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O:\Отдел оптовых продаж\Актуальное наличие по всем ТМ\ТМ Acoola, Maloo, Overmoon\SS24\"/>
    </mc:Choice>
  </mc:AlternateContent>
  <bookViews>
    <workbookView xWindow="0" yWindow="0" windowWidth="20700" windowHeight="11760" tabRatio="467"/>
  </bookViews>
  <sheets>
    <sheet name="BASE" sheetId="1" r:id="rId1"/>
    <sheet name="Assort_corr" sheetId="64" state="hidden" r:id="rId2"/>
    <sheet name="Assort." sheetId="55" state="hidden" r:id="rId3"/>
    <sheet name="check-list" sheetId="18" state="hidden" r:id="rId4"/>
    <sheet name="CLOTHES" sheetId="45" state="hidden" r:id="rId5"/>
  </sheets>
  <externalReferences>
    <externalReference r:id="rId6"/>
    <externalReference r:id="rId7"/>
    <externalReference r:id="rId8"/>
  </externalReferences>
  <definedNames>
    <definedName name="_xlnm._FilterDatabase" localSheetId="1" hidden="1">Assort_corr!$A$1:$G$509</definedName>
    <definedName name="_xlnm._FilterDatabase" localSheetId="0" hidden="1">BASE!$A$2:$P$62</definedName>
    <definedName name="Alllocation" localSheetId="4">#REF!</definedName>
    <definedName name="Alllocation">#REF!</definedName>
    <definedName name="April" localSheetId="4">#REF!</definedName>
    <definedName name="April">#REF!</definedName>
    <definedName name="Blouse" localSheetId="4">#REF!</definedName>
    <definedName name="Blouse">#REF!</definedName>
    <definedName name="Clusters" localSheetId="4">#REF!</definedName>
    <definedName name="Clusters">#REF!</definedName>
    <definedName name="Dress" localSheetId="4">#REF!</definedName>
    <definedName name="Dress">#REF!</definedName>
    <definedName name="February" localSheetId="4">#REF!</definedName>
    <definedName name="February">#REF!</definedName>
    <definedName name="fgfhgyjmn" localSheetId="4">#REF!</definedName>
    <definedName name="fgfhgyjmn">#REF!</definedName>
    <definedName name="Intakes" localSheetId="4">#REF!</definedName>
    <definedName name="Intakes">#REF!</definedName>
    <definedName name="January" localSheetId="4">#REF!</definedName>
    <definedName name="January">#REF!</definedName>
    <definedName name="June" localSheetId="4">#REF!</definedName>
    <definedName name="June">#REF!</definedName>
    <definedName name="Knit" localSheetId="4">#REF!</definedName>
    <definedName name="Knit">#REF!</definedName>
    <definedName name="KPI" localSheetId="4">#REF!</definedName>
    <definedName name="KPI">#REF!</definedName>
    <definedName name="logo" localSheetId="4">INDEX(#REF!,MATCH('[1]Одежда TH2 SS21'!$E$4,#REF!,0))</definedName>
    <definedName name="logo">INDEX(#REF!,MATCH('[1]Одежда TH2 SS21'!$E$4,#REF!,0))</definedName>
    <definedName name="Mai" localSheetId="4">#REF!</definedName>
    <definedName name="Mai">#REF!</definedName>
    <definedName name="March" localSheetId="4">#REF!</definedName>
    <definedName name="March">#REF!</definedName>
    <definedName name="MFP_Jan" localSheetId="4">#REF!</definedName>
    <definedName name="MFP_Jan">#REF!</definedName>
    <definedName name="Months" localSheetId="4">#REF!</definedName>
    <definedName name="Months">#REF!</definedName>
    <definedName name="Outerwear" localSheetId="4">#REF!</definedName>
    <definedName name="Outerwear">#REF!</definedName>
    <definedName name="overview_MAR" localSheetId="4">#REF!</definedName>
    <definedName name="overview_MAR">#REF!</definedName>
    <definedName name="Pants" localSheetId="4">#REF!</definedName>
    <definedName name="Pants">#REF!</definedName>
    <definedName name="PG" localSheetId="4">#REF!</definedName>
    <definedName name="PG">#REF!</definedName>
    <definedName name="Replenishment" localSheetId="4">#REF!</definedName>
    <definedName name="Replenishment">#REF!</definedName>
    <definedName name="Sales" localSheetId="4">#REF!</definedName>
    <definedName name="Sales">#REF!</definedName>
    <definedName name="SKirt" localSheetId="4">#REF!</definedName>
    <definedName name="SKirt">#REF!</definedName>
    <definedName name="Top" localSheetId="4">#REF!</definedName>
    <definedName name="Top">#REF!</definedName>
    <definedName name="Бюд" localSheetId="4">#REF!</definedName>
    <definedName name="Бюд">#REF!</definedName>
    <definedName name="_xlnm.Print_Titles" localSheetId="0">BASE!$2:$2</definedName>
  </definedNames>
  <calcPr calcId="162913" refMode="R1C1"/>
  <pivotCaches>
    <pivotCache cacheId="347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1" l="1"/>
  <c r="F5" i="1" l="1"/>
  <c r="G5" i="1"/>
  <c r="H5" i="1"/>
  <c r="I5" i="1"/>
  <c r="F6" i="1"/>
  <c r="G6" i="1"/>
  <c r="H6" i="1"/>
  <c r="I6" i="1"/>
  <c r="C5" i="1" l="1"/>
  <c r="C6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E5" i="1" l="1"/>
  <c r="E6" i="1"/>
  <c r="O23" i="45" l="1"/>
  <c r="O22" i="45"/>
  <c r="O21" i="45"/>
  <c r="O20" i="45"/>
  <c r="O19" i="45"/>
  <c r="O18" i="45"/>
  <c r="O17" i="45"/>
  <c r="O16" i="45"/>
  <c r="O15" i="45"/>
  <c r="O14" i="45"/>
  <c r="O13" i="45"/>
  <c r="O12" i="45"/>
  <c r="O11" i="45"/>
  <c r="O10" i="45"/>
  <c r="O9" i="45"/>
  <c r="O8" i="45"/>
  <c r="O7" i="45"/>
  <c r="O6" i="45"/>
  <c r="O5" i="45"/>
  <c r="O4" i="45"/>
  <c r="N5" i="45" l="1"/>
  <c r="N6" i="45"/>
  <c r="N7" i="45"/>
  <c r="N8" i="45"/>
  <c r="N9" i="45"/>
  <c r="N10" i="45"/>
  <c r="N11" i="45"/>
  <c r="N12" i="45"/>
  <c r="N13" i="45"/>
  <c r="N14" i="45"/>
  <c r="N15" i="45"/>
  <c r="N16" i="45"/>
  <c r="N17" i="45"/>
  <c r="N18" i="45"/>
  <c r="N19" i="45"/>
  <c r="N20" i="45"/>
  <c r="N21" i="45"/>
  <c r="N22" i="45"/>
  <c r="N23" i="45"/>
  <c r="N4" i="45"/>
  <c r="P4" i="45"/>
  <c r="P5" i="45"/>
  <c r="P6" i="45"/>
  <c r="P7" i="45"/>
  <c r="P8" i="45"/>
  <c r="P9" i="45"/>
  <c r="P10" i="45"/>
  <c r="P11" i="45"/>
  <c r="P12" i="45"/>
  <c r="P13" i="45"/>
  <c r="P14" i="45"/>
  <c r="P15" i="45"/>
  <c r="P16" i="45"/>
  <c r="P17" i="45"/>
  <c r="P18" i="45"/>
  <c r="P19" i="45"/>
  <c r="P20" i="45"/>
  <c r="P21" i="45"/>
  <c r="P22" i="45"/>
  <c r="P23" i="45"/>
  <c r="AH4" i="45" l="1"/>
  <c r="AG4" i="45"/>
  <c r="AI4" i="45"/>
  <c r="AJ4" i="45"/>
  <c r="AF4" i="45"/>
  <c r="AH20" i="45"/>
  <c r="AG20" i="45"/>
  <c r="AJ20" i="45"/>
  <c r="AF20" i="45"/>
  <c r="AI20" i="45"/>
  <c r="AH16" i="45"/>
  <c r="AI16" i="45"/>
  <c r="AG16" i="45"/>
  <c r="AJ16" i="45"/>
  <c r="AF16" i="45"/>
  <c r="AH12" i="45"/>
  <c r="AG12" i="45"/>
  <c r="AI12" i="45"/>
  <c r="AJ12" i="45"/>
  <c r="AF12" i="45"/>
  <c r="AH8" i="45"/>
  <c r="AG8" i="45"/>
  <c r="AJ8" i="45"/>
  <c r="AF8" i="45"/>
  <c r="AI8" i="45"/>
  <c r="AI23" i="45"/>
  <c r="AJ23" i="45"/>
  <c r="AH23" i="45"/>
  <c r="AG23" i="45"/>
  <c r="AF23" i="45"/>
  <c r="AI19" i="45"/>
  <c r="AF19" i="45"/>
  <c r="AH19" i="45"/>
  <c r="AJ19" i="45"/>
  <c r="AG19" i="45"/>
  <c r="AI15" i="45"/>
  <c r="AH15" i="45"/>
  <c r="AF15" i="45"/>
  <c r="AG15" i="45"/>
  <c r="AJ15" i="45"/>
  <c r="AI11" i="45"/>
  <c r="AJ11" i="45"/>
  <c r="AH11" i="45"/>
  <c r="AG11" i="45"/>
  <c r="AF11" i="45"/>
  <c r="AI7" i="45"/>
  <c r="AJ7" i="45"/>
  <c r="AH7" i="45"/>
  <c r="AF7" i="45"/>
  <c r="AG7" i="45"/>
  <c r="AJ22" i="45"/>
  <c r="AF22" i="45"/>
  <c r="AI22" i="45"/>
  <c r="AG22" i="45"/>
  <c r="AH22" i="45"/>
  <c r="AJ18" i="45"/>
  <c r="AF18" i="45"/>
  <c r="AI18" i="45"/>
  <c r="AH18" i="45"/>
  <c r="AG18" i="45"/>
  <c r="AJ14" i="45"/>
  <c r="AF14" i="45"/>
  <c r="AG14" i="45"/>
  <c r="AI14" i="45"/>
  <c r="AH14" i="45"/>
  <c r="AJ10" i="45"/>
  <c r="AF10" i="45"/>
  <c r="AG10" i="45"/>
  <c r="AI10" i="45"/>
  <c r="AH10" i="45"/>
  <c r="AJ6" i="45"/>
  <c r="AF6" i="45"/>
  <c r="AI6" i="45"/>
  <c r="AH6" i="45"/>
  <c r="AG6" i="45"/>
  <c r="AG21" i="45"/>
  <c r="AH21" i="45"/>
  <c r="AJ21" i="45"/>
  <c r="AF21" i="45"/>
  <c r="AI21" i="45"/>
  <c r="AG17" i="45"/>
  <c r="AJ17" i="45"/>
  <c r="AF17" i="45"/>
  <c r="AH17" i="45"/>
  <c r="AI17" i="45"/>
  <c r="AG13" i="45"/>
  <c r="AJ13" i="45"/>
  <c r="AF13" i="45"/>
  <c r="AI13" i="45"/>
  <c r="AH13" i="45"/>
  <c r="AG9" i="45"/>
  <c r="AJ9" i="45"/>
  <c r="AF9" i="45"/>
  <c r="AH9" i="45"/>
  <c r="AI9" i="45"/>
  <c r="AG5" i="45"/>
  <c r="AH5" i="45"/>
  <c r="AJ5" i="45"/>
  <c r="AF5" i="45"/>
  <c r="AI5" i="45"/>
  <c r="AH24" i="45" l="1"/>
  <c r="AG24" i="45"/>
  <c r="AF24" i="45" l="1"/>
  <c r="AL17" i="45"/>
  <c r="AK17" i="45"/>
  <c r="AK22" i="45"/>
  <c r="AL22" i="45"/>
  <c r="AK10" i="45"/>
  <c r="AL10" i="45"/>
  <c r="AL13" i="45"/>
  <c r="AK13" i="45"/>
  <c r="AL5" i="45"/>
  <c r="AK5" i="45"/>
  <c r="AL4" i="45"/>
  <c r="AJ24" i="45"/>
  <c r="AK4" i="45"/>
  <c r="AL21" i="45"/>
  <c r="AK21" i="45"/>
  <c r="AL23" i="45"/>
  <c r="AK23" i="45"/>
  <c r="AK18" i="45"/>
  <c r="AL18" i="45"/>
  <c r="AL8" i="45"/>
  <c r="AK8" i="45"/>
  <c r="AI24" i="45"/>
  <c r="AK11" i="45"/>
  <c r="AL11" i="45"/>
  <c r="AL19" i="45"/>
  <c r="AK19" i="45"/>
  <c r="AK20" i="45"/>
  <c r="AL20" i="45"/>
  <c r="AL14" i="45"/>
  <c r="AK14" i="45"/>
  <c r="AK6" i="45"/>
  <c r="AL6" i="45"/>
  <c r="AL9" i="45"/>
  <c r="AK9" i="45"/>
  <c r="AL16" i="45"/>
  <c r="AK16" i="45"/>
  <c r="AL15" i="45"/>
  <c r="AK15" i="45"/>
  <c r="AL12" i="45"/>
  <c r="AK12" i="45"/>
  <c r="AL7" i="45"/>
  <c r="AK7" i="45"/>
  <c r="AR17" i="45" l="1"/>
  <c r="AR7" i="45"/>
  <c r="AR6" i="45"/>
  <c r="AR20" i="45"/>
  <c r="AR21" i="45"/>
  <c r="AR23" i="45"/>
  <c r="AR16" i="45"/>
  <c r="AR19" i="45"/>
  <c r="AR22" i="45"/>
  <c r="AL24" i="45"/>
  <c r="AK24" i="45"/>
  <c r="Q18" i="45" l="1"/>
  <c r="Z18" i="45" s="1"/>
  <c r="Q13" i="45"/>
  <c r="Z13" i="45" s="1"/>
  <c r="Q7" i="45"/>
  <c r="Z7" i="45" s="1"/>
  <c r="V19" i="45"/>
  <c r="Q8" i="45"/>
  <c r="Z8" i="45" s="1"/>
  <c r="Q14" i="45"/>
  <c r="Z14" i="45" s="1"/>
  <c r="W22" i="45"/>
  <c r="R6" i="45"/>
  <c r="T23" i="45"/>
  <c r="V23" i="45"/>
  <c r="R23" i="45"/>
  <c r="R21" i="45"/>
  <c r="W4" i="45"/>
  <c r="T8" i="45"/>
  <c r="T6" i="45"/>
  <c r="W5" i="45"/>
  <c r="V17" i="45"/>
  <c r="T18" i="45"/>
  <c r="W15" i="45"/>
  <c r="R7" i="45"/>
  <c r="T10" i="45"/>
  <c r="V11" i="45"/>
  <c r="V9" i="45"/>
  <c r="V12" i="45"/>
  <c r="W7" i="45"/>
  <c r="Q23" i="45"/>
  <c r="Z23" i="45" s="1"/>
  <c r="Q17" i="45"/>
  <c r="Z17" i="45" s="1"/>
  <c r="Q21" i="45"/>
  <c r="Z21" i="45" s="1"/>
  <c r="Q4" i="45"/>
  <c r="Q20" i="45"/>
  <c r="Z20" i="45" s="1"/>
  <c r="Q12" i="45"/>
  <c r="Z12" i="45" s="1"/>
  <c r="R22" i="45"/>
  <c r="R9" i="45"/>
  <c r="R4" i="45"/>
  <c r="W20" i="45"/>
  <c r="R20" i="45"/>
  <c r="R11" i="45"/>
  <c r="R15" i="45"/>
  <c r="V14" i="45"/>
  <c r="W10" i="45"/>
  <c r="V18" i="45"/>
  <c r="T11" i="45"/>
  <c r="W14" i="45"/>
  <c r="T9" i="45"/>
  <c r="V15" i="45"/>
  <c r="T4" i="45"/>
  <c r="T17" i="45"/>
  <c r="T16" i="45"/>
  <c r="T12" i="45"/>
  <c r="V7" i="45"/>
  <c r="Q19" i="45"/>
  <c r="Z19" i="45" s="1"/>
  <c r="Q22" i="45"/>
  <c r="Z22" i="45" s="1"/>
  <c r="W19" i="45"/>
  <c r="Q15" i="45"/>
  <c r="Z15" i="45" s="1"/>
  <c r="R19" i="45"/>
  <c r="Q5" i="45"/>
  <c r="Z5" i="45" s="1"/>
  <c r="T22" i="45"/>
  <c r="W23" i="45"/>
  <c r="R5" i="45"/>
  <c r="R10" i="45"/>
  <c r="R16" i="45"/>
  <c r="T20" i="45"/>
  <c r="W18" i="45"/>
  <c r="W6" i="45"/>
  <c r="W8" i="45"/>
  <c r="W9" i="45"/>
  <c r="W11" i="45"/>
  <c r="V21" i="45"/>
  <c r="R12" i="45"/>
  <c r="V8" i="45"/>
  <c r="V4" i="45"/>
  <c r="V10" i="45"/>
  <c r="V6" i="45"/>
  <c r="W12" i="45"/>
  <c r="T13" i="45"/>
  <c r="Q9" i="45"/>
  <c r="Z9" i="45" s="1"/>
  <c r="Q11" i="45"/>
  <c r="Z11" i="45" s="1"/>
  <c r="Q10" i="45"/>
  <c r="Z10" i="45" s="1"/>
  <c r="Q16" i="45"/>
  <c r="Z16" i="45" s="1"/>
  <c r="Q6" i="45"/>
  <c r="Z6" i="45" s="1"/>
  <c r="T19" i="45"/>
  <c r="V22" i="45"/>
  <c r="V20" i="45"/>
  <c r="R8" i="45"/>
  <c r="R14" i="45"/>
  <c r="R17" i="45"/>
  <c r="R18" i="45"/>
  <c r="T5" i="45"/>
  <c r="W21" i="45"/>
  <c r="W17" i="45"/>
  <c r="R13" i="45"/>
  <c r="T15" i="45"/>
  <c r="V5" i="45"/>
  <c r="T14" i="45"/>
  <c r="W16" i="45"/>
  <c r="V16" i="45"/>
  <c r="T21" i="45"/>
  <c r="T7" i="45"/>
  <c r="V13" i="45"/>
  <c r="W13" i="45"/>
  <c r="Y13" i="45" l="1"/>
  <c r="X13" i="45"/>
  <c r="AB15" i="45"/>
  <c r="U15" i="45"/>
  <c r="AM15" i="45"/>
  <c r="AM5" i="45"/>
  <c r="AB5" i="45"/>
  <c r="U5" i="45"/>
  <c r="AA8" i="45"/>
  <c r="S8" i="45"/>
  <c r="X6" i="45"/>
  <c r="Y6" i="45"/>
  <c r="AA10" i="45"/>
  <c r="S10" i="45"/>
  <c r="AM16" i="45"/>
  <c r="U16" i="45"/>
  <c r="AB16" i="45"/>
  <c r="U9" i="45"/>
  <c r="AM9" i="45"/>
  <c r="AB9" i="45"/>
  <c r="X10" i="45"/>
  <c r="Y10" i="45"/>
  <c r="S20" i="45"/>
  <c r="AA20" i="45"/>
  <c r="S22" i="45"/>
  <c r="AA22" i="45"/>
  <c r="AA7" i="45"/>
  <c r="S7" i="45"/>
  <c r="Y5" i="45"/>
  <c r="X5" i="45"/>
  <c r="S21" i="45"/>
  <c r="AA21" i="45"/>
  <c r="AA6" i="45"/>
  <c r="S6" i="45"/>
  <c r="Y16" i="45"/>
  <c r="X16" i="45"/>
  <c r="AA13" i="45"/>
  <c r="S13" i="45"/>
  <c r="S18" i="45"/>
  <c r="AA18" i="45"/>
  <c r="AB13" i="45"/>
  <c r="U13" i="45"/>
  <c r="AM13" i="45"/>
  <c r="V24" i="45"/>
  <c r="X11" i="45"/>
  <c r="Y11" i="45"/>
  <c r="X18" i="45"/>
  <c r="Y18" i="45"/>
  <c r="AA5" i="45"/>
  <c r="S5" i="45"/>
  <c r="S19" i="45"/>
  <c r="AA19" i="45"/>
  <c r="U17" i="45"/>
  <c r="AB17" i="45"/>
  <c r="AM17" i="45"/>
  <c r="X14" i="45"/>
  <c r="Y14" i="45"/>
  <c r="Y20" i="45"/>
  <c r="X20" i="45"/>
  <c r="Y15" i="45"/>
  <c r="X15" i="45"/>
  <c r="U6" i="45"/>
  <c r="AB6" i="45"/>
  <c r="AM6" i="45"/>
  <c r="AA23" i="45"/>
  <c r="S23" i="45"/>
  <c r="Y22" i="45"/>
  <c r="X22" i="45"/>
  <c r="U7" i="45"/>
  <c r="AM7" i="45"/>
  <c r="AB7" i="45"/>
  <c r="AB14" i="45"/>
  <c r="AM14" i="45"/>
  <c r="U14" i="45"/>
  <c r="Y17" i="45"/>
  <c r="X17" i="45"/>
  <c r="S17" i="45"/>
  <c r="AA17" i="45"/>
  <c r="X12" i="45"/>
  <c r="Y12" i="45"/>
  <c r="X9" i="45"/>
  <c r="Y9" i="45"/>
  <c r="AB20" i="45"/>
  <c r="U20" i="45"/>
  <c r="AM20" i="45"/>
  <c r="X23" i="45"/>
  <c r="Y23" i="45"/>
  <c r="T24" i="45"/>
  <c r="U4" i="45"/>
  <c r="AB4" i="45"/>
  <c r="AM4" i="45"/>
  <c r="AB11" i="45"/>
  <c r="AM11" i="45"/>
  <c r="U11" i="45"/>
  <c r="S15" i="45"/>
  <c r="AA15" i="45"/>
  <c r="AA4" i="45"/>
  <c r="R24" i="45"/>
  <c r="S4" i="45"/>
  <c r="AB18" i="45"/>
  <c r="U18" i="45"/>
  <c r="AM18" i="45"/>
  <c r="U8" i="45"/>
  <c r="AB8" i="45"/>
  <c r="AM8" i="45"/>
  <c r="AB21" i="45"/>
  <c r="AM21" i="45"/>
  <c r="U21" i="45"/>
  <c r="Y21" i="45"/>
  <c r="X21" i="45"/>
  <c r="S14" i="45"/>
  <c r="AA14" i="45"/>
  <c r="U19" i="45"/>
  <c r="AB19" i="45"/>
  <c r="AM19" i="45"/>
  <c r="AA12" i="45"/>
  <c r="S12" i="45"/>
  <c r="Y8" i="45"/>
  <c r="X8" i="45"/>
  <c r="AA16" i="45"/>
  <c r="S16" i="45"/>
  <c r="AM22" i="45"/>
  <c r="AB22" i="45"/>
  <c r="U22" i="45"/>
  <c r="X19" i="45"/>
  <c r="Y19" i="45"/>
  <c r="AB12" i="45"/>
  <c r="U12" i="45"/>
  <c r="AM12" i="45"/>
  <c r="AA11" i="45"/>
  <c r="S11" i="45"/>
  <c r="S9" i="45"/>
  <c r="AA9" i="45"/>
  <c r="Q24" i="45"/>
  <c r="Z24" i="45" s="1"/>
  <c r="Z4" i="45"/>
  <c r="Y7" i="45"/>
  <c r="X7" i="45"/>
  <c r="AM10" i="45"/>
  <c r="AB10" i="45"/>
  <c r="U10" i="45"/>
  <c r="W24" i="45"/>
  <c r="X4" i="45"/>
  <c r="Y4" i="45"/>
  <c r="AB23" i="45"/>
  <c r="U23" i="45"/>
  <c r="AM23" i="45"/>
  <c r="AO10" i="45" l="1"/>
  <c r="AN10" i="45"/>
  <c r="AO12" i="45"/>
  <c r="AN12" i="45"/>
  <c r="AO22" i="45"/>
  <c r="AN22" i="45"/>
  <c r="AN21" i="45"/>
  <c r="AO21" i="45"/>
  <c r="Y29" i="45"/>
  <c r="U24" i="45"/>
  <c r="AB24" i="45"/>
  <c r="AM24" i="45"/>
  <c r="AN20" i="45"/>
  <c r="AO20" i="45"/>
  <c r="AN16" i="45"/>
  <c r="AO16" i="45"/>
  <c r="AO5" i="45"/>
  <c r="AN5" i="45"/>
  <c r="AN15" i="45"/>
  <c r="AO15" i="45"/>
  <c r="AO8" i="45"/>
  <c r="AN8" i="45"/>
  <c r="S24" i="45"/>
  <c r="Y28" i="45"/>
  <c r="AA24" i="45"/>
  <c r="AN11" i="45"/>
  <c r="AO11" i="45"/>
  <c r="AO14" i="45"/>
  <c r="AN14" i="45"/>
  <c r="AO6" i="45"/>
  <c r="AN6" i="45"/>
  <c r="AO13" i="45"/>
  <c r="AN13" i="45"/>
  <c r="AO9" i="45"/>
  <c r="AN9" i="45"/>
  <c r="AN23" i="45"/>
  <c r="AO23" i="45"/>
  <c r="X24" i="45"/>
  <c r="Y24" i="45"/>
  <c r="AO19" i="45"/>
  <c r="AN19" i="45"/>
  <c r="AO18" i="45"/>
  <c r="AN18" i="45"/>
  <c r="AO4" i="45"/>
  <c r="AN4" i="45"/>
  <c r="AN7" i="45"/>
  <c r="AO7" i="45"/>
  <c r="AO17" i="45"/>
  <c r="AN17" i="45"/>
  <c r="AO24" i="45" l="1"/>
  <c r="AN24" i="45"/>
  <c r="E44" i="1" l="1"/>
  <c r="G44" i="1"/>
  <c r="H44" i="1"/>
  <c r="I44" i="1"/>
  <c r="C44" i="1"/>
  <c r="F44" i="1"/>
  <c r="I45" i="1"/>
  <c r="C45" i="1"/>
  <c r="H46" i="1"/>
  <c r="F45" i="1"/>
  <c r="I46" i="1"/>
  <c r="C46" i="1"/>
  <c r="G45" i="1"/>
  <c r="F46" i="1"/>
  <c r="E45" i="1"/>
  <c r="E46" i="1"/>
  <c r="H45" i="1"/>
  <c r="G46" i="1"/>
  <c r="F47" i="1"/>
  <c r="I47" i="1"/>
  <c r="F48" i="1"/>
  <c r="G47" i="1"/>
  <c r="E48" i="1"/>
  <c r="G48" i="1"/>
  <c r="E47" i="1"/>
  <c r="H47" i="1"/>
  <c r="H48" i="1"/>
  <c r="C47" i="1"/>
  <c r="I48" i="1"/>
  <c r="C48" i="1"/>
  <c r="E49" i="1"/>
  <c r="G49" i="1"/>
  <c r="I50" i="1"/>
  <c r="C50" i="1"/>
  <c r="H51" i="1"/>
  <c r="E52" i="1"/>
  <c r="G52" i="1"/>
  <c r="H49" i="1"/>
  <c r="G51" i="1"/>
  <c r="F52" i="1"/>
  <c r="C49" i="1"/>
  <c r="G50" i="1"/>
  <c r="E51" i="1"/>
  <c r="C51" i="1"/>
  <c r="F51" i="1"/>
  <c r="H52" i="1"/>
  <c r="I49" i="1"/>
  <c r="E50" i="1"/>
  <c r="H50" i="1"/>
  <c r="I51" i="1"/>
  <c r="C52" i="1"/>
  <c r="F50" i="1"/>
  <c r="F49" i="1"/>
  <c r="I52" i="1"/>
  <c r="I53" i="1"/>
  <c r="C53" i="1"/>
  <c r="H54" i="1"/>
  <c r="E55" i="1"/>
  <c r="G55" i="1"/>
  <c r="F56" i="1"/>
  <c r="I57" i="1"/>
  <c r="C57" i="1"/>
  <c r="H58" i="1"/>
  <c r="E59" i="1"/>
  <c r="G59" i="1"/>
  <c r="F60" i="1"/>
  <c r="G54" i="1"/>
  <c r="F55" i="1"/>
  <c r="E56" i="1"/>
  <c r="H56" i="1"/>
  <c r="F57" i="1"/>
  <c r="I59" i="1"/>
  <c r="G60" i="1"/>
  <c r="G53" i="1"/>
  <c r="E54" i="1"/>
  <c r="C54" i="1"/>
  <c r="F54" i="1"/>
  <c r="H55" i="1"/>
  <c r="C56" i="1"/>
  <c r="G58" i="1"/>
  <c r="F59" i="1"/>
  <c r="E60" i="1"/>
  <c r="H60" i="1"/>
  <c r="E53" i="1"/>
  <c r="H53" i="1"/>
  <c r="I54" i="1"/>
  <c r="C55" i="1"/>
  <c r="I56" i="1"/>
  <c r="G57" i="1"/>
  <c r="E58" i="1"/>
  <c r="C58" i="1"/>
  <c r="F58" i="1"/>
  <c r="H59" i="1"/>
  <c r="C60" i="1"/>
  <c r="F53" i="1"/>
  <c r="C59" i="1"/>
  <c r="G56" i="1"/>
  <c r="E57" i="1"/>
  <c r="H57" i="1"/>
  <c r="I58" i="1"/>
  <c r="I60" i="1"/>
  <c r="I55" i="1"/>
  <c r="E61" i="1"/>
  <c r="G61" i="1"/>
  <c r="F62" i="1"/>
  <c r="H61" i="1"/>
  <c r="E62" i="1"/>
  <c r="G62" i="1"/>
  <c r="C61" i="1"/>
  <c r="C62" i="1"/>
  <c r="I62" i="1"/>
  <c r="I61" i="1"/>
  <c r="F61" i="1"/>
  <c r="H62" i="1"/>
  <c r="E37" i="1"/>
  <c r="G37" i="1"/>
  <c r="F38" i="1"/>
  <c r="H37" i="1"/>
  <c r="E38" i="1"/>
  <c r="G38" i="1"/>
  <c r="I37" i="1"/>
  <c r="C37" i="1"/>
  <c r="H38" i="1"/>
  <c r="I39" i="1"/>
  <c r="C39" i="1"/>
  <c r="H40" i="1"/>
  <c r="F39" i="1"/>
  <c r="I40" i="1"/>
  <c r="C40" i="1"/>
  <c r="I38" i="1"/>
  <c r="E39" i="1"/>
  <c r="G39" i="1"/>
  <c r="F40" i="1"/>
  <c r="I41" i="1"/>
  <c r="C41" i="1"/>
  <c r="C38" i="1"/>
  <c r="G40" i="1"/>
  <c r="H39" i="1"/>
  <c r="G41" i="1"/>
  <c r="E42" i="1"/>
  <c r="G42" i="1"/>
  <c r="F37" i="1"/>
  <c r="E41" i="1"/>
  <c r="H41" i="1"/>
  <c r="H42" i="1"/>
  <c r="E43" i="1"/>
  <c r="G43" i="1"/>
  <c r="F41" i="1"/>
  <c r="C43" i="1"/>
  <c r="E40" i="1"/>
  <c r="I42" i="1"/>
  <c r="F42" i="1"/>
  <c r="I43" i="1"/>
  <c r="C42" i="1"/>
  <c r="H43" i="1"/>
  <c r="F43" i="1"/>
  <c r="H34" i="1"/>
  <c r="E35" i="1"/>
  <c r="I34" i="1"/>
  <c r="C34" i="1"/>
  <c r="H35" i="1"/>
  <c r="I35" i="1"/>
  <c r="F34" i="1"/>
  <c r="F35" i="1"/>
  <c r="F36" i="1"/>
  <c r="I14" i="1"/>
  <c r="C14" i="1"/>
  <c r="I36" i="1"/>
  <c r="E34" i="1"/>
  <c r="G35" i="1"/>
  <c r="E36" i="1"/>
  <c r="G36" i="1"/>
  <c r="C36" i="1"/>
  <c r="H14" i="1"/>
  <c r="G34" i="1"/>
  <c r="C35" i="1"/>
  <c r="H36" i="1"/>
  <c r="E14" i="1"/>
  <c r="G14" i="1"/>
  <c r="F14" i="1"/>
  <c r="E15" i="1"/>
  <c r="G15" i="1"/>
  <c r="H15" i="1"/>
  <c r="I15" i="1"/>
  <c r="C15" i="1"/>
  <c r="H16" i="1"/>
  <c r="E17" i="1"/>
  <c r="G17" i="1"/>
  <c r="I16" i="1"/>
  <c r="C16" i="1"/>
  <c r="H17" i="1"/>
  <c r="I17" i="1"/>
  <c r="F17" i="1"/>
  <c r="F16" i="1"/>
  <c r="F15" i="1"/>
  <c r="E16" i="1"/>
  <c r="C17" i="1"/>
  <c r="G16" i="1"/>
  <c r="F18" i="1"/>
  <c r="I19" i="1"/>
  <c r="C19" i="1"/>
  <c r="E20" i="1"/>
  <c r="G20" i="1"/>
  <c r="E18" i="1"/>
  <c r="G18" i="1"/>
  <c r="H20" i="1"/>
  <c r="H18" i="1"/>
  <c r="E19" i="1"/>
  <c r="G19" i="1"/>
  <c r="I20" i="1"/>
  <c r="C20" i="1"/>
  <c r="C18" i="1"/>
  <c r="E21" i="1"/>
  <c r="G21" i="1"/>
  <c r="F19" i="1"/>
  <c r="F20" i="1"/>
  <c r="I21" i="1"/>
  <c r="C21" i="1"/>
  <c r="I18" i="1"/>
  <c r="H19" i="1"/>
  <c r="E22" i="1"/>
  <c r="G22" i="1"/>
  <c r="F22" i="1"/>
  <c r="H23" i="1"/>
  <c r="H22" i="1"/>
  <c r="I23" i="1"/>
  <c r="C23" i="1"/>
  <c r="F23" i="1"/>
  <c r="H21" i="1"/>
  <c r="I22" i="1"/>
  <c r="C22" i="1"/>
  <c r="F21" i="1"/>
  <c r="E25" i="1"/>
  <c r="G25" i="1"/>
  <c r="H26" i="1"/>
  <c r="F26" i="1"/>
  <c r="E24" i="1"/>
  <c r="G24" i="1"/>
  <c r="H25" i="1"/>
  <c r="I26" i="1"/>
  <c r="E23" i="1"/>
  <c r="H24" i="1"/>
  <c r="F24" i="1"/>
  <c r="I25" i="1"/>
  <c r="F25" i="1"/>
  <c r="C26" i="1"/>
  <c r="G26" i="1"/>
  <c r="F27" i="1"/>
  <c r="E27" i="1"/>
  <c r="G27" i="1"/>
  <c r="I24" i="1"/>
  <c r="H27" i="1"/>
  <c r="C25" i="1"/>
  <c r="E29" i="1"/>
  <c r="G29" i="1"/>
  <c r="F29" i="1"/>
  <c r="I27" i="1"/>
  <c r="E28" i="1"/>
  <c r="G28" i="1"/>
  <c r="H29" i="1"/>
  <c r="G23" i="1"/>
  <c r="C27" i="1"/>
  <c r="H28" i="1"/>
  <c r="F28" i="1"/>
  <c r="I29" i="1"/>
  <c r="C29" i="1"/>
  <c r="I28" i="1"/>
  <c r="H30" i="1"/>
  <c r="E31" i="1"/>
  <c r="G31" i="1"/>
  <c r="E32" i="1"/>
  <c r="G32" i="1"/>
  <c r="I33" i="1"/>
  <c r="F33" i="1"/>
  <c r="C24" i="1"/>
  <c r="G30" i="1"/>
  <c r="F30" i="1"/>
  <c r="C28" i="1"/>
  <c r="I30" i="1"/>
  <c r="C30" i="1"/>
  <c r="H31" i="1"/>
  <c r="H32" i="1"/>
  <c r="F32" i="1"/>
  <c r="C33" i="1"/>
  <c r="H33" i="1"/>
  <c r="I31" i="1"/>
  <c r="C31" i="1"/>
  <c r="I32" i="1"/>
  <c r="E33" i="1"/>
  <c r="G33" i="1"/>
  <c r="E26" i="1"/>
  <c r="E30" i="1"/>
  <c r="F31" i="1"/>
  <c r="C32" i="1"/>
  <c r="E7" i="1"/>
  <c r="G7" i="1"/>
  <c r="E8" i="1"/>
  <c r="G8" i="1"/>
  <c r="H9" i="1"/>
  <c r="E10" i="1"/>
  <c r="G10" i="1"/>
  <c r="F10" i="1"/>
  <c r="H7" i="1"/>
  <c r="H8" i="1"/>
  <c r="F8" i="1"/>
  <c r="I9" i="1"/>
  <c r="C9" i="1"/>
  <c r="H10" i="1"/>
  <c r="E11" i="1"/>
  <c r="G11" i="1"/>
  <c r="E12" i="1"/>
  <c r="G12" i="1"/>
  <c r="E13" i="1"/>
  <c r="G13" i="1"/>
  <c r="I7" i="1"/>
  <c r="C7" i="1"/>
  <c r="I8" i="1"/>
  <c r="C8" i="1"/>
  <c r="I10" i="1"/>
  <c r="C10" i="1"/>
  <c r="H11" i="1"/>
  <c r="H12" i="1"/>
  <c r="F12" i="1"/>
  <c r="H13" i="1"/>
  <c r="F9" i="1"/>
  <c r="C13" i="1"/>
  <c r="F13" i="1"/>
  <c r="E9" i="1"/>
  <c r="I11" i="1"/>
  <c r="F11" i="1"/>
  <c r="C12" i="1"/>
  <c r="I13" i="1"/>
  <c r="G9" i="1"/>
  <c r="C11" i="1"/>
  <c r="I12" i="1"/>
  <c r="F7" i="1"/>
  <c r="I4" i="1"/>
  <c r="C4" i="1"/>
  <c r="E4" i="1"/>
  <c r="G4" i="1"/>
  <c r="F4" i="1"/>
  <c r="H4" i="1"/>
  <c r="C3" i="1"/>
  <c r="E3" i="1"/>
  <c r="H3" i="1"/>
  <c r="I3" i="1"/>
  <c r="F3" i="1"/>
  <c r="G3" i="1"/>
</calcChain>
</file>

<file path=xl/connections.xml><?xml version="1.0" encoding="utf-8"?>
<connections xmlns="http://schemas.openxmlformats.org/spreadsheetml/2006/main">
  <connection id="1" odcFile="C:\Users\vladislav.zaitsev\Documents\Мои источники данных\olap-2 DWOLAP.odc" keepAlive="1" name="olap-2 DWOLAP11" type="5" refreshedVersion="6" background="1" saveData="1">
    <dbPr connection="Provider=MSOLAP.5;Integrated Security=SSPI;Persist Security Info=True;Initial Catalog=DWOLAP;Data Source=olap-2;MDX Compatibility=1;Safety Options=2;MDX Missing Member Mode=Error;Update Isolation Level=2" command="DWOLAP" commandType="1"/>
    <olapPr sendLocale="1" rowDrillCount="1000"/>
  </connection>
  <connection id="2" odcFile="C:\Users\vladislav.zaitsev\Documents\Мои источники данных\olap-2 DWOLAP.odc" keepAlive="1" name="olap-2 DWOLAP111" type="5" refreshedVersion="6" background="1" saveData="1">
    <dbPr connection="Provider=MSOLAP.5;Integrated Security=SSPI;Persist Security Info=True;Initial Catalog=DWOLAP;Data Source=olap-2;MDX Compatibility=1;Safety Options=2;MDX Missing Member Mode=Error;Update Isolation Level=2" command="DWOLAP" commandType="1"/>
    <olapPr sendLocale="1" rowDrillCount="1000"/>
  </connection>
  <connection id="3" sourceFile="O:\!Общая\База данных Общий мониторинг\Поставки.accdb" keepAlive="1" name="Поставки" type="5" refreshedVersion="6">
    <dbPr connection="Provider=Microsoft.ACE.OLEDB.12.0;User ID=Admin;Data Source=O:\!Общая\База данных Общий мониторинг\Поставки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Отгрузки по контейнерам датам" commandType="3"/>
  </connection>
</connections>
</file>

<file path=xl/sharedStrings.xml><?xml version="1.0" encoding="utf-8"?>
<sst xmlns="http://schemas.openxmlformats.org/spreadsheetml/2006/main" count="4783" uniqueCount="1038">
  <si>
    <t>Тема</t>
  </si>
  <si>
    <t>Код номенклатуры</t>
  </si>
  <si>
    <t>Артикул</t>
  </si>
  <si>
    <t>Пол</t>
  </si>
  <si>
    <t>Ассортимент</t>
  </si>
  <si>
    <t>Возрастная группа</t>
  </si>
  <si>
    <t>Стиль</t>
  </si>
  <si>
    <t>Color</t>
  </si>
  <si>
    <t>Товарная группа</t>
  </si>
  <si>
    <t>Гендер</t>
  </si>
  <si>
    <t>_SKU</t>
  </si>
  <si>
    <t>_Pcs</t>
  </si>
  <si>
    <t>_Avr Purchaise per 1 SKU</t>
  </si>
  <si>
    <t>INV USD</t>
  </si>
  <si>
    <t>_Avr Purchaise Price</t>
  </si>
  <si>
    <t>COGS RUB</t>
  </si>
  <si>
    <t>Средняя ПРЦ</t>
  </si>
  <si>
    <t>_MUp In</t>
  </si>
  <si>
    <t>Сумма заказа в ПРЦ</t>
  </si>
  <si>
    <t>Белье</t>
  </si>
  <si>
    <t>Женский</t>
  </si>
  <si>
    <t>Bra</t>
  </si>
  <si>
    <t>Briefs</t>
  </si>
  <si>
    <t>Dress</t>
  </si>
  <si>
    <t>Tank top</t>
  </si>
  <si>
    <t>Мужской</t>
  </si>
  <si>
    <t>Pants</t>
  </si>
  <si>
    <t>Underwear set</t>
  </si>
  <si>
    <t>Shirt SS</t>
  </si>
  <si>
    <t>Socks</t>
  </si>
  <si>
    <t>Blouse SS</t>
  </si>
  <si>
    <t>Kids Set</t>
  </si>
  <si>
    <t>Overall</t>
  </si>
  <si>
    <t>Skirt</t>
  </si>
  <si>
    <t>Hoodie</t>
  </si>
  <si>
    <t>T-shirt</t>
  </si>
  <si>
    <t>Jeans</t>
  </si>
  <si>
    <t>Sport pants</t>
  </si>
  <si>
    <t>Leggings</t>
  </si>
  <si>
    <t>Night dress</t>
  </si>
  <si>
    <t>Pajamas</t>
  </si>
  <si>
    <t>Hat</t>
  </si>
  <si>
    <t>Shorts</t>
  </si>
  <si>
    <t>Exchange</t>
  </si>
  <si>
    <t>Top SS</t>
  </si>
  <si>
    <t>1) Кол-во товара общее ИТОГО &gt; 6000, то товар во все кластеры 1-5 и категория = KVI.</t>
  </si>
  <si>
    <t>2) Кол-во товара на MP &gt; 2000 - то товар во все кластеры 1-5</t>
  </si>
  <si>
    <t>Код номенклатуры + каталог</t>
  </si>
  <si>
    <t>Theme 1</t>
  </si>
  <si>
    <t>Knee socks</t>
  </si>
  <si>
    <t>Bag</t>
  </si>
  <si>
    <t>Bracelet</t>
  </si>
  <si>
    <t>Hairband</t>
  </si>
  <si>
    <t>Key chain</t>
  </si>
  <si>
    <t>Necklace</t>
  </si>
  <si>
    <t>Other accessories</t>
  </si>
  <si>
    <t>Purse</t>
  </si>
  <si>
    <t>Rib hairpin</t>
  </si>
  <si>
    <t>Аксессуары</t>
  </si>
  <si>
    <t>Earphone</t>
  </si>
  <si>
    <t>LogIndex</t>
  </si>
  <si>
    <t>Поставщики-Условия</t>
  </si>
  <si>
    <t>Vest</t>
  </si>
  <si>
    <t>Trench coat</t>
  </si>
  <si>
    <t>Top LS</t>
  </si>
  <si>
    <t>Sweater</t>
  </si>
  <si>
    <t>Shirt LS</t>
  </si>
  <si>
    <t>Jumper</t>
  </si>
  <si>
    <t>Jacket</t>
  </si>
  <si>
    <t>Coat</t>
  </si>
  <si>
    <t>Blouse LS</t>
  </si>
  <si>
    <t>Одежда</t>
  </si>
  <si>
    <t>Pantyhose</t>
  </si>
  <si>
    <t>Longsleeve</t>
  </si>
  <si>
    <t>Polo SS</t>
  </si>
  <si>
    <t>Polo LS</t>
  </si>
  <si>
    <t>Sweatshirt</t>
  </si>
  <si>
    <t>Cardigan</t>
  </si>
  <si>
    <t>Sundress</t>
  </si>
  <si>
    <t>Отклонение, шт</t>
  </si>
  <si>
    <t>Отклонение, $</t>
  </si>
  <si>
    <t>Body</t>
  </si>
  <si>
    <t>Ассортиментная группа Ax</t>
  </si>
  <si>
    <t>Jersey</t>
  </si>
  <si>
    <t>Knit</t>
  </si>
  <si>
    <t>Outerwear</t>
  </si>
  <si>
    <t>Stitched</t>
  </si>
  <si>
    <t>Denim</t>
  </si>
  <si>
    <t>Bolero</t>
  </si>
  <si>
    <t>Futurino</t>
  </si>
  <si>
    <t>High boots</t>
  </si>
  <si>
    <t>Boots</t>
  </si>
  <si>
    <t>Short boots</t>
  </si>
  <si>
    <t>Shoes</t>
  </si>
  <si>
    <t>Ballerinas</t>
  </si>
  <si>
    <t>Sandals</t>
  </si>
  <si>
    <t>Home shoes</t>
  </si>
  <si>
    <t>Sport shoes</t>
  </si>
  <si>
    <t>Suit</t>
  </si>
  <si>
    <t>Set</t>
  </si>
  <si>
    <t>Swimwear</t>
  </si>
  <si>
    <t>Swim shorts</t>
  </si>
  <si>
    <t>Swim briefs</t>
  </si>
  <si>
    <t>Swimwear set</t>
  </si>
  <si>
    <t>Swim boxer</t>
  </si>
  <si>
    <t>Beachwear</t>
  </si>
  <si>
    <t>Underwear</t>
  </si>
  <si>
    <t>Hosiery</t>
  </si>
  <si>
    <t>Hose</t>
  </si>
  <si>
    <t>Grace</t>
  </si>
  <si>
    <t>Shirt</t>
  </si>
  <si>
    <t>Robe</t>
  </si>
  <si>
    <t>Tights</t>
  </si>
  <si>
    <t>Suspender</t>
  </si>
  <si>
    <t>Knit_Jersey_Woven</t>
  </si>
  <si>
    <t>Seasonal Acc</t>
  </si>
  <si>
    <t>Sunglasses</t>
  </si>
  <si>
    <t>Mitts</t>
  </si>
  <si>
    <t>PU Acc</t>
  </si>
  <si>
    <t>Belt</t>
  </si>
  <si>
    <t>Gloves</t>
  </si>
  <si>
    <t>Other Accessories</t>
  </si>
  <si>
    <t>Carnaval costume</t>
  </si>
  <si>
    <t>Stationery</t>
  </si>
  <si>
    <t>Writing accessories</t>
  </si>
  <si>
    <t>Accessories for shoes</t>
  </si>
  <si>
    <t>Full Mittens</t>
  </si>
  <si>
    <t>Tie</t>
  </si>
  <si>
    <t>Hair Acc</t>
  </si>
  <si>
    <t>Hairpin</t>
  </si>
  <si>
    <t>Cape</t>
  </si>
  <si>
    <t>Scarf</t>
  </si>
  <si>
    <t>Jewellery</t>
  </si>
  <si>
    <t>Brooch</t>
  </si>
  <si>
    <t>Earrings</t>
  </si>
  <si>
    <t>Ring</t>
  </si>
  <si>
    <t>Ear covers</t>
  </si>
  <si>
    <t>Swim shoes</t>
  </si>
  <si>
    <t>Accessories</t>
  </si>
  <si>
    <t>InfinityLingerie</t>
  </si>
  <si>
    <t>Short coat</t>
  </si>
  <si>
    <t>Middle boots</t>
  </si>
  <si>
    <t>Footlet</t>
  </si>
  <si>
    <t>Blouse top</t>
  </si>
  <si>
    <t>Corset</t>
  </si>
  <si>
    <t>Mask</t>
  </si>
  <si>
    <t>Long john</t>
  </si>
  <si>
    <t>ФОТО</t>
  </si>
  <si>
    <t>Jeans sundress</t>
  </si>
  <si>
    <t>Crop top</t>
  </si>
  <si>
    <t>Fake down Jacket</t>
  </si>
  <si>
    <t>Parka</t>
  </si>
  <si>
    <t>SKU</t>
  </si>
  <si>
    <t>Jewellery set</t>
  </si>
  <si>
    <t>Sheepskin</t>
  </si>
  <si>
    <t>Fake down parka</t>
  </si>
  <si>
    <t>Jersey jacket</t>
  </si>
  <si>
    <t>Suspenders</t>
  </si>
  <si>
    <t>Braces</t>
  </si>
  <si>
    <t>Carnival mask</t>
  </si>
  <si>
    <t>Decorative stickers</t>
  </si>
  <si>
    <t>Turtleneck</t>
  </si>
  <si>
    <t>Fake down vest</t>
  </si>
  <si>
    <t>Jeans dress</t>
  </si>
  <si>
    <t>Bagpack</t>
  </si>
  <si>
    <t>Hair Acc set</t>
  </si>
  <si>
    <t>Head band</t>
  </si>
  <si>
    <t>Toy keychain</t>
  </si>
  <si>
    <t>AxaptaAssort</t>
  </si>
  <si>
    <t>ProdGroup</t>
  </si>
  <si>
    <t>ProdGroup_AxAssort</t>
  </si>
  <si>
    <t>Assort_corr</t>
  </si>
  <si>
    <t>ОдеждаJeans</t>
  </si>
  <si>
    <t>ОдеждаBlouse SS</t>
  </si>
  <si>
    <t>ОдеждаPants</t>
  </si>
  <si>
    <t>ОдеждаLongsleeve</t>
  </si>
  <si>
    <t>ОдеждаJumper</t>
  </si>
  <si>
    <t>ОдеждаSweatshirt</t>
  </si>
  <si>
    <t>ОдеждаTop LS</t>
  </si>
  <si>
    <t>ОдеждаCardigan</t>
  </si>
  <si>
    <t>ОдеждаJersey jacket</t>
  </si>
  <si>
    <t>ОдеждаOverall</t>
  </si>
  <si>
    <t>ОдеждаKids Set</t>
  </si>
  <si>
    <t>ОдеждаDress</t>
  </si>
  <si>
    <t>ОдеждаLeggings</t>
  </si>
  <si>
    <t>ОдеждаSweater</t>
  </si>
  <si>
    <t>ОдеждаShirt LS</t>
  </si>
  <si>
    <t>ОдеждаT-shirt</t>
  </si>
  <si>
    <t>ОдеждаSkirt</t>
  </si>
  <si>
    <t>ОдеждаTrench coat</t>
  </si>
  <si>
    <t>Fake down Coat</t>
  </si>
  <si>
    <t>ОдеждаFake down Coat</t>
  </si>
  <si>
    <t>Skirt shorts</t>
  </si>
  <si>
    <t>ОдеждаSkirt shorts</t>
  </si>
  <si>
    <t>Office jacket</t>
  </si>
  <si>
    <t>ОдеждаOffice jacket</t>
  </si>
  <si>
    <t>ОдеждаPolo LS</t>
  </si>
  <si>
    <t>ОдеждаShorts</t>
  </si>
  <si>
    <t>ОдеждаCoat</t>
  </si>
  <si>
    <t>Jeans jacket</t>
  </si>
  <si>
    <t>ОдеждаJeans jacket</t>
  </si>
  <si>
    <t>Raincoat</t>
  </si>
  <si>
    <t>ОдеждаRaincoat</t>
  </si>
  <si>
    <t>ОдеждаShirt SS</t>
  </si>
  <si>
    <t>ОдеждаBlouse LS</t>
  </si>
  <si>
    <t>ОдеждаJeans sundress</t>
  </si>
  <si>
    <t>ОдеждаVest</t>
  </si>
  <si>
    <t>ОдеждаTurtleneck</t>
  </si>
  <si>
    <t>ОдеждаJacket</t>
  </si>
  <si>
    <t>ОдеждаParka</t>
  </si>
  <si>
    <t>ОдеждаFake down Jacket</t>
  </si>
  <si>
    <t>ОдеждаSundress</t>
  </si>
  <si>
    <t>ОдеждаSport pants</t>
  </si>
  <si>
    <t>ОдеждаPolo SS</t>
  </si>
  <si>
    <t>ОдеждаHoodie</t>
  </si>
  <si>
    <t>ОдеждаCrop top</t>
  </si>
  <si>
    <t>ОдеждаFake down parka</t>
  </si>
  <si>
    <t>ОдеждаSheepskin</t>
  </si>
  <si>
    <t>ОдеждаNecklace</t>
  </si>
  <si>
    <t>ОдеждаTop SS</t>
  </si>
  <si>
    <t>ОдеждаTank top</t>
  </si>
  <si>
    <t>ОдеждаCorset</t>
  </si>
  <si>
    <t>АксессуарыBraces</t>
  </si>
  <si>
    <t>АксессуарыTie</t>
  </si>
  <si>
    <t>АксессуарыBelt</t>
  </si>
  <si>
    <t>АксессуарыBag</t>
  </si>
  <si>
    <t>АксессуарыBracelet</t>
  </si>
  <si>
    <t>АксессуарыEarrings</t>
  </si>
  <si>
    <t>АксессуарыRing</t>
  </si>
  <si>
    <t>АксессуарыJewellery set</t>
  </si>
  <si>
    <t>АксессуарыHairband</t>
  </si>
  <si>
    <t>АксессуарыHairpin</t>
  </si>
  <si>
    <t>АксессуарыRib hairpin</t>
  </si>
  <si>
    <t>АксессуарыCarnaval costume</t>
  </si>
  <si>
    <t>АксессуарыCarnival mask</t>
  </si>
  <si>
    <t>АксессуарыOther accessories</t>
  </si>
  <si>
    <t>АксессуарыDecorative stickers</t>
  </si>
  <si>
    <t>Backpack</t>
  </si>
  <si>
    <t>АксессуарыBackpack</t>
  </si>
  <si>
    <t>Sack</t>
  </si>
  <si>
    <t>АксессуарыSack</t>
  </si>
  <si>
    <t>Case</t>
  </si>
  <si>
    <t>АксессуарыCase</t>
  </si>
  <si>
    <t>АксессуарыEar covers</t>
  </si>
  <si>
    <t>АксессуарыGloves</t>
  </si>
  <si>
    <t>АксессуарыHat</t>
  </si>
  <si>
    <t>АксессуарыScarf</t>
  </si>
  <si>
    <t>АксессуарыPurse</t>
  </si>
  <si>
    <t>АксессуарыFull Mittens</t>
  </si>
  <si>
    <t>Bottle</t>
  </si>
  <si>
    <t>АксессуарыBottle</t>
  </si>
  <si>
    <t>Lunch box</t>
  </si>
  <si>
    <t>АксессуарыLunch box</t>
  </si>
  <si>
    <t>Notebook </t>
  </si>
  <si>
    <t>АксессуарыNotebook </t>
  </si>
  <si>
    <t>АксессуарыWriting accessories</t>
  </si>
  <si>
    <t>АксессуарыKey chain</t>
  </si>
  <si>
    <t>Ball pens</t>
  </si>
  <si>
    <t>АксессуарыBall pens</t>
  </si>
  <si>
    <t>Pendent</t>
  </si>
  <si>
    <t>АксессуарыPendent</t>
  </si>
  <si>
    <t>АксессуарыEarphone</t>
  </si>
  <si>
    <t>АксессуарыMitts</t>
  </si>
  <si>
    <t>АксессуарыCape</t>
  </si>
  <si>
    <t>Head bands</t>
  </si>
  <si>
    <t>АксессуарыHead bands</t>
  </si>
  <si>
    <t>АксессуарыMask</t>
  </si>
  <si>
    <t>Body suit</t>
  </si>
  <si>
    <t>БельеBody suit</t>
  </si>
  <si>
    <t>Creepers</t>
  </si>
  <si>
    <t>БельеCreepers</t>
  </si>
  <si>
    <t>БельеSocks</t>
  </si>
  <si>
    <t>Bib</t>
  </si>
  <si>
    <t>БельеBib</t>
  </si>
  <si>
    <t>БельеPantyhose</t>
  </si>
  <si>
    <t>БельеUnderwear set</t>
  </si>
  <si>
    <t>БельеBriefs</t>
  </si>
  <si>
    <t>БельеBody</t>
  </si>
  <si>
    <t>БельеBra</t>
  </si>
  <si>
    <t>БельеKnee socks</t>
  </si>
  <si>
    <t>БельеLong john</t>
  </si>
  <si>
    <t>БельеNight dress</t>
  </si>
  <si>
    <t>БельеPajamas</t>
  </si>
  <si>
    <t>Thermowear</t>
  </si>
  <si>
    <t>БельеThermowear</t>
  </si>
  <si>
    <t>Обувь</t>
  </si>
  <si>
    <t>ОбувьBallerinas</t>
  </si>
  <si>
    <t>Пляжный ассортимент</t>
  </si>
  <si>
    <t>Пляжный ассортиментSandals</t>
  </si>
  <si>
    <t>ОбувьShoes</t>
  </si>
  <si>
    <t>ОбувьShort boots</t>
  </si>
  <si>
    <t>ОбувьSport shoes</t>
  </si>
  <si>
    <t>ОбувьHigh boots</t>
  </si>
  <si>
    <t>Kids home shoes</t>
  </si>
  <si>
    <t>ОбувьKids home shoes</t>
  </si>
  <si>
    <t>Baby Set</t>
  </si>
  <si>
    <t>ОдеждаBaby Set</t>
  </si>
  <si>
    <t>Пляжный ассортиментSwim boxer</t>
  </si>
  <si>
    <t>Пляжный ассортиментSwimwear</t>
  </si>
  <si>
    <t>БельеTank top</t>
  </si>
  <si>
    <t>ОбувьSandals</t>
  </si>
  <si>
    <t>Пляжный ассортиментRobe</t>
  </si>
  <si>
    <t>Пляжный ассортиментSwim briefs</t>
  </si>
  <si>
    <t>Пляжный ассортиментSwimwear set</t>
  </si>
  <si>
    <t>Пляжный ассортиментSwim shorts</t>
  </si>
  <si>
    <t>ОдеждаBolero</t>
  </si>
  <si>
    <t>АксессуарыNecklace</t>
  </si>
  <si>
    <t>АксессуарыSuspenders</t>
  </si>
  <si>
    <t>ОдеждаFake down vest</t>
  </si>
  <si>
    <t>ОдеждаJeans dress</t>
  </si>
  <si>
    <t>Jeans semi-overall</t>
  </si>
  <si>
    <t>ОдеждаJeans semi-overall</t>
  </si>
  <si>
    <t>Jeans shorts</t>
  </si>
  <si>
    <t>ОдеждаJeans shorts</t>
  </si>
  <si>
    <t>Jeans skirt</t>
  </si>
  <si>
    <t>ОдеждаJeans skirt</t>
  </si>
  <si>
    <t>Semi-overall</t>
  </si>
  <si>
    <t>ОдеждаSemi-overall</t>
  </si>
  <si>
    <t>АксессуарыBagpack</t>
  </si>
  <si>
    <t>АксессуарыHair Acc set</t>
  </si>
  <si>
    <t>АксессуарыHead band</t>
  </si>
  <si>
    <t>АксессуарыToy keychain</t>
  </si>
  <si>
    <t>Badges</t>
  </si>
  <si>
    <t>АксессуарыBadges</t>
  </si>
  <si>
    <t>Cosmetic bag</t>
  </si>
  <si>
    <t>АксессуарыCosmetic bag</t>
  </si>
  <si>
    <t>Pictures transferable</t>
  </si>
  <si>
    <t>АксессуарыPictures transferable</t>
  </si>
  <si>
    <t>Shoelaces</t>
  </si>
  <si>
    <t>АксессуарыShoelaces</t>
  </si>
  <si>
    <t>Ball pen</t>
  </si>
  <si>
    <t>АксессуарыBall pen</t>
  </si>
  <si>
    <t>Cap</t>
  </si>
  <si>
    <t>АксессуарыCap</t>
  </si>
  <si>
    <t>Summer hat</t>
  </si>
  <si>
    <t>АксессуарыSummer hat</t>
  </si>
  <si>
    <t>Bandeau</t>
  </si>
  <si>
    <t>АксессуарыBandeau</t>
  </si>
  <si>
    <t>Phone rings</t>
  </si>
  <si>
    <t>АксессуарыPhone rings</t>
  </si>
  <si>
    <t>БельеPants</t>
  </si>
  <si>
    <t>Boxer</t>
  </si>
  <si>
    <t>БельеBoxer</t>
  </si>
  <si>
    <t>Jeans overall</t>
  </si>
  <si>
    <t>ОдеждаJeans overall</t>
  </si>
  <si>
    <t>Jeans shirt</t>
  </si>
  <si>
    <t>ОдеждаJeans shirt</t>
  </si>
  <si>
    <t>Windbreaker</t>
  </si>
  <si>
    <t>ОдеждаWindbreaker</t>
  </si>
  <si>
    <t>БельеOverall</t>
  </si>
  <si>
    <t>БельеRobe</t>
  </si>
  <si>
    <t>БельеLeggings</t>
  </si>
  <si>
    <t>АксессуарыBrooch</t>
  </si>
  <si>
    <t>АксессуарыAccessories for shoes</t>
  </si>
  <si>
    <t>АксессуарыSunglasses</t>
  </si>
  <si>
    <t>БельеHat</t>
  </si>
  <si>
    <t>Rompers</t>
  </si>
  <si>
    <t>БельеRompers</t>
  </si>
  <si>
    <t>Kids bedding set</t>
  </si>
  <si>
    <t>Интерьер</t>
  </si>
  <si>
    <t>ИнтерьерKids bedding set</t>
  </si>
  <si>
    <t>Носки/Чулки/Колготки</t>
  </si>
  <si>
    <t>Носки/Чулки/КолготкиPantyhose</t>
  </si>
  <si>
    <t>Носки/Чулки/КолготкиSocks</t>
  </si>
  <si>
    <t>Носки/Чулки/КолготкиKnee socks</t>
  </si>
  <si>
    <t>Носки/Чулки/КолготкиLeggings</t>
  </si>
  <si>
    <t>Пляжный ассортиментShorts</t>
  </si>
  <si>
    <t>ACOOLA</t>
  </si>
  <si>
    <t>PLAN SS22 Theme 1</t>
  </si>
  <si>
    <t>ORDER SS22 Theme 1</t>
  </si>
  <si>
    <t>USD
отклонение,%</t>
  </si>
  <si>
    <t>SKU
отклонение,%</t>
  </si>
  <si>
    <t>PCS</t>
  </si>
  <si>
    <t>PCS
отклонение,%</t>
  </si>
  <si>
    <t>MUp In</t>
  </si>
  <si>
    <t>Avr Purchaise per 1 SKU</t>
  </si>
  <si>
    <t>Avr Purchaise Price</t>
  </si>
  <si>
    <t>Theme 1 Итог</t>
  </si>
  <si>
    <t>Возрастная категория</t>
  </si>
  <si>
    <t>Маленький</t>
  </si>
  <si>
    <t>Большой</t>
  </si>
  <si>
    <t>Кол-во SKU</t>
  </si>
  <si>
    <t>Остатки, шт</t>
  </si>
  <si>
    <t>Остатки, СС</t>
  </si>
  <si>
    <t>Продажи, шт</t>
  </si>
  <si>
    <t>Продажи, СС</t>
  </si>
  <si>
    <t>Fact SS21 Theme 1</t>
  </si>
  <si>
    <t>заказ 22 к факт 21</t>
  </si>
  <si>
    <t>цена 22 к факт 21</t>
  </si>
  <si>
    <t>Цена закуп  факт 21</t>
  </si>
  <si>
    <t>Продажи факт 21</t>
  </si>
  <si>
    <t>цена бюдж 22 к заказ 22</t>
  </si>
  <si>
    <t>ТоварГруппа</t>
  </si>
  <si>
    <t>Марка</t>
  </si>
  <si>
    <t>СЦЕПКА</t>
  </si>
  <si>
    <t>ГруппаАссортимента</t>
  </si>
  <si>
    <t>GrAssort_corr</t>
  </si>
  <si>
    <t>ACOOLAАксессуарыSeasonal AccAccessories for shoes</t>
  </si>
  <si>
    <t>ACOOLAАксессуарыAccessoriesBackpack</t>
  </si>
  <si>
    <t>ACOOLAАксессуарыAccessoriesBag</t>
  </si>
  <si>
    <t>ACOOLAАксессуарыPU AccBag</t>
  </si>
  <si>
    <t>ACOOLAАксессуарыAccessoriesBall pens</t>
  </si>
  <si>
    <t>ACOOLAАксессуарыAccessoriesBelt</t>
  </si>
  <si>
    <t>ACOOLAАксессуарыPU AccBelt</t>
  </si>
  <si>
    <t>ACOOLAАксессуарыAccessoriesBottle</t>
  </si>
  <si>
    <t>ACOOLAАксессуарыAccessoriesBracelet</t>
  </si>
  <si>
    <t>ACOOLAАксессуарыJewelleryBracelet</t>
  </si>
  <si>
    <t>ACOOLAАксессуарыAccessoriesBraces</t>
  </si>
  <si>
    <t>ACOOLAАксессуарыPU AccBraces</t>
  </si>
  <si>
    <t>ACOOLAАксессуарыJewelleryBrooch</t>
  </si>
  <si>
    <t>ACOOLAАксессуарыAccessoriesCap</t>
  </si>
  <si>
    <t>ACOOLAАксессуарыSeasonal AccCape</t>
  </si>
  <si>
    <t>ACOOLAАксессуарыAccessoriesCarnaval costume</t>
  </si>
  <si>
    <t>ACOOLAАксессуарыSeasonal AccCarnaval costume</t>
  </si>
  <si>
    <t>ACOOLAАксессуарыSeasonal AccCarnival mask</t>
  </si>
  <si>
    <t>ACOOLAАксессуарыAccessoriesCase</t>
  </si>
  <si>
    <t>ACOOLAАксессуарыAccessoriesDecorative stickers</t>
  </si>
  <si>
    <t>ACOOLAАксессуарыStationeryDecorative stickers</t>
  </si>
  <si>
    <t>ACOOLAАксессуарыAccessoriesEar covers</t>
  </si>
  <si>
    <t>ACOOLAАксессуарыHair AccEar covers</t>
  </si>
  <si>
    <t>ACOOLAАксессуарыAccessoriesEarphone</t>
  </si>
  <si>
    <t>ACOOLAАксессуарыStationeryEarphone</t>
  </si>
  <si>
    <t>ACOOLAАксессуарыAccessoriesEarrings</t>
  </si>
  <si>
    <t>ACOOLAАксессуарыJewelleryEarrings</t>
  </si>
  <si>
    <t>ACOOLAАксессуарыAccessoriesFull Mittens</t>
  </si>
  <si>
    <t>ACOOLAАксессуарыKnit_Jersey_WovenFull Mittens</t>
  </si>
  <si>
    <t>ACOOLAАксессуарыAccessoriesGloves</t>
  </si>
  <si>
    <t>ACOOLAАксессуарыKnit_Jersey_WovenGloves</t>
  </si>
  <si>
    <t>ACOOLAАксессуарыAccessoriesHair Acc set</t>
  </si>
  <si>
    <t>ACOOLAАксессуарыAccessoriesHairband</t>
  </si>
  <si>
    <t>ACOOLAАксессуарыHair AccHairband</t>
  </si>
  <si>
    <t>ACOOLAАксессуарыAccessoriesHairpin</t>
  </si>
  <si>
    <t>ACOOLAАксессуарыHair AccHairpin</t>
  </si>
  <si>
    <t>ACOOLAАксессуарыAccessoriesHat</t>
  </si>
  <si>
    <t>ACOOLAАксессуарыKnit_Jersey_WovenHat</t>
  </si>
  <si>
    <t>ACOOLAАксессуарыAccessoriesHead bands</t>
  </si>
  <si>
    <t>ACOOLAАксессуарыAccessoriesJewellery set</t>
  </si>
  <si>
    <t>ACOOLAАксессуарыJewelleryJewellery set</t>
  </si>
  <si>
    <t>ACOOLAАксессуарыAccessoriesKey chain</t>
  </si>
  <si>
    <t>ACOOLAАксессуарыJewelleryKey chain</t>
  </si>
  <si>
    <t>ACOOLAАксессуарыAccessoriesLunch box</t>
  </si>
  <si>
    <t>ACOOLAАксессуарыSeasonal AccMask</t>
  </si>
  <si>
    <t>ACOOLAАксессуарыKnit_Jersey_WovenMitts</t>
  </si>
  <si>
    <t>ACOOLAАксессуарыAccessoriesNecklace</t>
  </si>
  <si>
    <t>ACOOLAАксессуарыJewelleryNecklace</t>
  </si>
  <si>
    <t>ACOOLAАксессуарыAccessoriesNotebook </t>
  </si>
  <si>
    <t>ACOOLAАксессуарыStationeryNotebook </t>
  </si>
  <si>
    <t>ACOOLAАксессуарыAccessoriesOther accessories</t>
  </si>
  <si>
    <t>ACOOLAАксессуарыSeasonal AccOther accessories</t>
  </si>
  <si>
    <t>ACOOLAАксессуарыStationeryOther accessories</t>
  </si>
  <si>
    <t>ACOOLAАксессуарыAccessoriesPendent</t>
  </si>
  <si>
    <t>ACOOLAАксессуарыAccessoriesPurse</t>
  </si>
  <si>
    <t>ACOOLAАксессуарыPU AccPurse</t>
  </si>
  <si>
    <t>ACOOLAАксессуарыAccessoriesRib hairpin</t>
  </si>
  <si>
    <t>ACOOLAАксессуарыHair AccRib hairpin</t>
  </si>
  <si>
    <t>ACOOLAАксессуарыAccessoriesRing</t>
  </si>
  <si>
    <t>ACOOLAАксессуарыJewelleryRing</t>
  </si>
  <si>
    <t>ACOOLAАксессуарыAccessoriesSack</t>
  </si>
  <si>
    <t>ACOOLAАксессуарыAccessoriesScarf</t>
  </si>
  <si>
    <t>ACOOLAАксессуарыKnit_Jersey_WovenScarf</t>
  </si>
  <si>
    <t>ACOOLAАксессуарыAccessoriesSunglasses</t>
  </si>
  <si>
    <t>ACOOLAАксессуарыSeasonal AccSunglasses</t>
  </si>
  <si>
    <t>ACOOLAАксессуарыAccessoriesTie</t>
  </si>
  <si>
    <t>ACOOLAАксессуарыKnit_Jersey_WovenTie</t>
  </si>
  <si>
    <t>ACOOLAАксессуарыAccessoriesWriting accessories</t>
  </si>
  <si>
    <t>ACOOLAАксессуарыStationeryWriting accessories</t>
  </si>
  <si>
    <t>ACOOLAБельеUnderwearBib</t>
  </si>
  <si>
    <t>ACOOLAБельеUnderwearBody</t>
  </si>
  <si>
    <t>ACOOLAБельеUnderwearBody suit</t>
  </si>
  <si>
    <t>ACOOLAБельеUnderwearBoxer</t>
  </si>
  <si>
    <t>ACOOLAБельеUnderwearBra</t>
  </si>
  <si>
    <t>ACOOLAБельеUnderwearBriefs</t>
  </si>
  <si>
    <t>ACOOLAБельеUnderwearCreepers</t>
  </si>
  <si>
    <t>ACOOLAБельеUnderwearHat</t>
  </si>
  <si>
    <t>ACOOLAБельеUnderwearNight dress</t>
  </si>
  <si>
    <t>ACOOLAБельеUnderwearOverall</t>
  </si>
  <si>
    <t>ACOOLAБельеUnderwearPajamas</t>
  </si>
  <si>
    <t>ACOOLAБельеUnderwearPants</t>
  </si>
  <si>
    <t>ACOOLAБельеHosieryPantyhose</t>
  </si>
  <si>
    <t>ACOOLAБельеUnderwearRobe</t>
  </si>
  <si>
    <t>ACOOLAБельеUnderwearRompers</t>
  </si>
  <si>
    <t>ACOOLAБельеHosierySocks</t>
  </si>
  <si>
    <t>ACOOLAБельеUnderwearTank top</t>
  </si>
  <si>
    <t>ACOOLAБельеUnderwearUnderwear set</t>
  </si>
  <si>
    <t>ACOOLAИнтерьерBed linenKids bedding set</t>
  </si>
  <si>
    <t>Bed linen</t>
  </si>
  <si>
    <t>ACOOLAНоски/Чулки/КолготкиHosieryKnee socks</t>
  </si>
  <si>
    <t>ACOOLAНоски/Чулки/КолготкиHosieryLeggings</t>
  </si>
  <si>
    <t>ACOOLAНоски/Чулки/КолготкиHosieryPantyhose</t>
  </si>
  <si>
    <t>ACOOLAНоски/Чулки/КолготкиHosierySocks</t>
  </si>
  <si>
    <t>ACOOLAОбувьShoesBallerinas</t>
  </si>
  <si>
    <t>ACOOLAОбувьBootsHigh boots</t>
  </si>
  <si>
    <t>ACOOLAОбувьShoesKids home shoes</t>
  </si>
  <si>
    <t>ACOOLAОбувьShoesSandals</t>
  </si>
  <si>
    <t>ACOOLAОбувьShoesShoes</t>
  </si>
  <si>
    <t>ACOOLAОбувьBootsShort boots</t>
  </si>
  <si>
    <t>ACOOLAОбувьShoesSport shoes</t>
  </si>
  <si>
    <t>ACOOLAОдеждаJerseyBaby Set</t>
  </si>
  <si>
    <t>ACOOLAОдеждаStitchedBaby Set</t>
  </si>
  <si>
    <t>ACOOLAОдеждаDenimBlouse LS</t>
  </si>
  <si>
    <t>ACOOLAОдеждаJerseyBlouse LS</t>
  </si>
  <si>
    <t>ACOOLAОдеждаStitchedBlouse LS</t>
  </si>
  <si>
    <t>ACOOLAОдеждаJerseyBlouse SS</t>
  </si>
  <si>
    <t>ACOOLAОдеждаStitchedBlouse SS</t>
  </si>
  <si>
    <t>ACOOLAОдеждаKnitCardigan</t>
  </si>
  <si>
    <t>ACOOLAОдеждаOuterwearCoat</t>
  </si>
  <si>
    <t>ACOOLAОдеждаJerseyCorset</t>
  </si>
  <si>
    <t>ACOOLAОдеждаJerseyCrop top</t>
  </si>
  <si>
    <t>ACOOLAОдеждаDenimDress</t>
  </si>
  <si>
    <t>ACOOLAОдеждаJerseyDress</t>
  </si>
  <si>
    <t>ACOOLAОдеждаKnitDress</t>
  </si>
  <si>
    <t>ACOOLAОдеждаStitchedDress</t>
  </si>
  <si>
    <t>ACOOLAОдеждаOuterwearFake down Coat</t>
  </si>
  <si>
    <t>ACOOLAОдеждаOuterwearFake down Jacket</t>
  </si>
  <si>
    <t>ACOOLAОдеждаOuterwearFake down parka</t>
  </si>
  <si>
    <t>ACOOLAОдеждаJerseyHoodie</t>
  </si>
  <si>
    <t>ACOOLAОдеждаDenimJacket</t>
  </si>
  <si>
    <t>ACOOLAОдеждаJerseyJacket</t>
  </si>
  <si>
    <t>ACOOLAОдеждаKnitJacket</t>
  </si>
  <si>
    <t>ACOOLAОдеждаOuterwearJacket</t>
  </si>
  <si>
    <t>ACOOLAОдеждаStitchedJacket</t>
  </si>
  <si>
    <t>ACOOLAОдеждаDenimJeans</t>
  </si>
  <si>
    <t>ACOOLAОдеждаDenimJeans dress</t>
  </si>
  <si>
    <t>ACOOLAОдеждаDenimJeans jacket</t>
  </si>
  <si>
    <t>ACOOLAОдеждаDenimJeans overall</t>
  </si>
  <si>
    <t>ACOOLAОдеждаDenimJeans shirt</t>
  </si>
  <si>
    <t>ACOOLAОдеждаDenimJeans shorts</t>
  </si>
  <si>
    <t>ACOOLAОдеждаDenimJeans sundress</t>
  </si>
  <si>
    <t>ACOOLAОдеждаJerseyJersey jacket</t>
  </si>
  <si>
    <t>ACOOLAОдеждаJerseyJumper</t>
  </si>
  <si>
    <t>ACOOLAОдеждаKnitJumper</t>
  </si>
  <si>
    <t>ACOOLAОдеждаJerseyKids Set</t>
  </si>
  <si>
    <t>ACOOLAОдеждаStitchedKids Set</t>
  </si>
  <si>
    <t>ACOOLAОдеждаJerseyLeggings</t>
  </si>
  <si>
    <t>ACOOLAОдеждаKnitLeggings</t>
  </si>
  <si>
    <t>ACOOLAОдеждаJerseyLongsleeve</t>
  </si>
  <si>
    <t>ACOOLAОдеждаStitchedOffice jacket</t>
  </si>
  <si>
    <t>ACOOLAОдеждаDenimOverall</t>
  </si>
  <si>
    <t>ACOOLAОдеждаJerseyOverall</t>
  </si>
  <si>
    <t>ACOOLAОдеждаOuterwearOverall</t>
  </si>
  <si>
    <t>ACOOLAОдеждаStitchedOverall</t>
  </si>
  <si>
    <t>ACOOLAОдеждаDenimPants</t>
  </si>
  <si>
    <t>ACOOLAОдеждаJerseyPants</t>
  </si>
  <si>
    <t>ACOOLAОдеждаKnitPants</t>
  </si>
  <si>
    <t>ACOOLAОдеждаOuterwearPants</t>
  </si>
  <si>
    <t>ACOOLAОдеждаStitchedPants</t>
  </si>
  <si>
    <t>ACOOLAОдеждаOuterwearParka</t>
  </si>
  <si>
    <t>ACOOLAОдеждаJerseyPolo LS</t>
  </si>
  <si>
    <t>ACOOLAОдеждаJerseyPolo SS</t>
  </si>
  <si>
    <t>ACOOLAОдеждаOuterwearRaincoat</t>
  </si>
  <si>
    <t>ACOOLAОдеждаOuterwearSheepskin</t>
  </si>
  <si>
    <t>ACOOLAОдеждаJerseyShirt LS</t>
  </si>
  <si>
    <t>ACOOLAОдеждаStitchedShirt LS</t>
  </si>
  <si>
    <t>ACOOLAОдеждаJerseyShirt SS</t>
  </si>
  <si>
    <t>ACOOLAОдеждаStitchedShirt SS</t>
  </si>
  <si>
    <t>ACOOLAОдеждаDenimShorts</t>
  </si>
  <si>
    <t>ACOOLAОдеждаJerseyShorts</t>
  </si>
  <si>
    <t>ACOOLAОдеждаStitchedShorts</t>
  </si>
  <si>
    <t>ACOOLAОдеждаDenimSkirt</t>
  </si>
  <si>
    <t>ACOOLAОдеждаJerseySkirt</t>
  </si>
  <si>
    <t>ACOOLAОдеждаKnitSkirt</t>
  </si>
  <si>
    <t>ACOOLAОдеждаStitchedSkirt</t>
  </si>
  <si>
    <t>ACOOLAОдеждаStitchedSkirt shorts</t>
  </si>
  <si>
    <t>ACOOLAОдеждаJerseySport pants</t>
  </si>
  <si>
    <t>ACOOLAОдеждаStitchedSport pants</t>
  </si>
  <si>
    <t>ACOOLAОдеждаStitchedSundress</t>
  </si>
  <si>
    <t>ACOOLAОдеждаJerseySweater</t>
  </si>
  <si>
    <t>ACOOLAОдеждаKnitSweater</t>
  </si>
  <si>
    <t>ACOOLAОдеждаJerseySweatshirt</t>
  </si>
  <si>
    <t>ACOOLAОдеждаJerseyTank top</t>
  </si>
  <si>
    <t>ACOOLAОдеждаJerseyTop LS</t>
  </si>
  <si>
    <t>ACOOLAОдеждаJerseyTop SS</t>
  </si>
  <si>
    <t>ACOOLAОдеждаOuterwearTrench coat</t>
  </si>
  <si>
    <t>ACOOLAОдеждаJerseyT-shirt</t>
  </si>
  <si>
    <t>ACOOLAОдеждаJerseyTurtleneck</t>
  </si>
  <si>
    <t>ACOOLAОдеждаJerseyVest</t>
  </si>
  <si>
    <t>ACOOLAОдеждаKnitVest</t>
  </si>
  <si>
    <t>ACOOLAОдеждаOuterwearVest</t>
  </si>
  <si>
    <t>ACOOLAОдеждаStitchedVest</t>
  </si>
  <si>
    <t>ACOOLAОдеждаOuterwearWindbreaker</t>
  </si>
  <si>
    <t>ACOOLAПляжный ассортиментBeachwearRobe</t>
  </si>
  <si>
    <t>ACOOLAПляжный ассортиментSwimwearSwim boxer</t>
  </si>
  <si>
    <t>ACOOLAПляжный ассортиментSwimwearSwim briefs</t>
  </si>
  <si>
    <t>ACOOLAПляжный ассортиментSwimwearSwim shorts</t>
  </si>
  <si>
    <t>ACOOLAПляжный ассортиментSwimwearSwimwear</t>
  </si>
  <si>
    <t>ACOOLAПляжный ассортиментSwimwearSwimwear set</t>
  </si>
  <si>
    <t>Altay Resort</t>
  </si>
  <si>
    <t>Altay ResortАксессуарыKnit_Jersey_WovenFull Mittens</t>
  </si>
  <si>
    <t>Altay ResortАксессуарыKnit_Jersey_WovenGloves</t>
  </si>
  <si>
    <t>Altay ResortАксессуарыKnit_Jersey_WovenHat</t>
  </si>
  <si>
    <t>Altay ResortОбувьShoesSport shoes</t>
  </si>
  <si>
    <t>Altay ResortОдеждаJerseyDress</t>
  </si>
  <si>
    <t>Altay ResortОдеждаOuterwearJacket</t>
  </si>
  <si>
    <t>Altay ResortОдеждаJerseyPants</t>
  </si>
  <si>
    <t>Altay ResortОдеждаStitchedPants</t>
  </si>
  <si>
    <t>Altay ResortОдеждаJerseyShorts</t>
  </si>
  <si>
    <t>Altay ResortОдеждаStitchedShorts</t>
  </si>
  <si>
    <t>Altay ResortОдеждаJerseyTank top</t>
  </si>
  <si>
    <t>Altay ResortОдеждаJerseyTop SS</t>
  </si>
  <si>
    <t>Altay ResortОдеждаOuterwearVest</t>
  </si>
  <si>
    <t>CONCEPT CLUB</t>
  </si>
  <si>
    <t>CONCEPT CLUBАксессуарыSeasonal AccAccessories for shoes</t>
  </si>
  <si>
    <t>CONCEPT CLUBАксессуарыPU AccBag</t>
  </si>
  <si>
    <t>CONCEPT CLUBАксессуарыAccessoriesBelt</t>
  </si>
  <si>
    <t>CONCEPT CLUBАксессуарыPU AccBelt</t>
  </si>
  <si>
    <t>CONCEPT CLUBАксессуарыAccessoriesBracelet</t>
  </si>
  <si>
    <t>CONCEPT CLUBАксессуарыJewelleryBracelet</t>
  </si>
  <si>
    <t>CONCEPT CLUBАксессуарыPU AccBraces</t>
  </si>
  <si>
    <t>CONCEPT CLUBАксессуарыJewelleryBrooch</t>
  </si>
  <si>
    <t>CONCEPT CLUBАксессуарыKnit_Jersey_WovenCape</t>
  </si>
  <si>
    <t>CONCEPT CLUBАксессуарыSeasonal AccCape</t>
  </si>
  <si>
    <t>CONCEPT CLUBАксессуарыSeasonal AccCarnaval costume</t>
  </si>
  <si>
    <t>CONCEPT CLUBАксессуарыStationeryDecorative stickers</t>
  </si>
  <si>
    <t>CONCEPT CLUBАксессуарыHair AccEar covers</t>
  </si>
  <si>
    <t>CONCEPT CLUBАксессуарыStationeryEarphone</t>
  </si>
  <si>
    <t>CONCEPT CLUBАксессуарыAccessoriesEarrings</t>
  </si>
  <si>
    <t>CONCEPT CLUBАксессуарыJewelleryEarrings</t>
  </si>
  <si>
    <t>CONCEPT CLUBАксессуарыKnit_Jersey_WovenFull Mittens</t>
  </si>
  <si>
    <t>CONCEPT CLUBАксессуарыKnit_Jersey_WovenGloves</t>
  </si>
  <si>
    <t>CONCEPT CLUBАксессуарыHair AccHairband</t>
  </si>
  <si>
    <t>CONCEPT CLUBАксессуарыHair AccHairpin</t>
  </si>
  <si>
    <t>CONCEPT CLUBАксессуарыKnit_Jersey_WovenHat</t>
  </si>
  <si>
    <t>CONCEPT CLUBАксессуарыJewelleryJewellery set</t>
  </si>
  <si>
    <t>CONCEPT CLUBАксессуарыJewelleryKey chain</t>
  </si>
  <si>
    <t>CONCEPT CLUBАксессуарыAccessoriesMask</t>
  </si>
  <si>
    <t>CONCEPT CLUBАксессуарыSeasonal AccMask</t>
  </si>
  <si>
    <t>CONCEPT CLUBАксессуарыJewelleryNecklace</t>
  </si>
  <si>
    <t>CONCEPT CLUBАксессуарыStationeryNotebook </t>
  </si>
  <si>
    <t>CONCEPT CLUBАксессуарыSeasonal AccOther accessories</t>
  </si>
  <si>
    <t>CONCEPT CLUBАксессуарыStationeryOther accessories</t>
  </si>
  <si>
    <t>CONCEPT CLUBАксессуарыPU AccPurse</t>
  </si>
  <si>
    <t>CONCEPT CLUBАксессуарыHair AccRib hairpin</t>
  </si>
  <si>
    <t>CONCEPT CLUBАксессуарыJewelleryRing</t>
  </si>
  <si>
    <t>CONCEPT CLUBАксессуарыKnit_Jersey_WovenScarf</t>
  </si>
  <si>
    <t>CONCEPT CLUBАксессуарыAccessoriesSunglasses</t>
  </si>
  <si>
    <t>CONCEPT CLUBАксессуарыSeasonal AccSunglasses</t>
  </si>
  <si>
    <t>CONCEPT CLUBАксессуарыKnit_Jersey_WovenTie</t>
  </si>
  <si>
    <t>CONCEPT CLUBАксессуарыStationeryWriting accessories</t>
  </si>
  <si>
    <t>CONCEPT CLUBБельеUnderwearBib</t>
  </si>
  <si>
    <t>CONCEPT CLUBБельеUnderwearBody</t>
  </si>
  <si>
    <t>CONCEPT CLUBБельеUnderwearBody suit</t>
  </si>
  <si>
    <t>CONCEPT CLUBБельеUnderwearBriefs</t>
  </si>
  <si>
    <t>CONCEPT CLUBБельеUnderwearCreepers</t>
  </si>
  <si>
    <t>CONCEPT CLUBБельеUnderwearHat</t>
  </si>
  <si>
    <t>CONCEPT CLUBБельеUnderwearPants</t>
  </si>
  <si>
    <t>CONCEPT CLUBБельеHosieryPantyhose</t>
  </si>
  <si>
    <t>CONCEPT CLUBБельеUnderwearRompers</t>
  </si>
  <si>
    <t>CONCEPT CLUBБельеHosierySocks</t>
  </si>
  <si>
    <t>CONCEPT CLUBБельеUnderwearUnderwear set</t>
  </si>
  <si>
    <t>CONCEPT CLUBИнтерьерBed linenBedding Set</t>
  </si>
  <si>
    <t>Bedding Set</t>
  </si>
  <si>
    <t/>
  </si>
  <si>
    <t>CONCEPT CLUBИнтерьерBed linenDuvet cover</t>
  </si>
  <si>
    <t>Duvet cover</t>
  </si>
  <si>
    <t>CONCEPT CLUBИнтерьерBed linenKids bedding set</t>
  </si>
  <si>
    <t>CONCEPT CLUBИнтерьерBed linenPillowcase</t>
  </si>
  <si>
    <t>Pillowcase</t>
  </si>
  <si>
    <t>CONCEPT CLUBИнтерьерBed linenSheet</t>
  </si>
  <si>
    <t>Sheet</t>
  </si>
  <si>
    <t>CONCEPT CLUBИнтерьерBed linenThrow</t>
  </si>
  <si>
    <t>Throw</t>
  </si>
  <si>
    <t>CONCEPT CLUBОбувьShoesBallerinas</t>
  </si>
  <si>
    <t>CONCEPT CLUBОбувьBootsHigh boots</t>
  </si>
  <si>
    <t>CONCEPT CLUBОбувьShoesHome shoes</t>
  </si>
  <si>
    <t>CONCEPT CLUBОбувьShoesKids home shoes</t>
  </si>
  <si>
    <t>CONCEPT CLUBОбувьBootsMiddle boots</t>
  </si>
  <si>
    <t>CONCEPT CLUBОбувьShoesSandals</t>
  </si>
  <si>
    <t>CONCEPT CLUBОбувьShoesShoes</t>
  </si>
  <si>
    <t>CONCEPT CLUBОбувьBootsShort boots</t>
  </si>
  <si>
    <t>CONCEPT CLUBОбувьShoesSport shoes</t>
  </si>
  <si>
    <t>CONCEPT CLUBОдеждаJerseyBaby Set</t>
  </si>
  <si>
    <t>CONCEPT CLUBОдеждаStitchedBaby Set</t>
  </si>
  <si>
    <t>CONCEPT CLUBОдеждаPU AccBag</t>
  </si>
  <si>
    <t>CONCEPT CLUBОдеждаDenimBlouse LS</t>
  </si>
  <si>
    <t>CONCEPT CLUBОдеждаJerseyBlouse LS</t>
  </si>
  <si>
    <t>CONCEPT CLUBОдеждаStitchedBlouse LS</t>
  </si>
  <si>
    <t>CONCEPT CLUBОдеждаDenimBlouse SS</t>
  </si>
  <si>
    <t>CONCEPT CLUBОдеждаJerseyBlouse SS</t>
  </si>
  <si>
    <t>CONCEPT CLUBОдеждаStitchedBlouse SS</t>
  </si>
  <si>
    <t>CONCEPT CLUBОдеждаJerseyBlouse top</t>
  </si>
  <si>
    <t>CONCEPT CLUBОдеждаKnitBlouse top</t>
  </si>
  <si>
    <t>CONCEPT CLUBОдеждаStitchedBlouse top</t>
  </si>
  <si>
    <t>CONCEPT CLUBОдеждаJerseyBody</t>
  </si>
  <si>
    <t>CONCEPT CLUBОдеждаKnitCardigan</t>
  </si>
  <si>
    <t>CONCEPT CLUBОдеждаOuterwearCoat</t>
  </si>
  <si>
    <t>CONCEPT CLUBОдеждаJerseyCorset</t>
  </si>
  <si>
    <t>CONCEPT CLUBОдеждаJerseyCrop top</t>
  </si>
  <si>
    <t>CONCEPT CLUBОдеждаOuterwearDown Coat</t>
  </si>
  <si>
    <t>Down Coat</t>
  </si>
  <si>
    <t>CONCEPT CLUBОдеждаOuterwearDown Jacket</t>
  </si>
  <si>
    <t>Down Jacket</t>
  </si>
  <si>
    <t>CONCEPT CLUBОдеждаDenimDress</t>
  </si>
  <si>
    <t>CONCEPT CLUBОдеждаJerseyDress</t>
  </si>
  <si>
    <t>CONCEPT CLUBОдеждаKnitDress</t>
  </si>
  <si>
    <t>CONCEPT CLUBОдеждаStitchedDress</t>
  </si>
  <si>
    <t>CONCEPT CLUBОдеждаOuterwearFake down Jacket</t>
  </si>
  <si>
    <t>CONCEPT CLUBОдеждаJerseyFootless tights</t>
  </si>
  <si>
    <t>Footless tights</t>
  </si>
  <si>
    <t>CONCEPT CLUBОдеждаJerseyHoodie</t>
  </si>
  <si>
    <t>CONCEPT CLUBОдеждаDenimJacket</t>
  </si>
  <si>
    <t>CONCEPT CLUBОдеждаJerseyJacket</t>
  </si>
  <si>
    <t>CONCEPT CLUBОдеждаKnitJacket</t>
  </si>
  <si>
    <t>CONCEPT CLUBОдеждаOuterwearJacket</t>
  </si>
  <si>
    <t>CONCEPT CLUBОдеждаStitchedJacket</t>
  </si>
  <si>
    <t>CONCEPT CLUBОдеждаDenimJeans</t>
  </si>
  <si>
    <t>CONCEPT CLUBОдеждаDenimJeans blouse</t>
  </si>
  <si>
    <t>Jeans blouse</t>
  </si>
  <si>
    <t>CONCEPT CLUBОдеждаDenimJeans dress</t>
  </si>
  <si>
    <t>CONCEPT CLUBОдеждаDenimJeans jacket</t>
  </si>
  <si>
    <t>CONCEPT CLUBОдеждаDenimJeans overall</t>
  </si>
  <si>
    <t>CONCEPT CLUBОдеждаDenimJeans shorts</t>
  </si>
  <si>
    <t>CONCEPT CLUBОдеждаDenimJeans skirt</t>
  </si>
  <si>
    <t>CONCEPT CLUBОдеждаDenimJeans sundress</t>
  </si>
  <si>
    <t>CONCEPT CLUBОдеждаKnitJumper</t>
  </si>
  <si>
    <t>CONCEPT CLUBОдеждаJerseyKids Set</t>
  </si>
  <si>
    <t>CONCEPT CLUBОдеждаStitchedKids Set</t>
  </si>
  <si>
    <t>CONCEPT CLUBОдеждаJerseyLongsleeve</t>
  </si>
  <si>
    <t>CONCEPT CLUBОдеждаDenimOverall</t>
  </si>
  <si>
    <t>CONCEPT CLUBОдеждаJerseyOverall</t>
  </si>
  <si>
    <t>CONCEPT CLUBОдеждаOuterwearOverall</t>
  </si>
  <si>
    <t>CONCEPT CLUBОдеждаStitchedOverall</t>
  </si>
  <si>
    <t>CONCEPT CLUBОдеждаDenimPants</t>
  </si>
  <si>
    <t>CONCEPT CLUBОдеждаJerseyPants</t>
  </si>
  <si>
    <t>CONCEPT CLUBОдеждаKnitPants</t>
  </si>
  <si>
    <t>CONCEPT CLUBОдеждаOuterwearPants</t>
  </si>
  <si>
    <t>CONCEPT CLUBОдеждаStitchedPants</t>
  </si>
  <si>
    <t>CONCEPT CLUBОдеждаOuterwearPU Jacket</t>
  </si>
  <si>
    <t>PU Jacket</t>
  </si>
  <si>
    <t>CONCEPT CLUBОдеждаKnitSet</t>
  </si>
  <si>
    <t>CONCEPT CLUBОдеждаJerseyShirt LS</t>
  </si>
  <si>
    <t>CONCEPT CLUBОдеждаStitchedShirt LS</t>
  </si>
  <si>
    <t>CONCEPT CLUBОдеждаJerseyShirt SS</t>
  </si>
  <si>
    <t>CONCEPT CLUBОдеждаStitchedShirt SS</t>
  </si>
  <si>
    <t>CONCEPT CLUBОдеждаOuterwearShort coat</t>
  </si>
  <si>
    <t>CONCEPT CLUBОдеждаDenimShorts</t>
  </si>
  <si>
    <t>CONCEPT CLUBОдеждаJerseyShorts</t>
  </si>
  <si>
    <t>CONCEPT CLUBОдеждаStitchedShorts</t>
  </si>
  <si>
    <t>CONCEPT CLUBОдеждаDenimSkirt</t>
  </si>
  <si>
    <t>CONCEPT CLUBОдеждаJerseySkirt</t>
  </si>
  <si>
    <t>CONCEPT CLUBОдеждаKnitSkirt</t>
  </si>
  <si>
    <t>CONCEPT CLUBОдеждаStitchedSkirt</t>
  </si>
  <si>
    <t>CONCEPT CLUBОдеждаJerseySport pants</t>
  </si>
  <si>
    <t>CONCEPT CLUBОдеждаStitchedSuit</t>
  </si>
  <si>
    <t>CONCEPT CLUBОдеждаKnitSweater</t>
  </si>
  <si>
    <t>CONCEPT CLUBОдеждаJerseySweatshirt</t>
  </si>
  <si>
    <t>CONCEPT CLUBОдеждаJerseyTank top</t>
  </si>
  <si>
    <t>CONCEPT CLUBОдеждаJerseyTop</t>
  </si>
  <si>
    <t>Top</t>
  </si>
  <si>
    <t>CONCEPT CLUBОдеждаKnitTop</t>
  </si>
  <si>
    <t>CONCEPT CLUBОдеждаJerseyTop LS</t>
  </si>
  <si>
    <t>CONCEPT CLUBОдеждаJerseyTop SS</t>
  </si>
  <si>
    <t>CONCEPT CLUBОдеждаKnitTop SS</t>
  </si>
  <si>
    <t>CONCEPT CLUBОдеждаDenimTrench coat</t>
  </si>
  <si>
    <t>CONCEPT CLUBОдеждаOuterwearTrench coat</t>
  </si>
  <si>
    <t>CONCEPT CLUBОдеждаJerseyT-shirt</t>
  </si>
  <si>
    <t>CONCEPT CLUBОдеждаJerseyTurtleneck</t>
  </si>
  <si>
    <t>CONCEPT CLUBОдеждаKnitVest</t>
  </si>
  <si>
    <t>CONCEPT CLUBОдеждаOuterwearVest</t>
  </si>
  <si>
    <t>CONCEPT CLUBОдеждаStitchedVest</t>
  </si>
  <si>
    <t>Сопутствующие товары</t>
  </si>
  <si>
    <t>CONCEPT CLUBСопутствующие товары0(пусто)</t>
  </si>
  <si>
    <t>(пусто)</t>
  </si>
  <si>
    <t>0</t>
  </si>
  <si>
    <t>FuturinoОдеждаStitchedBlouse LS</t>
  </si>
  <si>
    <t>FuturinoОдеждаJerseyDress</t>
  </si>
  <si>
    <t>FuturinoОдеждаStitchedDress</t>
  </si>
  <si>
    <t>FuturinoОдеждаJerseyHoodie</t>
  </si>
  <si>
    <t>FuturinoОдеждаJerseyJacket</t>
  </si>
  <si>
    <t>FuturinoОдеждаKnitJacket</t>
  </si>
  <si>
    <t>FuturinoОдеждаDenimJeans</t>
  </si>
  <si>
    <t>FuturinoОдеждаJerseyJumper</t>
  </si>
  <si>
    <t>FuturinoОдеждаKnitJumper</t>
  </si>
  <si>
    <t>FuturinoОдеждаJerseyLeggings</t>
  </si>
  <si>
    <t>FuturinoОдеждаJerseyLongsleeve</t>
  </si>
  <si>
    <t>FuturinoОдеждаJerseyOverall</t>
  </si>
  <si>
    <t>FuturinoОдеждаDenimPants</t>
  </si>
  <si>
    <t>FuturinoОдеждаJerseyPants</t>
  </si>
  <si>
    <t>FuturinoОдеждаStitchedPants</t>
  </si>
  <si>
    <t>FuturinoОдеждаStitchedShirt LS</t>
  </si>
  <si>
    <t>FuturinoОдеждаStitchedShirt SS</t>
  </si>
  <si>
    <t>FuturinoОдеждаJerseyShorts</t>
  </si>
  <si>
    <t>FuturinoОдеждаStitchedShorts</t>
  </si>
  <si>
    <t>FuturinoОдеждаJerseySport pants</t>
  </si>
  <si>
    <t>FuturinoОдеждаJerseySweater</t>
  </si>
  <si>
    <t>FuturinoОдеждаKnitSweater</t>
  </si>
  <si>
    <t>FuturinoОдеждаJerseySweatshirt</t>
  </si>
  <si>
    <t>FuturinoОдеждаJerseyTop LS</t>
  </si>
  <si>
    <t>FuturinoОдеждаJerseyT-shirt</t>
  </si>
  <si>
    <t>IM INFINITYMAN</t>
  </si>
  <si>
    <t>IM INFINITYMANБельеUnderwearBriefs</t>
  </si>
  <si>
    <t>IM INFINITYMANБельеUnderwearPajamas</t>
  </si>
  <si>
    <t>IM INFINITYMANБельеUnderwearPants</t>
  </si>
  <si>
    <t>IM INFINITYMANБельеUnderwearShirt</t>
  </si>
  <si>
    <t>IM INFINITYMANБельеUnderwearUnderwear set</t>
  </si>
  <si>
    <t>IM INFINITYMANПляжный ассортиментKnit_Jersey_WovenHat</t>
  </si>
  <si>
    <t>IM INFINITYMANПляжный ассортиментSwimwearSwim boxer</t>
  </si>
  <si>
    <t>IM INFINITYMANПляжный ассортиментSwimwearSwim shorts</t>
  </si>
  <si>
    <t>infinity KIDS</t>
  </si>
  <si>
    <t>infinity KIDSБельеUnderwearBra</t>
  </si>
  <si>
    <t>infinity KIDSБельеUnderwearBriefs</t>
  </si>
  <si>
    <t>infinity KIDSБельеHosieryKnee socks</t>
  </si>
  <si>
    <t>infinity KIDSБельеUnderwearNight dress</t>
  </si>
  <si>
    <t>infinity KIDSБельеUnderwearPajamas</t>
  </si>
  <si>
    <t>infinity KIDSБельеHosieryPantyhose</t>
  </si>
  <si>
    <t>infinity KIDSБельеHosierySocks</t>
  </si>
  <si>
    <t>infinity KIDSБельеUnderwearTank top</t>
  </si>
  <si>
    <t>infinity KIDSБельеUnderwearUnderwear set</t>
  </si>
  <si>
    <t>infinity KIDSНоски/Чулки/КолготкиHosieryPantyhose</t>
  </si>
  <si>
    <t>infinity KIDSПляжный ассортиментBeachwearRobe</t>
  </si>
  <si>
    <t>infinity KIDSПляжный ассортиментSwim shoesSandals</t>
  </si>
  <si>
    <t>infinity KIDSПляжный ассортиментBeachwearShorts</t>
  </si>
  <si>
    <t>infinity KIDSПляжный ассортиментSwimwearSwim boxer</t>
  </si>
  <si>
    <t>infinity KIDSПляжный ассортиментSwimwearSwim briefs</t>
  </si>
  <si>
    <t>infinity KIDSПляжный ассортиментSwimwearSwim shorts</t>
  </si>
  <si>
    <t>infinity KIDSПляжный ассортиментSwimwearSwimwear</t>
  </si>
  <si>
    <t>infinity KIDSПляжный ассортиментSwimwearSwimwear set</t>
  </si>
  <si>
    <t>InfinityLingerieАксессуарыUnderwearUnderwear Acs</t>
  </si>
  <si>
    <t>Underwear Acs</t>
  </si>
  <si>
    <t>InfinityLingerieБельеUnderwearBase</t>
  </si>
  <si>
    <t>Base</t>
  </si>
  <si>
    <t>InfinityLingerieБельеUnderwearBra</t>
  </si>
  <si>
    <t>InfinityLingerieБельеBra accessoriesBra extenders</t>
  </si>
  <si>
    <t>Bra extenders</t>
  </si>
  <si>
    <t>Bra accessories</t>
  </si>
  <si>
    <t>InfinityLingerieБельеBra accessoriesBra pads</t>
  </si>
  <si>
    <t>Bra pads</t>
  </si>
  <si>
    <t>InfinityLingerieБельеUnderwearBriefs</t>
  </si>
  <si>
    <t>InfinityLingerieБельеHosieryFootlet</t>
  </si>
  <si>
    <t>InfinityLingerieБельеUnderwearGrace</t>
  </si>
  <si>
    <t>InfinityLingerieБельеHosieryHose</t>
  </si>
  <si>
    <t>InfinityLingerieБельеHosieryKnee socks</t>
  </si>
  <si>
    <t>InfinityLingerieБельеUnderwearNight dress</t>
  </si>
  <si>
    <t>InfinityLingerieБельеBra accessoriesNipple covers</t>
  </si>
  <si>
    <t>Nipple covers</t>
  </si>
  <si>
    <t>InfinityLingerieБельеUnderwearPants</t>
  </si>
  <si>
    <t>InfinityLingerieБельеUnderwearRobe</t>
  </si>
  <si>
    <t>InfinityLingerieБельеUnderwearSemi-boxer</t>
  </si>
  <si>
    <t>Semi-boxer</t>
  </si>
  <si>
    <t>InfinityLingerieБельеUnderwearShorts</t>
  </si>
  <si>
    <t>InfinityLingerieБельеHosierySocks</t>
  </si>
  <si>
    <t>InfinityLingerieБельеBra accessoriesStraps</t>
  </si>
  <si>
    <t>Straps</t>
  </si>
  <si>
    <t>InfinityLingerieБельеUnderwearSuspender</t>
  </si>
  <si>
    <t>InfinityLingerieБельеUnderwearTank top</t>
  </si>
  <si>
    <t>InfinityLingerieБельеHosieryTights</t>
  </si>
  <si>
    <t>InfinityLingerieБельеUnderwearTop</t>
  </si>
  <si>
    <t>InfinityLingerieБельеUnderwearTop LS</t>
  </si>
  <si>
    <t>InfinityLingerieБельеUnderwearTop SS</t>
  </si>
  <si>
    <t>InfinityLingerieБельеUnderwearUnderwear set</t>
  </si>
  <si>
    <t>Домашняя одежда</t>
  </si>
  <si>
    <t>InfinityLingerieДомашняя одеждаUnderwearBlouse LS</t>
  </si>
  <si>
    <t>InfinityLingerieДомашняя одеждаUnderwearBlouse SS</t>
  </si>
  <si>
    <t>InfinityLingerieДомашняя одеждаUnderwearBlouse top</t>
  </si>
  <si>
    <t>InfinityLingerieДомашняя одеждаUnderwearBody</t>
  </si>
  <si>
    <t>InfinityLingerieДомашняя одеждаUnderwearDress</t>
  </si>
  <si>
    <t>InfinityLingerieДомашняя одеждаUnderwearFootless tights</t>
  </si>
  <si>
    <t>InfinityLingerieДомашняя одеждаUnderwearGrace</t>
  </si>
  <si>
    <t>InfinityLingerieДомашняя одеждаUnderwearJacket</t>
  </si>
  <si>
    <t>InfinityLingerieДомашняя одеждаUnderwearJumper</t>
  </si>
  <si>
    <t>InfinityLingerieДомашняя одеждаUnderwearNight dress</t>
  </si>
  <si>
    <t>InfinityLingerieДомашняя одеждаUnderwearOverall</t>
  </si>
  <si>
    <t>InfinityLingerieДомашняя одеждаUnderwearPants</t>
  </si>
  <si>
    <t>InfinityLingerieДомашняя одеждаUnderwearRobe</t>
  </si>
  <si>
    <t>InfinityLingerieДомашняя одеждаUnderwearShorts</t>
  </si>
  <si>
    <t>InfinityLingerieДомашняя одеждаUnderwearTank top</t>
  </si>
  <si>
    <t>InfinityLingerieДомашняя одеждаJerseyT-shirt</t>
  </si>
  <si>
    <t>InfinityLingerieДомашняя одеждаUnderwearT-shirt</t>
  </si>
  <si>
    <t>InfinityLingerieНоски/Чулки/КолготкиHosieryFootlet</t>
  </si>
  <si>
    <t>InfinityLingerieНоски/Чулки/КолготкиHosierySocks</t>
  </si>
  <si>
    <t>InfinityLingerieПляжный ассортиментBeachwearDress</t>
  </si>
  <si>
    <t>InfinityLingerieПляжный ассортиментKnit_Jersey_WovenHat</t>
  </si>
  <si>
    <t>InfinityLingerieПляжный ассортиментBeachwearOverall</t>
  </si>
  <si>
    <t>InfinityLingerieПляжный ассортиментBeachwearShorts</t>
  </si>
  <si>
    <t>InfinityLingerieПляжный ассортиментSwimwearSwim bra</t>
  </si>
  <si>
    <t>Swim bra</t>
  </si>
  <si>
    <t>InfinityLingerieПляжный ассортиментSwimwearSwim briefs</t>
  </si>
  <si>
    <t>InfinityLingerieПляжный ассортиментSwimwearSwimwear</t>
  </si>
  <si>
    <t>InfinityLingerieПляжный ассортиментSwimwearSwimwear set</t>
  </si>
  <si>
    <t>InfinityLingerieПляжный ассортиментBeachwearTank top</t>
  </si>
  <si>
    <t>InfinityLingerieПляжный ассортиментBeachwearT-shirt</t>
  </si>
  <si>
    <t>LUHTA</t>
  </si>
  <si>
    <t>LUHTAАксессуарыKnit_Jersey_WovenGloves</t>
  </si>
  <si>
    <t>LUHTAОдеждаOuterwearCoat</t>
  </si>
  <si>
    <t>LUHTAОдеждаOuterwearJacket</t>
  </si>
  <si>
    <t>LUHTAОдеждаOuterwearPants</t>
  </si>
  <si>
    <t>Maloo</t>
  </si>
  <si>
    <t>MalooОдеждаStitchedBaby Set</t>
  </si>
  <si>
    <t>Mishoo by Acoola</t>
  </si>
  <si>
    <t>Mishoo by AcoolaОдеждаStitchedBlouse LS</t>
  </si>
  <si>
    <t>Mishoo by AcoolaОдеждаJerseyDress</t>
  </si>
  <si>
    <t>Mishoo by AcoolaОдеждаStitchedDress</t>
  </si>
  <si>
    <t>Mishoo by AcoolaОдеждаJerseyJacket</t>
  </si>
  <si>
    <t>Mishoo by AcoolaОдеждаKnitJacket</t>
  </si>
  <si>
    <t>Mishoo by AcoolaОдеждаKnitJumper</t>
  </si>
  <si>
    <t>Mishoo by AcoolaОдеждаDenimPants</t>
  </si>
  <si>
    <t>Mishoo by AcoolaОдеждаJerseyPants</t>
  </si>
  <si>
    <t>Mishoo by AcoolaОдеждаStitchedPants</t>
  </si>
  <si>
    <t>Mishoo by AcoolaОдеждаStitchedShirt LS</t>
  </si>
  <si>
    <t>Mishoo by AcoolaОдеждаJerseySkirt</t>
  </si>
  <si>
    <t>Mishoo by AcoolaОдеждаKnitSweater</t>
  </si>
  <si>
    <t>Mishoo by AcoolaОдеждаJerseySweatshirt</t>
  </si>
  <si>
    <t>Mishoo by AcoolaОдеждаJerseyTop LS</t>
  </si>
  <si>
    <t>OZON</t>
  </si>
  <si>
    <t>OZONОдеждаJerseyPolo SS</t>
  </si>
  <si>
    <t>Sonny Bono</t>
  </si>
  <si>
    <t>Sonny BonoОбувьShoesSport shoes</t>
  </si>
  <si>
    <t>Sonny BonoОдеждаOuterwearJacket</t>
  </si>
  <si>
    <t>Sonny BonoОдеждаKnitJumper</t>
  </si>
  <si>
    <t>Sonny BonoОдеждаStitchedPants</t>
  </si>
  <si>
    <t>Sonny BonoОдеждаStitchedShirt LS</t>
  </si>
  <si>
    <t>Sonny BonoОдеждаJerseyTop SS</t>
  </si>
  <si>
    <t>Sonny BonoОдеждаStitchedTop SS</t>
  </si>
  <si>
    <t>ACOOLAАксессуарыAccessoriesBagpack</t>
  </si>
  <si>
    <t>ACOOLAАксессуарыAccessoriesHead band</t>
  </si>
  <si>
    <t>ACOOLAАксессуарыAccessoriesToy keychain</t>
  </si>
  <si>
    <t>ACOOLAАксессуарыAccessoriesBadges</t>
  </si>
  <si>
    <t>ACOOLAАксессуарыAccessoriesCosmetic bag</t>
  </si>
  <si>
    <t>ACOOLAАксессуарыAccessoriesPictures transferable</t>
  </si>
  <si>
    <t>ACOOLAАксессуарыAccessoriesShoelaces</t>
  </si>
  <si>
    <t>ACOOLAАксессуарыAccessoriesBall pen</t>
  </si>
  <si>
    <t>ACOOLAАксессуарыAccessoriesSummer hat</t>
  </si>
  <si>
    <t>ACOOLAАксессуарыAccessoriesBandeau</t>
  </si>
  <si>
    <t>ACOOLAАксессуарыAccessoriesPhone rings</t>
  </si>
  <si>
    <t>ACOOLAБельеHosieryLong john</t>
  </si>
  <si>
    <t>ACOOLAОдеждаKnitSport pants</t>
  </si>
  <si>
    <t>ACOOLAОдеждаOuterwearFake down vest</t>
  </si>
  <si>
    <t>ACOOLAОдеждаStichedBlouse LS</t>
  </si>
  <si>
    <t>Stiched</t>
  </si>
  <si>
    <t>ACOOLAОдеждаStichedBlouse SS</t>
  </si>
  <si>
    <t>ACOOLAОдеждаStitchedPolo SS</t>
  </si>
  <si>
    <t>ACOOLAОдеждаDenimJeans semi-overall</t>
  </si>
  <si>
    <t>ACOOLAОдеждаDenimJeans skirt</t>
  </si>
  <si>
    <t>ACOOLAОдеждаDenimSemi-overall</t>
  </si>
  <si>
    <t>ACOOLAОдеждаJerseySemi-overall</t>
  </si>
  <si>
    <t>ACOOLAОдеждаStitchedSemi-overall</t>
  </si>
  <si>
    <t>ACOOLAАксессуарыHair AccKey chain</t>
  </si>
  <si>
    <t>ACOOLAАксессуарыPU AccSuspenders</t>
  </si>
  <si>
    <t>ACOOLAБельеHosieryKnee socks</t>
  </si>
  <si>
    <t>ACOOLAБельеHosieryThermowear</t>
  </si>
  <si>
    <t>ACOOLAОдеждаKnitBolero</t>
  </si>
  <si>
    <t>ACOOLAПляжный ассортиментSwim shoesSandals</t>
  </si>
  <si>
    <t>20210670016_0072708_00000003757</t>
  </si>
  <si>
    <t>20220670016_0072702_00000003757</t>
  </si>
  <si>
    <t>-</t>
  </si>
  <si>
    <t>20120650029_0072510_00000003757</t>
  </si>
  <si>
    <t>20120650030_0074467_00000003767</t>
  </si>
  <si>
    <t>20130650001_0074466_00000003767</t>
  </si>
  <si>
    <t>20130770001_0074468_00000003767</t>
  </si>
  <si>
    <t>20220650029_0074471_00000003767</t>
  </si>
  <si>
    <t>20230650001_0074469_00000003767</t>
  </si>
  <si>
    <t>20230650001_0074470_00000003767</t>
  </si>
  <si>
    <t>20320410004_0074474_00000003767</t>
  </si>
  <si>
    <t>20140130065_0074494_00000003767</t>
  </si>
  <si>
    <t>20110130294_0072516_00000003757</t>
  </si>
  <si>
    <t>20120130279_0072513_00000003757</t>
  </si>
  <si>
    <t>20130130001_0074770_00000003757</t>
  </si>
  <si>
    <t>20130130003_0074495_00000003757</t>
  </si>
  <si>
    <t>20130400002_0074497_00000003757</t>
  </si>
  <si>
    <t>20130400003_0074512_00000003757</t>
  </si>
  <si>
    <t>20130650002_0074489_00000003757</t>
  </si>
  <si>
    <t>20130650002_0074490_00000003757</t>
  </si>
  <si>
    <t>20140130064_0074493_00000003757</t>
  </si>
  <si>
    <t>20210400040_0074508_00000003757</t>
  </si>
  <si>
    <t>20210650034_0074503_00000003757</t>
  </si>
  <si>
    <t>20210670020_0074498_00000003757</t>
  </si>
  <si>
    <t>20220650030_0074502_00000003757</t>
  </si>
  <si>
    <t>20230400001_0074507_00000003757</t>
  </si>
  <si>
    <t>20230650002_0074500_00000003757</t>
  </si>
  <si>
    <t>20240670002_0074499_00000003757</t>
  </si>
  <si>
    <t>20320160012_0074510_00000003757</t>
  </si>
  <si>
    <t>20330130001_0074509_00000003757</t>
  </si>
  <si>
    <t>20330400001_0074511_00000003757</t>
  </si>
  <si>
    <t>20230130001_0074784_00000003757</t>
  </si>
  <si>
    <t>20240130048_0074782_00000003757</t>
  </si>
  <si>
    <t>20240130048_0074783_00000003757</t>
  </si>
  <si>
    <t>20130130004_0075262_00000003811</t>
  </si>
  <si>
    <t>20130130004_0075263_00000003811</t>
  </si>
  <si>
    <t>20230800001_0075265_00000003811</t>
  </si>
  <si>
    <t>20230800001_0075266_00000003811</t>
  </si>
  <si>
    <t>20320160013_0075270_00000003811</t>
  </si>
  <si>
    <t>20330130002_0075268_00000003811</t>
  </si>
  <si>
    <t>20330130002_0075269_00000003811</t>
  </si>
  <si>
    <t>20110130290_0069618_00000003801</t>
  </si>
  <si>
    <t>20110700009_0071454_00000003801</t>
  </si>
  <si>
    <t>20120130275_0069612_00000003801</t>
  </si>
  <si>
    <t>20120700014_0069625_00000003801</t>
  </si>
  <si>
    <t>20130130006_0075328_00000003801</t>
  </si>
  <si>
    <t>20130700001_0075329_00000003801</t>
  </si>
  <si>
    <t>20130700003_0075331_00000003801</t>
  </si>
  <si>
    <t>20130700003_0075332_00000003801</t>
  </si>
  <si>
    <t>20130700003_0075333_00000003801</t>
  </si>
  <si>
    <t>20230130003_0075438_00000003801</t>
  </si>
  <si>
    <t>20230130004_0075439_00000003801</t>
  </si>
  <si>
    <t>20230130004_0075440_00000003801</t>
  </si>
  <si>
    <t>20230130005_0075441_00000003801</t>
  </si>
  <si>
    <t>20230130006_0075442_00000003801</t>
  </si>
  <si>
    <t>20230130007_0075443_00000003801</t>
  </si>
  <si>
    <t>20230130008_0075444_00000003801</t>
  </si>
  <si>
    <t>20230130009_0075445_00000003801</t>
  </si>
  <si>
    <t>20230800002_0075448_00000003801</t>
  </si>
  <si>
    <t>20240130049_0075446_00000003801</t>
  </si>
  <si>
    <t>20110650031_0072512_00000003757</t>
  </si>
  <si>
    <t>вид утеплителя</t>
  </si>
  <si>
    <t>вид подкладки</t>
  </si>
  <si>
    <t>состав утеплителя</t>
  </si>
  <si>
    <t>вес утеплителя (гр/м2)</t>
  </si>
  <si>
    <t>особенности</t>
  </si>
  <si>
    <t>рекомендованный
температурный режим</t>
  </si>
  <si>
    <t>Снежинки</t>
  </si>
  <si>
    <t>синтепух</t>
  </si>
  <si>
    <t>стандартная подкладочная ткань</t>
  </si>
  <si>
    <t>100%Polyester</t>
  </si>
  <si>
    <t>водоотталкивающая пропитка</t>
  </si>
  <si>
    <t xml:space="preserve"> +10…-10</t>
  </si>
  <si>
    <t>2*</t>
  </si>
  <si>
    <t>синтепон</t>
  </si>
  <si>
    <t>водоотталкивающее покрытие ткани</t>
  </si>
  <si>
    <t>1*</t>
  </si>
  <si>
    <t>без утеплителя</t>
  </si>
  <si>
    <t>трикотажная подкладка</t>
  </si>
  <si>
    <t xml:space="preserve"> +5…+20</t>
  </si>
  <si>
    <t>флисовая подкладка</t>
  </si>
  <si>
    <t>сетка</t>
  </si>
  <si>
    <t>стан</t>
  </si>
  <si>
    <t>меховая ткань</t>
  </si>
  <si>
    <t>софтшел</t>
  </si>
  <si>
    <t>прорезиненное покрытие ткани</t>
  </si>
  <si>
    <t>водоотталкивающее покрытие ткани, мембрана 5000/5000</t>
  </si>
  <si>
    <t>водоотталкивающее покрытие ткани, мембрана 5000/5000, внутренняя лямка, внутренняя "юбка", светоотражающие элементы</t>
  </si>
  <si>
    <t>водоотталкивающее покрытие ткани, мембрана 5000/5000, внутренняя лямка, внутренняя утяжка в талии, светоотражающие элементы</t>
  </si>
  <si>
    <t>водоотталкивающее покрытие ткани, софтшел, внутренняя лямка, светоотражающие элементы</t>
  </si>
  <si>
    <t>водоотталкивающее покрытие ткани, мембрана 5000/5000, проклеенные швы, светоотражающие элементы</t>
  </si>
  <si>
    <t>прорезиненное покрытие ткани, проклеенные швы, светоотражающие элементы</t>
  </si>
  <si>
    <t>водоотталкивающее покрытие ткани, 2х слойная ткань, светоотражающие элементы</t>
  </si>
  <si>
    <t xml:space="preserve"> -5…+10</t>
  </si>
  <si>
    <t xml:space="preserve"> -5…+15</t>
  </si>
  <si>
    <t>0…+15</t>
  </si>
  <si>
    <t xml:space="preserve"> +5…-15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</si>
</sst>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_(* #,##0.00_);_(* \(#,##0.00\);_(* &quot;-&quot;??_);_(@_)"/>
    <numFmt numFmtId="166" formatCode="_-* #,##0.00_р_._-;\-* #,##0.00_р_._-;_-* &quot;-&quot;??_р_._-;_-@_-"/>
    <numFmt numFmtId="167" formatCode="0.0%"/>
    <numFmt numFmtId="168" formatCode="_(* #,##0_);_(* \(#,##0\);_(* &quot;-&quot;??_);_(@_)"/>
  </numFmts>
  <fonts count="43">
    <font>
      <sz val="11"/>
      <color theme="1"/>
      <name val="Cambria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8"/>
      <color rgb="FF8D8D8D"/>
      <name val="Tahoma"/>
      <family val="2"/>
      <charset val="204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??"/>
      <charset val="134"/>
    </font>
    <font>
      <sz val="10"/>
      <name val="Arial Cyr"/>
      <family val="2"/>
      <charset val="204"/>
    </font>
    <font>
      <sz val="12"/>
      <name val="宋体"/>
      <charset val="134"/>
    </font>
    <font>
      <sz val="10"/>
      <name val="Arial Cyr"/>
      <charset val="204"/>
    </font>
    <font>
      <sz val="8"/>
      <name val="Arial"/>
      <family val="2"/>
      <charset val="204"/>
    </font>
    <font>
      <sz val="8"/>
      <name val="Arial"/>
      <family val="2"/>
    </font>
    <font>
      <sz val="11"/>
      <color theme="1"/>
      <name val="Trebuchet MS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</font>
    <font>
      <sz val="10"/>
      <color theme="1"/>
      <name val="Arial"/>
      <family val="2"/>
      <charset val="204"/>
    </font>
    <font>
      <sz val="8"/>
      <name val="Arial"/>
      <family val="2"/>
      <charset val="1"/>
    </font>
    <font>
      <b/>
      <sz val="14"/>
      <color rgb="FF00000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b/>
      <sz val="7"/>
      <color rgb="FF000000"/>
      <name val="Calibri"/>
      <family val="2"/>
      <charset val="204"/>
      <scheme val="minor"/>
    </font>
    <font>
      <sz val="8"/>
      <color rgb="FF000000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8"/>
      <color theme="0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1"/>
      <color rgb="FF0000CC"/>
      <name val="Calibri"/>
      <family val="2"/>
      <charset val="204"/>
      <scheme val="minor"/>
    </font>
    <font>
      <sz val="11"/>
      <color theme="0"/>
      <name val="Cambria"/>
      <family val="1"/>
      <charset val="204"/>
    </font>
    <font>
      <b/>
      <sz val="11"/>
      <color theme="1"/>
      <name val="Cambria"/>
      <family val="1"/>
      <charset val="204"/>
    </font>
    <font>
      <sz val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theme="1"/>
      <name val="Cambria"/>
      <family val="1"/>
      <charset val="204"/>
    </font>
    <font>
      <sz val="13"/>
      <color theme="1"/>
      <name val="Cambria"/>
      <family val="1"/>
      <charset val="204"/>
    </font>
    <font>
      <sz val="11"/>
      <color theme="0"/>
      <name val="Calibri"/>
      <family val="2"/>
      <scheme val="minor"/>
    </font>
    <font>
      <sz val="9"/>
      <color theme="0"/>
      <name val="Arial"/>
      <family val="2"/>
      <charset val="204"/>
    </font>
    <font>
      <sz val="11"/>
      <color theme="1"/>
      <name val="Cambria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F0F1F2"/>
        <bgColor indexed="8"/>
      </patternFill>
    </fill>
    <fill>
      <patternFill patternType="solid">
        <fgColor rgb="FF002060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0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tted">
        <color auto="1"/>
      </left>
      <right/>
      <top/>
      <bottom style="dotted">
        <color auto="1"/>
      </bottom>
      <diagonal/>
    </border>
  </borders>
  <cellStyleXfs count="304">
    <xf numFmtId="3" fontId="0" fillId="0" borderId="0">
      <alignment vertical="center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3" borderId="0" applyNumberFormat="0" applyFont="0" applyFill="0" applyBorder="0" applyAlignment="0" applyProtection="0">
      <alignment horizontal="left" vertical="top" wrapText="1"/>
    </xf>
    <xf numFmtId="0" fontId="10" fillId="0" borderId="0"/>
    <xf numFmtId="166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3" fillId="0" borderId="0"/>
    <xf numFmtId="0" fontId="13" fillId="0" borderId="0"/>
    <xf numFmtId="0" fontId="2" fillId="0" borderId="0"/>
    <xf numFmtId="0" fontId="14" fillId="0" borderId="0">
      <alignment vertical="center"/>
    </xf>
    <xf numFmtId="0" fontId="13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15" fillId="0" borderId="0"/>
    <xf numFmtId="0" fontId="10" fillId="0" borderId="0"/>
    <xf numFmtId="0" fontId="16" fillId="0" borderId="0">
      <alignment vertical="center"/>
    </xf>
    <xf numFmtId="0" fontId="17" fillId="0" borderId="0"/>
    <xf numFmtId="0" fontId="18" fillId="0" borderId="0">
      <alignment horizontal="left"/>
    </xf>
    <xf numFmtId="0" fontId="17" fillId="0" borderId="0"/>
    <xf numFmtId="0" fontId="16" fillId="0" borderId="0"/>
    <xf numFmtId="0" fontId="19" fillId="0" borderId="0"/>
    <xf numFmtId="0" fontId="20" fillId="0" borderId="0"/>
    <xf numFmtId="0" fontId="10" fillId="0" borderId="0"/>
    <xf numFmtId="0" fontId="10" fillId="0" borderId="0"/>
    <xf numFmtId="0" fontId="13" fillId="0" borderId="0"/>
    <xf numFmtId="0" fontId="19" fillId="0" borderId="0"/>
    <xf numFmtId="0" fontId="13" fillId="0" borderId="0"/>
    <xf numFmtId="0" fontId="2" fillId="0" borderId="0"/>
    <xf numFmtId="0" fontId="2" fillId="0" borderId="0"/>
    <xf numFmtId="9" fontId="2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6" fillId="0" borderId="0">
      <alignment vertical="center"/>
    </xf>
    <xf numFmtId="0" fontId="22" fillId="0" borderId="0"/>
    <xf numFmtId="0" fontId="18" fillId="0" borderId="0"/>
    <xf numFmtId="0" fontId="17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164" fontId="10" fillId="0" borderId="0" applyFont="0" applyFill="0" applyBorder="0" applyAlignment="0" applyProtection="0"/>
    <xf numFmtId="0" fontId="18" fillId="0" borderId="0"/>
    <xf numFmtId="0" fontId="13" fillId="0" borderId="0"/>
    <xf numFmtId="0" fontId="18" fillId="0" borderId="0"/>
    <xf numFmtId="0" fontId="18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0" fillId="0" borderId="0"/>
    <xf numFmtId="0" fontId="23" fillId="0" borderId="0"/>
    <xf numFmtId="0" fontId="18" fillId="0" borderId="0"/>
    <xf numFmtId="0" fontId="18" fillId="0" borderId="0"/>
    <xf numFmtId="0" fontId="2" fillId="0" borderId="0"/>
    <xf numFmtId="0" fontId="17" fillId="0" borderId="0"/>
    <xf numFmtId="164" fontId="13" fillId="0" borderId="0" applyFont="0" applyFill="0" applyBorder="0" applyAlignment="0" applyProtection="0"/>
    <xf numFmtId="0" fontId="24" fillId="0" borderId="0"/>
    <xf numFmtId="0" fontId="2" fillId="0" borderId="0"/>
    <xf numFmtId="9" fontId="2" fillId="0" borderId="0" applyFont="0" applyFill="0" applyBorder="0" applyAlignment="0" applyProtection="0"/>
    <xf numFmtId="0" fontId="19" fillId="0" borderId="0"/>
    <xf numFmtId="9" fontId="2" fillId="0" borderId="0" applyFont="0" applyFill="0" applyBorder="0" applyAlignment="0" applyProtection="0"/>
    <xf numFmtId="0" fontId="13" fillId="0" borderId="0"/>
    <xf numFmtId="0" fontId="17" fillId="0" borderId="0"/>
    <xf numFmtId="0" fontId="16" fillId="0" borderId="0">
      <alignment vertical="center"/>
    </xf>
    <xf numFmtId="164" fontId="13" fillId="0" borderId="0" applyFont="0" applyFill="0" applyBorder="0" applyAlignment="0" applyProtection="0"/>
    <xf numFmtId="0" fontId="10" fillId="0" borderId="0"/>
    <xf numFmtId="0" fontId="2" fillId="0" borderId="0"/>
    <xf numFmtId="0" fontId="18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5" fillId="0" borderId="0">
      <alignment horizontal="center"/>
    </xf>
    <xf numFmtId="0" fontId="26" fillId="5" borderId="0">
      <alignment horizontal="left" vertical="center"/>
    </xf>
    <xf numFmtId="0" fontId="26" fillId="5" borderId="0">
      <alignment horizontal="left" vertical="center"/>
    </xf>
    <xf numFmtId="0" fontId="27" fillId="5" borderId="0">
      <alignment horizontal="center" vertical="center"/>
    </xf>
    <xf numFmtId="0" fontId="26" fillId="5" borderId="0">
      <alignment horizontal="center" vertical="center"/>
    </xf>
    <xf numFmtId="0" fontId="28" fillId="0" borderId="0">
      <alignment horizontal="left" vertical="center"/>
    </xf>
    <xf numFmtId="0" fontId="28" fillId="0" borderId="0">
      <alignment horizontal="left" vertical="center"/>
    </xf>
    <xf numFmtId="0" fontId="28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6" fillId="0" borderId="0">
      <alignment horizontal="center" vertical="center"/>
    </xf>
    <xf numFmtId="0" fontId="29" fillId="5" borderId="0">
      <alignment horizontal="center" vertical="center"/>
    </xf>
    <xf numFmtId="0" fontId="18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10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3" borderId="0" applyNumberFormat="0" applyFont="0" applyFill="0" applyBorder="0" applyAlignment="0" applyProtection="0">
      <alignment horizontal="left" vertical="top" wrapText="1"/>
    </xf>
    <xf numFmtId="0" fontId="1" fillId="0" borderId="0"/>
    <xf numFmtId="43" fontId="1" fillId="0" borderId="0" applyFont="0" applyFill="0" applyBorder="0" applyAlignment="0" applyProtection="0"/>
    <xf numFmtId="0" fontId="36" fillId="0" borderId="0"/>
    <xf numFmtId="0" fontId="37" fillId="0" borderId="0"/>
    <xf numFmtId="3" fontId="42" fillId="0" borderId="0">
      <alignment vertical="center"/>
    </xf>
  </cellStyleXfs>
  <cellXfs count="100">
    <xf numFmtId="3" fontId="0" fillId="0" borderId="0" xfId="0">
      <alignment vertical="center"/>
    </xf>
    <xf numFmtId="3" fontId="0" fillId="0" borderId="0" xfId="0" applyAlignment="1">
      <alignment vertical="center"/>
    </xf>
    <xf numFmtId="3" fontId="0" fillId="0" borderId="0" xfId="0" applyAlignment="1">
      <alignment vertical="center" wrapText="1"/>
    </xf>
    <xf numFmtId="3" fontId="0" fillId="0" borderId="0" xfId="0" applyNumberFormat="1" applyFont="1" applyFill="1" applyBorder="1" applyAlignment="1">
      <alignment vertical="center"/>
    </xf>
    <xf numFmtId="3" fontId="11" fillId="0" borderId="0" xfId="0" applyFont="1">
      <alignment vertical="center"/>
    </xf>
    <xf numFmtId="3" fontId="11" fillId="0" borderId="0" xfId="0" applyFont="1" applyAlignment="1">
      <alignment vertical="center"/>
    </xf>
    <xf numFmtId="3" fontId="12" fillId="0" borderId="0" xfId="0" applyFont="1" applyAlignment="1">
      <alignment vertical="center"/>
    </xf>
    <xf numFmtId="0" fontId="0" fillId="0" borderId="3" xfId="0" applyNumberFormat="1" applyFont="1" applyFill="1" applyBorder="1" applyAlignment="1">
      <alignment vertical="center"/>
    </xf>
    <xf numFmtId="3" fontId="0" fillId="0" borderId="9" xfId="0" applyBorder="1">
      <alignment vertical="center"/>
    </xf>
    <xf numFmtId="3" fontId="12" fillId="0" borderId="0" xfId="0" applyFont="1" applyAlignment="1">
      <alignment horizontal="center" vertical="center"/>
    </xf>
    <xf numFmtId="3" fontId="11" fillId="0" borderId="0" xfId="0" applyFont="1" applyAlignment="1">
      <alignment horizontal="center"/>
    </xf>
    <xf numFmtId="3" fontId="32" fillId="0" borderId="0" xfId="0" applyFont="1">
      <alignment vertical="center"/>
    </xf>
    <xf numFmtId="4" fontId="4" fillId="0" borderId="0" xfId="0" applyNumberFormat="1" applyFont="1" applyFill="1" applyBorder="1" applyAlignment="1">
      <alignment vertical="center"/>
    </xf>
    <xf numFmtId="3" fontId="32" fillId="0" borderId="12" xfId="0" applyFont="1" applyBorder="1" applyAlignment="1">
      <alignment vertical="center"/>
    </xf>
    <xf numFmtId="3" fontId="32" fillId="0" borderId="12" xfId="0" applyFont="1" applyFill="1" applyBorder="1" applyAlignment="1">
      <alignment vertical="center"/>
    </xf>
    <xf numFmtId="3" fontId="32" fillId="0" borderId="0" xfId="0" applyFont="1" applyAlignment="1">
      <alignment vertical="center" wrapText="1"/>
    </xf>
    <xf numFmtId="3" fontId="0" fillId="0" borderId="11" xfId="0" applyBorder="1" applyAlignment="1">
      <alignment vertical="center"/>
    </xf>
    <xf numFmtId="3" fontId="0" fillId="0" borderId="9" xfId="0" applyBorder="1" applyAlignment="1">
      <alignment vertical="center"/>
    </xf>
    <xf numFmtId="3" fontId="0" fillId="0" borderId="0" xfId="0" applyProtection="1">
      <alignment vertical="center"/>
      <protection locked="0"/>
    </xf>
    <xf numFmtId="3" fontId="32" fillId="0" borderId="0" xfId="0" applyFont="1" applyProtection="1">
      <alignment vertical="center"/>
      <protection locked="0"/>
    </xf>
    <xf numFmtId="3" fontId="11" fillId="0" borderId="0" xfId="0" applyFont="1" applyAlignment="1">
      <alignment vertical="center" wrapText="1"/>
    </xf>
    <xf numFmtId="3" fontId="8" fillId="0" borderId="0" xfId="0" applyFont="1" applyAlignment="1">
      <alignment vertical="center" wrapText="1"/>
    </xf>
    <xf numFmtId="3" fontId="33" fillId="0" borderId="0" xfId="0" applyFont="1" applyAlignment="1">
      <alignment vertical="center"/>
    </xf>
    <xf numFmtId="3" fontId="11" fillId="7" borderId="0" xfId="0" applyFont="1" applyFill="1" applyAlignment="1">
      <alignment vertical="center"/>
    </xf>
    <xf numFmtId="3" fontId="32" fillId="7" borderId="12" xfId="0" applyFont="1" applyFill="1" applyBorder="1" applyAlignment="1">
      <alignment horizontal="left" vertical="center"/>
    </xf>
    <xf numFmtId="3" fontId="31" fillId="0" borderId="12" xfId="0" applyFont="1" applyFill="1" applyBorder="1" applyAlignment="1">
      <alignment vertical="center"/>
    </xf>
    <xf numFmtId="3" fontId="30" fillId="6" borderId="1" xfId="0" applyFont="1" applyFill="1" applyBorder="1" applyAlignment="1">
      <alignment horizontal="center" vertical="center" wrapText="1"/>
    </xf>
    <xf numFmtId="3" fontId="31" fillId="7" borderId="1" xfId="0" applyFont="1" applyFill="1" applyBorder="1" applyAlignment="1">
      <alignment horizontal="center" vertical="center" wrapText="1"/>
    </xf>
    <xf numFmtId="3" fontId="0" fillId="0" borderId="0" xfId="0" applyFill="1">
      <alignment vertical="center"/>
    </xf>
    <xf numFmtId="3" fontId="0" fillId="0" borderId="0" xfId="0" applyFill="1" applyAlignment="1">
      <alignment horizontal="center" vertical="center" wrapText="1"/>
    </xf>
    <xf numFmtId="4" fontId="0" fillId="0" borderId="0" xfId="0" applyNumberFormat="1" applyFont="1" applyFill="1" applyBorder="1" applyAlignment="1">
      <alignment vertical="center"/>
    </xf>
    <xf numFmtId="3" fontId="0" fillId="0" borderId="0" xfId="0" applyBorder="1" applyAlignment="1">
      <alignment vertical="center"/>
    </xf>
    <xf numFmtId="3" fontId="34" fillId="0" borderId="0" xfId="0" applyFont="1" applyAlignment="1">
      <alignment vertical="center"/>
    </xf>
    <xf numFmtId="3" fontId="3" fillId="8" borderId="6" xfId="0" applyFont="1" applyFill="1" applyBorder="1" applyAlignment="1">
      <alignment horizontal="center" vertical="center" wrapText="1"/>
    </xf>
    <xf numFmtId="3" fontId="3" fillId="8" borderId="5" xfId="0" applyFont="1" applyFill="1" applyBorder="1" applyAlignment="1">
      <alignment horizontal="center" vertical="center" wrapText="1"/>
    </xf>
    <xf numFmtId="3" fontId="3" fillId="8" borderId="15" xfId="0" applyFont="1" applyFill="1" applyBorder="1" applyAlignment="1">
      <alignment horizontal="center" vertical="center" wrapText="1"/>
    </xf>
    <xf numFmtId="9" fontId="0" fillId="0" borderId="0" xfId="2" applyFont="1" applyBorder="1" applyAlignment="1">
      <alignment vertical="center"/>
    </xf>
    <xf numFmtId="3" fontId="0" fillId="2" borderId="0" xfId="0" applyNumberFormat="1" applyFont="1" applyFill="1" applyBorder="1" applyAlignment="1">
      <alignment vertical="center"/>
    </xf>
    <xf numFmtId="3" fontId="3" fillId="8" borderId="7" xfId="0" applyFont="1" applyFill="1" applyBorder="1" applyAlignment="1">
      <alignment horizontal="center" vertical="center" wrapText="1"/>
    </xf>
    <xf numFmtId="3" fontId="38" fillId="0" borderId="0" xfId="0" applyFont="1" applyAlignment="1">
      <alignment vertical="center"/>
    </xf>
    <xf numFmtId="9" fontId="6" fillId="0" borderId="3" xfId="2" applyFont="1" applyFill="1" applyBorder="1" applyAlignment="1">
      <alignment horizontal="center" vertical="center"/>
    </xf>
    <xf numFmtId="9" fontId="6" fillId="0" borderId="0" xfId="2" applyFont="1" applyFill="1" applyBorder="1" applyAlignment="1">
      <alignment horizontal="center" vertical="center"/>
    </xf>
    <xf numFmtId="9" fontId="6" fillId="0" borderId="4" xfId="2" applyFont="1" applyFill="1" applyBorder="1" applyAlignment="1">
      <alignment horizontal="center" vertical="center"/>
    </xf>
    <xf numFmtId="9" fontId="0" fillId="0" borderId="3" xfId="2" applyFont="1" applyFill="1" applyBorder="1" applyAlignment="1">
      <alignment vertical="center"/>
    </xf>
    <xf numFmtId="9" fontId="0" fillId="0" borderId="0" xfId="2" applyFont="1" applyFill="1" applyBorder="1" applyAlignment="1">
      <alignment vertical="center"/>
    </xf>
    <xf numFmtId="9" fontId="0" fillId="0" borderId="4" xfId="2" applyFont="1" applyFill="1" applyBorder="1" applyAlignment="1">
      <alignment vertical="center"/>
    </xf>
    <xf numFmtId="3" fontId="39" fillId="0" borderId="10" xfId="0" applyFont="1" applyBorder="1" applyAlignment="1">
      <alignment vertical="center"/>
    </xf>
    <xf numFmtId="3" fontId="39" fillId="0" borderId="11" xfId="0" applyFont="1" applyBorder="1" applyAlignment="1">
      <alignment vertical="center"/>
    </xf>
    <xf numFmtId="3" fontId="39" fillId="0" borderId="8" xfId="0" applyFont="1" applyBorder="1" applyAlignment="1">
      <alignment vertical="center"/>
    </xf>
    <xf numFmtId="3" fontId="39" fillId="0" borderId="9" xfId="0" applyFont="1" applyBorder="1" applyAlignment="1">
      <alignment vertical="center"/>
    </xf>
    <xf numFmtId="3" fontId="7" fillId="2" borderId="9" xfId="0" applyNumberFormat="1" applyFont="1" applyFill="1" applyBorder="1" applyAlignment="1">
      <alignment vertical="center"/>
    </xf>
    <xf numFmtId="4" fontId="7" fillId="2" borderId="9" xfId="0" applyNumberFormat="1" applyFont="1" applyFill="1" applyBorder="1" applyAlignment="1">
      <alignment vertical="center"/>
    </xf>
    <xf numFmtId="3" fontId="35" fillId="2" borderId="9" xfId="0" applyNumberFormat="1" applyFont="1" applyFill="1" applyBorder="1" applyAlignment="1">
      <alignment vertical="center"/>
    </xf>
    <xf numFmtId="4" fontId="35" fillId="2" borderId="9" xfId="0" applyNumberFormat="1" applyFont="1" applyFill="1" applyBorder="1" applyAlignment="1">
      <alignment vertical="center"/>
    </xf>
    <xf numFmtId="3" fontId="0" fillId="0" borderId="0" xfId="0" applyFill="1" applyAlignment="1"/>
    <xf numFmtId="0" fontId="0" fillId="0" borderId="0" xfId="0" applyNumberFormat="1" applyFill="1" applyAlignment="1"/>
    <xf numFmtId="3" fontId="0" fillId="0" borderId="0" xfId="0" applyNumberFormat="1" applyFill="1" applyAlignment="1"/>
    <xf numFmtId="3" fontId="0" fillId="9" borderId="0" xfId="0" applyNumberFormat="1" applyFill="1" applyAlignment="1"/>
    <xf numFmtId="4" fontId="0" fillId="0" borderId="0" xfId="0" applyNumberFormat="1" applyFill="1" applyAlignment="1"/>
    <xf numFmtId="3" fontId="0" fillId="0" borderId="0" xfId="0" pivotButton="1" applyFill="1" applyAlignment="1">
      <alignment horizontal="center" vertical="center" wrapText="1"/>
    </xf>
    <xf numFmtId="3" fontId="40" fillId="0" borderId="0" xfId="0" pivotButton="1" applyFont="1" applyFill="1" applyBorder="1" applyAlignment="1">
      <alignment horizontal="center" vertical="center" wrapText="1"/>
    </xf>
    <xf numFmtId="3" fontId="0" fillId="0" borderId="14" xfId="0" applyFill="1" applyBorder="1" applyAlignment="1"/>
    <xf numFmtId="3" fontId="0" fillId="0" borderId="17" xfId="0" applyFill="1" applyBorder="1" applyAlignment="1"/>
    <xf numFmtId="3" fontId="0" fillId="0" borderId="13" xfId="0" applyFill="1" applyBorder="1" applyAlignment="1"/>
    <xf numFmtId="0" fontId="0" fillId="0" borderId="14" xfId="0" applyNumberFormat="1" applyFill="1" applyBorder="1" applyAlignment="1"/>
    <xf numFmtId="3" fontId="0" fillId="0" borderId="17" xfId="0" applyNumberFormat="1" applyFill="1" applyBorder="1" applyAlignment="1"/>
    <xf numFmtId="3" fontId="0" fillId="9" borderId="17" xfId="0" applyNumberFormat="1" applyFill="1" applyBorder="1" applyAlignment="1"/>
    <xf numFmtId="4" fontId="0" fillId="0" borderId="17" xfId="0" applyNumberFormat="1" applyFill="1" applyBorder="1" applyAlignment="1"/>
    <xf numFmtId="4" fontId="0" fillId="0" borderId="13" xfId="0" applyNumberFormat="1" applyFill="1" applyBorder="1" applyAlignment="1"/>
    <xf numFmtId="3" fontId="0" fillId="0" borderId="0" xfId="0" pivotButton="1" applyFill="1" applyAlignment="1"/>
    <xf numFmtId="3" fontId="35" fillId="2" borderId="8" xfId="0" applyNumberFormat="1" applyFont="1" applyFill="1" applyBorder="1" applyAlignment="1">
      <alignment vertical="center"/>
    </xf>
    <xf numFmtId="9" fontId="0" fillId="0" borderId="8" xfId="2" applyFont="1" applyFill="1" applyBorder="1" applyAlignment="1">
      <alignment vertical="center"/>
    </xf>
    <xf numFmtId="9" fontId="0" fillId="0" borderId="9" xfId="2" applyFont="1" applyFill="1" applyBorder="1" applyAlignment="1">
      <alignment vertical="center"/>
    </xf>
    <xf numFmtId="9" fontId="0" fillId="0" borderId="2" xfId="2" applyFont="1" applyFill="1" applyBorder="1" applyAlignment="1">
      <alignment vertical="center"/>
    </xf>
    <xf numFmtId="4" fontId="0" fillId="0" borderId="0" xfId="0" applyNumberFormat="1" applyAlignment="1">
      <alignment vertical="center"/>
    </xf>
    <xf numFmtId="3" fontId="34" fillId="0" borderId="0" xfId="0" applyFont="1" applyFill="1" applyAlignment="1">
      <alignment vertical="center"/>
    </xf>
    <xf numFmtId="3" fontId="3" fillId="8" borderId="18" xfId="0" applyFont="1" applyFill="1" applyBorder="1" applyAlignment="1">
      <alignment horizontal="center" vertical="center" wrapText="1"/>
    </xf>
    <xf numFmtId="43" fontId="0" fillId="0" borderId="0" xfId="1" applyFont="1" applyBorder="1" applyAlignment="1">
      <alignment vertical="center"/>
    </xf>
    <xf numFmtId="9" fontId="0" fillId="0" borderId="4" xfId="2" applyFont="1" applyBorder="1" applyAlignment="1">
      <alignment vertical="center"/>
    </xf>
    <xf numFmtId="3" fontId="35" fillId="0" borderId="9" xfId="0" applyFont="1" applyBorder="1">
      <alignment vertical="center"/>
    </xf>
    <xf numFmtId="43" fontId="0" fillId="0" borderId="9" xfId="1" applyFont="1" applyBorder="1" applyAlignment="1">
      <alignment vertical="center"/>
    </xf>
    <xf numFmtId="9" fontId="0" fillId="0" borderId="9" xfId="2" applyFont="1" applyBorder="1" applyAlignment="1">
      <alignment vertical="center"/>
    </xf>
    <xf numFmtId="9" fontId="0" fillId="0" borderId="2" xfId="2" applyFont="1" applyBorder="1" applyAlignment="1">
      <alignment vertical="center"/>
    </xf>
    <xf numFmtId="3" fontId="32" fillId="0" borderId="0" xfId="0" applyFont="1" applyAlignment="1">
      <alignment vertical="center"/>
    </xf>
    <xf numFmtId="3" fontId="41" fillId="4" borderId="11" xfId="0" applyFont="1" applyFill="1" applyBorder="1" applyAlignment="1">
      <alignment horizontal="center" vertical="center" wrapText="1"/>
    </xf>
    <xf numFmtId="0" fontId="21" fillId="11" borderId="19" xfId="302" applyFont="1" applyFill="1" applyBorder="1" applyAlignment="1">
      <alignment horizontal="center"/>
    </xf>
    <xf numFmtId="0" fontId="21" fillId="0" borderId="16" xfId="302" applyFont="1" applyFill="1" applyBorder="1" applyAlignment="1"/>
    <xf numFmtId="3" fontId="5" fillId="0" borderId="0" xfId="0" applyFont="1" applyFill="1" applyBorder="1" applyAlignment="1">
      <alignment horizontal="right" vertical="center"/>
    </xf>
    <xf numFmtId="3" fontId="34" fillId="0" borderId="0" xfId="0" applyFont="1">
      <alignment vertical="center"/>
    </xf>
    <xf numFmtId="3" fontId="38" fillId="10" borderId="0" xfId="0" applyFont="1" applyFill="1" applyAlignment="1">
      <alignment vertical="center"/>
    </xf>
    <xf numFmtId="3" fontId="0" fillId="10" borderId="0" xfId="0" applyFill="1" applyAlignment="1">
      <alignment vertical="center"/>
    </xf>
    <xf numFmtId="3" fontId="32" fillId="0" borderId="20" xfId="0" applyFont="1" applyFill="1" applyBorder="1" applyAlignment="1">
      <alignment vertical="center"/>
    </xf>
    <xf numFmtId="3" fontId="32" fillId="0" borderId="1" xfId="0" applyFont="1" applyBorder="1" applyProtection="1">
      <alignment vertical="center"/>
      <protection locked="0"/>
    </xf>
    <xf numFmtId="3" fontId="32" fillId="0" borderId="1" xfId="0" applyFont="1" applyBorder="1" applyAlignment="1" applyProtection="1">
      <alignment vertical="center" wrapText="1"/>
      <protection locked="0"/>
    </xf>
    <xf numFmtId="3" fontId="0" fillId="0" borderId="0" xfId="0" applyAlignment="1" applyProtection="1">
      <alignment vertical="center" wrapText="1"/>
      <protection locked="0"/>
    </xf>
    <xf numFmtId="3" fontId="32" fillId="0" borderId="0" xfId="0" applyFont="1" applyAlignment="1" applyProtection="1">
      <alignment vertical="center" wrapText="1"/>
      <protection locked="0"/>
    </xf>
    <xf numFmtId="167" fontId="39" fillId="0" borderId="8" xfId="2" applyNumberFormat="1" applyFont="1" applyBorder="1" applyAlignment="1">
      <alignment horizontal="center" vertical="center"/>
    </xf>
    <xf numFmtId="167" fontId="39" fillId="0" borderId="2" xfId="2" applyNumberFormat="1" applyFont="1" applyBorder="1" applyAlignment="1">
      <alignment horizontal="center" vertical="center"/>
    </xf>
    <xf numFmtId="9" fontId="39" fillId="0" borderId="10" xfId="2" applyFont="1" applyBorder="1" applyAlignment="1">
      <alignment horizontal="center" vertical="center"/>
    </xf>
    <xf numFmtId="9" fontId="39" fillId="0" borderId="7" xfId="2" applyFont="1" applyBorder="1" applyAlignment="1">
      <alignment horizontal="center" vertical="center"/>
    </xf>
  </cellXfs>
  <cellStyles count="304">
    <cellStyle name="?? 5" xfId="10"/>
    <cellStyle name="??_29700021 print???" xfId="11"/>
    <cellStyle name="Normal 2" xfId="83"/>
    <cellStyle name="S0" xfId="125"/>
    <cellStyle name="S1" xfId="126"/>
    <cellStyle name="S10" xfId="131"/>
    <cellStyle name="S11" xfId="134"/>
    <cellStyle name="S2" xfId="127"/>
    <cellStyle name="S3" xfId="129"/>
    <cellStyle name="S4" xfId="128"/>
    <cellStyle name="S5" xfId="135"/>
    <cellStyle name="S6" xfId="136"/>
    <cellStyle name="S7" xfId="133"/>
    <cellStyle name="S8" xfId="132"/>
    <cellStyle name="S9" xfId="130"/>
    <cellStyle name="Обычный" xfId="0" builtinId="0" customBuiltin="1"/>
    <cellStyle name="Обычный 10" xfId="12"/>
    <cellStyle name="Обычный 10 2" xfId="62"/>
    <cellStyle name="Обычный 10 3" xfId="283"/>
    <cellStyle name="Обычный 100" xfId="225"/>
    <cellStyle name="Обычный 101" xfId="101"/>
    <cellStyle name="Обычный 102" xfId="99"/>
    <cellStyle name="Обычный 103" xfId="226"/>
    <cellStyle name="Обычный 104" xfId="227"/>
    <cellStyle name="Обычный 105" xfId="228"/>
    <cellStyle name="Обычный 106" xfId="229"/>
    <cellStyle name="Обычный 107" xfId="230"/>
    <cellStyle name="Обычный 108" xfId="231"/>
    <cellStyle name="Обычный 109" xfId="232"/>
    <cellStyle name="Обычный 11" xfId="13"/>
    <cellStyle name="Обычный 11 2" xfId="63"/>
    <cellStyle name="Обычный 110" xfId="233"/>
    <cellStyle name="Обычный 111" xfId="234"/>
    <cellStyle name="Обычный 112" xfId="235"/>
    <cellStyle name="Обычный 113" xfId="236"/>
    <cellStyle name="Обычный 114" xfId="237"/>
    <cellStyle name="Обычный 115" xfId="238"/>
    <cellStyle name="Обычный 116" xfId="239"/>
    <cellStyle name="Обычный 117" xfId="240"/>
    <cellStyle name="Обычный 118" xfId="241"/>
    <cellStyle name="Обычный 119" xfId="242"/>
    <cellStyle name="Обычный 12" xfId="14"/>
    <cellStyle name="Обычный 12 2" xfId="64"/>
    <cellStyle name="Обычный 12 3" xfId="118"/>
    <cellStyle name="Обычный 120" xfId="243"/>
    <cellStyle name="Обычный 121" xfId="244"/>
    <cellStyle name="Обычный 122" xfId="245"/>
    <cellStyle name="Обычный 123" xfId="246"/>
    <cellStyle name="Обычный 124" xfId="247"/>
    <cellStyle name="Обычный 125" xfId="248"/>
    <cellStyle name="Обычный 126" xfId="249"/>
    <cellStyle name="Обычный 127" xfId="250"/>
    <cellStyle name="Обычный 128" xfId="251"/>
    <cellStyle name="Обычный 129" xfId="252"/>
    <cellStyle name="Обычный 13" xfId="15"/>
    <cellStyle name="Обычный 13 2" xfId="65"/>
    <cellStyle name="Обычный 130" xfId="253"/>
    <cellStyle name="Обычный 131" xfId="254"/>
    <cellStyle name="Обычный 132" xfId="255"/>
    <cellStyle name="Обычный 133" xfId="256"/>
    <cellStyle name="Обычный 134" xfId="257"/>
    <cellStyle name="Обычный 135" xfId="258"/>
    <cellStyle name="Обычный 136" xfId="259"/>
    <cellStyle name="Обычный 137" xfId="260"/>
    <cellStyle name="Обычный 138" xfId="261"/>
    <cellStyle name="Обычный 139" xfId="262"/>
    <cellStyle name="Обычный 14" xfId="16"/>
    <cellStyle name="Обычный 14 2" xfId="124"/>
    <cellStyle name="Обычный 140" xfId="263"/>
    <cellStyle name="Обычный 141" xfId="264"/>
    <cellStyle name="Обычный 142" xfId="265"/>
    <cellStyle name="Обычный 143" xfId="266"/>
    <cellStyle name="Обычный 144" xfId="267"/>
    <cellStyle name="Обычный 145" xfId="268"/>
    <cellStyle name="Обычный 146" xfId="269"/>
    <cellStyle name="Обычный 147" xfId="270"/>
    <cellStyle name="Обычный 148" xfId="271"/>
    <cellStyle name="Обычный 149" xfId="272"/>
    <cellStyle name="Обычный 15" xfId="17"/>
    <cellStyle name="Обычный 15 2" xfId="66"/>
    <cellStyle name="Обычный 15 3" xfId="117"/>
    <cellStyle name="Обычный 150" xfId="273"/>
    <cellStyle name="Обычный 151" xfId="274"/>
    <cellStyle name="Обычный 152" xfId="275"/>
    <cellStyle name="Обычный 153" xfId="276"/>
    <cellStyle name="Обычный 154" xfId="277"/>
    <cellStyle name="Обычный 155" xfId="278"/>
    <cellStyle name="Обычный 156" xfId="279"/>
    <cellStyle name="Обычный 157" xfId="280"/>
    <cellStyle name="Обычный 158" xfId="284"/>
    <cellStyle name="Обычный 159" xfId="285"/>
    <cellStyle name="Обычный 16" xfId="18"/>
    <cellStyle name="Обычный 16 2" xfId="67"/>
    <cellStyle name="Обычный 16 3" xfId="137"/>
    <cellStyle name="Обычный 160" xfId="286"/>
    <cellStyle name="Обычный 161" xfId="287"/>
    <cellStyle name="Обычный 162" xfId="288"/>
    <cellStyle name="Обычный 163" xfId="298"/>
    <cellStyle name="Обычный 164" xfId="299"/>
    <cellStyle name="Обычный 165" xfId="301"/>
    <cellStyle name="Обычный 166" xfId="303"/>
    <cellStyle name="Обычный 17" xfId="50"/>
    <cellStyle name="Обычный 17 2" xfId="60"/>
    <cellStyle name="Обычный 17 3" xfId="138"/>
    <cellStyle name="Обычный 18" xfId="51"/>
    <cellStyle name="Обычный 18 2" xfId="139"/>
    <cellStyle name="Обычный 19" xfId="52"/>
    <cellStyle name="Обычный 19 2" xfId="68"/>
    <cellStyle name="Обычный 19 3" xfId="140"/>
    <cellStyle name="Обычный 2" xfId="3"/>
    <cellStyle name="Обычный 2 2" xfId="19"/>
    <cellStyle name="Обычный 2 2 2" xfId="20"/>
    <cellStyle name="Обычный 2 2 2 2" xfId="113"/>
    <cellStyle name="Обычный 2 2 3" xfId="21"/>
    <cellStyle name="Обычный 2 3" xfId="22"/>
    <cellStyle name="Обычный 2 3 2" xfId="111"/>
    <cellStyle name="Обычный 2 4" xfId="23"/>
    <cellStyle name="Обычный 2 5" xfId="49"/>
    <cellStyle name="Обычный 2 6" xfId="69"/>
    <cellStyle name="Обычный 2 7" xfId="102"/>
    <cellStyle name="Обычный 2 8" xfId="7"/>
    <cellStyle name="Обычный 20" xfId="54"/>
    <cellStyle name="Обычный 20 2" xfId="141"/>
    <cellStyle name="Обычный 21" xfId="55"/>
    <cellStyle name="Обычный 21 2" xfId="142"/>
    <cellStyle name="Обычный 22" xfId="56"/>
    <cellStyle name="Обычный 22 2" xfId="70"/>
    <cellStyle name="Обычный 22 3" xfId="143"/>
    <cellStyle name="Обычный 23" xfId="57"/>
    <cellStyle name="Обычный 23 2" xfId="144"/>
    <cellStyle name="Обычный 24" xfId="58"/>
    <cellStyle name="Обычный 24 2" xfId="149"/>
    <cellStyle name="Обычный 25" xfId="59"/>
    <cellStyle name="Обычный 25 2" xfId="150"/>
    <cellStyle name="Обычный 26" xfId="85"/>
    <cellStyle name="Обычный 26 2" xfId="151"/>
    <cellStyle name="Обычный 27" xfId="86"/>
    <cellStyle name="Обычный 27 2" xfId="152"/>
    <cellStyle name="Обычный 28" xfId="87"/>
    <cellStyle name="Обычный 28 2" xfId="153"/>
    <cellStyle name="Обычный 29" xfId="88"/>
    <cellStyle name="Обычный 29 2" xfId="154"/>
    <cellStyle name="Обычный 3" xfId="4"/>
    <cellStyle name="Обычный 3 2" xfId="24"/>
    <cellStyle name="Обычный 3 2 2" xfId="114"/>
    <cellStyle name="Обычный 3 3" xfId="25"/>
    <cellStyle name="Обычный 3 3 2" xfId="115"/>
    <cellStyle name="Обычный 3 4" xfId="71"/>
    <cellStyle name="Обычный 3 4 2" xfId="106"/>
    <cellStyle name="Обычный 3 5" xfId="103"/>
    <cellStyle name="Обычный 3 6" xfId="8"/>
    <cellStyle name="Обычный 30" xfId="89"/>
    <cellStyle name="Обычный 30 2" xfId="155"/>
    <cellStyle name="Обычный 31" xfId="90"/>
    <cellStyle name="Обычный 31 2" xfId="156"/>
    <cellStyle name="Обычный 32" xfId="91"/>
    <cellStyle name="Обычный 32 2" xfId="157"/>
    <cellStyle name="Обычный 33" xfId="92"/>
    <cellStyle name="Обычный 33 2" xfId="158"/>
    <cellStyle name="Обычный 34" xfId="93"/>
    <cellStyle name="Обычный 34 2" xfId="159"/>
    <cellStyle name="Обычный 35" xfId="94"/>
    <cellStyle name="Обычный 35 2" xfId="160"/>
    <cellStyle name="Обычный 36" xfId="95"/>
    <cellStyle name="Обычный 36 2" xfId="161"/>
    <cellStyle name="Обычный 37" xfId="96"/>
    <cellStyle name="Обычный 37 2" xfId="162"/>
    <cellStyle name="Обычный 38" xfId="72"/>
    <cellStyle name="Обычный 38 2" xfId="163"/>
    <cellStyle name="Обычный 39" xfId="97"/>
    <cellStyle name="Обычный 39 2" xfId="164"/>
    <cellStyle name="Обычный 4" xfId="9"/>
    <cellStyle name="Обычный 4 2" xfId="26"/>
    <cellStyle name="Обычный 4 3" xfId="73"/>
    <cellStyle name="Обычный 4 3 2" xfId="119"/>
    <cellStyle name="Обычный 4 4" xfId="104"/>
    <cellStyle name="Обычный 40" xfId="98"/>
    <cellStyle name="Обычный 40 2" xfId="165"/>
    <cellStyle name="Обычный 41" xfId="166"/>
    <cellStyle name="Обычный 42" xfId="167"/>
    <cellStyle name="Обычный 43" xfId="168"/>
    <cellStyle name="Обычный 44" xfId="169"/>
    <cellStyle name="Обычный 45" xfId="170"/>
    <cellStyle name="Обычный 46" xfId="171"/>
    <cellStyle name="Обычный 47" xfId="172"/>
    <cellStyle name="Обычный 48" xfId="173"/>
    <cellStyle name="Обычный 49" xfId="174"/>
    <cellStyle name="Обычный 5" xfId="27"/>
    <cellStyle name="Обычный 5 2" xfId="28"/>
    <cellStyle name="Обычный 5 3" xfId="74"/>
    <cellStyle name="Обычный 5 4" xfId="108"/>
    <cellStyle name="Обычный 50" xfId="175"/>
    <cellStyle name="Обычный 51" xfId="176"/>
    <cellStyle name="Обычный 52" xfId="177"/>
    <cellStyle name="Обычный 53" xfId="178"/>
    <cellStyle name="Обычный 54" xfId="179"/>
    <cellStyle name="Обычный 55" xfId="180"/>
    <cellStyle name="Обычный 56" xfId="181"/>
    <cellStyle name="Обычный 57" xfId="182"/>
    <cellStyle name="Обычный 58" xfId="183"/>
    <cellStyle name="Обычный 59" xfId="184"/>
    <cellStyle name="Обычный 6" xfId="29"/>
    <cellStyle name="Обычный 6 2" xfId="30"/>
    <cellStyle name="Обычный 6 2 2" xfId="121"/>
    <cellStyle name="Обычный 6 3" xfId="75"/>
    <cellStyle name="Обычный 6 4" xfId="109"/>
    <cellStyle name="Обычный 60" xfId="185"/>
    <cellStyle name="Обычный 61" xfId="186"/>
    <cellStyle name="Обычный 62" xfId="187"/>
    <cellStyle name="Обычный 63" xfId="188"/>
    <cellStyle name="Обычный 64" xfId="189"/>
    <cellStyle name="Обычный 65" xfId="190"/>
    <cellStyle name="Обычный 66" xfId="191"/>
    <cellStyle name="Обычный 67" xfId="192"/>
    <cellStyle name="Обычный 68" xfId="193"/>
    <cellStyle name="Обычный 69" xfId="194"/>
    <cellStyle name="Обычный 7" xfId="31"/>
    <cellStyle name="Обычный 7 2" xfId="32"/>
    <cellStyle name="Обычный 7 3" xfId="48"/>
    <cellStyle name="Обычный 70" xfId="195"/>
    <cellStyle name="Обычный 71" xfId="196"/>
    <cellStyle name="Обычный 72" xfId="197"/>
    <cellStyle name="Обычный 73" xfId="198"/>
    <cellStyle name="Обычный 74" xfId="199"/>
    <cellStyle name="Обычный 75" xfId="200"/>
    <cellStyle name="Обычный 76" xfId="201"/>
    <cellStyle name="Обычный 77" xfId="202"/>
    <cellStyle name="Обычный 78" xfId="203"/>
    <cellStyle name="Обычный 79" xfId="204"/>
    <cellStyle name="Обычный 8" xfId="33"/>
    <cellStyle name="Обычный 8 2" xfId="34"/>
    <cellStyle name="Обычный 8 2 2" xfId="120"/>
    <cellStyle name="Обычный 8 3" xfId="76"/>
    <cellStyle name="Обычный 8 4" xfId="105"/>
    <cellStyle name="Обычный 80" xfId="205"/>
    <cellStyle name="Обычный 81" xfId="206"/>
    <cellStyle name="Обычный 82" xfId="207"/>
    <cellStyle name="Обычный 83" xfId="208"/>
    <cellStyle name="Обычный 84" xfId="209"/>
    <cellStyle name="Обычный 85" xfId="210"/>
    <cellStyle name="Обычный 86" xfId="211"/>
    <cellStyle name="Обычный 87" xfId="212"/>
    <cellStyle name="Обычный 88" xfId="213"/>
    <cellStyle name="Обычный 89" xfId="214"/>
    <cellStyle name="Обычный 9" xfId="35"/>
    <cellStyle name="Обычный 9 2" xfId="77"/>
    <cellStyle name="Обычный 90" xfId="215"/>
    <cellStyle name="Обычный 91" xfId="216"/>
    <cellStyle name="Обычный 92" xfId="217"/>
    <cellStyle name="Обычный 93" xfId="218"/>
    <cellStyle name="Обычный 94" xfId="219"/>
    <cellStyle name="Обычный 95" xfId="220"/>
    <cellStyle name="Обычный 96" xfId="221"/>
    <cellStyle name="Обычный 97" xfId="222"/>
    <cellStyle name="Обычный 98" xfId="223"/>
    <cellStyle name="Обычный 99" xfId="224"/>
    <cellStyle name="Обычный_Лист1" xfId="302"/>
    <cellStyle name="Процентный" xfId="2" builtinId="5"/>
    <cellStyle name="Процентный 2" xfId="36"/>
    <cellStyle name="Процентный 2 2" xfId="37"/>
    <cellStyle name="Процентный 2 2 2" xfId="123"/>
    <cellStyle name="Процентный 2 2 3" xfId="112"/>
    <cellStyle name="Процентный 2 3" xfId="38"/>
    <cellStyle name="Процентный 3" xfId="39"/>
    <cellStyle name="Процентный 3 2" xfId="122"/>
    <cellStyle name="Процентный 3 3" xfId="110"/>
    <cellStyle name="Процентный 4" xfId="53"/>
    <cellStyle name="Процентный 4 2" xfId="147"/>
    <cellStyle name="Процентный 5" xfId="81"/>
    <cellStyle name="Процентный 6" xfId="84"/>
    <cellStyle name="Процентный 7" xfId="100"/>
    <cellStyle name="Процентный 8" xfId="282"/>
    <cellStyle name="Процентный 9" xfId="6"/>
    <cellStyle name="Финансовый" xfId="1" builtinId="3"/>
    <cellStyle name="Финансовый 2" xfId="5"/>
    <cellStyle name="Финансовый 2 2" xfId="41"/>
    <cellStyle name="Финансовый 2 2 2" xfId="116"/>
    <cellStyle name="Финансовый 2 2 2 2" xfId="294"/>
    <cellStyle name="Финансовый 2 3" xfId="61"/>
    <cellStyle name="Финансовый 2 3 2" xfId="289"/>
    <cellStyle name="Финансовый 2 4" xfId="82"/>
    <cellStyle name="Финансовый 2 5" xfId="107"/>
    <cellStyle name="Финансовый 2 5 2" xfId="293"/>
    <cellStyle name="Финансовый 2 6" xfId="40"/>
    <cellStyle name="Финансовый 3" xfId="42"/>
    <cellStyle name="Финансовый 3 2" xfId="78"/>
    <cellStyle name="Финансовый 3 2 2" xfId="290"/>
    <cellStyle name="Финансовый 3 3" xfId="145"/>
    <cellStyle name="Финансовый 3 3 2" xfId="295"/>
    <cellStyle name="Финансовый 4" xfId="43"/>
    <cellStyle name="Финансовый 4 2" xfId="79"/>
    <cellStyle name="Финансовый 4 2 2" xfId="291"/>
    <cellStyle name="Финансовый 4 3" xfId="146"/>
    <cellStyle name="Финансовый 4 3 2" xfId="296"/>
    <cellStyle name="Финансовый 5" xfId="80"/>
    <cellStyle name="Финансовый 5 2" xfId="148"/>
    <cellStyle name="Финансовый 5 3" xfId="292"/>
    <cellStyle name="Финансовый 6" xfId="281"/>
    <cellStyle name="Финансовый 6 2" xfId="297"/>
    <cellStyle name="Финансовый 7" xfId="300"/>
    <cellStyle name="一般_38-001.装箱单" xfId="44"/>
    <cellStyle name="常规 2" xfId="45"/>
    <cellStyle name="常规 5" xfId="46"/>
    <cellStyle name="常规_11900141 sky way" xfId="47"/>
  </cellStyles>
  <dxfs count="249">
    <dxf>
      <fill>
        <patternFill>
          <bgColor theme="9" tint="0.59999389629810485"/>
        </patternFill>
      </fill>
    </dxf>
    <dxf>
      <fill>
        <patternFill patternType="solid">
          <bgColor theme="9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wrapText="1" readingOrder="0"/>
    </dxf>
    <dxf>
      <alignment horizont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numFmt numFmtId="4" formatCode="#,##0.00"/>
    </dxf>
    <dxf>
      <fill>
        <patternFill>
          <bgColor theme="9"/>
        </patternFill>
      </fill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horizontal style="thin">
          <color theme="0"/>
        </horizontal>
      </border>
    </dxf>
    <dxf>
      <border>
        <horizontal style="thin">
          <color indexed="64"/>
        </horizontal>
      </border>
    </dxf>
    <dxf>
      <font>
        <color theme="0"/>
      </font>
    </dxf>
    <dxf>
      <font>
        <color theme="0"/>
      </font>
    </dxf>
    <dxf>
      <fill>
        <patternFill>
          <bgColor rgb="FFC00000"/>
        </patternFill>
      </fill>
    </dxf>
    <dxf>
      <fill>
        <patternFill patternType="solid"/>
      </fill>
    </dxf>
    <dxf>
      <alignment wrapText="1" readingOrder="0"/>
    </dxf>
    <dxf>
      <alignment horizontal="center" readingOrder="0"/>
    </dxf>
    <dxf>
      <alignment horizontal="general" readingOrder="0"/>
    </dxf>
    <dxf>
      <alignment vertical="center" readingOrder="0"/>
    </dxf>
    <dxf>
      <alignment vertical="bottom" readingOrder="0"/>
    </dxf>
    <dxf>
      <alignment wrapText="0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theme="6" tint="0.59999389629810485"/>
        </patternFill>
      </fill>
    </dxf>
    <dxf>
      <border>
        <bottom style="thin">
          <color indexed="64"/>
        </bottom>
      </border>
    </dxf>
    <dxf>
      <alignment horizontal="center" readingOrder="0"/>
    </dxf>
    <dxf>
      <alignment horizontal="general" readingOrder="0"/>
    </dxf>
    <dxf>
      <alignment vertical="center" readingOrder="0"/>
    </dxf>
    <dxf>
      <alignment vertical="bottom" readingOrder="0"/>
    </dxf>
    <dxf>
      <alignment wrapText="1" readingOrder="0"/>
    </dxf>
    <dxf>
      <alignment wrapText="0" readingOrder="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wrapText="1" readingOrder="0"/>
    </dxf>
    <dxf>
      <alignment wrapText="0" readingOrder="0"/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fill>
        <patternFill patternType="solid">
          <bgColor theme="7" tint="0.59999389629810485"/>
        </patternFill>
      </fill>
    </dxf>
    <dxf>
      <border>
        <right style="medium">
          <color theme="1" tint="0.499984740745262"/>
        </right>
        <top style="medium">
          <color theme="1" tint="0.499984740745262"/>
        </top>
        <bottom style="medium">
          <color theme="1" tint="0.499984740745262"/>
        </bottom>
      </border>
    </dxf>
    <dxf>
      <border>
        <left style="medium">
          <color theme="1" tint="0.499984740745262"/>
        </left>
        <top style="medium">
          <color theme="1" tint="0.499984740745262"/>
        </top>
        <bottom style="medium">
          <color theme="1" tint="0.499984740745262"/>
        </bottom>
      </border>
    </dxf>
    <dxf>
      <font>
        <b/>
        <color theme="1"/>
      </font>
    </dxf>
    <dxf>
      <font>
        <b/>
        <color theme="1"/>
      </font>
      <fill>
        <patternFill patternType="solid">
          <fgColor theme="7" tint="0.59999389629810485"/>
          <bgColor theme="7" tint="0.59999389629810485"/>
        </patternFill>
      </fill>
      <border>
        <bottom style="medium">
          <color theme="7" tint="0.79998168889431442"/>
        </bottom>
      </border>
    </dxf>
    <dxf>
      <border>
        <top style="medium">
          <color theme="7" tint="0.79998168889431442"/>
        </top>
      </border>
    </dxf>
    <dxf>
      <border>
        <top style="thin">
          <color theme="0"/>
        </top>
        <bottom style="thin">
          <color theme="0"/>
        </bottom>
        <horizontal style="thin">
          <color theme="0"/>
        </horizontal>
      </border>
    </dxf>
    <dxf>
      <font>
        <b/>
        <color theme="1"/>
      </font>
      <fill>
        <patternFill patternType="solid">
          <fgColor theme="7" tint="0.59999389629810485"/>
          <bgColor theme="7" tint="0.59999389629810485"/>
        </patternFill>
      </fill>
    </dxf>
    <dxf>
      <border>
        <left style="thin">
          <color theme="7" tint="0.39997558519241921"/>
        </left>
        <right style="thin">
          <color theme="7" tint="0.39997558519241921"/>
        </right>
      </border>
    </dxf>
    <dxf>
      <border>
        <left style="thin">
          <color theme="7" tint="0.39997558519241921"/>
        </left>
        <right style="thin">
          <color theme="7" tint="0.39997558519241921"/>
        </right>
      </border>
    </dxf>
    <dxf>
      <border>
        <top style="thin">
          <color theme="0"/>
        </top>
        <bottom style="thin">
          <color theme="0"/>
        </bottom>
        <horizontal style="thin">
          <color theme="0"/>
        </horizontal>
      </border>
    </dxf>
    <dxf>
      <border>
        <top style="thin">
          <color theme="0"/>
        </top>
        <bottom style="thin">
          <color theme="0"/>
        </bottom>
        <horizontal style="thin">
          <color theme="0"/>
        </horizontal>
      </border>
    </dxf>
    <dxf>
      <font>
        <b/>
        <color theme="0"/>
      </font>
      <fill>
        <patternFill patternType="solid">
          <fgColor theme="1" tint="0.249977111117893"/>
          <bgColor theme="1" tint="0.249977111117893"/>
        </patternFill>
      </fill>
    </dxf>
    <dxf>
      <font>
        <b/>
        <color theme="0"/>
      </font>
      <fill>
        <patternFill patternType="solid">
          <fgColor theme="1" tint="0.249977111117893"/>
          <bgColor theme="1" tint="0.249977111117893"/>
        </patternFill>
      </fill>
    </dxf>
    <dxf>
      <font>
        <color theme="1"/>
      </font>
      <fill>
        <patternFill patternType="solid">
          <fgColor theme="7" tint="0.59996337778862885"/>
          <bgColor theme="7" tint="0.79992065187536243"/>
        </patternFill>
      </fill>
      <border>
        <left style="medium">
          <color theme="1" tint="0.499984740745262"/>
        </left>
        <right style="medium">
          <color theme="1" tint="0.499984740745262"/>
        </right>
        <top style="thin">
          <color theme="0"/>
        </top>
        <bottom style="thin">
          <color theme="0"/>
        </bottom>
        <vertical style="thin">
          <color theme="0"/>
        </vertical>
      </border>
    </dxf>
  </dxfs>
  <tableStyles count="2" defaultTableStyle="TableStyleMedium2" defaultPivotStyle="PivotStyleMedium2">
    <tableStyle name="ANALYSIS" table="0" count="14">
      <tableStyleElement type="wholeTable" dxfId="248"/>
      <tableStyleElement type="headerRow" dxfId="247"/>
      <tableStyleElement type="totalRow" dxfId="246"/>
      <tableStyleElement type="firstRowStripe" dxfId="245"/>
      <tableStyleElement type="secondRowStripe" dxfId="244"/>
      <tableStyleElement type="firstColumnStripe" dxfId="243"/>
      <tableStyleElement type="secondColumnStripe" dxfId="242"/>
      <tableStyleElement type="firstSubtotalRow" dxfId="241"/>
      <tableStyleElement type="secondColumnSubheading" dxfId="240"/>
      <tableStyleElement type="thirdColumnSubheading" dxfId="239"/>
      <tableStyleElement type="firstRowSubheading" dxfId="238"/>
      <tableStyleElement type="secondRowSubheading" dxfId="237"/>
      <tableStyleElement type="pageFieldLabels" dxfId="236"/>
      <tableStyleElement type="pageFieldValues" dxfId="235"/>
    </tableStyle>
    <tableStyle name="Стиль сводной таблицы 1" table="0" count="0"/>
  </tableStyles>
  <colors>
    <mruColors>
      <color rgb="FFFFFF66"/>
      <color rgb="FF99FFCC"/>
      <color rgb="FFFF718C"/>
      <color rgb="FF0000CC"/>
      <color rgb="FFCCFFCC"/>
      <color rgb="FFCC66FF"/>
      <color rgb="FF00FF00"/>
      <color rgb="FFCCFF99"/>
      <color rgb="FF006600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2</xdr:row>
      <xdr:rowOff>0</xdr:rowOff>
    </xdr:from>
    <xdr:to>
      <xdr:col>3</xdr:col>
      <xdr:colOff>1571625</xdr:colOff>
      <xdr:row>3</xdr:row>
      <xdr:rowOff>152400</xdr:rowOff>
    </xdr:to>
    <xdr:pic>
      <xdr:nvPicPr>
        <xdr:cNvPr id="3776" name="Рисунок 3775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285750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3</xdr:row>
      <xdr:rowOff>0</xdr:rowOff>
    </xdr:from>
    <xdr:to>
      <xdr:col>3</xdr:col>
      <xdr:colOff>1571625</xdr:colOff>
      <xdr:row>4</xdr:row>
      <xdr:rowOff>152400</xdr:rowOff>
    </xdr:to>
    <xdr:pic>
      <xdr:nvPicPr>
        <xdr:cNvPr id="3777" name="Рисунок 3776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428625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4</xdr:row>
      <xdr:rowOff>0</xdr:rowOff>
    </xdr:from>
    <xdr:to>
      <xdr:col>3</xdr:col>
      <xdr:colOff>1571625</xdr:colOff>
      <xdr:row>5</xdr:row>
      <xdr:rowOff>152400</xdr:rowOff>
    </xdr:to>
    <xdr:pic>
      <xdr:nvPicPr>
        <xdr:cNvPr id="3778" name="Рисунок 3777"/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571500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5</xdr:row>
      <xdr:rowOff>0</xdr:rowOff>
    </xdr:from>
    <xdr:to>
      <xdr:col>3</xdr:col>
      <xdr:colOff>1571625</xdr:colOff>
      <xdr:row>6</xdr:row>
      <xdr:rowOff>152400</xdr:rowOff>
    </xdr:to>
    <xdr:pic>
      <xdr:nvPicPr>
        <xdr:cNvPr id="3779" name="Рисунок 3778"/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714375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6</xdr:row>
      <xdr:rowOff>0</xdr:rowOff>
    </xdr:from>
    <xdr:to>
      <xdr:col>3</xdr:col>
      <xdr:colOff>1571625</xdr:colOff>
      <xdr:row>7</xdr:row>
      <xdr:rowOff>152400</xdr:rowOff>
    </xdr:to>
    <xdr:pic>
      <xdr:nvPicPr>
        <xdr:cNvPr id="3780" name="Рисунок 3779"/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857250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7</xdr:row>
      <xdr:rowOff>0</xdr:rowOff>
    </xdr:from>
    <xdr:to>
      <xdr:col>3</xdr:col>
      <xdr:colOff>1571625</xdr:colOff>
      <xdr:row>8</xdr:row>
      <xdr:rowOff>152400</xdr:rowOff>
    </xdr:to>
    <xdr:pic>
      <xdr:nvPicPr>
        <xdr:cNvPr id="3781" name="Рисунок 3780"/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1000125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8</xdr:row>
      <xdr:rowOff>0</xdr:rowOff>
    </xdr:from>
    <xdr:to>
      <xdr:col>3</xdr:col>
      <xdr:colOff>1571625</xdr:colOff>
      <xdr:row>9</xdr:row>
      <xdr:rowOff>152400</xdr:rowOff>
    </xdr:to>
    <xdr:pic>
      <xdr:nvPicPr>
        <xdr:cNvPr id="3782" name="Рисунок 3781"/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1143000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9</xdr:row>
      <xdr:rowOff>0</xdr:rowOff>
    </xdr:from>
    <xdr:to>
      <xdr:col>3</xdr:col>
      <xdr:colOff>1571625</xdr:colOff>
      <xdr:row>10</xdr:row>
      <xdr:rowOff>152400</xdr:rowOff>
    </xdr:to>
    <xdr:pic>
      <xdr:nvPicPr>
        <xdr:cNvPr id="3783" name="Рисунок 3782"/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1285875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10</xdr:row>
      <xdr:rowOff>0</xdr:rowOff>
    </xdr:from>
    <xdr:to>
      <xdr:col>3</xdr:col>
      <xdr:colOff>1571625</xdr:colOff>
      <xdr:row>11</xdr:row>
      <xdr:rowOff>152400</xdr:rowOff>
    </xdr:to>
    <xdr:pic>
      <xdr:nvPicPr>
        <xdr:cNvPr id="3784" name="Рисунок 3783"/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1428750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11</xdr:row>
      <xdr:rowOff>0</xdr:rowOff>
    </xdr:from>
    <xdr:to>
      <xdr:col>3</xdr:col>
      <xdr:colOff>1571625</xdr:colOff>
      <xdr:row>12</xdr:row>
      <xdr:rowOff>152400</xdr:rowOff>
    </xdr:to>
    <xdr:pic>
      <xdr:nvPicPr>
        <xdr:cNvPr id="3785" name="Рисунок 3784"/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1571625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13</xdr:row>
      <xdr:rowOff>0</xdr:rowOff>
    </xdr:from>
    <xdr:to>
      <xdr:col>3</xdr:col>
      <xdr:colOff>1571625</xdr:colOff>
      <xdr:row>13</xdr:row>
      <xdr:rowOff>152400</xdr:rowOff>
    </xdr:to>
    <xdr:pic>
      <xdr:nvPicPr>
        <xdr:cNvPr id="3787" name="Рисунок 3786"/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1857375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13</xdr:row>
      <xdr:rowOff>0</xdr:rowOff>
    </xdr:from>
    <xdr:to>
      <xdr:col>3</xdr:col>
      <xdr:colOff>1571625</xdr:colOff>
      <xdr:row>14</xdr:row>
      <xdr:rowOff>0</xdr:rowOff>
    </xdr:to>
    <xdr:pic>
      <xdr:nvPicPr>
        <xdr:cNvPr id="3788" name="Рисунок 3787"/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2000250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15</xdr:row>
      <xdr:rowOff>133350</xdr:rowOff>
    </xdr:from>
    <xdr:to>
      <xdr:col>3</xdr:col>
      <xdr:colOff>1571625</xdr:colOff>
      <xdr:row>15</xdr:row>
      <xdr:rowOff>1390650</xdr:rowOff>
    </xdr:to>
    <xdr:pic>
      <xdr:nvPicPr>
        <xdr:cNvPr id="3800" name="Рисунок 3799"/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0" y="20935950"/>
          <a:ext cx="1419225" cy="1257300"/>
        </a:xfrm>
        <a:prstGeom prst="rect">
          <a:avLst/>
        </a:prstGeom>
      </xdr:spPr>
    </xdr:pic>
    <xdr:clientData/>
  </xdr:twoCellAnchor>
  <xdr:twoCellAnchor>
    <xdr:from>
      <xdr:col>3</xdr:col>
      <xdr:colOff>342901</xdr:colOff>
      <xdr:row>18</xdr:row>
      <xdr:rowOff>95250</xdr:rowOff>
    </xdr:from>
    <xdr:to>
      <xdr:col>3</xdr:col>
      <xdr:colOff>1371601</xdr:colOff>
      <xdr:row>18</xdr:row>
      <xdr:rowOff>1352550</xdr:rowOff>
    </xdr:to>
    <xdr:pic>
      <xdr:nvPicPr>
        <xdr:cNvPr id="3829" name="Рисунок 3828"/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1" y="25184100"/>
          <a:ext cx="1028700" cy="1257300"/>
        </a:xfrm>
        <a:prstGeom prst="rect">
          <a:avLst/>
        </a:prstGeom>
      </xdr:spPr>
    </xdr:pic>
    <xdr:clientData/>
  </xdr:twoCellAnchor>
  <xdr:twoCellAnchor>
    <xdr:from>
      <xdr:col>3</xdr:col>
      <xdr:colOff>247651</xdr:colOff>
      <xdr:row>20</xdr:row>
      <xdr:rowOff>133350</xdr:rowOff>
    </xdr:from>
    <xdr:to>
      <xdr:col>3</xdr:col>
      <xdr:colOff>1409701</xdr:colOff>
      <xdr:row>20</xdr:row>
      <xdr:rowOff>1390650</xdr:rowOff>
    </xdr:to>
    <xdr:pic>
      <xdr:nvPicPr>
        <xdr:cNvPr id="3849" name="Рисунок 3848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1" y="28079700"/>
          <a:ext cx="1162050" cy="1257300"/>
        </a:xfrm>
        <a:prstGeom prst="rect">
          <a:avLst/>
        </a:prstGeom>
      </xdr:spPr>
    </xdr:pic>
    <xdr:clientData/>
  </xdr:twoCellAnchor>
  <xdr:twoCellAnchor>
    <xdr:from>
      <xdr:col>3</xdr:col>
      <xdr:colOff>323851</xdr:colOff>
      <xdr:row>24</xdr:row>
      <xdr:rowOff>209550</xdr:rowOff>
    </xdr:from>
    <xdr:to>
      <xdr:col>3</xdr:col>
      <xdr:colOff>1447801</xdr:colOff>
      <xdr:row>24</xdr:row>
      <xdr:rowOff>1352550</xdr:rowOff>
    </xdr:to>
    <xdr:pic>
      <xdr:nvPicPr>
        <xdr:cNvPr id="3886" name="Рисунок 3885"/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4951" y="33870900"/>
          <a:ext cx="1123950" cy="114300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29</xdr:row>
      <xdr:rowOff>0</xdr:rowOff>
    </xdr:from>
    <xdr:to>
      <xdr:col>3</xdr:col>
      <xdr:colOff>1571625</xdr:colOff>
      <xdr:row>30</xdr:row>
      <xdr:rowOff>152400</xdr:rowOff>
    </xdr:to>
    <xdr:pic>
      <xdr:nvPicPr>
        <xdr:cNvPr id="3982" name="Рисунок 3981"/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29718000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30</xdr:row>
      <xdr:rowOff>0</xdr:rowOff>
    </xdr:from>
    <xdr:to>
      <xdr:col>3</xdr:col>
      <xdr:colOff>1571625</xdr:colOff>
      <xdr:row>31</xdr:row>
      <xdr:rowOff>152400</xdr:rowOff>
    </xdr:to>
    <xdr:pic>
      <xdr:nvPicPr>
        <xdr:cNvPr id="3983" name="Рисунок 3982"/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29860875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31</xdr:row>
      <xdr:rowOff>0</xdr:rowOff>
    </xdr:from>
    <xdr:to>
      <xdr:col>3</xdr:col>
      <xdr:colOff>1571625</xdr:colOff>
      <xdr:row>32</xdr:row>
      <xdr:rowOff>152400</xdr:rowOff>
    </xdr:to>
    <xdr:pic>
      <xdr:nvPicPr>
        <xdr:cNvPr id="3984" name="Рисунок 3983"/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30003750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31</xdr:row>
      <xdr:rowOff>1390650</xdr:rowOff>
    </xdr:from>
    <xdr:to>
      <xdr:col>3</xdr:col>
      <xdr:colOff>1609725</xdr:colOff>
      <xdr:row>33</xdr:row>
      <xdr:rowOff>19050</xdr:rowOff>
    </xdr:to>
    <xdr:pic>
      <xdr:nvPicPr>
        <xdr:cNvPr id="3985" name="Рисунок 3984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1600" y="45053250"/>
          <a:ext cx="1419225" cy="148590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33</xdr:row>
      <xdr:rowOff>0</xdr:rowOff>
    </xdr:from>
    <xdr:to>
      <xdr:col>3</xdr:col>
      <xdr:colOff>1571625</xdr:colOff>
      <xdr:row>34</xdr:row>
      <xdr:rowOff>152400</xdr:rowOff>
    </xdr:to>
    <xdr:pic>
      <xdr:nvPicPr>
        <xdr:cNvPr id="3986" name="Рисунок 3985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30289500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34</xdr:row>
      <xdr:rowOff>0</xdr:rowOff>
    </xdr:from>
    <xdr:to>
      <xdr:col>3</xdr:col>
      <xdr:colOff>1571625</xdr:colOff>
      <xdr:row>35</xdr:row>
      <xdr:rowOff>152400</xdr:rowOff>
    </xdr:to>
    <xdr:pic>
      <xdr:nvPicPr>
        <xdr:cNvPr id="3987" name="Рисунок 3986"/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30432375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36</xdr:row>
      <xdr:rowOff>0</xdr:rowOff>
    </xdr:from>
    <xdr:to>
      <xdr:col>3</xdr:col>
      <xdr:colOff>1571625</xdr:colOff>
      <xdr:row>37</xdr:row>
      <xdr:rowOff>152400</xdr:rowOff>
    </xdr:to>
    <xdr:pic>
      <xdr:nvPicPr>
        <xdr:cNvPr id="4399" name="Рисунок 4398"/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89296875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37</xdr:row>
      <xdr:rowOff>0</xdr:rowOff>
    </xdr:from>
    <xdr:to>
      <xdr:col>3</xdr:col>
      <xdr:colOff>1571625</xdr:colOff>
      <xdr:row>38</xdr:row>
      <xdr:rowOff>152400</xdr:rowOff>
    </xdr:to>
    <xdr:pic>
      <xdr:nvPicPr>
        <xdr:cNvPr id="4400" name="Рисунок 4399"/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89439750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38</xdr:row>
      <xdr:rowOff>0</xdr:rowOff>
    </xdr:from>
    <xdr:to>
      <xdr:col>3</xdr:col>
      <xdr:colOff>1571625</xdr:colOff>
      <xdr:row>39</xdr:row>
      <xdr:rowOff>152400</xdr:rowOff>
    </xdr:to>
    <xdr:pic>
      <xdr:nvPicPr>
        <xdr:cNvPr id="4401" name="Рисунок 4400"/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89582625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39</xdr:row>
      <xdr:rowOff>0</xdr:rowOff>
    </xdr:from>
    <xdr:to>
      <xdr:col>3</xdr:col>
      <xdr:colOff>1571625</xdr:colOff>
      <xdr:row>40</xdr:row>
      <xdr:rowOff>152400</xdr:rowOff>
    </xdr:to>
    <xdr:pic>
      <xdr:nvPicPr>
        <xdr:cNvPr id="4402" name="Рисунок 4401"/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89725500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40</xdr:row>
      <xdr:rowOff>0</xdr:rowOff>
    </xdr:from>
    <xdr:to>
      <xdr:col>3</xdr:col>
      <xdr:colOff>1571625</xdr:colOff>
      <xdr:row>41</xdr:row>
      <xdr:rowOff>152400</xdr:rowOff>
    </xdr:to>
    <xdr:pic>
      <xdr:nvPicPr>
        <xdr:cNvPr id="4403" name="Рисунок 4402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89868375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41</xdr:row>
      <xdr:rowOff>0</xdr:rowOff>
    </xdr:from>
    <xdr:to>
      <xdr:col>3</xdr:col>
      <xdr:colOff>1571625</xdr:colOff>
      <xdr:row>42</xdr:row>
      <xdr:rowOff>152400</xdr:rowOff>
    </xdr:to>
    <xdr:pic>
      <xdr:nvPicPr>
        <xdr:cNvPr id="4404" name="Рисунок 4403"/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90011250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42</xdr:row>
      <xdr:rowOff>0</xdr:rowOff>
    </xdr:from>
    <xdr:to>
      <xdr:col>3</xdr:col>
      <xdr:colOff>1571625</xdr:colOff>
      <xdr:row>43</xdr:row>
      <xdr:rowOff>152400</xdr:rowOff>
    </xdr:to>
    <xdr:pic>
      <xdr:nvPicPr>
        <xdr:cNvPr id="4405" name="Рисунок 4404"/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90154125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44</xdr:row>
      <xdr:rowOff>0</xdr:rowOff>
    </xdr:from>
    <xdr:to>
      <xdr:col>3</xdr:col>
      <xdr:colOff>1571625</xdr:colOff>
      <xdr:row>45</xdr:row>
      <xdr:rowOff>152400</xdr:rowOff>
    </xdr:to>
    <xdr:pic>
      <xdr:nvPicPr>
        <xdr:cNvPr id="4413" name="Рисунок 4412"/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91297125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46</xdr:row>
      <xdr:rowOff>0</xdr:rowOff>
    </xdr:from>
    <xdr:to>
      <xdr:col>3</xdr:col>
      <xdr:colOff>1571625</xdr:colOff>
      <xdr:row>47</xdr:row>
      <xdr:rowOff>152400</xdr:rowOff>
    </xdr:to>
    <xdr:pic>
      <xdr:nvPicPr>
        <xdr:cNvPr id="4422" name="Рисунок 4421"/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92583000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48</xdr:row>
      <xdr:rowOff>0</xdr:rowOff>
    </xdr:from>
    <xdr:to>
      <xdr:col>3</xdr:col>
      <xdr:colOff>1571625</xdr:colOff>
      <xdr:row>49</xdr:row>
      <xdr:rowOff>152400</xdr:rowOff>
    </xdr:to>
    <xdr:pic>
      <xdr:nvPicPr>
        <xdr:cNvPr id="4472" name="Рисунок 4471"/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99726750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49</xdr:row>
      <xdr:rowOff>0</xdr:rowOff>
    </xdr:from>
    <xdr:to>
      <xdr:col>3</xdr:col>
      <xdr:colOff>1571625</xdr:colOff>
      <xdr:row>50</xdr:row>
      <xdr:rowOff>152400</xdr:rowOff>
    </xdr:to>
    <xdr:pic>
      <xdr:nvPicPr>
        <xdr:cNvPr id="4473" name="Рисунок 4472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99869625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50</xdr:row>
      <xdr:rowOff>0</xdr:rowOff>
    </xdr:from>
    <xdr:to>
      <xdr:col>3</xdr:col>
      <xdr:colOff>1571625</xdr:colOff>
      <xdr:row>51</xdr:row>
      <xdr:rowOff>152400</xdr:rowOff>
    </xdr:to>
    <xdr:pic>
      <xdr:nvPicPr>
        <xdr:cNvPr id="4474" name="Рисунок 4473"/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100012500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52</xdr:row>
      <xdr:rowOff>0</xdr:rowOff>
    </xdr:from>
    <xdr:to>
      <xdr:col>3</xdr:col>
      <xdr:colOff>1571625</xdr:colOff>
      <xdr:row>53</xdr:row>
      <xdr:rowOff>152400</xdr:rowOff>
    </xdr:to>
    <xdr:pic>
      <xdr:nvPicPr>
        <xdr:cNvPr id="4513" name="Рисунок 4512"/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105584625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53</xdr:row>
      <xdr:rowOff>0</xdr:rowOff>
    </xdr:from>
    <xdr:to>
      <xdr:col>3</xdr:col>
      <xdr:colOff>1571625</xdr:colOff>
      <xdr:row>54</xdr:row>
      <xdr:rowOff>152400</xdr:rowOff>
    </xdr:to>
    <xdr:pic>
      <xdr:nvPicPr>
        <xdr:cNvPr id="4514" name="Рисунок 4513"/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105727500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54</xdr:row>
      <xdr:rowOff>0</xdr:rowOff>
    </xdr:from>
    <xdr:to>
      <xdr:col>3</xdr:col>
      <xdr:colOff>1571625</xdr:colOff>
      <xdr:row>55</xdr:row>
      <xdr:rowOff>152400</xdr:rowOff>
    </xdr:to>
    <xdr:pic>
      <xdr:nvPicPr>
        <xdr:cNvPr id="4515" name="Рисунок 4514"/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105870375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55</xdr:row>
      <xdr:rowOff>0</xdr:rowOff>
    </xdr:from>
    <xdr:to>
      <xdr:col>3</xdr:col>
      <xdr:colOff>1571625</xdr:colOff>
      <xdr:row>56</xdr:row>
      <xdr:rowOff>152400</xdr:rowOff>
    </xdr:to>
    <xdr:pic>
      <xdr:nvPicPr>
        <xdr:cNvPr id="4516" name="Рисунок 4515"/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106013250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56</xdr:row>
      <xdr:rowOff>0</xdr:rowOff>
    </xdr:from>
    <xdr:to>
      <xdr:col>3</xdr:col>
      <xdr:colOff>1571625</xdr:colOff>
      <xdr:row>57</xdr:row>
      <xdr:rowOff>152400</xdr:rowOff>
    </xdr:to>
    <xdr:pic>
      <xdr:nvPicPr>
        <xdr:cNvPr id="4517" name="Рисунок 4516"/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106156125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57</xdr:row>
      <xdr:rowOff>0</xdr:rowOff>
    </xdr:from>
    <xdr:to>
      <xdr:col>3</xdr:col>
      <xdr:colOff>1571625</xdr:colOff>
      <xdr:row>58</xdr:row>
      <xdr:rowOff>152400</xdr:rowOff>
    </xdr:to>
    <xdr:pic>
      <xdr:nvPicPr>
        <xdr:cNvPr id="4518" name="Рисунок 4517"/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1062990000"/>
          <a:ext cx="1419225" cy="158115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58</xdr:row>
      <xdr:rowOff>0</xdr:rowOff>
    </xdr:from>
    <xdr:to>
      <xdr:col>3</xdr:col>
      <xdr:colOff>1571625</xdr:colOff>
      <xdr:row>59</xdr:row>
      <xdr:rowOff>152400</xdr:rowOff>
    </xdr:to>
    <xdr:pic>
      <xdr:nvPicPr>
        <xdr:cNvPr id="4519" name="Рисунок 4518"/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1064418750"/>
          <a:ext cx="1419225" cy="15811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12</xdr:row>
      <xdr:rowOff>114301</xdr:rowOff>
    </xdr:from>
    <xdr:to>
      <xdr:col>3</xdr:col>
      <xdr:colOff>1600200</xdr:colOff>
      <xdr:row>12</xdr:row>
      <xdr:rowOff>1276351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16630651"/>
          <a:ext cx="1409700" cy="1162050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14</xdr:row>
      <xdr:rowOff>95250</xdr:rowOff>
    </xdr:from>
    <xdr:to>
      <xdr:col>3</xdr:col>
      <xdr:colOff>1609725</xdr:colOff>
      <xdr:row>14</xdr:row>
      <xdr:rowOff>1295400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1600" y="19469100"/>
          <a:ext cx="1419225" cy="120015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16</xdr:row>
      <xdr:rowOff>95250</xdr:rowOff>
    </xdr:from>
    <xdr:to>
      <xdr:col>3</xdr:col>
      <xdr:colOff>1638300</xdr:colOff>
      <xdr:row>16</xdr:row>
      <xdr:rowOff>1371600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22326600"/>
          <a:ext cx="1524000" cy="12763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17</xdr:row>
      <xdr:rowOff>76200</xdr:rowOff>
    </xdr:from>
    <xdr:to>
      <xdr:col>3</xdr:col>
      <xdr:colOff>1615665</xdr:colOff>
      <xdr:row>17</xdr:row>
      <xdr:rowOff>1257300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3736300"/>
          <a:ext cx="1520415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19</xdr:row>
      <xdr:rowOff>114300</xdr:rowOff>
    </xdr:from>
    <xdr:to>
      <xdr:col>3</xdr:col>
      <xdr:colOff>1376670</xdr:colOff>
      <xdr:row>19</xdr:row>
      <xdr:rowOff>1276350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26631900"/>
          <a:ext cx="118617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21</xdr:row>
      <xdr:rowOff>152401</xdr:rowOff>
    </xdr:from>
    <xdr:to>
      <xdr:col>3</xdr:col>
      <xdr:colOff>1581150</xdr:colOff>
      <xdr:row>21</xdr:row>
      <xdr:rowOff>1352551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9527501"/>
          <a:ext cx="1485900" cy="12001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22</xdr:row>
      <xdr:rowOff>152400</xdr:rowOff>
    </xdr:from>
    <xdr:to>
      <xdr:col>3</xdr:col>
      <xdr:colOff>1655294</xdr:colOff>
      <xdr:row>22</xdr:row>
      <xdr:rowOff>1333500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30956250"/>
          <a:ext cx="1560044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23</xdr:row>
      <xdr:rowOff>152400</xdr:rowOff>
    </xdr:from>
    <xdr:to>
      <xdr:col>3</xdr:col>
      <xdr:colOff>1543050</xdr:colOff>
      <xdr:row>23</xdr:row>
      <xdr:rowOff>1314450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32385000"/>
          <a:ext cx="14097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25</xdr:row>
      <xdr:rowOff>171450</xdr:rowOff>
    </xdr:from>
    <xdr:to>
      <xdr:col>3</xdr:col>
      <xdr:colOff>1665760</xdr:colOff>
      <xdr:row>25</xdr:row>
      <xdr:rowOff>1276350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35261550"/>
          <a:ext cx="158956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26</xdr:row>
      <xdr:rowOff>95250</xdr:rowOff>
    </xdr:from>
    <xdr:to>
      <xdr:col>3</xdr:col>
      <xdr:colOff>1524000</xdr:colOff>
      <xdr:row>26</xdr:row>
      <xdr:rowOff>1302566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36614100"/>
          <a:ext cx="1257300" cy="1207316"/>
        </a:xfrm>
        <a:prstGeom prst="rect">
          <a:avLst/>
        </a:prstGeom>
      </xdr:spPr>
    </xdr:pic>
    <xdr:clientData/>
  </xdr:twoCellAnchor>
  <xdr:twoCellAnchor editAs="oneCell">
    <xdr:from>
      <xdr:col>3</xdr:col>
      <xdr:colOff>207150</xdr:colOff>
      <xdr:row>28</xdr:row>
      <xdr:rowOff>95250</xdr:rowOff>
    </xdr:from>
    <xdr:to>
      <xdr:col>3</xdr:col>
      <xdr:colOff>1489297</xdr:colOff>
      <xdr:row>28</xdr:row>
      <xdr:rowOff>1328051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250" y="39471600"/>
          <a:ext cx="1282147" cy="1232801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419101</xdr:colOff>
      <xdr:row>27</xdr:row>
      <xdr:rowOff>152400</xdr:rowOff>
    </xdr:from>
    <xdr:to>
      <xdr:col>3</xdr:col>
      <xdr:colOff>1295401</xdr:colOff>
      <xdr:row>27</xdr:row>
      <xdr:rowOff>1314450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1" y="38100000"/>
          <a:ext cx="8763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35</xdr:row>
      <xdr:rowOff>76200</xdr:rowOff>
    </xdr:from>
    <xdr:to>
      <xdr:col>3</xdr:col>
      <xdr:colOff>1657465</xdr:colOff>
      <xdr:row>35</xdr:row>
      <xdr:rowOff>1238250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49453800"/>
          <a:ext cx="1562215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43</xdr:row>
      <xdr:rowOff>152400</xdr:rowOff>
    </xdr:from>
    <xdr:to>
      <xdr:col>3</xdr:col>
      <xdr:colOff>1539711</xdr:colOff>
      <xdr:row>43</xdr:row>
      <xdr:rowOff>1371600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60960000"/>
          <a:ext cx="1368261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45</xdr:row>
      <xdr:rowOff>209550</xdr:rowOff>
    </xdr:from>
    <xdr:to>
      <xdr:col>3</xdr:col>
      <xdr:colOff>1639869</xdr:colOff>
      <xdr:row>45</xdr:row>
      <xdr:rowOff>1295400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63874650"/>
          <a:ext cx="1544619" cy="108585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47</xdr:row>
      <xdr:rowOff>57150</xdr:rowOff>
    </xdr:from>
    <xdr:to>
      <xdr:col>3</xdr:col>
      <xdr:colOff>1532010</xdr:colOff>
      <xdr:row>47</xdr:row>
      <xdr:rowOff>1181100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66579750"/>
          <a:ext cx="141771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51</xdr:row>
      <xdr:rowOff>152401</xdr:rowOff>
    </xdr:from>
    <xdr:to>
      <xdr:col>3</xdr:col>
      <xdr:colOff>1657350</xdr:colOff>
      <xdr:row>51</xdr:row>
      <xdr:rowOff>1409701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72390001"/>
          <a:ext cx="1524000" cy="12573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59</xdr:row>
      <xdr:rowOff>361950</xdr:rowOff>
    </xdr:from>
    <xdr:to>
      <xdr:col>3</xdr:col>
      <xdr:colOff>1562100</xdr:colOff>
      <xdr:row>59</xdr:row>
      <xdr:rowOff>1074955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84029550"/>
          <a:ext cx="1333500" cy="7130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1444780</xdr:colOff>
      <xdr:row>60</xdr:row>
      <xdr:rowOff>1333500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85096350"/>
          <a:ext cx="1444780" cy="13335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61</xdr:row>
      <xdr:rowOff>152400</xdr:rowOff>
    </xdr:from>
    <xdr:to>
      <xdr:col>3</xdr:col>
      <xdr:colOff>1581150</xdr:colOff>
      <xdr:row>61</xdr:row>
      <xdr:rowOff>1323656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86677500"/>
          <a:ext cx="1428750" cy="11712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r-common/Cloth/Acoola/SS21/DOCUMENTS/Shopmenue/&#1057;&#1086;&#1075;&#1083;&#1072;&#1089;&#1086;&#1074;&#1072;&#1085;&#1080;&#1077;%20Acoola%20SS21%20Th%202%20&#1054;&#1076;&#1077;&#1078;&#1076;&#1072;%20Casual%2009.09.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r-common/Cloth/Acoola/SS2024/DOCUMENTS/Shopmenue/Shopmenue%20Acoola%20SS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72;&#1085;&#1072;&#1083;&#1080;&#1090;&#1080;&#1082;&#1080;%20&#1087;&#1088;&#1086;&#1080;&#1079;&#1074;&#1086;&#1076;&#1089;&#1090;&#1074;&#1077;&#1085;&#1085;&#1086;&#1075;&#1086;%20&#1076;&#1077;&#1087;&#1072;&#1088;&#1090;&#1072;&#1084;&#1077;&#1085;&#1090;&#1072;/Acoola/&#1057;&#1086;&#1082;&#1086;&#1083;&#1086;&#1074;/PRODUCT.MIX%20ORDERS,SALES%20COMPARISON/&#1054;&#1057;&#1053;&#1054;&#1042;&#1053;&#1067;&#1045;%20OLAP-&#1085;&#1072;&#1089;&#1090;&#1088;&#1086;&#1081;&#1082;&#1080;%20(&#1055;&#1056;&#1054;&#1044;&#1040;&#1046;&#1048;%20ABC,%20&#1055;&#1056;&#1054;&#1044;&#1040;&#1046;&#1048;%20PRODMIX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ежда TH2 SS21"/>
      <sheetName val="Лист3"/>
      <sheetName val="Усл.работы с П"/>
      <sheetName val="Sheet1"/>
      <sheetName val="Лист1"/>
      <sheetName val="ОбщееPrMix"/>
      <sheetName val="ЦеныPrMix"/>
      <sheetName val="Лист2"/>
      <sheetName val="Лист5"/>
      <sheetName val="выпадающие списки"/>
    </sheetNames>
    <sheetDataSet>
      <sheetData sheetId="0">
        <row r="4">
          <cell r="E4" t="str">
            <v>20220170079_0055736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Бюджета"/>
      <sheetName val="План Бюджета_02.2022"/>
      <sheetName val="Recom_order"/>
      <sheetName val="Основной (2)"/>
      <sheetName val="Лист5"/>
      <sheetName val="Лист2"/>
      <sheetName val="прайсПойнт вертикально"/>
      <sheetName val="Исключение ОПТ"/>
      <sheetName val="Исключение МП"/>
      <sheetName val="Проверка Женя"/>
      <sheetName val="Основной"/>
      <sheetName val="ПрайсПойнт"/>
      <sheetName val="РЦО"/>
      <sheetName val="Лист7"/>
      <sheetName val="Лист4"/>
      <sheetName val="Лист3"/>
      <sheetName val="Лист1"/>
      <sheetName val="Кластеры"/>
      <sheetName val="ExpVis"/>
      <sheetName val="Примечание PRO"/>
      <sheetName val="отмены"/>
      <sheetName val="нет размеров"/>
      <sheetName val="размеры"/>
      <sheetName val="Асс.План"/>
      <sheetName val="Влияние отмен-переносов"/>
      <sheetName val="уровни цен"/>
      <sheetName val="тест_Расчет_Олеся (2)+70тт+20фр"/>
      <sheetName val="тест_Расчет_Олеся"/>
      <sheetName val="Рекомендуемые кол-ва +70тт+20фр"/>
      <sheetName val="Рекомендуемые кол-ва"/>
      <sheetName val="Лист6"/>
      <sheetName val="Лист10"/>
      <sheetName val="выпадающие спис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D1" t="e">
            <v>#N/A</v>
          </cell>
          <cell r="F1" t="e">
            <v>#N/A</v>
          </cell>
          <cell r="G1" t="e">
            <v>#N/A</v>
          </cell>
          <cell r="H1" t="e">
            <v>#N/A</v>
          </cell>
          <cell r="I1" t="e">
            <v>#N/A</v>
          </cell>
          <cell r="J1" t="e">
            <v>#N/A</v>
          </cell>
          <cell r="K1" t="e">
            <v>#N/A</v>
          </cell>
          <cell r="L1" t="e">
            <v>#N/A</v>
          </cell>
          <cell r="M1" t="e">
            <v>#N/A</v>
          </cell>
          <cell r="N1" t="e">
            <v>#N/A</v>
          </cell>
          <cell r="O1" t="e">
            <v>#N/A</v>
          </cell>
          <cell r="P1" t="e">
            <v>#N/A</v>
          </cell>
          <cell r="Q1" t="e">
            <v>#N/A</v>
          </cell>
          <cell r="R1" t="e">
            <v>#N/A</v>
          </cell>
          <cell r="S1" t="e">
            <v>#N/A</v>
          </cell>
          <cell r="T1" t="e">
            <v>#N/A</v>
          </cell>
          <cell r="U1" t="e">
            <v>#N/A</v>
          </cell>
          <cell r="V1" t="e">
            <v>#N/A</v>
          </cell>
          <cell r="W1" t="e">
            <v>#N/A</v>
          </cell>
          <cell r="X1" t="e">
            <v>#N/A</v>
          </cell>
          <cell r="Y1" t="e">
            <v>#N/A</v>
          </cell>
          <cell r="Z1" t="e">
            <v>#N/A</v>
          </cell>
          <cell r="AA1" t="e">
            <v>#N/A</v>
          </cell>
          <cell r="AB1" t="e">
            <v>#N/A</v>
          </cell>
          <cell r="AD1" t="str">
            <v/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</v>
          </cell>
          <cell r="AL1">
            <v>1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 t="e">
            <v>#N/A</v>
          </cell>
          <cell r="BH1" t="str">
            <v>-</v>
          </cell>
          <cell r="BI1">
            <v>0</v>
          </cell>
          <cell r="BJ1" t="e">
            <v>#N/A</v>
          </cell>
          <cell r="BK1" t="e">
            <v>#N/A</v>
          </cell>
          <cell r="BL1" t="e">
            <v>#N/A</v>
          </cell>
          <cell r="BM1" t="e">
            <v>#N/A</v>
          </cell>
          <cell r="BN1" t="e">
            <v>#N/A</v>
          </cell>
          <cell r="BO1" t="e">
            <v>#N/A</v>
          </cell>
          <cell r="BP1" t="e">
            <v>#N/A</v>
          </cell>
          <cell r="BQ1" t="e">
            <v>#N/A</v>
          </cell>
          <cell r="BR1" t="e">
            <v>#N/A</v>
          </cell>
          <cell r="BS1" t="e">
            <v>#N/A</v>
          </cell>
          <cell r="BT1">
            <v>85</v>
          </cell>
          <cell r="BU1" t="e">
            <v>#N/A</v>
          </cell>
          <cell r="BV1" t="e">
            <v>#N/A</v>
          </cell>
          <cell r="BW1" t="e">
            <v>#N/A</v>
          </cell>
          <cell r="BX1" t="e">
            <v>#N/A</v>
          </cell>
          <cell r="BY1" t="e">
            <v>#N/A</v>
          </cell>
          <cell r="BZ1">
            <v>0.04</v>
          </cell>
          <cell r="CA1">
            <v>0.11013333333333333</v>
          </cell>
          <cell r="CB1">
            <v>1.7600000000000001E-2</v>
          </cell>
          <cell r="CC1">
            <v>0.29026666666666667</v>
          </cell>
          <cell r="CD1">
            <v>0.45800000000000002</v>
          </cell>
          <cell r="CE1">
            <v>1.8100000000000002E-2</v>
          </cell>
          <cell r="CK1" t="e">
            <v>#N/A</v>
          </cell>
          <cell r="CL1" t="e">
            <v>#N/A</v>
          </cell>
          <cell r="CM1" t="e">
            <v>#N/A</v>
          </cell>
          <cell r="CN1" t="e">
            <v>#N/A</v>
          </cell>
          <cell r="CO1" t="e">
            <v>#N/A</v>
          </cell>
          <cell r="CP1" t="e">
            <v>#N/A</v>
          </cell>
          <cell r="CQ1" t="e">
            <v>#N/A</v>
          </cell>
          <cell r="CR1" t="e">
            <v>#N/A</v>
          </cell>
          <cell r="CS1" t="e">
            <v>#N/A</v>
          </cell>
          <cell r="CT1" t="e">
            <v>#N/A</v>
          </cell>
          <cell r="CU1" t="e">
            <v>#N/A</v>
          </cell>
          <cell r="CV1" t="e">
            <v>#N/A</v>
          </cell>
          <cell r="CW1" t="e">
            <v>#N/A</v>
          </cell>
          <cell r="CX1" t="e">
            <v>#N/A</v>
          </cell>
          <cell r="CY1" t="e">
            <v>#N/A</v>
          </cell>
          <cell r="CZ1" t="e">
            <v>#N/A</v>
          </cell>
          <cell r="DA1" t="e">
            <v>#N/A</v>
          </cell>
          <cell r="DB1" t="e">
            <v>#N/A</v>
          </cell>
          <cell r="DC1" t="e">
            <v>#N/A</v>
          </cell>
          <cell r="DE1">
            <v>39</v>
          </cell>
          <cell r="DF1">
            <v>39</v>
          </cell>
          <cell r="DH1">
            <v>0</v>
          </cell>
          <cell r="DI1">
            <v>0</v>
          </cell>
          <cell r="DJ1">
            <v>0</v>
          </cell>
          <cell r="DK1">
            <v>0</v>
          </cell>
          <cell r="DP1">
            <v>0</v>
          </cell>
          <cell r="DQ1">
            <v>0</v>
          </cell>
          <cell r="DR1">
            <v>0</v>
          </cell>
          <cell r="DS1" t="e">
            <v>#DIV/0!</v>
          </cell>
          <cell r="DT1" t="e">
            <v>#DIV/0!</v>
          </cell>
          <cell r="DU1" t="e">
            <v>#N/A</v>
          </cell>
          <cell r="DV1" t="e">
            <v>#N/A</v>
          </cell>
          <cell r="DW1" t="e">
            <v>#N/A</v>
          </cell>
          <cell r="DX1" t="e">
            <v>#N/A</v>
          </cell>
          <cell r="DY1" t="e">
            <v>#N/A</v>
          </cell>
          <cell r="DZ1" t="e">
            <v>#N/A</v>
          </cell>
        </row>
        <row r="2">
          <cell r="M2" t="str">
            <v>*Подчищать нули в столбцах с заказами каналов и больших форматов, чтобы корректно считались количества опций в сводных</v>
          </cell>
          <cell r="W2" t="str">
            <v>A-AW19-2 /B1</v>
          </cell>
          <cell r="AM2" t="e">
            <v>#N/A</v>
          </cell>
          <cell r="AN2" t="e">
            <v>#N/A</v>
          </cell>
          <cell r="AO2" t="e">
            <v>#N/A</v>
          </cell>
          <cell r="AP2" t="e">
            <v>#N/A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H2">
            <v>18726</v>
          </cell>
          <cell r="BI2">
            <v>0.54200000000000004</v>
          </cell>
          <cell r="BW2">
            <v>0.5</v>
          </cell>
          <cell r="BX2">
            <v>156</v>
          </cell>
          <cell r="BY2">
            <v>285500</v>
          </cell>
          <cell r="BZ2">
            <v>3.9969505945550203E-2</v>
          </cell>
          <cell r="CA2">
            <v>8.43E-2</v>
          </cell>
          <cell r="CB2">
            <v>1.8100000000000002E-2</v>
          </cell>
          <cell r="CC2">
            <v>0.31563049405444976</v>
          </cell>
          <cell r="CD2">
            <v>0.31475302006954875</v>
          </cell>
          <cell r="CE2">
            <v>0.1</v>
          </cell>
          <cell r="DE2">
            <v>59</v>
          </cell>
          <cell r="DF2">
            <v>10</v>
          </cell>
          <cell r="DG2">
            <v>41</v>
          </cell>
          <cell r="DH2" t="e">
            <v>#N/A</v>
          </cell>
          <cell r="DI2" t="e">
            <v>#N/A</v>
          </cell>
          <cell r="DL2">
            <v>0</v>
          </cell>
          <cell r="DM2">
            <v>0</v>
          </cell>
          <cell r="DR2">
            <v>0.14285714285714285</v>
          </cell>
        </row>
        <row r="3">
          <cell r="AO3">
            <v>1</v>
          </cell>
          <cell r="AP3" t="str">
            <v>X</v>
          </cell>
          <cell r="AS3">
            <v>1</v>
          </cell>
          <cell r="AT3" t="str">
            <v>X</v>
          </cell>
          <cell r="AW3">
            <v>1</v>
          </cell>
          <cell r="AX3" t="str">
            <v>X</v>
          </cell>
          <cell r="BA3">
            <v>1</v>
          </cell>
          <cell r="BB3" t="str">
            <v>X</v>
          </cell>
          <cell r="BE3">
            <v>1</v>
          </cell>
          <cell r="BF3" t="str">
            <v>X</v>
          </cell>
          <cell r="BI3">
            <v>12195</v>
          </cell>
          <cell r="BJ3" t="str">
            <v>Курс 85</v>
          </cell>
          <cell r="BT3">
            <v>85</v>
          </cell>
          <cell r="BW3">
            <v>0.6</v>
          </cell>
          <cell r="BZ3">
            <v>900</v>
          </cell>
          <cell r="CA3">
            <v>2478</v>
          </cell>
          <cell r="CB3">
            <v>396</v>
          </cell>
          <cell r="CC3">
            <v>6531</v>
          </cell>
          <cell r="CD3">
            <v>22500</v>
          </cell>
          <cell r="CF3">
            <v>22500</v>
          </cell>
          <cell r="CH3">
            <v>0</v>
          </cell>
          <cell r="CJ3">
            <v>33</v>
          </cell>
          <cell r="CK3">
            <v>63535.950000000004</v>
          </cell>
          <cell r="CL3">
            <v>12910.38</v>
          </cell>
          <cell r="CM3">
            <v>4689</v>
          </cell>
          <cell r="CN3">
            <v>34026.509999999995</v>
          </cell>
          <cell r="CO3">
            <v>2063.16</v>
          </cell>
          <cell r="CP3">
            <v>117225</v>
          </cell>
          <cell r="CQ3">
            <v>7546266</v>
          </cell>
          <cell r="CR3">
            <v>1533386.4</v>
          </cell>
          <cell r="CS3">
            <v>556920</v>
          </cell>
          <cell r="CT3">
            <v>4041382.8</v>
          </cell>
          <cell r="CU3">
            <v>245044.8</v>
          </cell>
          <cell r="CV3">
            <v>13923000</v>
          </cell>
          <cell r="CW3">
            <v>21938805</v>
          </cell>
          <cell r="CX3">
            <v>4457922</v>
          </cell>
          <cell r="CY3">
            <v>1619100</v>
          </cell>
          <cell r="CZ3">
            <v>11749269</v>
          </cell>
          <cell r="DA3">
            <v>712404</v>
          </cell>
          <cell r="DB3">
            <v>40477500</v>
          </cell>
          <cell r="DE3">
            <v>39</v>
          </cell>
          <cell r="DJ3">
            <v>42</v>
          </cell>
          <cell r="DK3">
            <v>2478</v>
          </cell>
          <cell r="DN3">
            <v>0</v>
          </cell>
          <cell r="DO3">
            <v>0</v>
          </cell>
          <cell r="DP3">
            <v>2478</v>
          </cell>
          <cell r="DQ3">
            <v>2124</v>
          </cell>
          <cell r="DR3">
            <v>354</v>
          </cell>
          <cell r="DV3">
            <v>1352988</v>
          </cell>
          <cell r="DW3">
            <v>12910.38</v>
          </cell>
        </row>
        <row r="4">
          <cell r="B4" t="str">
            <v>Код номенклатуры + КАТАЛОГ</v>
          </cell>
          <cell r="C4" t="str">
            <v>Код номенклатуры</v>
          </cell>
          <cell r="D4" t="str">
            <v>ExportVision (Тема,Стиль,Пол,Цвет,Гр.размеров)</v>
          </cell>
          <cell r="E4" t="str">
            <v>Примечание/ по теме PRO</v>
          </cell>
          <cell r="F4" t="str">
            <v>Наименование темы</v>
          </cell>
          <cell r="G4" t="str">
            <v>ТМ</v>
          </cell>
          <cell r="H4" t="str">
            <v>Номер темы</v>
          </cell>
          <cell r="I4" t="str">
            <v>Каталог</v>
          </cell>
          <cell r="J4" t="str">
            <v>Артикул</v>
          </cell>
          <cell r="K4" t="str">
            <v>Номенклатура</v>
          </cell>
          <cell r="L4" t="str">
            <v>Пол</v>
          </cell>
          <cell r="M4" t="str">
            <v>Возрастная группа</v>
          </cell>
          <cell r="N4" t="str">
            <v>Стиль</v>
          </cell>
          <cell r="O4" t="str">
            <v>Цвет</v>
          </cell>
          <cell r="P4" t="str">
            <v>Группа ассортимента</v>
          </cell>
          <cell r="Q4" t="str">
            <v>Ассортимент</v>
          </cell>
          <cell r="R4" t="str">
            <v>Бюджетная группа</v>
          </cell>
          <cell r="S4" t="str">
            <v>Бюджетная подгруппа</v>
          </cell>
          <cell r="T4" t="str">
            <v>Товарная группа</v>
          </cell>
          <cell r="U4" t="str">
            <v>Тип ткани</v>
          </cell>
          <cell r="V4" t="str">
            <v>Состав ткани</v>
          </cell>
          <cell r="W4" t="str">
            <v>Размерная сетка</v>
          </cell>
          <cell r="X4" t="str">
            <v>Кол-во размеров</v>
          </cell>
          <cell r="Y4" t="str">
            <v>Basic</v>
          </cell>
          <cell r="Z4" t="str">
            <v>Дизайнер</v>
          </cell>
          <cell r="AA4" t="str">
            <v>Категория</v>
          </cell>
          <cell r="AB4" t="str">
            <v>Promo Regular</v>
          </cell>
          <cell r="AC4" t="str">
            <v>Кластеры</v>
          </cell>
          <cell r="AD4" t="str">
            <v>Ключ</v>
          </cell>
          <cell r="AE4" t="str">
            <v>Кол-во магазинов</v>
          </cell>
          <cell r="AF4" t="str">
            <v>Кластер 1</v>
          </cell>
          <cell r="AG4" t="str">
            <v>Кластер 2</v>
          </cell>
          <cell r="AH4" t="str">
            <v>Кластер 3</v>
          </cell>
          <cell r="AI4" t="str">
            <v>Кластер 4</v>
          </cell>
          <cell r="AJ4" t="str">
            <v>Кластер 5</v>
          </cell>
          <cell r="AK4" t="str">
            <v>коэф</v>
          </cell>
          <cell r="AL4" t="str">
            <v>коэф</v>
          </cell>
          <cell r="AM4" t="str">
            <v>Распред 1</v>
          </cell>
          <cell r="AN4" t="str">
            <v>Подсорт 1</v>
          </cell>
          <cell r="AO4" t="str">
            <v>Итог 1</v>
          </cell>
          <cell r="AP4" t="str">
            <v>Итог весь кластер 1</v>
          </cell>
          <cell r="AQ4" t="str">
            <v>Распред 2</v>
          </cell>
          <cell r="AR4" t="str">
            <v>Подсорт 2</v>
          </cell>
          <cell r="AS4" t="str">
            <v>Итог 2</v>
          </cell>
          <cell r="AT4" t="str">
            <v>Итог весь кластер 2</v>
          </cell>
          <cell r="AU4" t="str">
            <v>Распред 3</v>
          </cell>
          <cell r="AV4" t="str">
            <v>Подсорт 3</v>
          </cell>
          <cell r="AW4" t="str">
            <v>Итог 3</v>
          </cell>
          <cell r="AX4" t="str">
            <v>Итог весь кластер 3</v>
          </cell>
          <cell r="AY4" t="str">
            <v>Распред 4</v>
          </cell>
          <cell r="AZ4" t="str">
            <v>Подсорт 4</v>
          </cell>
          <cell r="BA4" t="str">
            <v>Итог 4</v>
          </cell>
          <cell r="BB4" t="str">
            <v>Итог весь кластер 4</v>
          </cell>
          <cell r="BC4" t="str">
            <v>Распред 5</v>
          </cell>
          <cell r="BD4" t="str">
            <v>Подсорт 5</v>
          </cell>
          <cell r="BE4" t="str">
            <v>Итог 5</v>
          </cell>
          <cell r="BF4" t="str">
            <v>Итог весь кластер 5</v>
          </cell>
          <cell r="BG4" t="str">
            <v>*</v>
          </cell>
          <cell r="BH4" t="str">
            <v>0,53 и больше</v>
          </cell>
          <cell r="BI4" t="str">
            <v>РОЗНИЦА</v>
          </cell>
          <cell r="BJ4" t="str">
            <v>Расчётная Розничная цена</v>
          </cell>
          <cell r="BK4" t="str">
            <v>Розничная цена NEW</v>
          </cell>
          <cell r="BL4" t="str">
            <v>Розничная цена (без НДС)</v>
          </cell>
          <cell r="BM4" t="str">
            <v>Фактический mark up</v>
          </cell>
          <cell r="BN4" t="str">
            <v>Закупка ордер</v>
          </cell>
          <cell r="BO4" t="str">
            <v>Закуп. $ со скидкой</v>
          </cell>
          <cell r="BP4" t="str">
            <v>Плановая себестоимость</v>
          </cell>
          <cell r="BQ4" t="str">
            <v>Плановая себестоимость</v>
          </cell>
          <cell r="BR4" t="str">
            <v>Маржа %</v>
          </cell>
          <cell r="BS4" t="str">
            <v>Плановый mark up</v>
          </cell>
          <cell r="BT4" t="str">
            <v>Курс</v>
          </cell>
          <cell r="BU4" t="str">
            <v>НДС
(продажа)</v>
          </cell>
          <cell r="BV4" t="str">
            <v>Расчетная цена предварит расчет</v>
          </cell>
          <cell r="BW4" t="str">
            <v>Планируемая
Оптовая цена</v>
          </cell>
          <cell r="BX4" t="str">
            <v>Производитель</v>
          </cell>
          <cell r="BY4" t="str">
            <v>Страна производства</v>
          </cell>
          <cell r="BZ4" t="str">
            <v>ОПТ</v>
          </cell>
          <cell r="CA4" t="str">
            <v>ФРАНЧ</v>
          </cell>
          <cell r="CB4" t="str">
            <v>ИНТЕРНЕТ</v>
          </cell>
          <cell r="CC4" t="str">
            <v>MarketPlace</v>
          </cell>
          <cell r="CD4" t="str">
            <v>ИТОГО</v>
          </cell>
          <cell r="CE4" t="str">
            <v>Рекомендовано для МП (для проверки)</v>
          </cell>
          <cell r="CF4" t="str">
            <v>ИТОГО согласование</v>
          </cell>
          <cell r="CG4" t="str">
            <v>Рекомендуемые кол-ва</v>
          </cell>
          <cell r="CH4" t="str">
            <v>исключение опт</v>
          </cell>
          <cell r="CI4" t="str">
            <v>Исключение МП</v>
          </cell>
          <cell r="CJ4" t="str">
            <v>*</v>
          </cell>
          <cell r="CK4" t="str">
            <v>Сумма закупки $ РОЗНИЦА</v>
          </cell>
          <cell r="CL4" t="str">
            <v>Сумма закупки $ ФРАНЧ</v>
          </cell>
          <cell r="CM4" t="str">
            <v>Сумма закупки $ ОПТ</v>
          </cell>
          <cell r="CN4" t="str">
            <v>Сумма закупки $ MarketPlace</v>
          </cell>
          <cell r="CO4" t="str">
            <v>Сумма закупки $ ИНТЕРНЕТ</v>
          </cell>
          <cell r="CP4" t="str">
            <v>Сумма закупки $ ИТОГО</v>
          </cell>
          <cell r="CQ4" t="str">
            <v>Сумма сбс РОЗНИЦА</v>
          </cell>
          <cell r="CR4" t="str">
            <v>Сумма сбс ФРАНЧ</v>
          </cell>
          <cell r="CS4" t="str">
            <v>Сумма сбс ОПТ</v>
          </cell>
          <cell r="CT4" t="str">
            <v>Сумма сбс MarketPlace ( WB и др)</v>
          </cell>
          <cell r="CU4" t="str">
            <v>Сумма сбс ИНТЕРНЕТ</v>
          </cell>
          <cell r="CV4" t="str">
            <v>Сумма сбс ИТОГО</v>
          </cell>
          <cell r="CW4" t="str">
            <v>Сумма в розничных ценах РОЗНИЦА</v>
          </cell>
          <cell r="CX4" t="str">
            <v>Сумма в розничных ценах ФРАНЧ</v>
          </cell>
          <cell r="CY4" t="str">
            <v>Сумма в розничных ценах ОПТ</v>
          </cell>
          <cell r="CZ4" t="str">
            <v>Сумма в розничных ценах MarketPlace ( WB и др)</v>
          </cell>
          <cell r="DA4" t="str">
            <v>Сумма в розничных ценах ИНТЕРНЕТ</v>
          </cell>
          <cell r="DB4" t="str">
            <v>Сумма в розничных ценах ИТОГО</v>
          </cell>
          <cell r="DC4" t="str">
            <v>BFC</v>
          </cell>
          <cell r="DD4" t="str">
            <v>Кластеры</v>
          </cell>
          <cell r="DE4" t="str">
            <v>Кол-во магазинов</v>
          </cell>
          <cell r="DF4" t="str">
            <v>Кластер 1</v>
          </cell>
          <cell r="DG4" t="str">
            <v>Кластер 2</v>
          </cell>
          <cell r="DH4" t="str">
            <v>Распред 1</v>
          </cell>
          <cell r="DI4" t="str">
            <v>Подсорт 1</v>
          </cell>
          <cell r="DJ4" t="str">
            <v>Итог 1</v>
          </cell>
          <cell r="DK4" t="str">
            <v>Итог весь кластер 1</v>
          </cell>
          <cell r="DL4" t="str">
            <v>Распред 2</v>
          </cell>
          <cell r="DM4" t="str">
            <v>Подсорт 2</v>
          </cell>
          <cell r="DN4" t="str">
            <v>Итог 2</v>
          </cell>
          <cell r="DO4" t="str">
            <v>Итог весь кластер 2</v>
          </cell>
          <cell r="DP4" t="str">
            <v>Итог заказ</v>
          </cell>
          <cell r="DQ4" t="str">
            <v>Итог первое распред</v>
          </cell>
          <cell r="DR4" t="str">
            <v>Итог подсорт</v>
          </cell>
          <cell r="DS4" t="str">
            <v>% первого распред</v>
          </cell>
          <cell r="DT4" t="str">
            <v>% подсорт</v>
          </cell>
          <cell r="DU4" t="str">
            <v>Розничная цена (с НДС)</v>
          </cell>
          <cell r="DV4" t="str">
            <v>Сумма в себестоимости руб (c НДС)</v>
          </cell>
          <cell r="DW4" t="str">
            <v>Сумма в закупочных ценах (USD)</v>
          </cell>
          <cell r="DX4" t="str">
            <v>Сумма в РЦ (с НДС)</v>
          </cell>
          <cell r="DY4" t="str">
            <v>Color</v>
          </cell>
          <cell r="DZ4" t="str">
            <v>Название Фото для согласования заказов</v>
          </cell>
          <cell r="EA4" t="str">
            <v>Кирпичи</v>
          </cell>
        </row>
        <row r="5">
          <cell r="B5" t="str">
            <v>20210670016_0072708_00000003757</v>
          </cell>
          <cell r="C5" t="str">
            <v>20210670016_0072708</v>
          </cell>
          <cell r="D5" t="str">
            <v>Theme 1ОдеждаSonoreЖенскийnatural white13</v>
          </cell>
          <cell r="E5" t="str">
            <v>Заг. с Th 1</v>
          </cell>
          <cell r="F5" t="str">
            <v>ACOOLA Одежда Весна 2024 Theme 1</v>
          </cell>
          <cell r="G5" t="str">
            <v>ACOOLA</v>
          </cell>
          <cell r="H5" t="str">
            <v>Theme 1</v>
          </cell>
          <cell r="I5" t="str">
            <v>00000003757</v>
          </cell>
          <cell r="J5" t="str">
            <v>20210670016</v>
          </cell>
          <cell r="K5" t="str">
            <v>Пальто детское для девочек Sonore молочный</v>
          </cell>
          <cell r="L5" t="str">
            <v>Женский</v>
          </cell>
          <cell r="M5" t="str">
            <v>Большой</v>
          </cell>
          <cell r="N5" t="str">
            <v>Sonore</v>
          </cell>
          <cell r="O5" t="str">
            <v>молочный</v>
          </cell>
          <cell r="P5" t="str">
            <v>Outerwear</v>
          </cell>
          <cell r="Q5" t="str">
            <v>Fake down Coat</v>
          </cell>
          <cell r="R5" t="str">
            <v>Outerwear_Girls</v>
          </cell>
          <cell r="S5" t="str">
            <v>Outerwear</v>
          </cell>
          <cell r="T5" t="str">
            <v>Одежда</v>
          </cell>
          <cell r="U5" t="str">
            <v>Pongee / Понжи</v>
          </cell>
          <cell r="V5" t="str">
            <v>100%ПЭ</v>
          </cell>
          <cell r="W5" t="str">
            <v>(13) Kids cloth B2G2 6sizes</v>
          </cell>
          <cell r="X5">
            <v>6</v>
          </cell>
          <cell r="Y5" t="str">
            <v>Нет</v>
          </cell>
          <cell r="Z5" t="str">
            <v>Julia Velugo</v>
          </cell>
          <cell r="AA5" t="str">
            <v>KVI</v>
          </cell>
          <cell r="AB5" t="str">
            <v>PROMO</v>
          </cell>
          <cell r="AC5" t="str">
            <v>1,2,3,4,5</v>
          </cell>
          <cell r="AD5" t="str">
            <v>1,2,3,4,5_6</v>
          </cell>
          <cell r="AE5">
            <v>201</v>
          </cell>
          <cell r="AF5">
            <v>39</v>
          </cell>
          <cell r="AG5">
            <v>54</v>
          </cell>
          <cell r="AH5">
            <v>71</v>
          </cell>
          <cell r="AI5">
            <v>32</v>
          </cell>
          <cell r="AJ5">
            <v>5</v>
          </cell>
          <cell r="AK5">
            <v>0.5</v>
          </cell>
          <cell r="AL5">
            <v>0.5</v>
          </cell>
          <cell r="AM5">
            <v>8</v>
          </cell>
          <cell r="AN5">
            <v>2</v>
          </cell>
          <cell r="AO5">
            <v>10</v>
          </cell>
          <cell r="AP5">
            <v>390</v>
          </cell>
          <cell r="AQ5">
            <v>8</v>
          </cell>
          <cell r="AR5">
            <v>2</v>
          </cell>
          <cell r="AS5">
            <v>10</v>
          </cell>
          <cell r="AT5">
            <v>540</v>
          </cell>
          <cell r="AU5">
            <v>8</v>
          </cell>
          <cell r="AV5">
            <v>2</v>
          </cell>
          <cell r="AW5">
            <v>10</v>
          </cell>
          <cell r="AX5">
            <v>710</v>
          </cell>
          <cell r="AY5">
            <v>8</v>
          </cell>
          <cell r="AZ5">
            <v>2</v>
          </cell>
          <cell r="BA5">
            <v>10</v>
          </cell>
          <cell r="BB5">
            <v>320</v>
          </cell>
          <cell r="BC5">
            <v>8</v>
          </cell>
          <cell r="BD5">
            <v>2</v>
          </cell>
          <cell r="BE5">
            <v>10</v>
          </cell>
          <cell r="BF5">
            <v>50</v>
          </cell>
          <cell r="BG5" t="str">
            <v>2-2</v>
          </cell>
          <cell r="BH5">
            <v>0.54324324324324325</v>
          </cell>
          <cell r="BI5">
            <v>2010</v>
          </cell>
          <cell r="BJ5">
            <v>3999</v>
          </cell>
          <cell r="BK5">
            <v>3999</v>
          </cell>
          <cell r="BL5">
            <v>3635.45</v>
          </cell>
          <cell r="BM5">
            <v>3.0952012383900929</v>
          </cell>
          <cell r="BN5">
            <v>11.7</v>
          </cell>
          <cell r="BO5">
            <v>11.67</v>
          </cell>
          <cell r="BP5">
            <v>15.2</v>
          </cell>
          <cell r="BQ5">
            <v>1292</v>
          </cell>
          <cell r="BR5">
            <v>0.67691922980745178</v>
          </cell>
          <cell r="BS5">
            <v>2.7</v>
          </cell>
          <cell r="BT5">
            <v>85</v>
          </cell>
          <cell r="BU5">
            <v>1.1000000000000001</v>
          </cell>
          <cell r="BV5">
            <v>3999</v>
          </cell>
          <cell r="BW5">
            <v>2400</v>
          </cell>
          <cell r="BX5" t="str">
            <v>Wenzhou Geleisi Clothing Co., Ltd</v>
          </cell>
          <cell r="BY5" t="str">
            <v>Китай</v>
          </cell>
          <cell r="BZ5">
            <v>148</v>
          </cell>
          <cell r="CA5">
            <v>390</v>
          </cell>
          <cell r="CB5">
            <v>66</v>
          </cell>
          <cell r="CC5">
            <v>1086</v>
          </cell>
          <cell r="CD5">
            <v>3700</v>
          </cell>
          <cell r="CE5">
            <v>1164.5861742573304</v>
          </cell>
          <cell r="CF5">
            <v>3700</v>
          </cell>
          <cell r="CG5">
            <v>7000</v>
          </cell>
          <cell r="CH5" t="str">
            <v>ок</v>
          </cell>
          <cell r="CI5" t="str">
            <v>ок</v>
          </cell>
          <cell r="CJ5">
            <v>11</v>
          </cell>
          <cell r="CK5">
            <v>23456.7</v>
          </cell>
          <cell r="CL5">
            <v>4551.3</v>
          </cell>
          <cell r="CM5">
            <v>1727.16</v>
          </cell>
          <cell r="CN5">
            <v>12673.62</v>
          </cell>
          <cell r="CO5">
            <v>770.22</v>
          </cell>
          <cell r="CP5">
            <v>43179</v>
          </cell>
          <cell r="CQ5">
            <v>2596920</v>
          </cell>
          <cell r="CR5">
            <v>503880</v>
          </cell>
          <cell r="CS5">
            <v>191216</v>
          </cell>
          <cell r="CT5">
            <v>1403112</v>
          </cell>
          <cell r="CU5">
            <v>85272</v>
          </cell>
          <cell r="CV5">
            <v>4780400</v>
          </cell>
          <cell r="CW5">
            <v>8037990</v>
          </cell>
          <cell r="CX5">
            <v>1559610</v>
          </cell>
          <cell r="CY5">
            <v>591852</v>
          </cell>
          <cell r="CZ5">
            <v>4342914</v>
          </cell>
          <cell r="DA5">
            <v>263934</v>
          </cell>
          <cell r="DB5">
            <v>14796300</v>
          </cell>
          <cell r="DC5" t="str">
            <v>KVI</v>
          </cell>
          <cell r="DE5">
            <v>39</v>
          </cell>
          <cell r="DF5">
            <v>39</v>
          </cell>
          <cell r="DH5">
            <v>8</v>
          </cell>
          <cell r="DI5">
            <v>2</v>
          </cell>
          <cell r="DJ5">
            <v>10</v>
          </cell>
          <cell r="DK5">
            <v>390</v>
          </cell>
          <cell r="DP5">
            <v>390</v>
          </cell>
          <cell r="DQ5">
            <v>312</v>
          </cell>
          <cell r="DR5">
            <v>78</v>
          </cell>
          <cell r="DS5">
            <v>0.8</v>
          </cell>
          <cell r="DT5">
            <v>0.2</v>
          </cell>
          <cell r="DU5">
            <v>3999</v>
          </cell>
          <cell r="DV5">
            <v>444600</v>
          </cell>
          <cell r="DW5">
            <v>4551.3</v>
          </cell>
          <cell r="DX5">
            <v>1559610</v>
          </cell>
          <cell r="DY5" t="str">
            <v>natural white</v>
          </cell>
          <cell r="DZ5" t="str">
            <v>20210670016___Sonore___молочный</v>
          </cell>
        </row>
        <row r="6">
          <cell r="B6" t="str">
            <v>20220670016_0072702_00000003757</v>
          </cell>
          <cell r="C6" t="str">
            <v>20220670016_0072702</v>
          </cell>
          <cell r="D6" t="str">
            <v>Theme 1ОдеждаSonoreЖенскийnatural white12</v>
          </cell>
          <cell r="E6" t="str">
            <v>Заг. с Th 1</v>
          </cell>
          <cell r="F6" t="str">
            <v>ACOOLA Одежда Весна 2024 Theme 1</v>
          </cell>
          <cell r="G6" t="str">
            <v>ACOOLA</v>
          </cell>
          <cell r="H6" t="str">
            <v>Theme 1</v>
          </cell>
          <cell r="I6" t="str">
            <v>00000003757</v>
          </cell>
          <cell r="J6" t="str">
            <v>20220670016</v>
          </cell>
          <cell r="K6" t="str">
            <v>Пальто детское для девочек Sonore молочный</v>
          </cell>
          <cell r="L6" t="str">
            <v>Женский</v>
          </cell>
          <cell r="M6" t="str">
            <v>Маленький</v>
          </cell>
          <cell r="N6" t="str">
            <v>Sonore</v>
          </cell>
          <cell r="O6" t="str">
            <v>молочный</v>
          </cell>
          <cell r="P6" t="str">
            <v>Outerwear</v>
          </cell>
          <cell r="Q6" t="str">
            <v>Fake down Coat</v>
          </cell>
          <cell r="R6" t="str">
            <v>Outerwear_Girls</v>
          </cell>
          <cell r="S6" t="str">
            <v>Outerwear</v>
          </cell>
          <cell r="T6" t="str">
            <v>Одежда</v>
          </cell>
          <cell r="U6" t="str">
            <v>Pongee / Понжи</v>
          </cell>
          <cell r="V6" t="str">
            <v>100%ПЭ</v>
          </cell>
          <cell r="W6" t="str">
            <v>(12) Kids cloth B1G1 6sizes</v>
          </cell>
          <cell r="X6">
            <v>6</v>
          </cell>
          <cell r="Y6" t="str">
            <v>Нет</v>
          </cell>
          <cell r="Z6" t="str">
            <v>Julia Velugo</v>
          </cell>
          <cell r="AA6" t="str">
            <v>KVI</v>
          </cell>
          <cell r="AB6" t="str">
            <v>PROMO</v>
          </cell>
          <cell r="AC6" t="str">
            <v>1,2,3,4,5</v>
          </cell>
          <cell r="AD6" t="str">
            <v>1,2,3,4,5_6</v>
          </cell>
          <cell r="AE6">
            <v>201</v>
          </cell>
          <cell r="AF6">
            <v>39</v>
          </cell>
          <cell r="AG6">
            <v>54</v>
          </cell>
          <cell r="AH6">
            <v>71</v>
          </cell>
          <cell r="AI6">
            <v>32</v>
          </cell>
          <cell r="AJ6">
            <v>5</v>
          </cell>
          <cell r="AK6">
            <v>0.5</v>
          </cell>
          <cell r="AL6">
            <v>0.5</v>
          </cell>
          <cell r="AM6">
            <v>8</v>
          </cell>
          <cell r="AN6">
            <v>2</v>
          </cell>
          <cell r="AO6">
            <v>10</v>
          </cell>
          <cell r="AP6">
            <v>390</v>
          </cell>
          <cell r="AQ6">
            <v>8</v>
          </cell>
          <cell r="AR6">
            <v>2</v>
          </cell>
          <cell r="AS6">
            <v>10</v>
          </cell>
          <cell r="AT6">
            <v>540</v>
          </cell>
          <cell r="AU6">
            <v>8</v>
          </cell>
          <cell r="AV6">
            <v>2</v>
          </cell>
          <cell r="AW6">
            <v>10</v>
          </cell>
          <cell r="AX6">
            <v>710</v>
          </cell>
          <cell r="AY6">
            <v>8</v>
          </cell>
          <cell r="AZ6">
            <v>2</v>
          </cell>
          <cell r="BA6">
            <v>10</v>
          </cell>
          <cell r="BB6">
            <v>320</v>
          </cell>
          <cell r="BC6">
            <v>8</v>
          </cell>
          <cell r="BD6">
            <v>2</v>
          </cell>
          <cell r="BE6">
            <v>10</v>
          </cell>
          <cell r="BF6">
            <v>50</v>
          </cell>
          <cell r="BG6" t="str">
            <v>2-2</v>
          </cell>
          <cell r="BH6">
            <v>0.54324324324324325</v>
          </cell>
          <cell r="BI6">
            <v>2010</v>
          </cell>
          <cell r="BJ6">
            <v>3999</v>
          </cell>
          <cell r="BK6">
            <v>3999</v>
          </cell>
          <cell r="BL6">
            <v>3635.45</v>
          </cell>
          <cell r="BM6">
            <v>3.3871172659128446</v>
          </cell>
          <cell r="BN6">
            <v>10.53</v>
          </cell>
          <cell r="BO6">
            <v>10.66</v>
          </cell>
          <cell r="BP6">
            <v>13.89</v>
          </cell>
          <cell r="BQ6">
            <v>1180.6500000000001</v>
          </cell>
          <cell r="BR6">
            <v>0.70476369092273061</v>
          </cell>
          <cell r="BS6">
            <v>2.7</v>
          </cell>
          <cell r="BT6">
            <v>85</v>
          </cell>
          <cell r="BU6">
            <v>1.1000000000000001</v>
          </cell>
          <cell r="BV6">
            <v>3999</v>
          </cell>
          <cell r="BW6">
            <v>2400</v>
          </cell>
          <cell r="BX6" t="str">
            <v>Wenzhou Geleisi Clothing Co., Ltd</v>
          </cell>
          <cell r="BY6" t="str">
            <v>Китай</v>
          </cell>
          <cell r="BZ6">
            <v>148</v>
          </cell>
          <cell r="CA6">
            <v>390</v>
          </cell>
          <cell r="CB6">
            <v>66</v>
          </cell>
          <cell r="CC6">
            <v>1086</v>
          </cell>
          <cell r="CD6">
            <v>3700</v>
          </cell>
          <cell r="CE6">
            <v>1164.5861742573304</v>
          </cell>
          <cell r="CF6">
            <v>3700</v>
          </cell>
          <cell r="CG6">
            <v>7000</v>
          </cell>
          <cell r="CH6" t="str">
            <v>ок</v>
          </cell>
          <cell r="CI6" t="str">
            <v>ок</v>
          </cell>
          <cell r="CJ6">
            <v>11</v>
          </cell>
          <cell r="CK6">
            <v>21426.6</v>
          </cell>
          <cell r="CL6">
            <v>4157.3999999999996</v>
          </cell>
          <cell r="CM6">
            <v>1577.68</v>
          </cell>
          <cell r="CN6">
            <v>11576.76</v>
          </cell>
          <cell r="CO6">
            <v>703.56000000000006</v>
          </cell>
          <cell r="CP6">
            <v>39442</v>
          </cell>
          <cell r="CQ6">
            <v>2373106.5</v>
          </cell>
          <cell r="CR6">
            <v>460453.50000000006</v>
          </cell>
          <cell r="CS6">
            <v>174736.2</v>
          </cell>
          <cell r="CT6">
            <v>1282185.9000000001</v>
          </cell>
          <cell r="CU6">
            <v>77922.900000000009</v>
          </cell>
          <cell r="CV6">
            <v>4368405</v>
          </cell>
          <cell r="CW6">
            <v>8037990</v>
          </cell>
          <cell r="CX6">
            <v>1559610</v>
          </cell>
          <cell r="CY6">
            <v>591852</v>
          </cell>
          <cell r="CZ6">
            <v>4342914</v>
          </cell>
          <cell r="DA6">
            <v>263934</v>
          </cell>
          <cell r="DB6">
            <v>14796300</v>
          </cell>
          <cell r="DC6" t="str">
            <v>KVI</v>
          </cell>
          <cell r="DE6">
            <v>39</v>
          </cell>
          <cell r="DF6">
            <v>39</v>
          </cell>
          <cell r="DH6">
            <v>8</v>
          </cell>
          <cell r="DI6">
            <v>2</v>
          </cell>
          <cell r="DJ6">
            <v>10</v>
          </cell>
          <cell r="DK6">
            <v>390</v>
          </cell>
          <cell r="DP6">
            <v>390</v>
          </cell>
          <cell r="DQ6">
            <v>312</v>
          </cell>
          <cell r="DR6">
            <v>78</v>
          </cell>
          <cell r="DS6">
            <v>0.8</v>
          </cell>
          <cell r="DT6">
            <v>0.2</v>
          </cell>
          <cell r="DU6">
            <v>3999</v>
          </cell>
          <cell r="DV6">
            <v>406282.5</v>
          </cell>
          <cell r="DW6">
            <v>4157.3999999999996</v>
          </cell>
          <cell r="DX6">
            <v>1559610</v>
          </cell>
          <cell r="DY6" t="str">
            <v>natural white</v>
          </cell>
          <cell r="DZ6" t="str">
            <v>20220670016___Sonore___молочный</v>
          </cell>
        </row>
        <row r="7">
          <cell r="B7" t="str">
            <v>20120650030_0074467_00000003767</v>
          </cell>
          <cell r="C7" t="str">
            <v>20120650030_0074467</v>
          </cell>
          <cell r="D7" t="str">
            <v>Theme Outwear PROОдеждаDarduМужскойprint12</v>
          </cell>
          <cell r="E7" t="str">
            <v>Заг. с Th 1</v>
          </cell>
          <cell r="F7" t="str">
            <v>ACOOLA Одежда Весна 2024 Theme Outwear PRO</v>
          </cell>
          <cell r="G7" t="str">
            <v>ACOOLA</v>
          </cell>
          <cell r="H7" t="str">
            <v>Theme Outwear PRO</v>
          </cell>
          <cell r="I7" t="str">
            <v>00000003767</v>
          </cell>
          <cell r="J7" t="str">
            <v>20120650030</v>
          </cell>
          <cell r="K7" t="str">
            <v>Куртка детская для мальчиков Dardu набивка</v>
          </cell>
          <cell r="L7" t="str">
            <v>Мужской</v>
          </cell>
          <cell r="M7" t="str">
            <v>Маленький</v>
          </cell>
          <cell r="N7" t="str">
            <v>Dardu</v>
          </cell>
          <cell r="O7" t="str">
            <v>набивка</v>
          </cell>
          <cell r="P7" t="str">
            <v>Outerwear</v>
          </cell>
          <cell r="Q7" t="str">
            <v>Fake down Jacket</v>
          </cell>
          <cell r="R7" t="str">
            <v>Outerwear_Boys</v>
          </cell>
          <cell r="S7" t="str">
            <v>Outerwear</v>
          </cell>
          <cell r="T7" t="str">
            <v>Одежда</v>
          </cell>
          <cell r="U7" t="str">
            <v>Pongee / Понжи</v>
          </cell>
          <cell r="V7" t="str">
            <v>100%ПЭ</v>
          </cell>
          <cell r="W7" t="str">
            <v>(12) Kids cloth B1G1 6sizes</v>
          </cell>
          <cell r="X7">
            <v>6</v>
          </cell>
          <cell r="Y7" t="str">
            <v>Нет</v>
          </cell>
          <cell r="Z7" t="str">
            <v>Julia Velugo</v>
          </cell>
          <cell r="AA7" t="str">
            <v>Fashion</v>
          </cell>
          <cell r="AB7" t="str">
            <v>Regular</v>
          </cell>
          <cell r="AC7" t="str">
            <v>1,2,3,4,5</v>
          </cell>
          <cell r="AD7" t="str">
            <v>1,2,3,4,5_6</v>
          </cell>
          <cell r="AE7">
            <v>201</v>
          </cell>
          <cell r="AF7">
            <v>39</v>
          </cell>
          <cell r="AG7">
            <v>54</v>
          </cell>
          <cell r="AH7">
            <v>71</v>
          </cell>
          <cell r="AI7">
            <v>32</v>
          </cell>
          <cell r="AJ7">
            <v>5</v>
          </cell>
          <cell r="AK7">
            <v>1</v>
          </cell>
          <cell r="AL7">
            <v>1</v>
          </cell>
          <cell r="AM7">
            <v>6</v>
          </cell>
          <cell r="AN7">
            <v>3</v>
          </cell>
          <cell r="AO7">
            <v>9</v>
          </cell>
          <cell r="AP7">
            <v>351</v>
          </cell>
          <cell r="AQ7">
            <v>6</v>
          </cell>
          <cell r="AR7">
            <v>3</v>
          </cell>
          <cell r="AS7">
            <v>9</v>
          </cell>
          <cell r="AT7">
            <v>486</v>
          </cell>
          <cell r="AU7">
            <v>6</v>
          </cell>
          <cell r="AV7">
            <v>3</v>
          </cell>
          <cell r="AW7">
            <v>9</v>
          </cell>
          <cell r="AX7">
            <v>639</v>
          </cell>
          <cell r="AY7">
            <v>6</v>
          </cell>
          <cell r="AZ7">
            <v>3</v>
          </cell>
          <cell r="BA7">
            <v>9</v>
          </cell>
          <cell r="BB7">
            <v>288</v>
          </cell>
          <cell r="BC7">
            <v>6</v>
          </cell>
          <cell r="BD7">
            <v>3</v>
          </cell>
          <cell r="BE7">
            <v>9</v>
          </cell>
          <cell r="BF7">
            <v>45</v>
          </cell>
          <cell r="BG7" t="str">
            <v>0-3</v>
          </cell>
          <cell r="BH7">
            <v>0.5168571428571429</v>
          </cell>
          <cell r="BI7">
            <v>1809</v>
          </cell>
          <cell r="BJ7">
            <v>5999</v>
          </cell>
          <cell r="BK7">
            <v>5499</v>
          </cell>
          <cell r="BL7">
            <v>5453.64</v>
          </cell>
          <cell r="BM7">
            <v>3.4448411952640479</v>
          </cell>
          <cell r="BN7">
            <v>13.72</v>
          </cell>
          <cell r="BO7">
            <v>13.83</v>
          </cell>
          <cell r="BP7">
            <v>18.78</v>
          </cell>
          <cell r="BQ7">
            <v>1596.3000000000002</v>
          </cell>
          <cell r="BR7">
            <v>0.70971085651936705</v>
          </cell>
          <cell r="BS7">
            <v>3.5</v>
          </cell>
          <cell r="BT7">
            <v>85</v>
          </cell>
          <cell r="BU7">
            <v>1.1000000000000001</v>
          </cell>
          <cell r="BV7">
            <v>5999</v>
          </cell>
          <cell r="BW7">
            <v>3300</v>
          </cell>
          <cell r="BX7" t="str">
            <v>SHANDONG SINGCHENG TRADING CO.,LTD.</v>
          </cell>
          <cell r="BY7" t="str">
            <v>Китай</v>
          </cell>
          <cell r="BZ7">
            <v>140</v>
          </cell>
          <cell r="CA7">
            <v>351</v>
          </cell>
          <cell r="CB7">
            <v>66</v>
          </cell>
          <cell r="CC7">
            <v>1134</v>
          </cell>
          <cell r="CD7">
            <v>3500</v>
          </cell>
          <cell r="CE7">
            <v>1101.6355702434207</v>
          </cell>
          <cell r="CF7">
            <v>3500</v>
          </cell>
          <cell r="CG7">
            <v>3000</v>
          </cell>
          <cell r="CH7" t="str">
            <v>ок</v>
          </cell>
          <cell r="CI7" t="str">
            <v>ок</v>
          </cell>
          <cell r="CJ7">
            <v>11</v>
          </cell>
          <cell r="CK7">
            <v>25018.47</v>
          </cell>
          <cell r="CL7">
            <v>4854.33</v>
          </cell>
          <cell r="CM7">
            <v>1936.2</v>
          </cell>
          <cell r="CN7">
            <v>15683.22</v>
          </cell>
          <cell r="CO7">
            <v>912.78</v>
          </cell>
          <cell r="CP7">
            <v>48405</v>
          </cell>
          <cell r="CQ7">
            <v>2887706.7</v>
          </cell>
          <cell r="CR7">
            <v>560301.30000000005</v>
          </cell>
          <cell r="CS7">
            <v>223482.00000000003</v>
          </cell>
          <cell r="CT7">
            <v>1810204.2000000002</v>
          </cell>
          <cell r="CU7">
            <v>105355.80000000002</v>
          </cell>
          <cell r="CV7">
            <v>5587050.0000000009</v>
          </cell>
          <cell r="CW7">
            <v>9947691</v>
          </cell>
          <cell r="CX7">
            <v>2105649</v>
          </cell>
          <cell r="CY7">
            <v>839860</v>
          </cell>
          <cell r="CZ7">
            <v>6802866</v>
          </cell>
          <cell r="DA7">
            <v>395934</v>
          </cell>
          <cell r="DB7">
            <v>19246500</v>
          </cell>
          <cell r="DC7" t="str">
            <v>Fashion</v>
          </cell>
          <cell r="DE7">
            <v>39</v>
          </cell>
          <cell r="DF7">
            <v>39</v>
          </cell>
          <cell r="DH7">
            <v>6</v>
          </cell>
          <cell r="DI7">
            <v>3</v>
          </cell>
          <cell r="DJ7">
            <v>9</v>
          </cell>
          <cell r="DK7">
            <v>351</v>
          </cell>
          <cell r="DP7">
            <v>351</v>
          </cell>
          <cell r="DQ7">
            <v>234</v>
          </cell>
          <cell r="DR7">
            <v>117</v>
          </cell>
          <cell r="DS7">
            <v>0.66666666666666663</v>
          </cell>
          <cell r="DT7">
            <v>0.33333333333333331</v>
          </cell>
          <cell r="DU7">
            <v>5999</v>
          </cell>
          <cell r="DV7">
            <v>494383.50000000006</v>
          </cell>
          <cell r="DW7">
            <v>4854.33</v>
          </cell>
          <cell r="DX7">
            <v>2105649</v>
          </cell>
          <cell r="DY7" t="str">
            <v>print</v>
          </cell>
          <cell r="DZ7" t="str">
            <v>20120650030___Dardu___набивка</v>
          </cell>
        </row>
        <row r="8">
          <cell r="B8" t="str">
            <v>20130650001_0074466_00000003767</v>
          </cell>
          <cell r="C8" t="str">
            <v>20130650001_0074466</v>
          </cell>
          <cell r="D8" t="str">
            <v>Theme Outwear PROОдеждаDarduМужскойEmerald309</v>
          </cell>
          <cell r="E8" t="str">
            <v>Заг. с Th 1</v>
          </cell>
          <cell r="F8" t="str">
            <v>ACOOLA Одежда Весна 2024 Theme Outwear PRO</v>
          </cell>
          <cell r="G8" t="str">
            <v>ACOOLA</v>
          </cell>
          <cell r="H8" t="str">
            <v>Theme Outwear PRO</v>
          </cell>
          <cell r="I8" t="str">
            <v>00000003767</v>
          </cell>
          <cell r="J8" t="str">
            <v>20130650001</v>
          </cell>
          <cell r="K8" t="str">
            <v>Куртка детская для мальчиков Dardu изумрудный</v>
          </cell>
          <cell r="L8" t="str">
            <v>Мужской</v>
          </cell>
          <cell r="M8" t="str">
            <v>Все</v>
          </cell>
          <cell r="N8" t="str">
            <v>Dardu</v>
          </cell>
          <cell r="O8" t="str">
            <v>изумрудный</v>
          </cell>
          <cell r="P8" t="str">
            <v>Outerwear</v>
          </cell>
          <cell r="Q8" t="str">
            <v>Fake down Jacket</v>
          </cell>
          <cell r="R8" t="str">
            <v>Outerwear_Boys</v>
          </cell>
          <cell r="S8" t="str">
            <v>Outerwear</v>
          </cell>
          <cell r="T8" t="str">
            <v>Одежда</v>
          </cell>
          <cell r="U8" t="str">
            <v>Pongee / Понжи</v>
          </cell>
          <cell r="V8" t="str">
            <v>100%ПЭ</v>
          </cell>
          <cell r="W8" t="str">
            <v>(309) Kids cloth 98-170</v>
          </cell>
          <cell r="X8">
            <v>13</v>
          </cell>
          <cell r="Y8" t="str">
            <v>Нет</v>
          </cell>
          <cell r="Z8" t="str">
            <v>Julia Velugo</v>
          </cell>
          <cell r="AA8" t="str">
            <v>Fashion</v>
          </cell>
          <cell r="AB8" t="str">
            <v>Regular</v>
          </cell>
          <cell r="AC8" t="str">
            <v>1,2,3</v>
          </cell>
          <cell r="AD8" t="str">
            <v>1,2,3_13</v>
          </cell>
          <cell r="AE8">
            <v>164</v>
          </cell>
          <cell r="AF8">
            <v>39</v>
          </cell>
          <cell r="AG8">
            <v>54</v>
          </cell>
          <cell r="AH8">
            <v>71</v>
          </cell>
          <cell r="AI8">
            <v>0</v>
          </cell>
          <cell r="AJ8">
            <v>0</v>
          </cell>
          <cell r="AK8">
            <v>1</v>
          </cell>
          <cell r="AL8">
            <v>0.5</v>
          </cell>
          <cell r="AM8">
            <v>13</v>
          </cell>
          <cell r="AN8">
            <v>4</v>
          </cell>
          <cell r="AO8">
            <v>17</v>
          </cell>
          <cell r="AP8">
            <v>663</v>
          </cell>
          <cell r="AQ8">
            <v>13</v>
          </cell>
          <cell r="AR8">
            <v>4</v>
          </cell>
          <cell r="AS8">
            <v>17</v>
          </cell>
          <cell r="AT8">
            <v>918</v>
          </cell>
          <cell r="AU8">
            <v>13</v>
          </cell>
          <cell r="AV8">
            <v>4</v>
          </cell>
          <cell r="AW8">
            <v>17</v>
          </cell>
          <cell r="AX8">
            <v>1207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 t="str">
            <v>0-4</v>
          </cell>
          <cell r="BH8">
            <v>0.59319148936170207</v>
          </cell>
          <cell r="BI8">
            <v>2788</v>
          </cell>
          <cell r="BJ8">
            <v>5999</v>
          </cell>
          <cell r="BK8">
            <v>5499</v>
          </cell>
          <cell r="BL8">
            <v>5453.64</v>
          </cell>
          <cell r="BM8">
            <v>3.5722870042550428</v>
          </cell>
          <cell r="BN8">
            <v>13.23</v>
          </cell>
          <cell r="BO8">
            <v>13.33</v>
          </cell>
          <cell r="BP8">
            <v>18.11</v>
          </cell>
          <cell r="BQ8">
            <v>1539.35</v>
          </cell>
          <cell r="BR8">
            <v>0.720067284960902</v>
          </cell>
          <cell r="BS8">
            <v>3.5</v>
          </cell>
          <cell r="BT8">
            <v>85</v>
          </cell>
          <cell r="BU8">
            <v>1.1000000000000001</v>
          </cell>
          <cell r="BV8">
            <v>5999</v>
          </cell>
          <cell r="BW8">
            <v>3300</v>
          </cell>
          <cell r="BX8" t="str">
            <v>SHANDONG SINGCHENG TRADING CO.,LTD.</v>
          </cell>
          <cell r="BY8" t="str">
            <v>Китай</v>
          </cell>
          <cell r="BZ8">
            <v>188</v>
          </cell>
          <cell r="CA8">
            <v>429</v>
          </cell>
          <cell r="CB8">
            <v>91</v>
          </cell>
          <cell r="CC8">
            <v>1204</v>
          </cell>
          <cell r="CD8">
            <v>4700</v>
          </cell>
          <cell r="CE8">
            <v>1479.3391943268791</v>
          </cell>
          <cell r="CF8">
            <v>4700</v>
          </cell>
          <cell r="CG8">
            <v>4700</v>
          </cell>
          <cell r="CH8" t="str">
            <v>ок</v>
          </cell>
          <cell r="CI8" t="str">
            <v>ок</v>
          </cell>
          <cell r="CJ8">
            <v>7</v>
          </cell>
          <cell r="CK8">
            <v>37164.04</v>
          </cell>
          <cell r="CL8">
            <v>5718.57</v>
          </cell>
          <cell r="CM8">
            <v>2506.04</v>
          </cell>
          <cell r="CN8">
            <v>16049.32</v>
          </cell>
          <cell r="CO8">
            <v>1213.03</v>
          </cell>
          <cell r="CP8">
            <v>62651</v>
          </cell>
          <cell r="CQ8">
            <v>4291707.8</v>
          </cell>
          <cell r="CR8">
            <v>660381.14999999991</v>
          </cell>
          <cell r="CS8">
            <v>289397.8</v>
          </cell>
          <cell r="CT8">
            <v>1853377.4</v>
          </cell>
          <cell r="CU8">
            <v>140080.85</v>
          </cell>
          <cell r="CV8">
            <v>7234945</v>
          </cell>
          <cell r="CW8">
            <v>15331212</v>
          </cell>
          <cell r="CX8">
            <v>2573571</v>
          </cell>
          <cell r="CY8">
            <v>1127812</v>
          </cell>
          <cell r="CZ8">
            <v>7222796</v>
          </cell>
          <cell r="DA8">
            <v>545909</v>
          </cell>
          <cell r="DB8">
            <v>25845300</v>
          </cell>
          <cell r="DC8" t="str">
            <v>Fashion</v>
          </cell>
          <cell r="DE8">
            <v>39</v>
          </cell>
          <cell r="DF8">
            <v>39</v>
          </cell>
          <cell r="DH8">
            <v>10</v>
          </cell>
          <cell r="DI8">
            <v>1</v>
          </cell>
          <cell r="DJ8">
            <v>11</v>
          </cell>
          <cell r="DK8">
            <v>429</v>
          </cell>
          <cell r="DP8">
            <v>429</v>
          </cell>
          <cell r="DQ8">
            <v>390</v>
          </cell>
          <cell r="DR8">
            <v>39</v>
          </cell>
          <cell r="DS8">
            <v>0.90909090909090906</v>
          </cell>
          <cell r="DT8">
            <v>9.0909090909090912E-2</v>
          </cell>
          <cell r="DU8">
            <v>5999</v>
          </cell>
          <cell r="DV8">
            <v>582689.25</v>
          </cell>
          <cell r="DW8">
            <v>5718.57</v>
          </cell>
          <cell r="DX8">
            <v>2573571</v>
          </cell>
          <cell r="DY8" t="str">
            <v>Emerald</v>
          </cell>
          <cell r="DZ8" t="str">
            <v>20130650001___Dardu___изумрудный</v>
          </cell>
        </row>
        <row r="9">
          <cell r="B9" t="str">
            <v>20130770001_0074468_00000003767</v>
          </cell>
          <cell r="C9" t="str">
            <v>20130770001_0074468</v>
          </cell>
          <cell r="D9" t="str">
            <v>Theme Outwear PROОдеждаFanshМужскойsand309</v>
          </cell>
          <cell r="E9" t="str">
            <v>Заг. с Th 1</v>
          </cell>
          <cell r="F9" t="str">
            <v>ACOOLA Одежда Весна 2024 Theme Outwear PRO</v>
          </cell>
          <cell r="G9" t="str">
            <v>ACOOLA</v>
          </cell>
          <cell r="H9" t="str">
            <v>Theme Outwear PRO</v>
          </cell>
          <cell r="I9" t="str">
            <v>00000003767</v>
          </cell>
          <cell r="J9" t="str">
            <v>20130770001</v>
          </cell>
          <cell r="K9" t="str">
            <v>Куртка детская для мальчиков Fansh песочный</v>
          </cell>
          <cell r="L9" t="str">
            <v>Мужской</v>
          </cell>
          <cell r="M9" t="str">
            <v>Все</v>
          </cell>
          <cell r="N9" t="str">
            <v>Fansh</v>
          </cell>
          <cell r="O9" t="str">
            <v>песочный</v>
          </cell>
          <cell r="P9" t="str">
            <v>Outerwear</v>
          </cell>
          <cell r="Q9" t="str">
            <v>Parka</v>
          </cell>
          <cell r="R9" t="str">
            <v>Outerwear_Boys</v>
          </cell>
          <cell r="S9" t="str">
            <v>Outerwear</v>
          </cell>
          <cell r="T9" t="str">
            <v>Одежда</v>
          </cell>
          <cell r="U9" t="str">
            <v>Taslan / Таслан</v>
          </cell>
          <cell r="V9" t="str">
            <v>100%ПЭ</v>
          </cell>
          <cell r="W9" t="str">
            <v>(309) Kids cloth 98-170</v>
          </cell>
          <cell r="X9">
            <v>13</v>
          </cell>
          <cell r="Y9" t="str">
            <v>Нет</v>
          </cell>
          <cell r="Z9" t="str">
            <v>Julia Velugo</v>
          </cell>
          <cell r="AA9" t="str">
            <v>Fashion</v>
          </cell>
          <cell r="AB9" t="str">
            <v>Regular</v>
          </cell>
          <cell r="AC9" t="str">
            <v>1,2,3</v>
          </cell>
          <cell r="AD9" t="str">
            <v>1,2,3_13</v>
          </cell>
          <cell r="AE9">
            <v>164</v>
          </cell>
          <cell r="AF9">
            <v>39</v>
          </cell>
          <cell r="AG9">
            <v>54</v>
          </cell>
          <cell r="AH9">
            <v>71</v>
          </cell>
          <cell r="AI9">
            <v>0</v>
          </cell>
          <cell r="AJ9">
            <v>0</v>
          </cell>
          <cell r="AK9">
            <v>1</v>
          </cell>
          <cell r="AL9">
            <v>0.5</v>
          </cell>
          <cell r="AM9">
            <v>13</v>
          </cell>
          <cell r="AN9">
            <v>4</v>
          </cell>
          <cell r="AO9">
            <v>17</v>
          </cell>
          <cell r="AP9">
            <v>663</v>
          </cell>
          <cell r="AQ9">
            <v>13</v>
          </cell>
          <cell r="AR9">
            <v>4</v>
          </cell>
          <cell r="AS9">
            <v>17</v>
          </cell>
          <cell r="AT9">
            <v>918</v>
          </cell>
          <cell r="AU9">
            <v>13</v>
          </cell>
          <cell r="AV9">
            <v>4</v>
          </cell>
          <cell r="AW9">
            <v>17</v>
          </cell>
          <cell r="AX9">
            <v>1207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 t="str">
            <v>0-4</v>
          </cell>
          <cell r="BH9">
            <v>0.59319148936170207</v>
          </cell>
          <cell r="BI9">
            <v>2788</v>
          </cell>
          <cell r="BJ9">
            <v>5999</v>
          </cell>
          <cell r="BK9">
            <v>5999</v>
          </cell>
          <cell r="BL9">
            <v>5453.64</v>
          </cell>
          <cell r="BM9">
            <v>3.3025957224256102</v>
          </cell>
          <cell r="BN9">
            <v>16.18</v>
          </cell>
          <cell r="BO9">
            <v>16.3</v>
          </cell>
          <cell r="BP9">
            <v>21.37</v>
          </cell>
          <cell r="BQ9">
            <v>1816.45</v>
          </cell>
          <cell r="BR9">
            <v>0.69720786797799628</v>
          </cell>
          <cell r="BS9">
            <v>3.5</v>
          </cell>
          <cell r="BT9">
            <v>85</v>
          </cell>
          <cell r="BU9">
            <v>1.1000000000000001</v>
          </cell>
          <cell r="BV9">
            <v>5999</v>
          </cell>
          <cell r="BW9">
            <v>3600</v>
          </cell>
          <cell r="BX9" t="str">
            <v>Jiangsu Polaroid Trade Limited Company</v>
          </cell>
          <cell r="BY9" t="str">
            <v>Китай</v>
          </cell>
          <cell r="BZ9">
            <v>188</v>
          </cell>
          <cell r="CA9">
            <v>429</v>
          </cell>
          <cell r="CB9">
            <v>91</v>
          </cell>
          <cell r="CC9">
            <v>1204</v>
          </cell>
          <cell r="CD9">
            <v>4700</v>
          </cell>
          <cell r="CE9">
            <v>1479.3391943268791</v>
          </cell>
          <cell r="CF9">
            <v>4700</v>
          </cell>
          <cell r="CG9">
            <v>4700</v>
          </cell>
          <cell r="CH9" t="str">
            <v>ок</v>
          </cell>
          <cell r="CI9" t="str">
            <v>ок</v>
          </cell>
          <cell r="CJ9">
            <v>7</v>
          </cell>
          <cell r="CK9">
            <v>45444.4</v>
          </cell>
          <cell r="CL9">
            <v>6992.7000000000007</v>
          </cell>
          <cell r="CM9">
            <v>3064.4</v>
          </cell>
          <cell r="CN9">
            <v>19625.2</v>
          </cell>
          <cell r="CO9">
            <v>1483.3</v>
          </cell>
          <cell r="CP9">
            <v>76610</v>
          </cell>
          <cell r="CQ9">
            <v>5064262.6000000006</v>
          </cell>
          <cell r="CR9">
            <v>779257.05</v>
          </cell>
          <cell r="CS9">
            <v>341492.60000000003</v>
          </cell>
          <cell r="CT9">
            <v>2187005.8000000003</v>
          </cell>
          <cell r="CU9">
            <v>165296.95000000001</v>
          </cell>
          <cell r="CV9">
            <v>8537315</v>
          </cell>
          <cell r="CW9">
            <v>16725212</v>
          </cell>
          <cell r="CX9">
            <v>2573571</v>
          </cell>
          <cell r="CY9">
            <v>1127812</v>
          </cell>
          <cell r="CZ9">
            <v>7222796</v>
          </cell>
          <cell r="DA9">
            <v>545909</v>
          </cell>
          <cell r="DB9">
            <v>28195300</v>
          </cell>
          <cell r="DC9" t="str">
            <v>Fashion</v>
          </cell>
          <cell r="DE9">
            <v>39</v>
          </cell>
          <cell r="DF9">
            <v>39</v>
          </cell>
          <cell r="DH9">
            <v>10</v>
          </cell>
          <cell r="DI9">
            <v>1</v>
          </cell>
          <cell r="DJ9">
            <v>11</v>
          </cell>
          <cell r="DK9">
            <v>429</v>
          </cell>
          <cell r="DP9">
            <v>429</v>
          </cell>
          <cell r="DQ9">
            <v>390</v>
          </cell>
          <cell r="DR9">
            <v>39</v>
          </cell>
          <cell r="DS9">
            <v>0.90909090909090906</v>
          </cell>
          <cell r="DT9">
            <v>9.0909090909090912E-2</v>
          </cell>
          <cell r="DU9">
            <v>5999</v>
          </cell>
          <cell r="DV9">
            <v>687579.75</v>
          </cell>
          <cell r="DW9">
            <v>6992.7000000000007</v>
          </cell>
          <cell r="DX9">
            <v>2573571</v>
          </cell>
          <cell r="DY9" t="str">
            <v>sand</v>
          </cell>
          <cell r="DZ9" t="str">
            <v>20130770001___Fansh___песочный</v>
          </cell>
        </row>
        <row r="10">
          <cell r="B10" t="str">
            <v>20220650029_0074471_00000003767</v>
          </cell>
          <cell r="C10" t="str">
            <v>20220650029_0074471</v>
          </cell>
          <cell r="D10" t="str">
            <v>Theme Outwear PROОдеждаGoeleЖенскийprint12</v>
          </cell>
          <cell r="E10" t="str">
            <v>Заг. с Th 1</v>
          </cell>
          <cell r="F10" t="str">
            <v>ACOOLA Одежда Весна 2024 Theme Outwear PRO</v>
          </cell>
          <cell r="G10" t="str">
            <v>ACOOLA</v>
          </cell>
          <cell r="H10" t="str">
            <v>Theme Outwear PRO</v>
          </cell>
          <cell r="I10" t="str">
            <v>00000003767</v>
          </cell>
          <cell r="J10" t="str">
            <v>20220650029</v>
          </cell>
          <cell r="K10" t="str">
            <v>Куртка детская для девочек Goele набивка</v>
          </cell>
          <cell r="L10" t="str">
            <v>Женский</v>
          </cell>
          <cell r="M10" t="str">
            <v>Маленький</v>
          </cell>
          <cell r="N10" t="str">
            <v>Goele</v>
          </cell>
          <cell r="O10" t="str">
            <v>набивка</v>
          </cell>
          <cell r="P10" t="str">
            <v>Outerwear</v>
          </cell>
          <cell r="Q10" t="str">
            <v>Fake down Jacket</v>
          </cell>
          <cell r="R10" t="str">
            <v>Outerwear_Girls</v>
          </cell>
          <cell r="S10" t="str">
            <v>Outerwear</v>
          </cell>
          <cell r="T10" t="str">
            <v>Одежда</v>
          </cell>
          <cell r="U10" t="str">
            <v>Pongee / Понжи</v>
          </cell>
          <cell r="V10" t="str">
            <v>100%ПЭ</v>
          </cell>
          <cell r="W10" t="str">
            <v>(12) Kids cloth B1G1 6sizes</v>
          </cell>
          <cell r="X10">
            <v>6</v>
          </cell>
          <cell r="Y10" t="str">
            <v>Нет</v>
          </cell>
          <cell r="Z10" t="str">
            <v>Julia Velugo</v>
          </cell>
          <cell r="AA10" t="str">
            <v>Fashion</v>
          </cell>
          <cell r="AB10" t="str">
            <v>Regular</v>
          </cell>
          <cell r="AC10" t="str">
            <v>1,2,3,4,5</v>
          </cell>
          <cell r="AD10" t="str">
            <v>1,2,3,4,5_6</v>
          </cell>
          <cell r="AE10">
            <v>201</v>
          </cell>
          <cell r="AF10">
            <v>39</v>
          </cell>
          <cell r="AG10">
            <v>54</v>
          </cell>
          <cell r="AH10">
            <v>71</v>
          </cell>
          <cell r="AI10">
            <v>32</v>
          </cell>
          <cell r="AJ10">
            <v>5</v>
          </cell>
          <cell r="AK10">
            <v>1</v>
          </cell>
          <cell r="AL10">
            <v>1</v>
          </cell>
          <cell r="AM10">
            <v>6</v>
          </cell>
          <cell r="AN10">
            <v>3</v>
          </cell>
          <cell r="AO10">
            <v>9</v>
          </cell>
          <cell r="AP10">
            <v>351</v>
          </cell>
          <cell r="AQ10">
            <v>6</v>
          </cell>
          <cell r="AR10">
            <v>3</v>
          </cell>
          <cell r="AS10">
            <v>9</v>
          </cell>
          <cell r="AT10">
            <v>486</v>
          </cell>
          <cell r="AU10">
            <v>6</v>
          </cell>
          <cell r="AV10">
            <v>3</v>
          </cell>
          <cell r="AW10">
            <v>9</v>
          </cell>
          <cell r="AX10">
            <v>639</v>
          </cell>
          <cell r="AY10">
            <v>6</v>
          </cell>
          <cell r="AZ10">
            <v>3</v>
          </cell>
          <cell r="BA10">
            <v>9</v>
          </cell>
          <cell r="BB10">
            <v>288</v>
          </cell>
          <cell r="BC10">
            <v>6</v>
          </cell>
          <cell r="BD10">
            <v>3</v>
          </cell>
          <cell r="BE10">
            <v>9</v>
          </cell>
          <cell r="BF10">
            <v>45</v>
          </cell>
          <cell r="BG10" t="str">
            <v>0-3</v>
          </cell>
          <cell r="BH10">
            <v>0.5168571428571429</v>
          </cell>
          <cell r="BI10">
            <v>1809</v>
          </cell>
          <cell r="BJ10">
            <v>5999</v>
          </cell>
          <cell r="BK10">
            <v>5499</v>
          </cell>
          <cell r="BL10">
            <v>5453.64</v>
          </cell>
          <cell r="BM10">
            <v>3.0894994100792177</v>
          </cell>
          <cell r="BN10">
            <v>15.3</v>
          </cell>
          <cell r="BO10">
            <v>15.42</v>
          </cell>
          <cell r="BP10">
            <v>20.94</v>
          </cell>
          <cell r="BQ10">
            <v>1779.9</v>
          </cell>
          <cell r="BR10">
            <v>0.67632296781232948</v>
          </cell>
          <cell r="BS10">
            <v>3.5</v>
          </cell>
          <cell r="BT10">
            <v>85</v>
          </cell>
          <cell r="BU10">
            <v>1.1000000000000001</v>
          </cell>
          <cell r="BV10">
            <v>5999</v>
          </cell>
          <cell r="BW10">
            <v>3300</v>
          </cell>
          <cell r="BX10" t="str">
            <v>SHANDONG SINGCHENG TRADING CO.,LTD.</v>
          </cell>
          <cell r="BY10" t="str">
            <v>Китай</v>
          </cell>
          <cell r="BZ10">
            <v>140</v>
          </cell>
          <cell r="CA10">
            <v>351</v>
          </cell>
          <cell r="CB10">
            <v>66</v>
          </cell>
          <cell r="CC10">
            <v>1134</v>
          </cell>
          <cell r="CD10">
            <v>3500</v>
          </cell>
          <cell r="CE10">
            <v>1101.6355702434207</v>
          </cell>
          <cell r="CF10">
            <v>3500</v>
          </cell>
          <cell r="CG10">
            <v>3000</v>
          </cell>
          <cell r="CH10" t="str">
            <v>ок</v>
          </cell>
          <cell r="CI10" t="str">
            <v>ок</v>
          </cell>
          <cell r="CJ10">
            <v>11</v>
          </cell>
          <cell r="CK10">
            <v>27894.78</v>
          </cell>
          <cell r="CL10">
            <v>5412.42</v>
          </cell>
          <cell r="CM10">
            <v>2158.8000000000002</v>
          </cell>
          <cell r="CN10">
            <v>17486.28</v>
          </cell>
          <cell r="CO10">
            <v>1017.72</v>
          </cell>
          <cell r="CP10">
            <v>53970</v>
          </cell>
          <cell r="CQ10">
            <v>3219839.1</v>
          </cell>
          <cell r="CR10">
            <v>624744.9</v>
          </cell>
          <cell r="CS10">
            <v>249186</v>
          </cell>
          <cell r="CT10">
            <v>2018406.6</v>
          </cell>
          <cell r="CU10">
            <v>117473.40000000001</v>
          </cell>
          <cell r="CV10">
            <v>6229650</v>
          </cell>
          <cell r="CW10">
            <v>9947691</v>
          </cell>
          <cell r="CX10">
            <v>2105649</v>
          </cell>
          <cell r="CY10">
            <v>839860</v>
          </cell>
          <cell r="CZ10">
            <v>6802866</v>
          </cell>
          <cell r="DA10">
            <v>395934</v>
          </cell>
          <cell r="DB10">
            <v>19246500</v>
          </cell>
          <cell r="DC10" t="str">
            <v>Fashion</v>
          </cell>
          <cell r="DE10">
            <v>39</v>
          </cell>
          <cell r="DF10">
            <v>39</v>
          </cell>
          <cell r="DH10">
            <v>6</v>
          </cell>
          <cell r="DI10">
            <v>3</v>
          </cell>
          <cell r="DJ10">
            <v>9</v>
          </cell>
          <cell r="DK10">
            <v>351</v>
          </cell>
          <cell r="DP10">
            <v>351</v>
          </cell>
          <cell r="DQ10">
            <v>234</v>
          </cell>
          <cell r="DR10">
            <v>117</v>
          </cell>
          <cell r="DS10">
            <v>0.66666666666666663</v>
          </cell>
          <cell r="DT10">
            <v>0.33333333333333331</v>
          </cell>
          <cell r="DU10">
            <v>5999</v>
          </cell>
          <cell r="DV10">
            <v>551245.5</v>
          </cell>
          <cell r="DW10">
            <v>5412.42</v>
          </cell>
          <cell r="DX10">
            <v>2105649</v>
          </cell>
          <cell r="DY10" t="str">
            <v>print</v>
          </cell>
          <cell r="DZ10" t="str">
            <v>20220650029___Goele___набивка</v>
          </cell>
        </row>
        <row r="11">
          <cell r="B11" t="str">
            <v>20230650001_0074469_00000003767</v>
          </cell>
          <cell r="C11" t="str">
            <v>20230650001_0074469</v>
          </cell>
          <cell r="D11" t="str">
            <v>Theme Outwear PROОдеждаGoeleЖенскийgreen308</v>
          </cell>
          <cell r="E11" t="str">
            <v>Заг. с Th 1</v>
          </cell>
          <cell r="F11" t="str">
            <v>ACOOLA Одежда Весна 2024 Theme Outwear PRO</v>
          </cell>
          <cell r="G11" t="str">
            <v>ACOOLA</v>
          </cell>
          <cell r="H11" t="str">
            <v>Theme Outwear PRO</v>
          </cell>
          <cell r="I11" t="str">
            <v>00000003767</v>
          </cell>
          <cell r="J11" t="str">
            <v>20230650001</v>
          </cell>
          <cell r="K11" t="str">
            <v>Куртка детская для девочек Goele зеленый</v>
          </cell>
          <cell r="L11" t="str">
            <v>Женский</v>
          </cell>
          <cell r="M11" t="str">
            <v>Все</v>
          </cell>
          <cell r="N11" t="str">
            <v>Goele</v>
          </cell>
          <cell r="O11" t="str">
            <v>зеленый</v>
          </cell>
          <cell r="P11" t="str">
            <v>Outerwear</v>
          </cell>
          <cell r="Q11" t="str">
            <v>Fake down Jacket</v>
          </cell>
          <cell r="R11" t="str">
            <v>Outerwear_Girls</v>
          </cell>
          <cell r="S11" t="str">
            <v>Outerwear</v>
          </cell>
          <cell r="T11" t="str">
            <v>Одежда</v>
          </cell>
          <cell r="U11" t="str">
            <v>Pongee / Понжи</v>
          </cell>
          <cell r="V11" t="str">
            <v>100%ПЭ</v>
          </cell>
          <cell r="W11" t="str">
            <v>(308) Kids cloth 98-164</v>
          </cell>
          <cell r="X11">
            <v>12</v>
          </cell>
          <cell r="Y11" t="str">
            <v>Нет</v>
          </cell>
          <cell r="Z11" t="str">
            <v>Julia Velugo</v>
          </cell>
          <cell r="AA11" t="str">
            <v>Fashion</v>
          </cell>
          <cell r="AB11" t="str">
            <v>Regular</v>
          </cell>
          <cell r="AC11">
            <v>1.2</v>
          </cell>
          <cell r="AD11" t="str">
            <v>1,2_12</v>
          </cell>
          <cell r="AE11">
            <v>93</v>
          </cell>
          <cell r="AF11">
            <v>39</v>
          </cell>
          <cell r="AG11">
            <v>54</v>
          </cell>
          <cell r="AH11">
            <v>0</v>
          </cell>
          <cell r="AI11">
            <v>0</v>
          </cell>
          <cell r="AJ11">
            <v>0</v>
          </cell>
          <cell r="AK11">
            <v>1</v>
          </cell>
          <cell r="AL11">
            <v>0.6</v>
          </cell>
          <cell r="AM11">
            <v>12</v>
          </cell>
          <cell r="AN11">
            <v>4</v>
          </cell>
          <cell r="AO11">
            <v>16</v>
          </cell>
          <cell r="AP11">
            <v>624</v>
          </cell>
          <cell r="AQ11">
            <v>12</v>
          </cell>
          <cell r="AR11">
            <v>4</v>
          </cell>
          <cell r="AS11">
            <v>16</v>
          </cell>
          <cell r="AT11">
            <v>864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 t="str">
            <v>0-4</v>
          </cell>
          <cell r="BH11">
            <v>0.55111111111111111</v>
          </cell>
          <cell r="BI11">
            <v>1488</v>
          </cell>
          <cell r="BJ11">
            <v>5999</v>
          </cell>
          <cell r="BK11">
            <v>5499</v>
          </cell>
          <cell r="BL11">
            <v>5453.64</v>
          </cell>
          <cell r="BM11">
            <v>3.190045248868778</v>
          </cell>
          <cell r="BN11">
            <v>14.81</v>
          </cell>
          <cell r="BO11">
            <v>14.93</v>
          </cell>
          <cell r="BP11">
            <v>20.28</v>
          </cell>
          <cell r="BQ11">
            <v>1723.8000000000002</v>
          </cell>
          <cell r="BR11">
            <v>0.68652482269503545</v>
          </cell>
          <cell r="BS11">
            <v>3.5</v>
          </cell>
          <cell r="BT11">
            <v>85</v>
          </cell>
          <cell r="BU11">
            <v>1.1000000000000001</v>
          </cell>
          <cell r="BV11">
            <v>5999</v>
          </cell>
          <cell r="BW11">
            <v>3300</v>
          </cell>
          <cell r="BX11" t="str">
            <v>SHANDONG SINGCHENG TRADING CO.,LTD.</v>
          </cell>
          <cell r="BY11" t="str">
            <v>Китай</v>
          </cell>
          <cell r="BZ11">
            <v>108</v>
          </cell>
          <cell r="CA11">
            <v>234</v>
          </cell>
          <cell r="CB11">
            <v>48</v>
          </cell>
          <cell r="CC11">
            <v>822</v>
          </cell>
          <cell r="CD11">
            <v>2700</v>
          </cell>
          <cell r="CE11">
            <v>849.83315418778159</v>
          </cell>
          <cell r="CF11">
            <v>2700</v>
          </cell>
          <cell r="CG11">
            <v>2700</v>
          </cell>
          <cell r="CH11" t="str">
            <v>ок</v>
          </cell>
          <cell r="CI11" t="str">
            <v>ок</v>
          </cell>
          <cell r="CJ11">
            <v>4</v>
          </cell>
          <cell r="CK11">
            <v>22215.84</v>
          </cell>
          <cell r="CL11">
            <v>3493.62</v>
          </cell>
          <cell r="CM11">
            <v>1612.44</v>
          </cell>
          <cell r="CN11">
            <v>12272.46</v>
          </cell>
          <cell r="CO11">
            <v>716.64</v>
          </cell>
          <cell r="CP11">
            <v>40311</v>
          </cell>
          <cell r="CQ11">
            <v>2565014.4000000004</v>
          </cell>
          <cell r="CR11">
            <v>403369.20000000007</v>
          </cell>
          <cell r="CS11">
            <v>186170.40000000002</v>
          </cell>
          <cell r="CT11">
            <v>1416963.6</v>
          </cell>
          <cell r="CU11">
            <v>82742.400000000009</v>
          </cell>
          <cell r="CV11">
            <v>4654260.0000000009</v>
          </cell>
          <cell r="CW11">
            <v>8182512</v>
          </cell>
          <cell r="CX11">
            <v>1403766</v>
          </cell>
          <cell r="CY11">
            <v>647892</v>
          </cell>
          <cell r="CZ11">
            <v>4931178</v>
          </cell>
          <cell r="DA11">
            <v>287952</v>
          </cell>
          <cell r="DB11">
            <v>14847300</v>
          </cell>
          <cell r="DC11" t="str">
            <v>Fashion</v>
          </cell>
          <cell r="DE11">
            <v>39</v>
          </cell>
          <cell r="DF11">
            <v>39</v>
          </cell>
          <cell r="DH11">
            <v>6</v>
          </cell>
          <cell r="DI11">
            <v>0</v>
          </cell>
          <cell r="DJ11">
            <v>6</v>
          </cell>
          <cell r="DK11">
            <v>234</v>
          </cell>
          <cell r="DP11">
            <v>234</v>
          </cell>
          <cell r="DQ11">
            <v>234</v>
          </cell>
          <cell r="DR11">
            <v>0</v>
          </cell>
          <cell r="DS11">
            <v>1</v>
          </cell>
          <cell r="DT11">
            <v>0</v>
          </cell>
          <cell r="DU11">
            <v>5999</v>
          </cell>
          <cell r="DV11">
            <v>355914.00000000006</v>
          </cell>
          <cell r="DW11">
            <v>3493.62</v>
          </cell>
          <cell r="DX11">
            <v>1403766</v>
          </cell>
          <cell r="DY11" t="str">
            <v>green</v>
          </cell>
          <cell r="DZ11" t="str">
            <v>20230650001___Goele___зеленый</v>
          </cell>
        </row>
        <row r="12">
          <cell r="B12" t="str">
            <v>20230650001_0074470_00000003767</v>
          </cell>
          <cell r="C12" t="str">
            <v>20230650001_0074470</v>
          </cell>
          <cell r="D12" t="str">
            <v>Theme Outwear PROОдеждаGoeleЖенскийpink308</v>
          </cell>
          <cell r="E12" t="str">
            <v>Заг. с Th 1</v>
          </cell>
          <cell r="F12" t="str">
            <v>ACOOLA Одежда Весна 2024 Theme Outwear PRO</v>
          </cell>
          <cell r="G12" t="str">
            <v>ACOOLA</v>
          </cell>
          <cell r="H12" t="str">
            <v>Theme Outwear PRO</v>
          </cell>
          <cell r="I12" t="str">
            <v>00000003767</v>
          </cell>
          <cell r="J12" t="str">
            <v>20230650001</v>
          </cell>
          <cell r="K12" t="str">
            <v>Куртка детская для девочек Goele розовый</v>
          </cell>
          <cell r="L12" t="str">
            <v>Женский</v>
          </cell>
          <cell r="M12" t="str">
            <v>Все</v>
          </cell>
          <cell r="N12" t="str">
            <v>Goele</v>
          </cell>
          <cell r="O12" t="str">
            <v>розовый</v>
          </cell>
          <cell r="P12" t="str">
            <v>Outerwear</v>
          </cell>
          <cell r="Q12" t="str">
            <v>Fake down Jacket</v>
          </cell>
          <cell r="R12" t="str">
            <v>Outerwear_Girls</v>
          </cell>
          <cell r="S12" t="str">
            <v>Outerwear</v>
          </cell>
          <cell r="T12" t="str">
            <v>Одежда</v>
          </cell>
          <cell r="U12" t="str">
            <v>Pongee / Понжи</v>
          </cell>
          <cell r="V12" t="str">
            <v>100%ПЭ</v>
          </cell>
          <cell r="W12" t="str">
            <v>(308) Kids cloth 98-164</v>
          </cell>
          <cell r="X12">
            <v>12</v>
          </cell>
          <cell r="Y12" t="str">
            <v>Нет</v>
          </cell>
          <cell r="Z12" t="str">
            <v>Julia Velugo</v>
          </cell>
          <cell r="AA12" t="str">
            <v>Fashion</v>
          </cell>
          <cell r="AB12" t="str">
            <v>Regular</v>
          </cell>
          <cell r="AC12" t="str">
            <v>1,2,3,4,5</v>
          </cell>
          <cell r="AD12" t="str">
            <v>1,2,3,4,5_12</v>
          </cell>
          <cell r="AE12">
            <v>201</v>
          </cell>
          <cell r="AF12">
            <v>39</v>
          </cell>
          <cell r="AG12">
            <v>54</v>
          </cell>
          <cell r="AH12">
            <v>71</v>
          </cell>
          <cell r="AI12">
            <v>32</v>
          </cell>
          <cell r="AJ12">
            <v>5</v>
          </cell>
          <cell r="AK12">
            <v>1</v>
          </cell>
          <cell r="AL12">
            <v>0.6</v>
          </cell>
          <cell r="AM12">
            <v>12</v>
          </cell>
          <cell r="AN12">
            <v>4</v>
          </cell>
          <cell r="AO12">
            <v>16</v>
          </cell>
          <cell r="AP12">
            <v>624</v>
          </cell>
          <cell r="AQ12">
            <v>12</v>
          </cell>
          <cell r="AR12">
            <v>4</v>
          </cell>
          <cell r="AS12">
            <v>16</v>
          </cell>
          <cell r="AT12">
            <v>864</v>
          </cell>
          <cell r="AU12">
            <v>12</v>
          </cell>
          <cell r="AV12">
            <v>4</v>
          </cell>
          <cell r="AW12">
            <v>16</v>
          </cell>
          <cell r="AX12">
            <v>1136</v>
          </cell>
          <cell r="AY12">
            <v>12</v>
          </cell>
          <cell r="AZ12">
            <v>4</v>
          </cell>
          <cell r="BA12">
            <v>16</v>
          </cell>
          <cell r="BB12">
            <v>512</v>
          </cell>
          <cell r="BC12">
            <v>12</v>
          </cell>
          <cell r="BD12">
            <v>4</v>
          </cell>
          <cell r="BE12">
            <v>16</v>
          </cell>
          <cell r="BF12">
            <v>80</v>
          </cell>
          <cell r="BG12" t="str">
            <v>0-4</v>
          </cell>
          <cell r="BH12">
            <v>0.5642105263157895</v>
          </cell>
          <cell r="BI12">
            <v>3216</v>
          </cell>
          <cell r="BJ12">
            <v>5999</v>
          </cell>
          <cell r="BK12">
            <v>5499</v>
          </cell>
          <cell r="BL12">
            <v>5453.64</v>
          </cell>
          <cell r="BM12">
            <v>3.190045248868778</v>
          </cell>
          <cell r="BN12">
            <v>14.81</v>
          </cell>
          <cell r="BO12">
            <v>14.93</v>
          </cell>
          <cell r="BP12">
            <v>20.28</v>
          </cell>
          <cell r="BQ12">
            <v>1723.8000000000002</v>
          </cell>
          <cell r="BR12">
            <v>0.68652482269503545</v>
          </cell>
          <cell r="BS12">
            <v>3.5</v>
          </cell>
          <cell r="BT12">
            <v>85</v>
          </cell>
          <cell r="BU12">
            <v>1.1000000000000001</v>
          </cell>
          <cell r="BV12">
            <v>5999</v>
          </cell>
          <cell r="BW12">
            <v>3300</v>
          </cell>
          <cell r="BX12" t="str">
            <v>SHANDONG SINGCHENG TRADING CO.,LTD.</v>
          </cell>
          <cell r="BY12" t="str">
            <v>Китай</v>
          </cell>
          <cell r="BZ12">
            <v>228</v>
          </cell>
          <cell r="CA12">
            <v>585</v>
          </cell>
          <cell r="CB12">
            <v>108</v>
          </cell>
          <cell r="CC12">
            <v>1563</v>
          </cell>
          <cell r="CD12">
            <v>5700</v>
          </cell>
          <cell r="CE12">
            <v>1794.0922143964278</v>
          </cell>
          <cell r="CF12">
            <v>5700</v>
          </cell>
          <cell r="CG12">
            <v>5700</v>
          </cell>
          <cell r="CH12" t="str">
            <v>ок</v>
          </cell>
          <cell r="CI12" t="str">
            <v>ок</v>
          </cell>
          <cell r="CJ12">
            <v>9</v>
          </cell>
          <cell r="CK12">
            <v>48014.879999999997</v>
          </cell>
          <cell r="CL12">
            <v>8734.0499999999993</v>
          </cell>
          <cell r="CM12">
            <v>3404.04</v>
          </cell>
          <cell r="CN12">
            <v>23335.59</v>
          </cell>
          <cell r="CO12">
            <v>1612.44</v>
          </cell>
          <cell r="CP12">
            <v>85101</v>
          </cell>
          <cell r="CQ12">
            <v>5543740.8000000007</v>
          </cell>
          <cell r="CR12">
            <v>1008423.0000000001</v>
          </cell>
          <cell r="CS12">
            <v>393026.4</v>
          </cell>
          <cell r="CT12">
            <v>2694299.4000000004</v>
          </cell>
          <cell r="CU12">
            <v>186170.40000000002</v>
          </cell>
          <cell r="CV12">
            <v>9825660.0000000019</v>
          </cell>
          <cell r="CW12">
            <v>17684784</v>
          </cell>
          <cell r="CX12">
            <v>3509415</v>
          </cell>
          <cell r="CY12">
            <v>1367772</v>
          </cell>
          <cell r="CZ12">
            <v>9376437</v>
          </cell>
          <cell r="DA12">
            <v>647892</v>
          </cell>
          <cell r="DB12">
            <v>31344300</v>
          </cell>
          <cell r="DC12" t="str">
            <v>Fashion</v>
          </cell>
          <cell r="DE12">
            <v>39</v>
          </cell>
          <cell r="DF12">
            <v>39</v>
          </cell>
          <cell r="DH12">
            <v>12</v>
          </cell>
          <cell r="DI12">
            <v>3</v>
          </cell>
          <cell r="DJ12">
            <v>15</v>
          </cell>
          <cell r="DK12">
            <v>585</v>
          </cell>
          <cell r="DP12">
            <v>585</v>
          </cell>
          <cell r="DQ12">
            <v>468</v>
          </cell>
          <cell r="DR12">
            <v>117</v>
          </cell>
          <cell r="DS12">
            <v>0.8</v>
          </cell>
          <cell r="DT12">
            <v>0.2</v>
          </cell>
          <cell r="DU12">
            <v>5999</v>
          </cell>
          <cell r="DV12">
            <v>889785.00000000012</v>
          </cell>
          <cell r="DW12">
            <v>8734.0499999999993</v>
          </cell>
          <cell r="DX12">
            <v>3509415</v>
          </cell>
          <cell r="DY12" t="str">
            <v>pink</v>
          </cell>
          <cell r="DZ12" t="str">
            <v>20230650001___Goele___розовый</v>
          </cell>
        </row>
        <row r="13">
          <cell r="B13" t="str">
            <v>20320410004_0074474_00000003767</v>
          </cell>
          <cell r="C13" t="str">
            <v>20320410004_0074474</v>
          </cell>
          <cell r="D13" t="str">
            <v>Theme Outwear PROОдеждаYuriУнисексprint265</v>
          </cell>
          <cell r="E13" t="str">
            <v>Заг. с Th 1</v>
          </cell>
          <cell r="F13" t="str">
            <v>ACOOLA Одежда Весна 2024 Theme Outwear PRO</v>
          </cell>
          <cell r="G13" t="str">
            <v>ACOOLA</v>
          </cell>
          <cell r="H13" t="str">
            <v>Theme Outwear PRO</v>
          </cell>
          <cell r="I13" t="str">
            <v>00000003767</v>
          </cell>
          <cell r="J13" t="str">
            <v>20320410004</v>
          </cell>
          <cell r="K13" t="str">
            <v>Комбинезон (утепленный) детский Yuri набивка</v>
          </cell>
          <cell r="L13" t="str">
            <v>Унисекс</v>
          </cell>
          <cell r="M13" t="str">
            <v>Маленький</v>
          </cell>
          <cell r="N13" t="str">
            <v>Yuri</v>
          </cell>
          <cell r="O13" t="str">
            <v>набивка</v>
          </cell>
          <cell r="P13" t="str">
            <v>Outerwear</v>
          </cell>
          <cell r="Q13" t="str">
            <v>Overall</v>
          </cell>
          <cell r="R13" t="str">
            <v>Outerwear_Boys</v>
          </cell>
          <cell r="S13" t="str">
            <v>Outerwear</v>
          </cell>
          <cell r="T13" t="str">
            <v>Одежда</v>
          </cell>
          <cell r="U13" t="str">
            <v>Pongee / Понжи</v>
          </cell>
          <cell r="V13" t="str">
            <v>100%ПЭ</v>
          </cell>
          <cell r="W13" t="str">
            <v>(265) Kids cloth 98-140</v>
          </cell>
          <cell r="X13">
            <v>8</v>
          </cell>
          <cell r="Y13" t="str">
            <v>Нет</v>
          </cell>
          <cell r="Z13" t="str">
            <v>Julia Velugo</v>
          </cell>
          <cell r="AA13" t="str">
            <v>Basic+</v>
          </cell>
          <cell r="AB13" t="str">
            <v>Regular</v>
          </cell>
          <cell r="AC13" t="str">
            <v>1,2,3,4,5</v>
          </cell>
          <cell r="AD13" t="str">
            <v>1,2,3,4,5_8</v>
          </cell>
          <cell r="AE13">
            <v>201</v>
          </cell>
          <cell r="AF13">
            <v>39</v>
          </cell>
          <cell r="AG13">
            <v>54</v>
          </cell>
          <cell r="AH13">
            <v>71</v>
          </cell>
          <cell r="AI13">
            <v>32</v>
          </cell>
          <cell r="AJ13">
            <v>5</v>
          </cell>
          <cell r="AK13">
            <v>0.8</v>
          </cell>
          <cell r="AL13">
            <v>1</v>
          </cell>
          <cell r="AM13">
            <v>11</v>
          </cell>
          <cell r="AN13">
            <v>6</v>
          </cell>
          <cell r="AO13">
            <v>17</v>
          </cell>
          <cell r="AP13">
            <v>663</v>
          </cell>
          <cell r="AQ13">
            <v>11</v>
          </cell>
          <cell r="AR13">
            <v>6</v>
          </cell>
          <cell r="AS13">
            <v>17</v>
          </cell>
          <cell r="AT13">
            <v>918</v>
          </cell>
          <cell r="AU13">
            <v>11</v>
          </cell>
          <cell r="AV13">
            <v>6</v>
          </cell>
          <cell r="AW13">
            <v>17</v>
          </cell>
          <cell r="AX13">
            <v>1207</v>
          </cell>
          <cell r="AY13">
            <v>11</v>
          </cell>
          <cell r="AZ13">
            <v>6</v>
          </cell>
          <cell r="BA13">
            <v>17</v>
          </cell>
          <cell r="BB13">
            <v>544</v>
          </cell>
          <cell r="BC13">
            <v>11</v>
          </cell>
          <cell r="BD13">
            <v>6</v>
          </cell>
          <cell r="BE13">
            <v>17</v>
          </cell>
          <cell r="BF13">
            <v>85</v>
          </cell>
          <cell r="BG13" t="str">
            <v>3-6</v>
          </cell>
          <cell r="BH13">
            <v>0.56950000000000001</v>
          </cell>
          <cell r="BI13">
            <v>3417</v>
          </cell>
          <cell r="BJ13">
            <v>4999</v>
          </cell>
          <cell r="BK13">
            <v>4999</v>
          </cell>
          <cell r="BL13">
            <v>4544.55</v>
          </cell>
          <cell r="BM13">
            <v>3.1166806945353658</v>
          </cell>
          <cell r="BN13">
            <v>13.59</v>
          </cell>
          <cell r="BO13">
            <v>13.7</v>
          </cell>
          <cell r="BP13">
            <v>18.87</v>
          </cell>
          <cell r="BQ13">
            <v>1603.95</v>
          </cell>
          <cell r="BR13">
            <v>0.67914582916583321</v>
          </cell>
          <cell r="BS13">
            <v>3.3</v>
          </cell>
          <cell r="BT13">
            <v>85</v>
          </cell>
          <cell r="BU13">
            <v>1.1000000000000001</v>
          </cell>
          <cell r="BV13">
            <v>4999</v>
          </cell>
          <cell r="BW13">
            <v>3000</v>
          </cell>
          <cell r="BX13" t="str">
            <v>Quanzhou Smart Design Garment Co.,Ltd.</v>
          </cell>
          <cell r="BY13" t="str">
            <v>Китай</v>
          </cell>
          <cell r="BZ13">
            <v>240</v>
          </cell>
          <cell r="CA13">
            <v>585</v>
          </cell>
          <cell r="CB13">
            <v>112</v>
          </cell>
          <cell r="CC13">
            <v>1646</v>
          </cell>
          <cell r="CD13">
            <v>6000</v>
          </cell>
          <cell r="CE13">
            <v>1888.5181204172925</v>
          </cell>
          <cell r="CF13">
            <v>6000</v>
          </cell>
          <cell r="CG13">
            <v>7000</v>
          </cell>
          <cell r="CH13" t="str">
            <v>ок</v>
          </cell>
          <cell r="CI13" t="str">
            <v>ок</v>
          </cell>
          <cell r="CJ13">
            <v>14</v>
          </cell>
          <cell r="CK13">
            <v>46812.899999999994</v>
          </cell>
          <cell r="CL13">
            <v>8014.5</v>
          </cell>
          <cell r="CM13">
            <v>3288</v>
          </cell>
          <cell r="CN13">
            <v>22550.199999999997</v>
          </cell>
          <cell r="CO13">
            <v>1534.3999999999999</v>
          </cell>
          <cell r="CP13">
            <v>82200</v>
          </cell>
          <cell r="CQ13">
            <v>5480697.1500000004</v>
          </cell>
          <cell r="CR13">
            <v>938310.75</v>
          </cell>
          <cell r="CS13">
            <v>384948</v>
          </cell>
          <cell r="CT13">
            <v>2640101.7000000002</v>
          </cell>
          <cell r="CU13">
            <v>179642.4</v>
          </cell>
          <cell r="CV13">
            <v>9623700</v>
          </cell>
          <cell r="CW13">
            <v>17081583</v>
          </cell>
          <cell r="CX13">
            <v>2924415</v>
          </cell>
          <cell r="CY13">
            <v>1199760</v>
          </cell>
          <cell r="CZ13">
            <v>8228354</v>
          </cell>
          <cell r="DA13">
            <v>559888</v>
          </cell>
          <cell r="DB13">
            <v>29994000</v>
          </cell>
          <cell r="DC13" t="str">
            <v>Basic+</v>
          </cell>
          <cell r="DE13">
            <v>39</v>
          </cell>
          <cell r="DF13">
            <v>39</v>
          </cell>
          <cell r="DH13">
            <v>11</v>
          </cell>
          <cell r="DI13">
            <v>4</v>
          </cell>
          <cell r="DJ13">
            <v>15</v>
          </cell>
          <cell r="DK13">
            <v>585</v>
          </cell>
          <cell r="DP13">
            <v>585</v>
          </cell>
          <cell r="DQ13">
            <v>429</v>
          </cell>
          <cell r="DR13">
            <v>156</v>
          </cell>
          <cell r="DS13">
            <v>0.73333333333333328</v>
          </cell>
          <cell r="DT13">
            <v>0.26666666666666666</v>
          </cell>
          <cell r="DU13">
            <v>4999</v>
          </cell>
          <cell r="DV13">
            <v>827921.25</v>
          </cell>
          <cell r="DW13">
            <v>8014.5</v>
          </cell>
          <cell r="DX13">
            <v>2924415</v>
          </cell>
          <cell r="DY13" t="str">
            <v>print</v>
          </cell>
          <cell r="DZ13" t="str">
            <v>20320410004___Yuri___набивка</v>
          </cell>
        </row>
        <row r="14">
          <cell r="B14" t="str">
            <v>20130130002_0074492_00000003767</v>
          </cell>
          <cell r="C14" t="str">
            <v>20130130002_0074492</v>
          </cell>
          <cell r="D14" t="str">
            <v>Theme Outwear PROОдеждаOplannМужскойprint309</v>
          </cell>
          <cell r="E14" t="str">
            <v>Заг. с Th 1</v>
          </cell>
          <cell r="F14" t="str">
            <v>ACOOLA Одежда Весна 2024 Theme Outwear PRO</v>
          </cell>
          <cell r="G14" t="str">
            <v>ACOOLA</v>
          </cell>
          <cell r="H14" t="str">
            <v>Theme Outwear PRO</v>
          </cell>
          <cell r="I14" t="str">
            <v>00000003767</v>
          </cell>
          <cell r="J14" t="str">
            <v>20130130002</v>
          </cell>
          <cell r="K14" t="str">
            <v>Куртка детская для мальчиков Oplann набивка</v>
          </cell>
          <cell r="L14" t="str">
            <v>Мужской</v>
          </cell>
          <cell r="M14" t="str">
            <v>Все</v>
          </cell>
          <cell r="N14" t="str">
            <v>Oplann</v>
          </cell>
          <cell r="O14" t="str">
            <v>набивка</v>
          </cell>
          <cell r="P14" t="str">
            <v>Outerwear</v>
          </cell>
          <cell r="Q14" t="str">
            <v>Jacket</v>
          </cell>
          <cell r="R14" t="str">
            <v>Outerwear_Boys</v>
          </cell>
          <cell r="S14" t="str">
            <v>Outerwear</v>
          </cell>
          <cell r="T14" t="str">
            <v>Одежда</v>
          </cell>
          <cell r="U14" t="str">
            <v>Taslan / Таслан</v>
          </cell>
          <cell r="V14" t="str">
            <v>100%ПЭ</v>
          </cell>
          <cell r="W14" t="str">
            <v>(309) Kids cloth 98-170</v>
          </cell>
          <cell r="X14">
            <v>13</v>
          </cell>
          <cell r="Y14" t="str">
            <v>Нет</v>
          </cell>
          <cell r="Z14" t="str">
            <v>Julia Velugo</v>
          </cell>
          <cell r="AA14" t="str">
            <v>Fashion</v>
          </cell>
          <cell r="AB14" t="str">
            <v>Regular</v>
          </cell>
          <cell r="AC14" t="str">
            <v>1,2,3,4,5</v>
          </cell>
          <cell r="AD14" t="str">
            <v>1,2,3,4,5_13</v>
          </cell>
          <cell r="AE14">
            <v>201</v>
          </cell>
          <cell r="AF14">
            <v>39</v>
          </cell>
          <cell r="AG14">
            <v>54</v>
          </cell>
          <cell r="AH14">
            <v>71</v>
          </cell>
          <cell r="AI14">
            <v>32</v>
          </cell>
          <cell r="AJ14">
            <v>5</v>
          </cell>
          <cell r="AK14">
            <v>1</v>
          </cell>
          <cell r="AL14">
            <v>0.6</v>
          </cell>
          <cell r="AM14">
            <v>13</v>
          </cell>
          <cell r="AN14">
            <v>4</v>
          </cell>
          <cell r="AO14">
            <v>17</v>
          </cell>
          <cell r="AP14">
            <v>663</v>
          </cell>
          <cell r="AQ14">
            <v>13</v>
          </cell>
          <cell r="AR14">
            <v>4</v>
          </cell>
          <cell r="AS14">
            <v>17</v>
          </cell>
          <cell r="AT14">
            <v>918</v>
          </cell>
          <cell r="AU14">
            <v>13</v>
          </cell>
          <cell r="AV14">
            <v>4</v>
          </cell>
          <cell r="AW14">
            <v>17</v>
          </cell>
          <cell r="AX14">
            <v>1207</v>
          </cell>
          <cell r="AY14">
            <v>13</v>
          </cell>
          <cell r="AZ14">
            <v>4</v>
          </cell>
          <cell r="BA14">
            <v>17</v>
          </cell>
          <cell r="BB14">
            <v>544</v>
          </cell>
          <cell r="BC14">
            <v>13</v>
          </cell>
          <cell r="BD14">
            <v>4</v>
          </cell>
          <cell r="BE14">
            <v>17</v>
          </cell>
          <cell r="BF14">
            <v>85</v>
          </cell>
          <cell r="BG14" t="str">
            <v>0-4</v>
          </cell>
          <cell r="BH14">
            <v>0.56950000000000001</v>
          </cell>
          <cell r="BI14">
            <v>3417</v>
          </cell>
          <cell r="BJ14">
            <v>4999</v>
          </cell>
          <cell r="BK14">
            <v>4999</v>
          </cell>
          <cell r="BL14">
            <v>4544.55</v>
          </cell>
          <cell r="BM14">
            <v>2.843895778814427</v>
          </cell>
          <cell r="BN14">
            <v>15.38</v>
          </cell>
          <cell r="BO14">
            <v>15.5</v>
          </cell>
          <cell r="BP14">
            <v>20.68</v>
          </cell>
          <cell r="BQ14">
            <v>1757.8</v>
          </cell>
          <cell r="BR14">
            <v>0.64836967393478695</v>
          </cell>
          <cell r="BS14">
            <v>3.5</v>
          </cell>
          <cell r="BT14">
            <v>85</v>
          </cell>
          <cell r="BU14">
            <v>1.1000000000000001</v>
          </cell>
          <cell r="BV14">
            <v>4999</v>
          </cell>
          <cell r="BW14">
            <v>3000</v>
          </cell>
          <cell r="BX14" t="str">
            <v>SUZHOU POLY MAY IMP &amp; EXP. CO.,LTD</v>
          </cell>
          <cell r="BY14" t="str">
            <v>Китай</v>
          </cell>
          <cell r="BZ14">
            <v>240</v>
          </cell>
          <cell r="CA14">
            <v>624</v>
          </cell>
          <cell r="CB14">
            <v>104</v>
          </cell>
          <cell r="CC14">
            <v>1615</v>
          </cell>
          <cell r="CD14">
            <v>6000</v>
          </cell>
          <cell r="CE14">
            <v>1888.5181204172925</v>
          </cell>
          <cell r="CF14">
            <v>6000</v>
          </cell>
          <cell r="CG14">
            <v>6000</v>
          </cell>
          <cell r="CH14" t="str">
            <v>ок</v>
          </cell>
          <cell r="CI14" t="str">
            <v>ок</v>
          </cell>
          <cell r="CJ14">
            <v>8</v>
          </cell>
          <cell r="CK14">
            <v>52963.5</v>
          </cell>
          <cell r="CL14">
            <v>9672</v>
          </cell>
          <cell r="CM14">
            <v>3720</v>
          </cell>
          <cell r="CN14">
            <v>25032.5</v>
          </cell>
          <cell r="CO14">
            <v>1612</v>
          </cell>
          <cell r="CP14">
            <v>93000</v>
          </cell>
          <cell r="CQ14">
            <v>6006402.5999999996</v>
          </cell>
          <cell r="CR14">
            <v>1096867.2</v>
          </cell>
          <cell r="CS14">
            <v>421872</v>
          </cell>
          <cell r="CT14">
            <v>2838847</v>
          </cell>
          <cell r="CU14">
            <v>182811.19999999998</v>
          </cell>
          <cell r="CV14">
            <v>10546800</v>
          </cell>
          <cell r="CW14">
            <v>17081583</v>
          </cell>
          <cell r="CX14">
            <v>3119376</v>
          </cell>
          <cell r="CY14">
            <v>1199760</v>
          </cell>
          <cell r="CZ14">
            <v>8073385</v>
          </cell>
          <cell r="DA14">
            <v>519896</v>
          </cell>
          <cell r="DB14">
            <v>29994000</v>
          </cell>
          <cell r="DC14" t="str">
            <v>Fashion</v>
          </cell>
          <cell r="DE14">
            <v>39</v>
          </cell>
          <cell r="DF14">
            <v>39</v>
          </cell>
          <cell r="DH14">
            <v>13</v>
          </cell>
          <cell r="DI14">
            <v>3</v>
          </cell>
          <cell r="DJ14">
            <v>16</v>
          </cell>
          <cell r="DK14">
            <v>624</v>
          </cell>
          <cell r="DP14">
            <v>624</v>
          </cell>
          <cell r="DQ14">
            <v>507</v>
          </cell>
          <cell r="DR14">
            <v>117</v>
          </cell>
          <cell r="DS14">
            <v>0.8125</v>
          </cell>
          <cell r="DT14">
            <v>0.1875</v>
          </cell>
          <cell r="DU14">
            <v>4999</v>
          </cell>
          <cell r="DV14">
            <v>967824</v>
          </cell>
          <cell r="DW14">
            <v>9672</v>
          </cell>
          <cell r="DX14">
            <v>3119376</v>
          </cell>
          <cell r="DY14" t="str">
            <v>print</v>
          </cell>
          <cell r="DZ14" t="str">
            <v>20130130002___Oplann___набивка</v>
          </cell>
        </row>
        <row r="15">
          <cell r="B15" t="str">
            <v>20140130065_0074494_00000003767</v>
          </cell>
          <cell r="C15" t="str">
            <v>20140130065_0074494</v>
          </cell>
          <cell r="D15" t="str">
            <v>Theme Outwear PROОдеждаHedmarkМужскойBlack178</v>
          </cell>
          <cell r="E15" t="str">
            <v>Заг. с Th 1</v>
          </cell>
          <cell r="F15" t="str">
            <v>ACOOLA Одежда Весна 2024 Theme Outwear PRO</v>
          </cell>
          <cell r="G15" t="str">
            <v>ACOOLA</v>
          </cell>
          <cell r="H15" t="str">
            <v>Theme Outwear PRO</v>
          </cell>
          <cell r="I15" t="str">
            <v>00000003767</v>
          </cell>
          <cell r="J15" t="str">
            <v>20140130065</v>
          </cell>
          <cell r="K15" t="str">
            <v>Куртка детская для мальчиков Hedmark черный</v>
          </cell>
          <cell r="L15" t="str">
            <v>Мужской</v>
          </cell>
          <cell r="M15" t="str">
            <v>Школа</v>
          </cell>
          <cell r="N15" t="str">
            <v>Hedmark</v>
          </cell>
          <cell r="O15" t="str">
            <v>черный</v>
          </cell>
          <cell r="P15" t="str">
            <v>Outerwear</v>
          </cell>
          <cell r="Q15" t="str">
            <v>Jacket</v>
          </cell>
          <cell r="R15" t="str">
            <v>Outerwear_Boys</v>
          </cell>
          <cell r="S15" t="str">
            <v>Outerwear</v>
          </cell>
          <cell r="T15" t="str">
            <v>Одежда</v>
          </cell>
          <cell r="U15" t="str">
            <v>Taslan / Таслан</v>
          </cell>
          <cell r="V15" t="str">
            <v>100%ПЭ</v>
          </cell>
          <cell r="W15" t="str">
            <v>(178) Kids school Boy 122-170</v>
          </cell>
          <cell r="X15">
            <v>9</v>
          </cell>
          <cell r="Y15" t="str">
            <v>Нет</v>
          </cell>
          <cell r="Z15" t="str">
            <v>Julia Velugo</v>
          </cell>
          <cell r="AA15" t="str">
            <v>Fashion</v>
          </cell>
          <cell r="AB15" t="str">
            <v>Regular</v>
          </cell>
          <cell r="AC15" t="str">
            <v>1,2,3,4,5</v>
          </cell>
          <cell r="AD15" t="str">
            <v>1,2,3,4,5_9</v>
          </cell>
          <cell r="AE15">
            <v>201</v>
          </cell>
          <cell r="AF15">
            <v>39</v>
          </cell>
          <cell r="AG15">
            <v>54</v>
          </cell>
          <cell r="AH15">
            <v>71</v>
          </cell>
          <cell r="AI15">
            <v>32</v>
          </cell>
          <cell r="AJ15">
            <v>5</v>
          </cell>
          <cell r="AK15">
            <v>1</v>
          </cell>
          <cell r="AL15">
            <v>0.4</v>
          </cell>
          <cell r="AM15">
            <v>9</v>
          </cell>
          <cell r="AN15">
            <v>2</v>
          </cell>
          <cell r="AO15">
            <v>11</v>
          </cell>
          <cell r="AP15">
            <v>429</v>
          </cell>
          <cell r="AQ15">
            <v>9</v>
          </cell>
          <cell r="AR15">
            <v>2</v>
          </cell>
          <cell r="AS15">
            <v>11</v>
          </cell>
          <cell r="AT15">
            <v>594</v>
          </cell>
          <cell r="AU15">
            <v>9</v>
          </cell>
          <cell r="AV15">
            <v>2</v>
          </cell>
          <cell r="AW15">
            <v>11</v>
          </cell>
          <cell r="AX15">
            <v>781</v>
          </cell>
          <cell r="AY15">
            <v>9</v>
          </cell>
          <cell r="AZ15">
            <v>2</v>
          </cell>
          <cell r="BA15">
            <v>11</v>
          </cell>
          <cell r="BB15">
            <v>352</v>
          </cell>
          <cell r="BC15">
            <v>9</v>
          </cell>
          <cell r="BD15">
            <v>2</v>
          </cell>
          <cell r="BE15">
            <v>11</v>
          </cell>
          <cell r="BF15">
            <v>55</v>
          </cell>
          <cell r="BG15" t="str">
            <v>0-2</v>
          </cell>
          <cell r="BH15">
            <v>0.55274999999999996</v>
          </cell>
          <cell r="BI15">
            <v>2211</v>
          </cell>
          <cell r="BJ15">
            <v>4999</v>
          </cell>
          <cell r="BK15">
            <v>4999</v>
          </cell>
          <cell r="BL15">
            <v>4544.55</v>
          </cell>
          <cell r="BM15">
            <v>3.3858241051170035</v>
          </cell>
          <cell r="BN15">
            <v>13.56</v>
          </cell>
          <cell r="BO15">
            <v>13.67</v>
          </cell>
          <cell r="BP15">
            <v>17.37</v>
          </cell>
          <cell r="BQ15">
            <v>1476.45</v>
          </cell>
          <cell r="BR15">
            <v>0.70465093018603719</v>
          </cell>
          <cell r="BS15">
            <v>3.5</v>
          </cell>
          <cell r="BT15">
            <v>85</v>
          </cell>
          <cell r="BU15">
            <v>1.1000000000000001</v>
          </cell>
          <cell r="BV15">
            <v>4999</v>
          </cell>
          <cell r="BW15">
            <v>3000</v>
          </cell>
          <cell r="BX15" t="str">
            <v>SUZHOU POLY MAY IMP &amp; EXP. CO.,LTD</v>
          </cell>
          <cell r="BY15" t="str">
            <v>Китай</v>
          </cell>
          <cell r="BZ15">
            <v>160</v>
          </cell>
          <cell r="CA15">
            <v>429</v>
          </cell>
          <cell r="CB15">
            <v>72</v>
          </cell>
          <cell r="CC15">
            <v>1128</v>
          </cell>
          <cell r="CD15">
            <v>4000</v>
          </cell>
          <cell r="CE15">
            <v>1259.0120802781951</v>
          </cell>
          <cell r="CF15">
            <v>4000</v>
          </cell>
          <cell r="CG15">
            <v>4000</v>
          </cell>
          <cell r="CH15" t="str">
            <v>ок</v>
          </cell>
          <cell r="CI15" t="str">
            <v>ок</v>
          </cell>
          <cell r="CJ15">
            <v>8</v>
          </cell>
          <cell r="CK15">
            <v>30224.37</v>
          </cell>
          <cell r="CL15">
            <v>5864.43</v>
          </cell>
          <cell r="CM15">
            <v>2187.1999999999998</v>
          </cell>
          <cell r="CN15">
            <v>15419.76</v>
          </cell>
          <cell r="CO15">
            <v>984.24</v>
          </cell>
          <cell r="CP15">
            <v>54680</v>
          </cell>
          <cell r="CQ15">
            <v>3264430.95</v>
          </cell>
          <cell r="CR15">
            <v>633397.05000000005</v>
          </cell>
          <cell r="CS15">
            <v>236232</v>
          </cell>
          <cell r="CT15">
            <v>1665435.6</v>
          </cell>
          <cell r="CU15">
            <v>106304.40000000001</v>
          </cell>
          <cell r="CV15">
            <v>5905800</v>
          </cell>
          <cell r="CW15">
            <v>11052789</v>
          </cell>
          <cell r="CX15">
            <v>2144571</v>
          </cell>
          <cell r="CY15">
            <v>799840</v>
          </cell>
          <cell r="CZ15">
            <v>5638872</v>
          </cell>
          <cell r="DA15">
            <v>359928</v>
          </cell>
          <cell r="DB15">
            <v>19996000</v>
          </cell>
          <cell r="DC15" t="str">
            <v>Fashion</v>
          </cell>
          <cell r="DE15">
            <v>39</v>
          </cell>
          <cell r="DF15">
            <v>39</v>
          </cell>
          <cell r="DH15">
            <v>9</v>
          </cell>
          <cell r="DI15">
            <v>2</v>
          </cell>
          <cell r="DJ15">
            <v>11</v>
          </cell>
          <cell r="DK15">
            <v>429</v>
          </cell>
          <cell r="DP15">
            <v>429</v>
          </cell>
          <cell r="DQ15">
            <v>351</v>
          </cell>
          <cell r="DR15">
            <v>78</v>
          </cell>
          <cell r="DS15">
            <v>0.81818181818181823</v>
          </cell>
          <cell r="DT15">
            <v>0.18181818181818182</v>
          </cell>
          <cell r="DU15">
            <v>4999</v>
          </cell>
          <cell r="DV15">
            <v>558879.75</v>
          </cell>
          <cell r="DW15">
            <v>5864.43</v>
          </cell>
          <cell r="DX15">
            <v>2144571</v>
          </cell>
          <cell r="DY15" t="str">
            <v>Black</v>
          </cell>
          <cell r="DZ15" t="str">
            <v>20140130065___Hedmark___черный</v>
          </cell>
        </row>
        <row r="16">
          <cell r="B16" t="str">
            <v>20130130002_0074776_00000003767</v>
          </cell>
          <cell r="C16" t="str">
            <v>20130130002_0074776</v>
          </cell>
          <cell r="D16" t="str">
            <v>Theme Outwear PROОдеждаOplannМужскойmulticolor309</v>
          </cell>
          <cell r="E16" t="str">
            <v>Заг. с Th 1</v>
          </cell>
          <cell r="F16" t="str">
            <v>ACOOLA Одежда Весна 2024 Theme Outwear PRO</v>
          </cell>
          <cell r="G16" t="str">
            <v>ACOOLA</v>
          </cell>
          <cell r="H16" t="str">
            <v>Theme Outwear PRO</v>
          </cell>
          <cell r="I16" t="str">
            <v>00000003767</v>
          </cell>
          <cell r="J16" t="str">
            <v>20130130002</v>
          </cell>
          <cell r="K16" t="str">
            <v>Куртка детская для мальчиков Oplann цветной</v>
          </cell>
          <cell r="L16" t="str">
            <v>Мужской</v>
          </cell>
          <cell r="M16" t="str">
            <v>Все</v>
          </cell>
          <cell r="N16" t="str">
            <v>Oplann</v>
          </cell>
          <cell r="O16" t="str">
            <v>цветной</v>
          </cell>
          <cell r="P16" t="str">
            <v>Outerwear</v>
          </cell>
          <cell r="Q16" t="str">
            <v>Jacket</v>
          </cell>
          <cell r="R16" t="str">
            <v>Outerwear_Boys</v>
          </cell>
          <cell r="S16" t="str">
            <v>Outerwear</v>
          </cell>
          <cell r="T16" t="str">
            <v>Одежда</v>
          </cell>
          <cell r="U16" t="str">
            <v>Taslan / Таслан</v>
          </cell>
          <cell r="V16" t="str">
            <v>100%ПЭ</v>
          </cell>
          <cell r="W16" t="str">
            <v>(309) Kids cloth 98-170</v>
          </cell>
          <cell r="X16">
            <v>13</v>
          </cell>
          <cell r="Y16" t="str">
            <v>Нет</v>
          </cell>
          <cell r="Z16" t="str">
            <v>Julia Velugo</v>
          </cell>
          <cell r="AA16" t="str">
            <v>Fashion</v>
          </cell>
          <cell r="AB16" t="str">
            <v>Regular</v>
          </cell>
          <cell r="AC16" t="str">
            <v>1,2,3,4,5</v>
          </cell>
          <cell r="AD16" t="str">
            <v>1,2,3,4,5_13</v>
          </cell>
          <cell r="AE16">
            <v>201</v>
          </cell>
          <cell r="AF16">
            <v>39</v>
          </cell>
          <cell r="AG16">
            <v>54</v>
          </cell>
          <cell r="AH16">
            <v>71</v>
          </cell>
          <cell r="AI16">
            <v>32</v>
          </cell>
          <cell r="AJ16">
            <v>5</v>
          </cell>
          <cell r="AK16">
            <v>1</v>
          </cell>
          <cell r="AL16">
            <v>0.6</v>
          </cell>
          <cell r="AM16">
            <v>13</v>
          </cell>
          <cell r="AN16">
            <v>4</v>
          </cell>
          <cell r="AO16">
            <v>17</v>
          </cell>
          <cell r="AP16">
            <v>663</v>
          </cell>
          <cell r="AQ16">
            <v>13</v>
          </cell>
          <cell r="AR16">
            <v>4</v>
          </cell>
          <cell r="AS16">
            <v>17</v>
          </cell>
          <cell r="AT16">
            <v>918</v>
          </cell>
          <cell r="AU16">
            <v>13</v>
          </cell>
          <cell r="AV16">
            <v>4</v>
          </cell>
          <cell r="AW16">
            <v>17</v>
          </cell>
          <cell r="AX16">
            <v>1207</v>
          </cell>
          <cell r="AY16">
            <v>13</v>
          </cell>
          <cell r="AZ16">
            <v>4</v>
          </cell>
          <cell r="BA16">
            <v>17</v>
          </cell>
          <cell r="BB16">
            <v>544</v>
          </cell>
          <cell r="BC16">
            <v>13</v>
          </cell>
          <cell r="BD16">
            <v>4</v>
          </cell>
          <cell r="BE16">
            <v>17</v>
          </cell>
          <cell r="BF16">
            <v>85</v>
          </cell>
          <cell r="BG16" t="str">
            <v>0-4</v>
          </cell>
          <cell r="BH16">
            <v>0.56950000000000001</v>
          </cell>
          <cell r="BI16">
            <v>3417</v>
          </cell>
          <cell r="BJ16">
            <v>4999</v>
          </cell>
          <cell r="BK16">
            <v>4999</v>
          </cell>
          <cell r="BL16">
            <v>4544.55</v>
          </cell>
          <cell r="BM16">
            <v>2.843895778814427</v>
          </cell>
          <cell r="BN16">
            <v>15.38</v>
          </cell>
          <cell r="BO16">
            <v>15.5</v>
          </cell>
          <cell r="BP16">
            <v>20.68</v>
          </cell>
          <cell r="BQ16">
            <v>1757.8</v>
          </cell>
          <cell r="BR16">
            <v>0.64836967393478695</v>
          </cell>
          <cell r="BS16">
            <v>3.5</v>
          </cell>
          <cell r="BT16">
            <v>85</v>
          </cell>
          <cell r="BU16">
            <v>1.1000000000000001</v>
          </cell>
          <cell r="BV16">
            <v>4999</v>
          </cell>
          <cell r="BW16">
            <v>3000</v>
          </cell>
          <cell r="BX16" t="str">
            <v>SUZHOU POLY MAY IMP &amp; EXP. CO.,LTD</v>
          </cell>
          <cell r="BY16" t="str">
            <v>Китай</v>
          </cell>
          <cell r="BZ16">
            <v>240</v>
          </cell>
          <cell r="CA16">
            <v>624</v>
          </cell>
          <cell r="CB16">
            <v>104</v>
          </cell>
          <cell r="CC16">
            <v>1615</v>
          </cell>
          <cell r="CD16">
            <v>6000</v>
          </cell>
          <cell r="CE16">
            <v>1888.5181204172925</v>
          </cell>
          <cell r="CF16">
            <v>6000</v>
          </cell>
          <cell r="CG16">
            <v>6000</v>
          </cell>
          <cell r="CH16" t="str">
            <v>ок</v>
          </cell>
          <cell r="CI16" t="str">
            <v>ок</v>
          </cell>
          <cell r="CJ16">
            <v>8</v>
          </cell>
          <cell r="CK16">
            <v>52963.5</v>
          </cell>
          <cell r="CL16">
            <v>9672</v>
          </cell>
          <cell r="CM16">
            <v>3720</v>
          </cell>
          <cell r="CN16">
            <v>25032.5</v>
          </cell>
          <cell r="CO16">
            <v>1612</v>
          </cell>
          <cell r="CP16">
            <v>93000</v>
          </cell>
          <cell r="CQ16">
            <v>6006402.5999999996</v>
          </cell>
          <cell r="CR16">
            <v>1096867.2</v>
          </cell>
          <cell r="CS16">
            <v>421872</v>
          </cell>
          <cell r="CT16">
            <v>2838847</v>
          </cell>
          <cell r="CU16">
            <v>182811.19999999998</v>
          </cell>
          <cell r="CV16">
            <v>10546800</v>
          </cell>
          <cell r="CW16">
            <v>17081583</v>
          </cell>
          <cell r="CX16">
            <v>3119376</v>
          </cell>
          <cell r="CY16">
            <v>1199760</v>
          </cell>
          <cell r="CZ16">
            <v>8073385</v>
          </cell>
          <cell r="DA16">
            <v>519896</v>
          </cell>
          <cell r="DB16">
            <v>29994000</v>
          </cell>
          <cell r="DC16" t="str">
            <v>Fashion</v>
          </cell>
          <cell r="DE16">
            <v>39</v>
          </cell>
          <cell r="DF16">
            <v>39</v>
          </cell>
          <cell r="DH16">
            <v>13</v>
          </cell>
          <cell r="DI16">
            <v>3</v>
          </cell>
          <cell r="DJ16">
            <v>16</v>
          </cell>
          <cell r="DK16">
            <v>624</v>
          </cell>
          <cell r="DP16">
            <v>624</v>
          </cell>
          <cell r="DQ16">
            <v>507</v>
          </cell>
          <cell r="DR16">
            <v>117</v>
          </cell>
          <cell r="DS16">
            <v>0.8125</v>
          </cell>
          <cell r="DT16">
            <v>0.1875</v>
          </cell>
          <cell r="DU16">
            <v>4999</v>
          </cell>
          <cell r="DV16">
            <v>967824</v>
          </cell>
          <cell r="DW16">
            <v>9672</v>
          </cell>
          <cell r="DX16">
            <v>3119376</v>
          </cell>
          <cell r="DY16" t="str">
            <v>multicolor</v>
          </cell>
          <cell r="DZ16" t="str">
            <v>20130130002___Oplann___цветной</v>
          </cell>
        </row>
        <row r="17">
          <cell r="B17" t="str">
            <v>20110130294_0072516_00000003757</v>
          </cell>
          <cell r="C17" t="str">
            <v>20110130294_0072516</v>
          </cell>
          <cell r="D17" t="str">
            <v>Theme 1ОдеждаFreysaМужскойblue100</v>
          </cell>
          <cell r="E17" t="str">
            <v>Заг. с Th 1</v>
          </cell>
          <cell r="F17" t="str">
            <v>ACOOLA Одежда Весна 2024 Theme 1</v>
          </cell>
          <cell r="G17" t="str">
            <v>ACOOLA</v>
          </cell>
          <cell r="H17" t="str">
            <v>Theme 1</v>
          </cell>
          <cell r="I17" t="str">
            <v>00000003757</v>
          </cell>
          <cell r="J17" t="str">
            <v>20110130294</v>
          </cell>
          <cell r="K17" t="str">
            <v>Куртка детская для мальчиков Freysa синий</v>
          </cell>
          <cell r="L17" t="str">
            <v>Мужской</v>
          </cell>
          <cell r="M17" t="str">
            <v>Большой</v>
          </cell>
          <cell r="N17" t="str">
            <v>Freysa</v>
          </cell>
          <cell r="O17" t="str">
            <v>синий</v>
          </cell>
          <cell r="P17" t="str">
            <v>Outerwear</v>
          </cell>
          <cell r="Q17" t="str">
            <v>Jacket</v>
          </cell>
          <cell r="R17" t="str">
            <v>Outerwear_Boys</v>
          </cell>
          <cell r="S17" t="str">
            <v>Outerwear</v>
          </cell>
          <cell r="T17" t="str">
            <v>Одежда</v>
          </cell>
          <cell r="U17" t="str">
            <v>Taslan / Таслан</v>
          </cell>
          <cell r="V17" t="str">
            <v>100%ПЭ</v>
          </cell>
          <cell r="W17" t="str">
            <v>(100) Kids cloth B2G2 7sizes_2</v>
          </cell>
          <cell r="X17">
            <v>7</v>
          </cell>
          <cell r="Y17" t="str">
            <v>Нет</v>
          </cell>
          <cell r="Z17" t="str">
            <v>Julia Velugo</v>
          </cell>
          <cell r="AA17" t="str">
            <v>Basic+</v>
          </cell>
          <cell r="AB17" t="str">
            <v>Regular</v>
          </cell>
          <cell r="AC17" t="str">
            <v>1,2,3,4,5</v>
          </cell>
          <cell r="AD17" t="str">
            <v>1,2,3,4,5_7</v>
          </cell>
          <cell r="AE17">
            <v>201</v>
          </cell>
          <cell r="AF17">
            <v>39</v>
          </cell>
          <cell r="AG17">
            <v>54</v>
          </cell>
          <cell r="AH17">
            <v>71</v>
          </cell>
          <cell r="AI17">
            <v>32</v>
          </cell>
          <cell r="AJ17">
            <v>5</v>
          </cell>
          <cell r="AK17">
            <v>0.6</v>
          </cell>
          <cell r="AL17">
            <v>0.8</v>
          </cell>
          <cell r="AM17">
            <v>7</v>
          </cell>
          <cell r="AN17">
            <v>3</v>
          </cell>
          <cell r="AO17">
            <v>10</v>
          </cell>
          <cell r="AP17">
            <v>390</v>
          </cell>
          <cell r="AQ17">
            <v>7</v>
          </cell>
          <cell r="AR17">
            <v>3</v>
          </cell>
          <cell r="AS17">
            <v>10</v>
          </cell>
          <cell r="AT17">
            <v>540</v>
          </cell>
          <cell r="AU17">
            <v>7</v>
          </cell>
          <cell r="AV17">
            <v>3</v>
          </cell>
          <cell r="AW17">
            <v>10</v>
          </cell>
          <cell r="AX17">
            <v>710</v>
          </cell>
          <cell r="AY17">
            <v>7</v>
          </cell>
          <cell r="AZ17">
            <v>3</v>
          </cell>
          <cell r="BA17">
            <v>10</v>
          </cell>
          <cell r="BB17">
            <v>320</v>
          </cell>
          <cell r="BC17">
            <v>7</v>
          </cell>
          <cell r="BD17">
            <v>3</v>
          </cell>
          <cell r="BE17">
            <v>10</v>
          </cell>
          <cell r="BF17">
            <v>50</v>
          </cell>
          <cell r="BG17" t="str">
            <v>0-3</v>
          </cell>
          <cell r="BH17">
            <v>0.54324324324324325</v>
          </cell>
          <cell r="BI17">
            <v>2010</v>
          </cell>
          <cell r="BJ17">
            <v>3999</v>
          </cell>
          <cell r="BK17">
            <v>3999</v>
          </cell>
          <cell r="BL17">
            <v>3635.45</v>
          </cell>
          <cell r="BM17">
            <v>2.478770222525259</v>
          </cell>
          <cell r="BN17">
            <v>14.09</v>
          </cell>
          <cell r="BO17">
            <v>14.06</v>
          </cell>
          <cell r="BP17">
            <v>18.98</v>
          </cell>
          <cell r="BQ17">
            <v>1613.3</v>
          </cell>
          <cell r="BR17">
            <v>0.59657414353588401</v>
          </cell>
          <cell r="BS17">
            <v>3.3</v>
          </cell>
          <cell r="BT17">
            <v>85</v>
          </cell>
          <cell r="BU17">
            <v>1.1000000000000001</v>
          </cell>
          <cell r="BV17">
            <v>3999</v>
          </cell>
          <cell r="BW17">
            <v>2400</v>
          </cell>
          <cell r="BX17" t="str">
            <v>Wenzhou Geleisi Clothing Co., Ltd</v>
          </cell>
          <cell r="BY17" t="str">
            <v>Китай</v>
          </cell>
          <cell r="BZ17">
            <v>148</v>
          </cell>
          <cell r="CA17">
            <v>390</v>
          </cell>
          <cell r="CB17">
            <v>70</v>
          </cell>
          <cell r="CC17">
            <v>1082</v>
          </cell>
          <cell r="CD17">
            <v>3700</v>
          </cell>
          <cell r="CE17">
            <v>1164.5861742573304</v>
          </cell>
          <cell r="CF17">
            <v>3700</v>
          </cell>
          <cell r="CG17">
            <v>6000</v>
          </cell>
          <cell r="CH17" t="str">
            <v>ок</v>
          </cell>
          <cell r="CI17" t="str">
            <v>ок</v>
          </cell>
          <cell r="CJ17">
            <v>10</v>
          </cell>
          <cell r="CK17">
            <v>28260.600000000002</v>
          </cell>
          <cell r="CL17">
            <v>5483.4000000000005</v>
          </cell>
          <cell r="CM17">
            <v>2080.88</v>
          </cell>
          <cell r="CN17">
            <v>15212.92</v>
          </cell>
          <cell r="CO17">
            <v>984.2</v>
          </cell>
          <cell r="CP17">
            <v>52022</v>
          </cell>
          <cell r="CQ17">
            <v>3242733</v>
          </cell>
          <cell r="CR17">
            <v>629187</v>
          </cell>
          <cell r="CS17">
            <v>238768.4</v>
          </cell>
          <cell r="CT17">
            <v>1745590.5999999999</v>
          </cell>
          <cell r="CU17">
            <v>112931</v>
          </cell>
          <cell r="CV17">
            <v>5969210</v>
          </cell>
          <cell r="CW17">
            <v>8037990</v>
          </cell>
          <cell r="CX17">
            <v>1559610</v>
          </cell>
          <cell r="CY17">
            <v>591852</v>
          </cell>
          <cell r="CZ17">
            <v>4326918</v>
          </cell>
          <cell r="DA17">
            <v>279930</v>
          </cell>
          <cell r="DB17">
            <v>14796300</v>
          </cell>
          <cell r="DC17" t="str">
            <v>Basic+</v>
          </cell>
          <cell r="DE17">
            <v>39</v>
          </cell>
          <cell r="DF17">
            <v>39</v>
          </cell>
          <cell r="DH17">
            <v>7</v>
          </cell>
          <cell r="DI17">
            <v>3</v>
          </cell>
          <cell r="DJ17">
            <v>10</v>
          </cell>
          <cell r="DK17">
            <v>390</v>
          </cell>
          <cell r="DP17">
            <v>390</v>
          </cell>
          <cell r="DQ17">
            <v>273</v>
          </cell>
          <cell r="DR17">
            <v>117</v>
          </cell>
          <cell r="DS17">
            <v>0.7</v>
          </cell>
          <cell r="DT17">
            <v>0.3</v>
          </cell>
          <cell r="DU17">
            <v>3999</v>
          </cell>
          <cell r="DV17">
            <v>555165</v>
          </cell>
          <cell r="DW17">
            <v>5483.4000000000005</v>
          </cell>
          <cell r="DX17">
            <v>1559610</v>
          </cell>
          <cell r="DY17" t="str">
            <v>blue</v>
          </cell>
          <cell r="DZ17" t="str">
            <v>20110130294___Freysa___синий</v>
          </cell>
        </row>
        <row r="18">
          <cell r="B18" t="str">
            <v>20110150093_0074526_00000003757</v>
          </cell>
          <cell r="C18" t="str">
            <v>20110150093_0074526</v>
          </cell>
          <cell r="D18" t="str">
            <v>Theme 1ОдеждаOsamuМужскойgrey100</v>
          </cell>
          <cell r="E18" t="str">
            <v>Заг. с Th 1</v>
          </cell>
          <cell r="F18" t="str">
            <v>ACOOLA Одежда Весна 2024 Theme 1</v>
          </cell>
          <cell r="G18" t="str">
            <v>ACOOLA</v>
          </cell>
          <cell r="H18" t="str">
            <v>Theme 1</v>
          </cell>
          <cell r="I18" t="str">
            <v>00000003757</v>
          </cell>
          <cell r="J18" t="str">
            <v>20110150093</v>
          </cell>
          <cell r="K18" t="str">
            <v>Джемпер детский для мальчиков Osamu серый</v>
          </cell>
          <cell r="L18" t="str">
            <v>Мужской</v>
          </cell>
          <cell r="M18" t="str">
            <v>Большой</v>
          </cell>
          <cell r="N18" t="str">
            <v>Osamu</v>
          </cell>
          <cell r="O18" t="str">
            <v>серый</v>
          </cell>
          <cell r="P18" t="str">
            <v>Jersey</v>
          </cell>
          <cell r="Q18" t="str">
            <v>Longsleeve</v>
          </cell>
          <cell r="R18" t="str">
            <v>Top_Boys</v>
          </cell>
          <cell r="S18" t="str">
            <v/>
          </cell>
          <cell r="T18" t="str">
            <v>Одежда</v>
          </cell>
          <cell r="U18" t="str">
            <v>Single jersey / Трикотажное полотно</v>
          </cell>
          <cell r="V18" t="str">
            <v>100%Хлопок</v>
          </cell>
          <cell r="W18" t="str">
            <v>(100) Kids cloth B2G2 7sizes_2</v>
          </cell>
          <cell r="X18">
            <v>7</v>
          </cell>
          <cell r="Y18" t="str">
            <v>Нет</v>
          </cell>
          <cell r="Z18" t="str">
            <v>Daria Kuricyna</v>
          </cell>
          <cell r="AA18" t="str">
            <v>Basic+</v>
          </cell>
          <cell r="AB18" t="str">
            <v>Regular</v>
          </cell>
          <cell r="AC18" t="str">
            <v>1,2,3</v>
          </cell>
          <cell r="AD18" t="str">
            <v>1,2,3_7</v>
          </cell>
          <cell r="AE18">
            <v>164</v>
          </cell>
          <cell r="AF18">
            <v>39</v>
          </cell>
          <cell r="AG18">
            <v>54</v>
          </cell>
          <cell r="AH18">
            <v>71</v>
          </cell>
          <cell r="AI18">
            <v>0</v>
          </cell>
          <cell r="AJ18">
            <v>0</v>
          </cell>
          <cell r="AK18">
            <v>0.8</v>
          </cell>
          <cell r="AL18">
            <v>0.8</v>
          </cell>
          <cell r="AM18">
            <v>10</v>
          </cell>
          <cell r="AN18">
            <v>4</v>
          </cell>
          <cell r="AO18">
            <v>14</v>
          </cell>
          <cell r="AP18">
            <v>546</v>
          </cell>
          <cell r="AQ18">
            <v>10</v>
          </cell>
          <cell r="AR18">
            <v>4</v>
          </cell>
          <cell r="AS18">
            <v>14</v>
          </cell>
          <cell r="AT18">
            <v>756</v>
          </cell>
          <cell r="AU18">
            <v>10</v>
          </cell>
          <cell r="AV18">
            <v>4</v>
          </cell>
          <cell r="AW18">
            <v>14</v>
          </cell>
          <cell r="AX18">
            <v>994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 t="str">
            <v>3-4</v>
          </cell>
          <cell r="BH18">
            <v>0.4592</v>
          </cell>
          <cell r="BI18">
            <v>2296</v>
          </cell>
          <cell r="BJ18">
            <v>999</v>
          </cell>
          <cell r="BK18">
            <v>999</v>
          </cell>
          <cell r="BL18">
            <v>908.18</v>
          </cell>
          <cell r="BM18">
            <v>3.0213216391955235</v>
          </cell>
          <cell r="BN18">
            <v>2.97</v>
          </cell>
          <cell r="BO18">
            <v>2.96</v>
          </cell>
          <cell r="BP18">
            <v>3.89</v>
          </cell>
          <cell r="BQ18">
            <v>330.65000000000003</v>
          </cell>
          <cell r="BR18">
            <v>0.66901901901901906</v>
          </cell>
          <cell r="BS18">
            <v>3.3</v>
          </cell>
          <cell r="BT18">
            <v>85</v>
          </cell>
          <cell r="BU18">
            <v>1.1000000000000001</v>
          </cell>
          <cell r="BV18">
            <v>999</v>
          </cell>
          <cell r="BW18">
            <v>600</v>
          </cell>
          <cell r="BX18" t="str">
            <v>Alternative Source</v>
          </cell>
          <cell r="BY18" t="str">
            <v>Бангладеш</v>
          </cell>
          <cell r="BZ18">
            <v>200</v>
          </cell>
          <cell r="CA18">
            <v>351</v>
          </cell>
          <cell r="CB18">
            <v>91</v>
          </cell>
          <cell r="CC18">
            <v>2062</v>
          </cell>
          <cell r="CD18">
            <v>5000</v>
          </cell>
          <cell r="CE18">
            <v>1573.7651003477438</v>
          </cell>
          <cell r="CF18">
            <v>5000</v>
          </cell>
          <cell r="CG18">
            <v>5000</v>
          </cell>
          <cell r="CH18" t="str">
            <v>ок</v>
          </cell>
          <cell r="CI18" t="str">
            <v>ок</v>
          </cell>
          <cell r="CJ18">
            <v>13</v>
          </cell>
          <cell r="CK18">
            <v>6796.16</v>
          </cell>
          <cell r="CL18">
            <v>1038.96</v>
          </cell>
          <cell r="CM18">
            <v>592</v>
          </cell>
          <cell r="CN18">
            <v>6103.5199999999995</v>
          </cell>
          <cell r="CO18">
            <v>269.36</v>
          </cell>
          <cell r="CP18">
            <v>14800</v>
          </cell>
          <cell r="CQ18">
            <v>759172.4</v>
          </cell>
          <cell r="CR18">
            <v>116058.15000000001</v>
          </cell>
          <cell r="CS18">
            <v>66130</v>
          </cell>
          <cell r="CT18">
            <v>681800.3</v>
          </cell>
          <cell r="CU18">
            <v>30089.15</v>
          </cell>
          <cell r="CV18">
            <v>1653250.0000000002</v>
          </cell>
          <cell r="CW18">
            <v>2293704</v>
          </cell>
          <cell r="CX18">
            <v>350649</v>
          </cell>
          <cell r="CY18">
            <v>199800</v>
          </cell>
          <cell r="CZ18">
            <v>2059938</v>
          </cell>
          <cell r="DA18">
            <v>90909</v>
          </cell>
          <cell r="DB18">
            <v>4995000</v>
          </cell>
          <cell r="DC18" t="str">
            <v>Basic+</v>
          </cell>
          <cell r="DE18">
            <v>39</v>
          </cell>
          <cell r="DF18">
            <v>39</v>
          </cell>
          <cell r="DH18">
            <v>6</v>
          </cell>
          <cell r="DI18">
            <v>3</v>
          </cell>
          <cell r="DJ18">
            <v>9</v>
          </cell>
          <cell r="DK18">
            <v>351</v>
          </cell>
          <cell r="DP18">
            <v>351</v>
          </cell>
          <cell r="DQ18">
            <v>234</v>
          </cell>
          <cell r="DR18">
            <v>117</v>
          </cell>
          <cell r="DS18">
            <v>0.66666666666666663</v>
          </cell>
          <cell r="DT18">
            <v>0.33333333333333331</v>
          </cell>
          <cell r="DU18">
            <v>999</v>
          </cell>
          <cell r="DV18">
            <v>102404.25000000001</v>
          </cell>
          <cell r="DW18">
            <v>1038.96</v>
          </cell>
          <cell r="DX18">
            <v>350649</v>
          </cell>
          <cell r="DY18" t="str">
            <v>grey</v>
          </cell>
          <cell r="DZ18" t="str">
            <v>20110150093___Osamu___серый</v>
          </cell>
          <cell r="EA18" t="str">
            <v>Расчет кирпичей</v>
          </cell>
        </row>
        <row r="19">
          <cell r="B19" t="str">
            <v>20110160381_0065373_00000003757</v>
          </cell>
          <cell r="C19" t="str">
            <v>20110160381_0065373</v>
          </cell>
          <cell r="D19" t="str">
            <v>Theme 1ОдеждаGabrielМужскойdark navy100</v>
          </cell>
          <cell r="E19" t="str">
            <v>Заг. с Th 1</v>
          </cell>
          <cell r="F19" t="str">
            <v>ACOOLA Одежда Весна 2024 Theme 1</v>
          </cell>
          <cell r="G19" t="str">
            <v>ACOOLA</v>
          </cell>
          <cell r="H19" t="str">
            <v>Theme 1</v>
          </cell>
          <cell r="I19" t="str">
            <v>00000003757</v>
          </cell>
          <cell r="J19" t="str">
            <v>20110160381</v>
          </cell>
          <cell r="K19" t="str">
            <v>Брюки детские для мальчиков Gabriel темно-синий</v>
          </cell>
          <cell r="L19" t="str">
            <v>Мужской</v>
          </cell>
          <cell r="M19" t="str">
            <v>Большой</v>
          </cell>
          <cell r="N19" t="str">
            <v>Gabriel</v>
          </cell>
          <cell r="O19" t="str">
            <v>темно-синий</v>
          </cell>
          <cell r="P19" t="str">
            <v>Stitched</v>
          </cell>
          <cell r="Q19" t="str">
            <v>Pants</v>
          </cell>
          <cell r="R19" t="str">
            <v>Bottom_Boys</v>
          </cell>
          <cell r="S19" t="str">
            <v>Pants</v>
          </cell>
          <cell r="T19" t="str">
            <v>Одежда</v>
          </cell>
          <cell r="U19" t="str">
            <v>Special weave / Декоративное плетение ткани</v>
          </cell>
          <cell r="V19" t="str">
            <v>98%Хлопок/2%ПУ</v>
          </cell>
          <cell r="W19" t="str">
            <v>(100) Kids cloth B2G2 7sizes_2</v>
          </cell>
          <cell r="X19">
            <v>7</v>
          </cell>
          <cell r="Y19" t="str">
            <v>Нет</v>
          </cell>
          <cell r="Z19" t="str">
            <v>Svetlana Panina</v>
          </cell>
          <cell r="AA19" t="str">
            <v>Basic+</v>
          </cell>
          <cell r="AB19" t="str">
            <v>Regular</v>
          </cell>
          <cell r="AC19" t="str">
            <v>1,2,3,4,5</v>
          </cell>
          <cell r="AD19" t="str">
            <v>1,2,3,4,5_7</v>
          </cell>
          <cell r="AE19">
            <v>201</v>
          </cell>
          <cell r="AF19">
            <v>39</v>
          </cell>
          <cell r="AG19">
            <v>54</v>
          </cell>
          <cell r="AH19">
            <v>71</v>
          </cell>
          <cell r="AI19">
            <v>32</v>
          </cell>
          <cell r="AJ19">
            <v>5</v>
          </cell>
          <cell r="AK19">
            <v>0.9</v>
          </cell>
          <cell r="AL19">
            <v>1</v>
          </cell>
          <cell r="AM19">
            <v>11</v>
          </cell>
          <cell r="AN19">
            <v>6</v>
          </cell>
          <cell r="AO19">
            <v>17</v>
          </cell>
          <cell r="AP19">
            <v>663</v>
          </cell>
          <cell r="AQ19">
            <v>11</v>
          </cell>
          <cell r="AR19">
            <v>6</v>
          </cell>
          <cell r="AS19">
            <v>17</v>
          </cell>
          <cell r="AT19">
            <v>918</v>
          </cell>
          <cell r="AU19">
            <v>11</v>
          </cell>
          <cell r="AV19">
            <v>6</v>
          </cell>
          <cell r="AW19">
            <v>17</v>
          </cell>
          <cell r="AX19">
            <v>1207</v>
          </cell>
          <cell r="AY19">
            <v>11</v>
          </cell>
          <cell r="AZ19">
            <v>6</v>
          </cell>
          <cell r="BA19">
            <v>17</v>
          </cell>
          <cell r="BB19">
            <v>544</v>
          </cell>
          <cell r="BC19">
            <v>11</v>
          </cell>
          <cell r="BD19">
            <v>6</v>
          </cell>
          <cell r="BE19">
            <v>17</v>
          </cell>
          <cell r="BF19">
            <v>85</v>
          </cell>
          <cell r="BG19" t="str">
            <v>4-6</v>
          </cell>
          <cell r="BH19">
            <v>0.42712499999999998</v>
          </cell>
          <cell r="BI19">
            <v>3417</v>
          </cell>
          <cell r="BJ19">
            <v>1799</v>
          </cell>
          <cell r="BK19">
            <v>1799</v>
          </cell>
          <cell r="BL19">
            <v>1635.45</v>
          </cell>
          <cell r="BM19">
            <v>2.5654188948306595</v>
          </cell>
          <cell r="BN19">
            <v>6.52</v>
          </cell>
          <cell r="BO19">
            <v>6.51</v>
          </cell>
          <cell r="BP19">
            <v>8.25</v>
          </cell>
          <cell r="BQ19">
            <v>701.25</v>
          </cell>
          <cell r="BR19">
            <v>0.61020011117287387</v>
          </cell>
          <cell r="BS19">
            <v>3.3</v>
          </cell>
          <cell r="BT19">
            <v>85</v>
          </cell>
          <cell r="BU19">
            <v>1.1000000000000001</v>
          </cell>
          <cell r="BV19">
            <v>1799</v>
          </cell>
          <cell r="BW19">
            <v>1080</v>
          </cell>
          <cell r="BX19" t="str">
            <v>NINGBO CINDY IMPORT AND EXPORT CO., LTD</v>
          </cell>
          <cell r="BY19" t="str">
            <v>Китай</v>
          </cell>
          <cell r="BZ19">
            <v>320</v>
          </cell>
          <cell r="CA19">
            <v>585</v>
          </cell>
          <cell r="CB19">
            <v>147</v>
          </cell>
          <cell r="CC19">
            <v>3531</v>
          </cell>
          <cell r="CD19">
            <v>8000</v>
          </cell>
          <cell r="CE19">
            <v>2518.0241605563901</v>
          </cell>
          <cell r="CF19">
            <v>8000</v>
          </cell>
          <cell r="CG19">
            <v>6000</v>
          </cell>
          <cell r="CH19" t="str">
            <v>ок</v>
          </cell>
          <cell r="CI19" t="str">
            <v>ок</v>
          </cell>
          <cell r="CJ19">
            <v>21</v>
          </cell>
          <cell r="CK19">
            <v>22244.67</v>
          </cell>
          <cell r="CL19">
            <v>3808.35</v>
          </cell>
          <cell r="CM19">
            <v>2083.1999999999998</v>
          </cell>
          <cell r="CN19">
            <v>22986.809999999998</v>
          </cell>
          <cell r="CO19">
            <v>956.96999999999991</v>
          </cell>
          <cell r="CP19">
            <v>52080</v>
          </cell>
          <cell r="CQ19">
            <v>2396171.25</v>
          </cell>
          <cell r="CR19">
            <v>410231.25</v>
          </cell>
          <cell r="CS19">
            <v>224400</v>
          </cell>
          <cell r="CT19">
            <v>2476113.75</v>
          </cell>
          <cell r="CU19">
            <v>103083.75</v>
          </cell>
          <cell r="CV19">
            <v>5610000</v>
          </cell>
          <cell r="CW19">
            <v>6147183</v>
          </cell>
          <cell r="CX19">
            <v>1052415</v>
          </cell>
          <cell r="CY19">
            <v>575680</v>
          </cell>
          <cell r="CZ19">
            <v>6352269</v>
          </cell>
          <cell r="DA19">
            <v>264453</v>
          </cell>
          <cell r="DB19">
            <v>14392000</v>
          </cell>
          <cell r="DC19" t="str">
            <v>Basic+</v>
          </cell>
          <cell r="DE19">
            <v>39</v>
          </cell>
          <cell r="DF19">
            <v>39</v>
          </cell>
          <cell r="DH19">
            <v>11</v>
          </cell>
          <cell r="DI19">
            <v>4</v>
          </cell>
          <cell r="DJ19">
            <v>15</v>
          </cell>
          <cell r="DK19">
            <v>585</v>
          </cell>
          <cell r="DP19">
            <v>585</v>
          </cell>
          <cell r="DQ19">
            <v>429</v>
          </cell>
          <cell r="DR19">
            <v>156</v>
          </cell>
          <cell r="DS19">
            <v>0.73333333333333328</v>
          </cell>
          <cell r="DT19">
            <v>0.26666666666666666</v>
          </cell>
          <cell r="DU19">
            <v>1799</v>
          </cell>
          <cell r="DV19">
            <v>361968.75</v>
          </cell>
          <cell r="DW19">
            <v>3808.35</v>
          </cell>
          <cell r="DX19">
            <v>1052415</v>
          </cell>
          <cell r="DY19" t="str">
            <v>dark navy</v>
          </cell>
          <cell r="DZ19" t="str">
            <v>20110160381___Gabriel___темно-синий</v>
          </cell>
          <cell r="EA19" t="str">
            <v>Расчет кирпичей</v>
          </cell>
        </row>
        <row r="20">
          <cell r="B20" t="str">
            <v>20110160381_0072008_00000003757</v>
          </cell>
          <cell r="C20" t="str">
            <v>20110160381_0072008</v>
          </cell>
          <cell r="D20" t="str">
            <v>Theme 1ОдеждаGabrielМужскойBlack100</v>
          </cell>
          <cell r="E20" t="str">
            <v>Заг. с Th 1</v>
          </cell>
          <cell r="F20" t="str">
            <v>ACOOLA Одежда Весна 2024 Theme 1</v>
          </cell>
          <cell r="G20" t="str">
            <v>ACOOLA</v>
          </cell>
          <cell r="H20" t="str">
            <v>Theme 1</v>
          </cell>
          <cell r="I20" t="str">
            <v>00000003757</v>
          </cell>
          <cell r="J20" t="str">
            <v>20110160381</v>
          </cell>
          <cell r="K20" t="str">
            <v>Брюки детские для мальчиков Gabriel черный</v>
          </cell>
          <cell r="L20" t="str">
            <v>Мужской</v>
          </cell>
          <cell r="M20" t="str">
            <v>Большой</v>
          </cell>
          <cell r="N20" t="str">
            <v>Gabriel</v>
          </cell>
          <cell r="O20" t="str">
            <v>черный</v>
          </cell>
          <cell r="P20" t="str">
            <v>Stitched</v>
          </cell>
          <cell r="Q20" t="str">
            <v>Pants</v>
          </cell>
          <cell r="R20" t="str">
            <v>Bottom_Boys</v>
          </cell>
          <cell r="S20" t="str">
            <v>Pants</v>
          </cell>
          <cell r="T20" t="str">
            <v>Одежда</v>
          </cell>
          <cell r="U20" t="str">
            <v>Special weave / Декоративное плетение ткани</v>
          </cell>
          <cell r="V20" t="str">
            <v>98%Хлопок/2%ПУ</v>
          </cell>
          <cell r="W20" t="str">
            <v>(100) Kids cloth B2G2 7sizes_2</v>
          </cell>
          <cell r="X20">
            <v>7</v>
          </cell>
          <cell r="Y20" t="str">
            <v>Нет</v>
          </cell>
          <cell r="Z20" t="str">
            <v>Svetlana Panina</v>
          </cell>
          <cell r="AA20" t="str">
            <v>Basic+</v>
          </cell>
          <cell r="AB20" t="str">
            <v>Regular</v>
          </cell>
          <cell r="AC20" t="str">
            <v>1,2,3,4,5</v>
          </cell>
          <cell r="AD20" t="str">
            <v>1,2,3,4,5_7</v>
          </cell>
          <cell r="AE20">
            <v>201</v>
          </cell>
          <cell r="AF20">
            <v>39</v>
          </cell>
          <cell r="AG20">
            <v>54</v>
          </cell>
          <cell r="AH20">
            <v>71</v>
          </cell>
          <cell r="AI20">
            <v>32</v>
          </cell>
          <cell r="AJ20">
            <v>5</v>
          </cell>
          <cell r="AK20">
            <v>0.9</v>
          </cell>
          <cell r="AL20">
            <v>1</v>
          </cell>
          <cell r="AM20">
            <v>11</v>
          </cell>
          <cell r="AN20">
            <v>6</v>
          </cell>
          <cell r="AO20">
            <v>17</v>
          </cell>
          <cell r="AP20">
            <v>663</v>
          </cell>
          <cell r="AQ20">
            <v>11</v>
          </cell>
          <cell r="AR20">
            <v>6</v>
          </cell>
          <cell r="AS20">
            <v>17</v>
          </cell>
          <cell r="AT20">
            <v>918</v>
          </cell>
          <cell r="AU20">
            <v>11</v>
          </cell>
          <cell r="AV20">
            <v>6</v>
          </cell>
          <cell r="AW20">
            <v>17</v>
          </cell>
          <cell r="AX20">
            <v>1207</v>
          </cell>
          <cell r="AY20">
            <v>11</v>
          </cell>
          <cell r="AZ20">
            <v>6</v>
          </cell>
          <cell r="BA20">
            <v>17</v>
          </cell>
          <cell r="BB20">
            <v>544</v>
          </cell>
          <cell r="BC20">
            <v>11</v>
          </cell>
          <cell r="BD20">
            <v>6</v>
          </cell>
          <cell r="BE20">
            <v>17</v>
          </cell>
          <cell r="BF20">
            <v>85</v>
          </cell>
          <cell r="BG20" t="str">
            <v>4-6</v>
          </cell>
          <cell r="BH20">
            <v>0.56950000000000001</v>
          </cell>
          <cell r="BI20">
            <v>3417</v>
          </cell>
          <cell r="BJ20">
            <v>1799</v>
          </cell>
          <cell r="BK20">
            <v>1799</v>
          </cell>
          <cell r="BL20">
            <v>1635.45</v>
          </cell>
          <cell r="BM20">
            <v>2.5654188948306595</v>
          </cell>
          <cell r="BN20">
            <v>6.52</v>
          </cell>
          <cell r="BO20">
            <v>6.51</v>
          </cell>
          <cell r="BP20">
            <v>8.25</v>
          </cell>
          <cell r="BQ20">
            <v>701.25</v>
          </cell>
          <cell r="BR20">
            <v>0.61020011117287387</v>
          </cell>
          <cell r="BS20">
            <v>3.3</v>
          </cell>
          <cell r="BT20">
            <v>85</v>
          </cell>
          <cell r="BU20">
            <v>1.1000000000000001</v>
          </cell>
          <cell r="BV20">
            <v>1799</v>
          </cell>
          <cell r="BW20">
            <v>1080</v>
          </cell>
          <cell r="BX20" t="str">
            <v>NINGBO CINDY IMPORT AND EXPORT CO., LTD</v>
          </cell>
          <cell r="BY20" t="str">
            <v>Китай</v>
          </cell>
          <cell r="BZ20">
            <v>240</v>
          </cell>
          <cell r="CA20">
            <v>585</v>
          </cell>
          <cell r="CB20">
            <v>112</v>
          </cell>
          <cell r="CC20">
            <v>1646</v>
          </cell>
          <cell r="CD20">
            <v>6000</v>
          </cell>
          <cell r="CE20">
            <v>1888.5181204172925</v>
          </cell>
          <cell r="CF20">
            <v>6000</v>
          </cell>
          <cell r="CG20">
            <v>6000</v>
          </cell>
          <cell r="CH20" t="str">
            <v>ок</v>
          </cell>
          <cell r="CI20" t="str">
            <v>ок</v>
          </cell>
          <cell r="CJ20">
            <v>16</v>
          </cell>
          <cell r="CK20">
            <v>22244.67</v>
          </cell>
          <cell r="CL20">
            <v>3808.35</v>
          </cell>
          <cell r="CM20">
            <v>1562.3999999999999</v>
          </cell>
          <cell r="CN20">
            <v>10715.46</v>
          </cell>
          <cell r="CO20">
            <v>729.12</v>
          </cell>
          <cell r="CP20">
            <v>39060</v>
          </cell>
          <cell r="CQ20">
            <v>2396171.25</v>
          </cell>
          <cell r="CR20">
            <v>410231.25</v>
          </cell>
          <cell r="CS20">
            <v>168300</v>
          </cell>
          <cell r="CT20">
            <v>1154257.5</v>
          </cell>
          <cell r="CU20">
            <v>78540</v>
          </cell>
          <cell r="CV20">
            <v>4207500</v>
          </cell>
          <cell r="CW20">
            <v>6147183</v>
          </cell>
          <cell r="CX20">
            <v>1052415</v>
          </cell>
          <cell r="CY20">
            <v>431760</v>
          </cell>
          <cell r="CZ20">
            <v>2961154</v>
          </cell>
          <cell r="DA20">
            <v>201488</v>
          </cell>
          <cell r="DB20">
            <v>10794000</v>
          </cell>
          <cell r="DC20" t="str">
            <v>Basic+</v>
          </cell>
          <cell r="DE20">
            <v>39</v>
          </cell>
          <cell r="DF20">
            <v>39</v>
          </cell>
          <cell r="DH20">
            <v>11</v>
          </cell>
          <cell r="DI20">
            <v>4</v>
          </cell>
          <cell r="DJ20">
            <v>15</v>
          </cell>
          <cell r="DK20">
            <v>585</v>
          </cell>
          <cell r="DP20">
            <v>585</v>
          </cell>
          <cell r="DQ20">
            <v>429</v>
          </cell>
          <cell r="DR20">
            <v>156</v>
          </cell>
          <cell r="DS20">
            <v>0.73333333333333328</v>
          </cell>
          <cell r="DT20">
            <v>0.26666666666666666</v>
          </cell>
          <cell r="DU20">
            <v>1799</v>
          </cell>
          <cell r="DV20">
            <v>361968.75</v>
          </cell>
          <cell r="DW20">
            <v>3808.35</v>
          </cell>
          <cell r="DX20">
            <v>1052415</v>
          </cell>
          <cell r="DY20" t="str">
            <v>Black</v>
          </cell>
          <cell r="DZ20" t="str">
            <v>20110160381___Gabriel___черный</v>
          </cell>
          <cell r="EA20" t="str">
            <v>Расчет кирпичей</v>
          </cell>
        </row>
        <row r="21">
          <cell r="B21" t="str">
            <v>20110160416_0074642_00000003757</v>
          </cell>
          <cell r="C21" t="str">
            <v>20110160416_0074642</v>
          </cell>
          <cell r="D21" t="str">
            <v>Theme 1ОдеждаDargoМужскойblue100</v>
          </cell>
          <cell r="E21" t="str">
            <v>Заг. с Th 1</v>
          </cell>
          <cell r="F21" t="str">
            <v>ACOOLA Одежда Весна 2024 Theme 1</v>
          </cell>
          <cell r="G21" t="str">
            <v>ACOOLA</v>
          </cell>
          <cell r="H21" t="str">
            <v>Theme 1</v>
          </cell>
          <cell r="I21" t="str">
            <v>00000003757</v>
          </cell>
          <cell r="J21" t="str">
            <v>20110160416</v>
          </cell>
          <cell r="K21" t="str">
            <v>Брюки детские для мальчиков Dargo синий</v>
          </cell>
          <cell r="L21" t="str">
            <v>Мужской</v>
          </cell>
          <cell r="M21" t="str">
            <v>Большой</v>
          </cell>
          <cell r="N21" t="str">
            <v>Dargo</v>
          </cell>
          <cell r="O21" t="str">
            <v>синий</v>
          </cell>
          <cell r="P21" t="str">
            <v>Stitched</v>
          </cell>
          <cell r="Q21" t="str">
            <v>Pants</v>
          </cell>
          <cell r="R21" t="str">
            <v>Bottom_Boys</v>
          </cell>
          <cell r="S21" t="str">
            <v>Pants</v>
          </cell>
          <cell r="T21" t="str">
            <v>Одежда</v>
          </cell>
          <cell r="U21" t="str">
            <v>Twill / Твил</v>
          </cell>
          <cell r="V21" t="str">
            <v>100%Хлопок</v>
          </cell>
          <cell r="W21" t="str">
            <v>(100) Kids cloth B2G2 7sizes_2</v>
          </cell>
          <cell r="X21">
            <v>7</v>
          </cell>
          <cell r="Y21" t="str">
            <v>Нет</v>
          </cell>
          <cell r="Z21" t="str">
            <v>Svetlana Panina</v>
          </cell>
          <cell r="AA21" t="str">
            <v>Fashion</v>
          </cell>
          <cell r="AB21" t="str">
            <v>Regular</v>
          </cell>
          <cell r="AC21" t="str">
            <v>1,2,3,4,5</v>
          </cell>
          <cell r="AD21" t="str">
            <v>1,2,3,4,5_7</v>
          </cell>
          <cell r="AE21">
            <v>201</v>
          </cell>
          <cell r="AF21">
            <v>39</v>
          </cell>
          <cell r="AG21">
            <v>54</v>
          </cell>
          <cell r="AH21">
            <v>71</v>
          </cell>
          <cell r="AI21">
            <v>32</v>
          </cell>
          <cell r="AJ21">
            <v>5</v>
          </cell>
          <cell r="AK21">
            <v>1</v>
          </cell>
          <cell r="AL21">
            <v>0.6</v>
          </cell>
          <cell r="AM21">
            <v>7</v>
          </cell>
          <cell r="AN21">
            <v>2</v>
          </cell>
          <cell r="AO21">
            <v>9</v>
          </cell>
          <cell r="AP21">
            <v>351</v>
          </cell>
          <cell r="AQ21">
            <v>7</v>
          </cell>
          <cell r="AR21">
            <v>2</v>
          </cell>
          <cell r="AS21">
            <v>9</v>
          </cell>
          <cell r="AT21">
            <v>486</v>
          </cell>
          <cell r="AU21">
            <v>7</v>
          </cell>
          <cell r="AV21">
            <v>2</v>
          </cell>
          <cell r="AW21">
            <v>9</v>
          </cell>
          <cell r="AX21">
            <v>639</v>
          </cell>
          <cell r="AY21">
            <v>7</v>
          </cell>
          <cell r="AZ21">
            <v>2</v>
          </cell>
          <cell r="BA21">
            <v>9</v>
          </cell>
          <cell r="BB21">
            <v>288</v>
          </cell>
          <cell r="BC21">
            <v>7</v>
          </cell>
          <cell r="BD21">
            <v>2</v>
          </cell>
          <cell r="BE21">
            <v>9</v>
          </cell>
          <cell r="BF21">
            <v>45</v>
          </cell>
          <cell r="BG21" t="str">
            <v>0-2</v>
          </cell>
          <cell r="BH21">
            <v>0.5653125</v>
          </cell>
          <cell r="BI21">
            <v>1809</v>
          </cell>
          <cell r="BJ21">
            <v>1799</v>
          </cell>
          <cell r="BK21">
            <v>1799</v>
          </cell>
          <cell r="BL21">
            <v>1635.45</v>
          </cell>
          <cell r="BM21">
            <v>2.6723113487819368</v>
          </cell>
          <cell r="BN21">
            <v>5.81</v>
          </cell>
          <cell r="BO21">
            <v>5.8</v>
          </cell>
          <cell r="BP21">
            <v>7.92</v>
          </cell>
          <cell r="BQ21">
            <v>673.2</v>
          </cell>
          <cell r="BR21">
            <v>0.62579210672595886</v>
          </cell>
          <cell r="BS21">
            <v>3.5</v>
          </cell>
          <cell r="BT21">
            <v>85</v>
          </cell>
          <cell r="BU21">
            <v>1.1000000000000001</v>
          </cell>
          <cell r="BV21">
            <v>1799</v>
          </cell>
          <cell r="BW21">
            <v>1080</v>
          </cell>
          <cell r="BX21" t="str">
            <v>MOTHER CORPORATION</v>
          </cell>
          <cell r="BY21" t="str">
            <v>Бангладеш</v>
          </cell>
          <cell r="BZ21">
            <v>128</v>
          </cell>
          <cell r="CA21">
            <v>312</v>
          </cell>
          <cell r="CB21">
            <v>56</v>
          </cell>
          <cell r="CC21">
            <v>895</v>
          </cell>
          <cell r="CD21">
            <v>3200</v>
          </cell>
          <cell r="CE21">
            <v>1007.2096642225561</v>
          </cell>
          <cell r="CF21">
            <v>3200</v>
          </cell>
          <cell r="CG21">
            <v>3200</v>
          </cell>
          <cell r="CH21" t="str">
            <v>ок</v>
          </cell>
          <cell r="CI21" t="str">
            <v>ок</v>
          </cell>
          <cell r="CJ21">
            <v>8</v>
          </cell>
          <cell r="CK21">
            <v>10492.199999999999</v>
          </cell>
          <cell r="CL21">
            <v>1809.6</v>
          </cell>
          <cell r="CM21">
            <v>742.4</v>
          </cell>
          <cell r="CN21">
            <v>5191</v>
          </cell>
          <cell r="CO21">
            <v>324.8</v>
          </cell>
          <cell r="CP21">
            <v>18560</v>
          </cell>
          <cell r="CQ21">
            <v>1217818.8</v>
          </cell>
          <cell r="CR21">
            <v>210038.40000000002</v>
          </cell>
          <cell r="CS21">
            <v>86169.600000000006</v>
          </cell>
          <cell r="CT21">
            <v>602514</v>
          </cell>
          <cell r="CU21">
            <v>37699.200000000004</v>
          </cell>
          <cell r="CV21">
            <v>2154240</v>
          </cell>
          <cell r="CW21">
            <v>3254391</v>
          </cell>
          <cell r="CX21">
            <v>561288</v>
          </cell>
          <cell r="CY21">
            <v>230272</v>
          </cell>
          <cell r="CZ21">
            <v>1610105</v>
          </cell>
          <cell r="DA21">
            <v>100744</v>
          </cell>
          <cell r="DB21">
            <v>5756800</v>
          </cell>
          <cell r="DC21" t="str">
            <v>Fashion</v>
          </cell>
          <cell r="DE21">
            <v>39</v>
          </cell>
          <cell r="DF21">
            <v>39</v>
          </cell>
          <cell r="DH21">
            <v>7</v>
          </cell>
          <cell r="DI21">
            <v>1</v>
          </cell>
          <cell r="DJ21">
            <v>8</v>
          </cell>
          <cell r="DK21">
            <v>312</v>
          </cell>
          <cell r="DP21">
            <v>312</v>
          </cell>
          <cell r="DQ21">
            <v>273</v>
          </cell>
          <cell r="DR21">
            <v>39</v>
          </cell>
          <cell r="DS21">
            <v>0.875</v>
          </cell>
          <cell r="DT21">
            <v>0.125</v>
          </cell>
          <cell r="DU21">
            <v>1799</v>
          </cell>
          <cell r="DV21">
            <v>185328</v>
          </cell>
          <cell r="DW21">
            <v>1809.6</v>
          </cell>
          <cell r="DX21">
            <v>561288</v>
          </cell>
          <cell r="DY21" t="str">
            <v>blue</v>
          </cell>
          <cell r="DZ21" t="str">
            <v>20110160416___Dargo___синий</v>
          </cell>
          <cell r="EA21" t="str">
            <v>Расчет кирпичей</v>
          </cell>
        </row>
        <row r="22">
          <cell r="B22" t="str">
            <v>20110280200_0074560_00000003757</v>
          </cell>
          <cell r="C22" t="str">
            <v>20110280200_0074560</v>
          </cell>
          <cell r="D22" t="str">
            <v>Theme 1ОдеждаJumpМужскойbeige100</v>
          </cell>
          <cell r="E22" t="str">
            <v>Заг. с Th 1</v>
          </cell>
          <cell r="F22" t="str">
            <v>ACOOLA Одежда Весна 2024 Theme 1</v>
          </cell>
          <cell r="G22" t="str">
            <v>ACOOLA</v>
          </cell>
          <cell r="H22" t="str">
            <v>Theme 1</v>
          </cell>
          <cell r="I22" t="str">
            <v>00000003757</v>
          </cell>
          <cell r="J22" t="str">
            <v>20110280200</v>
          </cell>
          <cell r="K22" t="str">
            <v>Сорочка верхняя детская для мальчиков Jump бежевый</v>
          </cell>
          <cell r="L22" t="str">
            <v>Мужской</v>
          </cell>
          <cell r="M22" t="str">
            <v>Большой</v>
          </cell>
          <cell r="N22" t="str">
            <v>Jump</v>
          </cell>
          <cell r="O22" t="str">
            <v>бежевый</v>
          </cell>
          <cell r="P22" t="str">
            <v>Stitched</v>
          </cell>
          <cell r="Q22" t="str">
            <v>Shirt LS</v>
          </cell>
          <cell r="R22" t="str">
            <v>Top_Boys</v>
          </cell>
          <cell r="S22" t="str">
            <v>Shirt</v>
          </cell>
          <cell r="T22" t="str">
            <v>Одежда</v>
          </cell>
          <cell r="U22" t="str">
            <v>Special weave / Декоративное плетение ткани</v>
          </cell>
          <cell r="V22" t="str">
            <v>100%Хлопок</v>
          </cell>
          <cell r="W22" t="str">
            <v>(100) Kids cloth B2G2 7sizes_2</v>
          </cell>
          <cell r="X22">
            <v>7</v>
          </cell>
          <cell r="Y22" t="str">
            <v>Нет</v>
          </cell>
          <cell r="Z22" t="str">
            <v>Svetlana Panina</v>
          </cell>
          <cell r="AA22" t="str">
            <v>Basic+</v>
          </cell>
          <cell r="AB22" t="str">
            <v>Regular</v>
          </cell>
          <cell r="AC22" t="str">
            <v>1,2,3,4,5</v>
          </cell>
          <cell r="AD22" t="str">
            <v>1,2,3,4,5_7</v>
          </cell>
          <cell r="AE22">
            <v>201</v>
          </cell>
          <cell r="AF22">
            <v>39</v>
          </cell>
          <cell r="AG22">
            <v>54</v>
          </cell>
          <cell r="AH22">
            <v>71</v>
          </cell>
          <cell r="AI22">
            <v>32</v>
          </cell>
          <cell r="AJ22">
            <v>5</v>
          </cell>
          <cell r="AK22">
            <v>0.9</v>
          </cell>
          <cell r="AL22">
            <v>1</v>
          </cell>
          <cell r="AM22">
            <v>11</v>
          </cell>
          <cell r="AN22">
            <v>6</v>
          </cell>
          <cell r="AO22">
            <v>17</v>
          </cell>
          <cell r="AP22">
            <v>663</v>
          </cell>
          <cell r="AQ22">
            <v>11</v>
          </cell>
          <cell r="AR22">
            <v>6</v>
          </cell>
          <cell r="AS22">
            <v>17</v>
          </cell>
          <cell r="AT22">
            <v>918</v>
          </cell>
          <cell r="AU22">
            <v>11</v>
          </cell>
          <cell r="AV22">
            <v>6</v>
          </cell>
          <cell r="AW22">
            <v>17</v>
          </cell>
          <cell r="AX22">
            <v>1207</v>
          </cell>
          <cell r="AY22">
            <v>11</v>
          </cell>
          <cell r="AZ22">
            <v>6</v>
          </cell>
          <cell r="BA22">
            <v>17</v>
          </cell>
          <cell r="BB22">
            <v>544</v>
          </cell>
          <cell r="BC22">
            <v>11</v>
          </cell>
          <cell r="BD22">
            <v>6</v>
          </cell>
          <cell r="BE22">
            <v>17</v>
          </cell>
          <cell r="BF22">
            <v>85</v>
          </cell>
          <cell r="BG22" t="str">
            <v>4-6</v>
          </cell>
          <cell r="BH22">
            <v>0.56950000000000001</v>
          </cell>
          <cell r="BI22">
            <v>3417</v>
          </cell>
          <cell r="BJ22">
            <v>1799</v>
          </cell>
          <cell r="BK22">
            <v>1799</v>
          </cell>
          <cell r="BL22">
            <v>1635.45</v>
          </cell>
          <cell r="BM22">
            <v>2.3647716069668094</v>
          </cell>
          <cell r="BN22">
            <v>7.07</v>
          </cell>
          <cell r="BO22">
            <v>7.05</v>
          </cell>
          <cell r="BP22">
            <v>8.9499999999999993</v>
          </cell>
          <cell r="BQ22">
            <v>760.74999999999989</v>
          </cell>
          <cell r="BR22">
            <v>0.57712618121178438</v>
          </cell>
          <cell r="BS22">
            <v>3.3</v>
          </cell>
          <cell r="BT22">
            <v>85</v>
          </cell>
          <cell r="BU22">
            <v>1.1000000000000001</v>
          </cell>
          <cell r="BV22">
            <v>1799</v>
          </cell>
          <cell r="BW22">
            <v>1080</v>
          </cell>
          <cell r="BX22" t="str">
            <v>SHAOXING YANSHENG TRADING CO., LTD</v>
          </cell>
          <cell r="BY22" t="str">
            <v>Китай</v>
          </cell>
          <cell r="BZ22">
            <v>240</v>
          </cell>
          <cell r="CA22">
            <v>585</v>
          </cell>
          <cell r="CB22">
            <v>112</v>
          </cell>
          <cell r="CC22">
            <v>1646</v>
          </cell>
          <cell r="CD22">
            <v>6000</v>
          </cell>
          <cell r="CE22">
            <v>1888.5181204172925</v>
          </cell>
          <cell r="CF22">
            <v>6000</v>
          </cell>
          <cell r="CG22">
            <v>6000</v>
          </cell>
          <cell r="CH22" t="str">
            <v>ок</v>
          </cell>
          <cell r="CI22" t="str">
            <v>ок</v>
          </cell>
          <cell r="CJ22">
            <v>16</v>
          </cell>
          <cell r="CK22">
            <v>24089.85</v>
          </cell>
          <cell r="CL22">
            <v>4124.25</v>
          </cell>
          <cell r="CM22">
            <v>1692</v>
          </cell>
          <cell r="CN22">
            <v>11604.3</v>
          </cell>
          <cell r="CO22">
            <v>789.6</v>
          </cell>
          <cell r="CP22">
            <v>42300</v>
          </cell>
          <cell r="CQ22">
            <v>2599482.7499999995</v>
          </cell>
          <cell r="CR22">
            <v>445038.74999999994</v>
          </cell>
          <cell r="CS22">
            <v>182579.99999999997</v>
          </cell>
          <cell r="CT22">
            <v>1252194.4999999998</v>
          </cell>
          <cell r="CU22">
            <v>85203.999999999985</v>
          </cell>
          <cell r="CV22">
            <v>4564499.9999999991</v>
          </cell>
          <cell r="CW22">
            <v>6147183</v>
          </cell>
          <cell r="CX22">
            <v>1052415</v>
          </cell>
          <cell r="CY22">
            <v>431760</v>
          </cell>
          <cell r="CZ22">
            <v>2961154</v>
          </cell>
          <cell r="DA22">
            <v>201488</v>
          </cell>
          <cell r="DB22">
            <v>10794000</v>
          </cell>
          <cell r="DC22" t="str">
            <v>Basic+</v>
          </cell>
          <cell r="DE22">
            <v>39</v>
          </cell>
          <cell r="DF22">
            <v>39</v>
          </cell>
          <cell r="DH22">
            <v>11</v>
          </cell>
          <cell r="DI22">
            <v>4</v>
          </cell>
          <cell r="DJ22">
            <v>15</v>
          </cell>
          <cell r="DK22">
            <v>585</v>
          </cell>
          <cell r="DP22">
            <v>585</v>
          </cell>
          <cell r="DQ22">
            <v>429</v>
          </cell>
          <cell r="DR22">
            <v>156</v>
          </cell>
          <cell r="DS22">
            <v>0.73333333333333328</v>
          </cell>
          <cell r="DT22">
            <v>0.26666666666666666</v>
          </cell>
          <cell r="DU22">
            <v>1799</v>
          </cell>
          <cell r="DV22">
            <v>392681.25</v>
          </cell>
          <cell r="DW22">
            <v>4124.25</v>
          </cell>
          <cell r="DX22">
            <v>1052415</v>
          </cell>
          <cell r="DY22" t="str">
            <v>beige</v>
          </cell>
          <cell r="DZ22" t="str">
            <v>20110280200___Jump___бежевый</v>
          </cell>
          <cell r="EA22" t="str">
            <v>Расчет кирпичей</v>
          </cell>
        </row>
        <row r="23">
          <cell r="B23" t="str">
            <v>20110280201_0074561_00000003757</v>
          </cell>
          <cell r="C23" t="str">
            <v>20110280201_0074561</v>
          </cell>
          <cell r="D23" t="str">
            <v>Theme 1ОдеждаMikosМужскойkhaki100</v>
          </cell>
          <cell r="E23" t="str">
            <v>Заг. с Th 1</v>
          </cell>
          <cell r="F23" t="str">
            <v>ACOOLA Одежда Весна 2024 Theme 1</v>
          </cell>
          <cell r="G23" t="str">
            <v>ACOOLA</v>
          </cell>
          <cell r="H23" t="str">
            <v>Theme 1</v>
          </cell>
          <cell r="I23" t="str">
            <v>00000003757</v>
          </cell>
          <cell r="J23" t="str">
            <v>20110280201</v>
          </cell>
          <cell r="K23" t="str">
            <v>Сорочка верхняя детская для мальчиков Mikos хаки</v>
          </cell>
          <cell r="L23" t="str">
            <v>Мужской</v>
          </cell>
          <cell r="M23" t="str">
            <v>Большой</v>
          </cell>
          <cell r="N23" t="str">
            <v>Mikos</v>
          </cell>
          <cell r="O23" t="str">
            <v>хаки</v>
          </cell>
          <cell r="P23" t="str">
            <v>Stitched</v>
          </cell>
          <cell r="Q23" t="str">
            <v>Shirt LS</v>
          </cell>
          <cell r="R23" t="str">
            <v>Top_Boys</v>
          </cell>
          <cell r="S23" t="str">
            <v>Shirt</v>
          </cell>
          <cell r="T23" t="str">
            <v>Одежда</v>
          </cell>
          <cell r="U23" t="str">
            <v>Twill / Твил</v>
          </cell>
          <cell r="V23" t="str">
            <v>100%Хлопок</v>
          </cell>
          <cell r="W23" t="str">
            <v>(100) Kids cloth B2G2 7sizes_2</v>
          </cell>
          <cell r="X23">
            <v>7</v>
          </cell>
          <cell r="Y23" t="str">
            <v>Нет</v>
          </cell>
          <cell r="Z23" t="str">
            <v>Svetlana Panina</v>
          </cell>
          <cell r="AA23" t="str">
            <v>Basic+</v>
          </cell>
          <cell r="AB23" t="str">
            <v>Regular</v>
          </cell>
          <cell r="AC23" t="str">
            <v>1,2,3,4,5</v>
          </cell>
          <cell r="AD23" t="str">
            <v>1,2,3,4,5_7</v>
          </cell>
          <cell r="AE23">
            <v>201</v>
          </cell>
          <cell r="AF23">
            <v>39</v>
          </cell>
          <cell r="AG23">
            <v>54</v>
          </cell>
          <cell r="AH23">
            <v>71</v>
          </cell>
          <cell r="AI23">
            <v>32</v>
          </cell>
          <cell r="AJ23">
            <v>5</v>
          </cell>
          <cell r="AK23">
            <v>0.9</v>
          </cell>
          <cell r="AL23">
            <v>1</v>
          </cell>
          <cell r="AM23">
            <v>11</v>
          </cell>
          <cell r="AN23">
            <v>6</v>
          </cell>
          <cell r="AO23">
            <v>17</v>
          </cell>
          <cell r="AP23">
            <v>663</v>
          </cell>
          <cell r="AQ23">
            <v>11</v>
          </cell>
          <cell r="AR23">
            <v>6</v>
          </cell>
          <cell r="AS23">
            <v>17</v>
          </cell>
          <cell r="AT23">
            <v>918</v>
          </cell>
          <cell r="AU23">
            <v>11</v>
          </cell>
          <cell r="AV23">
            <v>6</v>
          </cell>
          <cell r="AW23">
            <v>17</v>
          </cell>
          <cell r="AX23">
            <v>1207</v>
          </cell>
          <cell r="AY23">
            <v>11</v>
          </cell>
          <cell r="AZ23">
            <v>6</v>
          </cell>
          <cell r="BA23">
            <v>17</v>
          </cell>
          <cell r="BB23">
            <v>544</v>
          </cell>
          <cell r="BC23">
            <v>11</v>
          </cell>
          <cell r="BD23">
            <v>6</v>
          </cell>
          <cell r="BE23">
            <v>17</v>
          </cell>
          <cell r="BF23">
            <v>85</v>
          </cell>
          <cell r="BG23" t="str">
            <v>4-6</v>
          </cell>
          <cell r="BH23">
            <v>0.56950000000000001</v>
          </cell>
          <cell r="BI23">
            <v>3417</v>
          </cell>
          <cell r="BJ23">
            <v>1799</v>
          </cell>
          <cell r="BK23">
            <v>1799</v>
          </cell>
          <cell r="BL23">
            <v>1635.45</v>
          </cell>
          <cell r="BM23">
            <v>3.089738085015028</v>
          </cell>
          <cell r="BN23">
            <v>5.31</v>
          </cell>
          <cell r="BO23">
            <v>5.3</v>
          </cell>
          <cell r="BP23">
            <v>6.85</v>
          </cell>
          <cell r="BQ23">
            <v>582.25</v>
          </cell>
          <cell r="BR23">
            <v>0.67634797109505285</v>
          </cell>
          <cell r="BS23">
            <v>3.3</v>
          </cell>
          <cell r="BT23">
            <v>85</v>
          </cell>
          <cell r="BU23">
            <v>1.1000000000000001</v>
          </cell>
          <cell r="BV23">
            <v>1799</v>
          </cell>
          <cell r="BW23">
            <v>1080</v>
          </cell>
          <cell r="BX23" t="str">
            <v>MOTHER CORPORATION</v>
          </cell>
          <cell r="BY23" t="str">
            <v>Бангладеш</v>
          </cell>
          <cell r="BZ23">
            <v>240</v>
          </cell>
          <cell r="CA23">
            <v>585</v>
          </cell>
          <cell r="CB23">
            <v>112</v>
          </cell>
          <cell r="CC23">
            <v>1646</v>
          </cell>
          <cell r="CD23">
            <v>6000</v>
          </cell>
          <cell r="CE23">
            <v>1888.5181204172925</v>
          </cell>
          <cell r="CF23">
            <v>6000</v>
          </cell>
          <cell r="CG23">
            <v>6000</v>
          </cell>
          <cell r="CH23" t="str">
            <v>ок</v>
          </cell>
          <cell r="CI23" t="str">
            <v>ок</v>
          </cell>
          <cell r="CJ23">
            <v>16</v>
          </cell>
          <cell r="CK23">
            <v>18110.099999999999</v>
          </cell>
          <cell r="CL23">
            <v>3100.5</v>
          </cell>
          <cell r="CM23">
            <v>1272</v>
          </cell>
          <cell r="CN23">
            <v>8723.7999999999993</v>
          </cell>
          <cell r="CO23">
            <v>593.6</v>
          </cell>
          <cell r="CP23">
            <v>31800</v>
          </cell>
          <cell r="CQ23">
            <v>1989548.25</v>
          </cell>
          <cell r="CR23">
            <v>340616.25</v>
          </cell>
          <cell r="CS23">
            <v>139740</v>
          </cell>
          <cell r="CT23">
            <v>958383.5</v>
          </cell>
          <cell r="CU23">
            <v>65212</v>
          </cell>
          <cell r="CV23">
            <v>3493500</v>
          </cell>
          <cell r="CW23">
            <v>6147183</v>
          </cell>
          <cell r="CX23">
            <v>1052415</v>
          </cell>
          <cell r="CY23">
            <v>431760</v>
          </cell>
          <cell r="CZ23">
            <v>2961154</v>
          </cell>
          <cell r="DA23">
            <v>201488</v>
          </cell>
          <cell r="DB23">
            <v>10794000</v>
          </cell>
          <cell r="DC23" t="str">
            <v>Basic+</v>
          </cell>
          <cell r="DE23">
            <v>39</v>
          </cell>
          <cell r="DF23">
            <v>39</v>
          </cell>
          <cell r="DH23">
            <v>11</v>
          </cell>
          <cell r="DI23">
            <v>4</v>
          </cell>
          <cell r="DJ23">
            <v>15</v>
          </cell>
          <cell r="DK23">
            <v>585</v>
          </cell>
          <cell r="DP23">
            <v>585</v>
          </cell>
          <cell r="DQ23">
            <v>429</v>
          </cell>
          <cell r="DR23">
            <v>156</v>
          </cell>
          <cell r="DS23">
            <v>0.73333333333333328</v>
          </cell>
          <cell r="DT23">
            <v>0.26666666666666666</v>
          </cell>
          <cell r="DU23">
            <v>1799</v>
          </cell>
          <cell r="DV23">
            <v>300543.75</v>
          </cell>
          <cell r="DW23">
            <v>3100.5</v>
          </cell>
          <cell r="DX23">
            <v>1052415</v>
          </cell>
          <cell r="DY23" t="str">
            <v>khaki</v>
          </cell>
          <cell r="DZ23" t="str">
            <v>20110280201___Mikos___хаки</v>
          </cell>
          <cell r="EA23" t="str">
            <v>Расчет кирпичей</v>
          </cell>
        </row>
        <row r="24">
          <cell r="B24" t="str">
            <v>20110510086_0062448_00000003757</v>
          </cell>
          <cell r="C24" t="str">
            <v>20110510086_0062448</v>
          </cell>
          <cell r="D24" t="str">
            <v>Theme 1ОдеждаLausanМужскойdark navy100</v>
          </cell>
          <cell r="E24" t="str">
            <v>Заг. с Th 1</v>
          </cell>
          <cell r="F24" t="str">
            <v>ACOOLA Одежда Весна 2024 Theme 1</v>
          </cell>
          <cell r="G24" t="str">
            <v>ACOOLA</v>
          </cell>
          <cell r="H24" t="str">
            <v>Theme 1</v>
          </cell>
          <cell r="I24" t="str">
            <v>00000003757</v>
          </cell>
          <cell r="J24" t="str">
            <v>20110510086</v>
          </cell>
          <cell r="K24" t="str">
            <v>Футболка детская для мальчиков Lausan темно-синий</v>
          </cell>
          <cell r="L24" t="str">
            <v>Мужской</v>
          </cell>
          <cell r="M24" t="str">
            <v>Большой</v>
          </cell>
          <cell r="N24" t="str">
            <v>Lausan</v>
          </cell>
          <cell r="O24" t="str">
            <v>темно-синий</v>
          </cell>
          <cell r="P24" t="str">
            <v>Jersey</v>
          </cell>
          <cell r="Q24" t="str">
            <v>T-shirt</v>
          </cell>
          <cell r="R24" t="str">
            <v>Top_Boys</v>
          </cell>
          <cell r="S24" t="str">
            <v/>
          </cell>
          <cell r="T24" t="str">
            <v>Одежда</v>
          </cell>
          <cell r="U24" t="str">
            <v>Single jersey / Трикотажное полотно</v>
          </cell>
          <cell r="V24" t="str">
            <v>100%Хлопок</v>
          </cell>
          <cell r="W24" t="str">
            <v>(100) Kids cloth B2G2 7sizes_2</v>
          </cell>
          <cell r="X24">
            <v>7</v>
          </cell>
          <cell r="Y24" t="str">
            <v>Да</v>
          </cell>
          <cell r="Z24" t="str">
            <v>Daria Kuricyna</v>
          </cell>
          <cell r="AA24" t="str">
            <v>Basic</v>
          </cell>
          <cell r="AB24" t="str">
            <v>Regular</v>
          </cell>
          <cell r="AC24" t="str">
            <v>1,2,3,4,5</v>
          </cell>
          <cell r="AD24" t="str">
            <v>1,2,3,4,5_7</v>
          </cell>
          <cell r="AE24">
            <v>201</v>
          </cell>
          <cell r="AF24">
            <v>39</v>
          </cell>
          <cell r="AG24">
            <v>54</v>
          </cell>
          <cell r="AH24">
            <v>71</v>
          </cell>
          <cell r="AI24">
            <v>32</v>
          </cell>
          <cell r="AJ24">
            <v>5</v>
          </cell>
          <cell r="AK24">
            <v>0.6</v>
          </cell>
          <cell r="AL24">
            <v>0.6</v>
          </cell>
          <cell r="AM24">
            <v>7</v>
          </cell>
          <cell r="AN24">
            <v>2</v>
          </cell>
          <cell r="AO24">
            <v>9</v>
          </cell>
          <cell r="AP24">
            <v>351</v>
          </cell>
          <cell r="AQ24">
            <v>7</v>
          </cell>
          <cell r="AR24">
            <v>2</v>
          </cell>
          <cell r="AS24">
            <v>9</v>
          </cell>
          <cell r="AT24">
            <v>486</v>
          </cell>
          <cell r="AU24">
            <v>7</v>
          </cell>
          <cell r="AV24">
            <v>2</v>
          </cell>
          <cell r="AW24">
            <v>9</v>
          </cell>
          <cell r="AX24">
            <v>639</v>
          </cell>
          <cell r="AY24">
            <v>7</v>
          </cell>
          <cell r="AZ24">
            <v>2</v>
          </cell>
          <cell r="BA24">
            <v>9</v>
          </cell>
          <cell r="BB24">
            <v>288</v>
          </cell>
          <cell r="BC24">
            <v>7</v>
          </cell>
          <cell r="BD24">
            <v>2</v>
          </cell>
          <cell r="BE24">
            <v>9</v>
          </cell>
          <cell r="BF24">
            <v>45</v>
          </cell>
          <cell r="BG24" t="str">
            <v>0-2</v>
          </cell>
          <cell r="BH24">
            <v>0.5653125</v>
          </cell>
          <cell r="BI24">
            <v>1809</v>
          </cell>
          <cell r="BJ24">
            <v>499</v>
          </cell>
          <cell r="BK24">
            <v>499</v>
          </cell>
          <cell r="BL24">
            <v>453.64</v>
          </cell>
          <cell r="BM24">
            <v>3.1732909379968204</v>
          </cell>
          <cell r="BN24">
            <v>1.45</v>
          </cell>
          <cell r="BO24">
            <v>1.44</v>
          </cell>
          <cell r="BP24">
            <v>1.85</v>
          </cell>
          <cell r="BQ24">
            <v>157.25</v>
          </cell>
          <cell r="BR24">
            <v>0.68486973947895791</v>
          </cell>
          <cell r="BS24">
            <v>2.7</v>
          </cell>
          <cell r="BT24">
            <v>85</v>
          </cell>
          <cell r="BU24">
            <v>1.1000000000000001</v>
          </cell>
          <cell r="BV24">
            <v>499</v>
          </cell>
          <cell r="BW24">
            <v>300</v>
          </cell>
          <cell r="BX24" t="str">
            <v>BLUE SKY INTERNATIONAL</v>
          </cell>
          <cell r="BY24" t="str">
            <v>Бангладеш</v>
          </cell>
          <cell r="BZ24">
            <v>128</v>
          </cell>
          <cell r="CA24">
            <v>312</v>
          </cell>
          <cell r="CB24">
            <v>56</v>
          </cell>
          <cell r="CC24">
            <v>895</v>
          </cell>
          <cell r="CD24">
            <v>3200</v>
          </cell>
          <cell r="CE24">
            <v>1007.2096642225561</v>
          </cell>
          <cell r="CF24">
            <v>3200</v>
          </cell>
          <cell r="CG24">
            <v>6000</v>
          </cell>
          <cell r="CH24" t="str">
            <v>ок</v>
          </cell>
          <cell r="CI24" t="str">
            <v>ок</v>
          </cell>
          <cell r="CJ24">
            <v>8</v>
          </cell>
          <cell r="CK24">
            <v>2604.96</v>
          </cell>
          <cell r="CL24">
            <v>449.28</v>
          </cell>
          <cell r="CM24">
            <v>184.32</v>
          </cell>
          <cell r="CN24">
            <v>1288.8</v>
          </cell>
          <cell r="CO24">
            <v>80.64</v>
          </cell>
          <cell r="CP24">
            <v>4608</v>
          </cell>
          <cell r="CQ24">
            <v>284465.25</v>
          </cell>
          <cell r="CR24">
            <v>49062</v>
          </cell>
          <cell r="CS24">
            <v>20128</v>
          </cell>
          <cell r="CT24">
            <v>140738.75</v>
          </cell>
          <cell r="CU24">
            <v>8806</v>
          </cell>
          <cell r="CV24">
            <v>503200</v>
          </cell>
          <cell r="CW24">
            <v>902691</v>
          </cell>
          <cell r="CX24">
            <v>155688</v>
          </cell>
          <cell r="CY24">
            <v>63872</v>
          </cell>
          <cell r="CZ24">
            <v>446605</v>
          </cell>
          <cell r="DA24">
            <v>27944</v>
          </cell>
          <cell r="DB24">
            <v>1596800</v>
          </cell>
          <cell r="DC24" t="str">
            <v>Basic</v>
          </cell>
          <cell r="DE24">
            <v>39</v>
          </cell>
          <cell r="DF24">
            <v>39</v>
          </cell>
          <cell r="DH24">
            <v>7</v>
          </cell>
          <cell r="DI24">
            <v>1</v>
          </cell>
          <cell r="DJ24">
            <v>8</v>
          </cell>
          <cell r="DK24">
            <v>312</v>
          </cell>
          <cell r="DP24">
            <v>312</v>
          </cell>
          <cell r="DQ24">
            <v>273</v>
          </cell>
          <cell r="DR24">
            <v>39</v>
          </cell>
          <cell r="DS24">
            <v>0.875</v>
          </cell>
          <cell r="DT24">
            <v>0.125</v>
          </cell>
          <cell r="DU24">
            <v>499</v>
          </cell>
          <cell r="DV24">
            <v>43290</v>
          </cell>
          <cell r="DW24">
            <v>449.28</v>
          </cell>
          <cell r="DX24">
            <v>155688</v>
          </cell>
          <cell r="DY24" t="str">
            <v>dark navy</v>
          </cell>
          <cell r="DZ24" t="str">
            <v>20110510086___Lausan___темно-синий</v>
          </cell>
          <cell r="EA24" t="str">
            <v>Расчет кирпичей</v>
          </cell>
        </row>
        <row r="25">
          <cell r="B25" t="str">
            <v>20110510086_0074515_00000003757</v>
          </cell>
          <cell r="C25" t="str">
            <v>20110510086_0074515</v>
          </cell>
          <cell r="D25" t="str">
            <v>Theme 1ОдеждаLausanМужскойdark grey100</v>
          </cell>
          <cell r="E25" t="str">
            <v>Заг. с Th 1</v>
          </cell>
          <cell r="F25" t="str">
            <v>ACOOLA Одежда Весна 2024 Theme 1</v>
          </cell>
          <cell r="G25" t="str">
            <v>ACOOLA</v>
          </cell>
          <cell r="H25" t="str">
            <v>Theme 1</v>
          </cell>
          <cell r="I25" t="str">
            <v>00000003757</v>
          </cell>
          <cell r="J25" t="str">
            <v>20110510086</v>
          </cell>
          <cell r="K25" t="str">
            <v>Футболка детская для мальчиков Lausan темно-серый</v>
          </cell>
          <cell r="L25" t="str">
            <v>Мужской</v>
          </cell>
          <cell r="M25" t="str">
            <v>Большой</v>
          </cell>
          <cell r="N25" t="str">
            <v>Lausan</v>
          </cell>
          <cell r="O25" t="str">
            <v>темно-серый</v>
          </cell>
          <cell r="P25" t="str">
            <v>Jersey</v>
          </cell>
          <cell r="Q25" t="str">
            <v>T-shirt</v>
          </cell>
          <cell r="R25" t="str">
            <v>Top_Boys</v>
          </cell>
          <cell r="S25" t="str">
            <v/>
          </cell>
          <cell r="T25" t="str">
            <v>Одежда</v>
          </cell>
          <cell r="U25" t="str">
            <v>Single jersey / Трикотажное полотно</v>
          </cell>
          <cell r="V25" t="str">
            <v>100%Хлопок</v>
          </cell>
          <cell r="W25" t="str">
            <v>(100) Kids cloth B2G2 7sizes_2</v>
          </cell>
          <cell r="X25">
            <v>7</v>
          </cell>
          <cell r="Y25" t="str">
            <v>Да</v>
          </cell>
          <cell r="Z25" t="str">
            <v>Daria Kuricyna</v>
          </cell>
          <cell r="AA25" t="str">
            <v>Basic</v>
          </cell>
          <cell r="AB25" t="str">
            <v>Regular</v>
          </cell>
          <cell r="AC25">
            <v>0</v>
          </cell>
          <cell r="AD25" t="str">
            <v>0_7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</v>
          </cell>
          <cell r="AL25">
            <v>1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 t="str">
            <v>-7-0</v>
          </cell>
          <cell r="BH25">
            <v>0</v>
          </cell>
          <cell r="BI25">
            <v>0</v>
          </cell>
          <cell r="BJ25">
            <v>499</v>
          </cell>
          <cell r="BK25">
            <v>499</v>
          </cell>
          <cell r="BL25">
            <v>453.64</v>
          </cell>
          <cell r="BM25">
            <v>3.1732909379968204</v>
          </cell>
          <cell r="BN25">
            <v>1.45</v>
          </cell>
          <cell r="BO25">
            <v>1.44</v>
          </cell>
          <cell r="BP25">
            <v>1.85</v>
          </cell>
          <cell r="BQ25">
            <v>157.25</v>
          </cell>
          <cell r="BR25">
            <v>0.68486973947895791</v>
          </cell>
          <cell r="BS25">
            <v>2.7</v>
          </cell>
          <cell r="BT25">
            <v>85</v>
          </cell>
          <cell r="BU25">
            <v>1.1000000000000001</v>
          </cell>
          <cell r="BV25">
            <v>499</v>
          </cell>
          <cell r="BW25">
            <v>300</v>
          </cell>
          <cell r="BX25" t="str">
            <v>BLUE SKY INTERNATIONAL</v>
          </cell>
          <cell r="BY25" t="str">
            <v>Бангладеш</v>
          </cell>
          <cell r="BZ25">
            <v>190</v>
          </cell>
          <cell r="CA25">
            <v>0</v>
          </cell>
          <cell r="CB25">
            <v>126</v>
          </cell>
          <cell r="CC25">
            <v>2184</v>
          </cell>
          <cell r="CD25">
            <v>2500</v>
          </cell>
          <cell r="CE25">
            <v>786.88255017387189</v>
          </cell>
          <cell r="CF25">
            <v>2500</v>
          </cell>
          <cell r="CG25" t="str">
            <v>не заполнен кластер</v>
          </cell>
          <cell r="CH25" t="str">
            <v>ок</v>
          </cell>
          <cell r="CI25" t="str">
            <v>ок</v>
          </cell>
          <cell r="CJ25">
            <v>18</v>
          </cell>
          <cell r="CK25">
            <v>0</v>
          </cell>
          <cell r="CL25">
            <v>0</v>
          </cell>
          <cell r="CM25">
            <v>273.59999999999997</v>
          </cell>
          <cell r="CN25">
            <v>3144.96</v>
          </cell>
          <cell r="CO25">
            <v>181.44</v>
          </cell>
          <cell r="CP25">
            <v>3600</v>
          </cell>
          <cell r="CQ25">
            <v>0</v>
          </cell>
          <cell r="CR25">
            <v>0</v>
          </cell>
          <cell r="CS25">
            <v>29877.5</v>
          </cell>
          <cell r="CT25">
            <v>343434</v>
          </cell>
          <cell r="CU25">
            <v>19813.5</v>
          </cell>
          <cell r="CV25">
            <v>393125</v>
          </cell>
          <cell r="CW25">
            <v>0</v>
          </cell>
          <cell r="CX25">
            <v>0</v>
          </cell>
          <cell r="CY25">
            <v>94810</v>
          </cell>
          <cell r="CZ25">
            <v>1089816</v>
          </cell>
          <cell r="DA25">
            <v>62874</v>
          </cell>
          <cell r="DB25">
            <v>1247500</v>
          </cell>
          <cell r="DC25" t="str">
            <v>Basic</v>
          </cell>
          <cell r="DE25">
            <v>39</v>
          </cell>
          <cell r="DF25">
            <v>39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P25">
            <v>0</v>
          </cell>
          <cell r="DQ25">
            <v>0</v>
          </cell>
          <cell r="DR25">
            <v>0</v>
          </cell>
          <cell r="DS25" t="e">
            <v>#DIV/0!</v>
          </cell>
          <cell r="DT25" t="e">
            <v>#DIV/0!</v>
          </cell>
          <cell r="DU25">
            <v>499</v>
          </cell>
          <cell r="DV25">
            <v>0</v>
          </cell>
          <cell r="DW25">
            <v>0</v>
          </cell>
          <cell r="DX25">
            <v>0</v>
          </cell>
          <cell r="DY25" t="str">
            <v>dark grey</v>
          </cell>
          <cell r="DZ25" t="str">
            <v>20110510086___Lausan___темно-серый</v>
          </cell>
        </row>
        <row r="26">
          <cell r="B26" t="str">
            <v>20110510193_0074549_00000003757</v>
          </cell>
          <cell r="C26" t="str">
            <v>20110510193_0074549</v>
          </cell>
          <cell r="D26" t="str">
            <v>Theme 1ОдеждаAloisМужскойgrey melange100</v>
          </cell>
          <cell r="E26" t="str">
            <v>Заг. с Th 1</v>
          </cell>
          <cell r="F26" t="str">
            <v>ACOOLA Одежда Весна 2024 Theme 1</v>
          </cell>
          <cell r="G26" t="str">
            <v>ACOOLA</v>
          </cell>
          <cell r="H26" t="str">
            <v>Theme 1</v>
          </cell>
          <cell r="I26" t="str">
            <v>00000003757</v>
          </cell>
          <cell r="J26" t="str">
            <v>20110510193</v>
          </cell>
          <cell r="K26" t="str">
            <v>Футболка детская для мальчиков Alois серый меланж</v>
          </cell>
          <cell r="L26" t="str">
            <v>Мужской</v>
          </cell>
          <cell r="M26" t="str">
            <v>Большой</v>
          </cell>
          <cell r="N26" t="str">
            <v>Alois</v>
          </cell>
          <cell r="O26" t="str">
            <v>серый меланж</v>
          </cell>
          <cell r="P26" t="str">
            <v>Jersey</v>
          </cell>
          <cell r="Q26" t="str">
            <v>T-shirt</v>
          </cell>
          <cell r="R26" t="str">
            <v>Top_Boys</v>
          </cell>
          <cell r="S26" t="str">
            <v/>
          </cell>
          <cell r="T26" t="str">
            <v>Одежда</v>
          </cell>
          <cell r="U26" t="str">
            <v>Single jersey / Трикотажное полотно</v>
          </cell>
          <cell r="V26" t="str">
            <v>100%Хлопок</v>
          </cell>
          <cell r="W26" t="str">
            <v>(100) Kids cloth B2G2 7sizes_2</v>
          </cell>
          <cell r="X26">
            <v>7</v>
          </cell>
          <cell r="Y26" t="str">
            <v>Нет</v>
          </cell>
          <cell r="Z26" t="str">
            <v>Daria Kuricyna</v>
          </cell>
          <cell r="AA26" t="str">
            <v>Basic+</v>
          </cell>
          <cell r="AB26" t="str">
            <v>Regular</v>
          </cell>
          <cell r="AC26" t="str">
            <v>1,2,3,4,5</v>
          </cell>
          <cell r="AD26" t="str">
            <v>1,2,3,4,5_7</v>
          </cell>
          <cell r="AE26">
            <v>201</v>
          </cell>
          <cell r="AF26">
            <v>39</v>
          </cell>
          <cell r="AG26">
            <v>54</v>
          </cell>
          <cell r="AH26">
            <v>71</v>
          </cell>
          <cell r="AI26">
            <v>32</v>
          </cell>
          <cell r="AJ26">
            <v>5</v>
          </cell>
          <cell r="AK26">
            <v>0.9</v>
          </cell>
          <cell r="AL26">
            <v>1</v>
          </cell>
          <cell r="AM26">
            <v>11</v>
          </cell>
          <cell r="AN26">
            <v>6</v>
          </cell>
          <cell r="AO26">
            <v>17</v>
          </cell>
          <cell r="AP26">
            <v>663</v>
          </cell>
          <cell r="AQ26">
            <v>11</v>
          </cell>
          <cell r="AR26">
            <v>6</v>
          </cell>
          <cell r="AS26">
            <v>17</v>
          </cell>
          <cell r="AT26">
            <v>918</v>
          </cell>
          <cell r="AU26">
            <v>11</v>
          </cell>
          <cell r="AV26">
            <v>6</v>
          </cell>
          <cell r="AW26">
            <v>17</v>
          </cell>
          <cell r="AX26">
            <v>1207</v>
          </cell>
          <cell r="AY26">
            <v>11</v>
          </cell>
          <cell r="AZ26">
            <v>6</v>
          </cell>
          <cell r="BA26">
            <v>17</v>
          </cell>
          <cell r="BB26">
            <v>544</v>
          </cell>
          <cell r="BC26">
            <v>11</v>
          </cell>
          <cell r="BD26">
            <v>6</v>
          </cell>
          <cell r="BE26">
            <v>17</v>
          </cell>
          <cell r="BF26">
            <v>85</v>
          </cell>
          <cell r="BG26" t="str">
            <v>4-6</v>
          </cell>
          <cell r="BH26">
            <v>0.56950000000000001</v>
          </cell>
          <cell r="BI26">
            <v>3417</v>
          </cell>
          <cell r="BJ26">
            <v>799</v>
          </cell>
          <cell r="BK26">
            <v>799</v>
          </cell>
          <cell r="BL26">
            <v>726.36</v>
          </cell>
          <cell r="BM26">
            <v>3.6153846153846154</v>
          </cell>
          <cell r="BN26">
            <v>2.08</v>
          </cell>
          <cell r="BO26">
            <v>2.0699999999999998</v>
          </cell>
          <cell r="BP26">
            <v>2.6</v>
          </cell>
          <cell r="BQ26">
            <v>221</v>
          </cell>
          <cell r="BR26">
            <v>0.72340425531914887</v>
          </cell>
          <cell r="BS26">
            <v>3.3</v>
          </cell>
          <cell r="BT26">
            <v>85</v>
          </cell>
          <cell r="BU26">
            <v>1.1000000000000001</v>
          </cell>
          <cell r="BV26">
            <v>799</v>
          </cell>
          <cell r="BW26">
            <v>480</v>
          </cell>
          <cell r="BX26" t="str">
            <v>BLUE SKY INTERNATIONAL</v>
          </cell>
          <cell r="BY26" t="str">
            <v>Бангладеш</v>
          </cell>
          <cell r="BZ26">
            <v>240</v>
          </cell>
          <cell r="CA26">
            <v>585</v>
          </cell>
          <cell r="CB26">
            <v>112</v>
          </cell>
          <cell r="CC26">
            <v>1646</v>
          </cell>
          <cell r="CD26">
            <v>6000</v>
          </cell>
          <cell r="CE26">
            <v>1888.5181204172925</v>
          </cell>
          <cell r="CF26">
            <v>6000</v>
          </cell>
          <cell r="CG26">
            <v>6000</v>
          </cell>
          <cell r="CH26" t="str">
            <v>ок</v>
          </cell>
          <cell r="CI26" t="str">
            <v>ок</v>
          </cell>
          <cell r="CJ26">
            <v>16</v>
          </cell>
          <cell r="CK26">
            <v>7073.19</v>
          </cell>
          <cell r="CL26">
            <v>1210.9499999999998</v>
          </cell>
          <cell r="CM26">
            <v>496.79999999999995</v>
          </cell>
          <cell r="CN26">
            <v>3407.22</v>
          </cell>
          <cell r="CO26">
            <v>231.83999999999997</v>
          </cell>
          <cell r="CP26">
            <v>12419.999999999998</v>
          </cell>
          <cell r="CQ26">
            <v>755157</v>
          </cell>
          <cell r="CR26">
            <v>129285</v>
          </cell>
          <cell r="CS26">
            <v>53040</v>
          </cell>
          <cell r="CT26">
            <v>363766</v>
          </cell>
          <cell r="CU26">
            <v>24752</v>
          </cell>
          <cell r="CV26">
            <v>1326000</v>
          </cell>
          <cell r="CW26">
            <v>2730183</v>
          </cell>
          <cell r="CX26">
            <v>467415</v>
          </cell>
          <cell r="CY26">
            <v>191760</v>
          </cell>
          <cell r="CZ26">
            <v>1315154</v>
          </cell>
          <cell r="DA26">
            <v>89488</v>
          </cell>
          <cell r="DB26">
            <v>4794000</v>
          </cell>
          <cell r="DC26" t="str">
            <v>Basic+</v>
          </cell>
          <cell r="DE26">
            <v>39</v>
          </cell>
          <cell r="DF26">
            <v>39</v>
          </cell>
          <cell r="DH26">
            <v>11</v>
          </cell>
          <cell r="DI26">
            <v>4</v>
          </cell>
          <cell r="DJ26">
            <v>15</v>
          </cell>
          <cell r="DK26">
            <v>585</v>
          </cell>
          <cell r="DP26">
            <v>585</v>
          </cell>
          <cell r="DQ26">
            <v>429</v>
          </cell>
          <cell r="DR26">
            <v>156</v>
          </cell>
          <cell r="DS26">
            <v>0.73333333333333328</v>
          </cell>
          <cell r="DT26">
            <v>0.26666666666666666</v>
          </cell>
          <cell r="DU26">
            <v>799</v>
          </cell>
          <cell r="DV26">
            <v>114075</v>
          </cell>
          <cell r="DW26">
            <v>1210.9499999999998</v>
          </cell>
          <cell r="DX26">
            <v>467415</v>
          </cell>
          <cell r="DY26" t="str">
            <v>grey melange</v>
          </cell>
          <cell r="DZ26" t="str">
            <v>20110510193___Alois___серый меланж</v>
          </cell>
          <cell r="EA26" t="str">
            <v>Расчет кирпичей</v>
          </cell>
        </row>
        <row r="27">
          <cell r="B27" t="str">
            <v>20120130279_0072513_00000003757</v>
          </cell>
          <cell r="C27" t="str">
            <v>20120130279_0072513</v>
          </cell>
          <cell r="D27" t="str">
            <v>Theme 1ОдеждаFreysaМужскойblue12</v>
          </cell>
          <cell r="E27" t="str">
            <v>Заг. с Th 1</v>
          </cell>
          <cell r="F27" t="str">
            <v>ACOOLA Одежда Весна 2024 Theme 1</v>
          </cell>
          <cell r="G27" t="str">
            <v>ACOOLA</v>
          </cell>
          <cell r="H27" t="str">
            <v>Theme 1</v>
          </cell>
          <cell r="I27" t="str">
            <v>00000003757</v>
          </cell>
          <cell r="J27" t="str">
            <v>20120130279</v>
          </cell>
          <cell r="K27" t="str">
            <v>Куртка детская для мальчиков Freysa синий</v>
          </cell>
          <cell r="L27" t="str">
            <v>Мужской</v>
          </cell>
          <cell r="M27" t="str">
            <v>Маленький</v>
          </cell>
          <cell r="N27" t="str">
            <v>Freysa</v>
          </cell>
          <cell r="O27" t="str">
            <v>синий</v>
          </cell>
          <cell r="P27" t="str">
            <v>Outerwear</v>
          </cell>
          <cell r="Q27" t="str">
            <v>Jacket</v>
          </cell>
          <cell r="R27" t="str">
            <v>Outerwear_Boys</v>
          </cell>
          <cell r="S27" t="str">
            <v>Outerwear</v>
          </cell>
          <cell r="T27" t="str">
            <v>Одежда</v>
          </cell>
          <cell r="U27" t="str">
            <v>Taslan / Таслан</v>
          </cell>
          <cell r="V27" t="str">
            <v>100%ПЭ</v>
          </cell>
          <cell r="W27" t="str">
            <v>(12) Kids cloth B1G1 6sizes</v>
          </cell>
          <cell r="X27">
            <v>6</v>
          </cell>
          <cell r="Y27" t="str">
            <v>Нет</v>
          </cell>
          <cell r="Z27" t="str">
            <v>Julia Velugo</v>
          </cell>
          <cell r="AA27" t="str">
            <v>Basic+</v>
          </cell>
          <cell r="AB27" t="str">
            <v>Regular</v>
          </cell>
          <cell r="AC27" t="str">
            <v>1,2,3,4,5</v>
          </cell>
          <cell r="AD27" t="str">
            <v>1,2,3,4,5_6</v>
          </cell>
          <cell r="AE27">
            <v>201</v>
          </cell>
          <cell r="AF27">
            <v>39</v>
          </cell>
          <cell r="AG27">
            <v>54</v>
          </cell>
          <cell r="AH27">
            <v>71</v>
          </cell>
          <cell r="AI27">
            <v>32</v>
          </cell>
          <cell r="AJ27">
            <v>5</v>
          </cell>
          <cell r="AK27">
            <v>0.7</v>
          </cell>
          <cell r="AL27">
            <v>0.8</v>
          </cell>
          <cell r="AM27">
            <v>7</v>
          </cell>
          <cell r="AN27">
            <v>3</v>
          </cell>
          <cell r="AO27">
            <v>10</v>
          </cell>
          <cell r="AP27">
            <v>390</v>
          </cell>
          <cell r="AQ27">
            <v>7</v>
          </cell>
          <cell r="AR27">
            <v>3</v>
          </cell>
          <cell r="AS27">
            <v>10</v>
          </cell>
          <cell r="AT27">
            <v>540</v>
          </cell>
          <cell r="AU27">
            <v>7</v>
          </cell>
          <cell r="AV27">
            <v>3</v>
          </cell>
          <cell r="AW27">
            <v>10</v>
          </cell>
          <cell r="AX27">
            <v>710</v>
          </cell>
          <cell r="AY27">
            <v>7</v>
          </cell>
          <cell r="AZ27">
            <v>3</v>
          </cell>
          <cell r="BA27">
            <v>10</v>
          </cell>
          <cell r="BB27">
            <v>320</v>
          </cell>
          <cell r="BC27">
            <v>7</v>
          </cell>
          <cell r="BD27">
            <v>3</v>
          </cell>
          <cell r="BE27">
            <v>10</v>
          </cell>
          <cell r="BF27">
            <v>50</v>
          </cell>
          <cell r="BG27" t="str">
            <v>1-3</v>
          </cell>
          <cell r="BH27">
            <v>0.54324324324324325</v>
          </cell>
          <cell r="BI27">
            <v>2010</v>
          </cell>
          <cell r="BJ27">
            <v>3999</v>
          </cell>
          <cell r="BK27">
            <v>3999</v>
          </cell>
          <cell r="BL27">
            <v>3635.45</v>
          </cell>
          <cell r="BM27">
            <v>2.6868680081969964</v>
          </cell>
          <cell r="BN27">
            <v>13</v>
          </cell>
          <cell r="BO27">
            <v>12.97</v>
          </cell>
          <cell r="BP27">
            <v>17.510000000000002</v>
          </cell>
          <cell r="BQ27">
            <v>1488.3500000000001</v>
          </cell>
          <cell r="BR27">
            <v>0.62781945486371593</v>
          </cell>
          <cell r="BS27">
            <v>3.3</v>
          </cell>
          <cell r="BT27">
            <v>85</v>
          </cell>
          <cell r="BU27">
            <v>1.1000000000000001</v>
          </cell>
          <cell r="BV27">
            <v>3999</v>
          </cell>
          <cell r="BW27">
            <v>2400</v>
          </cell>
          <cell r="BX27" t="str">
            <v>Wenzhou Geleisi Clothing Co., Ltd</v>
          </cell>
          <cell r="BY27" t="str">
            <v>Китай</v>
          </cell>
          <cell r="BZ27">
            <v>148</v>
          </cell>
          <cell r="CA27">
            <v>429</v>
          </cell>
          <cell r="CB27">
            <v>66</v>
          </cell>
          <cell r="CC27">
            <v>1047</v>
          </cell>
          <cell r="CD27">
            <v>3700</v>
          </cell>
          <cell r="CE27">
            <v>1164.5861742573304</v>
          </cell>
          <cell r="CF27">
            <v>3700</v>
          </cell>
          <cell r="CG27">
            <v>5800</v>
          </cell>
          <cell r="CH27" t="str">
            <v>ок</v>
          </cell>
          <cell r="CI27" t="str">
            <v>ок</v>
          </cell>
          <cell r="CJ27">
            <v>11</v>
          </cell>
          <cell r="CK27">
            <v>26069.7</v>
          </cell>
          <cell r="CL27">
            <v>5564.13</v>
          </cell>
          <cell r="CM27">
            <v>1919.5600000000002</v>
          </cell>
          <cell r="CN27">
            <v>13579.59</v>
          </cell>
          <cell r="CO27">
            <v>856.0200000000001</v>
          </cell>
          <cell r="CP27">
            <v>47989</v>
          </cell>
          <cell r="CQ27">
            <v>2991583.5000000005</v>
          </cell>
          <cell r="CR27">
            <v>638502.15</v>
          </cell>
          <cell r="CS27">
            <v>220275.80000000002</v>
          </cell>
          <cell r="CT27">
            <v>1558302.4500000002</v>
          </cell>
          <cell r="CU27">
            <v>98231.1</v>
          </cell>
          <cell r="CV27">
            <v>5506895.0000000009</v>
          </cell>
          <cell r="CW27">
            <v>8037990</v>
          </cell>
          <cell r="CX27">
            <v>1715571</v>
          </cell>
          <cell r="CY27">
            <v>591852</v>
          </cell>
          <cell r="CZ27">
            <v>4186953</v>
          </cell>
          <cell r="DA27">
            <v>263934</v>
          </cell>
          <cell r="DB27">
            <v>14796300</v>
          </cell>
          <cell r="DC27" t="str">
            <v>Basic+</v>
          </cell>
          <cell r="DE27">
            <v>39</v>
          </cell>
          <cell r="DF27">
            <v>39</v>
          </cell>
          <cell r="DH27">
            <v>7</v>
          </cell>
          <cell r="DI27">
            <v>4</v>
          </cell>
          <cell r="DJ27">
            <v>11</v>
          </cell>
          <cell r="DK27">
            <v>429</v>
          </cell>
          <cell r="DP27">
            <v>429</v>
          </cell>
          <cell r="DQ27">
            <v>273</v>
          </cell>
          <cell r="DR27">
            <v>156</v>
          </cell>
          <cell r="DS27">
            <v>0.63636363636363635</v>
          </cell>
          <cell r="DT27">
            <v>0.36363636363636365</v>
          </cell>
          <cell r="DU27">
            <v>3999</v>
          </cell>
          <cell r="DV27">
            <v>563384.25000000012</v>
          </cell>
          <cell r="DW27">
            <v>5564.13</v>
          </cell>
          <cell r="DX27">
            <v>1715571</v>
          </cell>
          <cell r="DY27" t="str">
            <v>blue</v>
          </cell>
          <cell r="DZ27" t="str">
            <v>20120130279___Freysa___синий</v>
          </cell>
        </row>
        <row r="28">
          <cell r="B28" t="str">
            <v>20130130001_0074770_00000003757</v>
          </cell>
          <cell r="C28" t="str">
            <v>20130130001_0074770</v>
          </cell>
          <cell r="D28" t="str">
            <v>Theme 1ОдеждаAtreidesМужскойgrey309</v>
          </cell>
          <cell r="E28" t="str">
            <v>Заг. с Th 1</v>
          </cell>
          <cell r="F28" t="str">
            <v>ACOOLA Одежда Весна 2024 Theme 1</v>
          </cell>
          <cell r="G28" t="str">
            <v>ACOOLA</v>
          </cell>
          <cell r="H28" t="str">
            <v>Theme 1</v>
          </cell>
          <cell r="I28" t="str">
            <v>00000003757</v>
          </cell>
          <cell r="J28" t="str">
            <v>20130130001</v>
          </cell>
          <cell r="K28" t="str">
            <v>Куртка детская для мальчиков Atreides серый</v>
          </cell>
          <cell r="L28" t="str">
            <v>Мужской</v>
          </cell>
          <cell r="M28" t="str">
            <v>Все</v>
          </cell>
          <cell r="N28" t="str">
            <v>Atreides</v>
          </cell>
          <cell r="O28" t="str">
            <v>серый</v>
          </cell>
          <cell r="P28" t="str">
            <v>Outerwear</v>
          </cell>
          <cell r="Q28" t="str">
            <v>Jacket</v>
          </cell>
          <cell r="R28" t="str">
            <v>Outerwear_Boys</v>
          </cell>
          <cell r="S28" t="str">
            <v>Outerwear</v>
          </cell>
          <cell r="T28" t="str">
            <v>Одежда</v>
          </cell>
          <cell r="U28" t="str">
            <v>Taslan / Таслан</v>
          </cell>
          <cell r="V28" t="str">
            <v>100%ПЭ</v>
          </cell>
          <cell r="W28" t="str">
            <v>(309) Kids cloth 98-170</v>
          </cell>
          <cell r="X28">
            <v>13</v>
          </cell>
          <cell r="Y28" t="str">
            <v>Нет</v>
          </cell>
          <cell r="Z28" t="str">
            <v>Julia Velugo</v>
          </cell>
          <cell r="AA28" t="str">
            <v>Basic+</v>
          </cell>
          <cell r="AB28" t="str">
            <v>Regular</v>
          </cell>
          <cell r="AC28" t="str">
            <v>1,2,3,4,5</v>
          </cell>
          <cell r="AD28" t="str">
            <v>1,2,3,4,5_13</v>
          </cell>
          <cell r="AE28">
            <v>201</v>
          </cell>
          <cell r="AF28">
            <v>39</v>
          </cell>
          <cell r="AG28">
            <v>54</v>
          </cell>
          <cell r="AH28">
            <v>71</v>
          </cell>
          <cell r="AI28">
            <v>32</v>
          </cell>
          <cell r="AJ28">
            <v>5</v>
          </cell>
          <cell r="AK28">
            <v>0.8</v>
          </cell>
          <cell r="AL28">
            <v>1</v>
          </cell>
          <cell r="AM28">
            <v>14</v>
          </cell>
          <cell r="AN28">
            <v>8</v>
          </cell>
          <cell r="AO28">
            <v>22</v>
          </cell>
          <cell r="AP28">
            <v>858</v>
          </cell>
          <cell r="AQ28">
            <v>14</v>
          </cell>
          <cell r="AR28">
            <v>8</v>
          </cell>
          <cell r="AS28">
            <v>22</v>
          </cell>
          <cell r="AT28">
            <v>1188</v>
          </cell>
          <cell r="AU28">
            <v>14</v>
          </cell>
          <cell r="AV28">
            <v>8</v>
          </cell>
          <cell r="AW28">
            <v>22</v>
          </cell>
          <cell r="AX28">
            <v>1562</v>
          </cell>
          <cell r="AY28">
            <v>14</v>
          </cell>
          <cell r="AZ28">
            <v>8</v>
          </cell>
          <cell r="BA28">
            <v>22</v>
          </cell>
          <cell r="BB28">
            <v>704</v>
          </cell>
          <cell r="BC28">
            <v>14</v>
          </cell>
          <cell r="BD28">
            <v>8</v>
          </cell>
          <cell r="BE28">
            <v>22</v>
          </cell>
          <cell r="BF28">
            <v>110</v>
          </cell>
          <cell r="BG28" t="str">
            <v>1-8</v>
          </cell>
          <cell r="BH28">
            <v>0.55274999999999996</v>
          </cell>
          <cell r="BI28">
            <v>4422</v>
          </cell>
          <cell r="BJ28">
            <v>3999</v>
          </cell>
          <cell r="BK28">
            <v>3999</v>
          </cell>
          <cell r="BL28">
            <v>3635.45</v>
          </cell>
          <cell r="BM28">
            <v>3.1939619024799328</v>
          </cell>
          <cell r="BN28">
            <v>10.93</v>
          </cell>
          <cell r="BO28">
            <v>10.91</v>
          </cell>
          <cell r="BP28">
            <v>14.73</v>
          </cell>
          <cell r="BQ28">
            <v>1252.05</v>
          </cell>
          <cell r="BR28">
            <v>0.68690922730682669</v>
          </cell>
          <cell r="BS28">
            <v>3.3</v>
          </cell>
          <cell r="BT28">
            <v>85</v>
          </cell>
          <cell r="BU28">
            <v>1.1000000000000001</v>
          </cell>
          <cell r="BV28">
            <v>3999</v>
          </cell>
          <cell r="BW28">
            <v>2400</v>
          </cell>
          <cell r="BX28" t="str">
            <v>Jiangsu Polaroid Trade Limited Company</v>
          </cell>
          <cell r="BY28" t="str">
            <v>Китай</v>
          </cell>
          <cell r="BZ28">
            <v>320</v>
          </cell>
          <cell r="CA28">
            <v>780</v>
          </cell>
          <cell r="CB28">
            <v>143</v>
          </cell>
          <cell r="CC28">
            <v>2335</v>
          </cell>
          <cell r="CD28">
            <v>8000</v>
          </cell>
          <cell r="CE28">
            <v>2518.0241605563901</v>
          </cell>
          <cell r="CF28">
            <v>8000</v>
          </cell>
          <cell r="CG28">
            <v>7000</v>
          </cell>
          <cell r="CH28" t="str">
            <v>ок</v>
          </cell>
          <cell r="CI28" t="str">
            <v>ок</v>
          </cell>
          <cell r="CJ28">
            <v>11</v>
          </cell>
          <cell r="CK28">
            <v>48244.020000000004</v>
          </cell>
          <cell r="CL28">
            <v>8509.7999999999993</v>
          </cell>
          <cell r="CM28">
            <v>3491.2</v>
          </cell>
          <cell r="CN28">
            <v>25474.85</v>
          </cell>
          <cell r="CO28">
            <v>1560.13</v>
          </cell>
          <cell r="CP28">
            <v>87280</v>
          </cell>
          <cell r="CQ28">
            <v>5536565.0999999996</v>
          </cell>
          <cell r="CR28">
            <v>976599</v>
          </cell>
          <cell r="CS28">
            <v>400656</v>
          </cell>
          <cell r="CT28">
            <v>2923536.75</v>
          </cell>
          <cell r="CU28">
            <v>179043.15</v>
          </cell>
          <cell r="CV28">
            <v>10016400</v>
          </cell>
          <cell r="CW28">
            <v>17683578</v>
          </cell>
          <cell r="CX28">
            <v>3119220</v>
          </cell>
          <cell r="CY28">
            <v>1279680</v>
          </cell>
          <cell r="CZ28">
            <v>9337665</v>
          </cell>
          <cell r="DA28">
            <v>571857</v>
          </cell>
          <cell r="DB28">
            <v>31992000</v>
          </cell>
          <cell r="DC28" t="str">
            <v>Basic+</v>
          </cell>
          <cell r="DE28">
            <v>39</v>
          </cell>
          <cell r="DF28">
            <v>39</v>
          </cell>
          <cell r="DH28">
            <v>14</v>
          </cell>
          <cell r="DI28">
            <v>6</v>
          </cell>
          <cell r="DJ28">
            <v>20</v>
          </cell>
          <cell r="DK28">
            <v>780</v>
          </cell>
          <cell r="DP28">
            <v>780</v>
          </cell>
          <cell r="DQ28">
            <v>546</v>
          </cell>
          <cell r="DR28">
            <v>234</v>
          </cell>
          <cell r="DS28">
            <v>0.7</v>
          </cell>
          <cell r="DT28">
            <v>0.3</v>
          </cell>
          <cell r="DU28">
            <v>3999</v>
          </cell>
          <cell r="DV28">
            <v>861705</v>
          </cell>
          <cell r="DW28">
            <v>8509.7999999999993</v>
          </cell>
          <cell r="DX28">
            <v>3119220</v>
          </cell>
          <cell r="DY28" t="str">
            <v>grey</v>
          </cell>
          <cell r="DZ28" t="str">
            <v>20130130001___Atreides___серый</v>
          </cell>
        </row>
        <row r="29">
          <cell r="B29" t="str">
            <v>20120150115_0074528_00000003757</v>
          </cell>
          <cell r="C29" t="str">
            <v>20120150115_0074528</v>
          </cell>
          <cell r="D29" t="str">
            <v>Theme 1ОдеждаHonzaМужскойgrey melange12</v>
          </cell>
          <cell r="E29" t="str">
            <v>Заг. с Th 1</v>
          </cell>
          <cell r="F29" t="str">
            <v>ACOOLA Одежда Весна 2024 Theme 1</v>
          </cell>
          <cell r="G29" t="str">
            <v>ACOOLA</v>
          </cell>
          <cell r="H29" t="str">
            <v>Theme 1</v>
          </cell>
          <cell r="I29" t="str">
            <v>00000003757</v>
          </cell>
          <cell r="J29" t="str">
            <v>20120150115</v>
          </cell>
          <cell r="K29" t="str">
            <v>Джемпер детский для мальчиков Honza серый меланж</v>
          </cell>
          <cell r="L29" t="str">
            <v>Мужской</v>
          </cell>
          <cell r="M29" t="str">
            <v>Маленький</v>
          </cell>
          <cell r="N29" t="str">
            <v>Honza</v>
          </cell>
          <cell r="O29" t="str">
            <v>серый меланж</v>
          </cell>
          <cell r="P29" t="str">
            <v>Jersey</v>
          </cell>
          <cell r="Q29" t="str">
            <v>Longsleeve</v>
          </cell>
          <cell r="R29" t="str">
            <v>Top_Boys</v>
          </cell>
          <cell r="S29" t="str">
            <v/>
          </cell>
          <cell r="T29" t="str">
            <v>Одежда</v>
          </cell>
          <cell r="U29" t="str">
            <v>Single jersey / Трикотажное полотно</v>
          </cell>
          <cell r="V29" t="str">
            <v>100%Хлопок</v>
          </cell>
          <cell r="W29" t="str">
            <v>(12) Kids cloth B1G1 6sizes</v>
          </cell>
          <cell r="X29">
            <v>6</v>
          </cell>
          <cell r="Y29" t="str">
            <v>Нет</v>
          </cell>
          <cell r="Z29" t="str">
            <v>Daria Kuricyna</v>
          </cell>
          <cell r="AA29" t="str">
            <v>Basic+</v>
          </cell>
          <cell r="AB29" t="str">
            <v>Regular</v>
          </cell>
          <cell r="AC29" t="str">
            <v>1,2,3,4,5</v>
          </cell>
          <cell r="AD29" t="str">
            <v>1,2,3,4,5_6</v>
          </cell>
          <cell r="AE29">
            <v>201</v>
          </cell>
          <cell r="AF29">
            <v>39</v>
          </cell>
          <cell r="AG29">
            <v>54</v>
          </cell>
          <cell r="AH29">
            <v>71</v>
          </cell>
          <cell r="AI29">
            <v>32</v>
          </cell>
          <cell r="AJ29">
            <v>5</v>
          </cell>
          <cell r="AK29">
            <v>1</v>
          </cell>
          <cell r="AL29">
            <v>1</v>
          </cell>
          <cell r="AM29">
            <v>10</v>
          </cell>
          <cell r="AN29">
            <v>5</v>
          </cell>
          <cell r="AO29">
            <v>15</v>
          </cell>
          <cell r="AP29">
            <v>585</v>
          </cell>
          <cell r="AQ29">
            <v>10</v>
          </cell>
          <cell r="AR29">
            <v>5</v>
          </cell>
          <cell r="AS29">
            <v>15</v>
          </cell>
          <cell r="AT29">
            <v>810</v>
          </cell>
          <cell r="AU29">
            <v>10</v>
          </cell>
          <cell r="AV29">
            <v>5</v>
          </cell>
          <cell r="AW29">
            <v>15</v>
          </cell>
          <cell r="AX29">
            <v>1065</v>
          </cell>
          <cell r="AY29">
            <v>10</v>
          </cell>
          <cell r="AZ29">
            <v>5</v>
          </cell>
          <cell r="BA29">
            <v>15</v>
          </cell>
          <cell r="BB29">
            <v>480</v>
          </cell>
          <cell r="BC29">
            <v>10</v>
          </cell>
          <cell r="BD29">
            <v>5</v>
          </cell>
          <cell r="BE29">
            <v>15</v>
          </cell>
          <cell r="BF29">
            <v>75</v>
          </cell>
          <cell r="BG29" t="str">
            <v>4-5</v>
          </cell>
          <cell r="BH29">
            <v>0.51982758620689651</v>
          </cell>
          <cell r="BI29">
            <v>3015</v>
          </cell>
          <cell r="BJ29">
            <v>799</v>
          </cell>
          <cell r="BK29">
            <v>799</v>
          </cell>
          <cell r="BL29">
            <v>726.36</v>
          </cell>
          <cell r="BM29">
            <v>3.2525951557093427</v>
          </cell>
          <cell r="BN29">
            <v>2.21</v>
          </cell>
          <cell r="BO29">
            <v>2.2000000000000002</v>
          </cell>
          <cell r="BP29">
            <v>2.89</v>
          </cell>
          <cell r="BQ29">
            <v>245.65</v>
          </cell>
          <cell r="BR29">
            <v>0.69255319148936167</v>
          </cell>
          <cell r="BS29">
            <v>3.3</v>
          </cell>
          <cell r="BT29">
            <v>85</v>
          </cell>
          <cell r="BU29">
            <v>1.1000000000000001</v>
          </cell>
          <cell r="BV29">
            <v>799</v>
          </cell>
          <cell r="BW29">
            <v>480</v>
          </cell>
          <cell r="BX29" t="str">
            <v>Zara Fashion</v>
          </cell>
          <cell r="BY29" t="str">
            <v>Бангладеш</v>
          </cell>
          <cell r="BZ29">
            <v>232</v>
          </cell>
          <cell r="CA29">
            <v>546</v>
          </cell>
          <cell r="CB29">
            <v>102</v>
          </cell>
          <cell r="CC29">
            <v>1905</v>
          </cell>
          <cell r="CD29">
            <v>5800</v>
          </cell>
          <cell r="CE29">
            <v>1825.5675164033828</v>
          </cell>
          <cell r="CF29">
            <v>5800</v>
          </cell>
          <cell r="CG29">
            <v>5800</v>
          </cell>
          <cell r="CH29" t="str">
            <v>ок</v>
          </cell>
          <cell r="CI29" t="str">
            <v>ок</v>
          </cell>
          <cell r="CJ29">
            <v>17</v>
          </cell>
          <cell r="CK29">
            <v>6633.0000000000009</v>
          </cell>
          <cell r="CL29">
            <v>1201.2</v>
          </cell>
          <cell r="CM29">
            <v>510.40000000000003</v>
          </cell>
          <cell r="CN29">
            <v>4191</v>
          </cell>
          <cell r="CO29">
            <v>224.4</v>
          </cell>
          <cell r="CP29">
            <v>12760.000000000002</v>
          </cell>
          <cell r="CQ29">
            <v>740634.75</v>
          </cell>
          <cell r="CR29">
            <v>134124.9</v>
          </cell>
          <cell r="CS29">
            <v>56990.8</v>
          </cell>
          <cell r="CT29">
            <v>467963.25</v>
          </cell>
          <cell r="CU29">
            <v>25056.3</v>
          </cell>
          <cell r="CV29">
            <v>1424770</v>
          </cell>
          <cell r="CW29">
            <v>2408985</v>
          </cell>
          <cell r="CX29">
            <v>436254</v>
          </cell>
          <cell r="CY29">
            <v>185368</v>
          </cell>
          <cell r="CZ29">
            <v>1522095</v>
          </cell>
          <cell r="DA29">
            <v>81498</v>
          </cell>
          <cell r="DB29">
            <v>4634200</v>
          </cell>
          <cell r="DC29" t="str">
            <v>Basic+</v>
          </cell>
          <cell r="DE29">
            <v>39</v>
          </cell>
          <cell r="DF29">
            <v>39</v>
          </cell>
          <cell r="DH29">
            <v>10</v>
          </cell>
          <cell r="DI29">
            <v>4</v>
          </cell>
          <cell r="DJ29">
            <v>14</v>
          </cell>
          <cell r="DK29">
            <v>546</v>
          </cell>
          <cell r="DP29">
            <v>546</v>
          </cell>
          <cell r="DQ29">
            <v>390</v>
          </cell>
          <cell r="DR29">
            <v>156</v>
          </cell>
          <cell r="DS29">
            <v>0.7142857142857143</v>
          </cell>
          <cell r="DT29">
            <v>0.2857142857142857</v>
          </cell>
          <cell r="DU29">
            <v>799</v>
          </cell>
          <cell r="DV29">
            <v>118345.5</v>
          </cell>
          <cell r="DW29">
            <v>1201.2</v>
          </cell>
          <cell r="DX29">
            <v>436254</v>
          </cell>
          <cell r="DY29" t="str">
            <v>grey melange</v>
          </cell>
          <cell r="DZ29" t="str">
            <v>20120150115___Honza___серый меланж</v>
          </cell>
          <cell r="EA29" t="str">
            <v>Расчет кирпичей</v>
          </cell>
        </row>
        <row r="30">
          <cell r="B30" t="str">
            <v>20120150116_0074529_00000003757</v>
          </cell>
          <cell r="C30" t="str">
            <v>20120150116_0074529</v>
          </cell>
          <cell r="D30" t="str">
            <v>Theme 1ОдеждаLeosМужскойblue12</v>
          </cell>
          <cell r="E30" t="str">
            <v>Заг. с Th 1</v>
          </cell>
          <cell r="F30" t="str">
            <v>ACOOLA Одежда Весна 2024 Theme 1</v>
          </cell>
          <cell r="G30" t="str">
            <v>ACOOLA</v>
          </cell>
          <cell r="H30" t="str">
            <v>Theme 1</v>
          </cell>
          <cell r="I30" t="str">
            <v>00000003757</v>
          </cell>
          <cell r="J30" t="str">
            <v>20120150116</v>
          </cell>
          <cell r="K30" t="str">
            <v>Джемпер детский для мальчиков Leos синий</v>
          </cell>
          <cell r="L30" t="str">
            <v>Мужской</v>
          </cell>
          <cell r="M30" t="str">
            <v>Маленький</v>
          </cell>
          <cell r="N30" t="str">
            <v>Leos</v>
          </cell>
          <cell r="O30" t="str">
            <v>синий</v>
          </cell>
          <cell r="P30" t="str">
            <v>Jersey</v>
          </cell>
          <cell r="Q30" t="str">
            <v>Longsleeve</v>
          </cell>
          <cell r="R30" t="str">
            <v>Top_Boys</v>
          </cell>
          <cell r="S30" t="str">
            <v/>
          </cell>
          <cell r="T30" t="str">
            <v>Одежда</v>
          </cell>
          <cell r="U30" t="str">
            <v>Single jersey / Трикотажное полотно</v>
          </cell>
          <cell r="V30" t="str">
            <v>100%Хлопок</v>
          </cell>
          <cell r="W30" t="str">
            <v>(12) Kids cloth B1G1 6sizes</v>
          </cell>
          <cell r="X30">
            <v>6</v>
          </cell>
          <cell r="Y30" t="str">
            <v>Нет</v>
          </cell>
          <cell r="Z30" t="str">
            <v>Daria Kuricyna</v>
          </cell>
          <cell r="AA30" t="str">
            <v>Basic+</v>
          </cell>
          <cell r="AB30" t="str">
            <v>Regular</v>
          </cell>
          <cell r="AC30">
            <v>0</v>
          </cell>
          <cell r="AD30" t="str">
            <v>0_6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1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 t="str">
            <v>-6-0</v>
          </cell>
          <cell r="BH30">
            <v>0</v>
          </cell>
          <cell r="BI30">
            <v>0</v>
          </cell>
          <cell r="BJ30">
            <v>799</v>
          </cell>
          <cell r="BK30">
            <v>799</v>
          </cell>
          <cell r="BL30">
            <v>726.36</v>
          </cell>
          <cell r="BM30">
            <v>3.3215547703180213</v>
          </cell>
          <cell r="BN30">
            <v>2.21</v>
          </cell>
          <cell r="BO30">
            <v>2.2000000000000002</v>
          </cell>
          <cell r="BP30">
            <v>2.83</v>
          </cell>
          <cell r="BQ30">
            <v>240.55</v>
          </cell>
          <cell r="BR30">
            <v>0.69893617021276588</v>
          </cell>
          <cell r="BS30">
            <v>3.3</v>
          </cell>
          <cell r="BT30">
            <v>85</v>
          </cell>
          <cell r="BU30">
            <v>1.1000000000000001</v>
          </cell>
          <cell r="BV30">
            <v>799</v>
          </cell>
          <cell r="BW30">
            <v>480</v>
          </cell>
          <cell r="BX30" t="str">
            <v>Texojit Fashion &amp; Design Ltd</v>
          </cell>
          <cell r="BY30" t="str">
            <v>Бангладеш</v>
          </cell>
          <cell r="BZ30">
            <v>190</v>
          </cell>
          <cell r="CA30">
            <v>0</v>
          </cell>
          <cell r="CB30">
            <v>144</v>
          </cell>
          <cell r="CC30">
            <v>2166</v>
          </cell>
          <cell r="CD30">
            <v>2500</v>
          </cell>
          <cell r="CE30">
            <v>786.88255017387189</v>
          </cell>
          <cell r="CF30">
            <v>2500</v>
          </cell>
          <cell r="CG30" t="str">
            <v>не заполнен кластер</v>
          </cell>
          <cell r="CH30" t="str">
            <v>ок</v>
          </cell>
          <cell r="CI30" t="str">
            <v>ок</v>
          </cell>
          <cell r="CJ30">
            <v>24</v>
          </cell>
          <cell r="CK30">
            <v>0</v>
          </cell>
          <cell r="CL30">
            <v>0</v>
          </cell>
          <cell r="CM30">
            <v>418.00000000000006</v>
          </cell>
          <cell r="CN30">
            <v>4765.2000000000007</v>
          </cell>
          <cell r="CO30">
            <v>316.8</v>
          </cell>
          <cell r="CP30">
            <v>5500</v>
          </cell>
          <cell r="CQ30">
            <v>0</v>
          </cell>
          <cell r="CR30">
            <v>0</v>
          </cell>
          <cell r="CS30">
            <v>45704.5</v>
          </cell>
          <cell r="CT30">
            <v>521031.30000000005</v>
          </cell>
          <cell r="CU30">
            <v>34639.200000000004</v>
          </cell>
          <cell r="CV30">
            <v>601375</v>
          </cell>
          <cell r="CW30">
            <v>0</v>
          </cell>
          <cell r="CX30">
            <v>0</v>
          </cell>
          <cell r="CY30">
            <v>151810</v>
          </cell>
          <cell r="CZ30">
            <v>1730634</v>
          </cell>
          <cell r="DA30">
            <v>115056</v>
          </cell>
          <cell r="DB30">
            <v>1997500</v>
          </cell>
          <cell r="DC30" t="str">
            <v>Basic+</v>
          </cell>
          <cell r="DE30">
            <v>39</v>
          </cell>
          <cell r="DF30">
            <v>39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P30">
            <v>0</v>
          </cell>
          <cell r="DQ30">
            <v>0</v>
          </cell>
          <cell r="DR30">
            <v>0</v>
          </cell>
          <cell r="DS30" t="e">
            <v>#DIV/0!</v>
          </cell>
          <cell r="DT30" t="e">
            <v>#DIV/0!</v>
          </cell>
          <cell r="DU30">
            <v>799</v>
          </cell>
          <cell r="DV30">
            <v>0</v>
          </cell>
          <cell r="DW30">
            <v>0</v>
          </cell>
          <cell r="DX30">
            <v>0</v>
          </cell>
          <cell r="DY30" t="str">
            <v>blue</v>
          </cell>
          <cell r="DZ30" t="str">
            <v>20120150116___Leos___синий</v>
          </cell>
        </row>
        <row r="31">
          <cell r="B31" t="str">
            <v>20120160390_0066499_00000003757</v>
          </cell>
          <cell r="C31" t="str">
            <v>20120160390_0066499</v>
          </cell>
          <cell r="D31" t="str">
            <v>Theme 1ОдеждаGabrielМужскойdark navy12</v>
          </cell>
          <cell r="E31" t="str">
            <v>Заг. с Th 1</v>
          </cell>
          <cell r="F31" t="str">
            <v>ACOOLA Одежда Весна 2024 Theme 1</v>
          </cell>
          <cell r="G31" t="str">
            <v>ACOOLA</v>
          </cell>
          <cell r="H31" t="str">
            <v>Theme 1</v>
          </cell>
          <cell r="I31" t="str">
            <v>00000003757</v>
          </cell>
          <cell r="J31" t="str">
            <v>20120160390</v>
          </cell>
          <cell r="K31" t="str">
            <v>Брюки детские для мальчиков Gabriel темно-синий</v>
          </cell>
          <cell r="L31" t="str">
            <v>Мужской</v>
          </cell>
          <cell r="M31" t="str">
            <v>Маленький</v>
          </cell>
          <cell r="N31" t="str">
            <v>Gabriel</v>
          </cell>
          <cell r="O31" t="str">
            <v>темно-синий</v>
          </cell>
          <cell r="P31" t="str">
            <v>Stitched</v>
          </cell>
          <cell r="Q31" t="str">
            <v>Pants</v>
          </cell>
          <cell r="R31" t="str">
            <v>Bottom_Boys</v>
          </cell>
          <cell r="S31" t="str">
            <v>Pants</v>
          </cell>
          <cell r="T31" t="str">
            <v>Одежда</v>
          </cell>
          <cell r="U31" t="str">
            <v>Special weave / Декоративное плетение ткани</v>
          </cell>
          <cell r="V31" t="str">
            <v>98%Хлопок/2%ПУ</v>
          </cell>
          <cell r="W31" t="str">
            <v>(12) Kids cloth B1G1 6sizes</v>
          </cell>
          <cell r="X31">
            <v>6</v>
          </cell>
          <cell r="Y31" t="str">
            <v>Нет</v>
          </cell>
          <cell r="Z31" t="str">
            <v>Svetlana Panina</v>
          </cell>
          <cell r="AA31" t="str">
            <v>Basic+</v>
          </cell>
          <cell r="AB31" t="str">
            <v>Regular</v>
          </cell>
          <cell r="AC31" t="str">
            <v>1,2,3,4,5</v>
          </cell>
          <cell r="AD31" t="str">
            <v>1,2,3,4,5_6</v>
          </cell>
          <cell r="AE31">
            <v>201</v>
          </cell>
          <cell r="AF31">
            <v>39</v>
          </cell>
          <cell r="AG31">
            <v>54</v>
          </cell>
          <cell r="AH31">
            <v>71</v>
          </cell>
          <cell r="AI31">
            <v>32</v>
          </cell>
          <cell r="AJ31">
            <v>5</v>
          </cell>
          <cell r="AK31">
            <v>1</v>
          </cell>
          <cell r="AL31">
            <v>1</v>
          </cell>
          <cell r="AM31">
            <v>10</v>
          </cell>
          <cell r="AN31">
            <v>5</v>
          </cell>
          <cell r="AO31">
            <v>15</v>
          </cell>
          <cell r="AP31">
            <v>585</v>
          </cell>
          <cell r="AQ31">
            <v>10</v>
          </cell>
          <cell r="AR31">
            <v>5</v>
          </cell>
          <cell r="AS31">
            <v>15</v>
          </cell>
          <cell r="AT31">
            <v>810</v>
          </cell>
          <cell r="AU31">
            <v>10</v>
          </cell>
          <cell r="AV31">
            <v>5</v>
          </cell>
          <cell r="AW31">
            <v>15</v>
          </cell>
          <cell r="AX31">
            <v>1065</v>
          </cell>
          <cell r="AY31">
            <v>10</v>
          </cell>
          <cell r="AZ31">
            <v>5</v>
          </cell>
          <cell r="BA31">
            <v>15</v>
          </cell>
          <cell r="BB31">
            <v>480</v>
          </cell>
          <cell r="BC31">
            <v>10</v>
          </cell>
          <cell r="BD31">
            <v>5</v>
          </cell>
          <cell r="BE31">
            <v>15</v>
          </cell>
          <cell r="BF31">
            <v>75</v>
          </cell>
          <cell r="BG31" t="str">
            <v>4-5</v>
          </cell>
          <cell r="BH31">
            <v>0.46384615384615385</v>
          </cell>
          <cell r="BI31">
            <v>3015</v>
          </cell>
          <cell r="BJ31">
            <v>1799</v>
          </cell>
          <cell r="BK31">
            <v>1799</v>
          </cell>
          <cell r="BL31">
            <v>1635.45</v>
          </cell>
          <cell r="BM31">
            <v>3.221416420449458</v>
          </cell>
          <cell r="BN31">
            <v>5.2</v>
          </cell>
          <cell r="BO31">
            <v>5.19</v>
          </cell>
          <cell r="BP31">
            <v>6.57</v>
          </cell>
          <cell r="BQ31">
            <v>558.45000000000005</v>
          </cell>
          <cell r="BR31">
            <v>0.6895775430794886</v>
          </cell>
          <cell r="BS31">
            <v>3.3</v>
          </cell>
          <cell r="BT31">
            <v>85</v>
          </cell>
          <cell r="BU31">
            <v>1.1000000000000001</v>
          </cell>
          <cell r="BV31">
            <v>1799</v>
          </cell>
          <cell r="BW31">
            <v>1080</v>
          </cell>
          <cell r="BX31" t="str">
            <v>NINGBO CINDY IMPORT AND EXPORT CO., LTD</v>
          </cell>
          <cell r="BY31" t="str">
            <v>Китай</v>
          </cell>
          <cell r="BZ31">
            <v>260</v>
          </cell>
          <cell r="CA31">
            <v>546</v>
          </cell>
          <cell r="CB31">
            <v>120</v>
          </cell>
          <cell r="CC31">
            <v>2559</v>
          </cell>
          <cell r="CD31">
            <v>6500</v>
          </cell>
          <cell r="CE31">
            <v>2045.8946304520668</v>
          </cell>
          <cell r="CF31">
            <v>6500</v>
          </cell>
          <cell r="CG31">
            <v>5800</v>
          </cell>
          <cell r="CH31" t="str">
            <v>ок</v>
          </cell>
          <cell r="CI31" t="str">
            <v>ок</v>
          </cell>
          <cell r="CJ31">
            <v>20</v>
          </cell>
          <cell r="CK31">
            <v>15647.85</v>
          </cell>
          <cell r="CL31">
            <v>2833.7400000000002</v>
          </cell>
          <cell r="CM31">
            <v>1349.4</v>
          </cell>
          <cell r="CN31">
            <v>13281.210000000001</v>
          </cell>
          <cell r="CO31">
            <v>622.80000000000007</v>
          </cell>
          <cell r="CP31">
            <v>33735</v>
          </cell>
          <cell r="CQ31">
            <v>1683726.7500000002</v>
          </cell>
          <cell r="CR31">
            <v>304913.7</v>
          </cell>
          <cell r="CS31">
            <v>145197</v>
          </cell>
          <cell r="CT31">
            <v>1429073.55</v>
          </cell>
          <cell r="CU31">
            <v>67014</v>
          </cell>
          <cell r="CV31">
            <v>3629925.0000000005</v>
          </cell>
          <cell r="CW31">
            <v>5423985</v>
          </cell>
          <cell r="CX31">
            <v>982254</v>
          </cell>
          <cell r="CY31">
            <v>467740</v>
          </cell>
          <cell r="CZ31">
            <v>4603641</v>
          </cell>
          <cell r="DA31">
            <v>215880</v>
          </cell>
          <cell r="DB31">
            <v>11693500</v>
          </cell>
          <cell r="DC31" t="str">
            <v>Basic+</v>
          </cell>
          <cell r="DE31">
            <v>39</v>
          </cell>
          <cell r="DF31">
            <v>39</v>
          </cell>
          <cell r="DH31">
            <v>10</v>
          </cell>
          <cell r="DI31">
            <v>4</v>
          </cell>
          <cell r="DJ31">
            <v>14</v>
          </cell>
          <cell r="DK31">
            <v>546</v>
          </cell>
          <cell r="DP31">
            <v>546</v>
          </cell>
          <cell r="DQ31">
            <v>390</v>
          </cell>
          <cell r="DR31">
            <v>156</v>
          </cell>
          <cell r="DS31">
            <v>0.7142857142857143</v>
          </cell>
          <cell r="DT31">
            <v>0.2857142857142857</v>
          </cell>
          <cell r="DU31">
            <v>1799</v>
          </cell>
          <cell r="DV31">
            <v>269041.5</v>
          </cell>
          <cell r="DW31">
            <v>2833.7400000000002</v>
          </cell>
          <cell r="DX31">
            <v>982254</v>
          </cell>
          <cell r="DY31" t="str">
            <v>dark navy</v>
          </cell>
          <cell r="DZ31" t="str">
            <v>20120160390___Gabriel___темно-синий</v>
          </cell>
          <cell r="EA31" t="str">
            <v>Расчет кирпичей</v>
          </cell>
        </row>
        <row r="32">
          <cell r="B32" t="str">
            <v>20120160390_0074520_00000003757</v>
          </cell>
          <cell r="C32" t="str">
            <v>20120160390_0074520</v>
          </cell>
          <cell r="D32" t="str">
            <v>Theme 1ОдеждаGabrielМужскойBlack12</v>
          </cell>
          <cell r="E32" t="str">
            <v>Заг. с Th 1</v>
          </cell>
          <cell r="F32" t="str">
            <v>ACOOLA Одежда Весна 2024 Theme 1</v>
          </cell>
          <cell r="G32" t="str">
            <v>ACOOLA</v>
          </cell>
          <cell r="H32" t="str">
            <v>Theme 1</v>
          </cell>
          <cell r="I32" t="str">
            <v>00000003757</v>
          </cell>
          <cell r="J32" t="str">
            <v>20120160390</v>
          </cell>
          <cell r="K32" t="str">
            <v>Брюки детские для мальчиков Gabriel черный</v>
          </cell>
          <cell r="L32" t="str">
            <v>Мужской</v>
          </cell>
          <cell r="M32" t="str">
            <v>Маленький</v>
          </cell>
          <cell r="N32" t="str">
            <v>Gabriel</v>
          </cell>
          <cell r="O32" t="str">
            <v>черный</v>
          </cell>
          <cell r="P32" t="str">
            <v>Stitched</v>
          </cell>
          <cell r="Q32" t="str">
            <v>Pants</v>
          </cell>
          <cell r="R32" t="str">
            <v>Bottom_Boys</v>
          </cell>
          <cell r="S32" t="str">
            <v>Pants</v>
          </cell>
          <cell r="T32" t="str">
            <v>Одежда</v>
          </cell>
          <cell r="U32" t="str">
            <v>Special weave / Декоративное плетение ткани</v>
          </cell>
          <cell r="V32" t="str">
            <v>98%Хлопок/2%ПУ</v>
          </cell>
          <cell r="W32" t="str">
            <v>(12) Kids cloth B1G1 6sizes</v>
          </cell>
          <cell r="X32">
            <v>6</v>
          </cell>
          <cell r="Y32" t="str">
            <v>Нет</v>
          </cell>
          <cell r="Z32" t="str">
            <v>Svetlana Panina</v>
          </cell>
          <cell r="AA32" t="str">
            <v>Basic+</v>
          </cell>
          <cell r="AB32" t="str">
            <v>Regular</v>
          </cell>
          <cell r="AC32" t="str">
            <v>1,2,3,4,5</v>
          </cell>
          <cell r="AD32" t="str">
            <v>1,2,3,4,5_6</v>
          </cell>
          <cell r="AE32">
            <v>201</v>
          </cell>
          <cell r="AF32">
            <v>39</v>
          </cell>
          <cell r="AG32">
            <v>54</v>
          </cell>
          <cell r="AH32">
            <v>71</v>
          </cell>
          <cell r="AI32">
            <v>32</v>
          </cell>
          <cell r="AJ32">
            <v>5</v>
          </cell>
          <cell r="AK32">
            <v>1</v>
          </cell>
          <cell r="AL32">
            <v>1</v>
          </cell>
          <cell r="AM32">
            <v>10</v>
          </cell>
          <cell r="AN32">
            <v>5</v>
          </cell>
          <cell r="AO32">
            <v>15</v>
          </cell>
          <cell r="AP32">
            <v>585</v>
          </cell>
          <cell r="AQ32">
            <v>10</v>
          </cell>
          <cell r="AR32">
            <v>5</v>
          </cell>
          <cell r="AS32">
            <v>15</v>
          </cell>
          <cell r="AT32">
            <v>810</v>
          </cell>
          <cell r="AU32">
            <v>10</v>
          </cell>
          <cell r="AV32">
            <v>5</v>
          </cell>
          <cell r="AW32">
            <v>15</v>
          </cell>
          <cell r="AX32">
            <v>1065</v>
          </cell>
          <cell r="AY32">
            <v>10</v>
          </cell>
          <cell r="AZ32">
            <v>5</v>
          </cell>
          <cell r="BA32">
            <v>15</v>
          </cell>
          <cell r="BB32">
            <v>480</v>
          </cell>
          <cell r="BC32">
            <v>10</v>
          </cell>
          <cell r="BD32">
            <v>5</v>
          </cell>
          <cell r="BE32">
            <v>15</v>
          </cell>
          <cell r="BF32">
            <v>75</v>
          </cell>
          <cell r="BG32" t="str">
            <v>4-5</v>
          </cell>
          <cell r="BH32">
            <v>0.51982758620689651</v>
          </cell>
          <cell r="BI32">
            <v>3015</v>
          </cell>
          <cell r="BJ32">
            <v>1799</v>
          </cell>
          <cell r="BK32">
            <v>1799</v>
          </cell>
          <cell r="BL32">
            <v>1635.45</v>
          </cell>
          <cell r="BM32">
            <v>3.221416420449458</v>
          </cell>
          <cell r="BN32">
            <v>5.2</v>
          </cell>
          <cell r="BO32">
            <v>5.19</v>
          </cell>
          <cell r="BP32">
            <v>6.57</v>
          </cell>
          <cell r="BQ32">
            <v>558.45000000000005</v>
          </cell>
          <cell r="BR32">
            <v>0.6895775430794886</v>
          </cell>
          <cell r="BS32">
            <v>3.3</v>
          </cell>
          <cell r="BT32">
            <v>85</v>
          </cell>
          <cell r="BU32">
            <v>1.1000000000000001</v>
          </cell>
          <cell r="BV32">
            <v>1799</v>
          </cell>
          <cell r="BW32">
            <v>1080</v>
          </cell>
          <cell r="BX32" t="str">
            <v>NINGBO CINDY IMPORT AND EXPORT CO., LTD</v>
          </cell>
          <cell r="BY32" t="str">
            <v>Китай</v>
          </cell>
          <cell r="BZ32">
            <v>232</v>
          </cell>
          <cell r="CA32">
            <v>546</v>
          </cell>
          <cell r="CB32">
            <v>102</v>
          </cell>
          <cell r="CC32">
            <v>1905</v>
          </cell>
          <cell r="CD32">
            <v>5800</v>
          </cell>
          <cell r="CE32">
            <v>1825.5675164033828</v>
          </cell>
          <cell r="CF32">
            <v>5800</v>
          </cell>
          <cell r="CG32">
            <v>5800</v>
          </cell>
          <cell r="CH32" t="str">
            <v>ок</v>
          </cell>
          <cell r="CI32" t="str">
            <v>ок</v>
          </cell>
          <cell r="CJ32">
            <v>17</v>
          </cell>
          <cell r="CK32">
            <v>15647.85</v>
          </cell>
          <cell r="CL32">
            <v>2833.7400000000002</v>
          </cell>
          <cell r="CM32">
            <v>1204.0800000000002</v>
          </cell>
          <cell r="CN32">
            <v>9886.9500000000007</v>
          </cell>
          <cell r="CO32">
            <v>529.38</v>
          </cell>
          <cell r="CP32">
            <v>30102.000000000004</v>
          </cell>
          <cell r="CQ32">
            <v>1683726.7500000002</v>
          </cell>
          <cell r="CR32">
            <v>304913.7</v>
          </cell>
          <cell r="CS32">
            <v>129560.40000000001</v>
          </cell>
          <cell r="CT32">
            <v>1063847.25</v>
          </cell>
          <cell r="CU32">
            <v>56961.9</v>
          </cell>
          <cell r="CV32">
            <v>3239010.0000000005</v>
          </cell>
          <cell r="CW32">
            <v>5423985</v>
          </cell>
          <cell r="CX32">
            <v>982254</v>
          </cell>
          <cell r="CY32">
            <v>417368</v>
          </cell>
          <cell r="CZ32">
            <v>3427095</v>
          </cell>
          <cell r="DA32">
            <v>183498</v>
          </cell>
          <cell r="DB32">
            <v>10434200</v>
          </cell>
          <cell r="DC32" t="str">
            <v>Basic+</v>
          </cell>
          <cell r="DE32">
            <v>39</v>
          </cell>
          <cell r="DF32">
            <v>39</v>
          </cell>
          <cell r="DH32">
            <v>10</v>
          </cell>
          <cell r="DI32">
            <v>4</v>
          </cell>
          <cell r="DJ32">
            <v>14</v>
          </cell>
          <cell r="DK32">
            <v>546</v>
          </cell>
          <cell r="DP32">
            <v>546</v>
          </cell>
          <cell r="DQ32">
            <v>390</v>
          </cell>
          <cell r="DR32">
            <v>156</v>
          </cell>
          <cell r="DS32">
            <v>0.7142857142857143</v>
          </cell>
          <cell r="DT32">
            <v>0.2857142857142857</v>
          </cell>
          <cell r="DU32">
            <v>1799</v>
          </cell>
          <cell r="DV32">
            <v>269041.5</v>
          </cell>
          <cell r="DW32">
            <v>2833.7400000000002</v>
          </cell>
          <cell r="DX32">
            <v>982254</v>
          </cell>
          <cell r="DY32" t="str">
            <v>Black</v>
          </cell>
          <cell r="DZ32" t="str">
            <v>20120160390___Gabriel___черный</v>
          </cell>
          <cell r="EA32" t="str">
            <v>Расчет кирпичей</v>
          </cell>
        </row>
        <row r="33">
          <cell r="B33" t="str">
            <v>20120160422_0074641_00000003757</v>
          </cell>
          <cell r="C33" t="str">
            <v>20120160422_0074641</v>
          </cell>
          <cell r="D33" t="str">
            <v>Theme 1ОдеждаDargoМужскойblue12</v>
          </cell>
          <cell r="E33" t="str">
            <v>Заг. с Th 1</v>
          </cell>
          <cell r="F33" t="str">
            <v>ACOOLA Одежда Весна 2024 Theme 1</v>
          </cell>
          <cell r="G33" t="str">
            <v>ACOOLA</v>
          </cell>
          <cell r="H33" t="str">
            <v>Theme 1</v>
          </cell>
          <cell r="I33" t="str">
            <v>00000003757</v>
          </cell>
          <cell r="J33" t="str">
            <v>20120160422</v>
          </cell>
          <cell r="K33" t="str">
            <v>Брюки детские для мальчиков Dargo синий</v>
          </cell>
          <cell r="L33" t="str">
            <v>Мужской</v>
          </cell>
          <cell r="M33" t="str">
            <v>Маленький</v>
          </cell>
          <cell r="N33" t="str">
            <v>Dargo</v>
          </cell>
          <cell r="O33" t="str">
            <v>синий</v>
          </cell>
          <cell r="P33" t="str">
            <v>Stitched</v>
          </cell>
          <cell r="Q33" t="str">
            <v>Pants</v>
          </cell>
          <cell r="R33" t="str">
            <v>Bottom_Boys</v>
          </cell>
          <cell r="S33" t="str">
            <v>Pants</v>
          </cell>
          <cell r="T33" t="str">
            <v>Одежда</v>
          </cell>
          <cell r="U33" t="str">
            <v>Twill / Твил</v>
          </cell>
          <cell r="V33" t="str">
            <v>100%Хлопок</v>
          </cell>
          <cell r="W33" t="str">
            <v>(12) Kids cloth B1G1 6sizes</v>
          </cell>
          <cell r="X33">
            <v>6</v>
          </cell>
          <cell r="Y33" t="str">
            <v>Нет</v>
          </cell>
          <cell r="Z33" t="str">
            <v>Svetlana Panina</v>
          </cell>
          <cell r="AA33" t="str">
            <v>Fashion</v>
          </cell>
          <cell r="AB33" t="str">
            <v>Regular</v>
          </cell>
          <cell r="AC33" t="str">
            <v>1,2,3,4,5</v>
          </cell>
          <cell r="AD33" t="str">
            <v>1,2,3,4,5_6</v>
          </cell>
          <cell r="AE33">
            <v>201</v>
          </cell>
          <cell r="AF33">
            <v>39</v>
          </cell>
          <cell r="AG33">
            <v>54</v>
          </cell>
          <cell r="AH33">
            <v>71</v>
          </cell>
          <cell r="AI33">
            <v>32</v>
          </cell>
          <cell r="AJ33">
            <v>5</v>
          </cell>
          <cell r="AK33">
            <v>1</v>
          </cell>
          <cell r="AL33">
            <v>0.5</v>
          </cell>
          <cell r="AM33">
            <v>6</v>
          </cell>
          <cell r="AN33">
            <v>2</v>
          </cell>
          <cell r="AO33">
            <v>8</v>
          </cell>
          <cell r="AP33">
            <v>312</v>
          </cell>
          <cell r="AQ33">
            <v>6</v>
          </cell>
          <cell r="AR33">
            <v>2</v>
          </cell>
          <cell r="AS33">
            <v>8</v>
          </cell>
          <cell r="AT33">
            <v>432</v>
          </cell>
          <cell r="AU33">
            <v>6</v>
          </cell>
          <cell r="AV33">
            <v>2</v>
          </cell>
          <cell r="AW33">
            <v>8</v>
          </cell>
          <cell r="AX33">
            <v>568</v>
          </cell>
          <cell r="AY33">
            <v>6</v>
          </cell>
          <cell r="AZ33">
            <v>2</v>
          </cell>
          <cell r="BA33">
            <v>8</v>
          </cell>
          <cell r="BB33">
            <v>256</v>
          </cell>
          <cell r="BC33">
            <v>6</v>
          </cell>
          <cell r="BD33">
            <v>2</v>
          </cell>
          <cell r="BE33">
            <v>8</v>
          </cell>
          <cell r="BF33">
            <v>40</v>
          </cell>
          <cell r="BG33" t="str">
            <v>0-2</v>
          </cell>
          <cell r="BH33">
            <v>0.53600000000000003</v>
          </cell>
          <cell r="BI33">
            <v>1608</v>
          </cell>
          <cell r="BJ33">
            <v>1799</v>
          </cell>
          <cell r="BK33">
            <v>1799</v>
          </cell>
          <cell r="BL33">
            <v>1635.45</v>
          </cell>
          <cell r="BM33">
            <v>4.1016871865025077</v>
          </cell>
          <cell r="BN33">
            <v>3.79</v>
          </cell>
          <cell r="BO33">
            <v>3.78</v>
          </cell>
          <cell r="BP33">
            <v>5.16</v>
          </cell>
          <cell r="BQ33">
            <v>438.6</v>
          </cell>
          <cell r="BR33">
            <v>0.75619788771539742</v>
          </cell>
          <cell r="BS33">
            <v>3.5</v>
          </cell>
          <cell r="BT33">
            <v>85</v>
          </cell>
          <cell r="BU33">
            <v>1.1000000000000001</v>
          </cell>
          <cell r="BV33">
            <v>1799</v>
          </cell>
          <cell r="BW33">
            <v>1080</v>
          </cell>
          <cell r="BX33" t="str">
            <v>MOTHER CORPORATION</v>
          </cell>
          <cell r="BY33" t="str">
            <v>Бангладеш</v>
          </cell>
          <cell r="BZ33">
            <v>120</v>
          </cell>
          <cell r="CA33">
            <v>273</v>
          </cell>
          <cell r="CB33">
            <v>54</v>
          </cell>
          <cell r="CC33">
            <v>945</v>
          </cell>
          <cell r="CD33">
            <v>3000</v>
          </cell>
          <cell r="CE33">
            <v>944.25906020864625</v>
          </cell>
          <cell r="CF33">
            <v>3000</v>
          </cell>
          <cell r="CG33">
            <v>3000</v>
          </cell>
          <cell r="CH33" t="str">
            <v>ок</v>
          </cell>
          <cell r="CI33" t="str">
            <v>ок</v>
          </cell>
          <cell r="CJ33">
            <v>9</v>
          </cell>
          <cell r="CK33">
            <v>6078.24</v>
          </cell>
          <cell r="CL33">
            <v>1031.94</v>
          </cell>
          <cell r="CM33">
            <v>453.59999999999997</v>
          </cell>
          <cell r="CN33">
            <v>3572.1</v>
          </cell>
          <cell r="CO33">
            <v>204.11999999999998</v>
          </cell>
          <cell r="CP33">
            <v>11340</v>
          </cell>
          <cell r="CQ33">
            <v>705268.8</v>
          </cell>
          <cell r="CR33">
            <v>119737.8</v>
          </cell>
          <cell r="CS33">
            <v>52632</v>
          </cell>
          <cell r="CT33">
            <v>414477</v>
          </cell>
          <cell r="CU33">
            <v>23684.400000000001</v>
          </cell>
          <cell r="CV33">
            <v>1315800</v>
          </cell>
          <cell r="CW33">
            <v>2892792</v>
          </cell>
          <cell r="CX33">
            <v>491127</v>
          </cell>
          <cell r="CY33">
            <v>215880</v>
          </cell>
          <cell r="CZ33">
            <v>1700055</v>
          </cell>
          <cell r="DA33">
            <v>97146</v>
          </cell>
          <cell r="DB33">
            <v>5397000</v>
          </cell>
          <cell r="DC33" t="str">
            <v>Fashion</v>
          </cell>
          <cell r="DE33">
            <v>39</v>
          </cell>
          <cell r="DF33">
            <v>39</v>
          </cell>
          <cell r="DH33">
            <v>6</v>
          </cell>
          <cell r="DI33">
            <v>1</v>
          </cell>
          <cell r="DJ33">
            <v>7</v>
          </cell>
          <cell r="DK33">
            <v>273</v>
          </cell>
          <cell r="DP33">
            <v>273</v>
          </cell>
          <cell r="DQ33">
            <v>234</v>
          </cell>
          <cell r="DR33">
            <v>39</v>
          </cell>
          <cell r="DS33">
            <v>0.8571428571428571</v>
          </cell>
          <cell r="DT33">
            <v>0.14285714285714285</v>
          </cell>
          <cell r="DU33">
            <v>1799</v>
          </cell>
          <cell r="DV33">
            <v>105651</v>
          </cell>
          <cell r="DW33">
            <v>1031.94</v>
          </cell>
          <cell r="DX33">
            <v>491127</v>
          </cell>
          <cell r="DY33" t="str">
            <v>blue</v>
          </cell>
          <cell r="DZ33" t="str">
            <v>20120160422___Dargo___синий</v>
          </cell>
          <cell r="EA33" t="str">
            <v>Расчет кирпичей</v>
          </cell>
        </row>
        <row r="34">
          <cell r="B34" t="str">
            <v>20120170172_0074538_00000003757</v>
          </cell>
          <cell r="C34" t="str">
            <v>20120170172_0074538</v>
          </cell>
          <cell r="D34" t="str">
            <v>Theme 1ОдеждаDusanМужскойgrey melange12</v>
          </cell>
          <cell r="E34" t="str">
            <v>Заг. с Th 1</v>
          </cell>
          <cell r="F34" t="str">
            <v>ACOOLA Одежда Весна 2024 Theme 1</v>
          </cell>
          <cell r="G34" t="str">
            <v>ACOOLA</v>
          </cell>
          <cell r="H34" t="str">
            <v>Theme 1</v>
          </cell>
          <cell r="I34" t="str">
            <v>00000003757</v>
          </cell>
          <cell r="J34" t="str">
            <v>20120170172</v>
          </cell>
          <cell r="K34" t="str">
            <v>Джемпер детский для мальчиков Dusan серый меланж</v>
          </cell>
          <cell r="L34" t="str">
            <v>Мужской</v>
          </cell>
          <cell r="M34" t="str">
            <v>Маленький</v>
          </cell>
          <cell r="N34" t="str">
            <v>Dusan</v>
          </cell>
          <cell r="O34" t="str">
            <v>серый меланж</v>
          </cell>
          <cell r="P34" t="str">
            <v>Jersey</v>
          </cell>
          <cell r="Q34" t="str">
            <v>Sweatshirt</v>
          </cell>
          <cell r="R34" t="str">
            <v>Top_Boys</v>
          </cell>
          <cell r="S34" t="str">
            <v>Top</v>
          </cell>
          <cell r="T34" t="str">
            <v>Одежда</v>
          </cell>
          <cell r="U34" t="str">
            <v>Fleece / Флис</v>
          </cell>
          <cell r="V34" t="str">
            <v>100%Хлопок</v>
          </cell>
          <cell r="W34" t="str">
            <v>(12) Kids cloth B1G1 6sizes</v>
          </cell>
          <cell r="X34">
            <v>6</v>
          </cell>
          <cell r="Y34" t="str">
            <v>Нет</v>
          </cell>
          <cell r="Z34" t="str">
            <v>Daria Kuricyna</v>
          </cell>
          <cell r="AA34" t="str">
            <v>Basic+</v>
          </cell>
          <cell r="AB34" t="str">
            <v>Regular</v>
          </cell>
          <cell r="AC34" t="str">
            <v>1,2,3,4,5</v>
          </cell>
          <cell r="AD34" t="str">
            <v>1,2,3,4,5_6</v>
          </cell>
          <cell r="AE34">
            <v>201</v>
          </cell>
          <cell r="AF34">
            <v>39</v>
          </cell>
          <cell r="AG34">
            <v>54</v>
          </cell>
          <cell r="AH34">
            <v>71</v>
          </cell>
          <cell r="AI34">
            <v>32</v>
          </cell>
          <cell r="AJ34">
            <v>5</v>
          </cell>
          <cell r="AK34">
            <v>1</v>
          </cell>
          <cell r="AL34">
            <v>1</v>
          </cell>
          <cell r="AM34">
            <v>10</v>
          </cell>
          <cell r="AN34">
            <v>5</v>
          </cell>
          <cell r="AO34">
            <v>15</v>
          </cell>
          <cell r="AP34">
            <v>585</v>
          </cell>
          <cell r="AQ34">
            <v>10</v>
          </cell>
          <cell r="AR34">
            <v>5</v>
          </cell>
          <cell r="AS34">
            <v>15</v>
          </cell>
          <cell r="AT34">
            <v>810</v>
          </cell>
          <cell r="AU34">
            <v>10</v>
          </cell>
          <cell r="AV34">
            <v>5</v>
          </cell>
          <cell r="AW34">
            <v>15</v>
          </cell>
          <cell r="AX34">
            <v>1065</v>
          </cell>
          <cell r="AY34">
            <v>10</v>
          </cell>
          <cell r="AZ34">
            <v>5</v>
          </cell>
          <cell r="BA34">
            <v>15</v>
          </cell>
          <cell r="BB34">
            <v>480</v>
          </cell>
          <cell r="BC34">
            <v>10</v>
          </cell>
          <cell r="BD34">
            <v>5</v>
          </cell>
          <cell r="BE34">
            <v>15</v>
          </cell>
          <cell r="BF34">
            <v>75</v>
          </cell>
          <cell r="BG34" t="str">
            <v>4-5</v>
          </cell>
          <cell r="BH34">
            <v>0.51982758620689651</v>
          </cell>
          <cell r="BI34">
            <v>3015</v>
          </cell>
          <cell r="BJ34">
            <v>1199</v>
          </cell>
          <cell r="BK34">
            <v>1199</v>
          </cell>
          <cell r="BL34">
            <v>1090</v>
          </cell>
          <cell r="BM34">
            <v>2.9759245470340034</v>
          </cell>
          <cell r="BN34">
            <v>3.61</v>
          </cell>
          <cell r="BO34">
            <v>3.6</v>
          </cell>
          <cell r="BP34">
            <v>4.74</v>
          </cell>
          <cell r="BQ34">
            <v>402.90000000000003</v>
          </cell>
          <cell r="BR34">
            <v>0.66396997497914922</v>
          </cell>
          <cell r="BS34">
            <v>3.3</v>
          </cell>
          <cell r="BT34">
            <v>85</v>
          </cell>
          <cell r="BU34">
            <v>1.1000000000000001</v>
          </cell>
          <cell r="BV34">
            <v>1199</v>
          </cell>
          <cell r="BW34">
            <v>720</v>
          </cell>
          <cell r="BX34" t="str">
            <v>Zara Fashion</v>
          </cell>
          <cell r="BY34" t="str">
            <v>Бангладеш</v>
          </cell>
          <cell r="BZ34">
            <v>232</v>
          </cell>
          <cell r="CA34">
            <v>546</v>
          </cell>
          <cell r="CB34">
            <v>102</v>
          </cell>
          <cell r="CC34">
            <v>1905</v>
          </cell>
          <cell r="CD34">
            <v>5800</v>
          </cell>
          <cell r="CE34">
            <v>1825.5675164033828</v>
          </cell>
          <cell r="CF34">
            <v>5800</v>
          </cell>
          <cell r="CG34">
            <v>5800</v>
          </cell>
          <cell r="CH34" t="str">
            <v>ок</v>
          </cell>
          <cell r="CI34" t="str">
            <v>ок</v>
          </cell>
          <cell r="CJ34">
            <v>17</v>
          </cell>
          <cell r="CK34">
            <v>10854</v>
          </cell>
          <cell r="CL34">
            <v>1965.6000000000001</v>
          </cell>
          <cell r="CM34">
            <v>835.2</v>
          </cell>
          <cell r="CN34">
            <v>6858</v>
          </cell>
          <cell r="CO34">
            <v>367.2</v>
          </cell>
          <cell r="CP34">
            <v>20880</v>
          </cell>
          <cell r="CQ34">
            <v>1214743.5</v>
          </cell>
          <cell r="CR34">
            <v>219983.40000000002</v>
          </cell>
          <cell r="CS34">
            <v>93472.8</v>
          </cell>
          <cell r="CT34">
            <v>767524.50000000012</v>
          </cell>
          <cell r="CU34">
            <v>41095.800000000003</v>
          </cell>
          <cell r="CV34">
            <v>2336820</v>
          </cell>
          <cell r="CW34">
            <v>3614985</v>
          </cell>
          <cell r="CX34">
            <v>654654</v>
          </cell>
          <cell r="CY34">
            <v>278168</v>
          </cell>
          <cell r="CZ34">
            <v>2284095</v>
          </cell>
          <cell r="DA34">
            <v>122298</v>
          </cell>
          <cell r="DB34">
            <v>6954200</v>
          </cell>
          <cell r="DC34" t="str">
            <v>Basic+</v>
          </cell>
          <cell r="DE34">
            <v>39</v>
          </cell>
          <cell r="DF34">
            <v>39</v>
          </cell>
          <cell r="DH34">
            <v>10</v>
          </cell>
          <cell r="DI34">
            <v>4</v>
          </cell>
          <cell r="DJ34">
            <v>14</v>
          </cell>
          <cell r="DK34">
            <v>546</v>
          </cell>
          <cell r="DP34">
            <v>546</v>
          </cell>
          <cell r="DQ34">
            <v>390</v>
          </cell>
          <cell r="DR34">
            <v>156</v>
          </cell>
          <cell r="DS34">
            <v>0.7142857142857143</v>
          </cell>
          <cell r="DT34">
            <v>0.2857142857142857</v>
          </cell>
          <cell r="DU34">
            <v>1199</v>
          </cell>
          <cell r="DV34">
            <v>194103</v>
          </cell>
          <cell r="DW34">
            <v>1965.6000000000001</v>
          </cell>
          <cell r="DX34">
            <v>654654</v>
          </cell>
          <cell r="DY34" t="str">
            <v>grey melange</v>
          </cell>
          <cell r="DZ34" t="str">
            <v>20120170172___Dusan___серый меланж</v>
          </cell>
          <cell r="EA34" t="str">
            <v>Расчет кирпичей</v>
          </cell>
        </row>
        <row r="35">
          <cell r="B35" t="str">
            <v>20120170173_0074539_00000003757</v>
          </cell>
          <cell r="C35" t="str">
            <v>20120170173_0074539</v>
          </cell>
          <cell r="D35" t="str">
            <v>Theme 1ОдеждаLubosМужскойgreen12</v>
          </cell>
          <cell r="E35" t="str">
            <v>Заг. с Th 1</v>
          </cell>
          <cell r="F35" t="str">
            <v>ACOOLA Одежда Весна 2024 Theme 1</v>
          </cell>
          <cell r="G35" t="str">
            <v>ACOOLA</v>
          </cell>
          <cell r="H35" t="str">
            <v>Theme 1</v>
          </cell>
          <cell r="I35" t="str">
            <v>00000003757</v>
          </cell>
          <cell r="J35" t="str">
            <v>20120170173</v>
          </cell>
          <cell r="K35" t="str">
            <v>Джемпер детский для мальчиков Lubos зеленый</v>
          </cell>
          <cell r="L35" t="str">
            <v>Мужской</v>
          </cell>
          <cell r="M35" t="str">
            <v>Маленький</v>
          </cell>
          <cell r="N35" t="str">
            <v>Lubos</v>
          </cell>
          <cell r="O35" t="str">
            <v>зеленый</v>
          </cell>
          <cell r="P35" t="str">
            <v>Jersey</v>
          </cell>
          <cell r="Q35" t="str">
            <v>Sweatshirt</v>
          </cell>
          <cell r="R35" t="str">
            <v>Top_Boys</v>
          </cell>
          <cell r="S35" t="str">
            <v>Top</v>
          </cell>
          <cell r="T35" t="str">
            <v>Одежда</v>
          </cell>
          <cell r="U35" t="str">
            <v>Fleece / Флис</v>
          </cell>
          <cell r="V35" t="str">
            <v>100%Хлопок</v>
          </cell>
          <cell r="W35" t="str">
            <v>(12) Kids cloth B1G1 6sizes</v>
          </cell>
          <cell r="X35">
            <v>6</v>
          </cell>
          <cell r="Y35" t="str">
            <v>Нет</v>
          </cell>
          <cell r="Z35" t="str">
            <v>Daria Kuricyna</v>
          </cell>
          <cell r="AA35" t="str">
            <v>Basic+</v>
          </cell>
          <cell r="AB35" t="str">
            <v>Regular</v>
          </cell>
          <cell r="AC35" t="str">
            <v>1,2,3,4,5</v>
          </cell>
          <cell r="AD35" t="str">
            <v>1,2,3,4,5_6</v>
          </cell>
          <cell r="AE35">
            <v>201</v>
          </cell>
          <cell r="AF35">
            <v>39</v>
          </cell>
          <cell r="AG35">
            <v>54</v>
          </cell>
          <cell r="AH35">
            <v>71</v>
          </cell>
          <cell r="AI35">
            <v>32</v>
          </cell>
          <cell r="AJ35">
            <v>5</v>
          </cell>
          <cell r="AK35">
            <v>1</v>
          </cell>
          <cell r="AL35">
            <v>1</v>
          </cell>
          <cell r="AM35">
            <v>10</v>
          </cell>
          <cell r="AN35">
            <v>5</v>
          </cell>
          <cell r="AO35">
            <v>15</v>
          </cell>
          <cell r="AP35">
            <v>585</v>
          </cell>
          <cell r="AQ35">
            <v>10</v>
          </cell>
          <cell r="AR35">
            <v>5</v>
          </cell>
          <cell r="AS35">
            <v>15</v>
          </cell>
          <cell r="AT35">
            <v>810</v>
          </cell>
          <cell r="AU35">
            <v>10</v>
          </cell>
          <cell r="AV35">
            <v>5</v>
          </cell>
          <cell r="AW35">
            <v>15</v>
          </cell>
          <cell r="AX35">
            <v>1065</v>
          </cell>
          <cell r="AY35">
            <v>10</v>
          </cell>
          <cell r="AZ35">
            <v>5</v>
          </cell>
          <cell r="BA35">
            <v>15</v>
          </cell>
          <cell r="BB35">
            <v>480</v>
          </cell>
          <cell r="BC35">
            <v>10</v>
          </cell>
          <cell r="BD35">
            <v>5</v>
          </cell>
          <cell r="BE35">
            <v>15</v>
          </cell>
          <cell r="BF35">
            <v>75</v>
          </cell>
          <cell r="BG35" t="str">
            <v>4-5</v>
          </cell>
          <cell r="BH35">
            <v>0.51982758620689651</v>
          </cell>
          <cell r="BI35">
            <v>3015</v>
          </cell>
          <cell r="BJ35">
            <v>1199</v>
          </cell>
          <cell r="BK35">
            <v>1199</v>
          </cell>
          <cell r="BL35">
            <v>1090</v>
          </cell>
          <cell r="BM35">
            <v>2.9144385026737969</v>
          </cell>
          <cell r="BN35">
            <v>3.65</v>
          </cell>
          <cell r="BO35">
            <v>3.64</v>
          </cell>
          <cell r="BP35">
            <v>4.84</v>
          </cell>
          <cell r="BQ35">
            <v>411.4</v>
          </cell>
          <cell r="BR35">
            <v>0.65688073394495416</v>
          </cell>
          <cell r="BS35">
            <v>3.3</v>
          </cell>
          <cell r="BT35">
            <v>85</v>
          </cell>
          <cell r="BU35">
            <v>1.1000000000000001</v>
          </cell>
          <cell r="BV35">
            <v>1199</v>
          </cell>
          <cell r="BW35">
            <v>720</v>
          </cell>
          <cell r="BX35" t="str">
            <v>CHINA-BASE NINGBO FOREIGN TRADE CO., LTD</v>
          </cell>
          <cell r="BY35" t="str">
            <v>Китай</v>
          </cell>
          <cell r="BZ35">
            <v>232</v>
          </cell>
          <cell r="CA35">
            <v>546</v>
          </cell>
          <cell r="CB35">
            <v>102</v>
          </cell>
          <cell r="CC35">
            <v>1905</v>
          </cell>
          <cell r="CD35">
            <v>5800</v>
          </cell>
          <cell r="CE35">
            <v>1825.5675164033828</v>
          </cell>
          <cell r="CF35">
            <v>5800</v>
          </cell>
          <cell r="CG35">
            <v>5800</v>
          </cell>
          <cell r="CH35" t="str">
            <v>ок</v>
          </cell>
          <cell r="CI35" t="str">
            <v>ок</v>
          </cell>
          <cell r="CJ35">
            <v>17</v>
          </cell>
          <cell r="CK35">
            <v>10974.6</v>
          </cell>
          <cell r="CL35">
            <v>1987.44</v>
          </cell>
          <cell r="CM35">
            <v>844.48</v>
          </cell>
          <cell r="CN35">
            <v>6934.2</v>
          </cell>
          <cell r="CO35">
            <v>371.28000000000003</v>
          </cell>
          <cell r="CP35">
            <v>21112</v>
          </cell>
          <cell r="CQ35">
            <v>1240371</v>
          </cell>
          <cell r="CR35">
            <v>224624.4</v>
          </cell>
          <cell r="CS35">
            <v>95444.799999999988</v>
          </cell>
          <cell r="CT35">
            <v>783717</v>
          </cell>
          <cell r="CU35">
            <v>41962.799999999996</v>
          </cell>
          <cell r="CV35">
            <v>2386120</v>
          </cell>
          <cell r="CW35">
            <v>3614985</v>
          </cell>
          <cell r="CX35">
            <v>654654</v>
          </cell>
          <cell r="CY35">
            <v>278168</v>
          </cell>
          <cell r="CZ35">
            <v>2284095</v>
          </cell>
          <cell r="DA35">
            <v>122298</v>
          </cell>
          <cell r="DB35">
            <v>6954200</v>
          </cell>
          <cell r="DC35" t="str">
            <v>Basic+</v>
          </cell>
          <cell r="DE35">
            <v>39</v>
          </cell>
          <cell r="DF35">
            <v>39</v>
          </cell>
          <cell r="DH35">
            <v>10</v>
          </cell>
          <cell r="DI35">
            <v>4</v>
          </cell>
          <cell r="DJ35">
            <v>14</v>
          </cell>
          <cell r="DK35">
            <v>546</v>
          </cell>
          <cell r="DP35">
            <v>546</v>
          </cell>
          <cell r="DQ35">
            <v>390</v>
          </cell>
          <cell r="DR35">
            <v>156</v>
          </cell>
          <cell r="DS35">
            <v>0.7142857142857143</v>
          </cell>
          <cell r="DT35">
            <v>0.2857142857142857</v>
          </cell>
          <cell r="DU35">
            <v>1199</v>
          </cell>
          <cell r="DV35">
            <v>198198</v>
          </cell>
          <cell r="DW35">
            <v>1987.44</v>
          </cell>
          <cell r="DX35">
            <v>654654</v>
          </cell>
          <cell r="DY35" t="str">
            <v>green</v>
          </cell>
          <cell r="DZ35" t="str">
            <v>20120170173___Lubos___зеленый</v>
          </cell>
          <cell r="EA35" t="str">
            <v>Расчет кирпичей</v>
          </cell>
        </row>
        <row r="36">
          <cell r="B36" t="str">
            <v>20120280176_0074558_00000003757</v>
          </cell>
          <cell r="C36" t="str">
            <v>20120280176_0074558</v>
          </cell>
          <cell r="D36" t="str">
            <v>Theme 1ОдеждаJumpМужскойbeige12</v>
          </cell>
          <cell r="E36" t="str">
            <v>Заг. с Th 1</v>
          </cell>
          <cell r="F36" t="str">
            <v>ACOOLA Одежда Весна 2024 Theme 1</v>
          </cell>
          <cell r="G36" t="str">
            <v>ACOOLA</v>
          </cell>
          <cell r="H36" t="str">
            <v>Theme 1</v>
          </cell>
          <cell r="I36" t="str">
            <v>00000003757</v>
          </cell>
          <cell r="J36" t="str">
            <v>20120280176</v>
          </cell>
          <cell r="K36" t="str">
            <v>Сорочка верхняя детская для мальчиков Jump бежевый</v>
          </cell>
          <cell r="L36" t="str">
            <v>Мужской</v>
          </cell>
          <cell r="M36" t="str">
            <v>Маленький</v>
          </cell>
          <cell r="N36" t="str">
            <v>Jump</v>
          </cell>
          <cell r="O36" t="str">
            <v>бежевый</v>
          </cell>
          <cell r="P36" t="str">
            <v>Stitched</v>
          </cell>
          <cell r="Q36" t="str">
            <v>Shirt LS</v>
          </cell>
          <cell r="R36" t="str">
            <v>Top_Boys</v>
          </cell>
          <cell r="S36" t="str">
            <v>Shirt</v>
          </cell>
          <cell r="T36" t="str">
            <v>Одежда</v>
          </cell>
          <cell r="U36" t="str">
            <v>Special weave / Декоративное плетение ткани</v>
          </cell>
          <cell r="V36" t="str">
            <v>100%Хлопок</v>
          </cell>
          <cell r="W36" t="str">
            <v>(12) Kids cloth B1G1 6sizes</v>
          </cell>
          <cell r="X36">
            <v>6</v>
          </cell>
          <cell r="Y36" t="str">
            <v>Нет</v>
          </cell>
          <cell r="Z36" t="str">
            <v>Svetlana Panina</v>
          </cell>
          <cell r="AA36" t="str">
            <v>Fashion</v>
          </cell>
          <cell r="AB36" t="str">
            <v>Regular</v>
          </cell>
          <cell r="AC36" t="str">
            <v>1,2,3</v>
          </cell>
          <cell r="AD36" t="str">
            <v>1,2,3_6</v>
          </cell>
          <cell r="AE36">
            <v>164</v>
          </cell>
          <cell r="AF36">
            <v>39</v>
          </cell>
          <cell r="AG36">
            <v>54</v>
          </cell>
          <cell r="AH36">
            <v>71</v>
          </cell>
          <cell r="AI36">
            <v>0</v>
          </cell>
          <cell r="AJ36">
            <v>0</v>
          </cell>
          <cell r="AK36">
            <v>1</v>
          </cell>
          <cell r="AL36">
            <v>1</v>
          </cell>
          <cell r="AM36">
            <v>6</v>
          </cell>
          <cell r="AN36">
            <v>3</v>
          </cell>
          <cell r="AO36">
            <v>9</v>
          </cell>
          <cell r="AP36">
            <v>351</v>
          </cell>
          <cell r="AQ36">
            <v>6</v>
          </cell>
          <cell r="AR36">
            <v>3</v>
          </cell>
          <cell r="AS36">
            <v>9</v>
          </cell>
          <cell r="AT36">
            <v>486</v>
          </cell>
          <cell r="AU36">
            <v>6</v>
          </cell>
          <cell r="AV36">
            <v>3</v>
          </cell>
          <cell r="AW36">
            <v>9</v>
          </cell>
          <cell r="AX36">
            <v>639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 t="str">
            <v>0-3</v>
          </cell>
          <cell r="BH36">
            <v>0.59040000000000004</v>
          </cell>
          <cell r="BI36">
            <v>1476</v>
          </cell>
          <cell r="BJ36">
            <v>1799</v>
          </cell>
          <cell r="BK36">
            <v>1799</v>
          </cell>
          <cell r="BL36">
            <v>1635.45</v>
          </cell>
          <cell r="BM36">
            <v>2.803272302298403</v>
          </cell>
          <cell r="BN36">
            <v>5.97</v>
          </cell>
          <cell r="BO36">
            <v>5.95</v>
          </cell>
          <cell r="BP36">
            <v>7.55</v>
          </cell>
          <cell r="BQ36">
            <v>641.75</v>
          </cell>
          <cell r="BR36">
            <v>0.64327404113396325</v>
          </cell>
          <cell r="BS36">
            <v>3.5</v>
          </cell>
          <cell r="BT36">
            <v>85</v>
          </cell>
          <cell r="BU36">
            <v>1.1000000000000001</v>
          </cell>
          <cell r="BV36">
            <v>1799</v>
          </cell>
          <cell r="BW36">
            <v>1080</v>
          </cell>
          <cell r="BX36" t="str">
            <v>SHAOXING YANSHENG TRADING CO., LTD</v>
          </cell>
          <cell r="BY36" t="str">
            <v>Китай</v>
          </cell>
          <cell r="BZ36">
            <v>100</v>
          </cell>
          <cell r="CA36">
            <v>195</v>
          </cell>
          <cell r="CB36">
            <v>48</v>
          </cell>
          <cell r="CC36">
            <v>681</v>
          </cell>
          <cell r="CD36">
            <v>2500</v>
          </cell>
          <cell r="CE36">
            <v>786.88255017387189</v>
          </cell>
          <cell r="CF36">
            <v>2500</v>
          </cell>
          <cell r="CG36">
            <v>2500</v>
          </cell>
          <cell r="CH36" t="str">
            <v>ок</v>
          </cell>
          <cell r="CI36" t="str">
            <v>ок</v>
          </cell>
          <cell r="CJ36">
            <v>8</v>
          </cell>
          <cell r="CK36">
            <v>8782.2000000000007</v>
          </cell>
          <cell r="CL36">
            <v>1160.25</v>
          </cell>
          <cell r="CM36">
            <v>595</v>
          </cell>
          <cell r="CN36">
            <v>4051.9500000000003</v>
          </cell>
          <cell r="CO36">
            <v>285.60000000000002</v>
          </cell>
          <cell r="CP36">
            <v>14875</v>
          </cell>
          <cell r="CQ36">
            <v>947223</v>
          </cell>
          <cell r="CR36">
            <v>125141.25</v>
          </cell>
          <cell r="CS36">
            <v>64175</v>
          </cell>
          <cell r="CT36">
            <v>437031.75</v>
          </cell>
          <cell r="CU36">
            <v>30804</v>
          </cell>
          <cell r="CV36">
            <v>1604375</v>
          </cell>
          <cell r="CW36">
            <v>2655324</v>
          </cell>
          <cell r="CX36">
            <v>350805</v>
          </cell>
          <cell r="CY36">
            <v>179900</v>
          </cell>
          <cell r="CZ36">
            <v>1225119</v>
          </cell>
          <cell r="DA36">
            <v>86352</v>
          </cell>
          <cell r="DB36">
            <v>4497500</v>
          </cell>
          <cell r="DC36" t="str">
            <v>Fashion</v>
          </cell>
          <cell r="DE36">
            <v>39</v>
          </cell>
          <cell r="DF36">
            <v>39</v>
          </cell>
          <cell r="DH36">
            <v>5</v>
          </cell>
          <cell r="DJ36">
            <v>5</v>
          </cell>
          <cell r="DK36">
            <v>195</v>
          </cell>
          <cell r="DP36">
            <v>195</v>
          </cell>
          <cell r="DQ36">
            <v>195</v>
          </cell>
          <cell r="DR36">
            <v>0</v>
          </cell>
          <cell r="DS36">
            <v>1</v>
          </cell>
          <cell r="DT36">
            <v>0</v>
          </cell>
          <cell r="DU36">
            <v>1799</v>
          </cell>
          <cell r="DV36">
            <v>110418.75</v>
          </cell>
          <cell r="DW36">
            <v>1160.25</v>
          </cell>
          <cell r="DX36">
            <v>350805</v>
          </cell>
          <cell r="DY36" t="str">
            <v>beige</v>
          </cell>
          <cell r="DZ36" t="str">
            <v>20120280176___Jump___бежевый</v>
          </cell>
          <cell r="EA36" t="str">
            <v>Расчет кирпичей</v>
          </cell>
        </row>
        <row r="37">
          <cell r="B37" t="str">
            <v>20120280177_0074559_00000003757</v>
          </cell>
          <cell r="C37" t="str">
            <v>20120280177_0074559</v>
          </cell>
          <cell r="D37" t="str">
            <v>Theme 1ОдеждаMikosМужскойcornflower blue12</v>
          </cell>
          <cell r="E37" t="str">
            <v>Заг. с Th 1</v>
          </cell>
          <cell r="F37" t="str">
            <v>ACOOLA Одежда Весна 2024 Theme 1</v>
          </cell>
          <cell r="G37" t="str">
            <v>ACOOLA</v>
          </cell>
          <cell r="H37" t="str">
            <v>Theme 1</v>
          </cell>
          <cell r="I37" t="str">
            <v>00000003757</v>
          </cell>
          <cell r="J37" t="str">
            <v>20120280177</v>
          </cell>
          <cell r="K37" t="str">
            <v>Сорочка верхняя детская для мальчиков Mikos васильковый</v>
          </cell>
          <cell r="L37" t="str">
            <v>Мужской</v>
          </cell>
          <cell r="M37" t="str">
            <v>Маленький</v>
          </cell>
          <cell r="N37" t="str">
            <v>Mikos</v>
          </cell>
          <cell r="O37" t="str">
            <v>васильковый</v>
          </cell>
          <cell r="P37" t="str">
            <v>Stitched</v>
          </cell>
          <cell r="Q37" t="str">
            <v>Shirt LS</v>
          </cell>
          <cell r="R37" t="str">
            <v>Top_Boys</v>
          </cell>
          <cell r="S37" t="str">
            <v>Shirt</v>
          </cell>
          <cell r="T37" t="str">
            <v>Одежда</v>
          </cell>
          <cell r="U37" t="str">
            <v>Twill / Твил</v>
          </cell>
          <cell r="V37" t="str">
            <v>100%Хлопок</v>
          </cell>
          <cell r="W37" t="str">
            <v>(12) Kids cloth B1G1 6sizes</v>
          </cell>
          <cell r="X37">
            <v>6</v>
          </cell>
          <cell r="Y37" t="str">
            <v>Нет</v>
          </cell>
          <cell r="Z37" t="str">
            <v>Svetlana Panina</v>
          </cell>
          <cell r="AA37" t="str">
            <v>Basic+</v>
          </cell>
          <cell r="AB37" t="str">
            <v>Regular</v>
          </cell>
          <cell r="AC37" t="str">
            <v>1,2,3,4,5</v>
          </cell>
          <cell r="AD37" t="str">
            <v>1,2,3,4,5_6</v>
          </cell>
          <cell r="AE37">
            <v>201</v>
          </cell>
          <cell r="AF37">
            <v>39</v>
          </cell>
          <cell r="AG37">
            <v>54</v>
          </cell>
          <cell r="AH37">
            <v>71</v>
          </cell>
          <cell r="AI37">
            <v>32</v>
          </cell>
          <cell r="AJ37">
            <v>5</v>
          </cell>
          <cell r="AK37">
            <v>1</v>
          </cell>
          <cell r="AL37">
            <v>1</v>
          </cell>
          <cell r="AM37">
            <v>10</v>
          </cell>
          <cell r="AN37">
            <v>5</v>
          </cell>
          <cell r="AO37">
            <v>15</v>
          </cell>
          <cell r="AP37">
            <v>585</v>
          </cell>
          <cell r="AQ37">
            <v>10</v>
          </cell>
          <cell r="AR37">
            <v>5</v>
          </cell>
          <cell r="AS37">
            <v>15</v>
          </cell>
          <cell r="AT37">
            <v>810</v>
          </cell>
          <cell r="AU37">
            <v>10</v>
          </cell>
          <cell r="AV37">
            <v>5</v>
          </cell>
          <cell r="AW37">
            <v>15</v>
          </cell>
          <cell r="AX37">
            <v>1065</v>
          </cell>
          <cell r="AY37">
            <v>10</v>
          </cell>
          <cell r="AZ37">
            <v>5</v>
          </cell>
          <cell r="BA37">
            <v>15</v>
          </cell>
          <cell r="BB37">
            <v>480</v>
          </cell>
          <cell r="BC37">
            <v>10</v>
          </cell>
          <cell r="BD37">
            <v>5</v>
          </cell>
          <cell r="BE37">
            <v>15</v>
          </cell>
          <cell r="BF37">
            <v>75</v>
          </cell>
          <cell r="BG37" t="str">
            <v>4-5</v>
          </cell>
          <cell r="BH37">
            <v>0.51982758620689651</v>
          </cell>
          <cell r="BI37">
            <v>3015</v>
          </cell>
          <cell r="BJ37">
            <v>1799</v>
          </cell>
          <cell r="BK37">
            <v>1799</v>
          </cell>
          <cell r="BL37">
            <v>1635.45</v>
          </cell>
          <cell r="BM37">
            <v>3.6680599449485167</v>
          </cell>
          <cell r="BN37">
            <v>4.4800000000000004</v>
          </cell>
          <cell r="BO37">
            <v>4.46</v>
          </cell>
          <cell r="BP37">
            <v>5.77</v>
          </cell>
          <cell r="BQ37">
            <v>490.45</v>
          </cell>
          <cell r="BR37">
            <v>0.72737632017787668</v>
          </cell>
          <cell r="BS37">
            <v>3.3</v>
          </cell>
          <cell r="BT37">
            <v>85</v>
          </cell>
          <cell r="BU37">
            <v>1.1000000000000001</v>
          </cell>
          <cell r="BV37">
            <v>1799</v>
          </cell>
          <cell r="BW37">
            <v>1080</v>
          </cell>
          <cell r="BX37" t="str">
            <v>MOTHER CORPORATION</v>
          </cell>
          <cell r="BY37" t="str">
            <v>Бангладеш</v>
          </cell>
          <cell r="BZ37">
            <v>232</v>
          </cell>
          <cell r="CA37">
            <v>546</v>
          </cell>
          <cell r="CB37">
            <v>102</v>
          </cell>
          <cell r="CC37">
            <v>1905</v>
          </cell>
          <cell r="CD37">
            <v>5800</v>
          </cell>
          <cell r="CE37">
            <v>1825.5675164033828</v>
          </cell>
          <cell r="CF37">
            <v>5800</v>
          </cell>
          <cell r="CG37">
            <v>5800</v>
          </cell>
          <cell r="CH37" t="str">
            <v>ок</v>
          </cell>
          <cell r="CI37" t="str">
            <v>ок</v>
          </cell>
          <cell r="CJ37">
            <v>17</v>
          </cell>
          <cell r="CK37">
            <v>13446.9</v>
          </cell>
          <cell r="CL37">
            <v>2435.16</v>
          </cell>
          <cell r="CM37">
            <v>1034.72</v>
          </cell>
          <cell r="CN37">
            <v>8496.2999999999993</v>
          </cell>
          <cell r="CO37">
            <v>454.92</v>
          </cell>
          <cell r="CP37">
            <v>25868</v>
          </cell>
          <cell r="CQ37">
            <v>1478706.75</v>
          </cell>
          <cell r="CR37">
            <v>267785.7</v>
          </cell>
          <cell r="CS37">
            <v>113784.4</v>
          </cell>
          <cell r="CT37">
            <v>934307.25</v>
          </cell>
          <cell r="CU37">
            <v>50025.9</v>
          </cell>
          <cell r="CV37">
            <v>2844610</v>
          </cell>
          <cell r="CW37">
            <v>5423985</v>
          </cell>
          <cell r="CX37">
            <v>982254</v>
          </cell>
          <cell r="CY37">
            <v>417368</v>
          </cell>
          <cell r="CZ37">
            <v>3427095</v>
          </cell>
          <cell r="DA37">
            <v>183498</v>
          </cell>
          <cell r="DB37">
            <v>10434200</v>
          </cell>
          <cell r="DC37" t="str">
            <v>Basic+</v>
          </cell>
          <cell r="DE37">
            <v>39</v>
          </cell>
          <cell r="DF37">
            <v>39</v>
          </cell>
          <cell r="DH37">
            <v>10</v>
          </cell>
          <cell r="DI37">
            <v>4</v>
          </cell>
          <cell r="DJ37">
            <v>14</v>
          </cell>
          <cell r="DK37">
            <v>546</v>
          </cell>
          <cell r="DP37">
            <v>546</v>
          </cell>
          <cell r="DQ37">
            <v>390</v>
          </cell>
          <cell r="DR37">
            <v>156</v>
          </cell>
          <cell r="DS37">
            <v>0.7142857142857143</v>
          </cell>
          <cell r="DT37">
            <v>0.2857142857142857</v>
          </cell>
          <cell r="DU37">
            <v>1799</v>
          </cell>
          <cell r="DV37">
            <v>236281.49999999997</v>
          </cell>
          <cell r="DW37">
            <v>2435.16</v>
          </cell>
          <cell r="DX37">
            <v>982254</v>
          </cell>
          <cell r="DY37" t="str">
            <v>cornflower blue</v>
          </cell>
          <cell r="DZ37" t="str">
            <v>20120280177___Mikos___васильковый</v>
          </cell>
          <cell r="EA37" t="str">
            <v>Расчет кирпичей</v>
          </cell>
        </row>
        <row r="38">
          <cell r="B38" t="str">
            <v>20120310137_0074637_00000003757</v>
          </cell>
          <cell r="C38" t="str">
            <v>20120310137_0074637</v>
          </cell>
          <cell r="D38" t="str">
            <v>Theme 1ОдеждаSamМужскойbeige12</v>
          </cell>
          <cell r="E38" t="str">
            <v>Заг. с Th 1</v>
          </cell>
          <cell r="F38" t="str">
            <v>ACOOLA Одежда Весна 2024 Theme 1</v>
          </cell>
          <cell r="G38" t="str">
            <v>ACOOLA</v>
          </cell>
          <cell r="H38" t="str">
            <v>Theme 1</v>
          </cell>
          <cell r="I38" t="str">
            <v>00000003757</v>
          </cell>
          <cell r="J38" t="str">
            <v>20120310137</v>
          </cell>
          <cell r="K38" t="str">
            <v>Джемпер детский для мальчиков Sam бежевый</v>
          </cell>
          <cell r="L38" t="str">
            <v>Мужской</v>
          </cell>
          <cell r="M38" t="str">
            <v>Маленький</v>
          </cell>
          <cell r="N38" t="str">
            <v>Sam</v>
          </cell>
          <cell r="O38" t="str">
            <v>бежевый</v>
          </cell>
          <cell r="P38" t="str">
            <v>Knit</v>
          </cell>
          <cell r="Q38" t="str">
            <v>Jumper</v>
          </cell>
          <cell r="R38" t="str">
            <v>Top_Boys</v>
          </cell>
          <cell r="S38" t="str">
            <v>Knit</v>
          </cell>
          <cell r="T38" t="str">
            <v>Одежда</v>
          </cell>
          <cell r="U38" t="str">
            <v>Double weaved / Двухслойная тканое полотно</v>
          </cell>
          <cell r="V38" t="str">
            <v>100%Хлопок</v>
          </cell>
          <cell r="W38" t="str">
            <v>(12) Kids cloth B1G1 6sizes</v>
          </cell>
          <cell r="X38">
            <v>6</v>
          </cell>
          <cell r="Y38" t="str">
            <v>Нет</v>
          </cell>
          <cell r="Z38" t="str">
            <v>Nataliya Sugrey</v>
          </cell>
          <cell r="AA38" t="str">
            <v>Basic+</v>
          </cell>
          <cell r="AB38" t="str">
            <v>Regular</v>
          </cell>
          <cell r="AC38" t="str">
            <v>1,2,3</v>
          </cell>
          <cell r="AD38" t="str">
            <v>1,2,3_6</v>
          </cell>
          <cell r="AE38">
            <v>164</v>
          </cell>
          <cell r="AF38">
            <v>39</v>
          </cell>
          <cell r="AG38">
            <v>54</v>
          </cell>
          <cell r="AH38">
            <v>71</v>
          </cell>
          <cell r="AI38">
            <v>0</v>
          </cell>
          <cell r="AJ38">
            <v>0</v>
          </cell>
          <cell r="AK38">
            <v>1</v>
          </cell>
          <cell r="AL38">
            <v>1</v>
          </cell>
          <cell r="AM38">
            <v>10</v>
          </cell>
          <cell r="AN38">
            <v>5</v>
          </cell>
          <cell r="AO38">
            <v>15</v>
          </cell>
          <cell r="AP38">
            <v>585</v>
          </cell>
          <cell r="AQ38">
            <v>10</v>
          </cell>
          <cell r="AR38">
            <v>5</v>
          </cell>
          <cell r="AS38">
            <v>15</v>
          </cell>
          <cell r="AT38">
            <v>810</v>
          </cell>
          <cell r="AU38">
            <v>10</v>
          </cell>
          <cell r="AV38">
            <v>5</v>
          </cell>
          <cell r="AW38">
            <v>15</v>
          </cell>
          <cell r="AX38">
            <v>1065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 t="str">
            <v>4-5</v>
          </cell>
          <cell r="BH38">
            <v>0.52340425531914891</v>
          </cell>
          <cell r="BI38">
            <v>2460</v>
          </cell>
          <cell r="BJ38">
            <v>1499</v>
          </cell>
          <cell r="BK38">
            <v>1499</v>
          </cell>
          <cell r="BL38">
            <v>1362.73</v>
          </cell>
          <cell r="BM38">
            <v>2.6165124803630651</v>
          </cell>
          <cell r="BN38">
            <v>5.36</v>
          </cell>
          <cell r="BO38">
            <v>5.35</v>
          </cell>
          <cell r="BP38">
            <v>6.74</v>
          </cell>
          <cell r="BQ38">
            <v>572.9</v>
          </cell>
          <cell r="BR38">
            <v>0.61781187458305542</v>
          </cell>
          <cell r="BS38">
            <v>3.3</v>
          </cell>
          <cell r="BT38">
            <v>85</v>
          </cell>
          <cell r="BU38">
            <v>1.1000000000000001</v>
          </cell>
          <cell r="BV38">
            <v>1499</v>
          </cell>
          <cell r="BW38">
            <v>900</v>
          </cell>
          <cell r="BX38" t="str">
            <v>ZHANGJIAGANG SUPREME IMPORT&amp;EXPORT CO.,LTD</v>
          </cell>
          <cell r="BY38" t="str">
            <v>Китай</v>
          </cell>
          <cell r="BZ38">
            <v>188</v>
          </cell>
          <cell r="CA38">
            <v>468</v>
          </cell>
          <cell r="CB38">
            <v>84</v>
          </cell>
          <cell r="CC38">
            <v>1500</v>
          </cell>
          <cell r="CD38">
            <v>4700</v>
          </cell>
          <cell r="CE38">
            <v>1479.3391943268791</v>
          </cell>
          <cell r="CF38">
            <v>4700</v>
          </cell>
          <cell r="CG38">
            <v>4700</v>
          </cell>
          <cell r="CH38" t="str">
            <v>ок</v>
          </cell>
          <cell r="CI38" t="str">
            <v>ок</v>
          </cell>
          <cell r="CJ38">
            <v>14</v>
          </cell>
          <cell r="CK38">
            <v>13161</v>
          </cell>
          <cell r="CL38">
            <v>2503.7999999999997</v>
          </cell>
          <cell r="CM38">
            <v>1005.8</v>
          </cell>
          <cell r="CN38">
            <v>8024.9999999999991</v>
          </cell>
          <cell r="CO38">
            <v>449.4</v>
          </cell>
          <cell r="CP38">
            <v>25145</v>
          </cell>
          <cell r="CQ38">
            <v>1409334</v>
          </cell>
          <cell r="CR38">
            <v>268117.2</v>
          </cell>
          <cell r="CS38">
            <v>107705.2</v>
          </cell>
          <cell r="CT38">
            <v>859350</v>
          </cell>
          <cell r="CU38">
            <v>48123.6</v>
          </cell>
          <cell r="CV38">
            <v>2692630</v>
          </cell>
          <cell r="CW38">
            <v>3687540</v>
          </cell>
          <cell r="CX38">
            <v>701532</v>
          </cell>
          <cell r="CY38">
            <v>281812</v>
          </cell>
          <cell r="CZ38">
            <v>2248500</v>
          </cell>
          <cell r="DA38">
            <v>125916</v>
          </cell>
          <cell r="DB38">
            <v>7045300</v>
          </cell>
          <cell r="DC38" t="str">
            <v>Basic+</v>
          </cell>
          <cell r="DE38">
            <v>39</v>
          </cell>
          <cell r="DF38">
            <v>39</v>
          </cell>
          <cell r="DH38">
            <v>8</v>
          </cell>
          <cell r="DI38">
            <v>4</v>
          </cell>
          <cell r="DJ38">
            <v>12</v>
          </cell>
          <cell r="DK38">
            <v>468</v>
          </cell>
          <cell r="DP38">
            <v>468</v>
          </cell>
          <cell r="DQ38">
            <v>312</v>
          </cell>
          <cell r="DR38">
            <v>156</v>
          </cell>
          <cell r="DS38">
            <v>0.66666666666666663</v>
          </cell>
          <cell r="DT38">
            <v>0.33333333333333331</v>
          </cell>
          <cell r="DU38">
            <v>1499</v>
          </cell>
          <cell r="DV38">
            <v>236574</v>
          </cell>
          <cell r="DW38">
            <v>2503.7999999999997</v>
          </cell>
          <cell r="DX38">
            <v>701532</v>
          </cell>
          <cell r="DY38" t="str">
            <v>beige</v>
          </cell>
          <cell r="DZ38" t="str">
            <v>20120310137___Sam___бежевый</v>
          </cell>
          <cell r="EA38" t="str">
            <v>Расчет кирпичей</v>
          </cell>
        </row>
        <row r="39">
          <cell r="B39" t="str">
            <v>20120460108_0074534_00000003757</v>
          </cell>
          <cell r="C39" t="str">
            <v>20120460108_0074534</v>
          </cell>
          <cell r="D39" t="str">
            <v>Theme 1ОдеждаDusan_ptМужскойgrey melange12</v>
          </cell>
          <cell r="E39" t="str">
            <v>Заг. с Th 1</v>
          </cell>
          <cell r="F39" t="str">
            <v>ACOOLA Одежда Весна 2024 Theme 1</v>
          </cell>
          <cell r="G39" t="str">
            <v>ACOOLA</v>
          </cell>
          <cell r="H39" t="str">
            <v>Theme 1</v>
          </cell>
          <cell r="I39" t="str">
            <v>00000003757</v>
          </cell>
          <cell r="J39" t="str">
            <v>20120460108</v>
          </cell>
          <cell r="K39" t="str">
            <v>Брюки детские для мальчиков Dusan_pt серый меланж</v>
          </cell>
          <cell r="L39" t="str">
            <v>Мужской</v>
          </cell>
          <cell r="M39" t="str">
            <v>Маленький</v>
          </cell>
          <cell r="N39" t="str">
            <v>Dusan_pt</v>
          </cell>
          <cell r="O39" t="str">
            <v>серый меланж</v>
          </cell>
          <cell r="P39" t="str">
            <v>Jersey</v>
          </cell>
          <cell r="Q39" t="str">
            <v>Sport pants</v>
          </cell>
          <cell r="R39" t="str">
            <v>Top_Boys</v>
          </cell>
          <cell r="S39" t="str">
            <v/>
          </cell>
          <cell r="T39" t="str">
            <v>Одежда</v>
          </cell>
          <cell r="U39" t="str">
            <v>Fleece / Флис</v>
          </cell>
          <cell r="V39" t="str">
            <v>100%Хлопок</v>
          </cell>
          <cell r="W39" t="str">
            <v>(12) Kids cloth B1G1 6sizes</v>
          </cell>
          <cell r="X39">
            <v>6</v>
          </cell>
          <cell r="Y39" t="str">
            <v>Нет</v>
          </cell>
          <cell r="Z39" t="str">
            <v>Daria Kuricyna</v>
          </cell>
          <cell r="AA39" t="str">
            <v>Basic+</v>
          </cell>
          <cell r="AB39" t="str">
            <v>Regular</v>
          </cell>
          <cell r="AC39" t="str">
            <v>1,2,3,4,5</v>
          </cell>
          <cell r="AD39" t="str">
            <v>1,2,3,4,5_6</v>
          </cell>
          <cell r="AE39">
            <v>201</v>
          </cell>
          <cell r="AF39">
            <v>39</v>
          </cell>
          <cell r="AG39">
            <v>54</v>
          </cell>
          <cell r="AH39">
            <v>71</v>
          </cell>
          <cell r="AI39">
            <v>32</v>
          </cell>
          <cell r="AJ39">
            <v>5</v>
          </cell>
          <cell r="AK39">
            <v>1</v>
          </cell>
          <cell r="AL39">
            <v>1</v>
          </cell>
          <cell r="AM39">
            <v>10</v>
          </cell>
          <cell r="AN39">
            <v>5</v>
          </cell>
          <cell r="AO39">
            <v>15</v>
          </cell>
          <cell r="AP39">
            <v>585</v>
          </cell>
          <cell r="AQ39">
            <v>10</v>
          </cell>
          <cell r="AR39">
            <v>5</v>
          </cell>
          <cell r="AS39">
            <v>15</v>
          </cell>
          <cell r="AT39">
            <v>810</v>
          </cell>
          <cell r="AU39">
            <v>10</v>
          </cell>
          <cell r="AV39">
            <v>5</v>
          </cell>
          <cell r="AW39">
            <v>15</v>
          </cell>
          <cell r="AX39">
            <v>1065</v>
          </cell>
          <cell r="AY39">
            <v>10</v>
          </cell>
          <cell r="AZ39">
            <v>5</v>
          </cell>
          <cell r="BA39">
            <v>15</v>
          </cell>
          <cell r="BB39">
            <v>480</v>
          </cell>
          <cell r="BC39">
            <v>10</v>
          </cell>
          <cell r="BD39">
            <v>5</v>
          </cell>
          <cell r="BE39">
            <v>15</v>
          </cell>
          <cell r="BF39">
            <v>75</v>
          </cell>
          <cell r="BG39" t="str">
            <v>4-5</v>
          </cell>
          <cell r="BH39">
            <v>0.51982758620689651</v>
          </cell>
          <cell r="BI39">
            <v>3015</v>
          </cell>
          <cell r="BJ39">
            <v>1199</v>
          </cell>
          <cell r="BK39">
            <v>1199</v>
          </cell>
          <cell r="BL39">
            <v>1090</v>
          </cell>
          <cell r="BM39">
            <v>3.0466268580866469</v>
          </cell>
          <cell r="BN39">
            <v>3.41</v>
          </cell>
          <cell r="BO39">
            <v>3.4</v>
          </cell>
          <cell r="BP39">
            <v>4.63</v>
          </cell>
          <cell r="BQ39">
            <v>393.55</v>
          </cell>
          <cell r="BR39">
            <v>0.67176814011676389</v>
          </cell>
          <cell r="BS39">
            <v>3.3</v>
          </cell>
          <cell r="BT39">
            <v>85</v>
          </cell>
          <cell r="BU39">
            <v>1.1000000000000001</v>
          </cell>
          <cell r="BV39">
            <v>1199</v>
          </cell>
          <cell r="BW39">
            <v>720</v>
          </cell>
          <cell r="BX39" t="str">
            <v>Zara Fashion</v>
          </cell>
          <cell r="BY39" t="str">
            <v>Бангладеш</v>
          </cell>
          <cell r="BZ39">
            <v>232</v>
          </cell>
          <cell r="CA39">
            <v>546</v>
          </cell>
          <cell r="CB39">
            <v>102</v>
          </cell>
          <cell r="CC39">
            <v>1905</v>
          </cell>
          <cell r="CD39">
            <v>5800</v>
          </cell>
          <cell r="CE39">
            <v>1825.5675164033828</v>
          </cell>
          <cell r="CF39">
            <v>5800</v>
          </cell>
          <cell r="CG39">
            <v>5800</v>
          </cell>
          <cell r="CH39" t="str">
            <v>ок</v>
          </cell>
          <cell r="CI39" t="str">
            <v>ок</v>
          </cell>
          <cell r="CJ39">
            <v>17</v>
          </cell>
          <cell r="CK39">
            <v>10251</v>
          </cell>
          <cell r="CL39">
            <v>1856.3999999999999</v>
          </cell>
          <cell r="CM39">
            <v>788.8</v>
          </cell>
          <cell r="CN39">
            <v>6477</v>
          </cell>
          <cell r="CO39">
            <v>346.8</v>
          </cell>
          <cell r="CP39">
            <v>19720</v>
          </cell>
          <cell r="CQ39">
            <v>1186553.25</v>
          </cell>
          <cell r="CR39">
            <v>214878.30000000002</v>
          </cell>
          <cell r="CS39">
            <v>91303.6</v>
          </cell>
          <cell r="CT39">
            <v>749712.75</v>
          </cell>
          <cell r="CU39">
            <v>40142.1</v>
          </cell>
          <cell r="CV39">
            <v>2282590</v>
          </cell>
          <cell r="CW39">
            <v>3614985</v>
          </cell>
          <cell r="CX39">
            <v>654654</v>
          </cell>
          <cell r="CY39">
            <v>278168</v>
          </cell>
          <cell r="CZ39">
            <v>2284095</v>
          </cell>
          <cell r="DA39">
            <v>122298</v>
          </cell>
          <cell r="DB39">
            <v>6954200</v>
          </cell>
          <cell r="DC39" t="str">
            <v>Basic+</v>
          </cell>
          <cell r="DE39">
            <v>39</v>
          </cell>
          <cell r="DF39">
            <v>39</v>
          </cell>
          <cell r="DH39">
            <v>10</v>
          </cell>
          <cell r="DI39">
            <v>4</v>
          </cell>
          <cell r="DJ39">
            <v>14</v>
          </cell>
          <cell r="DK39">
            <v>546</v>
          </cell>
          <cell r="DP39">
            <v>546</v>
          </cell>
          <cell r="DQ39">
            <v>390</v>
          </cell>
          <cell r="DR39">
            <v>156</v>
          </cell>
          <cell r="DS39">
            <v>0.7142857142857143</v>
          </cell>
          <cell r="DT39">
            <v>0.2857142857142857</v>
          </cell>
          <cell r="DU39">
            <v>1199</v>
          </cell>
          <cell r="DV39">
            <v>189598.5</v>
          </cell>
          <cell r="DW39">
            <v>1856.3999999999999</v>
          </cell>
          <cell r="DX39">
            <v>654654</v>
          </cell>
          <cell r="DY39" t="str">
            <v>grey melange</v>
          </cell>
          <cell r="DZ39" t="str">
            <v>20120460108___Dusan_pt___серый меланж</v>
          </cell>
          <cell r="EA39" t="str">
            <v>Расчет кирпичей</v>
          </cell>
        </row>
        <row r="40">
          <cell r="B40" t="str">
            <v>20120510086_0074513_00000003757</v>
          </cell>
          <cell r="C40" t="str">
            <v>20120510086_0074513</v>
          </cell>
          <cell r="D40" t="str">
            <v>Theme 1ОдеждаLausanМужскойdark navy12</v>
          </cell>
          <cell r="E40" t="str">
            <v>Заг. с Th 1</v>
          </cell>
          <cell r="F40" t="str">
            <v>ACOOLA Одежда Весна 2024 Theme 1</v>
          </cell>
          <cell r="G40" t="str">
            <v>ACOOLA</v>
          </cell>
          <cell r="H40" t="str">
            <v>Theme 1</v>
          </cell>
          <cell r="I40" t="str">
            <v>00000003757</v>
          </cell>
          <cell r="J40" t="str">
            <v>20120510086</v>
          </cell>
          <cell r="K40" t="str">
            <v>Футболка детская для мальчиков Lausan темно-синий</v>
          </cell>
          <cell r="L40" t="str">
            <v>Мужской</v>
          </cell>
          <cell r="M40" t="str">
            <v>Маленький</v>
          </cell>
          <cell r="N40" t="str">
            <v>Lausan</v>
          </cell>
          <cell r="O40" t="str">
            <v>темно-синий</v>
          </cell>
          <cell r="P40" t="str">
            <v>Jersey</v>
          </cell>
          <cell r="Q40" t="str">
            <v>T-shirt</v>
          </cell>
          <cell r="R40" t="str">
            <v>Top_Boys</v>
          </cell>
          <cell r="S40" t="str">
            <v/>
          </cell>
          <cell r="T40" t="str">
            <v>Одежда</v>
          </cell>
          <cell r="U40" t="str">
            <v>Single jersey / Трикотажное полотно</v>
          </cell>
          <cell r="V40" t="str">
            <v>100%Хлопок</v>
          </cell>
          <cell r="W40" t="str">
            <v>(12) Kids cloth B1G1 6sizes</v>
          </cell>
          <cell r="X40">
            <v>6</v>
          </cell>
          <cell r="Y40" t="str">
            <v>Да</v>
          </cell>
          <cell r="Z40" t="str">
            <v>Daria Kuricyna</v>
          </cell>
          <cell r="AA40" t="str">
            <v>Basic</v>
          </cell>
          <cell r="AB40" t="str">
            <v>Regular</v>
          </cell>
          <cell r="AC40" t="str">
            <v>1,2,3,4,5</v>
          </cell>
          <cell r="AD40" t="str">
            <v>1,2,3,4,5_6</v>
          </cell>
          <cell r="AE40">
            <v>201</v>
          </cell>
          <cell r="AF40">
            <v>39</v>
          </cell>
          <cell r="AG40">
            <v>54</v>
          </cell>
          <cell r="AH40">
            <v>71</v>
          </cell>
          <cell r="AI40">
            <v>32</v>
          </cell>
          <cell r="AJ40">
            <v>5</v>
          </cell>
          <cell r="AK40">
            <v>0.6</v>
          </cell>
          <cell r="AL40">
            <v>1</v>
          </cell>
          <cell r="AM40">
            <v>6</v>
          </cell>
          <cell r="AN40">
            <v>3</v>
          </cell>
          <cell r="AO40">
            <v>9</v>
          </cell>
          <cell r="AP40">
            <v>351</v>
          </cell>
          <cell r="AQ40">
            <v>6</v>
          </cell>
          <cell r="AR40">
            <v>3</v>
          </cell>
          <cell r="AS40">
            <v>9</v>
          </cell>
          <cell r="AT40">
            <v>486</v>
          </cell>
          <cell r="AU40">
            <v>6</v>
          </cell>
          <cell r="AV40">
            <v>3</v>
          </cell>
          <cell r="AW40">
            <v>9</v>
          </cell>
          <cell r="AX40">
            <v>639</v>
          </cell>
          <cell r="AY40">
            <v>6</v>
          </cell>
          <cell r="AZ40">
            <v>3</v>
          </cell>
          <cell r="BA40">
            <v>9</v>
          </cell>
          <cell r="BB40">
            <v>288</v>
          </cell>
          <cell r="BC40">
            <v>6</v>
          </cell>
          <cell r="BD40">
            <v>3</v>
          </cell>
          <cell r="BE40">
            <v>9</v>
          </cell>
          <cell r="BF40">
            <v>45</v>
          </cell>
          <cell r="BG40" t="str">
            <v>0-3</v>
          </cell>
          <cell r="BH40">
            <v>0.5653125</v>
          </cell>
          <cell r="BI40">
            <v>1809</v>
          </cell>
          <cell r="BJ40">
            <v>499</v>
          </cell>
          <cell r="BK40">
            <v>499</v>
          </cell>
          <cell r="BL40">
            <v>453.64</v>
          </cell>
          <cell r="BM40">
            <v>3.2434189145271368</v>
          </cell>
          <cell r="BN40">
            <v>1.45</v>
          </cell>
          <cell r="BO40">
            <v>1.44</v>
          </cell>
          <cell r="BP40">
            <v>1.81</v>
          </cell>
          <cell r="BQ40">
            <v>153.85</v>
          </cell>
          <cell r="BR40">
            <v>0.69168336673346698</v>
          </cell>
          <cell r="BS40">
            <v>2.7</v>
          </cell>
          <cell r="BT40">
            <v>85</v>
          </cell>
          <cell r="BU40">
            <v>1.1000000000000001</v>
          </cell>
          <cell r="BV40">
            <v>499</v>
          </cell>
          <cell r="BW40">
            <v>300</v>
          </cell>
          <cell r="BX40" t="str">
            <v>BLUE SKY INTERNATIONAL</v>
          </cell>
          <cell r="BY40" t="str">
            <v>Бангладеш</v>
          </cell>
          <cell r="BZ40">
            <v>128</v>
          </cell>
          <cell r="CA40">
            <v>312</v>
          </cell>
          <cell r="CB40">
            <v>60</v>
          </cell>
          <cell r="CC40">
            <v>891</v>
          </cell>
          <cell r="CD40">
            <v>3200</v>
          </cell>
          <cell r="CE40">
            <v>1007.2096642225561</v>
          </cell>
          <cell r="CF40">
            <v>3200</v>
          </cell>
          <cell r="CG40">
            <v>5800</v>
          </cell>
          <cell r="CH40" t="str">
            <v>ок</v>
          </cell>
          <cell r="CI40" t="str">
            <v>ок</v>
          </cell>
          <cell r="CJ40">
            <v>10</v>
          </cell>
          <cell r="CK40">
            <v>2604.96</v>
          </cell>
          <cell r="CL40">
            <v>449.28</v>
          </cell>
          <cell r="CM40">
            <v>184.32</v>
          </cell>
          <cell r="CN40">
            <v>1283.04</v>
          </cell>
          <cell r="CO40">
            <v>86.399999999999991</v>
          </cell>
          <cell r="CP40">
            <v>4608</v>
          </cell>
          <cell r="CQ40">
            <v>278314.64999999997</v>
          </cell>
          <cell r="CR40">
            <v>48001.2</v>
          </cell>
          <cell r="CS40">
            <v>19692.8</v>
          </cell>
          <cell r="CT40">
            <v>137080.35</v>
          </cell>
          <cell r="CU40">
            <v>9231</v>
          </cell>
          <cell r="CV40">
            <v>492320</v>
          </cell>
          <cell r="CW40">
            <v>902691</v>
          </cell>
          <cell r="CX40">
            <v>155688</v>
          </cell>
          <cell r="CY40">
            <v>63872</v>
          </cell>
          <cell r="CZ40">
            <v>444609</v>
          </cell>
          <cell r="DA40">
            <v>29940</v>
          </cell>
          <cell r="DB40">
            <v>1596800</v>
          </cell>
          <cell r="DC40" t="str">
            <v>Basic</v>
          </cell>
          <cell r="DE40">
            <v>39</v>
          </cell>
          <cell r="DF40">
            <v>39</v>
          </cell>
          <cell r="DH40">
            <v>6</v>
          </cell>
          <cell r="DI40">
            <v>2</v>
          </cell>
          <cell r="DJ40">
            <v>8</v>
          </cell>
          <cell r="DK40">
            <v>312</v>
          </cell>
          <cell r="DP40">
            <v>312</v>
          </cell>
          <cell r="DQ40">
            <v>234</v>
          </cell>
          <cell r="DR40">
            <v>78</v>
          </cell>
          <cell r="DS40">
            <v>0.75</v>
          </cell>
          <cell r="DT40">
            <v>0.25</v>
          </cell>
          <cell r="DU40">
            <v>499</v>
          </cell>
          <cell r="DV40">
            <v>42354</v>
          </cell>
          <cell r="DW40">
            <v>449.28</v>
          </cell>
          <cell r="DX40">
            <v>155688</v>
          </cell>
          <cell r="DY40" t="str">
            <v>dark navy</v>
          </cell>
          <cell r="DZ40" t="str">
            <v>20120510086___Lausan___темно-синий</v>
          </cell>
          <cell r="EA40" t="str">
            <v>Расчет кирпичей</v>
          </cell>
        </row>
        <row r="41">
          <cell r="B41" t="str">
            <v>20120510086_0074514_00000003757</v>
          </cell>
          <cell r="C41" t="str">
            <v>20120510086_0074514</v>
          </cell>
          <cell r="D41" t="str">
            <v>Theme 1ОдеждаLausanМужскойdark grey12</v>
          </cell>
          <cell r="E41" t="str">
            <v>Заг. с Th 1</v>
          </cell>
          <cell r="F41" t="str">
            <v>ACOOLA Одежда Весна 2024 Theme 1</v>
          </cell>
          <cell r="G41" t="str">
            <v>ACOOLA</v>
          </cell>
          <cell r="H41" t="str">
            <v>Theme 1</v>
          </cell>
          <cell r="I41" t="str">
            <v>00000003757</v>
          </cell>
          <cell r="J41" t="str">
            <v>20120510086</v>
          </cell>
          <cell r="K41" t="str">
            <v>Футболка детская для мальчиков Lausan темно-серый</v>
          </cell>
          <cell r="L41" t="str">
            <v>Мужской</v>
          </cell>
          <cell r="M41" t="str">
            <v>Маленький</v>
          </cell>
          <cell r="N41" t="str">
            <v>Lausan</v>
          </cell>
          <cell r="O41" t="str">
            <v>темно-серый</v>
          </cell>
          <cell r="P41" t="str">
            <v>Jersey</v>
          </cell>
          <cell r="Q41" t="str">
            <v>T-shirt</v>
          </cell>
          <cell r="R41" t="str">
            <v>Top_Boys</v>
          </cell>
          <cell r="S41" t="str">
            <v/>
          </cell>
          <cell r="T41" t="str">
            <v>Одежда</v>
          </cell>
          <cell r="U41" t="str">
            <v>Single jersey / Трикотажное полотно</v>
          </cell>
          <cell r="V41" t="str">
            <v>100%Хлопок</v>
          </cell>
          <cell r="W41" t="str">
            <v>(12) Kids cloth B1G1 6sizes</v>
          </cell>
          <cell r="X41">
            <v>6</v>
          </cell>
          <cell r="Y41" t="str">
            <v>Да</v>
          </cell>
          <cell r="Z41" t="str">
            <v>Daria Kuricyna</v>
          </cell>
          <cell r="AA41" t="str">
            <v>Basic</v>
          </cell>
          <cell r="AB41" t="str">
            <v>Regular</v>
          </cell>
          <cell r="AC41">
            <v>0</v>
          </cell>
          <cell r="AD41" t="str">
            <v>0_6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1</v>
          </cell>
          <cell r="AL41">
            <v>1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 t="str">
            <v>-6-0</v>
          </cell>
          <cell r="BH41">
            <v>0</v>
          </cell>
          <cell r="BI41">
            <v>0</v>
          </cell>
          <cell r="BJ41">
            <v>499</v>
          </cell>
          <cell r="BK41">
            <v>499</v>
          </cell>
          <cell r="BL41">
            <v>453.64</v>
          </cell>
          <cell r="BM41">
            <v>3.2434189145271368</v>
          </cell>
          <cell r="BN41">
            <v>1.45</v>
          </cell>
          <cell r="BO41">
            <v>1.44</v>
          </cell>
          <cell r="BP41">
            <v>1.81</v>
          </cell>
          <cell r="BQ41">
            <v>153.85</v>
          </cell>
          <cell r="BR41">
            <v>0.69168336673346698</v>
          </cell>
          <cell r="BS41">
            <v>2.7</v>
          </cell>
          <cell r="BT41">
            <v>85</v>
          </cell>
          <cell r="BU41">
            <v>1.1000000000000001</v>
          </cell>
          <cell r="BV41">
            <v>499</v>
          </cell>
          <cell r="BW41">
            <v>300</v>
          </cell>
          <cell r="BX41" t="str">
            <v>BLUE SKY INTERNATIONAL</v>
          </cell>
          <cell r="BY41" t="str">
            <v>Бангладеш</v>
          </cell>
          <cell r="BZ41">
            <v>190</v>
          </cell>
          <cell r="CA41">
            <v>0</v>
          </cell>
          <cell r="CB41">
            <v>144</v>
          </cell>
          <cell r="CC41">
            <v>2166</v>
          </cell>
          <cell r="CD41">
            <v>2500</v>
          </cell>
          <cell r="CE41">
            <v>786.88255017387189</v>
          </cell>
          <cell r="CF41">
            <v>2500</v>
          </cell>
          <cell r="CG41" t="str">
            <v>не заполнен кластер</v>
          </cell>
          <cell r="CH41" t="str">
            <v>ок</v>
          </cell>
          <cell r="CI41" t="str">
            <v>ок</v>
          </cell>
          <cell r="CJ41">
            <v>24</v>
          </cell>
          <cell r="CK41">
            <v>0</v>
          </cell>
          <cell r="CL41">
            <v>0</v>
          </cell>
          <cell r="CM41">
            <v>273.59999999999997</v>
          </cell>
          <cell r="CN41">
            <v>3119.04</v>
          </cell>
          <cell r="CO41">
            <v>207.35999999999999</v>
          </cell>
          <cell r="CP41">
            <v>3600</v>
          </cell>
          <cell r="CQ41">
            <v>0</v>
          </cell>
          <cell r="CR41">
            <v>0</v>
          </cell>
          <cell r="CS41">
            <v>29231.5</v>
          </cell>
          <cell r="CT41">
            <v>333239.09999999998</v>
          </cell>
          <cell r="CU41">
            <v>22154.399999999998</v>
          </cell>
          <cell r="CV41">
            <v>384625</v>
          </cell>
          <cell r="CW41">
            <v>0</v>
          </cell>
          <cell r="CX41">
            <v>0</v>
          </cell>
          <cell r="CY41">
            <v>94810</v>
          </cell>
          <cell r="CZ41">
            <v>1080834</v>
          </cell>
          <cell r="DA41">
            <v>71856</v>
          </cell>
          <cell r="DB41">
            <v>1247500</v>
          </cell>
          <cell r="DC41" t="str">
            <v>Basic</v>
          </cell>
          <cell r="DE41">
            <v>39</v>
          </cell>
          <cell r="DF41">
            <v>39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P41">
            <v>0</v>
          </cell>
          <cell r="DQ41">
            <v>0</v>
          </cell>
          <cell r="DR41">
            <v>0</v>
          </cell>
          <cell r="DS41" t="e">
            <v>#DIV/0!</v>
          </cell>
          <cell r="DT41" t="e">
            <v>#DIV/0!</v>
          </cell>
          <cell r="DU41">
            <v>499</v>
          </cell>
          <cell r="DV41">
            <v>0</v>
          </cell>
          <cell r="DW41">
            <v>0</v>
          </cell>
          <cell r="DX41">
            <v>0</v>
          </cell>
          <cell r="DY41" t="str">
            <v>dark grey</v>
          </cell>
          <cell r="DZ41" t="str">
            <v>20120510086___Lausan___темно-серый</v>
          </cell>
        </row>
        <row r="42">
          <cell r="B42" t="str">
            <v>20120510218_0074547_00000003757</v>
          </cell>
          <cell r="C42" t="str">
            <v>20120510218_0074547</v>
          </cell>
          <cell r="D42" t="str">
            <v>Theme 1ОдеждаHavelМужскойorange12</v>
          </cell>
          <cell r="E42" t="str">
            <v>Заг. с Th 1</v>
          </cell>
          <cell r="F42" t="str">
            <v>ACOOLA Одежда Весна 2024 Theme 1</v>
          </cell>
          <cell r="G42" t="str">
            <v>ACOOLA</v>
          </cell>
          <cell r="H42" t="str">
            <v>Theme 1</v>
          </cell>
          <cell r="I42" t="str">
            <v>00000003757</v>
          </cell>
          <cell r="J42" t="str">
            <v>20120510218</v>
          </cell>
          <cell r="K42" t="str">
            <v>Футболка детская для мальчиков Havel оранжевый</v>
          </cell>
          <cell r="L42" t="str">
            <v>Мужской</v>
          </cell>
          <cell r="M42" t="str">
            <v>Маленький</v>
          </cell>
          <cell r="N42" t="str">
            <v>Havel</v>
          </cell>
          <cell r="O42" t="str">
            <v>оранжевый</v>
          </cell>
          <cell r="P42" t="str">
            <v>Jersey</v>
          </cell>
          <cell r="Q42" t="str">
            <v>T-shirt</v>
          </cell>
          <cell r="R42" t="str">
            <v>Top_Boys</v>
          </cell>
          <cell r="S42" t="str">
            <v/>
          </cell>
          <cell r="T42" t="str">
            <v>Одежда</v>
          </cell>
          <cell r="U42" t="str">
            <v>Single jersey / Трикотажное полотно</v>
          </cell>
          <cell r="V42" t="str">
            <v>100%Хлопок</v>
          </cell>
          <cell r="W42" t="str">
            <v>(12) Kids cloth B1G1 6sizes</v>
          </cell>
          <cell r="X42">
            <v>6</v>
          </cell>
          <cell r="Y42" t="str">
            <v>Нет</v>
          </cell>
          <cell r="Z42" t="str">
            <v>Daria Kuricyna</v>
          </cell>
          <cell r="AA42" t="str">
            <v>Basic+</v>
          </cell>
          <cell r="AB42" t="str">
            <v>Regular</v>
          </cell>
          <cell r="AC42" t="str">
            <v>1,2,3,4,5</v>
          </cell>
          <cell r="AD42" t="str">
            <v>1,2,3,4,5_6</v>
          </cell>
          <cell r="AE42">
            <v>201</v>
          </cell>
          <cell r="AF42">
            <v>39</v>
          </cell>
          <cell r="AG42">
            <v>54</v>
          </cell>
          <cell r="AH42">
            <v>71</v>
          </cell>
          <cell r="AI42">
            <v>32</v>
          </cell>
          <cell r="AJ42">
            <v>5</v>
          </cell>
          <cell r="AK42">
            <v>1</v>
          </cell>
          <cell r="AL42">
            <v>1</v>
          </cell>
          <cell r="AM42">
            <v>10</v>
          </cell>
          <cell r="AN42">
            <v>5</v>
          </cell>
          <cell r="AO42">
            <v>15</v>
          </cell>
          <cell r="AP42">
            <v>585</v>
          </cell>
          <cell r="AQ42">
            <v>10</v>
          </cell>
          <cell r="AR42">
            <v>5</v>
          </cell>
          <cell r="AS42">
            <v>15</v>
          </cell>
          <cell r="AT42">
            <v>810</v>
          </cell>
          <cell r="AU42">
            <v>10</v>
          </cell>
          <cell r="AV42">
            <v>5</v>
          </cell>
          <cell r="AW42">
            <v>15</v>
          </cell>
          <cell r="AX42">
            <v>1065</v>
          </cell>
          <cell r="AY42">
            <v>10</v>
          </cell>
          <cell r="AZ42">
            <v>5</v>
          </cell>
          <cell r="BA42">
            <v>15</v>
          </cell>
          <cell r="BB42">
            <v>480</v>
          </cell>
          <cell r="BC42">
            <v>10</v>
          </cell>
          <cell r="BD42">
            <v>5</v>
          </cell>
          <cell r="BE42">
            <v>15</v>
          </cell>
          <cell r="BF42">
            <v>75</v>
          </cell>
          <cell r="BG42" t="str">
            <v>4-5</v>
          </cell>
          <cell r="BH42">
            <v>0.51982758620689651</v>
          </cell>
          <cell r="BI42">
            <v>3015</v>
          </cell>
          <cell r="BJ42">
            <v>799</v>
          </cell>
          <cell r="BK42">
            <v>799</v>
          </cell>
          <cell r="BL42">
            <v>726.36</v>
          </cell>
          <cell r="BM42">
            <v>3.3571428571428577</v>
          </cell>
          <cell r="BN42">
            <v>2.21</v>
          </cell>
          <cell r="BO42">
            <v>2.2000000000000002</v>
          </cell>
          <cell r="BP42">
            <v>2.8</v>
          </cell>
          <cell r="BQ42">
            <v>237.99999999999997</v>
          </cell>
          <cell r="BR42">
            <v>0.7021276595744681</v>
          </cell>
          <cell r="BS42">
            <v>3.3</v>
          </cell>
          <cell r="BT42">
            <v>85</v>
          </cell>
          <cell r="BU42">
            <v>1.1000000000000001</v>
          </cell>
          <cell r="BV42">
            <v>799</v>
          </cell>
          <cell r="BW42">
            <v>480</v>
          </cell>
          <cell r="BX42" t="str">
            <v>ZS Apparels Ltd</v>
          </cell>
          <cell r="BY42" t="str">
            <v>Бангладеш</v>
          </cell>
          <cell r="BZ42">
            <v>232</v>
          </cell>
          <cell r="CA42">
            <v>546</v>
          </cell>
          <cell r="CB42">
            <v>102</v>
          </cell>
          <cell r="CC42">
            <v>1905</v>
          </cell>
          <cell r="CD42">
            <v>5800</v>
          </cell>
          <cell r="CE42">
            <v>1825.5675164033828</v>
          </cell>
          <cell r="CF42">
            <v>5800</v>
          </cell>
          <cell r="CG42">
            <v>5800</v>
          </cell>
          <cell r="CH42" t="str">
            <v>ок</v>
          </cell>
          <cell r="CI42" t="str">
            <v>ок</v>
          </cell>
          <cell r="CJ42">
            <v>17</v>
          </cell>
          <cell r="CK42">
            <v>6633.0000000000009</v>
          </cell>
          <cell r="CL42">
            <v>1201.2</v>
          </cell>
          <cell r="CM42">
            <v>510.40000000000003</v>
          </cell>
          <cell r="CN42">
            <v>4191</v>
          </cell>
          <cell r="CO42">
            <v>224.4</v>
          </cell>
          <cell r="CP42">
            <v>12760.000000000002</v>
          </cell>
          <cell r="CQ42">
            <v>717569.99999999988</v>
          </cell>
          <cell r="CR42">
            <v>129947.99999999999</v>
          </cell>
          <cell r="CS42">
            <v>55215.999999999993</v>
          </cell>
          <cell r="CT42">
            <v>453389.99999999994</v>
          </cell>
          <cell r="CU42">
            <v>24275.999999999996</v>
          </cell>
          <cell r="CV42">
            <v>1380399.9999999998</v>
          </cell>
          <cell r="CW42">
            <v>2408985</v>
          </cell>
          <cell r="CX42">
            <v>436254</v>
          </cell>
          <cell r="CY42">
            <v>185368</v>
          </cell>
          <cell r="CZ42">
            <v>1522095</v>
          </cell>
          <cell r="DA42">
            <v>81498</v>
          </cell>
          <cell r="DB42">
            <v>4634200</v>
          </cell>
          <cell r="DC42" t="str">
            <v>Basic+</v>
          </cell>
          <cell r="DE42">
            <v>39</v>
          </cell>
          <cell r="DF42">
            <v>39</v>
          </cell>
          <cell r="DH42">
            <v>10</v>
          </cell>
          <cell r="DI42">
            <v>4</v>
          </cell>
          <cell r="DJ42">
            <v>14</v>
          </cell>
          <cell r="DK42">
            <v>546</v>
          </cell>
          <cell r="DP42">
            <v>546</v>
          </cell>
          <cell r="DQ42">
            <v>390</v>
          </cell>
          <cell r="DR42">
            <v>156</v>
          </cell>
          <cell r="DS42">
            <v>0.7142857142857143</v>
          </cell>
          <cell r="DT42">
            <v>0.2857142857142857</v>
          </cell>
          <cell r="DU42">
            <v>799</v>
          </cell>
          <cell r="DV42">
            <v>114660</v>
          </cell>
          <cell r="DW42">
            <v>1201.2</v>
          </cell>
          <cell r="DX42">
            <v>436254</v>
          </cell>
          <cell r="DY42" t="str">
            <v>orange</v>
          </cell>
          <cell r="DZ42" t="str">
            <v>20120510218___Havel___оранжевый</v>
          </cell>
          <cell r="EA42" t="str">
            <v>Расчет кирпичей</v>
          </cell>
        </row>
        <row r="43">
          <cell r="B43" t="str">
            <v>20120510219_0074548_00000003757</v>
          </cell>
          <cell r="C43" t="str">
            <v>20120510219_0074548</v>
          </cell>
          <cell r="D43" t="str">
            <v>Theme 1ОдеждаKvidoМужскойyellow12</v>
          </cell>
          <cell r="E43" t="str">
            <v>Заг. с Th 1</v>
          </cell>
          <cell r="F43" t="str">
            <v>ACOOLA Одежда Весна 2024 Theme 1</v>
          </cell>
          <cell r="G43" t="str">
            <v>ACOOLA</v>
          </cell>
          <cell r="H43" t="str">
            <v>Theme 1</v>
          </cell>
          <cell r="I43" t="str">
            <v>00000003757</v>
          </cell>
          <cell r="J43" t="str">
            <v>20120510219</v>
          </cell>
          <cell r="K43" t="str">
            <v>Футболка детская для мальчиков Kvido желтый</v>
          </cell>
          <cell r="L43" t="str">
            <v>Мужской</v>
          </cell>
          <cell r="M43" t="str">
            <v>Маленький</v>
          </cell>
          <cell r="N43" t="str">
            <v>Kvido</v>
          </cell>
          <cell r="O43" t="str">
            <v>желтый</v>
          </cell>
          <cell r="P43" t="str">
            <v>Jersey</v>
          </cell>
          <cell r="Q43" t="str">
            <v>T-shirt</v>
          </cell>
          <cell r="R43" t="str">
            <v>Top_Boys</v>
          </cell>
          <cell r="S43" t="str">
            <v/>
          </cell>
          <cell r="T43" t="str">
            <v>Одежда</v>
          </cell>
          <cell r="U43" t="str">
            <v>Single jersey / Трикотажное полотно</v>
          </cell>
          <cell r="V43" t="str">
            <v>100%Хлопок</v>
          </cell>
          <cell r="W43" t="str">
            <v>(12) Kids cloth B1G1 6sizes</v>
          </cell>
          <cell r="X43">
            <v>6</v>
          </cell>
          <cell r="Y43" t="str">
            <v>Нет</v>
          </cell>
          <cell r="Z43" t="str">
            <v>Daria Kuricyna</v>
          </cell>
          <cell r="AA43" t="str">
            <v>Basic+</v>
          </cell>
          <cell r="AB43" t="str">
            <v>Regular</v>
          </cell>
          <cell r="AC43" t="str">
            <v>1,2,3</v>
          </cell>
          <cell r="AD43" t="str">
            <v>1,2,3_6</v>
          </cell>
          <cell r="AE43">
            <v>164</v>
          </cell>
          <cell r="AF43">
            <v>39</v>
          </cell>
          <cell r="AG43">
            <v>54</v>
          </cell>
          <cell r="AH43">
            <v>71</v>
          </cell>
          <cell r="AI43">
            <v>0</v>
          </cell>
          <cell r="AJ43">
            <v>0</v>
          </cell>
          <cell r="AK43">
            <v>1</v>
          </cell>
          <cell r="AL43">
            <v>0.8</v>
          </cell>
          <cell r="AM43">
            <v>10</v>
          </cell>
          <cell r="AN43">
            <v>4</v>
          </cell>
          <cell r="AO43">
            <v>14</v>
          </cell>
          <cell r="AP43">
            <v>546</v>
          </cell>
          <cell r="AQ43">
            <v>10</v>
          </cell>
          <cell r="AR43">
            <v>4</v>
          </cell>
          <cell r="AS43">
            <v>14</v>
          </cell>
          <cell r="AT43">
            <v>756</v>
          </cell>
          <cell r="AU43">
            <v>10</v>
          </cell>
          <cell r="AV43">
            <v>4</v>
          </cell>
          <cell r="AW43">
            <v>14</v>
          </cell>
          <cell r="AX43">
            <v>994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 t="str">
            <v>4-4</v>
          </cell>
          <cell r="BH43">
            <v>0.57399999999999995</v>
          </cell>
          <cell r="BI43">
            <v>2296</v>
          </cell>
          <cell r="BJ43">
            <v>599</v>
          </cell>
          <cell r="BK43">
            <v>599</v>
          </cell>
          <cell r="BL43">
            <v>544.54999999999995</v>
          </cell>
          <cell r="BM43">
            <v>3.3398383049902427</v>
          </cell>
          <cell r="BN43">
            <v>1.69</v>
          </cell>
          <cell r="BO43">
            <v>1.68</v>
          </cell>
          <cell r="BP43">
            <v>2.11</v>
          </cell>
          <cell r="BQ43">
            <v>179.35</v>
          </cell>
          <cell r="BR43">
            <v>0.70058430717863107</v>
          </cell>
          <cell r="BS43">
            <v>3.3</v>
          </cell>
          <cell r="BT43">
            <v>85</v>
          </cell>
          <cell r="BU43">
            <v>1.1000000000000001</v>
          </cell>
          <cell r="BV43">
            <v>599</v>
          </cell>
          <cell r="BW43">
            <v>360</v>
          </cell>
          <cell r="BX43" t="str">
            <v>BLUE SKY INTERNATIONAL</v>
          </cell>
          <cell r="BY43" t="str">
            <v>Бангладеш</v>
          </cell>
          <cell r="BZ43">
            <v>160</v>
          </cell>
          <cell r="CA43">
            <v>351</v>
          </cell>
          <cell r="CB43">
            <v>72</v>
          </cell>
          <cell r="CC43">
            <v>1121</v>
          </cell>
          <cell r="CD43">
            <v>4000</v>
          </cell>
          <cell r="CE43">
            <v>1259.0120802781951</v>
          </cell>
          <cell r="CF43">
            <v>4000</v>
          </cell>
          <cell r="CG43">
            <v>4700</v>
          </cell>
          <cell r="CH43" t="str">
            <v>ок</v>
          </cell>
          <cell r="CI43" t="str">
            <v>ок</v>
          </cell>
          <cell r="CJ43">
            <v>12</v>
          </cell>
          <cell r="CK43">
            <v>3857.2799999999997</v>
          </cell>
          <cell r="CL43">
            <v>589.67999999999995</v>
          </cell>
          <cell r="CM43">
            <v>268.8</v>
          </cell>
          <cell r="CN43">
            <v>1883.28</v>
          </cell>
          <cell r="CO43">
            <v>120.96</v>
          </cell>
          <cell r="CP43">
            <v>6720</v>
          </cell>
          <cell r="CQ43">
            <v>411787.6</v>
          </cell>
          <cell r="CR43">
            <v>62951.85</v>
          </cell>
          <cell r="CS43">
            <v>28696</v>
          </cell>
          <cell r="CT43">
            <v>201051.35</v>
          </cell>
          <cell r="CU43">
            <v>12913.199999999999</v>
          </cell>
          <cell r="CV43">
            <v>717400</v>
          </cell>
          <cell r="CW43">
            <v>1375304</v>
          </cell>
          <cell r="CX43">
            <v>210249</v>
          </cell>
          <cell r="CY43">
            <v>95840</v>
          </cell>
          <cell r="CZ43">
            <v>671479</v>
          </cell>
          <cell r="DA43">
            <v>43128</v>
          </cell>
          <cell r="DB43">
            <v>2396000</v>
          </cell>
          <cell r="DC43" t="str">
            <v>Basic+</v>
          </cell>
          <cell r="DE43">
            <v>39</v>
          </cell>
          <cell r="DF43">
            <v>39</v>
          </cell>
          <cell r="DH43">
            <v>6</v>
          </cell>
          <cell r="DI43">
            <v>3</v>
          </cell>
          <cell r="DJ43">
            <v>9</v>
          </cell>
          <cell r="DK43">
            <v>351</v>
          </cell>
          <cell r="DP43">
            <v>351</v>
          </cell>
          <cell r="DQ43">
            <v>234</v>
          </cell>
          <cell r="DR43">
            <v>117</v>
          </cell>
          <cell r="DS43">
            <v>0.66666666666666663</v>
          </cell>
          <cell r="DT43">
            <v>0.33333333333333331</v>
          </cell>
          <cell r="DU43">
            <v>599</v>
          </cell>
          <cell r="DV43">
            <v>55545.749999999993</v>
          </cell>
          <cell r="DW43">
            <v>589.67999999999995</v>
          </cell>
          <cell r="DX43">
            <v>210249</v>
          </cell>
          <cell r="DY43" t="str">
            <v>yellow</v>
          </cell>
          <cell r="DZ43" t="str">
            <v>20120510219___Kvido___желтый</v>
          </cell>
          <cell r="EA43" t="str">
            <v>Расчет кирпичей</v>
          </cell>
        </row>
        <row r="44">
          <cell r="B44" t="str">
            <v>20130130003_0074495_00000003757</v>
          </cell>
          <cell r="C44" t="str">
            <v>20130130003_0074495</v>
          </cell>
          <cell r="D44" t="str">
            <v>Theme 1ОдеждаPrisaМужскойkhaki309</v>
          </cell>
          <cell r="E44" t="str">
            <v>Заг. с Th 1</v>
          </cell>
          <cell r="F44" t="str">
            <v>ACOOLA Одежда Весна 2024 Theme 1</v>
          </cell>
          <cell r="G44" t="str">
            <v>ACOOLA</v>
          </cell>
          <cell r="H44" t="str">
            <v>Theme 1</v>
          </cell>
          <cell r="I44" t="str">
            <v>00000003757</v>
          </cell>
          <cell r="J44" t="str">
            <v>20130130003</v>
          </cell>
          <cell r="K44" t="str">
            <v>Куртка детская для мальчиков Prisa хаки</v>
          </cell>
          <cell r="L44" t="str">
            <v>Мужской</v>
          </cell>
          <cell r="M44" t="str">
            <v>Все</v>
          </cell>
          <cell r="N44" t="str">
            <v>Prisa</v>
          </cell>
          <cell r="O44" t="str">
            <v>хаки</v>
          </cell>
          <cell r="P44" t="str">
            <v>Outerwear</v>
          </cell>
          <cell r="Q44" t="str">
            <v>Jacket</v>
          </cell>
          <cell r="R44" t="str">
            <v>Outerwear_Boys</v>
          </cell>
          <cell r="S44" t="str">
            <v>Outerwear</v>
          </cell>
          <cell r="T44" t="str">
            <v>Одежда</v>
          </cell>
          <cell r="U44" t="str">
            <v>Pongee / Понжи</v>
          </cell>
          <cell r="V44" t="str">
            <v>100%ПЭ</v>
          </cell>
          <cell r="W44" t="str">
            <v>(309) Kids cloth 98-170</v>
          </cell>
          <cell r="X44">
            <v>13</v>
          </cell>
          <cell r="Y44" t="str">
            <v>Нет</v>
          </cell>
          <cell r="Z44" t="str">
            <v>Julia Velugo</v>
          </cell>
          <cell r="AA44" t="str">
            <v>Basic+</v>
          </cell>
          <cell r="AB44" t="str">
            <v>Regular</v>
          </cell>
          <cell r="AC44" t="str">
            <v>1,2,3,4,5</v>
          </cell>
          <cell r="AD44" t="str">
            <v>1,2,3,4,5_13</v>
          </cell>
          <cell r="AE44">
            <v>201</v>
          </cell>
          <cell r="AF44">
            <v>39</v>
          </cell>
          <cell r="AG44">
            <v>54</v>
          </cell>
          <cell r="AH44">
            <v>71</v>
          </cell>
          <cell r="AI44">
            <v>32</v>
          </cell>
          <cell r="AJ44">
            <v>5</v>
          </cell>
          <cell r="AK44">
            <v>0.8</v>
          </cell>
          <cell r="AL44">
            <v>0.8</v>
          </cell>
          <cell r="AM44">
            <v>14</v>
          </cell>
          <cell r="AN44">
            <v>6</v>
          </cell>
          <cell r="AO44">
            <v>20</v>
          </cell>
          <cell r="AP44">
            <v>780</v>
          </cell>
          <cell r="AQ44">
            <v>14</v>
          </cell>
          <cell r="AR44">
            <v>6</v>
          </cell>
          <cell r="AS44">
            <v>20</v>
          </cell>
          <cell r="AT44">
            <v>1080</v>
          </cell>
          <cell r="AU44">
            <v>14</v>
          </cell>
          <cell r="AV44">
            <v>6</v>
          </cell>
          <cell r="AW44">
            <v>20</v>
          </cell>
          <cell r="AX44">
            <v>1420</v>
          </cell>
          <cell r="AY44">
            <v>14</v>
          </cell>
          <cell r="AZ44">
            <v>6</v>
          </cell>
          <cell r="BA44">
            <v>20</v>
          </cell>
          <cell r="BB44">
            <v>640</v>
          </cell>
          <cell r="BC44">
            <v>14</v>
          </cell>
          <cell r="BD44">
            <v>6</v>
          </cell>
          <cell r="BE44">
            <v>20</v>
          </cell>
          <cell r="BF44">
            <v>100</v>
          </cell>
          <cell r="BG44" t="str">
            <v>1-6</v>
          </cell>
          <cell r="BH44">
            <v>0.53600000000000003</v>
          </cell>
          <cell r="BI44">
            <v>4020</v>
          </cell>
          <cell r="BJ44">
            <v>3499</v>
          </cell>
          <cell r="BK44">
            <v>3499</v>
          </cell>
          <cell r="BL44">
            <v>3180.91</v>
          </cell>
          <cell r="BM44">
            <v>3.2879158052997557</v>
          </cell>
          <cell r="BN44">
            <v>9.19</v>
          </cell>
          <cell r="BO44">
            <v>9.17</v>
          </cell>
          <cell r="BP44">
            <v>12.52</v>
          </cell>
          <cell r="BQ44">
            <v>1064.2</v>
          </cell>
          <cell r="BR44">
            <v>0.69585595884538431</v>
          </cell>
          <cell r="BS44">
            <v>3.3</v>
          </cell>
          <cell r="BT44">
            <v>85</v>
          </cell>
          <cell r="BU44">
            <v>1.1000000000000001</v>
          </cell>
          <cell r="BV44">
            <v>3499</v>
          </cell>
          <cell r="BW44">
            <v>2100</v>
          </cell>
          <cell r="BX44" t="str">
            <v>NANJING SKYMOUNTAIN TRADING CO. LTD</v>
          </cell>
          <cell r="BY44" t="str">
            <v>Китай</v>
          </cell>
          <cell r="BZ44">
            <v>300</v>
          </cell>
          <cell r="CA44">
            <v>780</v>
          </cell>
          <cell r="CB44">
            <v>130</v>
          </cell>
          <cell r="CC44">
            <v>2270</v>
          </cell>
          <cell r="CD44">
            <v>7500</v>
          </cell>
          <cell r="CE44">
            <v>2360.6476505216156</v>
          </cell>
          <cell r="CF44">
            <v>7500</v>
          </cell>
          <cell r="CG44">
            <v>7000</v>
          </cell>
          <cell r="CH44" t="str">
            <v>ок</v>
          </cell>
          <cell r="CI44" t="str">
            <v>ок</v>
          </cell>
          <cell r="CJ44">
            <v>10</v>
          </cell>
          <cell r="CK44">
            <v>36863.4</v>
          </cell>
          <cell r="CL44">
            <v>7152.6</v>
          </cell>
          <cell r="CM44">
            <v>2751</v>
          </cell>
          <cell r="CN44">
            <v>20815.900000000001</v>
          </cell>
          <cell r="CO44">
            <v>1192.0999999999999</v>
          </cell>
          <cell r="CP44">
            <v>68775</v>
          </cell>
          <cell r="CQ44">
            <v>4278084</v>
          </cell>
          <cell r="CR44">
            <v>830076</v>
          </cell>
          <cell r="CS44">
            <v>319260</v>
          </cell>
          <cell r="CT44">
            <v>2415734</v>
          </cell>
          <cell r="CU44">
            <v>138346</v>
          </cell>
          <cell r="CV44">
            <v>7981500</v>
          </cell>
          <cell r="CW44">
            <v>14065980</v>
          </cell>
          <cell r="CX44">
            <v>2729220</v>
          </cell>
          <cell r="CY44">
            <v>1049700</v>
          </cell>
          <cell r="CZ44">
            <v>7942730</v>
          </cell>
          <cell r="DA44">
            <v>454870</v>
          </cell>
          <cell r="DB44">
            <v>26242500</v>
          </cell>
          <cell r="DC44" t="str">
            <v>Basic+</v>
          </cell>
          <cell r="DE44">
            <v>39</v>
          </cell>
          <cell r="DF44">
            <v>39</v>
          </cell>
          <cell r="DH44">
            <v>14</v>
          </cell>
          <cell r="DI44">
            <v>6</v>
          </cell>
          <cell r="DJ44">
            <v>20</v>
          </cell>
          <cell r="DK44">
            <v>780</v>
          </cell>
          <cell r="DP44">
            <v>780</v>
          </cell>
          <cell r="DQ44">
            <v>546</v>
          </cell>
          <cell r="DR44">
            <v>234</v>
          </cell>
          <cell r="DS44">
            <v>0.7</v>
          </cell>
          <cell r="DT44">
            <v>0.3</v>
          </cell>
          <cell r="DU44">
            <v>3499</v>
          </cell>
          <cell r="DV44">
            <v>732420</v>
          </cell>
          <cell r="DW44">
            <v>7152.6</v>
          </cell>
          <cell r="DX44">
            <v>2729220</v>
          </cell>
          <cell r="DY44" t="str">
            <v>khaki</v>
          </cell>
          <cell r="DZ44" t="str">
            <v>20130130003___Prisa___хаки</v>
          </cell>
        </row>
        <row r="45">
          <cell r="B45" t="str">
            <v>20130150006_0074525_00000003757</v>
          </cell>
          <cell r="C45" t="str">
            <v>20130150006_0074525</v>
          </cell>
          <cell r="D45" t="str">
            <v>Theme 1ОдеждаIzakМужскойstripes309</v>
          </cell>
          <cell r="E45" t="str">
            <v>Заг. с Th 1</v>
          </cell>
          <cell r="F45" t="str">
            <v>ACOOLA Одежда Весна 2024 Theme 1</v>
          </cell>
          <cell r="G45" t="str">
            <v>ACOOLA</v>
          </cell>
          <cell r="H45" t="str">
            <v>Theme 1</v>
          </cell>
          <cell r="I45" t="str">
            <v>00000003757</v>
          </cell>
          <cell r="J45" t="str">
            <v>20130150006</v>
          </cell>
          <cell r="K45" t="str">
            <v>Джемпер детский для мальчиков Izak полоска</v>
          </cell>
          <cell r="L45" t="str">
            <v>Мужской</v>
          </cell>
          <cell r="M45" t="str">
            <v>Все</v>
          </cell>
          <cell r="N45" t="str">
            <v>Izak</v>
          </cell>
          <cell r="O45" t="str">
            <v>полоска</v>
          </cell>
          <cell r="P45" t="str">
            <v>Jersey</v>
          </cell>
          <cell r="Q45" t="str">
            <v>Longsleeve</v>
          </cell>
          <cell r="R45" t="str">
            <v>Top_Boys</v>
          </cell>
          <cell r="S45" t="str">
            <v/>
          </cell>
          <cell r="T45" t="str">
            <v>Одежда</v>
          </cell>
          <cell r="U45" t="str">
            <v>Single jersey / Трикотажное полотно</v>
          </cell>
          <cell r="V45" t="str">
            <v>100%Хлопок</v>
          </cell>
          <cell r="W45" t="str">
            <v>(309) Kids cloth 98-170</v>
          </cell>
          <cell r="X45">
            <v>13</v>
          </cell>
          <cell r="Y45" t="str">
            <v>Нет</v>
          </cell>
          <cell r="Z45" t="str">
            <v>Daria Kuricyna</v>
          </cell>
          <cell r="AA45" t="str">
            <v>Basic+</v>
          </cell>
          <cell r="AB45" t="str">
            <v>Regular</v>
          </cell>
          <cell r="AC45" t="str">
            <v>1,2,3,4,5</v>
          </cell>
          <cell r="AD45" t="str">
            <v>1,2,3,4,5_13</v>
          </cell>
          <cell r="AE45">
            <v>201</v>
          </cell>
          <cell r="AF45">
            <v>39</v>
          </cell>
          <cell r="AG45">
            <v>54</v>
          </cell>
          <cell r="AH45">
            <v>71</v>
          </cell>
          <cell r="AI45">
            <v>32</v>
          </cell>
          <cell r="AJ45">
            <v>5</v>
          </cell>
          <cell r="AK45">
            <v>0.7</v>
          </cell>
          <cell r="AL45">
            <v>0.8</v>
          </cell>
          <cell r="AM45">
            <v>13</v>
          </cell>
          <cell r="AN45">
            <v>6</v>
          </cell>
          <cell r="AO45">
            <v>19</v>
          </cell>
          <cell r="AP45">
            <v>741</v>
          </cell>
          <cell r="AQ45">
            <v>13</v>
          </cell>
          <cell r="AR45">
            <v>6</v>
          </cell>
          <cell r="AS45">
            <v>19</v>
          </cell>
          <cell r="AT45">
            <v>1026</v>
          </cell>
          <cell r="AU45">
            <v>13</v>
          </cell>
          <cell r="AV45">
            <v>6</v>
          </cell>
          <cell r="AW45">
            <v>19</v>
          </cell>
          <cell r="AX45">
            <v>1349</v>
          </cell>
          <cell r="AY45">
            <v>13</v>
          </cell>
          <cell r="AZ45">
            <v>6</v>
          </cell>
          <cell r="BA45">
            <v>19</v>
          </cell>
          <cell r="BB45">
            <v>608</v>
          </cell>
          <cell r="BC45">
            <v>13</v>
          </cell>
          <cell r="BD45">
            <v>6</v>
          </cell>
          <cell r="BE45">
            <v>19</v>
          </cell>
          <cell r="BF45">
            <v>95</v>
          </cell>
          <cell r="BG45" t="str">
            <v>0-6</v>
          </cell>
          <cell r="BH45">
            <v>0.5455714285714286</v>
          </cell>
          <cell r="BI45">
            <v>3819</v>
          </cell>
          <cell r="BJ45">
            <v>999</v>
          </cell>
          <cell r="BK45">
            <v>999</v>
          </cell>
          <cell r="BL45">
            <v>908.18</v>
          </cell>
          <cell r="BM45">
            <v>3.0135746606334841</v>
          </cell>
          <cell r="BN45">
            <v>2.97</v>
          </cell>
          <cell r="BO45">
            <v>2.96</v>
          </cell>
          <cell r="BP45">
            <v>3.9</v>
          </cell>
          <cell r="BQ45">
            <v>331.5</v>
          </cell>
          <cell r="BR45">
            <v>0.66816816816816815</v>
          </cell>
          <cell r="BS45">
            <v>3.3</v>
          </cell>
          <cell r="BT45">
            <v>85</v>
          </cell>
          <cell r="BU45">
            <v>1.1000000000000001</v>
          </cell>
          <cell r="BV45">
            <v>999</v>
          </cell>
          <cell r="BW45">
            <v>600</v>
          </cell>
          <cell r="BX45" t="str">
            <v>Alternative Source</v>
          </cell>
          <cell r="BY45" t="str">
            <v>Бангладеш</v>
          </cell>
          <cell r="BZ45">
            <v>280</v>
          </cell>
          <cell r="CA45">
            <v>741</v>
          </cell>
          <cell r="CB45">
            <v>130</v>
          </cell>
          <cell r="CC45">
            <v>2030</v>
          </cell>
          <cell r="CD45">
            <v>7000</v>
          </cell>
          <cell r="CE45">
            <v>2203.2711404868414</v>
          </cell>
          <cell r="CF45">
            <v>7000</v>
          </cell>
          <cell r="CG45">
            <v>7000</v>
          </cell>
          <cell r="CH45" t="str">
            <v>ок</v>
          </cell>
          <cell r="CI45" t="str">
            <v>ок</v>
          </cell>
          <cell r="CJ45">
            <v>10</v>
          </cell>
          <cell r="CK45">
            <v>11304.24</v>
          </cell>
          <cell r="CL45">
            <v>2193.36</v>
          </cell>
          <cell r="CM45">
            <v>828.8</v>
          </cell>
          <cell r="CN45">
            <v>6008.8</v>
          </cell>
          <cell r="CO45">
            <v>384.8</v>
          </cell>
          <cell r="CP45">
            <v>20720</v>
          </cell>
          <cell r="CQ45">
            <v>1265998.5</v>
          </cell>
          <cell r="CR45">
            <v>245641.5</v>
          </cell>
          <cell r="CS45">
            <v>92820</v>
          </cell>
          <cell r="CT45">
            <v>672945</v>
          </cell>
          <cell r="CU45">
            <v>43095</v>
          </cell>
          <cell r="CV45">
            <v>2320500</v>
          </cell>
          <cell r="CW45">
            <v>3815181</v>
          </cell>
          <cell r="CX45">
            <v>740259</v>
          </cell>
          <cell r="CY45">
            <v>279720</v>
          </cell>
          <cell r="CZ45">
            <v>2027970</v>
          </cell>
          <cell r="DA45">
            <v>129870</v>
          </cell>
          <cell r="DB45">
            <v>6993000</v>
          </cell>
          <cell r="DC45" t="str">
            <v>Basic+</v>
          </cell>
          <cell r="DE45">
            <v>39</v>
          </cell>
          <cell r="DF45">
            <v>39</v>
          </cell>
          <cell r="DH45">
            <v>13</v>
          </cell>
          <cell r="DI45">
            <v>6</v>
          </cell>
          <cell r="DJ45">
            <v>19</v>
          </cell>
          <cell r="DK45">
            <v>741</v>
          </cell>
          <cell r="DP45">
            <v>741</v>
          </cell>
          <cell r="DQ45">
            <v>507</v>
          </cell>
          <cell r="DR45">
            <v>234</v>
          </cell>
          <cell r="DS45">
            <v>0.68421052631578949</v>
          </cell>
          <cell r="DT45">
            <v>0.31578947368421051</v>
          </cell>
          <cell r="DU45">
            <v>999</v>
          </cell>
          <cell r="DV45">
            <v>216742.5</v>
          </cell>
          <cell r="DW45">
            <v>2193.36</v>
          </cell>
          <cell r="DX45">
            <v>740259</v>
          </cell>
          <cell r="DY45" t="str">
            <v>stripes</v>
          </cell>
          <cell r="DZ45" t="str">
            <v>20130150006___Izak___полоска</v>
          </cell>
          <cell r="EA45" t="str">
            <v>Расчет кирпичей</v>
          </cell>
        </row>
        <row r="46">
          <cell r="B46" t="str">
            <v>20130150007_0074527_00000003757</v>
          </cell>
          <cell r="C46" t="str">
            <v>20130150007_0074527</v>
          </cell>
          <cell r="D46" t="str">
            <v>Theme 1ОдеждаBorekМужскойolive309</v>
          </cell>
          <cell r="E46" t="str">
            <v>Заг. с Th 1</v>
          </cell>
          <cell r="F46" t="str">
            <v>ACOOLA Одежда Весна 2024 Theme 1</v>
          </cell>
          <cell r="G46" t="str">
            <v>ACOOLA</v>
          </cell>
          <cell r="H46" t="str">
            <v>Theme 1</v>
          </cell>
          <cell r="I46" t="str">
            <v>00000003757</v>
          </cell>
          <cell r="J46" t="str">
            <v>20130150007</v>
          </cell>
          <cell r="K46" t="str">
            <v>Джемпер детский для мальчиков Borek оливковый</v>
          </cell>
          <cell r="L46" t="str">
            <v>Мужской</v>
          </cell>
          <cell r="M46" t="str">
            <v>Все</v>
          </cell>
          <cell r="N46" t="str">
            <v>Borek</v>
          </cell>
          <cell r="O46" t="str">
            <v>оливковый</v>
          </cell>
          <cell r="P46" t="str">
            <v>Jersey</v>
          </cell>
          <cell r="Q46" t="str">
            <v>Longsleeve</v>
          </cell>
          <cell r="R46" t="str">
            <v>Top_Boys</v>
          </cell>
          <cell r="S46" t="str">
            <v/>
          </cell>
          <cell r="T46" t="str">
            <v>Одежда</v>
          </cell>
          <cell r="U46" t="str">
            <v>Single jersey / Трикотажное полотно</v>
          </cell>
          <cell r="V46" t="str">
            <v>100%Хлопок</v>
          </cell>
          <cell r="W46" t="str">
            <v>(309) Kids cloth 98-170</v>
          </cell>
          <cell r="X46">
            <v>13</v>
          </cell>
          <cell r="Y46" t="str">
            <v>Нет</v>
          </cell>
          <cell r="Z46" t="str">
            <v>Daria Kuricyna</v>
          </cell>
          <cell r="AA46" t="str">
            <v>Basic+</v>
          </cell>
          <cell r="AB46" t="str">
            <v>Regular</v>
          </cell>
          <cell r="AC46" t="str">
            <v>1,2,3,4,5</v>
          </cell>
          <cell r="AD46" t="str">
            <v>1,2,3,4,5_13</v>
          </cell>
          <cell r="AE46">
            <v>201</v>
          </cell>
          <cell r="AF46">
            <v>39</v>
          </cell>
          <cell r="AG46">
            <v>54</v>
          </cell>
          <cell r="AH46">
            <v>71</v>
          </cell>
          <cell r="AI46">
            <v>32</v>
          </cell>
          <cell r="AJ46">
            <v>5</v>
          </cell>
          <cell r="AK46">
            <v>0.7</v>
          </cell>
          <cell r="AL46">
            <v>0.8</v>
          </cell>
          <cell r="AM46">
            <v>13</v>
          </cell>
          <cell r="AN46">
            <v>6</v>
          </cell>
          <cell r="AO46">
            <v>19</v>
          </cell>
          <cell r="AP46">
            <v>741</v>
          </cell>
          <cell r="AQ46">
            <v>13</v>
          </cell>
          <cell r="AR46">
            <v>6</v>
          </cell>
          <cell r="AS46">
            <v>19</v>
          </cell>
          <cell r="AT46">
            <v>1026</v>
          </cell>
          <cell r="AU46">
            <v>13</v>
          </cell>
          <cell r="AV46">
            <v>6</v>
          </cell>
          <cell r="AW46">
            <v>19</v>
          </cell>
          <cell r="AX46">
            <v>1349</v>
          </cell>
          <cell r="AY46">
            <v>13</v>
          </cell>
          <cell r="AZ46">
            <v>6</v>
          </cell>
          <cell r="BA46">
            <v>19</v>
          </cell>
          <cell r="BB46">
            <v>608</v>
          </cell>
          <cell r="BC46">
            <v>13</v>
          </cell>
          <cell r="BD46">
            <v>6</v>
          </cell>
          <cell r="BE46">
            <v>19</v>
          </cell>
          <cell r="BF46">
            <v>95</v>
          </cell>
          <cell r="BG46" t="str">
            <v>0-6</v>
          </cell>
          <cell r="BH46">
            <v>0.5455714285714286</v>
          </cell>
          <cell r="BI46">
            <v>3819</v>
          </cell>
          <cell r="BJ46">
            <v>999</v>
          </cell>
          <cell r="BK46">
            <v>999</v>
          </cell>
          <cell r="BL46">
            <v>908.18</v>
          </cell>
          <cell r="BM46">
            <v>2.8320340184266475</v>
          </cell>
          <cell r="BN46">
            <v>3.16</v>
          </cell>
          <cell r="BO46">
            <v>3.15</v>
          </cell>
          <cell r="BP46">
            <v>4.1500000000000004</v>
          </cell>
          <cell r="BQ46">
            <v>352.75000000000006</v>
          </cell>
          <cell r="BR46">
            <v>0.64689689689689689</v>
          </cell>
          <cell r="BS46">
            <v>3.3</v>
          </cell>
          <cell r="BT46">
            <v>85</v>
          </cell>
          <cell r="BU46">
            <v>1.1000000000000001</v>
          </cell>
          <cell r="BV46">
            <v>999</v>
          </cell>
          <cell r="BW46">
            <v>600</v>
          </cell>
          <cell r="BX46" t="str">
            <v>Ningbo Longxing Garments Co. LTD</v>
          </cell>
          <cell r="BY46" t="str">
            <v>Китай</v>
          </cell>
          <cell r="BZ46">
            <v>280</v>
          </cell>
          <cell r="CA46">
            <v>741</v>
          </cell>
          <cell r="CB46">
            <v>130</v>
          </cell>
          <cell r="CC46">
            <v>2030</v>
          </cell>
          <cell r="CD46">
            <v>7000</v>
          </cell>
          <cell r="CE46">
            <v>2203.2711404868414</v>
          </cell>
          <cell r="CF46">
            <v>7000</v>
          </cell>
          <cell r="CG46">
            <v>7000</v>
          </cell>
          <cell r="CH46" t="str">
            <v>ок</v>
          </cell>
          <cell r="CI46" t="str">
            <v>ок</v>
          </cell>
          <cell r="CJ46">
            <v>10</v>
          </cell>
          <cell r="CK46">
            <v>12029.85</v>
          </cell>
          <cell r="CL46">
            <v>2334.15</v>
          </cell>
          <cell r="CM46">
            <v>882</v>
          </cell>
          <cell r="CN46">
            <v>6394.5</v>
          </cell>
          <cell r="CO46">
            <v>409.5</v>
          </cell>
          <cell r="CP46">
            <v>22050</v>
          </cell>
          <cell r="CQ46">
            <v>1347152.2500000002</v>
          </cell>
          <cell r="CR46">
            <v>261387.75000000003</v>
          </cell>
          <cell r="CS46">
            <v>98770.000000000015</v>
          </cell>
          <cell r="CT46">
            <v>716082.50000000012</v>
          </cell>
          <cell r="CU46">
            <v>45857.500000000007</v>
          </cell>
          <cell r="CV46">
            <v>2469250.0000000005</v>
          </cell>
          <cell r="CW46">
            <v>3815181</v>
          </cell>
          <cell r="CX46">
            <v>740259</v>
          </cell>
          <cell r="CY46">
            <v>279720</v>
          </cell>
          <cell r="CZ46">
            <v>2027970</v>
          </cell>
          <cell r="DA46">
            <v>129870</v>
          </cell>
          <cell r="DB46">
            <v>6993000</v>
          </cell>
          <cell r="DC46" t="str">
            <v>Basic+</v>
          </cell>
          <cell r="DE46">
            <v>39</v>
          </cell>
          <cell r="DF46">
            <v>39</v>
          </cell>
          <cell r="DH46">
            <v>13</v>
          </cell>
          <cell r="DI46">
            <v>6</v>
          </cell>
          <cell r="DJ46">
            <v>19</v>
          </cell>
          <cell r="DK46">
            <v>741</v>
          </cell>
          <cell r="DP46">
            <v>741</v>
          </cell>
          <cell r="DQ46">
            <v>507</v>
          </cell>
          <cell r="DR46">
            <v>234</v>
          </cell>
          <cell r="DS46">
            <v>0.68421052631578949</v>
          </cell>
          <cell r="DT46">
            <v>0.31578947368421051</v>
          </cell>
          <cell r="DU46">
            <v>999</v>
          </cell>
          <cell r="DV46">
            <v>230636.25</v>
          </cell>
          <cell r="DW46">
            <v>2334.15</v>
          </cell>
          <cell r="DX46">
            <v>740259</v>
          </cell>
          <cell r="DY46" t="str">
            <v>olive</v>
          </cell>
          <cell r="DZ46" t="str">
            <v>20130150007___Borek___оливковый</v>
          </cell>
          <cell r="EA46" t="str">
            <v>Расчет кирпичей</v>
          </cell>
        </row>
        <row r="47">
          <cell r="B47" t="str">
            <v>20130160011_0074638_00000003757</v>
          </cell>
          <cell r="C47" t="str">
            <v>20130160011_0074638</v>
          </cell>
          <cell r="D47" t="str">
            <v>Theme 1ОдеждаArtem2Мужскойkhaki309</v>
          </cell>
          <cell r="E47" t="str">
            <v>Заг. с Th 1</v>
          </cell>
          <cell r="F47" t="str">
            <v>ACOOLA Одежда Весна 2024 Theme 1</v>
          </cell>
          <cell r="G47" t="str">
            <v>ACOOLA</v>
          </cell>
          <cell r="H47" t="str">
            <v>Theme 1</v>
          </cell>
          <cell r="I47" t="str">
            <v>00000003757</v>
          </cell>
          <cell r="J47" t="str">
            <v>20130160011</v>
          </cell>
          <cell r="K47" t="str">
            <v>Брюки детские для мальчиков Artem2 хаки</v>
          </cell>
          <cell r="L47" t="str">
            <v>Мужской</v>
          </cell>
          <cell r="M47" t="str">
            <v>Все</v>
          </cell>
          <cell r="N47" t="str">
            <v>Artem2</v>
          </cell>
          <cell r="O47" t="str">
            <v>хаки</v>
          </cell>
          <cell r="P47" t="str">
            <v>Stitched</v>
          </cell>
          <cell r="Q47" t="str">
            <v>Pants</v>
          </cell>
          <cell r="R47" t="str">
            <v>Bottom_Boys</v>
          </cell>
          <cell r="S47" t="str">
            <v>Pants</v>
          </cell>
          <cell r="T47" t="str">
            <v>Одежда</v>
          </cell>
          <cell r="U47" t="str">
            <v>Special weave / Декоративное плетение ткани</v>
          </cell>
          <cell r="V47" t="str">
            <v>98%Хлопок/2%ПУ</v>
          </cell>
          <cell r="W47" t="str">
            <v>(309) Kids cloth 98-170</v>
          </cell>
          <cell r="X47">
            <v>13</v>
          </cell>
          <cell r="Y47" t="str">
            <v>Нет</v>
          </cell>
          <cell r="Z47" t="str">
            <v>Svetlana Panina</v>
          </cell>
          <cell r="AA47" t="str">
            <v>Basic+</v>
          </cell>
          <cell r="AB47" t="str">
            <v>Regular</v>
          </cell>
          <cell r="AC47" t="str">
            <v>1,2,3,4,5</v>
          </cell>
          <cell r="AD47" t="str">
            <v>1,2,3,4,5_13</v>
          </cell>
          <cell r="AE47">
            <v>201</v>
          </cell>
          <cell r="AF47">
            <v>39</v>
          </cell>
          <cell r="AG47">
            <v>54</v>
          </cell>
          <cell r="AH47">
            <v>71</v>
          </cell>
          <cell r="AI47">
            <v>32</v>
          </cell>
          <cell r="AJ47">
            <v>5</v>
          </cell>
          <cell r="AK47">
            <v>0.7</v>
          </cell>
          <cell r="AL47">
            <v>0.8</v>
          </cell>
          <cell r="AM47">
            <v>13</v>
          </cell>
          <cell r="AN47">
            <v>6</v>
          </cell>
          <cell r="AO47">
            <v>19</v>
          </cell>
          <cell r="AP47">
            <v>741</v>
          </cell>
          <cell r="AQ47">
            <v>13</v>
          </cell>
          <cell r="AR47">
            <v>6</v>
          </cell>
          <cell r="AS47">
            <v>19</v>
          </cell>
          <cell r="AT47">
            <v>1026</v>
          </cell>
          <cell r="AU47">
            <v>13</v>
          </cell>
          <cell r="AV47">
            <v>6</v>
          </cell>
          <cell r="AW47">
            <v>19</v>
          </cell>
          <cell r="AX47">
            <v>1349</v>
          </cell>
          <cell r="AY47">
            <v>13</v>
          </cell>
          <cell r="AZ47">
            <v>6</v>
          </cell>
          <cell r="BA47">
            <v>19</v>
          </cell>
          <cell r="BB47">
            <v>608</v>
          </cell>
          <cell r="BC47">
            <v>13</v>
          </cell>
          <cell r="BD47">
            <v>6</v>
          </cell>
          <cell r="BE47">
            <v>19</v>
          </cell>
          <cell r="BF47">
            <v>95</v>
          </cell>
          <cell r="BG47" t="str">
            <v>0-6</v>
          </cell>
          <cell r="BH47">
            <v>0.5455714285714286</v>
          </cell>
          <cell r="BI47">
            <v>3819</v>
          </cell>
          <cell r="BJ47">
            <v>1799</v>
          </cell>
          <cell r="BK47">
            <v>1799</v>
          </cell>
          <cell r="BL47">
            <v>1635.45</v>
          </cell>
          <cell r="BM47">
            <v>2.6488993594934844</v>
          </cell>
          <cell r="BN47">
            <v>6.32</v>
          </cell>
          <cell r="BO47">
            <v>6.3</v>
          </cell>
          <cell r="BP47">
            <v>7.99</v>
          </cell>
          <cell r="BQ47">
            <v>679.15</v>
          </cell>
          <cell r="BR47">
            <v>0.62248471372984993</v>
          </cell>
          <cell r="BS47">
            <v>3.3</v>
          </cell>
          <cell r="BT47">
            <v>85</v>
          </cell>
          <cell r="BU47">
            <v>1.1000000000000001</v>
          </cell>
          <cell r="BV47">
            <v>1799</v>
          </cell>
          <cell r="BW47">
            <v>1080</v>
          </cell>
          <cell r="BX47" t="str">
            <v>NINGBO CINDY IMPORT AND EXPORT CO., LTD</v>
          </cell>
          <cell r="BY47" t="str">
            <v>Китай</v>
          </cell>
          <cell r="BZ47">
            <v>280</v>
          </cell>
          <cell r="CA47">
            <v>741</v>
          </cell>
          <cell r="CB47">
            <v>130</v>
          </cell>
          <cell r="CC47">
            <v>2030</v>
          </cell>
          <cell r="CD47">
            <v>7000</v>
          </cell>
          <cell r="CE47">
            <v>2203.2711404868414</v>
          </cell>
          <cell r="CF47">
            <v>7000</v>
          </cell>
          <cell r="CG47">
            <v>7000</v>
          </cell>
          <cell r="CH47" t="str">
            <v>ок</v>
          </cell>
          <cell r="CI47" t="str">
            <v>ок</v>
          </cell>
          <cell r="CJ47">
            <v>10</v>
          </cell>
          <cell r="CK47">
            <v>24059.7</v>
          </cell>
          <cell r="CL47">
            <v>4668.3</v>
          </cell>
          <cell r="CM47">
            <v>1764</v>
          </cell>
          <cell r="CN47">
            <v>12789</v>
          </cell>
          <cell r="CO47">
            <v>819</v>
          </cell>
          <cell r="CP47">
            <v>44100</v>
          </cell>
          <cell r="CQ47">
            <v>2593673.85</v>
          </cell>
          <cell r="CR47">
            <v>503250.14999999997</v>
          </cell>
          <cell r="CS47">
            <v>190162</v>
          </cell>
          <cell r="CT47">
            <v>1378674.5</v>
          </cell>
          <cell r="CU47">
            <v>88289.5</v>
          </cell>
          <cell r="CV47">
            <v>4754050</v>
          </cell>
          <cell r="CW47">
            <v>6870381</v>
          </cell>
          <cell r="CX47">
            <v>1333059</v>
          </cell>
          <cell r="CY47">
            <v>503720</v>
          </cell>
          <cell r="CZ47">
            <v>3651970</v>
          </cell>
          <cell r="DA47">
            <v>233870</v>
          </cell>
          <cell r="DB47">
            <v>12593000</v>
          </cell>
          <cell r="DC47" t="str">
            <v>Basic+</v>
          </cell>
          <cell r="DE47">
            <v>39</v>
          </cell>
          <cell r="DF47">
            <v>39</v>
          </cell>
          <cell r="DH47">
            <v>13</v>
          </cell>
          <cell r="DI47">
            <v>6</v>
          </cell>
          <cell r="DJ47">
            <v>19</v>
          </cell>
          <cell r="DK47">
            <v>741</v>
          </cell>
          <cell r="DP47">
            <v>741</v>
          </cell>
          <cell r="DQ47">
            <v>507</v>
          </cell>
          <cell r="DR47">
            <v>234</v>
          </cell>
          <cell r="DS47">
            <v>0.68421052631578949</v>
          </cell>
          <cell r="DT47">
            <v>0.31578947368421051</v>
          </cell>
          <cell r="DU47">
            <v>1799</v>
          </cell>
          <cell r="DV47">
            <v>444044.25</v>
          </cell>
          <cell r="DW47">
            <v>4668.3</v>
          </cell>
          <cell r="DX47">
            <v>1333059</v>
          </cell>
          <cell r="DY47" t="str">
            <v>khaki</v>
          </cell>
          <cell r="DZ47" t="str">
            <v>20130160011___Artem2___хаки</v>
          </cell>
          <cell r="EA47" t="str">
            <v>Расчет кирпичей</v>
          </cell>
        </row>
        <row r="48">
          <cell r="B48" t="str">
            <v>20130160012_0074639_00000003757</v>
          </cell>
          <cell r="C48" t="str">
            <v>20130160012_0074639</v>
          </cell>
          <cell r="D48" t="str">
            <v>Theme 1ОдеждаDuglasМужскойdark grey309</v>
          </cell>
          <cell r="E48" t="str">
            <v>Заг. с Th 1</v>
          </cell>
          <cell r="F48" t="str">
            <v>ACOOLA Одежда Весна 2024 Theme 1</v>
          </cell>
          <cell r="G48" t="str">
            <v>ACOOLA</v>
          </cell>
          <cell r="H48" t="str">
            <v>Theme 1</v>
          </cell>
          <cell r="I48" t="str">
            <v>00000003757</v>
          </cell>
          <cell r="J48" t="str">
            <v>20130160012</v>
          </cell>
          <cell r="K48" t="str">
            <v>Брюки детские для мальчиков Duglas темно-серый</v>
          </cell>
          <cell r="L48" t="str">
            <v>Мужской</v>
          </cell>
          <cell r="M48" t="str">
            <v>Все</v>
          </cell>
          <cell r="N48" t="str">
            <v>Duglas</v>
          </cell>
          <cell r="O48" t="str">
            <v>темно-серый</v>
          </cell>
          <cell r="P48" t="str">
            <v>Stitched</v>
          </cell>
          <cell r="Q48" t="str">
            <v>Pants</v>
          </cell>
          <cell r="R48" t="str">
            <v>Bottom_Boys</v>
          </cell>
          <cell r="S48" t="str">
            <v>Pants</v>
          </cell>
          <cell r="T48" t="str">
            <v>Одежда</v>
          </cell>
          <cell r="U48" t="str">
            <v>Special weave / Декоративное плетение ткани</v>
          </cell>
          <cell r="V48" t="str">
            <v>98%Хлопок/2%ПУ</v>
          </cell>
          <cell r="W48" t="str">
            <v>(309) Kids cloth 98-170</v>
          </cell>
          <cell r="X48">
            <v>13</v>
          </cell>
          <cell r="Y48" t="str">
            <v>Нет</v>
          </cell>
          <cell r="Z48" t="str">
            <v>Svetlana Panina</v>
          </cell>
          <cell r="AA48" t="str">
            <v>Fashion</v>
          </cell>
          <cell r="AB48" t="str">
            <v>Regular</v>
          </cell>
          <cell r="AC48" t="str">
            <v>1,2,3,4,5</v>
          </cell>
          <cell r="AD48" t="str">
            <v>1,2,3,4,5_13</v>
          </cell>
          <cell r="AE48">
            <v>201</v>
          </cell>
          <cell r="AF48">
            <v>39</v>
          </cell>
          <cell r="AG48">
            <v>54</v>
          </cell>
          <cell r="AH48">
            <v>71</v>
          </cell>
          <cell r="AI48">
            <v>32</v>
          </cell>
          <cell r="AJ48">
            <v>5</v>
          </cell>
          <cell r="AK48">
            <v>1</v>
          </cell>
          <cell r="AL48">
            <v>0.6</v>
          </cell>
          <cell r="AM48">
            <v>13</v>
          </cell>
          <cell r="AN48">
            <v>4</v>
          </cell>
          <cell r="AO48">
            <v>17</v>
          </cell>
          <cell r="AP48">
            <v>663</v>
          </cell>
          <cell r="AQ48">
            <v>13</v>
          </cell>
          <cell r="AR48">
            <v>4</v>
          </cell>
          <cell r="AS48">
            <v>17</v>
          </cell>
          <cell r="AT48">
            <v>918</v>
          </cell>
          <cell r="AU48">
            <v>13</v>
          </cell>
          <cell r="AV48">
            <v>4</v>
          </cell>
          <cell r="AW48">
            <v>17</v>
          </cell>
          <cell r="AX48">
            <v>1207</v>
          </cell>
          <cell r="AY48">
            <v>13</v>
          </cell>
          <cell r="AZ48">
            <v>4</v>
          </cell>
          <cell r="BA48">
            <v>17</v>
          </cell>
          <cell r="BB48">
            <v>544</v>
          </cell>
          <cell r="BC48">
            <v>13</v>
          </cell>
          <cell r="BD48">
            <v>4</v>
          </cell>
          <cell r="BE48">
            <v>17</v>
          </cell>
          <cell r="BF48">
            <v>85</v>
          </cell>
          <cell r="BG48" t="str">
            <v>0-4</v>
          </cell>
          <cell r="BH48">
            <v>0.56950000000000001</v>
          </cell>
          <cell r="BI48">
            <v>3417</v>
          </cell>
          <cell r="BJ48">
            <v>1999</v>
          </cell>
          <cell r="BK48">
            <v>1999</v>
          </cell>
          <cell r="BL48">
            <v>1817.27</v>
          </cell>
          <cell r="BM48">
            <v>2.5562659846547318</v>
          </cell>
          <cell r="BN48">
            <v>6.75</v>
          </cell>
          <cell r="BO48">
            <v>6.73</v>
          </cell>
          <cell r="BP48">
            <v>9.1999999999999993</v>
          </cell>
          <cell r="BQ48">
            <v>781.99999999999989</v>
          </cell>
          <cell r="BR48">
            <v>0.60880440220110055</v>
          </cell>
          <cell r="BS48">
            <v>3.5</v>
          </cell>
          <cell r="BT48">
            <v>85</v>
          </cell>
          <cell r="BU48">
            <v>1.1000000000000001</v>
          </cell>
          <cell r="BV48">
            <v>1999</v>
          </cell>
          <cell r="BW48">
            <v>1200</v>
          </cell>
          <cell r="BX48" t="str">
            <v>MOTHER CORPORATION</v>
          </cell>
          <cell r="BY48" t="str">
            <v>Бангладеш</v>
          </cell>
          <cell r="BZ48">
            <v>240</v>
          </cell>
          <cell r="CA48">
            <v>624</v>
          </cell>
          <cell r="CB48">
            <v>104</v>
          </cell>
          <cell r="CC48">
            <v>1615</v>
          </cell>
          <cell r="CD48">
            <v>6000</v>
          </cell>
          <cell r="CE48">
            <v>1888.5181204172925</v>
          </cell>
          <cell r="CF48">
            <v>6000</v>
          </cell>
          <cell r="CG48">
            <v>6000</v>
          </cell>
          <cell r="CH48" t="str">
            <v>ок</v>
          </cell>
          <cell r="CI48" t="str">
            <v>ок</v>
          </cell>
          <cell r="CJ48">
            <v>8</v>
          </cell>
          <cell r="CK48">
            <v>22996.41</v>
          </cell>
          <cell r="CL48">
            <v>4199.5200000000004</v>
          </cell>
          <cell r="CM48">
            <v>1615.2</v>
          </cell>
          <cell r="CN48">
            <v>10868.95</v>
          </cell>
          <cell r="CO48">
            <v>699.92000000000007</v>
          </cell>
          <cell r="CP48">
            <v>40380</v>
          </cell>
          <cell r="CQ48">
            <v>2672093.9999999995</v>
          </cell>
          <cell r="CR48">
            <v>487967.99999999994</v>
          </cell>
          <cell r="CS48">
            <v>187679.99999999997</v>
          </cell>
          <cell r="CT48">
            <v>1262929.9999999998</v>
          </cell>
          <cell r="CU48">
            <v>81327.999999999985</v>
          </cell>
          <cell r="CV48">
            <v>4691999.9999999991</v>
          </cell>
          <cell r="CW48">
            <v>6830583</v>
          </cell>
          <cell r="CX48">
            <v>1247376</v>
          </cell>
          <cell r="CY48">
            <v>479760</v>
          </cell>
          <cell r="CZ48">
            <v>3228385</v>
          </cell>
          <cell r="DA48">
            <v>207896</v>
          </cell>
          <cell r="DB48">
            <v>11994000</v>
          </cell>
          <cell r="DC48" t="str">
            <v>Fashion</v>
          </cell>
          <cell r="DE48">
            <v>39</v>
          </cell>
          <cell r="DF48">
            <v>39</v>
          </cell>
          <cell r="DH48">
            <v>13</v>
          </cell>
          <cell r="DI48">
            <v>3</v>
          </cell>
          <cell r="DJ48">
            <v>16</v>
          </cell>
          <cell r="DK48">
            <v>624</v>
          </cell>
          <cell r="DP48">
            <v>624</v>
          </cell>
          <cell r="DQ48">
            <v>507</v>
          </cell>
          <cell r="DR48">
            <v>117</v>
          </cell>
          <cell r="DS48">
            <v>0.8125</v>
          </cell>
          <cell r="DT48">
            <v>0.1875</v>
          </cell>
          <cell r="DU48">
            <v>1999</v>
          </cell>
          <cell r="DV48">
            <v>430559.99999999994</v>
          </cell>
          <cell r="DW48">
            <v>4199.5200000000004</v>
          </cell>
          <cell r="DX48">
            <v>1247376</v>
          </cell>
          <cell r="DY48" t="str">
            <v>dark grey</v>
          </cell>
          <cell r="DZ48" t="str">
            <v>20130160012___Duglas___темно-серый</v>
          </cell>
          <cell r="EA48" t="str">
            <v>Расчет кирпичей</v>
          </cell>
        </row>
        <row r="49">
          <cell r="B49" t="str">
            <v>20130160013_0074640_00000003757</v>
          </cell>
          <cell r="C49" t="str">
            <v>20130160013_0074640</v>
          </cell>
          <cell r="D49" t="str">
            <v>Theme 1ОдеждаJasielМужскойdark navy309</v>
          </cell>
          <cell r="E49" t="str">
            <v>Заг. с Th 1</v>
          </cell>
          <cell r="F49" t="str">
            <v>ACOOLA Одежда Весна 2024 Theme 1</v>
          </cell>
          <cell r="G49" t="str">
            <v>ACOOLA</v>
          </cell>
          <cell r="H49" t="str">
            <v>Theme 1</v>
          </cell>
          <cell r="I49" t="str">
            <v>00000003757</v>
          </cell>
          <cell r="J49" t="str">
            <v>20130160013</v>
          </cell>
          <cell r="K49" t="str">
            <v>Брюки детские для мальчиков Jasiel темно-синий</v>
          </cell>
          <cell r="L49" t="str">
            <v>Мужской</v>
          </cell>
          <cell r="M49" t="str">
            <v>Все</v>
          </cell>
          <cell r="N49" t="str">
            <v>Jasiel</v>
          </cell>
          <cell r="O49" t="str">
            <v>темно-синий</v>
          </cell>
          <cell r="P49" t="str">
            <v>Stitched</v>
          </cell>
          <cell r="Q49" t="str">
            <v>Pants</v>
          </cell>
          <cell r="R49" t="str">
            <v>Bottom_Boys</v>
          </cell>
          <cell r="S49" t="str">
            <v>Pants</v>
          </cell>
          <cell r="T49" t="str">
            <v>Одежда</v>
          </cell>
          <cell r="U49" t="str">
            <v>Weft knit / Плотное трикотажное полотно</v>
          </cell>
          <cell r="V49" t="str">
            <v>52%ПЭ/46%Хлопок/2%ПУ</v>
          </cell>
          <cell r="W49" t="str">
            <v>(309) Kids cloth 98-170</v>
          </cell>
          <cell r="X49">
            <v>13</v>
          </cell>
          <cell r="Y49" t="str">
            <v>Нет</v>
          </cell>
          <cell r="Z49" t="str">
            <v>Svetlana Panina</v>
          </cell>
          <cell r="AA49" t="str">
            <v>Fashion</v>
          </cell>
          <cell r="AB49" t="str">
            <v>Regular</v>
          </cell>
          <cell r="AC49" t="str">
            <v>1,2,3,4,5</v>
          </cell>
          <cell r="AD49" t="str">
            <v>1,2,3,4,5_13</v>
          </cell>
          <cell r="AE49">
            <v>201</v>
          </cell>
          <cell r="AF49">
            <v>39</v>
          </cell>
          <cell r="AG49">
            <v>54</v>
          </cell>
          <cell r="AH49">
            <v>71</v>
          </cell>
          <cell r="AI49">
            <v>32</v>
          </cell>
          <cell r="AJ49">
            <v>5</v>
          </cell>
          <cell r="AK49">
            <v>1</v>
          </cell>
          <cell r="AL49">
            <v>0.6</v>
          </cell>
          <cell r="AM49">
            <v>13</v>
          </cell>
          <cell r="AN49">
            <v>4</v>
          </cell>
          <cell r="AO49">
            <v>17</v>
          </cell>
          <cell r="AP49">
            <v>663</v>
          </cell>
          <cell r="AQ49">
            <v>13</v>
          </cell>
          <cell r="AR49">
            <v>4</v>
          </cell>
          <cell r="AS49">
            <v>17</v>
          </cell>
          <cell r="AT49">
            <v>918</v>
          </cell>
          <cell r="AU49">
            <v>13</v>
          </cell>
          <cell r="AV49">
            <v>4</v>
          </cell>
          <cell r="AW49">
            <v>17</v>
          </cell>
          <cell r="AX49">
            <v>1207</v>
          </cell>
          <cell r="AY49">
            <v>13</v>
          </cell>
          <cell r="AZ49">
            <v>4</v>
          </cell>
          <cell r="BA49">
            <v>17</v>
          </cell>
          <cell r="BB49">
            <v>544</v>
          </cell>
          <cell r="BC49">
            <v>13</v>
          </cell>
          <cell r="BD49">
            <v>4</v>
          </cell>
          <cell r="BE49">
            <v>17</v>
          </cell>
          <cell r="BF49">
            <v>85</v>
          </cell>
          <cell r="BG49" t="str">
            <v>0-4</v>
          </cell>
          <cell r="BH49">
            <v>0.56950000000000001</v>
          </cell>
          <cell r="BI49">
            <v>3417</v>
          </cell>
          <cell r="BJ49">
            <v>1799</v>
          </cell>
          <cell r="BK49">
            <v>1799</v>
          </cell>
          <cell r="BL49">
            <v>1635.45</v>
          </cell>
          <cell r="BM49">
            <v>2.5561238988348967</v>
          </cell>
          <cell r="BN49">
            <v>6.37</v>
          </cell>
          <cell r="BO49">
            <v>6.35</v>
          </cell>
          <cell r="BP49">
            <v>8.2799999999999994</v>
          </cell>
          <cell r="BQ49">
            <v>703.8</v>
          </cell>
          <cell r="BR49">
            <v>0.60878265703168433</v>
          </cell>
          <cell r="BS49">
            <v>3.5</v>
          </cell>
          <cell r="BT49">
            <v>85</v>
          </cell>
          <cell r="BU49">
            <v>1.1000000000000001</v>
          </cell>
          <cell r="BV49">
            <v>1799</v>
          </cell>
          <cell r="BW49">
            <v>1080</v>
          </cell>
          <cell r="BX49" t="str">
            <v>SHAOXING YANSHENG TRADING CO., LTD</v>
          </cell>
          <cell r="BY49" t="str">
            <v>Китай</v>
          </cell>
          <cell r="BZ49">
            <v>240</v>
          </cell>
          <cell r="CA49">
            <v>624</v>
          </cell>
          <cell r="CB49">
            <v>104</v>
          </cell>
          <cell r="CC49">
            <v>1615</v>
          </cell>
          <cell r="CD49">
            <v>6000</v>
          </cell>
          <cell r="CE49">
            <v>1888.5181204172925</v>
          </cell>
          <cell r="CF49">
            <v>6000</v>
          </cell>
          <cell r="CG49">
            <v>6000</v>
          </cell>
          <cell r="CH49" t="str">
            <v>ок</v>
          </cell>
          <cell r="CI49" t="str">
            <v>ок</v>
          </cell>
          <cell r="CJ49">
            <v>8</v>
          </cell>
          <cell r="CK49">
            <v>21697.949999999997</v>
          </cell>
          <cell r="CL49">
            <v>3962.3999999999996</v>
          </cell>
          <cell r="CM49">
            <v>1524</v>
          </cell>
          <cell r="CN49">
            <v>10255.25</v>
          </cell>
          <cell r="CO49">
            <v>660.4</v>
          </cell>
          <cell r="CP49">
            <v>38100</v>
          </cell>
          <cell r="CQ49">
            <v>2404884.5999999996</v>
          </cell>
          <cell r="CR49">
            <v>439171.19999999995</v>
          </cell>
          <cell r="CS49">
            <v>168912</v>
          </cell>
          <cell r="CT49">
            <v>1136637</v>
          </cell>
          <cell r="CU49">
            <v>73195.199999999997</v>
          </cell>
          <cell r="CV49">
            <v>4222800</v>
          </cell>
          <cell r="CW49">
            <v>6147183</v>
          </cell>
          <cell r="CX49">
            <v>1122576</v>
          </cell>
          <cell r="CY49">
            <v>431760</v>
          </cell>
          <cell r="CZ49">
            <v>2905385</v>
          </cell>
          <cell r="DA49">
            <v>187096</v>
          </cell>
          <cell r="DB49">
            <v>10794000</v>
          </cell>
          <cell r="DC49" t="str">
            <v>Fashion</v>
          </cell>
          <cell r="DE49">
            <v>39</v>
          </cell>
          <cell r="DF49">
            <v>39</v>
          </cell>
          <cell r="DH49">
            <v>13</v>
          </cell>
          <cell r="DI49">
            <v>3</v>
          </cell>
          <cell r="DJ49">
            <v>16</v>
          </cell>
          <cell r="DK49">
            <v>624</v>
          </cell>
          <cell r="DP49">
            <v>624</v>
          </cell>
          <cell r="DQ49">
            <v>507</v>
          </cell>
          <cell r="DR49">
            <v>117</v>
          </cell>
          <cell r="DS49">
            <v>0.8125</v>
          </cell>
          <cell r="DT49">
            <v>0.1875</v>
          </cell>
          <cell r="DU49">
            <v>1799</v>
          </cell>
          <cell r="DV49">
            <v>387503.99999999994</v>
          </cell>
          <cell r="DW49">
            <v>3962.3999999999996</v>
          </cell>
          <cell r="DX49">
            <v>1122576</v>
          </cell>
          <cell r="DY49" t="str">
            <v>dark navy</v>
          </cell>
          <cell r="DZ49" t="str">
            <v>20130160013___Jasiel___темно-синий</v>
          </cell>
          <cell r="EA49" t="str">
            <v>Расчет кирпичей</v>
          </cell>
        </row>
        <row r="50">
          <cell r="B50" t="str">
            <v>20130170004_0074535_00000003757</v>
          </cell>
          <cell r="C50" t="str">
            <v>20130170004_0074535</v>
          </cell>
          <cell r="D50" t="str">
            <v>Theme 1ОдеждаEvzenМужскойnavy309</v>
          </cell>
          <cell r="E50" t="str">
            <v>Заг. с Th 1</v>
          </cell>
          <cell r="F50" t="str">
            <v>ACOOLA Одежда Весна 2024 Theme 1</v>
          </cell>
          <cell r="G50" t="str">
            <v>ACOOLA</v>
          </cell>
          <cell r="H50" t="str">
            <v>Theme 1</v>
          </cell>
          <cell r="I50" t="str">
            <v>00000003757</v>
          </cell>
          <cell r="J50" t="str">
            <v>20130170004</v>
          </cell>
          <cell r="K50" t="str">
            <v>Джемпер детский для мальчиков Evzen холодный синий</v>
          </cell>
          <cell r="L50" t="str">
            <v>Мужской</v>
          </cell>
          <cell r="M50" t="str">
            <v>Все</v>
          </cell>
          <cell r="N50" t="str">
            <v>Evzen</v>
          </cell>
          <cell r="O50" t="str">
            <v>холодный синий</v>
          </cell>
          <cell r="P50" t="str">
            <v>Jersey</v>
          </cell>
          <cell r="Q50" t="str">
            <v>Sweatshirt</v>
          </cell>
          <cell r="R50" t="str">
            <v>Top_Boys</v>
          </cell>
          <cell r="S50" t="str">
            <v>Top</v>
          </cell>
          <cell r="T50" t="str">
            <v>Одежда</v>
          </cell>
          <cell r="U50" t="str">
            <v>Fleece / Флис</v>
          </cell>
          <cell r="V50" t="str">
            <v>100%Хлопок</v>
          </cell>
          <cell r="W50" t="str">
            <v>(309) Kids cloth 98-170</v>
          </cell>
          <cell r="X50">
            <v>13</v>
          </cell>
          <cell r="Y50" t="str">
            <v>Нет</v>
          </cell>
          <cell r="Z50" t="str">
            <v>Daria Kuricyna</v>
          </cell>
          <cell r="AA50" t="str">
            <v>Basic+</v>
          </cell>
          <cell r="AB50" t="str">
            <v>Regular</v>
          </cell>
          <cell r="AC50" t="str">
            <v>1,2,3,4,5</v>
          </cell>
          <cell r="AD50" t="str">
            <v>1,2,3,4,5_13</v>
          </cell>
          <cell r="AE50">
            <v>201</v>
          </cell>
          <cell r="AF50">
            <v>39</v>
          </cell>
          <cell r="AG50">
            <v>54</v>
          </cell>
          <cell r="AH50">
            <v>71</v>
          </cell>
          <cell r="AI50">
            <v>32</v>
          </cell>
          <cell r="AJ50">
            <v>5</v>
          </cell>
          <cell r="AK50">
            <v>0.7</v>
          </cell>
          <cell r="AL50">
            <v>0.8</v>
          </cell>
          <cell r="AM50">
            <v>13</v>
          </cell>
          <cell r="AN50">
            <v>6</v>
          </cell>
          <cell r="AO50">
            <v>19</v>
          </cell>
          <cell r="AP50">
            <v>741</v>
          </cell>
          <cell r="AQ50">
            <v>13</v>
          </cell>
          <cell r="AR50">
            <v>6</v>
          </cell>
          <cell r="AS50">
            <v>19</v>
          </cell>
          <cell r="AT50">
            <v>1026</v>
          </cell>
          <cell r="AU50">
            <v>13</v>
          </cell>
          <cell r="AV50">
            <v>6</v>
          </cell>
          <cell r="AW50">
            <v>19</v>
          </cell>
          <cell r="AX50">
            <v>1349</v>
          </cell>
          <cell r="AY50">
            <v>13</v>
          </cell>
          <cell r="AZ50">
            <v>6</v>
          </cell>
          <cell r="BA50">
            <v>19</v>
          </cell>
          <cell r="BB50">
            <v>608</v>
          </cell>
          <cell r="BC50">
            <v>13</v>
          </cell>
          <cell r="BD50">
            <v>6</v>
          </cell>
          <cell r="BE50">
            <v>19</v>
          </cell>
          <cell r="BF50">
            <v>95</v>
          </cell>
          <cell r="BG50" t="str">
            <v>0-6</v>
          </cell>
          <cell r="BH50">
            <v>0.5455714285714286</v>
          </cell>
          <cell r="BI50">
            <v>3819</v>
          </cell>
          <cell r="BJ50">
            <v>1499</v>
          </cell>
          <cell r="BK50">
            <v>1499</v>
          </cell>
          <cell r="BL50">
            <v>1362.73</v>
          </cell>
          <cell r="BM50">
            <v>3.2840398729324134</v>
          </cell>
          <cell r="BN50">
            <v>4.1399999999999997</v>
          </cell>
          <cell r="BO50">
            <v>4.13</v>
          </cell>
          <cell r="BP50">
            <v>5.37</v>
          </cell>
          <cell r="BQ50">
            <v>456.45</v>
          </cell>
          <cell r="BR50">
            <v>0.69549699799866582</v>
          </cell>
          <cell r="BS50">
            <v>3.3</v>
          </cell>
          <cell r="BT50">
            <v>85</v>
          </cell>
          <cell r="BU50">
            <v>1.1000000000000001</v>
          </cell>
          <cell r="BV50">
            <v>1499</v>
          </cell>
          <cell r="BW50">
            <v>900</v>
          </cell>
          <cell r="BX50" t="str">
            <v>Zee-Fashion Sourcing Ltd.</v>
          </cell>
          <cell r="BY50" t="str">
            <v>Бангладеш</v>
          </cell>
          <cell r="BZ50">
            <v>280</v>
          </cell>
          <cell r="CA50">
            <v>741</v>
          </cell>
          <cell r="CB50">
            <v>130</v>
          </cell>
          <cell r="CC50">
            <v>2030</v>
          </cell>
          <cell r="CD50">
            <v>7000</v>
          </cell>
          <cell r="CE50">
            <v>2203.2711404868414</v>
          </cell>
          <cell r="CF50">
            <v>7000</v>
          </cell>
          <cell r="CG50">
            <v>7000</v>
          </cell>
          <cell r="CH50" t="str">
            <v>ок</v>
          </cell>
          <cell r="CI50" t="str">
            <v>ок</v>
          </cell>
          <cell r="CJ50">
            <v>10</v>
          </cell>
          <cell r="CK50">
            <v>15772.47</v>
          </cell>
          <cell r="CL50">
            <v>3060.33</v>
          </cell>
          <cell r="CM50">
            <v>1156.3999999999999</v>
          </cell>
          <cell r="CN50">
            <v>8383.9</v>
          </cell>
          <cell r="CO50">
            <v>536.9</v>
          </cell>
          <cell r="CP50">
            <v>28910</v>
          </cell>
          <cell r="CQ50">
            <v>1743182.55</v>
          </cell>
          <cell r="CR50">
            <v>338229.45</v>
          </cell>
          <cell r="CS50">
            <v>127806</v>
          </cell>
          <cell r="CT50">
            <v>926593.5</v>
          </cell>
          <cell r="CU50">
            <v>59338.5</v>
          </cell>
          <cell r="CV50">
            <v>3195150</v>
          </cell>
          <cell r="CW50">
            <v>5724681</v>
          </cell>
          <cell r="CX50">
            <v>1110759</v>
          </cell>
          <cell r="CY50">
            <v>419720</v>
          </cell>
          <cell r="CZ50">
            <v>3042970</v>
          </cell>
          <cell r="DA50">
            <v>194870</v>
          </cell>
          <cell r="DB50">
            <v>10493000</v>
          </cell>
          <cell r="DC50" t="str">
            <v>Basic+</v>
          </cell>
          <cell r="DE50">
            <v>39</v>
          </cell>
          <cell r="DF50">
            <v>39</v>
          </cell>
          <cell r="DH50">
            <v>13</v>
          </cell>
          <cell r="DI50">
            <v>6</v>
          </cell>
          <cell r="DJ50">
            <v>19</v>
          </cell>
          <cell r="DK50">
            <v>741</v>
          </cell>
          <cell r="DP50">
            <v>741</v>
          </cell>
          <cell r="DQ50">
            <v>507</v>
          </cell>
          <cell r="DR50">
            <v>234</v>
          </cell>
          <cell r="DS50">
            <v>0.68421052631578949</v>
          </cell>
          <cell r="DT50">
            <v>0.31578947368421051</v>
          </cell>
          <cell r="DU50">
            <v>1499</v>
          </cell>
          <cell r="DV50">
            <v>298437.75</v>
          </cell>
          <cell r="DW50">
            <v>3060.33</v>
          </cell>
          <cell r="DX50">
            <v>1110759</v>
          </cell>
          <cell r="DY50" t="str">
            <v>navy</v>
          </cell>
          <cell r="DZ50" t="str">
            <v>20130170004___Evzen___холодный синий</v>
          </cell>
          <cell r="EA50" t="str">
            <v>Расчет кирпичей</v>
          </cell>
        </row>
        <row r="51">
          <cell r="B51" t="str">
            <v>20130170005_0074537_00000003757</v>
          </cell>
          <cell r="C51" t="str">
            <v>20130170005_0074537</v>
          </cell>
          <cell r="D51" t="str">
            <v>Theme 1ОдеждаJiriМужскойgrey melange309</v>
          </cell>
          <cell r="E51" t="str">
            <v>Заг. с Th 1</v>
          </cell>
          <cell r="F51" t="str">
            <v>ACOOLA Одежда Весна 2024 Theme 1</v>
          </cell>
          <cell r="G51" t="str">
            <v>ACOOLA</v>
          </cell>
          <cell r="H51" t="str">
            <v>Theme 1</v>
          </cell>
          <cell r="I51" t="str">
            <v>00000003757</v>
          </cell>
          <cell r="J51" t="str">
            <v>20130170005</v>
          </cell>
          <cell r="K51" t="str">
            <v>Джемпер детский для мальчиков Jiri серый меланж</v>
          </cell>
          <cell r="L51" t="str">
            <v>Мужской</v>
          </cell>
          <cell r="M51" t="str">
            <v>Все</v>
          </cell>
          <cell r="N51" t="str">
            <v>Jiri</v>
          </cell>
          <cell r="O51" t="str">
            <v>серый меланж</v>
          </cell>
          <cell r="P51" t="str">
            <v>Jersey</v>
          </cell>
          <cell r="Q51" t="str">
            <v>Sweatshirt</v>
          </cell>
          <cell r="R51" t="str">
            <v>Top_Boys</v>
          </cell>
          <cell r="S51" t="str">
            <v>Top</v>
          </cell>
          <cell r="T51" t="str">
            <v>Одежда</v>
          </cell>
          <cell r="U51" t="str">
            <v>Fleece / Флис</v>
          </cell>
          <cell r="V51" t="str">
            <v>100%Хлопок</v>
          </cell>
          <cell r="W51" t="str">
            <v>(309) Kids cloth 98-170</v>
          </cell>
          <cell r="X51">
            <v>13</v>
          </cell>
          <cell r="Y51" t="str">
            <v>Нет</v>
          </cell>
          <cell r="Z51" t="str">
            <v>Daria Kuricyna</v>
          </cell>
          <cell r="AA51" t="str">
            <v>Basic+</v>
          </cell>
          <cell r="AB51" t="str">
            <v>Regular</v>
          </cell>
          <cell r="AC51" t="str">
            <v>1,2,3,4,5</v>
          </cell>
          <cell r="AD51" t="str">
            <v>1,2,3,4,5_13</v>
          </cell>
          <cell r="AE51">
            <v>201</v>
          </cell>
          <cell r="AF51">
            <v>39</v>
          </cell>
          <cell r="AG51">
            <v>54</v>
          </cell>
          <cell r="AH51">
            <v>71</v>
          </cell>
          <cell r="AI51">
            <v>32</v>
          </cell>
          <cell r="AJ51">
            <v>5</v>
          </cell>
          <cell r="AK51">
            <v>0.7</v>
          </cell>
          <cell r="AL51">
            <v>0.8</v>
          </cell>
          <cell r="AM51">
            <v>13</v>
          </cell>
          <cell r="AN51">
            <v>6</v>
          </cell>
          <cell r="AO51">
            <v>19</v>
          </cell>
          <cell r="AP51">
            <v>741</v>
          </cell>
          <cell r="AQ51">
            <v>13</v>
          </cell>
          <cell r="AR51">
            <v>6</v>
          </cell>
          <cell r="AS51">
            <v>19</v>
          </cell>
          <cell r="AT51">
            <v>1026</v>
          </cell>
          <cell r="AU51">
            <v>13</v>
          </cell>
          <cell r="AV51">
            <v>6</v>
          </cell>
          <cell r="AW51">
            <v>19</v>
          </cell>
          <cell r="AX51">
            <v>1349</v>
          </cell>
          <cell r="AY51">
            <v>13</v>
          </cell>
          <cell r="AZ51">
            <v>6</v>
          </cell>
          <cell r="BA51">
            <v>19</v>
          </cell>
          <cell r="BB51">
            <v>608</v>
          </cell>
          <cell r="BC51">
            <v>13</v>
          </cell>
          <cell r="BD51">
            <v>6</v>
          </cell>
          <cell r="BE51">
            <v>19</v>
          </cell>
          <cell r="BF51">
            <v>95</v>
          </cell>
          <cell r="BG51" t="str">
            <v>0-6</v>
          </cell>
          <cell r="BH51">
            <v>0.5455714285714286</v>
          </cell>
          <cell r="BI51">
            <v>3819</v>
          </cell>
          <cell r="BJ51">
            <v>1499</v>
          </cell>
          <cell r="BK51">
            <v>1499</v>
          </cell>
          <cell r="BL51">
            <v>1362.73</v>
          </cell>
          <cell r="BM51">
            <v>3.4376791652333445</v>
          </cell>
          <cell r="BN51">
            <v>3.91</v>
          </cell>
          <cell r="BO51">
            <v>3.9</v>
          </cell>
          <cell r="BP51">
            <v>5.13</v>
          </cell>
          <cell r="BQ51">
            <v>436.05</v>
          </cell>
          <cell r="BR51">
            <v>0.70910607071380927</v>
          </cell>
          <cell r="BS51">
            <v>3.3</v>
          </cell>
          <cell r="BT51">
            <v>85</v>
          </cell>
          <cell r="BU51">
            <v>1.1000000000000001</v>
          </cell>
          <cell r="BV51">
            <v>1499</v>
          </cell>
          <cell r="BW51">
            <v>900</v>
          </cell>
          <cell r="BX51" t="str">
            <v>Zara Fashion</v>
          </cell>
          <cell r="BY51" t="str">
            <v>Бангладеш</v>
          </cell>
          <cell r="BZ51">
            <v>280</v>
          </cell>
          <cell r="CA51">
            <v>741</v>
          </cell>
          <cell r="CB51">
            <v>130</v>
          </cell>
          <cell r="CC51">
            <v>2030</v>
          </cell>
          <cell r="CD51">
            <v>7000</v>
          </cell>
          <cell r="CE51">
            <v>2203.2711404868414</v>
          </cell>
          <cell r="CF51">
            <v>7000</v>
          </cell>
          <cell r="CG51">
            <v>7000</v>
          </cell>
          <cell r="CH51" t="str">
            <v>ок</v>
          </cell>
          <cell r="CI51" t="str">
            <v>ок</v>
          </cell>
          <cell r="CJ51">
            <v>10</v>
          </cell>
          <cell r="CK51">
            <v>14894.1</v>
          </cell>
          <cell r="CL51">
            <v>2889.9</v>
          </cell>
          <cell r="CM51">
            <v>1092</v>
          </cell>
          <cell r="CN51">
            <v>7917</v>
          </cell>
          <cell r="CO51">
            <v>507</v>
          </cell>
          <cell r="CP51">
            <v>27300</v>
          </cell>
          <cell r="CQ51">
            <v>1665274.95</v>
          </cell>
          <cell r="CR51">
            <v>323113.05</v>
          </cell>
          <cell r="CS51">
            <v>122094</v>
          </cell>
          <cell r="CT51">
            <v>885181.5</v>
          </cell>
          <cell r="CU51">
            <v>56686.5</v>
          </cell>
          <cell r="CV51">
            <v>3052350</v>
          </cell>
          <cell r="CW51">
            <v>5724681</v>
          </cell>
          <cell r="CX51">
            <v>1110759</v>
          </cell>
          <cell r="CY51">
            <v>419720</v>
          </cell>
          <cell r="CZ51">
            <v>3042970</v>
          </cell>
          <cell r="DA51">
            <v>194870</v>
          </cell>
          <cell r="DB51">
            <v>10493000</v>
          </cell>
          <cell r="DC51" t="str">
            <v>Basic+</v>
          </cell>
          <cell r="DE51">
            <v>39</v>
          </cell>
          <cell r="DF51">
            <v>39</v>
          </cell>
          <cell r="DH51">
            <v>13</v>
          </cell>
          <cell r="DI51">
            <v>6</v>
          </cell>
          <cell r="DJ51">
            <v>19</v>
          </cell>
          <cell r="DK51">
            <v>741</v>
          </cell>
          <cell r="DP51">
            <v>741</v>
          </cell>
          <cell r="DQ51">
            <v>507</v>
          </cell>
          <cell r="DR51">
            <v>234</v>
          </cell>
          <cell r="DS51">
            <v>0.68421052631578949</v>
          </cell>
          <cell r="DT51">
            <v>0.31578947368421051</v>
          </cell>
          <cell r="DU51">
            <v>1499</v>
          </cell>
          <cell r="DV51">
            <v>285099.75</v>
          </cell>
          <cell r="DW51">
            <v>2889.9</v>
          </cell>
          <cell r="DX51">
            <v>1110759</v>
          </cell>
          <cell r="DY51" t="str">
            <v>grey melange</v>
          </cell>
          <cell r="DZ51" t="str">
            <v>20130170005___Jiri___серый меланж</v>
          </cell>
          <cell r="EA51" t="str">
            <v>Расчет кирпичей</v>
          </cell>
        </row>
        <row r="52">
          <cell r="B52" t="str">
            <v>20130280004_0074557_00000003757</v>
          </cell>
          <cell r="C52" t="str">
            <v>20130280004_0074557</v>
          </cell>
          <cell r="D52" t="str">
            <v>Theme 1ОдеждаHoppert1Мужскойlight blue309</v>
          </cell>
          <cell r="E52" t="str">
            <v>Заг. с Th 1</v>
          </cell>
          <cell r="F52" t="str">
            <v>ACOOLA Одежда Весна 2024 Theme 1</v>
          </cell>
          <cell r="G52" t="str">
            <v>ACOOLA</v>
          </cell>
          <cell r="H52" t="str">
            <v>Theme 1</v>
          </cell>
          <cell r="I52" t="str">
            <v>00000003757</v>
          </cell>
          <cell r="J52" t="str">
            <v>20130280004</v>
          </cell>
          <cell r="K52" t="str">
            <v>Сорочка верхняя детская для мальчиков Hoppert1 голубой</v>
          </cell>
          <cell r="L52" t="str">
            <v>Мужской</v>
          </cell>
          <cell r="M52" t="str">
            <v>Все</v>
          </cell>
          <cell r="N52" t="str">
            <v>Hoppert1</v>
          </cell>
          <cell r="O52" t="str">
            <v>голубой</v>
          </cell>
          <cell r="P52" t="str">
            <v>Stitched</v>
          </cell>
          <cell r="Q52" t="str">
            <v>Shirt LS</v>
          </cell>
          <cell r="R52" t="str">
            <v>Top_Boys</v>
          </cell>
          <cell r="S52" t="str">
            <v>Shirt</v>
          </cell>
          <cell r="T52" t="str">
            <v>Одежда</v>
          </cell>
          <cell r="U52" t="str">
            <v>Oxford  / Оксфорд рубашечная</v>
          </cell>
          <cell r="V52" t="str">
            <v>100%Хлопок</v>
          </cell>
          <cell r="W52" t="str">
            <v>(309) Kids cloth 98-170</v>
          </cell>
          <cell r="X52">
            <v>13</v>
          </cell>
          <cell r="Y52" t="str">
            <v>Нет</v>
          </cell>
          <cell r="Z52" t="str">
            <v>Svetlana Panina</v>
          </cell>
          <cell r="AA52" t="str">
            <v>Basic+</v>
          </cell>
          <cell r="AB52" t="str">
            <v>Regular</v>
          </cell>
          <cell r="AC52" t="str">
            <v>1,2,3,4,5</v>
          </cell>
          <cell r="AD52" t="str">
            <v>1,2,3,4,5_13</v>
          </cell>
          <cell r="AE52">
            <v>201</v>
          </cell>
          <cell r="AF52">
            <v>39</v>
          </cell>
          <cell r="AG52">
            <v>54</v>
          </cell>
          <cell r="AH52">
            <v>71</v>
          </cell>
          <cell r="AI52">
            <v>32</v>
          </cell>
          <cell r="AJ52">
            <v>5</v>
          </cell>
          <cell r="AK52">
            <v>0.7</v>
          </cell>
          <cell r="AL52">
            <v>0.8</v>
          </cell>
          <cell r="AM52">
            <v>13</v>
          </cell>
          <cell r="AN52">
            <v>6</v>
          </cell>
          <cell r="AO52">
            <v>19</v>
          </cell>
          <cell r="AP52">
            <v>741</v>
          </cell>
          <cell r="AQ52">
            <v>13</v>
          </cell>
          <cell r="AR52">
            <v>6</v>
          </cell>
          <cell r="AS52">
            <v>19</v>
          </cell>
          <cell r="AT52">
            <v>1026</v>
          </cell>
          <cell r="AU52">
            <v>13</v>
          </cell>
          <cell r="AV52">
            <v>6</v>
          </cell>
          <cell r="AW52">
            <v>19</v>
          </cell>
          <cell r="AX52">
            <v>1349</v>
          </cell>
          <cell r="AY52">
            <v>13</v>
          </cell>
          <cell r="AZ52">
            <v>6</v>
          </cell>
          <cell r="BA52">
            <v>19</v>
          </cell>
          <cell r="BB52">
            <v>608</v>
          </cell>
          <cell r="BC52">
            <v>13</v>
          </cell>
          <cell r="BD52">
            <v>6</v>
          </cell>
          <cell r="BE52">
            <v>19</v>
          </cell>
          <cell r="BF52">
            <v>95</v>
          </cell>
          <cell r="BG52" t="str">
            <v>0-6</v>
          </cell>
          <cell r="BH52">
            <v>0.5455714285714286</v>
          </cell>
          <cell r="BI52">
            <v>3819</v>
          </cell>
          <cell r="BJ52">
            <v>1499</v>
          </cell>
          <cell r="BK52">
            <v>1499</v>
          </cell>
          <cell r="BL52">
            <v>1362.73</v>
          </cell>
          <cell r="BM52">
            <v>2.8721977390304656</v>
          </cell>
          <cell r="BN52">
            <v>4.87</v>
          </cell>
          <cell r="BO52">
            <v>4.8600000000000003</v>
          </cell>
          <cell r="BP52">
            <v>6.14</v>
          </cell>
          <cell r="BQ52">
            <v>521.9</v>
          </cell>
          <cell r="BR52">
            <v>0.65183455637091403</v>
          </cell>
          <cell r="BS52">
            <v>3.3</v>
          </cell>
          <cell r="BT52">
            <v>85</v>
          </cell>
          <cell r="BU52">
            <v>1.1000000000000001</v>
          </cell>
          <cell r="BV52">
            <v>1499</v>
          </cell>
          <cell r="BW52">
            <v>900</v>
          </cell>
          <cell r="BX52" t="str">
            <v>ZHEJIANG HAOYUCHENG IMPORT AND EXPORT CO., LTD</v>
          </cell>
          <cell r="BY52" t="str">
            <v>Китай</v>
          </cell>
          <cell r="BZ52">
            <v>280</v>
          </cell>
          <cell r="CA52">
            <v>741</v>
          </cell>
          <cell r="CB52">
            <v>130</v>
          </cell>
          <cell r="CC52">
            <v>2030</v>
          </cell>
          <cell r="CD52">
            <v>7000</v>
          </cell>
          <cell r="CE52">
            <v>2203.2711404868414</v>
          </cell>
          <cell r="CF52">
            <v>7000</v>
          </cell>
          <cell r="CG52">
            <v>7000</v>
          </cell>
          <cell r="CH52" t="str">
            <v>ок</v>
          </cell>
          <cell r="CI52" t="str">
            <v>ок</v>
          </cell>
          <cell r="CJ52">
            <v>10</v>
          </cell>
          <cell r="CK52">
            <v>18560.34</v>
          </cell>
          <cell r="CL52">
            <v>3601.26</v>
          </cell>
          <cell r="CM52">
            <v>1360.8000000000002</v>
          </cell>
          <cell r="CN52">
            <v>9865.8000000000011</v>
          </cell>
          <cell r="CO52">
            <v>631.80000000000007</v>
          </cell>
          <cell r="CP52">
            <v>34020</v>
          </cell>
          <cell r="CQ52">
            <v>1993136.0999999999</v>
          </cell>
          <cell r="CR52">
            <v>386727.89999999997</v>
          </cell>
          <cell r="CS52">
            <v>146132</v>
          </cell>
          <cell r="CT52">
            <v>1059457</v>
          </cell>
          <cell r="CU52">
            <v>67847</v>
          </cell>
          <cell r="CV52">
            <v>3653300</v>
          </cell>
          <cell r="CW52">
            <v>5724681</v>
          </cell>
          <cell r="CX52">
            <v>1110759</v>
          </cell>
          <cell r="CY52">
            <v>419720</v>
          </cell>
          <cell r="CZ52">
            <v>3042970</v>
          </cell>
          <cell r="DA52">
            <v>194870</v>
          </cell>
          <cell r="DB52">
            <v>10493000</v>
          </cell>
          <cell r="DC52" t="str">
            <v>Basic+</v>
          </cell>
          <cell r="DE52">
            <v>39</v>
          </cell>
          <cell r="DF52">
            <v>39</v>
          </cell>
          <cell r="DH52">
            <v>13</v>
          </cell>
          <cell r="DI52">
            <v>6</v>
          </cell>
          <cell r="DJ52">
            <v>19</v>
          </cell>
          <cell r="DK52">
            <v>741</v>
          </cell>
          <cell r="DP52">
            <v>741</v>
          </cell>
          <cell r="DQ52">
            <v>507</v>
          </cell>
          <cell r="DR52">
            <v>234</v>
          </cell>
          <cell r="DS52">
            <v>0.68421052631578949</v>
          </cell>
          <cell r="DT52">
            <v>0.31578947368421051</v>
          </cell>
          <cell r="DU52">
            <v>1499</v>
          </cell>
          <cell r="DV52">
            <v>341230.5</v>
          </cell>
          <cell r="DW52">
            <v>3601.26</v>
          </cell>
          <cell r="DX52">
            <v>1110759</v>
          </cell>
          <cell r="DY52" t="str">
            <v>light blue</v>
          </cell>
          <cell r="DZ52" t="str">
            <v>20130280004___Hoppert1___голубой</v>
          </cell>
          <cell r="EA52" t="str">
            <v>Расчет кирпичей</v>
          </cell>
        </row>
        <row r="53">
          <cell r="B53" t="str">
            <v>20130290001_0074562_00000003757</v>
          </cell>
          <cell r="C53" t="str">
            <v>20130290001_0074562</v>
          </cell>
          <cell r="D53" t="str">
            <v>Theme 1ОдеждаPoethy2Мужскойwhite309</v>
          </cell>
          <cell r="E53" t="str">
            <v>Заг. с Th 1</v>
          </cell>
          <cell r="F53" t="str">
            <v>ACOOLA Одежда Весна 2024 Theme 1</v>
          </cell>
          <cell r="G53" t="str">
            <v>ACOOLA</v>
          </cell>
          <cell r="H53" t="str">
            <v>Theme 1</v>
          </cell>
          <cell r="I53" t="str">
            <v>00000003757</v>
          </cell>
          <cell r="J53" t="str">
            <v>20130290001</v>
          </cell>
          <cell r="K53" t="str">
            <v>Сорочка верхняя детская для мальчиков Poethy2 белый</v>
          </cell>
          <cell r="L53" t="str">
            <v>Мужской</v>
          </cell>
          <cell r="M53" t="str">
            <v>Все</v>
          </cell>
          <cell r="N53" t="str">
            <v>Poethy2</v>
          </cell>
          <cell r="O53" t="str">
            <v>белый</v>
          </cell>
          <cell r="P53" t="str">
            <v>Stitched</v>
          </cell>
          <cell r="Q53" t="str">
            <v>Shirt SS</v>
          </cell>
          <cell r="R53" t="str">
            <v>Top_Boys</v>
          </cell>
          <cell r="S53" t="str">
            <v>Shirt</v>
          </cell>
          <cell r="T53" t="str">
            <v>Одежда</v>
          </cell>
          <cell r="U53" t="str">
            <v>Special weave / Декоративное плетение ткани</v>
          </cell>
          <cell r="V53" t="str">
            <v>100%Хлопок</v>
          </cell>
          <cell r="W53" t="str">
            <v>(309) Kids cloth 98-170</v>
          </cell>
          <cell r="X53">
            <v>13</v>
          </cell>
          <cell r="Y53" t="str">
            <v>Нет</v>
          </cell>
          <cell r="Z53" t="str">
            <v>Svetlana Panina</v>
          </cell>
          <cell r="AA53" t="str">
            <v>Basic+</v>
          </cell>
          <cell r="AB53" t="str">
            <v>Regular</v>
          </cell>
          <cell r="AC53" t="str">
            <v>1,2,3,4,5</v>
          </cell>
          <cell r="AD53" t="str">
            <v>1,2,3,4,5_13</v>
          </cell>
          <cell r="AE53">
            <v>201</v>
          </cell>
          <cell r="AF53">
            <v>39</v>
          </cell>
          <cell r="AG53">
            <v>54</v>
          </cell>
          <cell r="AH53">
            <v>71</v>
          </cell>
          <cell r="AI53">
            <v>32</v>
          </cell>
          <cell r="AJ53">
            <v>5</v>
          </cell>
          <cell r="AK53">
            <v>0.7</v>
          </cell>
          <cell r="AL53">
            <v>0.8</v>
          </cell>
          <cell r="AM53">
            <v>13</v>
          </cell>
          <cell r="AN53">
            <v>6</v>
          </cell>
          <cell r="AO53">
            <v>19</v>
          </cell>
          <cell r="AP53">
            <v>741</v>
          </cell>
          <cell r="AQ53">
            <v>13</v>
          </cell>
          <cell r="AR53">
            <v>6</v>
          </cell>
          <cell r="AS53">
            <v>19</v>
          </cell>
          <cell r="AT53">
            <v>1026</v>
          </cell>
          <cell r="AU53">
            <v>13</v>
          </cell>
          <cell r="AV53">
            <v>6</v>
          </cell>
          <cell r="AW53">
            <v>19</v>
          </cell>
          <cell r="AX53">
            <v>1349</v>
          </cell>
          <cell r="AY53">
            <v>13</v>
          </cell>
          <cell r="AZ53">
            <v>6</v>
          </cell>
          <cell r="BA53">
            <v>19</v>
          </cell>
          <cell r="BB53">
            <v>608</v>
          </cell>
          <cell r="BC53">
            <v>13</v>
          </cell>
          <cell r="BD53">
            <v>6</v>
          </cell>
          <cell r="BE53">
            <v>19</v>
          </cell>
          <cell r="BF53">
            <v>95</v>
          </cell>
          <cell r="BG53" t="str">
            <v>0-6</v>
          </cell>
          <cell r="BH53">
            <v>0.47737499999999999</v>
          </cell>
          <cell r="BI53">
            <v>3819</v>
          </cell>
          <cell r="BJ53">
            <v>1499</v>
          </cell>
          <cell r="BK53">
            <v>1499</v>
          </cell>
          <cell r="BL53">
            <v>1362.73</v>
          </cell>
          <cell r="BM53">
            <v>3.4783617589047449</v>
          </cell>
          <cell r="BN53">
            <v>3.98</v>
          </cell>
          <cell r="BO53">
            <v>3.97</v>
          </cell>
          <cell r="BP53">
            <v>5.07</v>
          </cell>
          <cell r="BQ53">
            <v>430.95000000000005</v>
          </cell>
          <cell r="BR53">
            <v>0.71250833889259502</v>
          </cell>
          <cell r="BS53">
            <v>3.3</v>
          </cell>
          <cell r="BT53">
            <v>85</v>
          </cell>
          <cell r="BU53">
            <v>1.1000000000000001</v>
          </cell>
          <cell r="BV53">
            <v>1499</v>
          </cell>
          <cell r="BW53">
            <v>900</v>
          </cell>
          <cell r="BX53" t="str">
            <v>Rosin import export company Ltd.</v>
          </cell>
          <cell r="BY53" t="str">
            <v>Бангладеш</v>
          </cell>
          <cell r="BZ53">
            <v>320</v>
          </cell>
          <cell r="CA53">
            <v>741</v>
          </cell>
          <cell r="CB53">
            <v>143</v>
          </cell>
          <cell r="CC53">
            <v>2977</v>
          </cell>
          <cell r="CD53">
            <v>8000</v>
          </cell>
          <cell r="CE53">
            <v>2518.0241605563901</v>
          </cell>
          <cell r="CF53">
            <v>8000</v>
          </cell>
          <cell r="CG53">
            <v>7000</v>
          </cell>
          <cell r="CH53" t="str">
            <v>ок</v>
          </cell>
          <cell r="CI53" t="str">
            <v>ок</v>
          </cell>
          <cell r="CJ53">
            <v>11</v>
          </cell>
          <cell r="CK53">
            <v>15161.43</v>
          </cell>
          <cell r="CL53">
            <v>2941.77</v>
          </cell>
          <cell r="CM53">
            <v>1270.4000000000001</v>
          </cell>
          <cell r="CN53">
            <v>11818.69</v>
          </cell>
          <cell r="CO53">
            <v>567.71</v>
          </cell>
          <cell r="CP53">
            <v>31760</v>
          </cell>
          <cell r="CQ53">
            <v>1645798.0500000003</v>
          </cell>
          <cell r="CR53">
            <v>319333.95</v>
          </cell>
          <cell r="CS53">
            <v>137904</v>
          </cell>
          <cell r="CT53">
            <v>1282938.1500000001</v>
          </cell>
          <cell r="CU53">
            <v>61625.850000000006</v>
          </cell>
          <cell r="CV53">
            <v>3447600.0000000005</v>
          </cell>
          <cell r="CW53">
            <v>5724681</v>
          </cell>
          <cell r="CX53">
            <v>1110759</v>
          </cell>
          <cell r="CY53">
            <v>479680</v>
          </cell>
          <cell r="CZ53">
            <v>4462523</v>
          </cell>
          <cell r="DA53">
            <v>214357</v>
          </cell>
          <cell r="DB53">
            <v>11992000</v>
          </cell>
          <cell r="DC53" t="str">
            <v>Basic+</v>
          </cell>
          <cell r="DE53">
            <v>39</v>
          </cell>
          <cell r="DF53">
            <v>39</v>
          </cell>
          <cell r="DH53">
            <v>13</v>
          </cell>
          <cell r="DI53">
            <v>6</v>
          </cell>
          <cell r="DJ53">
            <v>19</v>
          </cell>
          <cell r="DK53">
            <v>741</v>
          </cell>
          <cell r="DP53">
            <v>741</v>
          </cell>
          <cell r="DQ53">
            <v>507</v>
          </cell>
          <cell r="DR53">
            <v>234</v>
          </cell>
          <cell r="DS53">
            <v>0.68421052631578949</v>
          </cell>
          <cell r="DT53">
            <v>0.31578947368421051</v>
          </cell>
          <cell r="DU53">
            <v>1499</v>
          </cell>
          <cell r="DV53">
            <v>281765.25</v>
          </cell>
          <cell r="DW53">
            <v>2941.77</v>
          </cell>
          <cell r="DX53">
            <v>1110759</v>
          </cell>
          <cell r="DY53" t="str">
            <v>white</v>
          </cell>
          <cell r="DZ53" t="str">
            <v>20130290001___Poethy2___белый</v>
          </cell>
          <cell r="EA53" t="str">
            <v>Расчет кирпичей</v>
          </cell>
        </row>
        <row r="54">
          <cell r="B54" t="str">
            <v>20130310011_0074633_00000003757</v>
          </cell>
          <cell r="C54" t="str">
            <v>20130310011_0074633</v>
          </cell>
          <cell r="D54" t="str">
            <v>Theme 1ОдеждаHarryМужскойmulticolor309</v>
          </cell>
          <cell r="E54" t="str">
            <v>Заг. с Th 1</v>
          </cell>
          <cell r="F54" t="str">
            <v>ACOOLA Одежда Весна 2024 Theme 1</v>
          </cell>
          <cell r="G54" t="str">
            <v>ACOOLA</v>
          </cell>
          <cell r="H54" t="str">
            <v>Theme 1</v>
          </cell>
          <cell r="I54" t="str">
            <v>00000003757</v>
          </cell>
          <cell r="J54" t="str">
            <v>20130310011</v>
          </cell>
          <cell r="K54" t="str">
            <v>Джемпер детский для мальчиков Harry цветной</v>
          </cell>
          <cell r="L54" t="str">
            <v>Мужской</v>
          </cell>
          <cell r="M54" t="str">
            <v>Все</v>
          </cell>
          <cell r="N54" t="str">
            <v>Harry</v>
          </cell>
          <cell r="O54" t="str">
            <v>цветной</v>
          </cell>
          <cell r="P54" t="str">
            <v>Knit</v>
          </cell>
          <cell r="Q54" t="str">
            <v>Jumper</v>
          </cell>
          <cell r="R54" t="str">
            <v>Top_Boys</v>
          </cell>
          <cell r="S54" t="str">
            <v>Knit</v>
          </cell>
          <cell r="T54" t="str">
            <v>Одежда</v>
          </cell>
          <cell r="U54" t="str">
            <v>Jacquard / Жаккард</v>
          </cell>
          <cell r="V54" t="str">
            <v>100%Хлопок</v>
          </cell>
          <cell r="W54" t="str">
            <v>(309) Kids cloth 98-170</v>
          </cell>
          <cell r="X54">
            <v>13</v>
          </cell>
          <cell r="Y54" t="str">
            <v>Нет</v>
          </cell>
          <cell r="Z54" t="str">
            <v>Nataliya Sugrey</v>
          </cell>
          <cell r="AA54" t="str">
            <v>Basic+</v>
          </cell>
          <cell r="AB54" t="str">
            <v>Regular</v>
          </cell>
          <cell r="AC54" t="str">
            <v>1,2,3,4,5</v>
          </cell>
          <cell r="AD54" t="str">
            <v>1,2,3,4,5_13</v>
          </cell>
          <cell r="AE54">
            <v>201</v>
          </cell>
          <cell r="AF54">
            <v>39</v>
          </cell>
          <cell r="AG54">
            <v>54</v>
          </cell>
          <cell r="AH54">
            <v>71</v>
          </cell>
          <cell r="AI54">
            <v>32</v>
          </cell>
          <cell r="AJ54">
            <v>5</v>
          </cell>
          <cell r="AK54">
            <v>0.7</v>
          </cell>
          <cell r="AL54">
            <v>0.8</v>
          </cell>
          <cell r="AM54">
            <v>13</v>
          </cell>
          <cell r="AN54">
            <v>6</v>
          </cell>
          <cell r="AO54">
            <v>19</v>
          </cell>
          <cell r="AP54">
            <v>741</v>
          </cell>
          <cell r="AQ54">
            <v>13</v>
          </cell>
          <cell r="AR54">
            <v>6</v>
          </cell>
          <cell r="AS54">
            <v>19</v>
          </cell>
          <cell r="AT54">
            <v>1026</v>
          </cell>
          <cell r="AU54">
            <v>13</v>
          </cell>
          <cell r="AV54">
            <v>6</v>
          </cell>
          <cell r="AW54">
            <v>19</v>
          </cell>
          <cell r="AX54">
            <v>1349</v>
          </cell>
          <cell r="AY54">
            <v>13</v>
          </cell>
          <cell r="AZ54">
            <v>6</v>
          </cell>
          <cell r="BA54">
            <v>19</v>
          </cell>
          <cell r="BB54">
            <v>608</v>
          </cell>
          <cell r="BC54">
            <v>13</v>
          </cell>
          <cell r="BD54">
            <v>6</v>
          </cell>
          <cell r="BE54">
            <v>19</v>
          </cell>
          <cell r="BF54">
            <v>95</v>
          </cell>
          <cell r="BG54" t="str">
            <v>0-6</v>
          </cell>
          <cell r="BH54">
            <v>0.5455714285714286</v>
          </cell>
          <cell r="BI54">
            <v>3819</v>
          </cell>
          <cell r="BJ54">
            <v>1799</v>
          </cell>
          <cell r="BK54">
            <v>1799</v>
          </cell>
          <cell r="BL54">
            <v>1635.45</v>
          </cell>
          <cell r="BM54">
            <v>2.9354654483152482</v>
          </cell>
          <cell r="BN54">
            <v>5.51</v>
          </cell>
          <cell r="BO54">
            <v>5.5</v>
          </cell>
          <cell r="BP54">
            <v>7.21</v>
          </cell>
          <cell r="BQ54">
            <v>612.85</v>
          </cell>
          <cell r="BR54">
            <v>0.6593385214007782</v>
          </cell>
          <cell r="BS54">
            <v>3.3</v>
          </cell>
          <cell r="BT54">
            <v>85</v>
          </cell>
          <cell r="BU54">
            <v>1.1000000000000001</v>
          </cell>
          <cell r="BV54">
            <v>1799</v>
          </cell>
          <cell r="BW54">
            <v>1080</v>
          </cell>
          <cell r="BX54" t="str">
            <v>MOTHER CORPORATION</v>
          </cell>
          <cell r="BY54" t="str">
            <v>Бангладеш</v>
          </cell>
          <cell r="BZ54">
            <v>280</v>
          </cell>
          <cell r="CA54">
            <v>741</v>
          </cell>
          <cell r="CB54">
            <v>130</v>
          </cell>
          <cell r="CC54">
            <v>2030</v>
          </cell>
          <cell r="CD54">
            <v>7000</v>
          </cell>
          <cell r="CE54">
            <v>2203.2711404868414</v>
          </cell>
          <cell r="CF54">
            <v>7000</v>
          </cell>
          <cell r="CG54">
            <v>7000</v>
          </cell>
          <cell r="CH54" t="str">
            <v>ок</v>
          </cell>
          <cell r="CI54" t="str">
            <v>ок</v>
          </cell>
          <cell r="CJ54">
            <v>10</v>
          </cell>
          <cell r="CK54">
            <v>21004.5</v>
          </cell>
          <cell r="CL54">
            <v>4075.5</v>
          </cell>
          <cell r="CM54">
            <v>1540</v>
          </cell>
          <cell r="CN54">
            <v>11165</v>
          </cell>
          <cell r="CO54">
            <v>715</v>
          </cell>
          <cell r="CP54">
            <v>38500</v>
          </cell>
          <cell r="CQ54">
            <v>2340474.15</v>
          </cell>
          <cell r="CR54">
            <v>454121.85000000003</v>
          </cell>
          <cell r="CS54">
            <v>171598</v>
          </cell>
          <cell r="CT54">
            <v>1244085.5</v>
          </cell>
          <cell r="CU54">
            <v>79670.5</v>
          </cell>
          <cell r="CV54">
            <v>4289950</v>
          </cell>
          <cell r="CW54">
            <v>6870381</v>
          </cell>
          <cell r="CX54">
            <v>1333059</v>
          </cell>
          <cell r="CY54">
            <v>503720</v>
          </cell>
          <cell r="CZ54">
            <v>3651970</v>
          </cell>
          <cell r="DA54">
            <v>233870</v>
          </cell>
          <cell r="DB54">
            <v>12593000</v>
          </cell>
          <cell r="DC54" t="str">
            <v>Basic+</v>
          </cell>
          <cell r="DE54">
            <v>39</v>
          </cell>
          <cell r="DF54">
            <v>39</v>
          </cell>
          <cell r="DH54">
            <v>13</v>
          </cell>
          <cell r="DI54">
            <v>6</v>
          </cell>
          <cell r="DJ54">
            <v>19</v>
          </cell>
          <cell r="DK54">
            <v>741</v>
          </cell>
          <cell r="DP54">
            <v>741</v>
          </cell>
          <cell r="DQ54">
            <v>507</v>
          </cell>
          <cell r="DR54">
            <v>234</v>
          </cell>
          <cell r="DS54">
            <v>0.68421052631578949</v>
          </cell>
          <cell r="DT54">
            <v>0.31578947368421051</v>
          </cell>
          <cell r="DU54">
            <v>1799</v>
          </cell>
          <cell r="DV54">
            <v>400695.75</v>
          </cell>
          <cell r="DW54">
            <v>4075.5</v>
          </cell>
          <cell r="DX54">
            <v>1333059</v>
          </cell>
          <cell r="DY54" t="str">
            <v>multicolor</v>
          </cell>
          <cell r="DZ54" t="str">
            <v>20130310011___Harry___цветной</v>
          </cell>
          <cell r="EA54" t="str">
            <v>Расчет кирпичей</v>
          </cell>
        </row>
        <row r="55">
          <cell r="B55" t="str">
            <v>20130310012_0074636_00000003757</v>
          </cell>
          <cell r="C55" t="str">
            <v>20130310012_0074636</v>
          </cell>
          <cell r="D55" t="str">
            <v>Theme 1ОдеждаAlexМужскойstripes309</v>
          </cell>
          <cell r="E55" t="str">
            <v>Заг. с Th 1</v>
          </cell>
          <cell r="F55" t="str">
            <v>ACOOLA Одежда Весна 2024 Theme 1</v>
          </cell>
          <cell r="G55" t="str">
            <v>ACOOLA</v>
          </cell>
          <cell r="H55" t="str">
            <v>Theme 1</v>
          </cell>
          <cell r="I55" t="str">
            <v>00000003757</v>
          </cell>
          <cell r="J55" t="str">
            <v>20130310012</v>
          </cell>
          <cell r="K55" t="str">
            <v>Джемпер детский для мальчиков Alex полоска</v>
          </cell>
          <cell r="L55" t="str">
            <v>Мужской</v>
          </cell>
          <cell r="M55" t="str">
            <v>Все</v>
          </cell>
          <cell r="N55" t="str">
            <v>Alex</v>
          </cell>
          <cell r="O55" t="str">
            <v>полоска</v>
          </cell>
          <cell r="P55" t="str">
            <v>Knit</v>
          </cell>
          <cell r="Q55" t="str">
            <v>Jumper</v>
          </cell>
          <cell r="R55" t="str">
            <v>Top_Boys</v>
          </cell>
          <cell r="S55" t="str">
            <v>Knit</v>
          </cell>
          <cell r="T55" t="str">
            <v>Одежда</v>
          </cell>
          <cell r="U55" t="str">
            <v>Plain knit  / Кулирная гладь</v>
          </cell>
          <cell r="V55" t="str">
            <v>100%Хлопок</v>
          </cell>
          <cell r="W55" t="str">
            <v>(309) Kids cloth 98-170</v>
          </cell>
          <cell r="X55">
            <v>13</v>
          </cell>
          <cell r="Y55" t="str">
            <v>Нет</v>
          </cell>
          <cell r="Z55" t="str">
            <v>Nataliya Sugrey</v>
          </cell>
          <cell r="AA55" t="str">
            <v>Basic+</v>
          </cell>
          <cell r="AB55" t="str">
            <v>Regular</v>
          </cell>
          <cell r="AC55" t="str">
            <v>1,2,3,4,5</v>
          </cell>
          <cell r="AD55" t="str">
            <v>1,2,3,4,5_13</v>
          </cell>
          <cell r="AE55">
            <v>201</v>
          </cell>
          <cell r="AF55">
            <v>39</v>
          </cell>
          <cell r="AG55">
            <v>54</v>
          </cell>
          <cell r="AH55">
            <v>71</v>
          </cell>
          <cell r="AI55">
            <v>32</v>
          </cell>
          <cell r="AJ55">
            <v>5</v>
          </cell>
          <cell r="AK55">
            <v>0.7</v>
          </cell>
          <cell r="AL55">
            <v>0.8</v>
          </cell>
          <cell r="AM55">
            <v>13</v>
          </cell>
          <cell r="AN55">
            <v>6</v>
          </cell>
          <cell r="AO55">
            <v>19</v>
          </cell>
          <cell r="AP55">
            <v>741</v>
          </cell>
          <cell r="AQ55">
            <v>13</v>
          </cell>
          <cell r="AR55">
            <v>6</v>
          </cell>
          <cell r="AS55">
            <v>19</v>
          </cell>
          <cell r="AT55">
            <v>1026</v>
          </cell>
          <cell r="AU55">
            <v>13</v>
          </cell>
          <cell r="AV55">
            <v>6</v>
          </cell>
          <cell r="AW55">
            <v>19</v>
          </cell>
          <cell r="AX55">
            <v>1349</v>
          </cell>
          <cell r="AY55">
            <v>13</v>
          </cell>
          <cell r="AZ55">
            <v>6</v>
          </cell>
          <cell r="BA55">
            <v>19</v>
          </cell>
          <cell r="BB55">
            <v>608</v>
          </cell>
          <cell r="BC55">
            <v>13</v>
          </cell>
          <cell r="BD55">
            <v>6</v>
          </cell>
          <cell r="BE55">
            <v>19</v>
          </cell>
          <cell r="BF55">
            <v>95</v>
          </cell>
          <cell r="BG55" t="str">
            <v>0-6</v>
          </cell>
          <cell r="BH55">
            <v>0.5455714285714286</v>
          </cell>
          <cell r="BI55">
            <v>3819</v>
          </cell>
          <cell r="BJ55">
            <v>1499</v>
          </cell>
          <cell r="BK55">
            <v>1499</v>
          </cell>
          <cell r="BL55">
            <v>1362.73</v>
          </cell>
          <cell r="BM55">
            <v>2.8307053158341984</v>
          </cell>
          <cell r="BN55">
            <v>5.01</v>
          </cell>
          <cell r="BO55">
            <v>5</v>
          </cell>
          <cell r="BP55">
            <v>6.23</v>
          </cell>
          <cell r="BQ55">
            <v>529.55000000000007</v>
          </cell>
          <cell r="BR55">
            <v>0.64673115410273518</v>
          </cell>
          <cell r="BS55">
            <v>3.3</v>
          </cell>
          <cell r="BT55">
            <v>85</v>
          </cell>
          <cell r="BU55">
            <v>1.1000000000000001</v>
          </cell>
          <cell r="BV55">
            <v>1499</v>
          </cell>
          <cell r="BW55">
            <v>900</v>
          </cell>
          <cell r="BX55" t="str">
            <v>WEIHAI GOLD OCEAN TEXTILE CO., LTD.</v>
          </cell>
          <cell r="BY55" t="str">
            <v>Китай</v>
          </cell>
          <cell r="BZ55">
            <v>280</v>
          </cell>
          <cell r="CA55">
            <v>741</v>
          </cell>
          <cell r="CB55">
            <v>130</v>
          </cell>
          <cell r="CC55">
            <v>2030</v>
          </cell>
          <cell r="CD55">
            <v>7000</v>
          </cell>
          <cell r="CE55">
            <v>2203.2711404868414</v>
          </cell>
          <cell r="CF55">
            <v>7000</v>
          </cell>
          <cell r="CG55">
            <v>7000</v>
          </cell>
          <cell r="CH55" t="str">
            <v>ок</v>
          </cell>
          <cell r="CI55" t="str">
            <v>ок</v>
          </cell>
          <cell r="CJ55">
            <v>10</v>
          </cell>
          <cell r="CK55">
            <v>19095</v>
          </cell>
          <cell r="CL55">
            <v>3705</v>
          </cell>
          <cell r="CM55">
            <v>1400</v>
          </cell>
          <cell r="CN55">
            <v>10150</v>
          </cell>
          <cell r="CO55">
            <v>650</v>
          </cell>
          <cell r="CP55">
            <v>35000</v>
          </cell>
          <cell r="CQ55">
            <v>2022351.4500000002</v>
          </cell>
          <cell r="CR55">
            <v>392396.55000000005</v>
          </cell>
          <cell r="CS55">
            <v>148274.00000000003</v>
          </cell>
          <cell r="CT55">
            <v>1074986.5000000002</v>
          </cell>
          <cell r="CU55">
            <v>68841.500000000015</v>
          </cell>
          <cell r="CV55">
            <v>3706850.0000000005</v>
          </cell>
          <cell r="CW55">
            <v>5724681</v>
          </cell>
          <cell r="CX55">
            <v>1110759</v>
          </cell>
          <cell r="CY55">
            <v>419720</v>
          </cell>
          <cell r="CZ55">
            <v>3042970</v>
          </cell>
          <cell r="DA55">
            <v>194870</v>
          </cell>
          <cell r="DB55">
            <v>10493000</v>
          </cell>
          <cell r="DC55" t="str">
            <v>Basic+</v>
          </cell>
          <cell r="DE55">
            <v>39</v>
          </cell>
          <cell r="DF55">
            <v>39</v>
          </cell>
          <cell r="DH55">
            <v>13</v>
          </cell>
          <cell r="DI55">
            <v>6</v>
          </cell>
          <cell r="DJ55">
            <v>19</v>
          </cell>
          <cell r="DK55">
            <v>741</v>
          </cell>
          <cell r="DP55">
            <v>741</v>
          </cell>
          <cell r="DQ55">
            <v>507</v>
          </cell>
          <cell r="DR55">
            <v>234</v>
          </cell>
          <cell r="DS55">
            <v>0.68421052631578949</v>
          </cell>
          <cell r="DT55">
            <v>0.31578947368421051</v>
          </cell>
          <cell r="DU55">
            <v>1499</v>
          </cell>
          <cell r="DV55">
            <v>346232.25</v>
          </cell>
          <cell r="DW55">
            <v>3705</v>
          </cell>
          <cell r="DX55">
            <v>1110759</v>
          </cell>
          <cell r="DY55" t="str">
            <v>stripes</v>
          </cell>
          <cell r="DZ55" t="str">
            <v>20130310012___Alex___полоска</v>
          </cell>
          <cell r="EA55" t="str">
            <v>Расчет кирпичей</v>
          </cell>
        </row>
        <row r="56">
          <cell r="B56" t="str">
            <v>20130400002_0074497_00000003757</v>
          </cell>
          <cell r="C56" t="str">
            <v>20130400002_0074497</v>
          </cell>
          <cell r="D56" t="str">
            <v>Theme 1ОдеждаDolМужскойkhaki309</v>
          </cell>
          <cell r="E56" t="str">
            <v>Заг. с Th 1</v>
          </cell>
          <cell r="F56" t="str">
            <v>ACOOLA Одежда Весна 2024 Theme 1</v>
          </cell>
          <cell r="G56" t="str">
            <v>ACOOLA</v>
          </cell>
          <cell r="H56" t="str">
            <v>Theme 1</v>
          </cell>
          <cell r="I56" t="str">
            <v>00000003757</v>
          </cell>
          <cell r="J56" t="str">
            <v>20130400002</v>
          </cell>
          <cell r="K56" t="str">
            <v>Жилет (утепленный) детский для мальчиков Dol хаки</v>
          </cell>
          <cell r="L56" t="str">
            <v>Мужской</v>
          </cell>
          <cell r="M56" t="str">
            <v>Все</v>
          </cell>
          <cell r="N56" t="str">
            <v>Dol</v>
          </cell>
          <cell r="O56" t="str">
            <v>хаки</v>
          </cell>
          <cell r="P56" t="str">
            <v>Outerwear</v>
          </cell>
          <cell r="Q56" t="str">
            <v>Vest</v>
          </cell>
          <cell r="R56" t="str">
            <v>Outerwear_Boys</v>
          </cell>
          <cell r="S56" t="str">
            <v>Outerwear</v>
          </cell>
          <cell r="T56" t="str">
            <v>Одежда</v>
          </cell>
          <cell r="U56" t="str">
            <v>Pongee / Понжи</v>
          </cell>
          <cell r="V56" t="str">
            <v>100%ПА</v>
          </cell>
          <cell r="W56" t="str">
            <v>(309) Kids cloth 98-170</v>
          </cell>
          <cell r="X56">
            <v>13</v>
          </cell>
          <cell r="Y56" t="str">
            <v>Нет</v>
          </cell>
          <cell r="Z56" t="str">
            <v>Julia Velugo</v>
          </cell>
          <cell r="AA56" t="str">
            <v>Basic+</v>
          </cell>
          <cell r="AB56" t="str">
            <v>Regular</v>
          </cell>
          <cell r="AC56" t="str">
            <v>1,2,3,4,5</v>
          </cell>
          <cell r="AD56" t="str">
            <v>1,2,3,4,5_13</v>
          </cell>
          <cell r="AE56">
            <v>201</v>
          </cell>
          <cell r="AF56">
            <v>39</v>
          </cell>
          <cell r="AG56">
            <v>54</v>
          </cell>
          <cell r="AH56">
            <v>71</v>
          </cell>
          <cell r="AI56">
            <v>32</v>
          </cell>
          <cell r="AJ56">
            <v>5</v>
          </cell>
          <cell r="AK56">
            <v>0.8</v>
          </cell>
          <cell r="AL56">
            <v>0.8</v>
          </cell>
          <cell r="AM56">
            <v>14</v>
          </cell>
          <cell r="AN56">
            <v>6</v>
          </cell>
          <cell r="AO56">
            <v>20</v>
          </cell>
          <cell r="AP56">
            <v>780</v>
          </cell>
          <cell r="AQ56">
            <v>14</v>
          </cell>
          <cell r="AR56">
            <v>6</v>
          </cell>
          <cell r="AS56">
            <v>20</v>
          </cell>
          <cell r="AT56">
            <v>1080</v>
          </cell>
          <cell r="AU56">
            <v>14</v>
          </cell>
          <cell r="AV56">
            <v>6</v>
          </cell>
          <cell r="AW56">
            <v>20</v>
          </cell>
          <cell r="AX56">
            <v>1420</v>
          </cell>
          <cell r="AY56">
            <v>14</v>
          </cell>
          <cell r="AZ56">
            <v>6</v>
          </cell>
          <cell r="BA56">
            <v>20</v>
          </cell>
          <cell r="BB56">
            <v>640</v>
          </cell>
          <cell r="BC56">
            <v>14</v>
          </cell>
          <cell r="BD56">
            <v>6</v>
          </cell>
          <cell r="BE56">
            <v>20</v>
          </cell>
          <cell r="BF56">
            <v>100</v>
          </cell>
          <cell r="BG56" t="str">
            <v>1-6</v>
          </cell>
          <cell r="BH56">
            <v>0.53600000000000003</v>
          </cell>
          <cell r="BI56">
            <v>4020</v>
          </cell>
          <cell r="BJ56">
            <v>2499</v>
          </cell>
          <cell r="BK56">
            <v>2499</v>
          </cell>
          <cell r="BL56">
            <v>2271.8200000000002</v>
          </cell>
          <cell r="BM56">
            <v>3.6476426799007444</v>
          </cell>
          <cell r="BN56">
            <v>6.07</v>
          </cell>
          <cell r="BO56">
            <v>6.06</v>
          </cell>
          <cell r="BP56">
            <v>8.06</v>
          </cell>
          <cell r="BQ56">
            <v>685.1</v>
          </cell>
          <cell r="BR56">
            <v>0.72585034013605443</v>
          </cell>
          <cell r="BS56">
            <v>3.3</v>
          </cell>
          <cell r="BT56">
            <v>85</v>
          </cell>
          <cell r="BU56">
            <v>1.1000000000000001</v>
          </cell>
          <cell r="BV56">
            <v>2499</v>
          </cell>
          <cell r="BW56">
            <v>1500</v>
          </cell>
          <cell r="BX56" t="str">
            <v>Jiangsu Polaroid Trade Limited Company</v>
          </cell>
          <cell r="BY56" t="str">
            <v>Китай</v>
          </cell>
          <cell r="BZ56">
            <v>300</v>
          </cell>
          <cell r="CA56">
            <v>780</v>
          </cell>
          <cell r="CB56">
            <v>130</v>
          </cell>
          <cell r="CC56">
            <v>2270</v>
          </cell>
          <cell r="CD56">
            <v>7500</v>
          </cell>
          <cell r="CE56">
            <v>2360.6476505216156</v>
          </cell>
          <cell r="CF56">
            <v>7500</v>
          </cell>
          <cell r="CG56">
            <v>7000</v>
          </cell>
          <cell r="CH56" t="str">
            <v>ок</v>
          </cell>
          <cell r="CI56" t="str">
            <v>ок</v>
          </cell>
          <cell r="CJ56">
            <v>10</v>
          </cell>
          <cell r="CK56">
            <v>24361.199999999997</v>
          </cell>
          <cell r="CL56">
            <v>4726.7999999999993</v>
          </cell>
          <cell r="CM56">
            <v>1817.9999999999998</v>
          </cell>
          <cell r="CN56">
            <v>13756.199999999999</v>
          </cell>
          <cell r="CO56">
            <v>787.8</v>
          </cell>
          <cell r="CP56">
            <v>45450</v>
          </cell>
          <cell r="CQ56">
            <v>2754102</v>
          </cell>
          <cell r="CR56">
            <v>534378</v>
          </cell>
          <cell r="CS56">
            <v>205530</v>
          </cell>
          <cell r="CT56">
            <v>1555177</v>
          </cell>
          <cell r="CU56">
            <v>89063</v>
          </cell>
          <cell r="CV56">
            <v>5138250</v>
          </cell>
          <cell r="CW56">
            <v>10045980</v>
          </cell>
          <cell r="CX56">
            <v>1949220</v>
          </cell>
          <cell r="CY56">
            <v>749700</v>
          </cell>
          <cell r="CZ56">
            <v>5672730</v>
          </cell>
          <cell r="DA56">
            <v>324870</v>
          </cell>
          <cell r="DB56">
            <v>18742500</v>
          </cell>
          <cell r="DC56" t="str">
            <v>Basic+</v>
          </cell>
          <cell r="DE56">
            <v>39</v>
          </cell>
          <cell r="DF56">
            <v>39</v>
          </cell>
          <cell r="DH56">
            <v>14</v>
          </cell>
          <cell r="DI56">
            <v>6</v>
          </cell>
          <cell r="DJ56">
            <v>20</v>
          </cell>
          <cell r="DK56">
            <v>780</v>
          </cell>
          <cell r="DP56">
            <v>780</v>
          </cell>
          <cell r="DQ56">
            <v>546</v>
          </cell>
          <cell r="DR56">
            <v>234</v>
          </cell>
          <cell r="DS56">
            <v>0.7</v>
          </cell>
          <cell r="DT56">
            <v>0.3</v>
          </cell>
          <cell r="DU56">
            <v>2499</v>
          </cell>
          <cell r="DV56">
            <v>471510</v>
          </cell>
          <cell r="DW56">
            <v>4726.7999999999993</v>
          </cell>
          <cell r="DX56">
            <v>1949220</v>
          </cell>
          <cell r="DY56" t="str">
            <v>khaki</v>
          </cell>
          <cell r="DZ56" t="str">
            <v>20130400002___Dol___хаки</v>
          </cell>
        </row>
        <row r="57">
          <cell r="B57" t="str">
            <v>20130400003_0074512_00000003757</v>
          </cell>
          <cell r="C57" t="str">
            <v>20130400003_0074512</v>
          </cell>
          <cell r="D57" t="str">
            <v>Theme 1ОдеждаPatemМужскойmulticolor309</v>
          </cell>
          <cell r="E57" t="str">
            <v>Заг. с Th 1</v>
          </cell>
          <cell r="F57" t="str">
            <v>ACOOLA Одежда Весна 2024 Theme 1</v>
          </cell>
          <cell r="G57" t="str">
            <v>ACOOLA</v>
          </cell>
          <cell r="H57" t="str">
            <v>Theme 1</v>
          </cell>
          <cell r="I57" t="str">
            <v>00000003757</v>
          </cell>
          <cell r="J57" t="str">
            <v>20130400003</v>
          </cell>
          <cell r="K57" t="str">
            <v>Жилет (утепленный) детский для мальчиков Patem цветной</v>
          </cell>
          <cell r="L57" t="str">
            <v>Мужской</v>
          </cell>
          <cell r="M57" t="str">
            <v>Все</v>
          </cell>
          <cell r="N57" t="str">
            <v>Patem</v>
          </cell>
          <cell r="O57" t="str">
            <v>цветной</v>
          </cell>
          <cell r="P57" t="str">
            <v>Outerwear</v>
          </cell>
          <cell r="Q57" t="str">
            <v>Vest</v>
          </cell>
          <cell r="R57" t="str">
            <v>Outerwear_Boys</v>
          </cell>
          <cell r="S57" t="str">
            <v>Outerwear</v>
          </cell>
          <cell r="T57" t="str">
            <v>Одежда</v>
          </cell>
          <cell r="U57" t="str">
            <v>Pongee / Понжи</v>
          </cell>
          <cell r="V57" t="str">
            <v>100%ПЭ</v>
          </cell>
          <cell r="W57" t="str">
            <v>(309) Kids cloth 98-170</v>
          </cell>
          <cell r="X57">
            <v>13</v>
          </cell>
          <cell r="Y57" t="str">
            <v>Нет</v>
          </cell>
          <cell r="Z57" t="str">
            <v>Julia Velugo</v>
          </cell>
          <cell r="AA57" t="str">
            <v>Basic+</v>
          </cell>
          <cell r="AB57" t="str">
            <v>Regular</v>
          </cell>
          <cell r="AC57" t="str">
            <v>1,2,3,4,5</v>
          </cell>
          <cell r="AD57" t="str">
            <v>1,2,3,4,5_13</v>
          </cell>
          <cell r="AE57">
            <v>201</v>
          </cell>
          <cell r="AF57">
            <v>39</v>
          </cell>
          <cell r="AG57">
            <v>54</v>
          </cell>
          <cell r="AH57">
            <v>71</v>
          </cell>
          <cell r="AI57">
            <v>32</v>
          </cell>
          <cell r="AJ57">
            <v>5</v>
          </cell>
          <cell r="AK57">
            <v>0.8</v>
          </cell>
          <cell r="AL57">
            <v>1</v>
          </cell>
          <cell r="AM57">
            <v>14</v>
          </cell>
          <cell r="AN57">
            <v>8</v>
          </cell>
          <cell r="AO57">
            <v>22</v>
          </cell>
          <cell r="AP57">
            <v>858</v>
          </cell>
          <cell r="AQ57">
            <v>14</v>
          </cell>
          <cell r="AR57">
            <v>8</v>
          </cell>
          <cell r="AS57">
            <v>22</v>
          </cell>
          <cell r="AT57">
            <v>1188</v>
          </cell>
          <cell r="AU57">
            <v>14</v>
          </cell>
          <cell r="AV57">
            <v>8</v>
          </cell>
          <cell r="AW57">
            <v>22</v>
          </cell>
          <cell r="AX57">
            <v>1562</v>
          </cell>
          <cell r="AY57">
            <v>14</v>
          </cell>
          <cell r="AZ57">
            <v>8</v>
          </cell>
          <cell r="BA57">
            <v>22</v>
          </cell>
          <cell r="BB57">
            <v>704</v>
          </cell>
          <cell r="BC57">
            <v>14</v>
          </cell>
          <cell r="BD57">
            <v>8</v>
          </cell>
          <cell r="BE57">
            <v>22</v>
          </cell>
          <cell r="BF57">
            <v>110</v>
          </cell>
          <cell r="BG57" t="str">
            <v>1-8</v>
          </cell>
          <cell r="BH57">
            <v>0.55274999999999996</v>
          </cell>
          <cell r="BI57">
            <v>4422</v>
          </cell>
          <cell r="BJ57">
            <v>2499</v>
          </cell>
          <cell r="BK57">
            <v>2499</v>
          </cell>
          <cell r="BL57">
            <v>2271.8200000000002</v>
          </cell>
          <cell r="BM57">
            <v>3.0497925311203318</v>
          </cell>
          <cell r="BN57">
            <v>7.27</v>
          </cell>
          <cell r="BO57">
            <v>7.25</v>
          </cell>
          <cell r="BP57">
            <v>9.64</v>
          </cell>
          <cell r="BQ57">
            <v>819.40000000000009</v>
          </cell>
          <cell r="BR57">
            <v>0.67210884353741496</v>
          </cell>
          <cell r="BS57">
            <v>3.3</v>
          </cell>
          <cell r="BT57">
            <v>85</v>
          </cell>
          <cell r="BU57">
            <v>1.1000000000000001</v>
          </cell>
          <cell r="BV57">
            <v>2499</v>
          </cell>
          <cell r="BW57">
            <v>1500</v>
          </cell>
          <cell r="BX57" t="str">
            <v>Jiangsu Polaroid Trade Limited Company</v>
          </cell>
          <cell r="BY57" t="str">
            <v>Китай</v>
          </cell>
          <cell r="BZ57">
            <v>320</v>
          </cell>
          <cell r="CA57">
            <v>780</v>
          </cell>
          <cell r="CB57">
            <v>143</v>
          </cell>
          <cell r="CC57">
            <v>2335</v>
          </cell>
          <cell r="CD57">
            <v>8000</v>
          </cell>
          <cell r="CE57">
            <v>2518.0241605563901</v>
          </cell>
          <cell r="CF57">
            <v>8000</v>
          </cell>
          <cell r="CG57">
            <v>7000</v>
          </cell>
          <cell r="CH57" t="str">
            <v>ок</v>
          </cell>
          <cell r="CI57" t="str">
            <v>ок</v>
          </cell>
          <cell r="CJ57">
            <v>11</v>
          </cell>
          <cell r="CK57">
            <v>32059.5</v>
          </cell>
          <cell r="CL57">
            <v>5655</v>
          </cell>
          <cell r="CM57">
            <v>2320</v>
          </cell>
          <cell r="CN57">
            <v>16928.75</v>
          </cell>
          <cell r="CO57">
            <v>1036.75</v>
          </cell>
          <cell r="CP57">
            <v>58000</v>
          </cell>
          <cell r="CQ57">
            <v>3623386.8000000003</v>
          </cell>
          <cell r="CR57">
            <v>639132.00000000012</v>
          </cell>
          <cell r="CS57">
            <v>262208</v>
          </cell>
          <cell r="CT57">
            <v>1913299.0000000002</v>
          </cell>
          <cell r="CU57">
            <v>117174.20000000001</v>
          </cell>
          <cell r="CV57">
            <v>6555200.0000000009</v>
          </cell>
          <cell r="CW57">
            <v>11050578</v>
          </cell>
          <cell r="CX57">
            <v>1949220</v>
          </cell>
          <cell r="CY57">
            <v>799680</v>
          </cell>
          <cell r="CZ57">
            <v>5835165</v>
          </cell>
          <cell r="DA57">
            <v>357357</v>
          </cell>
          <cell r="DB57">
            <v>19992000</v>
          </cell>
          <cell r="DC57" t="str">
            <v>Basic+</v>
          </cell>
          <cell r="DE57">
            <v>39</v>
          </cell>
          <cell r="DF57">
            <v>39</v>
          </cell>
          <cell r="DH57">
            <v>14</v>
          </cell>
          <cell r="DI57">
            <v>6</v>
          </cell>
          <cell r="DJ57">
            <v>20</v>
          </cell>
          <cell r="DK57">
            <v>780</v>
          </cell>
          <cell r="DP57">
            <v>780</v>
          </cell>
          <cell r="DQ57">
            <v>546</v>
          </cell>
          <cell r="DR57">
            <v>234</v>
          </cell>
          <cell r="DS57">
            <v>0.7</v>
          </cell>
          <cell r="DT57">
            <v>0.3</v>
          </cell>
          <cell r="DU57">
            <v>2499</v>
          </cell>
          <cell r="DV57">
            <v>563940</v>
          </cell>
          <cell r="DW57">
            <v>5655</v>
          </cell>
          <cell r="DX57">
            <v>1949220</v>
          </cell>
          <cell r="DY57" t="str">
            <v>multicolor</v>
          </cell>
          <cell r="DZ57" t="str">
            <v>20130400003___Patem___цветной</v>
          </cell>
        </row>
        <row r="58">
          <cell r="B58" t="str">
            <v>20130440002_0074420_00000003757</v>
          </cell>
          <cell r="C58" t="str">
            <v>20130440002_0074420</v>
          </cell>
          <cell r="D58" t="str">
            <v>Theme 1ОдеждаCarpeМужскойblue309</v>
          </cell>
          <cell r="E58" t="str">
            <v>Заг. с Th 1</v>
          </cell>
          <cell r="F58" t="str">
            <v>ACOOLA Одежда Весна 2024 Theme 1</v>
          </cell>
          <cell r="G58" t="str">
            <v>ACOOLA</v>
          </cell>
          <cell r="H58" t="str">
            <v>Theme 1</v>
          </cell>
          <cell r="I58" t="str">
            <v>00000003757</v>
          </cell>
          <cell r="J58" t="str">
            <v>20130440002</v>
          </cell>
          <cell r="K58" t="str">
            <v>Брюки джинсовые детские для мальчиков Carpe синий</v>
          </cell>
          <cell r="L58" t="str">
            <v>Мужской</v>
          </cell>
          <cell r="M58" t="str">
            <v>Все</v>
          </cell>
          <cell r="N58" t="str">
            <v>Carpe</v>
          </cell>
          <cell r="O58" t="str">
            <v>синий</v>
          </cell>
          <cell r="P58" t="str">
            <v>Denim</v>
          </cell>
          <cell r="Q58" t="str">
            <v>Jeans</v>
          </cell>
          <cell r="R58" t="str">
            <v>Top_Boys</v>
          </cell>
          <cell r="S58" t="str">
            <v/>
          </cell>
          <cell r="T58" t="str">
            <v>Одежда</v>
          </cell>
          <cell r="U58" t="str">
            <v>Denim / Джинса</v>
          </cell>
          <cell r="V58" t="str">
            <v>100%Хлопок</v>
          </cell>
          <cell r="W58" t="str">
            <v>(309) Kids cloth 98-170</v>
          </cell>
          <cell r="X58">
            <v>13</v>
          </cell>
          <cell r="Y58" t="str">
            <v>Нет</v>
          </cell>
          <cell r="Z58" t="str">
            <v>Julia Velugo</v>
          </cell>
          <cell r="AA58" t="str">
            <v>Basic+</v>
          </cell>
          <cell r="AB58" t="str">
            <v>Regular</v>
          </cell>
          <cell r="AC58" t="str">
            <v>1,2,3,4,5</v>
          </cell>
          <cell r="AD58" t="str">
            <v>1,2,3,4,5_13</v>
          </cell>
          <cell r="AE58">
            <v>201</v>
          </cell>
          <cell r="AF58">
            <v>39</v>
          </cell>
          <cell r="AG58">
            <v>54</v>
          </cell>
          <cell r="AH58">
            <v>71</v>
          </cell>
          <cell r="AI58">
            <v>32</v>
          </cell>
          <cell r="AJ58">
            <v>5</v>
          </cell>
          <cell r="AK58">
            <v>0.7</v>
          </cell>
          <cell r="AL58">
            <v>0.8</v>
          </cell>
          <cell r="AM58">
            <v>13</v>
          </cell>
          <cell r="AN58">
            <v>6</v>
          </cell>
          <cell r="AO58">
            <v>19</v>
          </cell>
          <cell r="AP58">
            <v>741</v>
          </cell>
          <cell r="AQ58">
            <v>13</v>
          </cell>
          <cell r="AR58">
            <v>6</v>
          </cell>
          <cell r="AS58">
            <v>19</v>
          </cell>
          <cell r="AT58">
            <v>1026</v>
          </cell>
          <cell r="AU58">
            <v>13</v>
          </cell>
          <cell r="AV58">
            <v>6</v>
          </cell>
          <cell r="AW58">
            <v>19</v>
          </cell>
          <cell r="AX58">
            <v>1349</v>
          </cell>
          <cell r="AY58">
            <v>13</v>
          </cell>
          <cell r="AZ58">
            <v>6</v>
          </cell>
          <cell r="BA58">
            <v>19</v>
          </cell>
          <cell r="BB58">
            <v>608</v>
          </cell>
          <cell r="BC58">
            <v>13</v>
          </cell>
          <cell r="BD58">
            <v>6</v>
          </cell>
          <cell r="BE58">
            <v>19</v>
          </cell>
          <cell r="BF58">
            <v>95</v>
          </cell>
          <cell r="BG58" t="str">
            <v>0-6</v>
          </cell>
          <cell r="BH58">
            <v>0.5455714285714286</v>
          </cell>
          <cell r="BI58">
            <v>3819</v>
          </cell>
          <cell r="BJ58">
            <v>1799</v>
          </cell>
          <cell r="BK58">
            <v>1799</v>
          </cell>
          <cell r="BL58">
            <v>1635.45</v>
          </cell>
          <cell r="BM58">
            <v>2.8913532626165219</v>
          </cell>
          <cell r="BN58">
            <v>5.25</v>
          </cell>
          <cell r="BO58">
            <v>5.24</v>
          </cell>
          <cell r="BP58">
            <v>7.32</v>
          </cell>
          <cell r="BQ58">
            <v>622.20000000000005</v>
          </cell>
          <cell r="BR58">
            <v>0.65414118954974976</v>
          </cell>
          <cell r="BS58">
            <v>3.3</v>
          </cell>
          <cell r="BT58">
            <v>85</v>
          </cell>
          <cell r="BU58">
            <v>1.1000000000000001</v>
          </cell>
          <cell r="BV58">
            <v>1799</v>
          </cell>
          <cell r="BW58">
            <v>1080</v>
          </cell>
          <cell r="BX58" t="str">
            <v>ADROIT SOURCING</v>
          </cell>
          <cell r="BY58" t="str">
            <v>Бангладеш</v>
          </cell>
          <cell r="BZ58">
            <v>280</v>
          </cell>
          <cell r="CA58">
            <v>741</v>
          </cell>
          <cell r="CB58">
            <v>130</v>
          </cell>
          <cell r="CC58">
            <v>2030</v>
          </cell>
          <cell r="CD58">
            <v>7000</v>
          </cell>
          <cell r="CE58">
            <v>2203.2711404868414</v>
          </cell>
          <cell r="CF58">
            <v>7000</v>
          </cell>
          <cell r="CG58">
            <v>7000</v>
          </cell>
          <cell r="CH58" t="str">
            <v>ок</v>
          </cell>
          <cell r="CI58" t="str">
            <v>ок</v>
          </cell>
          <cell r="CJ58">
            <v>10</v>
          </cell>
          <cell r="CK58">
            <v>20011.560000000001</v>
          </cell>
          <cell r="CL58">
            <v>3882.84</v>
          </cell>
          <cell r="CM58">
            <v>1467.2</v>
          </cell>
          <cell r="CN58">
            <v>10637.2</v>
          </cell>
          <cell r="CO58">
            <v>681.2</v>
          </cell>
          <cell r="CP58">
            <v>36680</v>
          </cell>
          <cell r="CQ58">
            <v>2376181.8000000003</v>
          </cell>
          <cell r="CR58">
            <v>461050.2</v>
          </cell>
          <cell r="CS58">
            <v>174216</v>
          </cell>
          <cell r="CT58">
            <v>1263066</v>
          </cell>
          <cell r="CU58">
            <v>80886</v>
          </cell>
          <cell r="CV58">
            <v>4355400</v>
          </cell>
          <cell r="CW58">
            <v>6870381</v>
          </cell>
          <cell r="CX58">
            <v>1333059</v>
          </cell>
          <cell r="CY58">
            <v>503720</v>
          </cell>
          <cell r="CZ58">
            <v>3651970</v>
          </cell>
          <cell r="DA58">
            <v>233870</v>
          </cell>
          <cell r="DB58">
            <v>12593000</v>
          </cell>
          <cell r="DC58" t="str">
            <v>Basic+</v>
          </cell>
          <cell r="DE58">
            <v>39</v>
          </cell>
          <cell r="DF58">
            <v>39</v>
          </cell>
          <cell r="DH58">
            <v>13</v>
          </cell>
          <cell r="DI58">
            <v>6</v>
          </cell>
          <cell r="DJ58">
            <v>19</v>
          </cell>
          <cell r="DK58">
            <v>741</v>
          </cell>
          <cell r="DP58">
            <v>741</v>
          </cell>
          <cell r="DQ58">
            <v>507</v>
          </cell>
          <cell r="DR58">
            <v>234</v>
          </cell>
          <cell r="DS58">
            <v>0.68421052631578949</v>
          </cell>
          <cell r="DT58">
            <v>0.31578947368421051</v>
          </cell>
          <cell r="DU58">
            <v>1799</v>
          </cell>
          <cell r="DV58">
            <v>406809</v>
          </cell>
          <cell r="DW58">
            <v>3882.84</v>
          </cell>
          <cell r="DX58">
            <v>1333059</v>
          </cell>
          <cell r="DY58" t="str">
            <v>blue</v>
          </cell>
          <cell r="DZ58" t="str">
            <v>20130440002___Carpe___синий</v>
          </cell>
          <cell r="EA58" t="str">
            <v>Расчет кирпичей</v>
          </cell>
        </row>
        <row r="59">
          <cell r="B59" t="str">
            <v>20130440003_0074421_00000003757</v>
          </cell>
          <cell r="C59" t="str">
            <v>20130440003_0074421</v>
          </cell>
          <cell r="D59" t="str">
            <v>Theme 1ОдеждаFactumМужскойBlack309</v>
          </cell>
          <cell r="E59" t="str">
            <v>Заг. с Th 1</v>
          </cell>
          <cell r="F59" t="str">
            <v>ACOOLA Одежда Весна 2024 Theme 1</v>
          </cell>
          <cell r="G59" t="str">
            <v>ACOOLA</v>
          </cell>
          <cell r="H59" t="str">
            <v>Theme 1</v>
          </cell>
          <cell r="I59" t="str">
            <v>00000003757</v>
          </cell>
          <cell r="J59" t="str">
            <v>20130440003</v>
          </cell>
          <cell r="K59" t="str">
            <v>Брюки джинсовые детские для мальчиков Factum черный</v>
          </cell>
          <cell r="L59" t="str">
            <v>Мужской</v>
          </cell>
          <cell r="M59" t="str">
            <v>Все</v>
          </cell>
          <cell r="N59" t="str">
            <v>Factum</v>
          </cell>
          <cell r="O59" t="str">
            <v>черный</v>
          </cell>
          <cell r="P59" t="str">
            <v>Denim</v>
          </cell>
          <cell r="Q59" t="str">
            <v>Jeans</v>
          </cell>
          <cell r="R59" t="str">
            <v>Top_Boys</v>
          </cell>
          <cell r="S59" t="str">
            <v/>
          </cell>
          <cell r="T59" t="str">
            <v>Одежда</v>
          </cell>
          <cell r="U59" t="str">
            <v>Denim / Джинса</v>
          </cell>
          <cell r="V59" t="str">
            <v>100%Хлопок</v>
          </cell>
          <cell r="W59" t="str">
            <v>(309) Kids cloth 98-170</v>
          </cell>
          <cell r="X59">
            <v>13</v>
          </cell>
          <cell r="Y59" t="str">
            <v>Нет</v>
          </cell>
          <cell r="Z59" t="str">
            <v>Julia Velugo</v>
          </cell>
          <cell r="AA59" t="str">
            <v>Basic+</v>
          </cell>
          <cell r="AB59" t="str">
            <v>Regular</v>
          </cell>
          <cell r="AC59" t="str">
            <v>1,2,3,4,5</v>
          </cell>
          <cell r="AD59" t="str">
            <v>1,2,3,4,5_13</v>
          </cell>
          <cell r="AE59">
            <v>201</v>
          </cell>
          <cell r="AF59">
            <v>39</v>
          </cell>
          <cell r="AG59">
            <v>54</v>
          </cell>
          <cell r="AH59">
            <v>71</v>
          </cell>
          <cell r="AI59">
            <v>32</v>
          </cell>
          <cell r="AJ59">
            <v>5</v>
          </cell>
          <cell r="AK59">
            <v>0.7</v>
          </cell>
          <cell r="AL59">
            <v>0.8</v>
          </cell>
          <cell r="AM59">
            <v>13</v>
          </cell>
          <cell r="AN59">
            <v>6</v>
          </cell>
          <cell r="AO59">
            <v>19</v>
          </cell>
          <cell r="AP59">
            <v>741</v>
          </cell>
          <cell r="AQ59">
            <v>13</v>
          </cell>
          <cell r="AR59">
            <v>6</v>
          </cell>
          <cell r="AS59">
            <v>19</v>
          </cell>
          <cell r="AT59">
            <v>1026</v>
          </cell>
          <cell r="AU59">
            <v>13</v>
          </cell>
          <cell r="AV59">
            <v>6</v>
          </cell>
          <cell r="AW59">
            <v>19</v>
          </cell>
          <cell r="AX59">
            <v>1349</v>
          </cell>
          <cell r="AY59">
            <v>13</v>
          </cell>
          <cell r="AZ59">
            <v>6</v>
          </cell>
          <cell r="BA59">
            <v>19</v>
          </cell>
          <cell r="BB59">
            <v>608</v>
          </cell>
          <cell r="BC59">
            <v>13</v>
          </cell>
          <cell r="BD59">
            <v>6</v>
          </cell>
          <cell r="BE59">
            <v>19</v>
          </cell>
          <cell r="BF59">
            <v>95</v>
          </cell>
          <cell r="BG59" t="str">
            <v>0-6</v>
          </cell>
          <cell r="BH59">
            <v>0.5455714285714286</v>
          </cell>
          <cell r="BI59">
            <v>3819</v>
          </cell>
          <cell r="BJ59">
            <v>1999</v>
          </cell>
          <cell r="BK59">
            <v>1999</v>
          </cell>
          <cell r="BL59">
            <v>1817.27</v>
          </cell>
          <cell r="BM59">
            <v>3.0502784771496145</v>
          </cell>
          <cell r="BN59">
            <v>8.25</v>
          </cell>
          <cell r="BO59">
            <v>7.71</v>
          </cell>
          <cell r="BP59">
            <v>7.71</v>
          </cell>
          <cell r="BQ59">
            <v>655.35</v>
          </cell>
          <cell r="BR59">
            <v>0.67216108054027013</v>
          </cell>
          <cell r="BS59">
            <v>3.3</v>
          </cell>
          <cell r="BT59">
            <v>85</v>
          </cell>
          <cell r="BU59">
            <v>1.1000000000000001</v>
          </cell>
          <cell r="BV59">
            <v>1999</v>
          </cell>
          <cell r="BW59">
            <v>1200</v>
          </cell>
          <cell r="BX59" t="str">
            <v>ООО "РОН"</v>
          </cell>
          <cell r="BY59" t="str">
            <v>Россия</v>
          </cell>
          <cell r="BZ59">
            <v>280</v>
          </cell>
          <cell r="CA59">
            <v>741</v>
          </cell>
          <cell r="CB59">
            <v>130</v>
          </cell>
          <cell r="CC59">
            <v>2030</v>
          </cell>
          <cell r="CD59">
            <v>7000</v>
          </cell>
          <cell r="CE59">
            <v>2203.2711404868414</v>
          </cell>
          <cell r="CF59">
            <v>7000</v>
          </cell>
          <cell r="CG59">
            <v>7000</v>
          </cell>
          <cell r="CH59" t="str">
            <v>ок</v>
          </cell>
          <cell r="CI59" t="str">
            <v>ок</v>
          </cell>
          <cell r="CJ59">
            <v>10</v>
          </cell>
          <cell r="CK59">
            <v>29444.49</v>
          </cell>
          <cell r="CL59">
            <v>5713.11</v>
          </cell>
          <cell r="CM59">
            <v>2158.8000000000002</v>
          </cell>
          <cell r="CN59">
            <v>15651.3</v>
          </cell>
          <cell r="CO59">
            <v>1002.3</v>
          </cell>
          <cell r="CP59">
            <v>53970</v>
          </cell>
          <cell r="CQ59">
            <v>2502781.65</v>
          </cell>
          <cell r="CR59">
            <v>485614.35000000003</v>
          </cell>
          <cell r="CS59">
            <v>183498</v>
          </cell>
          <cell r="CT59">
            <v>1330360.5</v>
          </cell>
          <cell r="CU59">
            <v>85195.5</v>
          </cell>
          <cell r="CV59">
            <v>4587450</v>
          </cell>
          <cell r="CW59">
            <v>7634181</v>
          </cell>
          <cell r="CX59">
            <v>1481259</v>
          </cell>
          <cell r="CY59">
            <v>559720</v>
          </cell>
          <cell r="CZ59">
            <v>4057970</v>
          </cell>
          <cell r="DA59">
            <v>259870</v>
          </cell>
          <cell r="DB59">
            <v>13993000</v>
          </cell>
          <cell r="DC59" t="str">
            <v>Basic+</v>
          </cell>
          <cell r="DE59">
            <v>39</v>
          </cell>
          <cell r="DF59">
            <v>39</v>
          </cell>
          <cell r="DH59">
            <v>13</v>
          </cell>
          <cell r="DI59">
            <v>6</v>
          </cell>
          <cell r="DJ59">
            <v>19</v>
          </cell>
          <cell r="DK59">
            <v>741</v>
          </cell>
          <cell r="DP59">
            <v>741</v>
          </cell>
          <cell r="DQ59">
            <v>507</v>
          </cell>
          <cell r="DR59">
            <v>234</v>
          </cell>
          <cell r="DS59">
            <v>0.68421052631578949</v>
          </cell>
          <cell r="DT59">
            <v>0.31578947368421051</v>
          </cell>
          <cell r="DU59">
            <v>1999</v>
          </cell>
          <cell r="DV59">
            <v>428483.25</v>
          </cell>
          <cell r="DW59">
            <v>5713.11</v>
          </cell>
          <cell r="DX59">
            <v>1481259</v>
          </cell>
          <cell r="DY59" t="str">
            <v>Black</v>
          </cell>
          <cell r="DZ59" t="str">
            <v>20130440003___Factum___черный</v>
          </cell>
          <cell r="EA59" t="str">
            <v>Расчет кирпичей</v>
          </cell>
        </row>
        <row r="60">
          <cell r="B60" t="str">
            <v>20130440003_0074422_00000003757</v>
          </cell>
          <cell r="C60" t="str">
            <v>20130440003_0074422</v>
          </cell>
          <cell r="D60" t="str">
            <v>Theme 1ОдеждаFactumМужскойblue309</v>
          </cell>
          <cell r="E60" t="str">
            <v>Заг. с Th 1</v>
          </cell>
          <cell r="F60" t="str">
            <v>ACOOLA Одежда Весна 2024 Theme 1</v>
          </cell>
          <cell r="G60" t="str">
            <v>ACOOLA</v>
          </cell>
          <cell r="H60" t="str">
            <v>Theme 1</v>
          </cell>
          <cell r="I60" t="str">
            <v>00000003757</v>
          </cell>
          <cell r="J60" t="str">
            <v>20130440003</v>
          </cell>
          <cell r="K60" t="str">
            <v>Брюки джинсовые детские для мальчиков Factum синий</v>
          </cell>
          <cell r="L60" t="str">
            <v>Мужской</v>
          </cell>
          <cell r="M60" t="str">
            <v>Все</v>
          </cell>
          <cell r="N60" t="str">
            <v>Factum</v>
          </cell>
          <cell r="O60" t="str">
            <v>синий</v>
          </cell>
          <cell r="P60" t="str">
            <v>Denim</v>
          </cell>
          <cell r="Q60" t="str">
            <v>Jeans</v>
          </cell>
          <cell r="R60" t="str">
            <v>Top_Boys</v>
          </cell>
          <cell r="S60" t="str">
            <v/>
          </cell>
          <cell r="T60" t="str">
            <v>Одежда</v>
          </cell>
          <cell r="U60" t="str">
            <v>Denim / Джинса</v>
          </cell>
          <cell r="V60" t="str">
            <v>100%Хлопок</v>
          </cell>
          <cell r="W60" t="str">
            <v>(309) Kids cloth 98-170</v>
          </cell>
          <cell r="X60">
            <v>13</v>
          </cell>
          <cell r="Y60" t="str">
            <v>Нет</v>
          </cell>
          <cell r="Z60" t="str">
            <v>Julia Velugo</v>
          </cell>
          <cell r="AA60" t="str">
            <v>Basic+</v>
          </cell>
          <cell r="AB60" t="str">
            <v>Regular</v>
          </cell>
          <cell r="AC60">
            <v>1.2</v>
          </cell>
          <cell r="AD60" t="str">
            <v>1,2_13</v>
          </cell>
          <cell r="AE60">
            <v>93</v>
          </cell>
          <cell r="AF60">
            <v>39</v>
          </cell>
          <cell r="AG60">
            <v>54</v>
          </cell>
          <cell r="AH60">
            <v>0</v>
          </cell>
          <cell r="AI60">
            <v>0</v>
          </cell>
          <cell r="AJ60">
            <v>0</v>
          </cell>
          <cell r="AK60">
            <v>0.8</v>
          </cell>
          <cell r="AL60">
            <v>1</v>
          </cell>
          <cell r="AM60">
            <v>14</v>
          </cell>
          <cell r="AN60">
            <v>8</v>
          </cell>
          <cell r="AO60">
            <v>22</v>
          </cell>
          <cell r="AP60">
            <v>858</v>
          </cell>
          <cell r="AQ60">
            <v>14</v>
          </cell>
          <cell r="AR60">
            <v>8</v>
          </cell>
          <cell r="AS60">
            <v>22</v>
          </cell>
          <cell r="AT60">
            <v>1188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 t="str">
            <v>1-8</v>
          </cell>
          <cell r="BH60">
            <v>0.58457142857142852</v>
          </cell>
          <cell r="BI60">
            <v>2046</v>
          </cell>
          <cell r="BJ60">
            <v>1999</v>
          </cell>
          <cell r="BK60">
            <v>1999</v>
          </cell>
          <cell r="BL60">
            <v>1817.27</v>
          </cell>
          <cell r="BM60">
            <v>3.0502784771496145</v>
          </cell>
          <cell r="BN60">
            <v>8.25</v>
          </cell>
          <cell r="BO60">
            <v>7.71</v>
          </cell>
          <cell r="BP60">
            <v>7.71</v>
          </cell>
          <cell r="BQ60">
            <v>655.35</v>
          </cell>
          <cell r="BR60">
            <v>0.67216108054027013</v>
          </cell>
          <cell r="BS60">
            <v>3.3</v>
          </cell>
          <cell r="BT60">
            <v>85</v>
          </cell>
          <cell r="BU60">
            <v>1.1000000000000001</v>
          </cell>
          <cell r="BV60">
            <v>1999</v>
          </cell>
          <cell r="BW60">
            <v>1200</v>
          </cell>
          <cell r="BX60" t="str">
            <v>ООО "РОН"</v>
          </cell>
          <cell r="BY60" t="str">
            <v>Россия</v>
          </cell>
          <cell r="BZ60">
            <v>140</v>
          </cell>
          <cell r="CA60">
            <v>312</v>
          </cell>
          <cell r="CB60">
            <v>65</v>
          </cell>
          <cell r="CC60">
            <v>937</v>
          </cell>
          <cell r="CD60">
            <v>3500</v>
          </cell>
          <cell r="CE60">
            <v>1101.6355702434207</v>
          </cell>
          <cell r="CF60">
            <v>3500</v>
          </cell>
          <cell r="CG60">
            <v>3500</v>
          </cell>
          <cell r="CH60" t="str">
            <v>ок</v>
          </cell>
          <cell r="CI60" t="str">
            <v>ок</v>
          </cell>
          <cell r="CJ60">
            <v>5</v>
          </cell>
          <cell r="CK60">
            <v>15774.66</v>
          </cell>
          <cell r="CL60">
            <v>2405.52</v>
          </cell>
          <cell r="CM60">
            <v>1079.4000000000001</v>
          </cell>
          <cell r="CN60">
            <v>7224.2699999999995</v>
          </cell>
          <cell r="CO60">
            <v>501.15</v>
          </cell>
          <cell r="CP60">
            <v>26985</v>
          </cell>
          <cell r="CQ60">
            <v>1340846.1000000001</v>
          </cell>
          <cell r="CR60">
            <v>204469.2</v>
          </cell>
          <cell r="CS60">
            <v>91749</v>
          </cell>
          <cell r="CT60">
            <v>614062.95000000007</v>
          </cell>
          <cell r="CU60">
            <v>42597.75</v>
          </cell>
          <cell r="CV60">
            <v>2293725</v>
          </cell>
          <cell r="CW60">
            <v>4089954</v>
          </cell>
          <cell r="CX60">
            <v>623688</v>
          </cell>
          <cell r="CY60">
            <v>279860</v>
          </cell>
          <cell r="CZ60">
            <v>1873063</v>
          </cell>
          <cell r="DA60">
            <v>129935</v>
          </cell>
          <cell r="DB60">
            <v>6996500</v>
          </cell>
          <cell r="DC60" t="str">
            <v>Basic+</v>
          </cell>
          <cell r="DE60">
            <v>39</v>
          </cell>
          <cell r="DF60">
            <v>39</v>
          </cell>
          <cell r="DH60">
            <v>8</v>
          </cell>
          <cell r="DJ60">
            <v>8</v>
          </cell>
          <cell r="DK60">
            <v>312</v>
          </cell>
          <cell r="DP60">
            <v>312</v>
          </cell>
          <cell r="DQ60">
            <v>312</v>
          </cell>
          <cell r="DR60">
            <v>0</v>
          </cell>
          <cell r="DS60">
            <v>1</v>
          </cell>
          <cell r="DT60">
            <v>0</v>
          </cell>
          <cell r="DU60">
            <v>1999</v>
          </cell>
          <cell r="DV60">
            <v>180414</v>
          </cell>
          <cell r="DW60">
            <v>2405.52</v>
          </cell>
          <cell r="DX60">
            <v>623688</v>
          </cell>
          <cell r="DY60" t="str">
            <v>blue</v>
          </cell>
          <cell r="DZ60" t="str">
            <v>20130440003___Factum___синий</v>
          </cell>
          <cell r="EA60" t="str">
            <v>Расчет кирпичей</v>
          </cell>
        </row>
        <row r="61">
          <cell r="B61" t="str">
            <v>20130440004_0074423_00000003757</v>
          </cell>
          <cell r="C61" t="str">
            <v>20130440004_0074423</v>
          </cell>
          <cell r="D61" t="str">
            <v>Theme 1ОдеждаVeritasМужскойBlack309</v>
          </cell>
          <cell r="E61" t="str">
            <v>Заг. с Th 1</v>
          </cell>
          <cell r="F61" t="str">
            <v>ACOOLA Одежда Весна 2024 Theme 1</v>
          </cell>
          <cell r="G61" t="str">
            <v>ACOOLA</v>
          </cell>
          <cell r="H61" t="str">
            <v>Theme 1</v>
          </cell>
          <cell r="I61" t="str">
            <v>00000003757</v>
          </cell>
          <cell r="J61" t="str">
            <v>20130440004</v>
          </cell>
          <cell r="K61" t="str">
            <v>Брюки джинсовые детские для мальчиков Veritas черный</v>
          </cell>
          <cell r="L61" t="str">
            <v>Мужской</v>
          </cell>
          <cell r="M61" t="str">
            <v>Все</v>
          </cell>
          <cell r="N61" t="str">
            <v>Veritas</v>
          </cell>
          <cell r="O61" t="str">
            <v>черный</v>
          </cell>
          <cell r="P61" t="str">
            <v>Denim</v>
          </cell>
          <cell r="Q61" t="str">
            <v>Jeans</v>
          </cell>
          <cell r="R61" t="str">
            <v>Top_Boys</v>
          </cell>
          <cell r="S61" t="str">
            <v/>
          </cell>
          <cell r="T61" t="str">
            <v>Одежда</v>
          </cell>
          <cell r="U61" t="str">
            <v>Denim / Джинса</v>
          </cell>
          <cell r="V61" t="str">
            <v>98%Хлопок/2%ПУ</v>
          </cell>
          <cell r="W61" t="str">
            <v>(309) Kids cloth 98-170</v>
          </cell>
          <cell r="X61">
            <v>13</v>
          </cell>
          <cell r="Y61" t="str">
            <v>Нет</v>
          </cell>
          <cell r="Z61" t="str">
            <v>Julia Velugo</v>
          </cell>
          <cell r="AA61" t="str">
            <v>Basic+</v>
          </cell>
          <cell r="AB61" t="str">
            <v>Regular</v>
          </cell>
          <cell r="AC61" t="str">
            <v>1,2,3,4,5</v>
          </cell>
          <cell r="AD61" t="str">
            <v>1,2,3,4,5_13</v>
          </cell>
          <cell r="AE61">
            <v>201</v>
          </cell>
          <cell r="AF61">
            <v>39</v>
          </cell>
          <cell r="AG61">
            <v>54</v>
          </cell>
          <cell r="AH61">
            <v>71</v>
          </cell>
          <cell r="AI61">
            <v>32</v>
          </cell>
          <cell r="AJ61">
            <v>5</v>
          </cell>
          <cell r="AK61">
            <v>0.7</v>
          </cell>
          <cell r="AL61">
            <v>0.8</v>
          </cell>
          <cell r="AM61">
            <v>13</v>
          </cell>
          <cell r="AN61">
            <v>6</v>
          </cell>
          <cell r="AO61">
            <v>19</v>
          </cell>
          <cell r="AP61">
            <v>741</v>
          </cell>
          <cell r="AQ61">
            <v>13</v>
          </cell>
          <cell r="AR61">
            <v>6</v>
          </cell>
          <cell r="AS61">
            <v>19</v>
          </cell>
          <cell r="AT61">
            <v>1026</v>
          </cell>
          <cell r="AU61">
            <v>13</v>
          </cell>
          <cell r="AV61">
            <v>6</v>
          </cell>
          <cell r="AW61">
            <v>19</v>
          </cell>
          <cell r="AX61">
            <v>1349</v>
          </cell>
          <cell r="AY61">
            <v>13</v>
          </cell>
          <cell r="AZ61">
            <v>6</v>
          </cell>
          <cell r="BA61">
            <v>19</v>
          </cell>
          <cell r="BB61">
            <v>608</v>
          </cell>
          <cell r="BC61">
            <v>13</v>
          </cell>
          <cell r="BD61">
            <v>6</v>
          </cell>
          <cell r="BE61">
            <v>19</v>
          </cell>
          <cell r="BF61">
            <v>95</v>
          </cell>
          <cell r="BG61" t="str">
            <v>0-6</v>
          </cell>
          <cell r="BH61">
            <v>0.5455714285714286</v>
          </cell>
          <cell r="BI61">
            <v>3819</v>
          </cell>
          <cell r="BJ61">
            <v>1799</v>
          </cell>
          <cell r="BK61">
            <v>1799</v>
          </cell>
          <cell r="BL61">
            <v>1635.45</v>
          </cell>
          <cell r="BM61">
            <v>2.8257284222100054</v>
          </cell>
          <cell r="BN61">
            <v>5.37</v>
          </cell>
          <cell r="BO61">
            <v>5.36</v>
          </cell>
          <cell r="BP61">
            <v>7.49</v>
          </cell>
          <cell r="BQ61">
            <v>636.65</v>
          </cell>
          <cell r="BR61">
            <v>0.64610894941634245</v>
          </cell>
          <cell r="BS61">
            <v>3.3</v>
          </cell>
          <cell r="BT61">
            <v>85</v>
          </cell>
          <cell r="BU61">
            <v>1.1000000000000001</v>
          </cell>
          <cell r="BV61">
            <v>1799</v>
          </cell>
          <cell r="BW61">
            <v>1080</v>
          </cell>
          <cell r="BX61" t="str">
            <v>Zara Fashion</v>
          </cell>
          <cell r="BY61" t="str">
            <v>Бангладеш</v>
          </cell>
          <cell r="BZ61">
            <v>280</v>
          </cell>
          <cell r="CA61">
            <v>741</v>
          </cell>
          <cell r="CB61">
            <v>130</v>
          </cell>
          <cell r="CC61">
            <v>2030</v>
          </cell>
          <cell r="CD61">
            <v>7000</v>
          </cell>
          <cell r="CE61">
            <v>2203.2711404868414</v>
          </cell>
          <cell r="CF61">
            <v>7000</v>
          </cell>
          <cell r="CG61">
            <v>7000</v>
          </cell>
          <cell r="CH61" t="str">
            <v>ок</v>
          </cell>
          <cell r="CI61" t="str">
            <v>ок</v>
          </cell>
          <cell r="CJ61">
            <v>10</v>
          </cell>
          <cell r="CK61">
            <v>20469.84</v>
          </cell>
          <cell r="CL61">
            <v>3971.76</v>
          </cell>
          <cell r="CM61">
            <v>1500.8000000000002</v>
          </cell>
          <cell r="CN61">
            <v>10880.800000000001</v>
          </cell>
          <cell r="CO61">
            <v>696.80000000000007</v>
          </cell>
          <cell r="CP61">
            <v>37520</v>
          </cell>
          <cell r="CQ61">
            <v>2431366.35</v>
          </cell>
          <cell r="CR61">
            <v>471757.64999999997</v>
          </cell>
          <cell r="CS61">
            <v>178262</v>
          </cell>
          <cell r="CT61">
            <v>1292399.5</v>
          </cell>
          <cell r="CU61">
            <v>82764.5</v>
          </cell>
          <cell r="CV61">
            <v>4456550</v>
          </cell>
          <cell r="CW61">
            <v>6870381</v>
          </cell>
          <cell r="CX61">
            <v>1333059</v>
          </cell>
          <cell r="CY61">
            <v>503720</v>
          </cell>
          <cell r="CZ61">
            <v>3651970</v>
          </cell>
          <cell r="DA61">
            <v>233870</v>
          </cell>
          <cell r="DB61">
            <v>12593000</v>
          </cell>
          <cell r="DC61" t="str">
            <v>Basic+</v>
          </cell>
          <cell r="DE61">
            <v>39</v>
          </cell>
          <cell r="DF61">
            <v>39</v>
          </cell>
          <cell r="DH61">
            <v>13</v>
          </cell>
          <cell r="DI61">
            <v>6</v>
          </cell>
          <cell r="DJ61">
            <v>19</v>
          </cell>
          <cell r="DK61">
            <v>741</v>
          </cell>
          <cell r="DP61">
            <v>741</v>
          </cell>
          <cell r="DQ61">
            <v>507</v>
          </cell>
          <cell r="DR61">
            <v>234</v>
          </cell>
          <cell r="DS61">
            <v>0.68421052631578949</v>
          </cell>
          <cell r="DT61">
            <v>0.31578947368421051</v>
          </cell>
          <cell r="DU61">
            <v>1799</v>
          </cell>
          <cell r="DV61">
            <v>416256.75</v>
          </cell>
          <cell r="DW61">
            <v>3971.76</v>
          </cell>
          <cell r="DX61">
            <v>1333059</v>
          </cell>
          <cell r="DY61" t="str">
            <v>Black</v>
          </cell>
          <cell r="DZ61" t="str">
            <v>20130440004___Veritas___черный</v>
          </cell>
          <cell r="EA61" t="str">
            <v>Расчет кирпичей</v>
          </cell>
        </row>
        <row r="62">
          <cell r="B62" t="str">
            <v>20130440004_0074424_00000003757</v>
          </cell>
          <cell r="C62" t="str">
            <v>20130440004_0074424</v>
          </cell>
          <cell r="D62" t="str">
            <v>Theme 1ОдеждаVeritasМужскойblue309</v>
          </cell>
          <cell r="E62" t="str">
            <v>Заг. с Th 1</v>
          </cell>
          <cell r="F62" t="str">
            <v>ACOOLA Одежда Весна 2024 Theme 1</v>
          </cell>
          <cell r="G62" t="str">
            <v>ACOOLA</v>
          </cell>
          <cell r="H62" t="str">
            <v>Theme 1</v>
          </cell>
          <cell r="I62" t="str">
            <v>00000003757</v>
          </cell>
          <cell r="J62" t="str">
            <v>20130440004</v>
          </cell>
          <cell r="K62" t="str">
            <v>Брюки джинсовые детские для мальчиков Veritas синий</v>
          </cell>
          <cell r="L62" t="str">
            <v>Мужской</v>
          </cell>
          <cell r="M62" t="str">
            <v>Все</v>
          </cell>
          <cell r="N62" t="str">
            <v>Veritas</v>
          </cell>
          <cell r="O62" t="str">
            <v>синий</v>
          </cell>
          <cell r="P62" t="str">
            <v>Denim</v>
          </cell>
          <cell r="Q62" t="str">
            <v>Jeans</v>
          </cell>
          <cell r="R62" t="str">
            <v>Top_Boys</v>
          </cell>
          <cell r="S62" t="str">
            <v/>
          </cell>
          <cell r="T62" t="str">
            <v>Одежда</v>
          </cell>
          <cell r="U62" t="str">
            <v>Denim / Джинса</v>
          </cell>
          <cell r="V62" t="str">
            <v>98%Хлопок/2%ПУ</v>
          </cell>
          <cell r="W62" t="str">
            <v>(309) Kids cloth 98-170</v>
          </cell>
          <cell r="X62">
            <v>13</v>
          </cell>
          <cell r="Y62" t="str">
            <v>Нет</v>
          </cell>
          <cell r="Z62" t="str">
            <v>Julia Velugo</v>
          </cell>
          <cell r="AA62" t="str">
            <v>Basic+</v>
          </cell>
          <cell r="AB62" t="str">
            <v>Regular</v>
          </cell>
          <cell r="AC62" t="str">
            <v>1,2,3,4,5</v>
          </cell>
          <cell r="AD62" t="str">
            <v>1,2,3,4,5_13</v>
          </cell>
          <cell r="AE62">
            <v>201</v>
          </cell>
          <cell r="AF62">
            <v>39</v>
          </cell>
          <cell r="AG62">
            <v>54</v>
          </cell>
          <cell r="AH62">
            <v>71</v>
          </cell>
          <cell r="AI62">
            <v>32</v>
          </cell>
          <cell r="AJ62">
            <v>5</v>
          </cell>
          <cell r="AK62">
            <v>0.7</v>
          </cell>
          <cell r="AL62">
            <v>0.8</v>
          </cell>
          <cell r="AM62">
            <v>13</v>
          </cell>
          <cell r="AN62">
            <v>6</v>
          </cell>
          <cell r="AO62">
            <v>19</v>
          </cell>
          <cell r="AP62">
            <v>741</v>
          </cell>
          <cell r="AQ62">
            <v>13</v>
          </cell>
          <cell r="AR62">
            <v>6</v>
          </cell>
          <cell r="AS62">
            <v>19</v>
          </cell>
          <cell r="AT62">
            <v>1026</v>
          </cell>
          <cell r="AU62">
            <v>13</v>
          </cell>
          <cell r="AV62">
            <v>6</v>
          </cell>
          <cell r="AW62">
            <v>19</v>
          </cell>
          <cell r="AX62">
            <v>1349</v>
          </cell>
          <cell r="AY62">
            <v>13</v>
          </cell>
          <cell r="AZ62">
            <v>6</v>
          </cell>
          <cell r="BA62">
            <v>19</v>
          </cell>
          <cell r="BB62">
            <v>608</v>
          </cell>
          <cell r="BC62">
            <v>13</v>
          </cell>
          <cell r="BD62">
            <v>6</v>
          </cell>
          <cell r="BE62">
            <v>19</v>
          </cell>
          <cell r="BF62">
            <v>95</v>
          </cell>
          <cell r="BG62" t="str">
            <v>0-6</v>
          </cell>
          <cell r="BH62">
            <v>0.5455714285714286</v>
          </cell>
          <cell r="BI62">
            <v>3819</v>
          </cell>
          <cell r="BJ62">
            <v>1799</v>
          </cell>
          <cell r="BK62">
            <v>1799</v>
          </cell>
          <cell r="BL62">
            <v>1635.45</v>
          </cell>
          <cell r="BM62">
            <v>2.7274105518496059</v>
          </cell>
          <cell r="BN62">
            <v>5.56</v>
          </cell>
          <cell r="BO62">
            <v>5.55</v>
          </cell>
          <cell r="BP62">
            <v>7.76</v>
          </cell>
          <cell r="BQ62">
            <v>659.6</v>
          </cell>
          <cell r="BR62">
            <v>0.63335186214563644</v>
          </cell>
          <cell r="BS62">
            <v>3.3</v>
          </cell>
          <cell r="BT62">
            <v>85</v>
          </cell>
          <cell r="BU62">
            <v>1.1000000000000001</v>
          </cell>
          <cell r="BV62">
            <v>1799</v>
          </cell>
          <cell r="BW62">
            <v>1080</v>
          </cell>
          <cell r="BX62" t="str">
            <v>Zara Fashion</v>
          </cell>
          <cell r="BY62" t="str">
            <v>Бангладеш</v>
          </cell>
          <cell r="BZ62">
            <v>280</v>
          </cell>
          <cell r="CA62">
            <v>741</v>
          </cell>
          <cell r="CB62">
            <v>130</v>
          </cell>
          <cell r="CC62">
            <v>2030</v>
          </cell>
          <cell r="CD62">
            <v>7000</v>
          </cell>
          <cell r="CE62">
            <v>2203.2711404868414</v>
          </cell>
          <cell r="CF62">
            <v>7000</v>
          </cell>
          <cell r="CG62">
            <v>7000</v>
          </cell>
          <cell r="CH62" t="str">
            <v>ок</v>
          </cell>
          <cell r="CI62" t="str">
            <v>ок</v>
          </cell>
          <cell r="CJ62">
            <v>10</v>
          </cell>
          <cell r="CK62">
            <v>21195.45</v>
          </cell>
          <cell r="CL62">
            <v>4112.55</v>
          </cell>
          <cell r="CM62">
            <v>1554</v>
          </cell>
          <cell r="CN62">
            <v>11266.5</v>
          </cell>
          <cell r="CO62">
            <v>721.5</v>
          </cell>
          <cell r="CP62">
            <v>38850</v>
          </cell>
          <cell r="CQ62">
            <v>2519012.4</v>
          </cell>
          <cell r="CR62">
            <v>488763.60000000003</v>
          </cell>
          <cell r="CS62">
            <v>184688</v>
          </cell>
          <cell r="CT62">
            <v>1338988</v>
          </cell>
          <cell r="CU62">
            <v>85748</v>
          </cell>
          <cell r="CV62">
            <v>4617200</v>
          </cell>
          <cell r="CW62">
            <v>6870381</v>
          </cell>
          <cell r="CX62">
            <v>1333059</v>
          </cell>
          <cell r="CY62">
            <v>503720</v>
          </cell>
          <cell r="CZ62">
            <v>3651970</v>
          </cell>
          <cell r="DA62">
            <v>233870</v>
          </cell>
          <cell r="DB62">
            <v>12593000</v>
          </cell>
          <cell r="DC62" t="str">
            <v>Basic+</v>
          </cell>
          <cell r="DE62">
            <v>39</v>
          </cell>
          <cell r="DF62">
            <v>39</v>
          </cell>
          <cell r="DH62">
            <v>13</v>
          </cell>
          <cell r="DI62">
            <v>6</v>
          </cell>
          <cell r="DJ62">
            <v>19</v>
          </cell>
          <cell r="DK62">
            <v>741</v>
          </cell>
          <cell r="DP62">
            <v>741</v>
          </cell>
          <cell r="DQ62">
            <v>507</v>
          </cell>
          <cell r="DR62">
            <v>234</v>
          </cell>
          <cell r="DS62">
            <v>0.68421052631578949</v>
          </cell>
          <cell r="DT62">
            <v>0.31578947368421051</v>
          </cell>
          <cell r="DU62">
            <v>1799</v>
          </cell>
          <cell r="DV62">
            <v>431262</v>
          </cell>
          <cell r="DW62">
            <v>4112.55</v>
          </cell>
          <cell r="DX62">
            <v>1333059</v>
          </cell>
          <cell r="DY62" t="str">
            <v>blue</v>
          </cell>
          <cell r="DZ62" t="str">
            <v>20130440004___Veritas___синий</v>
          </cell>
          <cell r="EA62" t="str">
            <v>Расчет кирпичей</v>
          </cell>
        </row>
        <row r="63">
          <cell r="B63" t="str">
            <v>20130440005_0074425_00000003757</v>
          </cell>
          <cell r="C63" t="str">
            <v>20130440005_0074425</v>
          </cell>
          <cell r="D63" t="str">
            <v>Theme 1ОдеждаTerraМужскойlight grey309</v>
          </cell>
          <cell r="E63" t="str">
            <v>Заг. с Th 1</v>
          </cell>
          <cell r="F63" t="str">
            <v>ACOOLA Одежда Весна 2024 Theme 1</v>
          </cell>
          <cell r="G63" t="str">
            <v>ACOOLA</v>
          </cell>
          <cell r="H63" t="str">
            <v>Theme 1</v>
          </cell>
          <cell r="I63" t="str">
            <v>00000003757</v>
          </cell>
          <cell r="J63" t="str">
            <v>20130440005</v>
          </cell>
          <cell r="K63" t="str">
            <v>Брюки джинсовые детские для мальчиков Terra светло-серый</v>
          </cell>
          <cell r="L63" t="str">
            <v>Мужской</v>
          </cell>
          <cell r="M63" t="str">
            <v>Все</v>
          </cell>
          <cell r="N63" t="str">
            <v>Terra</v>
          </cell>
          <cell r="O63" t="str">
            <v>светло-серый</v>
          </cell>
          <cell r="P63" t="str">
            <v>Denim</v>
          </cell>
          <cell r="Q63" t="str">
            <v>Jeans</v>
          </cell>
          <cell r="R63" t="str">
            <v>Top_Boys</v>
          </cell>
          <cell r="S63" t="str">
            <v/>
          </cell>
          <cell r="T63" t="str">
            <v>Одежда</v>
          </cell>
          <cell r="U63" t="str">
            <v>Denim / Джинса</v>
          </cell>
          <cell r="V63" t="str">
            <v>98%Хлопок/2%ПУ</v>
          </cell>
          <cell r="W63" t="str">
            <v>(309) Kids cloth 98-170</v>
          </cell>
          <cell r="X63">
            <v>13</v>
          </cell>
          <cell r="Y63" t="str">
            <v>Нет</v>
          </cell>
          <cell r="Z63" t="str">
            <v>Julia Velugo</v>
          </cell>
          <cell r="AA63" t="str">
            <v>Basic+</v>
          </cell>
          <cell r="AB63" t="str">
            <v>Regular</v>
          </cell>
          <cell r="AC63" t="str">
            <v>1,2,3,4,5</v>
          </cell>
          <cell r="AD63" t="str">
            <v>1,2,3,4,5_13</v>
          </cell>
          <cell r="AE63">
            <v>201</v>
          </cell>
          <cell r="AF63">
            <v>39</v>
          </cell>
          <cell r="AG63">
            <v>54</v>
          </cell>
          <cell r="AH63">
            <v>71</v>
          </cell>
          <cell r="AI63">
            <v>32</v>
          </cell>
          <cell r="AJ63">
            <v>5</v>
          </cell>
          <cell r="AK63">
            <v>0.7</v>
          </cell>
          <cell r="AL63">
            <v>0.8</v>
          </cell>
          <cell r="AM63">
            <v>13</v>
          </cell>
          <cell r="AN63">
            <v>6</v>
          </cell>
          <cell r="AO63">
            <v>19</v>
          </cell>
          <cell r="AP63">
            <v>741</v>
          </cell>
          <cell r="AQ63">
            <v>13</v>
          </cell>
          <cell r="AR63">
            <v>6</v>
          </cell>
          <cell r="AS63">
            <v>19</v>
          </cell>
          <cell r="AT63">
            <v>1026</v>
          </cell>
          <cell r="AU63">
            <v>13</v>
          </cell>
          <cell r="AV63">
            <v>6</v>
          </cell>
          <cell r="AW63">
            <v>19</v>
          </cell>
          <cell r="AX63">
            <v>1349</v>
          </cell>
          <cell r="AY63">
            <v>13</v>
          </cell>
          <cell r="AZ63">
            <v>6</v>
          </cell>
          <cell r="BA63">
            <v>19</v>
          </cell>
          <cell r="BB63">
            <v>608</v>
          </cell>
          <cell r="BC63">
            <v>13</v>
          </cell>
          <cell r="BD63">
            <v>6</v>
          </cell>
          <cell r="BE63">
            <v>19</v>
          </cell>
          <cell r="BF63">
            <v>95</v>
          </cell>
          <cell r="BG63" t="str">
            <v>0-6</v>
          </cell>
          <cell r="BH63">
            <v>0.5455714285714286</v>
          </cell>
          <cell r="BI63">
            <v>3819</v>
          </cell>
          <cell r="BJ63">
            <v>1799</v>
          </cell>
          <cell r="BK63">
            <v>1799</v>
          </cell>
          <cell r="BL63">
            <v>1635.45</v>
          </cell>
          <cell r="BM63">
            <v>3.1542035592180238</v>
          </cell>
          <cell r="BN63">
            <v>4.8099999999999996</v>
          </cell>
          <cell r="BO63">
            <v>4.8</v>
          </cell>
          <cell r="BP63">
            <v>6.71</v>
          </cell>
          <cell r="BQ63">
            <v>570.35</v>
          </cell>
          <cell r="BR63">
            <v>0.68296275708727072</v>
          </cell>
          <cell r="BS63">
            <v>3.3</v>
          </cell>
          <cell r="BT63">
            <v>85</v>
          </cell>
          <cell r="BU63">
            <v>1.1000000000000001</v>
          </cell>
          <cell r="BV63">
            <v>1799</v>
          </cell>
          <cell r="BW63">
            <v>1080</v>
          </cell>
          <cell r="BX63" t="str">
            <v>NAZEEL APPAREL SOURCING LTD.</v>
          </cell>
          <cell r="BY63" t="str">
            <v>Бангладеш</v>
          </cell>
          <cell r="BZ63">
            <v>280</v>
          </cell>
          <cell r="CA63">
            <v>741</v>
          </cell>
          <cell r="CB63">
            <v>130</v>
          </cell>
          <cell r="CC63">
            <v>2030</v>
          </cell>
          <cell r="CD63">
            <v>7000</v>
          </cell>
          <cell r="CE63">
            <v>2203.2711404868414</v>
          </cell>
          <cell r="CF63">
            <v>7000</v>
          </cell>
          <cell r="CG63">
            <v>7000</v>
          </cell>
          <cell r="CH63" t="str">
            <v>ок</v>
          </cell>
          <cell r="CI63" t="str">
            <v>ок</v>
          </cell>
          <cell r="CJ63">
            <v>10</v>
          </cell>
          <cell r="CK63">
            <v>18331.2</v>
          </cell>
          <cell r="CL63">
            <v>3556.7999999999997</v>
          </cell>
          <cell r="CM63">
            <v>1344</v>
          </cell>
          <cell r="CN63">
            <v>9744</v>
          </cell>
          <cell r="CO63">
            <v>624</v>
          </cell>
          <cell r="CP63">
            <v>33600</v>
          </cell>
          <cell r="CQ63">
            <v>2178166.65</v>
          </cell>
          <cell r="CR63">
            <v>422629.35000000003</v>
          </cell>
          <cell r="CS63">
            <v>159698</v>
          </cell>
          <cell r="CT63">
            <v>1157810.5</v>
          </cell>
          <cell r="CU63">
            <v>74145.5</v>
          </cell>
          <cell r="CV63">
            <v>3992450</v>
          </cell>
          <cell r="CW63">
            <v>6870381</v>
          </cell>
          <cell r="CX63">
            <v>1333059</v>
          </cell>
          <cell r="CY63">
            <v>503720</v>
          </cell>
          <cell r="CZ63">
            <v>3651970</v>
          </cell>
          <cell r="DA63">
            <v>233870</v>
          </cell>
          <cell r="DB63">
            <v>12593000</v>
          </cell>
          <cell r="DC63" t="str">
            <v>Basic+</v>
          </cell>
          <cell r="DE63">
            <v>39</v>
          </cell>
          <cell r="DF63">
            <v>39</v>
          </cell>
          <cell r="DH63">
            <v>13</v>
          </cell>
          <cell r="DI63">
            <v>6</v>
          </cell>
          <cell r="DJ63">
            <v>19</v>
          </cell>
          <cell r="DK63">
            <v>741</v>
          </cell>
          <cell r="DP63">
            <v>741</v>
          </cell>
          <cell r="DQ63">
            <v>507</v>
          </cell>
          <cell r="DR63">
            <v>234</v>
          </cell>
          <cell r="DS63">
            <v>0.68421052631578949</v>
          </cell>
          <cell r="DT63">
            <v>0.31578947368421051</v>
          </cell>
          <cell r="DU63">
            <v>1799</v>
          </cell>
          <cell r="DV63">
            <v>372908.25</v>
          </cell>
          <cell r="DW63">
            <v>3556.7999999999997</v>
          </cell>
          <cell r="DX63">
            <v>1333059</v>
          </cell>
          <cell r="DY63" t="str">
            <v>light grey</v>
          </cell>
          <cell r="DZ63" t="str">
            <v>20130440005___Terra___светло-серый</v>
          </cell>
          <cell r="EA63" t="str">
            <v>Расчет кирпичей</v>
          </cell>
        </row>
        <row r="64">
          <cell r="B64" t="str">
            <v>20130440005_0074426_00000003757</v>
          </cell>
          <cell r="C64" t="str">
            <v>20130440005_0074426</v>
          </cell>
          <cell r="D64" t="str">
            <v>Theme 1ОдеждаTerraМужскойBlack309</v>
          </cell>
          <cell r="E64" t="str">
            <v>Заг. с Th 1</v>
          </cell>
          <cell r="F64" t="str">
            <v>ACOOLA Одежда Весна 2024 Theme 1</v>
          </cell>
          <cell r="G64" t="str">
            <v>ACOOLA</v>
          </cell>
          <cell r="H64" t="str">
            <v>Theme 1</v>
          </cell>
          <cell r="I64" t="str">
            <v>00000003757</v>
          </cell>
          <cell r="J64" t="str">
            <v>20130440005</v>
          </cell>
          <cell r="K64" t="str">
            <v>Брюки джинсовые детские для мальчиков Terra черный</v>
          </cell>
          <cell r="L64" t="str">
            <v>Мужской</v>
          </cell>
          <cell r="M64" t="str">
            <v>Все</v>
          </cell>
          <cell r="N64" t="str">
            <v>Terra</v>
          </cell>
          <cell r="O64" t="str">
            <v>черный</v>
          </cell>
          <cell r="P64" t="str">
            <v>Denim</v>
          </cell>
          <cell r="Q64" t="str">
            <v>Jeans</v>
          </cell>
          <cell r="R64" t="str">
            <v>Top_Boys</v>
          </cell>
          <cell r="S64" t="str">
            <v/>
          </cell>
          <cell r="T64" t="str">
            <v>Одежда</v>
          </cell>
          <cell r="U64" t="str">
            <v>Denim / Джинса</v>
          </cell>
          <cell r="V64" t="str">
            <v>98%Хлопок/2%ПУ</v>
          </cell>
          <cell r="W64" t="str">
            <v>(309) Kids cloth 98-170</v>
          </cell>
          <cell r="X64">
            <v>13</v>
          </cell>
          <cell r="Y64" t="str">
            <v>Нет</v>
          </cell>
          <cell r="Z64" t="str">
            <v>Julia Velugo</v>
          </cell>
          <cell r="AA64" t="str">
            <v>Basic+</v>
          </cell>
          <cell r="AB64" t="str">
            <v>Regular</v>
          </cell>
          <cell r="AC64" t="str">
            <v>1,2,3,4,5</v>
          </cell>
          <cell r="AD64" t="str">
            <v>1,2,3,4,5_13</v>
          </cell>
          <cell r="AE64">
            <v>201</v>
          </cell>
          <cell r="AF64">
            <v>39</v>
          </cell>
          <cell r="AG64">
            <v>54</v>
          </cell>
          <cell r="AH64">
            <v>71</v>
          </cell>
          <cell r="AI64">
            <v>32</v>
          </cell>
          <cell r="AJ64">
            <v>5</v>
          </cell>
          <cell r="AK64">
            <v>0.7</v>
          </cell>
          <cell r="AL64">
            <v>0.8</v>
          </cell>
          <cell r="AM64">
            <v>13</v>
          </cell>
          <cell r="AN64">
            <v>6</v>
          </cell>
          <cell r="AO64">
            <v>19</v>
          </cell>
          <cell r="AP64">
            <v>741</v>
          </cell>
          <cell r="AQ64">
            <v>13</v>
          </cell>
          <cell r="AR64">
            <v>6</v>
          </cell>
          <cell r="AS64">
            <v>19</v>
          </cell>
          <cell r="AT64">
            <v>1026</v>
          </cell>
          <cell r="AU64">
            <v>13</v>
          </cell>
          <cell r="AV64">
            <v>6</v>
          </cell>
          <cell r="AW64">
            <v>19</v>
          </cell>
          <cell r="AX64">
            <v>1349</v>
          </cell>
          <cell r="AY64">
            <v>13</v>
          </cell>
          <cell r="AZ64">
            <v>6</v>
          </cell>
          <cell r="BA64">
            <v>19</v>
          </cell>
          <cell r="BB64">
            <v>608</v>
          </cell>
          <cell r="BC64">
            <v>13</v>
          </cell>
          <cell r="BD64">
            <v>6</v>
          </cell>
          <cell r="BE64">
            <v>19</v>
          </cell>
          <cell r="BF64">
            <v>95</v>
          </cell>
          <cell r="BG64" t="str">
            <v>0-6</v>
          </cell>
          <cell r="BH64">
            <v>0.5455714285714286</v>
          </cell>
          <cell r="BI64">
            <v>3819</v>
          </cell>
          <cell r="BJ64">
            <v>1799</v>
          </cell>
          <cell r="BK64">
            <v>1799</v>
          </cell>
          <cell r="BL64">
            <v>1635.45</v>
          </cell>
          <cell r="BM64">
            <v>2.6357043440041026</v>
          </cell>
          <cell r="BN64">
            <v>5.76</v>
          </cell>
          <cell r="BO64">
            <v>5.74</v>
          </cell>
          <cell r="BP64">
            <v>8.0299999999999994</v>
          </cell>
          <cell r="BQ64">
            <v>682.55</v>
          </cell>
          <cell r="BR64">
            <v>0.62059477487493053</v>
          </cell>
          <cell r="BS64">
            <v>3.3</v>
          </cell>
          <cell r="BT64">
            <v>85</v>
          </cell>
          <cell r="BU64">
            <v>1.1000000000000001</v>
          </cell>
          <cell r="BV64">
            <v>1799</v>
          </cell>
          <cell r="BW64">
            <v>1080</v>
          </cell>
          <cell r="BX64" t="str">
            <v>NAZEEL APPAREL SOURCING LTD.</v>
          </cell>
          <cell r="BY64" t="str">
            <v>Бангладеш</v>
          </cell>
          <cell r="BZ64">
            <v>280</v>
          </cell>
          <cell r="CA64">
            <v>741</v>
          </cell>
          <cell r="CB64">
            <v>130</v>
          </cell>
          <cell r="CC64">
            <v>2030</v>
          </cell>
          <cell r="CD64">
            <v>7000</v>
          </cell>
          <cell r="CE64">
            <v>2203.2711404868414</v>
          </cell>
          <cell r="CF64">
            <v>7000</v>
          </cell>
          <cell r="CG64">
            <v>7000</v>
          </cell>
          <cell r="CH64" t="str">
            <v>ок</v>
          </cell>
          <cell r="CI64" t="str">
            <v>ок</v>
          </cell>
          <cell r="CJ64">
            <v>10</v>
          </cell>
          <cell r="CK64">
            <v>21921.06</v>
          </cell>
          <cell r="CL64">
            <v>4253.34</v>
          </cell>
          <cell r="CM64">
            <v>1607.2</v>
          </cell>
          <cell r="CN64">
            <v>11652.2</v>
          </cell>
          <cell r="CO64">
            <v>746.2</v>
          </cell>
          <cell r="CP64">
            <v>40180</v>
          </cell>
          <cell r="CQ64">
            <v>2606658.4499999997</v>
          </cell>
          <cell r="CR64">
            <v>505769.55</v>
          </cell>
          <cell r="CS64">
            <v>191114</v>
          </cell>
          <cell r="CT64">
            <v>1385576.5</v>
          </cell>
          <cell r="CU64">
            <v>88731.5</v>
          </cell>
          <cell r="CV64">
            <v>4777850</v>
          </cell>
          <cell r="CW64">
            <v>6870381</v>
          </cell>
          <cell r="CX64">
            <v>1333059</v>
          </cell>
          <cell r="CY64">
            <v>503720</v>
          </cell>
          <cell r="CZ64">
            <v>3651970</v>
          </cell>
          <cell r="DA64">
            <v>233870</v>
          </cell>
          <cell r="DB64">
            <v>12593000</v>
          </cell>
          <cell r="DC64" t="str">
            <v>Basic+</v>
          </cell>
          <cell r="DE64">
            <v>39</v>
          </cell>
          <cell r="DF64">
            <v>39</v>
          </cell>
          <cell r="DH64">
            <v>13</v>
          </cell>
          <cell r="DI64">
            <v>6</v>
          </cell>
          <cell r="DJ64">
            <v>19</v>
          </cell>
          <cell r="DK64">
            <v>741</v>
          </cell>
          <cell r="DP64">
            <v>741</v>
          </cell>
          <cell r="DQ64">
            <v>507</v>
          </cell>
          <cell r="DR64">
            <v>234</v>
          </cell>
          <cell r="DS64">
            <v>0.68421052631578949</v>
          </cell>
          <cell r="DT64">
            <v>0.31578947368421051</v>
          </cell>
          <cell r="DU64">
            <v>1799</v>
          </cell>
          <cell r="DV64">
            <v>446267.24999999994</v>
          </cell>
          <cell r="DW64">
            <v>4253.34</v>
          </cell>
          <cell r="DX64">
            <v>1333059</v>
          </cell>
          <cell r="DY64" t="str">
            <v>Black</v>
          </cell>
          <cell r="DZ64" t="str">
            <v>20130440005___Terra___черный</v>
          </cell>
          <cell r="EA64" t="str">
            <v>Расчет кирпичей</v>
          </cell>
        </row>
        <row r="65">
          <cell r="B65" t="str">
            <v>20130460008_0074531_00000003757</v>
          </cell>
          <cell r="C65" t="str">
            <v>20130460008_0074531</v>
          </cell>
          <cell r="D65" t="str">
            <v>Theme 1ОдеждаJozkaМужскойnavy309</v>
          </cell>
          <cell r="E65" t="str">
            <v>Заг. с Th 1</v>
          </cell>
          <cell r="F65" t="str">
            <v>ACOOLA Одежда Весна 2024 Theme 1</v>
          </cell>
          <cell r="G65" t="str">
            <v>ACOOLA</v>
          </cell>
          <cell r="H65" t="str">
            <v>Theme 1</v>
          </cell>
          <cell r="I65" t="str">
            <v>00000003757</v>
          </cell>
          <cell r="J65" t="str">
            <v>20130460008</v>
          </cell>
          <cell r="K65" t="str">
            <v>Брюки детские для мальчиков Jozka холодный синий</v>
          </cell>
          <cell r="L65" t="str">
            <v>Мужской</v>
          </cell>
          <cell r="M65" t="str">
            <v>Все</v>
          </cell>
          <cell r="N65" t="str">
            <v>Jozka</v>
          </cell>
          <cell r="O65" t="str">
            <v>холодный синий</v>
          </cell>
          <cell r="P65" t="str">
            <v>Jersey</v>
          </cell>
          <cell r="Q65" t="str">
            <v>Sport pants</v>
          </cell>
          <cell r="R65" t="str">
            <v>Top_Boys</v>
          </cell>
          <cell r="S65" t="str">
            <v/>
          </cell>
          <cell r="T65" t="str">
            <v>Одежда</v>
          </cell>
          <cell r="U65" t="str">
            <v>Fleece / Флис</v>
          </cell>
          <cell r="V65" t="str">
            <v>80%Хлопок/20%ПЭ</v>
          </cell>
          <cell r="W65" t="str">
            <v>(309) Kids cloth 98-170</v>
          </cell>
          <cell r="X65">
            <v>13</v>
          </cell>
          <cell r="Y65" t="str">
            <v>Нет</v>
          </cell>
          <cell r="Z65" t="str">
            <v>Daria Kuricyna</v>
          </cell>
          <cell r="AA65" t="str">
            <v>Basic+</v>
          </cell>
          <cell r="AB65" t="str">
            <v>Regular</v>
          </cell>
          <cell r="AC65" t="str">
            <v>1,2,3,4,5</v>
          </cell>
          <cell r="AD65" t="str">
            <v>1,2,3,4,5_13</v>
          </cell>
          <cell r="AE65">
            <v>201</v>
          </cell>
          <cell r="AF65">
            <v>39</v>
          </cell>
          <cell r="AG65">
            <v>54</v>
          </cell>
          <cell r="AH65">
            <v>71</v>
          </cell>
          <cell r="AI65">
            <v>32</v>
          </cell>
          <cell r="AJ65">
            <v>5</v>
          </cell>
          <cell r="AK65">
            <v>0.7</v>
          </cell>
          <cell r="AL65">
            <v>0.8</v>
          </cell>
          <cell r="AM65">
            <v>13</v>
          </cell>
          <cell r="AN65">
            <v>6</v>
          </cell>
          <cell r="AO65">
            <v>19</v>
          </cell>
          <cell r="AP65">
            <v>741</v>
          </cell>
          <cell r="AQ65">
            <v>13</v>
          </cell>
          <cell r="AR65">
            <v>6</v>
          </cell>
          <cell r="AS65">
            <v>19</v>
          </cell>
          <cell r="AT65">
            <v>1026</v>
          </cell>
          <cell r="AU65">
            <v>13</v>
          </cell>
          <cell r="AV65">
            <v>6</v>
          </cell>
          <cell r="AW65">
            <v>19</v>
          </cell>
          <cell r="AX65">
            <v>1349</v>
          </cell>
          <cell r="AY65">
            <v>13</v>
          </cell>
          <cell r="AZ65">
            <v>6</v>
          </cell>
          <cell r="BA65">
            <v>19</v>
          </cell>
          <cell r="BB65">
            <v>608</v>
          </cell>
          <cell r="BC65">
            <v>13</v>
          </cell>
          <cell r="BD65">
            <v>6</v>
          </cell>
          <cell r="BE65">
            <v>19</v>
          </cell>
          <cell r="BF65">
            <v>95</v>
          </cell>
          <cell r="BG65" t="str">
            <v>0-6</v>
          </cell>
          <cell r="BH65">
            <v>0.5455714285714286</v>
          </cell>
          <cell r="BI65">
            <v>3819</v>
          </cell>
          <cell r="BJ65">
            <v>1499</v>
          </cell>
          <cell r="BK65">
            <v>1499</v>
          </cell>
          <cell r="BL65">
            <v>1362.73</v>
          </cell>
          <cell r="BM65">
            <v>3.1775304716481187</v>
          </cell>
          <cell r="BN65">
            <v>4.1399999999999997</v>
          </cell>
          <cell r="BO65">
            <v>4.13</v>
          </cell>
          <cell r="BP65">
            <v>5.55</v>
          </cell>
          <cell r="BQ65">
            <v>471.75</v>
          </cell>
          <cell r="BR65">
            <v>0.68529019346230813</v>
          </cell>
          <cell r="BS65">
            <v>3.3</v>
          </cell>
          <cell r="BT65">
            <v>85</v>
          </cell>
          <cell r="BU65">
            <v>1.1000000000000001</v>
          </cell>
          <cell r="BV65">
            <v>1499</v>
          </cell>
          <cell r="BW65">
            <v>900</v>
          </cell>
          <cell r="BX65" t="str">
            <v>Zee-Fashion Sourcing Ltd.</v>
          </cell>
          <cell r="BY65" t="str">
            <v>Бангладеш</v>
          </cell>
          <cell r="BZ65">
            <v>280</v>
          </cell>
          <cell r="CA65">
            <v>741</v>
          </cell>
          <cell r="CB65">
            <v>130</v>
          </cell>
          <cell r="CC65">
            <v>2030</v>
          </cell>
          <cell r="CD65">
            <v>7000</v>
          </cell>
          <cell r="CE65">
            <v>2203.2711404868414</v>
          </cell>
          <cell r="CF65">
            <v>7000</v>
          </cell>
          <cell r="CG65">
            <v>7000</v>
          </cell>
          <cell r="CH65" t="str">
            <v>ок</v>
          </cell>
          <cell r="CI65" t="str">
            <v>ок</v>
          </cell>
          <cell r="CJ65">
            <v>10</v>
          </cell>
          <cell r="CK65">
            <v>15772.47</v>
          </cell>
          <cell r="CL65">
            <v>3060.33</v>
          </cell>
          <cell r="CM65">
            <v>1156.3999999999999</v>
          </cell>
          <cell r="CN65">
            <v>8383.9</v>
          </cell>
          <cell r="CO65">
            <v>536.9</v>
          </cell>
          <cell r="CP65">
            <v>28910</v>
          </cell>
          <cell r="CQ65">
            <v>1801613.25</v>
          </cell>
          <cell r="CR65">
            <v>349566.75</v>
          </cell>
          <cell r="CS65">
            <v>132090</v>
          </cell>
          <cell r="CT65">
            <v>957652.5</v>
          </cell>
          <cell r="CU65">
            <v>61327.5</v>
          </cell>
          <cell r="CV65">
            <v>3302250</v>
          </cell>
          <cell r="CW65">
            <v>5724681</v>
          </cell>
          <cell r="CX65">
            <v>1110759</v>
          </cell>
          <cell r="CY65">
            <v>419720</v>
          </cell>
          <cell r="CZ65">
            <v>3042970</v>
          </cell>
          <cell r="DA65">
            <v>194870</v>
          </cell>
          <cell r="DB65">
            <v>10493000</v>
          </cell>
          <cell r="DC65" t="str">
            <v>Basic+</v>
          </cell>
          <cell r="DE65">
            <v>39</v>
          </cell>
          <cell r="DF65">
            <v>39</v>
          </cell>
          <cell r="DH65">
            <v>13</v>
          </cell>
          <cell r="DI65">
            <v>6</v>
          </cell>
          <cell r="DJ65">
            <v>19</v>
          </cell>
          <cell r="DK65">
            <v>741</v>
          </cell>
          <cell r="DP65">
            <v>741</v>
          </cell>
          <cell r="DQ65">
            <v>507</v>
          </cell>
          <cell r="DR65">
            <v>234</v>
          </cell>
          <cell r="DS65">
            <v>0.68421052631578949</v>
          </cell>
          <cell r="DT65">
            <v>0.31578947368421051</v>
          </cell>
          <cell r="DU65">
            <v>1499</v>
          </cell>
          <cell r="DV65">
            <v>308441.25</v>
          </cell>
          <cell r="DW65">
            <v>3060.33</v>
          </cell>
          <cell r="DX65">
            <v>1110759</v>
          </cell>
          <cell r="DY65" t="str">
            <v>navy</v>
          </cell>
          <cell r="DZ65" t="str">
            <v>20130460008___Jozka___холодный синий</v>
          </cell>
          <cell r="EA65" t="str">
            <v>Расчет кирпичей</v>
          </cell>
        </row>
        <row r="66">
          <cell r="B66" t="str">
            <v>20130460009_0074533_00000003757</v>
          </cell>
          <cell r="C66" t="str">
            <v>20130460009_0074533</v>
          </cell>
          <cell r="D66" t="str">
            <v>Theme 1ОдеждаOtakar_ptМужскойkhaki309</v>
          </cell>
          <cell r="E66" t="str">
            <v>Заг. с Th 1</v>
          </cell>
          <cell r="F66" t="str">
            <v>ACOOLA Одежда Весна 2024 Theme 1</v>
          </cell>
          <cell r="G66" t="str">
            <v>ACOOLA</v>
          </cell>
          <cell r="H66" t="str">
            <v>Theme 1</v>
          </cell>
          <cell r="I66" t="str">
            <v>00000003757</v>
          </cell>
          <cell r="J66" t="str">
            <v>20130460009</v>
          </cell>
          <cell r="K66" t="str">
            <v>Брюки детские для мальчиков Otakar_pt хаки</v>
          </cell>
          <cell r="L66" t="str">
            <v>Мужской</v>
          </cell>
          <cell r="M66" t="str">
            <v>Все</v>
          </cell>
          <cell r="N66" t="str">
            <v>Otakar_pt</v>
          </cell>
          <cell r="O66" t="str">
            <v>хаки</v>
          </cell>
          <cell r="P66" t="str">
            <v>Jersey</v>
          </cell>
          <cell r="Q66" t="str">
            <v>Sport pants</v>
          </cell>
          <cell r="R66" t="str">
            <v>Top_Boys</v>
          </cell>
          <cell r="S66" t="str">
            <v/>
          </cell>
          <cell r="T66" t="str">
            <v>Одежда</v>
          </cell>
          <cell r="U66" t="str">
            <v>Fleece / Флис</v>
          </cell>
          <cell r="V66" t="str">
            <v>100%Хлопок</v>
          </cell>
          <cell r="W66" t="str">
            <v>(309) Kids cloth 98-170</v>
          </cell>
          <cell r="X66">
            <v>13</v>
          </cell>
          <cell r="Y66" t="str">
            <v>Нет</v>
          </cell>
          <cell r="Z66" t="str">
            <v>Daria Kuricyna</v>
          </cell>
          <cell r="AA66" t="str">
            <v>Basic+</v>
          </cell>
          <cell r="AB66" t="str">
            <v>Regular</v>
          </cell>
          <cell r="AC66" t="str">
            <v>1,2,3,4,5</v>
          </cell>
          <cell r="AD66" t="str">
            <v>1,2,3,4,5_13</v>
          </cell>
          <cell r="AE66">
            <v>201</v>
          </cell>
          <cell r="AF66">
            <v>39</v>
          </cell>
          <cell r="AG66">
            <v>54</v>
          </cell>
          <cell r="AH66">
            <v>71</v>
          </cell>
          <cell r="AI66">
            <v>32</v>
          </cell>
          <cell r="AJ66">
            <v>5</v>
          </cell>
          <cell r="AK66">
            <v>0.7</v>
          </cell>
          <cell r="AL66">
            <v>0.8</v>
          </cell>
          <cell r="AM66">
            <v>13</v>
          </cell>
          <cell r="AN66">
            <v>6</v>
          </cell>
          <cell r="AO66">
            <v>19</v>
          </cell>
          <cell r="AP66">
            <v>741</v>
          </cell>
          <cell r="AQ66">
            <v>13</v>
          </cell>
          <cell r="AR66">
            <v>6</v>
          </cell>
          <cell r="AS66">
            <v>19</v>
          </cell>
          <cell r="AT66">
            <v>1026</v>
          </cell>
          <cell r="AU66">
            <v>13</v>
          </cell>
          <cell r="AV66">
            <v>6</v>
          </cell>
          <cell r="AW66">
            <v>19</v>
          </cell>
          <cell r="AX66">
            <v>1349</v>
          </cell>
          <cell r="AY66">
            <v>13</v>
          </cell>
          <cell r="AZ66">
            <v>6</v>
          </cell>
          <cell r="BA66">
            <v>19</v>
          </cell>
          <cell r="BB66">
            <v>608</v>
          </cell>
          <cell r="BC66">
            <v>13</v>
          </cell>
          <cell r="BD66">
            <v>6</v>
          </cell>
          <cell r="BE66">
            <v>19</v>
          </cell>
          <cell r="BF66">
            <v>95</v>
          </cell>
          <cell r="BG66" t="str">
            <v>0-6</v>
          </cell>
          <cell r="BH66">
            <v>0.47737499999999999</v>
          </cell>
          <cell r="BI66">
            <v>3819</v>
          </cell>
          <cell r="BJ66">
            <v>1799</v>
          </cell>
          <cell r="BK66">
            <v>1799</v>
          </cell>
          <cell r="BL66">
            <v>1635.45</v>
          </cell>
          <cell r="BM66">
            <v>2.8562356116535681</v>
          </cell>
          <cell r="BN66">
            <v>5.46</v>
          </cell>
          <cell r="BO66">
            <v>5.45</v>
          </cell>
          <cell r="BP66">
            <v>7.41</v>
          </cell>
          <cell r="BQ66">
            <v>629.85</v>
          </cell>
          <cell r="BR66">
            <v>0.64988882712618112</v>
          </cell>
          <cell r="BS66">
            <v>3.3</v>
          </cell>
          <cell r="BT66">
            <v>85</v>
          </cell>
          <cell r="BU66">
            <v>1.1000000000000001</v>
          </cell>
          <cell r="BV66">
            <v>1799</v>
          </cell>
          <cell r="BW66">
            <v>1080</v>
          </cell>
          <cell r="BX66" t="str">
            <v>Texojit Fashion &amp; Design Ltd</v>
          </cell>
          <cell r="BY66" t="str">
            <v>Бангладеш</v>
          </cell>
          <cell r="BZ66">
            <v>320</v>
          </cell>
          <cell r="CA66">
            <v>741</v>
          </cell>
          <cell r="CB66">
            <v>143</v>
          </cell>
          <cell r="CC66">
            <v>2977</v>
          </cell>
          <cell r="CD66">
            <v>8000</v>
          </cell>
          <cell r="CE66">
            <v>2518.0241605563901</v>
          </cell>
          <cell r="CF66">
            <v>8000</v>
          </cell>
          <cell r="CG66">
            <v>7000</v>
          </cell>
          <cell r="CH66" t="str">
            <v>ок</v>
          </cell>
          <cell r="CI66" t="str">
            <v>ок</v>
          </cell>
          <cell r="CJ66">
            <v>11</v>
          </cell>
          <cell r="CK66">
            <v>20813.55</v>
          </cell>
          <cell r="CL66">
            <v>4038.4500000000003</v>
          </cell>
          <cell r="CM66">
            <v>1744</v>
          </cell>
          <cell r="CN66">
            <v>16224.65</v>
          </cell>
          <cell r="CO66">
            <v>779.35</v>
          </cell>
          <cell r="CP66">
            <v>43600</v>
          </cell>
          <cell r="CQ66">
            <v>2405397.15</v>
          </cell>
          <cell r="CR66">
            <v>466718.85000000003</v>
          </cell>
          <cell r="CS66">
            <v>201552</v>
          </cell>
          <cell r="CT66">
            <v>1875063.45</v>
          </cell>
          <cell r="CU66">
            <v>90068.55</v>
          </cell>
          <cell r="CV66">
            <v>5038800</v>
          </cell>
          <cell r="CW66">
            <v>6870381</v>
          </cell>
          <cell r="CX66">
            <v>1333059</v>
          </cell>
          <cell r="CY66">
            <v>575680</v>
          </cell>
          <cell r="CZ66">
            <v>5355623</v>
          </cell>
          <cell r="DA66">
            <v>257257</v>
          </cell>
          <cell r="DB66">
            <v>14392000</v>
          </cell>
          <cell r="DC66" t="str">
            <v>Basic+</v>
          </cell>
          <cell r="DE66">
            <v>39</v>
          </cell>
          <cell r="DF66">
            <v>39</v>
          </cell>
          <cell r="DH66">
            <v>13</v>
          </cell>
          <cell r="DI66">
            <v>6</v>
          </cell>
          <cell r="DJ66">
            <v>19</v>
          </cell>
          <cell r="DK66">
            <v>741</v>
          </cell>
          <cell r="DP66">
            <v>741</v>
          </cell>
          <cell r="DQ66">
            <v>507</v>
          </cell>
          <cell r="DR66">
            <v>234</v>
          </cell>
          <cell r="DS66">
            <v>0.68421052631578949</v>
          </cell>
          <cell r="DT66">
            <v>0.31578947368421051</v>
          </cell>
          <cell r="DU66">
            <v>1799</v>
          </cell>
          <cell r="DV66">
            <v>411810.75000000006</v>
          </cell>
          <cell r="DW66">
            <v>4038.4500000000003</v>
          </cell>
          <cell r="DX66">
            <v>1333059</v>
          </cell>
          <cell r="DY66" t="str">
            <v>khaki</v>
          </cell>
          <cell r="DZ66" t="str">
            <v>20130460009___Otakar_pt___хаки</v>
          </cell>
          <cell r="EA66" t="str">
            <v>Расчет кирпичей</v>
          </cell>
        </row>
        <row r="67">
          <cell r="B67" t="str">
            <v>20130510006_0074540_00000003757</v>
          </cell>
          <cell r="C67" t="str">
            <v>20130510006_0074540</v>
          </cell>
          <cell r="D67" t="str">
            <v>Theme 1ОдеждаArnostМужскойwhite print309</v>
          </cell>
          <cell r="E67" t="str">
            <v>Заг. с Th 1</v>
          </cell>
          <cell r="F67" t="str">
            <v>ACOOLA Одежда Весна 2024 Theme 1</v>
          </cell>
          <cell r="G67" t="str">
            <v>ACOOLA</v>
          </cell>
          <cell r="H67" t="str">
            <v>Theme 1</v>
          </cell>
          <cell r="I67" t="str">
            <v>00000003757</v>
          </cell>
          <cell r="J67" t="str">
            <v>20130510006</v>
          </cell>
          <cell r="K67" t="str">
            <v>Футболка детская для мальчиков Arnost белый принт</v>
          </cell>
          <cell r="L67" t="str">
            <v>Мужской</v>
          </cell>
          <cell r="M67" t="str">
            <v>Все</v>
          </cell>
          <cell r="N67" t="str">
            <v>Arnost</v>
          </cell>
          <cell r="O67" t="str">
            <v>белый принт</v>
          </cell>
          <cell r="P67" t="str">
            <v>Jersey</v>
          </cell>
          <cell r="Q67" t="str">
            <v>T-shirt</v>
          </cell>
          <cell r="R67" t="str">
            <v>Top_Boys</v>
          </cell>
          <cell r="S67" t="str">
            <v/>
          </cell>
          <cell r="T67" t="str">
            <v>Одежда</v>
          </cell>
          <cell r="U67" t="str">
            <v>Single jersey / Трикотажное полотно</v>
          </cell>
          <cell r="V67" t="str">
            <v>100%Хлопок</v>
          </cell>
          <cell r="W67" t="str">
            <v>(309) Kids cloth 98-170</v>
          </cell>
          <cell r="X67">
            <v>13</v>
          </cell>
          <cell r="Y67" t="str">
            <v>Нет</v>
          </cell>
          <cell r="Z67" t="str">
            <v>Daria Kuricyna</v>
          </cell>
          <cell r="AA67" t="str">
            <v>Basic+</v>
          </cell>
          <cell r="AB67" t="str">
            <v>Regular</v>
          </cell>
          <cell r="AC67" t="str">
            <v>1,2,3,4,5</v>
          </cell>
          <cell r="AD67" t="str">
            <v>1,2,3,4,5_13</v>
          </cell>
          <cell r="AE67">
            <v>201</v>
          </cell>
          <cell r="AF67">
            <v>39</v>
          </cell>
          <cell r="AG67">
            <v>54</v>
          </cell>
          <cell r="AH67">
            <v>71</v>
          </cell>
          <cell r="AI67">
            <v>32</v>
          </cell>
          <cell r="AJ67">
            <v>5</v>
          </cell>
          <cell r="AK67">
            <v>0.7</v>
          </cell>
          <cell r="AL67">
            <v>0.8</v>
          </cell>
          <cell r="AM67">
            <v>13</v>
          </cell>
          <cell r="AN67">
            <v>6</v>
          </cell>
          <cell r="AO67">
            <v>19</v>
          </cell>
          <cell r="AP67">
            <v>741</v>
          </cell>
          <cell r="AQ67">
            <v>13</v>
          </cell>
          <cell r="AR67">
            <v>6</v>
          </cell>
          <cell r="AS67">
            <v>19</v>
          </cell>
          <cell r="AT67">
            <v>1026</v>
          </cell>
          <cell r="AU67">
            <v>13</v>
          </cell>
          <cell r="AV67">
            <v>6</v>
          </cell>
          <cell r="AW67">
            <v>19</v>
          </cell>
          <cell r="AX67">
            <v>1349</v>
          </cell>
          <cell r="AY67">
            <v>13</v>
          </cell>
          <cell r="AZ67">
            <v>6</v>
          </cell>
          <cell r="BA67">
            <v>19</v>
          </cell>
          <cell r="BB67">
            <v>608</v>
          </cell>
          <cell r="BC67">
            <v>13</v>
          </cell>
          <cell r="BD67">
            <v>6</v>
          </cell>
          <cell r="BE67">
            <v>19</v>
          </cell>
          <cell r="BF67">
            <v>95</v>
          </cell>
          <cell r="BG67" t="str">
            <v>0-6</v>
          </cell>
          <cell r="BH67">
            <v>0.5455714285714286</v>
          </cell>
          <cell r="BI67">
            <v>3819</v>
          </cell>
          <cell r="BJ67">
            <v>799</v>
          </cell>
          <cell r="BK67">
            <v>799</v>
          </cell>
          <cell r="BL67">
            <v>726.36</v>
          </cell>
          <cell r="BM67">
            <v>3.3935018050541519</v>
          </cell>
          <cell r="BN67">
            <v>2.21</v>
          </cell>
          <cell r="BO67">
            <v>2.2000000000000002</v>
          </cell>
          <cell r="BP67">
            <v>2.77</v>
          </cell>
          <cell r="BQ67">
            <v>235.45</v>
          </cell>
          <cell r="BR67">
            <v>0.7053191489361702</v>
          </cell>
          <cell r="BS67">
            <v>3.3</v>
          </cell>
          <cell r="BT67">
            <v>85</v>
          </cell>
          <cell r="BU67">
            <v>1.1000000000000001</v>
          </cell>
          <cell r="BV67">
            <v>799</v>
          </cell>
          <cell r="BW67">
            <v>480</v>
          </cell>
          <cell r="BX67" t="str">
            <v>BLUE SKY INTERNATIONAL</v>
          </cell>
          <cell r="BY67" t="str">
            <v>Бангладеш</v>
          </cell>
          <cell r="BZ67">
            <v>280</v>
          </cell>
          <cell r="CA67">
            <v>741</v>
          </cell>
          <cell r="CB67">
            <v>130</v>
          </cell>
          <cell r="CC67">
            <v>2030</v>
          </cell>
          <cell r="CD67">
            <v>7000</v>
          </cell>
          <cell r="CE67">
            <v>2203.2711404868414</v>
          </cell>
          <cell r="CF67">
            <v>7000</v>
          </cell>
          <cell r="CG67">
            <v>7000</v>
          </cell>
          <cell r="CH67" t="str">
            <v>ок</v>
          </cell>
          <cell r="CI67" t="str">
            <v>ок</v>
          </cell>
          <cell r="CJ67">
            <v>10</v>
          </cell>
          <cell r="CK67">
            <v>8401.8000000000011</v>
          </cell>
          <cell r="CL67">
            <v>1630.2</v>
          </cell>
          <cell r="CM67">
            <v>616</v>
          </cell>
          <cell r="CN67">
            <v>4466</v>
          </cell>
          <cell r="CO67">
            <v>286</v>
          </cell>
          <cell r="CP67">
            <v>15400.000000000002</v>
          </cell>
          <cell r="CQ67">
            <v>899183.54999999993</v>
          </cell>
          <cell r="CR67">
            <v>174468.44999999998</v>
          </cell>
          <cell r="CS67">
            <v>65926</v>
          </cell>
          <cell r="CT67">
            <v>477963.5</v>
          </cell>
          <cell r="CU67">
            <v>30608.5</v>
          </cell>
          <cell r="CV67">
            <v>1648150</v>
          </cell>
          <cell r="CW67">
            <v>3051381</v>
          </cell>
          <cell r="CX67">
            <v>592059</v>
          </cell>
          <cell r="CY67">
            <v>223720</v>
          </cell>
          <cell r="CZ67">
            <v>1621970</v>
          </cell>
          <cell r="DA67">
            <v>103870</v>
          </cell>
          <cell r="DB67">
            <v>5593000</v>
          </cell>
          <cell r="DC67" t="str">
            <v>Basic+</v>
          </cell>
          <cell r="DE67">
            <v>39</v>
          </cell>
          <cell r="DF67">
            <v>39</v>
          </cell>
          <cell r="DH67">
            <v>13</v>
          </cell>
          <cell r="DI67">
            <v>6</v>
          </cell>
          <cell r="DJ67">
            <v>19</v>
          </cell>
          <cell r="DK67">
            <v>741</v>
          </cell>
          <cell r="DP67">
            <v>741</v>
          </cell>
          <cell r="DQ67">
            <v>507</v>
          </cell>
          <cell r="DR67">
            <v>234</v>
          </cell>
          <cell r="DS67">
            <v>0.68421052631578949</v>
          </cell>
          <cell r="DT67">
            <v>0.31578947368421051</v>
          </cell>
          <cell r="DU67">
            <v>799</v>
          </cell>
          <cell r="DV67">
            <v>153942.75</v>
          </cell>
          <cell r="DW67">
            <v>1630.2</v>
          </cell>
          <cell r="DX67">
            <v>592059</v>
          </cell>
          <cell r="DY67" t="str">
            <v>white print</v>
          </cell>
          <cell r="DZ67" t="str">
            <v>20130510006___Arnost___белый принт</v>
          </cell>
          <cell r="EA67" t="str">
            <v>Расчет кирпичей</v>
          </cell>
        </row>
        <row r="68">
          <cell r="B68" t="str">
            <v>20130510007_0074541_00000003757</v>
          </cell>
          <cell r="C68" t="str">
            <v>20130510007_0074541</v>
          </cell>
          <cell r="D68" t="str">
            <v>Theme 1ОдеждаMoricМужскойnavy309</v>
          </cell>
          <cell r="E68" t="str">
            <v>Заг. с Th 1</v>
          </cell>
          <cell r="F68" t="str">
            <v>ACOOLA Одежда Весна 2024 Theme 1</v>
          </cell>
          <cell r="G68" t="str">
            <v>ACOOLA</v>
          </cell>
          <cell r="H68" t="str">
            <v>Theme 1</v>
          </cell>
          <cell r="I68" t="str">
            <v>00000003757</v>
          </cell>
          <cell r="J68" t="str">
            <v>20130510007</v>
          </cell>
          <cell r="K68" t="str">
            <v>Футболка детская для мальчиков Moric холодный синий</v>
          </cell>
          <cell r="L68" t="str">
            <v>Мужской</v>
          </cell>
          <cell r="M68" t="str">
            <v>Все</v>
          </cell>
          <cell r="N68" t="str">
            <v>Moric</v>
          </cell>
          <cell r="O68" t="str">
            <v>холодный синий</v>
          </cell>
          <cell r="P68" t="str">
            <v>Jersey</v>
          </cell>
          <cell r="Q68" t="str">
            <v>T-shirt</v>
          </cell>
          <cell r="R68" t="str">
            <v>Top_Boys</v>
          </cell>
          <cell r="S68" t="str">
            <v/>
          </cell>
          <cell r="T68" t="str">
            <v>Одежда</v>
          </cell>
          <cell r="U68" t="str">
            <v>Single jersey / Трикотажное полотно</v>
          </cell>
          <cell r="V68" t="str">
            <v>100%Хлопок</v>
          </cell>
          <cell r="W68" t="str">
            <v>(309) Kids cloth 98-170</v>
          </cell>
          <cell r="X68">
            <v>13</v>
          </cell>
          <cell r="Y68" t="str">
            <v>Нет</v>
          </cell>
          <cell r="Z68" t="str">
            <v>Daria Kuricyna</v>
          </cell>
          <cell r="AA68" t="str">
            <v>Basic+</v>
          </cell>
          <cell r="AB68" t="str">
            <v>Regular</v>
          </cell>
          <cell r="AC68" t="str">
            <v>1,2,3,4,5</v>
          </cell>
          <cell r="AD68" t="str">
            <v>1,2,3,4,5_13</v>
          </cell>
          <cell r="AE68">
            <v>201</v>
          </cell>
          <cell r="AF68">
            <v>39</v>
          </cell>
          <cell r="AG68">
            <v>54</v>
          </cell>
          <cell r="AH68">
            <v>71</v>
          </cell>
          <cell r="AI68">
            <v>32</v>
          </cell>
          <cell r="AJ68">
            <v>5</v>
          </cell>
          <cell r="AK68">
            <v>0.7</v>
          </cell>
          <cell r="AL68">
            <v>0.8</v>
          </cell>
          <cell r="AM68">
            <v>13</v>
          </cell>
          <cell r="AN68">
            <v>6</v>
          </cell>
          <cell r="AO68">
            <v>19</v>
          </cell>
          <cell r="AP68">
            <v>741</v>
          </cell>
          <cell r="AQ68">
            <v>13</v>
          </cell>
          <cell r="AR68">
            <v>6</v>
          </cell>
          <cell r="AS68">
            <v>19</v>
          </cell>
          <cell r="AT68">
            <v>1026</v>
          </cell>
          <cell r="AU68">
            <v>13</v>
          </cell>
          <cell r="AV68">
            <v>6</v>
          </cell>
          <cell r="AW68">
            <v>19</v>
          </cell>
          <cell r="AX68">
            <v>1349</v>
          </cell>
          <cell r="AY68">
            <v>13</v>
          </cell>
          <cell r="AZ68">
            <v>6</v>
          </cell>
          <cell r="BA68">
            <v>19</v>
          </cell>
          <cell r="BB68">
            <v>608</v>
          </cell>
          <cell r="BC68">
            <v>13</v>
          </cell>
          <cell r="BD68">
            <v>6</v>
          </cell>
          <cell r="BE68">
            <v>19</v>
          </cell>
          <cell r="BF68">
            <v>95</v>
          </cell>
          <cell r="BG68" t="str">
            <v>0-6</v>
          </cell>
          <cell r="BH68">
            <v>0.47737499999999999</v>
          </cell>
          <cell r="BI68">
            <v>3819</v>
          </cell>
          <cell r="BJ68">
            <v>799</v>
          </cell>
          <cell r="BK68">
            <v>799</v>
          </cell>
          <cell r="BL68">
            <v>726.36</v>
          </cell>
          <cell r="BM68">
            <v>3.081967213114754</v>
          </cell>
          <cell r="BN68">
            <v>2.41</v>
          </cell>
          <cell r="BO68">
            <v>2.4</v>
          </cell>
          <cell r="BP68">
            <v>3.05</v>
          </cell>
          <cell r="BQ68">
            <v>259.25</v>
          </cell>
          <cell r="BR68">
            <v>0.67553191489361697</v>
          </cell>
          <cell r="BS68">
            <v>3.3</v>
          </cell>
          <cell r="BT68">
            <v>85</v>
          </cell>
          <cell r="BU68">
            <v>1.1000000000000001</v>
          </cell>
          <cell r="BV68">
            <v>799</v>
          </cell>
          <cell r="BW68">
            <v>480</v>
          </cell>
          <cell r="BX68" t="str">
            <v>ZS Apparels Ltd</v>
          </cell>
          <cell r="BY68" t="str">
            <v>Бангладеш</v>
          </cell>
          <cell r="BZ68">
            <v>320</v>
          </cell>
          <cell r="CA68">
            <v>741</v>
          </cell>
          <cell r="CB68">
            <v>143</v>
          </cell>
          <cell r="CC68">
            <v>2977</v>
          </cell>
          <cell r="CD68">
            <v>8000</v>
          </cell>
          <cell r="CE68">
            <v>2518.0241605563901</v>
          </cell>
          <cell r="CF68">
            <v>8000</v>
          </cell>
          <cell r="CG68">
            <v>7000</v>
          </cell>
          <cell r="CH68" t="str">
            <v>ок</v>
          </cell>
          <cell r="CI68" t="str">
            <v>ок</v>
          </cell>
          <cell r="CJ68">
            <v>11</v>
          </cell>
          <cell r="CK68">
            <v>9165.6</v>
          </cell>
          <cell r="CL68">
            <v>1778.3999999999999</v>
          </cell>
          <cell r="CM68">
            <v>768</v>
          </cell>
          <cell r="CN68">
            <v>7144.8</v>
          </cell>
          <cell r="CO68">
            <v>343.2</v>
          </cell>
          <cell r="CP68">
            <v>19200</v>
          </cell>
          <cell r="CQ68">
            <v>990075.75</v>
          </cell>
          <cell r="CR68">
            <v>192104.25</v>
          </cell>
          <cell r="CS68">
            <v>82960</v>
          </cell>
          <cell r="CT68">
            <v>771787.25</v>
          </cell>
          <cell r="CU68">
            <v>37072.75</v>
          </cell>
          <cell r="CV68">
            <v>2074000</v>
          </cell>
          <cell r="CW68">
            <v>3051381</v>
          </cell>
          <cell r="CX68">
            <v>592059</v>
          </cell>
          <cell r="CY68">
            <v>255680</v>
          </cell>
          <cell r="CZ68">
            <v>2378623</v>
          </cell>
          <cell r="DA68">
            <v>114257</v>
          </cell>
          <cell r="DB68">
            <v>6392000</v>
          </cell>
          <cell r="DC68" t="str">
            <v>Basic+</v>
          </cell>
          <cell r="DE68">
            <v>39</v>
          </cell>
          <cell r="DF68">
            <v>39</v>
          </cell>
          <cell r="DH68">
            <v>13</v>
          </cell>
          <cell r="DI68">
            <v>6</v>
          </cell>
          <cell r="DJ68">
            <v>19</v>
          </cell>
          <cell r="DK68">
            <v>741</v>
          </cell>
          <cell r="DP68">
            <v>741</v>
          </cell>
          <cell r="DQ68">
            <v>507</v>
          </cell>
          <cell r="DR68">
            <v>234</v>
          </cell>
          <cell r="DS68">
            <v>0.68421052631578949</v>
          </cell>
          <cell r="DT68">
            <v>0.31578947368421051</v>
          </cell>
          <cell r="DU68">
            <v>799</v>
          </cell>
          <cell r="DV68">
            <v>169503.74999999997</v>
          </cell>
          <cell r="DW68">
            <v>1778.3999999999999</v>
          </cell>
          <cell r="DX68">
            <v>592059</v>
          </cell>
          <cell r="DY68" t="str">
            <v>navy</v>
          </cell>
          <cell r="DZ68" t="str">
            <v>20130510007___Moric___холодный синий</v>
          </cell>
          <cell r="EA68" t="str">
            <v>Расчет кирпичей</v>
          </cell>
        </row>
        <row r="69">
          <cell r="B69" t="str">
            <v>20130510008_0074542_00000003757</v>
          </cell>
          <cell r="C69" t="str">
            <v>20130510008_0074542</v>
          </cell>
          <cell r="D69" t="str">
            <v>Theme 1ОдеждаGustikМужскойyellow309</v>
          </cell>
          <cell r="E69" t="str">
            <v>Заг. с Th 1</v>
          </cell>
          <cell r="F69" t="str">
            <v>ACOOLA Одежда Весна 2024 Theme 1</v>
          </cell>
          <cell r="G69" t="str">
            <v>ACOOLA</v>
          </cell>
          <cell r="H69" t="str">
            <v>Theme 1</v>
          </cell>
          <cell r="I69" t="str">
            <v>00000003757</v>
          </cell>
          <cell r="J69" t="str">
            <v>20130510008</v>
          </cell>
          <cell r="K69" t="str">
            <v>Футболка детская для мальчиков Gustik желтый</v>
          </cell>
          <cell r="L69" t="str">
            <v>Мужской</v>
          </cell>
          <cell r="M69" t="str">
            <v>Все</v>
          </cell>
          <cell r="N69" t="str">
            <v>Gustik</v>
          </cell>
          <cell r="O69" t="str">
            <v>желтый</v>
          </cell>
          <cell r="P69" t="str">
            <v>Jersey</v>
          </cell>
          <cell r="Q69" t="str">
            <v>T-shirt</v>
          </cell>
          <cell r="R69" t="str">
            <v>Top_Boys</v>
          </cell>
          <cell r="S69" t="str">
            <v/>
          </cell>
          <cell r="T69" t="str">
            <v>Одежда</v>
          </cell>
          <cell r="U69" t="str">
            <v>Single jersey / Трикотажное полотно</v>
          </cell>
          <cell r="V69" t="str">
            <v>100%Хлопок</v>
          </cell>
          <cell r="W69" t="str">
            <v>(309) Kids cloth 98-170</v>
          </cell>
          <cell r="X69">
            <v>13</v>
          </cell>
          <cell r="Y69" t="str">
            <v>Нет</v>
          </cell>
          <cell r="Z69" t="str">
            <v>Daria Kuricyna</v>
          </cell>
          <cell r="AA69" t="str">
            <v>Basic+</v>
          </cell>
          <cell r="AB69" t="str">
            <v>Regular</v>
          </cell>
          <cell r="AC69" t="str">
            <v>1,2,3,4,5</v>
          </cell>
          <cell r="AD69" t="str">
            <v>1,2,3,4,5_13</v>
          </cell>
          <cell r="AE69">
            <v>201</v>
          </cell>
          <cell r="AF69">
            <v>39</v>
          </cell>
          <cell r="AG69">
            <v>54</v>
          </cell>
          <cell r="AH69">
            <v>71</v>
          </cell>
          <cell r="AI69">
            <v>32</v>
          </cell>
          <cell r="AJ69">
            <v>5</v>
          </cell>
          <cell r="AK69">
            <v>0.7</v>
          </cell>
          <cell r="AL69">
            <v>0.8</v>
          </cell>
          <cell r="AM69">
            <v>13</v>
          </cell>
          <cell r="AN69">
            <v>6</v>
          </cell>
          <cell r="AO69">
            <v>19</v>
          </cell>
          <cell r="AP69">
            <v>741</v>
          </cell>
          <cell r="AQ69">
            <v>13</v>
          </cell>
          <cell r="AR69">
            <v>6</v>
          </cell>
          <cell r="AS69">
            <v>19</v>
          </cell>
          <cell r="AT69">
            <v>1026</v>
          </cell>
          <cell r="AU69">
            <v>13</v>
          </cell>
          <cell r="AV69">
            <v>6</v>
          </cell>
          <cell r="AW69">
            <v>19</v>
          </cell>
          <cell r="AX69">
            <v>1349</v>
          </cell>
          <cell r="AY69">
            <v>13</v>
          </cell>
          <cell r="AZ69">
            <v>6</v>
          </cell>
          <cell r="BA69">
            <v>19</v>
          </cell>
          <cell r="BB69">
            <v>608</v>
          </cell>
          <cell r="BC69">
            <v>13</v>
          </cell>
          <cell r="BD69">
            <v>6</v>
          </cell>
          <cell r="BE69">
            <v>19</v>
          </cell>
          <cell r="BF69">
            <v>95</v>
          </cell>
          <cell r="BG69" t="str">
            <v>0-6</v>
          </cell>
          <cell r="BH69">
            <v>0.47737499999999999</v>
          </cell>
          <cell r="BI69">
            <v>3819</v>
          </cell>
          <cell r="BJ69">
            <v>799</v>
          </cell>
          <cell r="BK69">
            <v>799</v>
          </cell>
          <cell r="BL69">
            <v>726.36</v>
          </cell>
          <cell r="BM69">
            <v>3.3935018050541519</v>
          </cell>
          <cell r="BN69">
            <v>2.21</v>
          </cell>
          <cell r="BO69">
            <v>2.2000000000000002</v>
          </cell>
          <cell r="BP69">
            <v>2.77</v>
          </cell>
          <cell r="BQ69">
            <v>235.45</v>
          </cell>
          <cell r="BR69">
            <v>0.7053191489361702</v>
          </cell>
          <cell r="BS69">
            <v>3.3</v>
          </cell>
          <cell r="BT69">
            <v>85</v>
          </cell>
          <cell r="BU69">
            <v>1.1000000000000001</v>
          </cell>
          <cell r="BV69">
            <v>799</v>
          </cell>
          <cell r="BW69">
            <v>480</v>
          </cell>
          <cell r="BX69" t="str">
            <v>BLUE SKY INTERNATIONAL</v>
          </cell>
          <cell r="BY69" t="str">
            <v>Бангладеш</v>
          </cell>
          <cell r="BZ69">
            <v>320</v>
          </cell>
          <cell r="CA69">
            <v>741</v>
          </cell>
          <cell r="CB69">
            <v>143</v>
          </cell>
          <cell r="CC69">
            <v>2977</v>
          </cell>
          <cell r="CD69">
            <v>8000</v>
          </cell>
          <cell r="CE69">
            <v>2518.0241605563901</v>
          </cell>
          <cell r="CF69">
            <v>8000</v>
          </cell>
          <cell r="CG69">
            <v>7000</v>
          </cell>
          <cell r="CH69" t="str">
            <v>ок</v>
          </cell>
          <cell r="CI69" t="str">
            <v>ок</v>
          </cell>
          <cell r="CJ69">
            <v>11</v>
          </cell>
          <cell r="CK69">
            <v>8401.8000000000011</v>
          </cell>
          <cell r="CL69">
            <v>1630.2</v>
          </cell>
          <cell r="CM69">
            <v>704</v>
          </cell>
          <cell r="CN69">
            <v>6549.4000000000005</v>
          </cell>
          <cell r="CO69">
            <v>314.60000000000002</v>
          </cell>
          <cell r="CP69">
            <v>17600</v>
          </cell>
          <cell r="CQ69">
            <v>899183.54999999993</v>
          </cell>
          <cell r="CR69">
            <v>174468.44999999998</v>
          </cell>
          <cell r="CS69">
            <v>75344</v>
          </cell>
          <cell r="CT69">
            <v>700934.65</v>
          </cell>
          <cell r="CU69">
            <v>33669.35</v>
          </cell>
          <cell r="CV69">
            <v>1883600</v>
          </cell>
          <cell r="CW69">
            <v>3051381</v>
          </cell>
          <cell r="CX69">
            <v>592059</v>
          </cell>
          <cell r="CY69">
            <v>255680</v>
          </cell>
          <cell r="CZ69">
            <v>2378623</v>
          </cell>
          <cell r="DA69">
            <v>114257</v>
          </cell>
          <cell r="DB69">
            <v>6392000</v>
          </cell>
          <cell r="DC69" t="str">
            <v>Basic+</v>
          </cell>
          <cell r="DE69">
            <v>39</v>
          </cell>
          <cell r="DF69">
            <v>39</v>
          </cell>
          <cell r="DH69">
            <v>13</v>
          </cell>
          <cell r="DI69">
            <v>6</v>
          </cell>
          <cell r="DJ69">
            <v>19</v>
          </cell>
          <cell r="DK69">
            <v>741</v>
          </cell>
          <cell r="DP69">
            <v>741</v>
          </cell>
          <cell r="DQ69">
            <v>507</v>
          </cell>
          <cell r="DR69">
            <v>234</v>
          </cell>
          <cell r="DS69">
            <v>0.68421052631578949</v>
          </cell>
          <cell r="DT69">
            <v>0.31578947368421051</v>
          </cell>
          <cell r="DU69">
            <v>799</v>
          </cell>
          <cell r="DV69">
            <v>153942.75</v>
          </cell>
          <cell r="DW69">
            <v>1630.2</v>
          </cell>
          <cell r="DX69">
            <v>592059</v>
          </cell>
          <cell r="DY69" t="str">
            <v>yellow</v>
          </cell>
          <cell r="DZ69" t="str">
            <v>20130510008___Gustik___желтый</v>
          </cell>
          <cell r="EA69" t="str">
            <v>Расчет кирпичей</v>
          </cell>
        </row>
        <row r="70">
          <cell r="B70" t="str">
            <v>20130510009_0074543_00000003757</v>
          </cell>
          <cell r="C70" t="str">
            <v>20130510009_0074543</v>
          </cell>
          <cell r="D70" t="str">
            <v>Theme 1ОдеждаKazimirМужскойlime green309</v>
          </cell>
          <cell r="E70" t="str">
            <v>Заг. с Th 1</v>
          </cell>
          <cell r="F70" t="str">
            <v>ACOOLA Одежда Весна 2024 Theme 1</v>
          </cell>
          <cell r="G70" t="str">
            <v>ACOOLA</v>
          </cell>
          <cell r="H70" t="str">
            <v>Theme 1</v>
          </cell>
          <cell r="I70" t="str">
            <v>00000003757</v>
          </cell>
          <cell r="J70" t="str">
            <v>20130510009</v>
          </cell>
          <cell r="K70" t="str">
            <v>Футболка детская для мальчиков Kazimir салатовый</v>
          </cell>
          <cell r="L70" t="str">
            <v>Мужской</v>
          </cell>
          <cell r="M70" t="str">
            <v>Все</v>
          </cell>
          <cell r="N70" t="str">
            <v>Kazimir</v>
          </cell>
          <cell r="O70" t="str">
            <v>салатовый</v>
          </cell>
          <cell r="P70" t="str">
            <v>Jersey</v>
          </cell>
          <cell r="Q70" t="str">
            <v>T-shirt</v>
          </cell>
          <cell r="R70" t="str">
            <v>Top_Boys</v>
          </cell>
          <cell r="S70" t="str">
            <v/>
          </cell>
          <cell r="T70" t="str">
            <v>Одежда</v>
          </cell>
          <cell r="U70" t="str">
            <v>Single jersey / Трикотажное полотно</v>
          </cell>
          <cell r="V70" t="str">
            <v>100%Хлопок</v>
          </cell>
          <cell r="W70" t="str">
            <v>(309) Kids cloth 98-170</v>
          </cell>
          <cell r="X70">
            <v>13</v>
          </cell>
          <cell r="Y70" t="str">
            <v>Нет</v>
          </cell>
          <cell r="Z70" t="str">
            <v>Daria Kuricyna</v>
          </cell>
          <cell r="AA70" t="str">
            <v>Basic+</v>
          </cell>
          <cell r="AB70" t="str">
            <v>Regular</v>
          </cell>
          <cell r="AC70" t="str">
            <v>1,2,3,4,5</v>
          </cell>
          <cell r="AD70" t="str">
            <v>1,2,3,4,5_13</v>
          </cell>
          <cell r="AE70">
            <v>201</v>
          </cell>
          <cell r="AF70">
            <v>39</v>
          </cell>
          <cell r="AG70">
            <v>54</v>
          </cell>
          <cell r="AH70">
            <v>71</v>
          </cell>
          <cell r="AI70">
            <v>32</v>
          </cell>
          <cell r="AJ70">
            <v>5</v>
          </cell>
          <cell r="AK70">
            <v>0.7</v>
          </cell>
          <cell r="AL70">
            <v>0.8</v>
          </cell>
          <cell r="AM70">
            <v>13</v>
          </cell>
          <cell r="AN70">
            <v>6</v>
          </cell>
          <cell r="AO70">
            <v>19</v>
          </cell>
          <cell r="AP70">
            <v>741</v>
          </cell>
          <cell r="AQ70">
            <v>13</v>
          </cell>
          <cell r="AR70">
            <v>6</v>
          </cell>
          <cell r="AS70">
            <v>19</v>
          </cell>
          <cell r="AT70">
            <v>1026</v>
          </cell>
          <cell r="AU70">
            <v>13</v>
          </cell>
          <cell r="AV70">
            <v>6</v>
          </cell>
          <cell r="AW70">
            <v>19</v>
          </cell>
          <cell r="AX70">
            <v>1349</v>
          </cell>
          <cell r="AY70">
            <v>13</v>
          </cell>
          <cell r="AZ70">
            <v>6</v>
          </cell>
          <cell r="BA70">
            <v>19</v>
          </cell>
          <cell r="BB70">
            <v>608</v>
          </cell>
          <cell r="BC70">
            <v>13</v>
          </cell>
          <cell r="BD70">
            <v>6</v>
          </cell>
          <cell r="BE70">
            <v>19</v>
          </cell>
          <cell r="BF70">
            <v>95</v>
          </cell>
          <cell r="BG70" t="str">
            <v>0-6</v>
          </cell>
          <cell r="BH70">
            <v>0.5455714285714286</v>
          </cell>
          <cell r="BI70">
            <v>3819</v>
          </cell>
          <cell r="BJ70">
            <v>799</v>
          </cell>
          <cell r="BK70">
            <v>799</v>
          </cell>
          <cell r="BL70">
            <v>726.36</v>
          </cell>
          <cell r="BM70">
            <v>3.2191780821917808</v>
          </cell>
          <cell r="BN70">
            <v>2.31</v>
          </cell>
          <cell r="BO70">
            <v>2.2999999999999998</v>
          </cell>
          <cell r="BP70">
            <v>2.92</v>
          </cell>
          <cell r="BQ70">
            <v>248.2</v>
          </cell>
          <cell r="BR70">
            <v>0.68936170212765957</v>
          </cell>
          <cell r="BS70">
            <v>3.3</v>
          </cell>
          <cell r="BT70">
            <v>85</v>
          </cell>
          <cell r="BU70">
            <v>1.1000000000000001</v>
          </cell>
          <cell r="BV70">
            <v>799</v>
          </cell>
          <cell r="BW70">
            <v>480</v>
          </cell>
          <cell r="BX70" t="str">
            <v>Texojit Fashion &amp; Design Ltd</v>
          </cell>
          <cell r="BY70" t="str">
            <v>Бангладеш</v>
          </cell>
          <cell r="BZ70">
            <v>280</v>
          </cell>
          <cell r="CA70">
            <v>741</v>
          </cell>
          <cell r="CB70">
            <v>130</v>
          </cell>
          <cell r="CC70">
            <v>2030</v>
          </cell>
          <cell r="CD70">
            <v>7000</v>
          </cell>
          <cell r="CE70">
            <v>2203.2711404868414</v>
          </cell>
          <cell r="CF70">
            <v>7000</v>
          </cell>
          <cell r="CG70">
            <v>7000</v>
          </cell>
          <cell r="CH70" t="str">
            <v>ок</v>
          </cell>
          <cell r="CI70" t="str">
            <v>ок</v>
          </cell>
          <cell r="CJ70">
            <v>10</v>
          </cell>
          <cell r="CK70">
            <v>8783.6999999999989</v>
          </cell>
          <cell r="CL70">
            <v>1704.3</v>
          </cell>
          <cell r="CM70">
            <v>644</v>
          </cell>
          <cell r="CN70">
            <v>4669</v>
          </cell>
          <cell r="CO70">
            <v>299</v>
          </cell>
          <cell r="CP70">
            <v>16099.999999999998</v>
          </cell>
          <cell r="CQ70">
            <v>947875.79999999993</v>
          </cell>
          <cell r="CR70">
            <v>183916.19999999998</v>
          </cell>
          <cell r="CS70">
            <v>69496</v>
          </cell>
          <cell r="CT70">
            <v>503846</v>
          </cell>
          <cell r="CU70">
            <v>32266</v>
          </cell>
          <cell r="CV70">
            <v>1737400</v>
          </cell>
          <cell r="CW70">
            <v>3051381</v>
          </cell>
          <cell r="CX70">
            <v>592059</v>
          </cell>
          <cell r="CY70">
            <v>223720</v>
          </cell>
          <cell r="CZ70">
            <v>1621970</v>
          </cell>
          <cell r="DA70">
            <v>103870</v>
          </cell>
          <cell r="DB70">
            <v>5593000</v>
          </cell>
          <cell r="DC70" t="str">
            <v>Basic+</v>
          </cell>
          <cell r="DE70">
            <v>39</v>
          </cell>
          <cell r="DF70">
            <v>39</v>
          </cell>
          <cell r="DH70">
            <v>13</v>
          </cell>
          <cell r="DI70">
            <v>6</v>
          </cell>
          <cell r="DJ70">
            <v>19</v>
          </cell>
          <cell r="DK70">
            <v>741</v>
          </cell>
          <cell r="DP70">
            <v>741</v>
          </cell>
          <cell r="DQ70">
            <v>507</v>
          </cell>
          <cell r="DR70">
            <v>234</v>
          </cell>
          <cell r="DS70">
            <v>0.68421052631578949</v>
          </cell>
          <cell r="DT70">
            <v>0.31578947368421051</v>
          </cell>
          <cell r="DU70">
            <v>799</v>
          </cell>
          <cell r="DV70">
            <v>162278.99999999997</v>
          </cell>
          <cell r="DW70">
            <v>1704.3</v>
          </cell>
          <cell r="DX70">
            <v>592059</v>
          </cell>
          <cell r="DY70" t="str">
            <v>lime green</v>
          </cell>
          <cell r="DZ70" t="str">
            <v>20130510009___Kazimir___салатовый</v>
          </cell>
          <cell r="EA70" t="str">
            <v>Расчет кирпичей</v>
          </cell>
        </row>
        <row r="71">
          <cell r="B71" t="str">
            <v>20130510010_0074544_00000003757</v>
          </cell>
          <cell r="C71" t="str">
            <v>20130510010_0074544</v>
          </cell>
          <cell r="D71" t="str">
            <v>Theme 1ОдеждаAlanМужскойolive309</v>
          </cell>
          <cell r="E71" t="str">
            <v>Заг. с Th 1</v>
          </cell>
          <cell r="F71" t="str">
            <v>ACOOLA Одежда Весна 2024 Theme 1</v>
          </cell>
          <cell r="G71" t="str">
            <v>ACOOLA</v>
          </cell>
          <cell r="H71" t="str">
            <v>Theme 1</v>
          </cell>
          <cell r="I71" t="str">
            <v>00000003757</v>
          </cell>
          <cell r="J71" t="str">
            <v>20130510010</v>
          </cell>
          <cell r="K71" t="str">
            <v>Футболка детская для мальчиков Alan оливковый</v>
          </cell>
          <cell r="L71" t="str">
            <v>Мужской</v>
          </cell>
          <cell r="M71" t="str">
            <v>Все</v>
          </cell>
          <cell r="N71" t="str">
            <v>Alan</v>
          </cell>
          <cell r="O71" t="str">
            <v>оливковый</v>
          </cell>
          <cell r="P71" t="str">
            <v>Jersey</v>
          </cell>
          <cell r="Q71" t="str">
            <v>T-shirt</v>
          </cell>
          <cell r="R71" t="str">
            <v>Top_Boys</v>
          </cell>
          <cell r="S71" t="str">
            <v/>
          </cell>
          <cell r="T71" t="str">
            <v>Одежда</v>
          </cell>
          <cell r="U71" t="str">
            <v>Single jersey / Трикотажное полотно</v>
          </cell>
          <cell r="V71" t="str">
            <v>100%Хлопок</v>
          </cell>
          <cell r="W71" t="str">
            <v>(309) Kids cloth 98-170</v>
          </cell>
          <cell r="X71">
            <v>13</v>
          </cell>
          <cell r="Y71" t="str">
            <v>Нет</v>
          </cell>
          <cell r="Z71" t="str">
            <v>Daria Kuricyna</v>
          </cell>
          <cell r="AA71" t="str">
            <v>Basic+</v>
          </cell>
          <cell r="AB71" t="str">
            <v>Regular</v>
          </cell>
          <cell r="AC71" t="str">
            <v>1,2,3,4,5</v>
          </cell>
          <cell r="AD71" t="str">
            <v>1,2,3,4,5_13</v>
          </cell>
          <cell r="AE71">
            <v>201</v>
          </cell>
          <cell r="AF71">
            <v>39</v>
          </cell>
          <cell r="AG71">
            <v>54</v>
          </cell>
          <cell r="AH71">
            <v>71</v>
          </cell>
          <cell r="AI71">
            <v>32</v>
          </cell>
          <cell r="AJ71">
            <v>5</v>
          </cell>
          <cell r="AK71">
            <v>0.7</v>
          </cell>
          <cell r="AL71">
            <v>0.8</v>
          </cell>
          <cell r="AM71">
            <v>13</v>
          </cell>
          <cell r="AN71">
            <v>6</v>
          </cell>
          <cell r="AO71">
            <v>19</v>
          </cell>
          <cell r="AP71">
            <v>741</v>
          </cell>
          <cell r="AQ71">
            <v>13</v>
          </cell>
          <cell r="AR71">
            <v>6</v>
          </cell>
          <cell r="AS71">
            <v>19</v>
          </cell>
          <cell r="AT71">
            <v>1026</v>
          </cell>
          <cell r="AU71">
            <v>13</v>
          </cell>
          <cell r="AV71">
            <v>6</v>
          </cell>
          <cell r="AW71">
            <v>19</v>
          </cell>
          <cell r="AX71">
            <v>1349</v>
          </cell>
          <cell r="AY71">
            <v>13</v>
          </cell>
          <cell r="AZ71">
            <v>6</v>
          </cell>
          <cell r="BA71">
            <v>19</v>
          </cell>
          <cell r="BB71">
            <v>608</v>
          </cell>
          <cell r="BC71">
            <v>13</v>
          </cell>
          <cell r="BD71">
            <v>6</v>
          </cell>
          <cell r="BE71">
            <v>19</v>
          </cell>
          <cell r="BF71">
            <v>95</v>
          </cell>
          <cell r="BG71" t="str">
            <v>0-6</v>
          </cell>
          <cell r="BH71">
            <v>0.5455714285714286</v>
          </cell>
          <cell r="BI71">
            <v>3819</v>
          </cell>
          <cell r="BJ71">
            <v>599</v>
          </cell>
          <cell r="BK71">
            <v>599</v>
          </cell>
          <cell r="BL71">
            <v>544.54999999999995</v>
          </cell>
          <cell r="BM71">
            <v>2.7527573529411766</v>
          </cell>
          <cell r="BN71">
            <v>2.17</v>
          </cell>
          <cell r="BO71">
            <v>2.17</v>
          </cell>
          <cell r="BP71">
            <v>2.56</v>
          </cell>
          <cell r="BQ71">
            <v>217.6</v>
          </cell>
          <cell r="BR71">
            <v>0.63672787979966605</v>
          </cell>
          <cell r="BS71">
            <v>3.3</v>
          </cell>
          <cell r="BT71">
            <v>85</v>
          </cell>
          <cell r="BU71">
            <v>1.1000000000000001</v>
          </cell>
          <cell r="BV71">
            <v>599</v>
          </cell>
          <cell r="BW71">
            <v>360</v>
          </cell>
          <cell r="BX71" t="str">
            <v>Ningbo Longxing Garments Co. LTD</v>
          </cell>
          <cell r="BY71" t="str">
            <v>Китай</v>
          </cell>
          <cell r="BZ71">
            <v>280</v>
          </cell>
          <cell r="CA71">
            <v>741</v>
          </cell>
          <cell r="CB71">
            <v>130</v>
          </cell>
          <cell r="CC71">
            <v>2030</v>
          </cell>
          <cell r="CD71">
            <v>7000</v>
          </cell>
          <cell r="CE71">
            <v>2203.2711404868414</v>
          </cell>
          <cell r="CF71">
            <v>7000</v>
          </cell>
          <cell r="CG71">
            <v>7000</v>
          </cell>
          <cell r="CH71" t="str">
            <v>ок</v>
          </cell>
          <cell r="CI71" t="str">
            <v>ок</v>
          </cell>
          <cell r="CJ71">
            <v>10</v>
          </cell>
          <cell r="CK71">
            <v>8287.23</v>
          </cell>
          <cell r="CL71">
            <v>1607.97</v>
          </cell>
          <cell r="CM71">
            <v>607.6</v>
          </cell>
          <cell r="CN71">
            <v>4405.0999999999995</v>
          </cell>
          <cell r="CO71">
            <v>282.09999999999997</v>
          </cell>
          <cell r="CP71">
            <v>15190</v>
          </cell>
          <cell r="CQ71">
            <v>831014.40000000002</v>
          </cell>
          <cell r="CR71">
            <v>161241.60000000001</v>
          </cell>
          <cell r="CS71">
            <v>60928</v>
          </cell>
          <cell r="CT71">
            <v>441728</v>
          </cell>
          <cell r="CU71">
            <v>28288</v>
          </cell>
          <cell r="CV71">
            <v>1523200</v>
          </cell>
          <cell r="CW71">
            <v>2287581</v>
          </cell>
          <cell r="CX71">
            <v>443859</v>
          </cell>
          <cell r="CY71">
            <v>167720</v>
          </cell>
          <cell r="CZ71">
            <v>1215970</v>
          </cell>
          <cell r="DA71">
            <v>77870</v>
          </cell>
          <cell r="DB71">
            <v>4193000</v>
          </cell>
          <cell r="DC71" t="str">
            <v>Basic+</v>
          </cell>
          <cell r="DE71">
            <v>39</v>
          </cell>
          <cell r="DF71">
            <v>39</v>
          </cell>
          <cell r="DH71">
            <v>13</v>
          </cell>
          <cell r="DI71">
            <v>6</v>
          </cell>
          <cell r="DJ71">
            <v>19</v>
          </cell>
          <cell r="DK71">
            <v>741</v>
          </cell>
          <cell r="DP71">
            <v>741</v>
          </cell>
          <cell r="DQ71">
            <v>507</v>
          </cell>
          <cell r="DR71">
            <v>234</v>
          </cell>
          <cell r="DS71">
            <v>0.68421052631578949</v>
          </cell>
          <cell r="DT71">
            <v>0.31578947368421051</v>
          </cell>
          <cell r="DU71">
            <v>599</v>
          </cell>
          <cell r="DV71">
            <v>142272</v>
          </cell>
          <cell r="DW71">
            <v>1607.97</v>
          </cell>
          <cell r="DX71">
            <v>443859</v>
          </cell>
          <cell r="DY71" t="str">
            <v>olive</v>
          </cell>
          <cell r="DZ71" t="str">
            <v>20130510010___Alan___оливковый</v>
          </cell>
          <cell r="EA71" t="str">
            <v>Расчет кирпичей</v>
          </cell>
        </row>
        <row r="72">
          <cell r="B72" t="str">
            <v>20130510010_0074545_00000003757</v>
          </cell>
          <cell r="C72" t="str">
            <v>20130510010_0074545</v>
          </cell>
          <cell r="D72" t="str">
            <v>Theme 1ОдеждаAlanМужскойstripes309</v>
          </cell>
          <cell r="E72" t="str">
            <v>Заг. с Th 1</v>
          </cell>
          <cell r="F72" t="str">
            <v>ACOOLA Одежда Весна 2024 Theme 1</v>
          </cell>
          <cell r="G72" t="str">
            <v>ACOOLA</v>
          </cell>
          <cell r="H72" t="str">
            <v>Theme 1</v>
          </cell>
          <cell r="I72" t="str">
            <v>00000003757</v>
          </cell>
          <cell r="J72" t="str">
            <v>20130510010</v>
          </cell>
          <cell r="K72" t="str">
            <v>Футболка детская для мальчиков Alan полоска</v>
          </cell>
          <cell r="L72" t="str">
            <v>Мужской</v>
          </cell>
          <cell r="M72" t="str">
            <v>Все</v>
          </cell>
          <cell r="N72" t="str">
            <v>Alan</v>
          </cell>
          <cell r="O72" t="str">
            <v>полоска</v>
          </cell>
          <cell r="P72" t="str">
            <v>Jersey</v>
          </cell>
          <cell r="Q72" t="str">
            <v>T-shirt</v>
          </cell>
          <cell r="R72" t="str">
            <v>Top_Boys</v>
          </cell>
          <cell r="S72" t="str">
            <v/>
          </cell>
          <cell r="T72" t="str">
            <v>Одежда</v>
          </cell>
          <cell r="U72" t="str">
            <v>Single jersey / Трикотажное полотно</v>
          </cell>
          <cell r="V72" t="str">
            <v>100%Хлопок</v>
          </cell>
          <cell r="W72" t="str">
            <v>(309) Kids cloth 98-170</v>
          </cell>
          <cell r="X72">
            <v>13</v>
          </cell>
          <cell r="Y72" t="str">
            <v>Нет</v>
          </cell>
          <cell r="Z72" t="str">
            <v>Daria Kuricyna</v>
          </cell>
          <cell r="AA72" t="str">
            <v>Basic+</v>
          </cell>
          <cell r="AB72" t="str">
            <v>Regular</v>
          </cell>
          <cell r="AC72" t="str">
            <v>1,2,3,4,5</v>
          </cell>
          <cell r="AD72" t="str">
            <v>1,2,3,4,5_13</v>
          </cell>
          <cell r="AE72">
            <v>201</v>
          </cell>
          <cell r="AF72">
            <v>39</v>
          </cell>
          <cell r="AG72">
            <v>54</v>
          </cell>
          <cell r="AH72">
            <v>71</v>
          </cell>
          <cell r="AI72">
            <v>32</v>
          </cell>
          <cell r="AJ72">
            <v>5</v>
          </cell>
          <cell r="AK72">
            <v>0.7</v>
          </cell>
          <cell r="AL72">
            <v>0.8</v>
          </cell>
          <cell r="AM72">
            <v>13</v>
          </cell>
          <cell r="AN72">
            <v>6</v>
          </cell>
          <cell r="AO72">
            <v>19</v>
          </cell>
          <cell r="AP72">
            <v>741</v>
          </cell>
          <cell r="AQ72">
            <v>13</v>
          </cell>
          <cell r="AR72">
            <v>6</v>
          </cell>
          <cell r="AS72">
            <v>19</v>
          </cell>
          <cell r="AT72">
            <v>1026</v>
          </cell>
          <cell r="AU72">
            <v>13</v>
          </cell>
          <cell r="AV72">
            <v>6</v>
          </cell>
          <cell r="AW72">
            <v>19</v>
          </cell>
          <cell r="AX72">
            <v>1349</v>
          </cell>
          <cell r="AY72">
            <v>13</v>
          </cell>
          <cell r="AZ72">
            <v>6</v>
          </cell>
          <cell r="BA72">
            <v>19</v>
          </cell>
          <cell r="BB72">
            <v>608</v>
          </cell>
          <cell r="BC72">
            <v>13</v>
          </cell>
          <cell r="BD72">
            <v>6</v>
          </cell>
          <cell r="BE72">
            <v>19</v>
          </cell>
          <cell r="BF72">
            <v>95</v>
          </cell>
          <cell r="BG72" t="str">
            <v>0-6</v>
          </cell>
          <cell r="BH72">
            <v>0.47737499999999999</v>
          </cell>
          <cell r="BI72">
            <v>3819</v>
          </cell>
          <cell r="BJ72">
            <v>599</v>
          </cell>
          <cell r="BK72">
            <v>599</v>
          </cell>
          <cell r="BL72">
            <v>544.54999999999995</v>
          </cell>
          <cell r="BM72">
            <v>2.7527573529411766</v>
          </cell>
          <cell r="BN72">
            <v>2.17</v>
          </cell>
          <cell r="BO72">
            <v>2.17</v>
          </cell>
          <cell r="BP72">
            <v>2.56</v>
          </cell>
          <cell r="BQ72">
            <v>217.6</v>
          </cell>
          <cell r="BR72">
            <v>0.63672787979966605</v>
          </cell>
          <cell r="BS72">
            <v>3.3</v>
          </cell>
          <cell r="BT72">
            <v>85</v>
          </cell>
          <cell r="BU72">
            <v>1.1000000000000001</v>
          </cell>
          <cell r="BV72">
            <v>599</v>
          </cell>
          <cell r="BW72">
            <v>360</v>
          </cell>
          <cell r="BX72" t="str">
            <v>Ningbo Longxing Garments Co. LTD</v>
          </cell>
          <cell r="BY72" t="str">
            <v>Китай</v>
          </cell>
          <cell r="BZ72">
            <v>320</v>
          </cell>
          <cell r="CA72">
            <v>741</v>
          </cell>
          <cell r="CB72">
            <v>143</v>
          </cell>
          <cell r="CC72">
            <v>2977</v>
          </cell>
          <cell r="CD72">
            <v>8000</v>
          </cell>
          <cell r="CE72">
            <v>2518.0241605563901</v>
          </cell>
          <cell r="CF72">
            <v>8000</v>
          </cell>
          <cell r="CG72">
            <v>7000</v>
          </cell>
          <cell r="CH72" t="str">
            <v>ок</v>
          </cell>
          <cell r="CI72" t="str">
            <v>ок</v>
          </cell>
          <cell r="CJ72">
            <v>11</v>
          </cell>
          <cell r="CK72">
            <v>8287.23</v>
          </cell>
          <cell r="CL72">
            <v>1607.97</v>
          </cell>
          <cell r="CM72">
            <v>694.4</v>
          </cell>
          <cell r="CN72">
            <v>6460.09</v>
          </cell>
          <cell r="CO72">
            <v>310.31</v>
          </cell>
          <cell r="CP72">
            <v>17360</v>
          </cell>
          <cell r="CQ72">
            <v>831014.40000000002</v>
          </cell>
          <cell r="CR72">
            <v>161241.60000000001</v>
          </cell>
          <cell r="CS72">
            <v>69632</v>
          </cell>
          <cell r="CT72">
            <v>647795.19999999995</v>
          </cell>
          <cell r="CU72">
            <v>31116.799999999999</v>
          </cell>
          <cell r="CV72">
            <v>1740800</v>
          </cell>
          <cell r="CW72">
            <v>2287581</v>
          </cell>
          <cell r="CX72">
            <v>443859</v>
          </cell>
          <cell r="CY72">
            <v>191680</v>
          </cell>
          <cell r="CZ72">
            <v>1783223</v>
          </cell>
          <cell r="DA72">
            <v>85657</v>
          </cell>
          <cell r="DB72">
            <v>4792000</v>
          </cell>
          <cell r="DC72" t="str">
            <v>Basic+</v>
          </cell>
          <cell r="DE72">
            <v>39</v>
          </cell>
          <cell r="DF72">
            <v>39</v>
          </cell>
          <cell r="DH72">
            <v>13</v>
          </cell>
          <cell r="DI72">
            <v>6</v>
          </cell>
          <cell r="DJ72">
            <v>19</v>
          </cell>
          <cell r="DK72">
            <v>741</v>
          </cell>
          <cell r="DP72">
            <v>741</v>
          </cell>
          <cell r="DQ72">
            <v>507</v>
          </cell>
          <cell r="DR72">
            <v>234</v>
          </cell>
          <cell r="DS72">
            <v>0.68421052631578949</v>
          </cell>
          <cell r="DT72">
            <v>0.31578947368421051</v>
          </cell>
          <cell r="DU72">
            <v>599</v>
          </cell>
          <cell r="DV72">
            <v>142272</v>
          </cell>
          <cell r="DW72">
            <v>1607.97</v>
          </cell>
          <cell r="DX72">
            <v>443859</v>
          </cell>
          <cell r="DY72" t="str">
            <v>stripes</v>
          </cell>
          <cell r="DZ72" t="str">
            <v>20130510010___Alan___полоска</v>
          </cell>
          <cell r="EA72" t="str">
            <v>Расчет кирпичей</v>
          </cell>
        </row>
        <row r="73">
          <cell r="B73" t="str">
            <v>20130510011_0074546_00000003757</v>
          </cell>
          <cell r="C73" t="str">
            <v>20130510011_0074546</v>
          </cell>
          <cell r="D73" t="str">
            <v>Theme 1ОдеждаOndraМужскойnavy309</v>
          </cell>
          <cell r="E73" t="str">
            <v>Заг. с Th 1</v>
          </cell>
          <cell r="F73" t="str">
            <v>ACOOLA Одежда Весна 2024 Theme 1</v>
          </cell>
          <cell r="G73" t="str">
            <v>ACOOLA</v>
          </cell>
          <cell r="H73" t="str">
            <v>Theme 1</v>
          </cell>
          <cell r="I73" t="str">
            <v>00000003757</v>
          </cell>
          <cell r="J73" t="str">
            <v>20130510011</v>
          </cell>
          <cell r="K73" t="str">
            <v>Футболка детская для мальчиков Ondra холодный синий</v>
          </cell>
          <cell r="L73" t="str">
            <v>Мужской</v>
          </cell>
          <cell r="M73" t="str">
            <v>Все</v>
          </cell>
          <cell r="N73" t="str">
            <v>Ondra</v>
          </cell>
          <cell r="O73" t="str">
            <v>холодный синий</v>
          </cell>
          <cell r="P73" t="str">
            <v>Jersey</v>
          </cell>
          <cell r="Q73" t="str">
            <v>T-shirt</v>
          </cell>
          <cell r="R73" t="str">
            <v>Top_Boys</v>
          </cell>
          <cell r="S73" t="str">
            <v/>
          </cell>
          <cell r="T73" t="str">
            <v>Одежда</v>
          </cell>
          <cell r="U73" t="str">
            <v>Single jersey / Трикотажное полотно</v>
          </cell>
          <cell r="V73" t="str">
            <v>100%Хлопок</v>
          </cell>
          <cell r="W73" t="str">
            <v>(309) Kids cloth 98-170</v>
          </cell>
          <cell r="X73">
            <v>13</v>
          </cell>
          <cell r="Y73" t="str">
            <v>Нет</v>
          </cell>
          <cell r="Z73" t="str">
            <v>Daria Kuricyna</v>
          </cell>
          <cell r="AA73" t="str">
            <v>Basic+</v>
          </cell>
          <cell r="AB73" t="str">
            <v>Regular</v>
          </cell>
          <cell r="AC73" t="str">
            <v>1,2,3,4,5</v>
          </cell>
          <cell r="AD73" t="str">
            <v>1,2,3,4,5_13</v>
          </cell>
          <cell r="AE73">
            <v>201</v>
          </cell>
          <cell r="AF73">
            <v>39</v>
          </cell>
          <cell r="AG73">
            <v>54</v>
          </cell>
          <cell r="AH73">
            <v>71</v>
          </cell>
          <cell r="AI73">
            <v>32</v>
          </cell>
          <cell r="AJ73">
            <v>5</v>
          </cell>
          <cell r="AK73">
            <v>0.7</v>
          </cell>
          <cell r="AL73">
            <v>0.8</v>
          </cell>
          <cell r="AM73">
            <v>13</v>
          </cell>
          <cell r="AN73">
            <v>6</v>
          </cell>
          <cell r="AO73">
            <v>19</v>
          </cell>
          <cell r="AP73">
            <v>741</v>
          </cell>
          <cell r="AQ73">
            <v>13</v>
          </cell>
          <cell r="AR73">
            <v>6</v>
          </cell>
          <cell r="AS73">
            <v>19</v>
          </cell>
          <cell r="AT73">
            <v>1026</v>
          </cell>
          <cell r="AU73">
            <v>13</v>
          </cell>
          <cell r="AV73">
            <v>6</v>
          </cell>
          <cell r="AW73">
            <v>19</v>
          </cell>
          <cell r="AX73">
            <v>1349</v>
          </cell>
          <cell r="AY73">
            <v>13</v>
          </cell>
          <cell r="AZ73">
            <v>6</v>
          </cell>
          <cell r="BA73">
            <v>19</v>
          </cell>
          <cell r="BB73">
            <v>608</v>
          </cell>
          <cell r="BC73">
            <v>13</v>
          </cell>
          <cell r="BD73">
            <v>6</v>
          </cell>
          <cell r="BE73">
            <v>19</v>
          </cell>
          <cell r="BF73">
            <v>95</v>
          </cell>
          <cell r="BG73" t="str">
            <v>0-6</v>
          </cell>
          <cell r="BH73">
            <v>0.5455714285714286</v>
          </cell>
          <cell r="BI73">
            <v>3819</v>
          </cell>
          <cell r="BJ73">
            <v>799</v>
          </cell>
          <cell r="BK73">
            <v>799</v>
          </cell>
          <cell r="BL73">
            <v>726.36</v>
          </cell>
          <cell r="BM73">
            <v>3.2191780821917808</v>
          </cell>
          <cell r="BN73">
            <v>2.31</v>
          </cell>
          <cell r="BO73">
            <v>2.2999999999999998</v>
          </cell>
          <cell r="BP73">
            <v>2.92</v>
          </cell>
          <cell r="BQ73">
            <v>248.2</v>
          </cell>
          <cell r="BR73">
            <v>0.68936170212765957</v>
          </cell>
          <cell r="BS73">
            <v>3.3</v>
          </cell>
          <cell r="BT73">
            <v>85</v>
          </cell>
          <cell r="BU73">
            <v>1.1000000000000001</v>
          </cell>
          <cell r="BV73">
            <v>799</v>
          </cell>
          <cell r="BW73">
            <v>480</v>
          </cell>
          <cell r="BX73" t="str">
            <v>ZS Apparels Ltd</v>
          </cell>
          <cell r="BY73" t="str">
            <v>Бангладеш</v>
          </cell>
          <cell r="BZ73">
            <v>280</v>
          </cell>
          <cell r="CA73">
            <v>741</v>
          </cell>
          <cell r="CB73">
            <v>130</v>
          </cell>
          <cell r="CC73">
            <v>2030</v>
          </cell>
          <cell r="CD73">
            <v>7000</v>
          </cell>
          <cell r="CE73">
            <v>2203.2711404868414</v>
          </cell>
          <cell r="CF73">
            <v>7000</v>
          </cell>
          <cell r="CG73">
            <v>7000</v>
          </cell>
          <cell r="CH73" t="str">
            <v>ок</v>
          </cell>
          <cell r="CI73" t="str">
            <v>ок</v>
          </cell>
          <cell r="CJ73">
            <v>10</v>
          </cell>
          <cell r="CK73">
            <v>8783.6999999999989</v>
          </cell>
          <cell r="CL73">
            <v>1704.3</v>
          </cell>
          <cell r="CM73">
            <v>644</v>
          </cell>
          <cell r="CN73">
            <v>4669</v>
          </cell>
          <cell r="CO73">
            <v>299</v>
          </cell>
          <cell r="CP73">
            <v>16099.999999999998</v>
          </cell>
          <cell r="CQ73">
            <v>947875.79999999993</v>
          </cell>
          <cell r="CR73">
            <v>183916.19999999998</v>
          </cell>
          <cell r="CS73">
            <v>69496</v>
          </cell>
          <cell r="CT73">
            <v>503846</v>
          </cell>
          <cell r="CU73">
            <v>32266</v>
          </cell>
          <cell r="CV73">
            <v>1737400</v>
          </cell>
          <cell r="CW73">
            <v>3051381</v>
          </cell>
          <cell r="CX73">
            <v>592059</v>
          </cell>
          <cell r="CY73">
            <v>223720</v>
          </cell>
          <cell r="CZ73">
            <v>1621970</v>
          </cell>
          <cell r="DA73">
            <v>103870</v>
          </cell>
          <cell r="DB73">
            <v>5593000</v>
          </cell>
          <cell r="DC73" t="str">
            <v>Basic+</v>
          </cell>
          <cell r="DE73">
            <v>39</v>
          </cell>
          <cell r="DF73">
            <v>39</v>
          </cell>
          <cell r="DH73">
            <v>13</v>
          </cell>
          <cell r="DI73">
            <v>6</v>
          </cell>
          <cell r="DJ73">
            <v>19</v>
          </cell>
          <cell r="DK73">
            <v>741</v>
          </cell>
          <cell r="DP73">
            <v>741</v>
          </cell>
          <cell r="DQ73">
            <v>507</v>
          </cell>
          <cell r="DR73">
            <v>234</v>
          </cell>
          <cell r="DS73">
            <v>0.68421052631578949</v>
          </cell>
          <cell r="DT73">
            <v>0.31578947368421051</v>
          </cell>
          <cell r="DU73">
            <v>799</v>
          </cell>
          <cell r="DV73">
            <v>162278.99999999997</v>
          </cell>
          <cell r="DW73">
            <v>1704.3</v>
          </cell>
          <cell r="DX73">
            <v>592059</v>
          </cell>
          <cell r="DY73" t="str">
            <v>navy</v>
          </cell>
          <cell r="DZ73" t="str">
            <v>20130510011___Ondra___холодный синий</v>
          </cell>
          <cell r="EA73" t="str">
            <v>Расчет кирпичей</v>
          </cell>
        </row>
        <row r="74">
          <cell r="B74" t="str">
            <v>20130580007_0074522_00000003757</v>
          </cell>
          <cell r="C74" t="str">
            <v>20130580007_0074522</v>
          </cell>
          <cell r="D74" t="str">
            <v>Theme 1ОдеждаJenaМужскойgrey309</v>
          </cell>
          <cell r="E74" t="str">
            <v>Заг. с Th 1</v>
          </cell>
          <cell r="F74" t="str">
            <v>ACOOLA Одежда Весна 2024 Theme 1</v>
          </cell>
          <cell r="G74" t="str">
            <v>ACOOLA</v>
          </cell>
          <cell r="H74" t="str">
            <v>Theme 1</v>
          </cell>
          <cell r="I74" t="str">
            <v>00000003757</v>
          </cell>
          <cell r="J74" t="str">
            <v>20130580007</v>
          </cell>
          <cell r="K74" t="str">
            <v>Джемпер детский для мальчиков Jena серый</v>
          </cell>
          <cell r="L74" t="str">
            <v>Мужской</v>
          </cell>
          <cell r="M74" t="str">
            <v>Все</v>
          </cell>
          <cell r="N74" t="str">
            <v>Jena</v>
          </cell>
          <cell r="O74" t="str">
            <v>серый</v>
          </cell>
          <cell r="P74" t="str">
            <v>Jersey</v>
          </cell>
          <cell r="Q74" t="str">
            <v>Hoodie</v>
          </cell>
          <cell r="R74" t="str">
            <v>Top_Boys</v>
          </cell>
          <cell r="S74" t="str">
            <v/>
          </cell>
          <cell r="T74" t="str">
            <v>Одежда</v>
          </cell>
          <cell r="U74" t="str">
            <v>Fleece / Флис хлопковый</v>
          </cell>
          <cell r="V74" t="str">
            <v>100%Хлопок</v>
          </cell>
          <cell r="W74" t="str">
            <v>(309) Kids cloth 98-170</v>
          </cell>
          <cell r="X74">
            <v>13</v>
          </cell>
          <cell r="Y74" t="str">
            <v>Нет</v>
          </cell>
          <cell r="Z74" t="str">
            <v>Daria Kuricyna</v>
          </cell>
          <cell r="AA74" t="str">
            <v>Basic+</v>
          </cell>
          <cell r="AB74" t="str">
            <v>Regular</v>
          </cell>
          <cell r="AC74">
            <v>1.2</v>
          </cell>
          <cell r="AD74" t="str">
            <v>1,2_13</v>
          </cell>
          <cell r="AE74">
            <v>93</v>
          </cell>
          <cell r="AF74">
            <v>39</v>
          </cell>
          <cell r="AG74">
            <v>54</v>
          </cell>
          <cell r="AH74">
            <v>0</v>
          </cell>
          <cell r="AI74">
            <v>0</v>
          </cell>
          <cell r="AJ74">
            <v>0</v>
          </cell>
          <cell r="AK74">
            <v>0.8</v>
          </cell>
          <cell r="AL74">
            <v>1</v>
          </cell>
          <cell r="AM74">
            <v>14</v>
          </cell>
          <cell r="AN74">
            <v>8</v>
          </cell>
          <cell r="AO74">
            <v>22</v>
          </cell>
          <cell r="AP74">
            <v>858</v>
          </cell>
          <cell r="AQ74">
            <v>14</v>
          </cell>
          <cell r="AR74">
            <v>8</v>
          </cell>
          <cell r="AS74">
            <v>22</v>
          </cell>
          <cell r="AT74">
            <v>1188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 t="str">
            <v>1-8</v>
          </cell>
          <cell r="BH74">
            <v>0.58457142857142852</v>
          </cell>
          <cell r="BI74">
            <v>2046</v>
          </cell>
          <cell r="BJ74">
            <v>1799</v>
          </cell>
          <cell r="BK74">
            <v>1799</v>
          </cell>
          <cell r="BL74">
            <v>1635.45</v>
          </cell>
          <cell r="BM74">
            <v>2.9192697768762677</v>
          </cell>
          <cell r="BN74">
            <v>5.52</v>
          </cell>
          <cell r="BO74">
            <v>5.51</v>
          </cell>
          <cell r="BP74">
            <v>7.25</v>
          </cell>
          <cell r="BQ74">
            <v>616.25</v>
          </cell>
          <cell r="BR74">
            <v>0.65744858254585881</v>
          </cell>
          <cell r="BS74">
            <v>3.3</v>
          </cell>
          <cell r="BT74">
            <v>85</v>
          </cell>
          <cell r="BU74">
            <v>1.1000000000000001</v>
          </cell>
          <cell r="BV74">
            <v>1799</v>
          </cell>
          <cell r="BW74">
            <v>1080</v>
          </cell>
          <cell r="BX74" t="str">
            <v>Alternative Source</v>
          </cell>
          <cell r="BY74" t="str">
            <v>Бангладеш</v>
          </cell>
          <cell r="BZ74">
            <v>140</v>
          </cell>
          <cell r="CA74">
            <v>312</v>
          </cell>
          <cell r="CB74">
            <v>65</v>
          </cell>
          <cell r="CC74">
            <v>937</v>
          </cell>
          <cell r="CD74">
            <v>3500</v>
          </cell>
          <cell r="CE74">
            <v>1101.6355702434207</v>
          </cell>
          <cell r="CF74">
            <v>3500</v>
          </cell>
          <cell r="CG74">
            <v>3500</v>
          </cell>
          <cell r="CH74" t="str">
            <v>ок</v>
          </cell>
          <cell r="CI74" t="str">
            <v>ок</v>
          </cell>
          <cell r="CJ74">
            <v>5</v>
          </cell>
          <cell r="CK74">
            <v>11273.46</v>
          </cell>
          <cell r="CL74">
            <v>1719.12</v>
          </cell>
          <cell r="CM74">
            <v>771.4</v>
          </cell>
          <cell r="CN74">
            <v>5162.87</v>
          </cell>
          <cell r="CO74">
            <v>358.15</v>
          </cell>
          <cell r="CP74">
            <v>19285</v>
          </cell>
          <cell r="CQ74">
            <v>1260847.5</v>
          </cell>
          <cell r="CR74">
            <v>192270</v>
          </cell>
          <cell r="CS74">
            <v>86275</v>
          </cell>
          <cell r="CT74">
            <v>577426.25</v>
          </cell>
          <cell r="CU74">
            <v>40056.25</v>
          </cell>
          <cell r="CV74">
            <v>2156875</v>
          </cell>
          <cell r="CW74">
            <v>3680754</v>
          </cell>
          <cell r="CX74">
            <v>561288</v>
          </cell>
          <cell r="CY74">
            <v>251860</v>
          </cell>
          <cell r="CZ74">
            <v>1685663</v>
          </cell>
          <cell r="DA74">
            <v>116935</v>
          </cell>
          <cell r="DB74">
            <v>6296500</v>
          </cell>
          <cell r="DC74" t="str">
            <v>Basic+</v>
          </cell>
          <cell r="DE74">
            <v>39</v>
          </cell>
          <cell r="DF74">
            <v>39</v>
          </cell>
          <cell r="DH74">
            <v>8</v>
          </cell>
          <cell r="DJ74">
            <v>8</v>
          </cell>
          <cell r="DK74">
            <v>312</v>
          </cell>
          <cell r="DP74">
            <v>312</v>
          </cell>
          <cell r="DQ74">
            <v>312</v>
          </cell>
          <cell r="DR74">
            <v>0</v>
          </cell>
          <cell r="DS74">
            <v>1</v>
          </cell>
          <cell r="DT74">
            <v>0</v>
          </cell>
          <cell r="DU74">
            <v>1799</v>
          </cell>
          <cell r="DV74">
            <v>169650</v>
          </cell>
          <cell r="DW74">
            <v>1719.12</v>
          </cell>
          <cell r="DX74">
            <v>561288</v>
          </cell>
          <cell r="DY74" t="str">
            <v>grey</v>
          </cell>
          <cell r="DZ74" t="str">
            <v>20130580007___Jena___серый</v>
          </cell>
          <cell r="EA74" t="str">
            <v>Расчет кирпичей</v>
          </cell>
        </row>
        <row r="75">
          <cell r="B75" t="str">
            <v>20130580008_0074523_00000003757</v>
          </cell>
          <cell r="C75" t="str">
            <v>20130580008_0074523</v>
          </cell>
          <cell r="D75" t="str">
            <v>Theme 1ОдеждаMarekМужскойnatural white309</v>
          </cell>
          <cell r="E75" t="str">
            <v>Заг. с Th 1</v>
          </cell>
          <cell r="F75" t="str">
            <v>ACOOLA Одежда Весна 2024 Theme 1</v>
          </cell>
          <cell r="G75" t="str">
            <v>ACOOLA</v>
          </cell>
          <cell r="H75" t="str">
            <v>Theme 1</v>
          </cell>
          <cell r="I75" t="str">
            <v>00000003757</v>
          </cell>
          <cell r="J75" t="str">
            <v>20130580008</v>
          </cell>
          <cell r="K75" t="str">
            <v>Джемпер детский для мальчиков Marek молочный</v>
          </cell>
          <cell r="L75" t="str">
            <v>Мужской</v>
          </cell>
          <cell r="M75" t="str">
            <v>Все</v>
          </cell>
          <cell r="N75" t="str">
            <v>Marek</v>
          </cell>
          <cell r="O75" t="str">
            <v>молочный</v>
          </cell>
          <cell r="P75" t="str">
            <v>Jersey</v>
          </cell>
          <cell r="Q75" t="str">
            <v>Hoodie</v>
          </cell>
          <cell r="R75" t="str">
            <v>Top_Boys</v>
          </cell>
          <cell r="S75" t="str">
            <v/>
          </cell>
          <cell r="T75" t="str">
            <v>Одежда</v>
          </cell>
          <cell r="U75" t="str">
            <v>Fleece / Флис хлопковый</v>
          </cell>
          <cell r="V75" t="str">
            <v>100%Хлопок</v>
          </cell>
          <cell r="W75" t="str">
            <v>(309) Kids cloth 98-170</v>
          </cell>
          <cell r="X75">
            <v>13</v>
          </cell>
          <cell r="Y75" t="str">
            <v>Нет</v>
          </cell>
          <cell r="Z75" t="str">
            <v>Daria Kuricyna</v>
          </cell>
          <cell r="AA75" t="str">
            <v>Basic+</v>
          </cell>
          <cell r="AB75" t="str">
            <v>Regular</v>
          </cell>
          <cell r="AC75" t="str">
            <v>1,2,3,4,5</v>
          </cell>
          <cell r="AD75" t="str">
            <v>1,2,3,4,5_13</v>
          </cell>
          <cell r="AE75">
            <v>201</v>
          </cell>
          <cell r="AF75">
            <v>39</v>
          </cell>
          <cell r="AG75">
            <v>54</v>
          </cell>
          <cell r="AH75">
            <v>71</v>
          </cell>
          <cell r="AI75">
            <v>32</v>
          </cell>
          <cell r="AJ75">
            <v>5</v>
          </cell>
          <cell r="AK75">
            <v>0.7</v>
          </cell>
          <cell r="AL75">
            <v>0.8</v>
          </cell>
          <cell r="AM75">
            <v>13</v>
          </cell>
          <cell r="AN75">
            <v>6</v>
          </cell>
          <cell r="AO75">
            <v>19</v>
          </cell>
          <cell r="AP75">
            <v>741</v>
          </cell>
          <cell r="AQ75">
            <v>13</v>
          </cell>
          <cell r="AR75">
            <v>6</v>
          </cell>
          <cell r="AS75">
            <v>19</v>
          </cell>
          <cell r="AT75">
            <v>1026</v>
          </cell>
          <cell r="AU75">
            <v>13</v>
          </cell>
          <cell r="AV75">
            <v>6</v>
          </cell>
          <cell r="AW75">
            <v>19</v>
          </cell>
          <cell r="AX75">
            <v>1349</v>
          </cell>
          <cell r="AY75">
            <v>13</v>
          </cell>
          <cell r="AZ75">
            <v>6</v>
          </cell>
          <cell r="BA75">
            <v>19</v>
          </cell>
          <cell r="BB75">
            <v>608</v>
          </cell>
          <cell r="BC75">
            <v>13</v>
          </cell>
          <cell r="BD75">
            <v>6</v>
          </cell>
          <cell r="BE75">
            <v>19</v>
          </cell>
          <cell r="BF75">
            <v>95</v>
          </cell>
          <cell r="BG75" t="str">
            <v>0-6</v>
          </cell>
          <cell r="BH75">
            <v>0.5455714285714286</v>
          </cell>
          <cell r="BI75">
            <v>3819</v>
          </cell>
          <cell r="BJ75">
            <v>1799</v>
          </cell>
          <cell r="BK75">
            <v>1799</v>
          </cell>
          <cell r="BL75">
            <v>1635.45</v>
          </cell>
          <cell r="BM75">
            <v>3.2165206508135173</v>
          </cell>
          <cell r="BN75">
            <v>5.01</v>
          </cell>
          <cell r="BO75">
            <v>5</v>
          </cell>
          <cell r="BP75">
            <v>6.58</v>
          </cell>
          <cell r="BQ75">
            <v>559.29999999999995</v>
          </cell>
          <cell r="BR75">
            <v>0.68910505836575875</v>
          </cell>
          <cell r="BS75">
            <v>3.3</v>
          </cell>
          <cell r="BT75">
            <v>85</v>
          </cell>
          <cell r="BU75">
            <v>1.1000000000000001</v>
          </cell>
          <cell r="BV75">
            <v>1799</v>
          </cell>
          <cell r="BW75">
            <v>1080</v>
          </cell>
          <cell r="BX75" t="str">
            <v>ZS Apparels Ltd</v>
          </cell>
          <cell r="BY75" t="str">
            <v>Бангладеш</v>
          </cell>
          <cell r="BZ75">
            <v>280</v>
          </cell>
          <cell r="CA75">
            <v>741</v>
          </cell>
          <cell r="CB75">
            <v>130</v>
          </cell>
          <cell r="CC75">
            <v>2030</v>
          </cell>
          <cell r="CD75">
            <v>7000</v>
          </cell>
          <cell r="CE75">
            <v>2203.2711404868414</v>
          </cell>
          <cell r="CF75">
            <v>7000</v>
          </cell>
          <cell r="CG75">
            <v>7000</v>
          </cell>
          <cell r="CH75" t="str">
            <v>ок</v>
          </cell>
          <cell r="CI75" t="str">
            <v>ок</v>
          </cell>
          <cell r="CJ75">
            <v>10</v>
          </cell>
          <cell r="CK75">
            <v>19095</v>
          </cell>
          <cell r="CL75">
            <v>3705</v>
          </cell>
          <cell r="CM75">
            <v>1400</v>
          </cell>
          <cell r="CN75">
            <v>10150</v>
          </cell>
          <cell r="CO75">
            <v>650</v>
          </cell>
          <cell r="CP75">
            <v>35000</v>
          </cell>
          <cell r="CQ75">
            <v>2135966.6999999997</v>
          </cell>
          <cell r="CR75">
            <v>414441.3</v>
          </cell>
          <cell r="CS75">
            <v>156604</v>
          </cell>
          <cell r="CT75">
            <v>1135379</v>
          </cell>
          <cell r="CU75">
            <v>72709</v>
          </cell>
          <cell r="CV75">
            <v>3915099.9999999995</v>
          </cell>
          <cell r="CW75">
            <v>6870381</v>
          </cell>
          <cell r="CX75">
            <v>1333059</v>
          </cell>
          <cell r="CY75">
            <v>503720</v>
          </cell>
          <cell r="CZ75">
            <v>3651970</v>
          </cell>
          <cell r="DA75">
            <v>233870</v>
          </cell>
          <cell r="DB75">
            <v>12593000</v>
          </cell>
          <cell r="DC75" t="str">
            <v>Basic+</v>
          </cell>
          <cell r="DE75">
            <v>39</v>
          </cell>
          <cell r="DF75">
            <v>39</v>
          </cell>
          <cell r="DH75">
            <v>13</v>
          </cell>
          <cell r="DI75">
            <v>6</v>
          </cell>
          <cell r="DJ75">
            <v>19</v>
          </cell>
          <cell r="DK75">
            <v>741</v>
          </cell>
          <cell r="DP75">
            <v>741</v>
          </cell>
          <cell r="DQ75">
            <v>507</v>
          </cell>
          <cell r="DR75">
            <v>234</v>
          </cell>
          <cell r="DS75">
            <v>0.68421052631578949</v>
          </cell>
          <cell r="DT75">
            <v>0.31578947368421051</v>
          </cell>
          <cell r="DU75">
            <v>1799</v>
          </cell>
          <cell r="DV75">
            <v>365683.5</v>
          </cell>
          <cell r="DW75">
            <v>3705</v>
          </cell>
          <cell r="DX75">
            <v>1333059</v>
          </cell>
          <cell r="DY75" t="str">
            <v>natural white</v>
          </cell>
          <cell r="DZ75" t="str">
            <v>20130580008___Marek___молочный</v>
          </cell>
          <cell r="EA75" t="str">
            <v>Расчет кирпичей</v>
          </cell>
        </row>
        <row r="76">
          <cell r="B76" t="str">
            <v>20130650002_0074489_00000003757</v>
          </cell>
          <cell r="C76" t="str">
            <v>20130650002_0074489</v>
          </cell>
          <cell r="D76" t="str">
            <v>Theme 1ОдеждаVannМужскойorange309</v>
          </cell>
          <cell r="E76" t="str">
            <v>Заг. с Th 1</v>
          </cell>
          <cell r="F76" t="str">
            <v>ACOOLA Одежда Весна 2024 Theme 1</v>
          </cell>
          <cell r="G76" t="str">
            <v>ACOOLA</v>
          </cell>
          <cell r="H76" t="str">
            <v>Theme 1</v>
          </cell>
          <cell r="I76" t="str">
            <v>00000003757</v>
          </cell>
          <cell r="J76" t="str">
            <v>20130650002</v>
          </cell>
          <cell r="K76" t="str">
            <v>Куртка детская для мальчиков Vann оранжевый</v>
          </cell>
          <cell r="L76" t="str">
            <v>Мужской</v>
          </cell>
          <cell r="M76" t="str">
            <v>Все</v>
          </cell>
          <cell r="N76" t="str">
            <v>Vann</v>
          </cell>
          <cell r="O76" t="str">
            <v>оранжевый</v>
          </cell>
          <cell r="P76" t="str">
            <v>Outerwear</v>
          </cell>
          <cell r="Q76" t="str">
            <v>Fake down Jacket</v>
          </cell>
          <cell r="R76" t="str">
            <v>Outerwear_Boys</v>
          </cell>
          <cell r="S76" t="str">
            <v>Outerwear</v>
          </cell>
          <cell r="T76" t="str">
            <v>Одежда</v>
          </cell>
          <cell r="U76" t="str">
            <v>Pongee / Понжи</v>
          </cell>
          <cell r="V76" t="str">
            <v>100%ПА</v>
          </cell>
          <cell r="W76" t="str">
            <v>(309) Kids cloth 98-170</v>
          </cell>
          <cell r="X76">
            <v>13</v>
          </cell>
          <cell r="Y76" t="str">
            <v>Нет</v>
          </cell>
          <cell r="Z76" t="str">
            <v>Julia Velugo</v>
          </cell>
          <cell r="AA76" t="str">
            <v>Basic+</v>
          </cell>
          <cell r="AB76" t="str">
            <v>Regular</v>
          </cell>
          <cell r="AC76" t="str">
            <v>1,2,3,4,5</v>
          </cell>
          <cell r="AD76" t="str">
            <v>1,2,3,4,5_13</v>
          </cell>
          <cell r="AE76">
            <v>201</v>
          </cell>
          <cell r="AF76">
            <v>39</v>
          </cell>
          <cell r="AG76">
            <v>54</v>
          </cell>
          <cell r="AH76">
            <v>71</v>
          </cell>
          <cell r="AI76">
            <v>32</v>
          </cell>
          <cell r="AJ76">
            <v>5</v>
          </cell>
          <cell r="AK76">
            <v>0.7</v>
          </cell>
          <cell r="AL76">
            <v>0.8</v>
          </cell>
          <cell r="AM76">
            <v>13</v>
          </cell>
          <cell r="AN76">
            <v>6</v>
          </cell>
          <cell r="AO76">
            <v>19</v>
          </cell>
          <cell r="AP76">
            <v>741</v>
          </cell>
          <cell r="AQ76">
            <v>13</v>
          </cell>
          <cell r="AR76">
            <v>6</v>
          </cell>
          <cell r="AS76">
            <v>19</v>
          </cell>
          <cell r="AT76">
            <v>1026</v>
          </cell>
          <cell r="AU76">
            <v>13</v>
          </cell>
          <cell r="AV76">
            <v>6</v>
          </cell>
          <cell r="AW76">
            <v>19</v>
          </cell>
          <cell r="AX76">
            <v>1349</v>
          </cell>
          <cell r="AY76">
            <v>13</v>
          </cell>
          <cell r="AZ76">
            <v>6</v>
          </cell>
          <cell r="BA76">
            <v>19</v>
          </cell>
          <cell r="BB76">
            <v>608</v>
          </cell>
          <cell r="BC76">
            <v>13</v>
          </cell>
          <cell r="BD76">
            <v>6</v>
          </cell>
          <cell r="BE76">
            <v>19</v>
          </cell>
          <cell r="BF76">
            <v>95</v>
          </cell>
          <cell r="BG76" t="str">
            <v>0-6</v>
          </cell>
          <cell r="BH76">
            <v>0.5455714285714286</v>
          </cell>
          <cell r="BI76">
            <v>3819</v>
          </cell>
          <cell r="BJ76">
            <v>3499</v>
          </cell>
          <cell r="BK76">
            <v>3499</v>
          </cell>
          <cell r="BL76">
            <v>3180.91</v>
          </cell>
          <cell r="BM76">
            <v>2.9851128268566312</v>
          </cell>
          <cell r="BN76">
            <v>10.18</v>
          </cell>
          <cell r="BO76">
            <v>10.15</v>
          </cell>
          <cell r="BP76">
            <v>13.79</v>
          </cell>
          <cell r="BQ76">
            <v>1172.1499999999999</v>
          </cell>
          <cell r="BR76">
            <v>0.6650042869391255</v>
          </cell>
          <cell r="BS76">
            <v>3.3</v>
          </cell>
          <cell r="BT76">
            <v>85</v>
          </cell>
          <cell r="BU76">
            <v>1.1000000000000001</v>
          </cell>
          <cell r="BV76">
            <v>3499</v>
          </cell>
          <cell r="BW76">
            <v>2100</v>
          </cell>
          <cell r="BX76" t="str">
            <v>SHANDONG SINGCHENG TRADING CO.,LTD.</v>
          </cell>
          <cell r="BY76" t="str">
            <v>Китай</v>
          </cell>
          <cell r="BZ76">
            <v>280</v>
          </cell>
          <cell r="CA76">
            <v>741</v>
          </cell>
          <cell r="CB76">
            <v>130</v>
          </cell>
          <cell r="CC76">
            <v>2030</v>
          </cell>
          <cell r="CD76">
            <v>7000</v>
          </cell>
          <cell r="CE76">
            <v>2203.2711404868414</v>
          </cell>
          <cell r="CF76">
            <v>7000</v>
          </cell>
          <cell r="CG76">
            <v>7000</v>
          </cell>
          <cell r="CH76" t="str">
            <v>ок</v>
          </cell>
          <cell r="CI76" t="str">
            <v>ок</v>
          </cell>
          <cell r="CJ76">
            <v>10</v>
          </cell>
          <cell r="CK76">
            <v>38762.85</v>
          </cell>
          <cell r="CL76">
            <v>7521.1500000000005</v>
          </cell>
          <cell r="CM76">
            <v>2842</v>
          </cell>
          <cell r="CN76">
            <v>20604.5</v>
          </cell>
          <cell r="CO76">
            <v>1319.5</v>
          </cell>
          <cell r="CP76">
            <v>71050</v>
          </cell>
          <cell r="CQ76">
            <v>4476440.8499999996</v>
          </cell>
          <cell r="CR76">
            <v>868563.14999999991</v>
          </cell>
          <cell r="CS76">
            <v>328201.99999999994</v>
          </cell>
          <cell r="CT76">
            <v>2379464.4999999995</v>
          </cell>
          <cell r="CU76">
            <v>152379.49999999997</v>
          </cell>
          <cell r="CV76">
            <v>8205049.9999999991</v>
          </cell>
          <cell r="CW76">
            <v>13362681</v>
          </cell>
          <cell r="CX76">
            <v>2592759</v>
          </cell>
          <cell r="CY76">
            <v>979720</v>
          </cell>
          <cell r="CZ76">
            <v>7102970</v>
          </cell>
          <cell r="DA76">
            <v>454870</v>
          </cell>
          <cell r="DB76">
            <v>24493000</v>
          </cell>
          <cell r="DC76" t="str">
            <v>Basic+</v>
          </cell>
          <cell r="DE76">
            <v>39</v>
          </cell>
          <cell r="DF76">
            <v>39</v>
          </cell>
          <cell r="DH76">
            <v>13</v>
          </cell>
          <cell r="DI76">
            <v>6</v>
          </cell>
          <cell r="DJ76">
            <v>19</v>
          </cell>
          <cell r="DK76">
            <v>741</v>
          </cell>
          <cell r="DP76">
            <v>741</v>
          </cell>
          <cell r="DQ76">
            <v>507</v>
          </cell>
          <cell r="DR76">
            <v>234</v>
          </cell>
          <cell r="DS76">
            <v>0.68421052631578949</v>
          </cell>
          <cell r="DT76">
            <v>0.31578947368421051</v>
          </cell>
          <cell r="DU76">
            <v>3499</v>
          </cell>
          <cell r="DV76">
            <v>766379.25</v>
          </cell>
          <cell r="DW76">
            <v>7521.1500000000005</v>
          </cell>
          <cell r="DX76">
            <v>2592759</v>
          </cell>
          <cell r="DY76" t="str">
            <v>orange</v>
          </cell>
          <cell r="DZ76" t="str">
            <v>20130650002___Vann___оранжевый</v>
          </cell>
        </row>
        <row r="77">
          <cell r="B77" t="str">
            <v>20130650002_0074490_00000003757</v>
          </cell>
          <cell r="C77" t="str">
            <v>20130650002_0074490</v>
          </cell>
          <cell r="D77" t="str">
            <v>Theme 1ОдеждаVannМужскойdark navy309</v>
          </cell>
          <cell r="E77" t="str">
            <v>Заг. с Th 1</v>
          </cell>
          <cell r="F77" t="str">
            <v>ACOOLA Одежда Весна 2024 Theme 1</v>
          </cell>
          <cell r="G77" t="str">
            <v>ACOOLA</v>
          </cell>
          <cell r="H77" t="str">
            <v>Theme 1</v>
          </cell>
          <cell r="I77" t="str">
            <v>00000003757</v>
          </cell>
          <cell r="J77" t="str">
            <v>20130650002</v>
          </cell>
          <cell r="K77" t="str">
            <v>Куртка детская для мальчиков Vann темно-синий</v>
          </cell>
          <cell r="L77" t="str">
            <v>Мужской</v>
          </cell>
          <cell r="M77" t="str">
            <v>Все</v>
          </cell>
          <cell r="N77" t="str">
            <v>Vann</v>
          </cell>
          <cell r="O77" t="str">
            <v>темно-синий</v>
          </cell>
          <cell r="P77" t="str">
            <v>Outerwear</v>
          </cell>
          <cell r="Q77" t="str">
            <v>Fake down Jacket</v>
          </cell>
          <cell r="R77" t="str">
            <v>Outerwear_Boys</v>
          </cell>
          <cell r="S77" t="str">
            <v>Outerwear</v>
          </cell>
          <cell r="T77" t="str">
            <v>Одежда</v>
          </cell>
          <cell r="U77" t="str">
            <v>Pongee / Понжи</v>
          </cell>
          <cell r="V77" t="str">
            <v>100%ПА</v>
          </cell>
          <cell r="W77" t="str">
            <v>(309) Kids cloth 98-170</v>
          </cell>
          <cell r="X77">
            <v>13</v>
          </cell>
          <cell r="Y77" t="str">
            <v>Нет</v>
          </cell>
          <cell r="Z77" t="str">
            <v>Julia Velugo</v>
          </cell>
          <cell r="AA77" t="str">
            <v>Basic+</v>
          </cell>
          <cell r="AB77" t="str">
            <v>Regular</v>
          </cell>
          <cell r="AC77">
            <v>1.2</v>
          </cell>
          <cell r="AD77" t="str">
            <v>1,2_13</v>
          </cell>
          <cell r="AE77">
            <v>93</v>
          </cell>
          <cell r="AF77">
            <v>39</v>
          </cell>
          <cell r="AG77">
            <v>54</v>
          </cell>
          <cell r="AH77">
            <v>0</v>
          </cell>
          <cell r="AI77">
            <v>0</v>
          </cell>
          <cell r="AJ77">
            <v>0</v>
          </cell>
          <cell r="AK77">
            <v>0.8</v>
          </cell>
          <cell r="AL77">
            <v>1</v>
          </cell>
          <cell r="AM77">
            <v>14</v>
          </cell>
          <cell r="AN77">
            <v>8</v>
          </cell>
          <cell r="AO77">
            <v>22</v>
          </cell>
          <cell r="AP77">
            <v>858</v>
          </cell>
          <cell r="AQ77">
            <v>14</v>
          </cell>
          <cell r="AR77">
            <v>8</v>
          </cell>
          <cell r="AS77">
            <v>22</v>
          </cell>
          <cell r="AT77">
            <v>1188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 t="str">
            <v>1-8</v>
          </cell>
          <cell r="BH77">
            <v>0.58457142857142852</v>
          </cell>
          <cell r="BI77">
            <v>2046</v>
          </cell>
          <cell r="BJ77">
            <v>3499</v>
          </cell>
          <cell r="BK77">
            <v>3499</v>
          </cell>
          <cell r="BL77">
            <v>3180.91</v>
          </cell>
          <cell r="BM77">
            <v>2.9851128268566312</v>
          </cell>
          <cell r="BN77">
            <v>10.18</v>
          </cell>
          <cell r="BO77">
            <v>10.15</v>
          </cell>
          <cell r="BP77">
            <v>13.79</v>
          </cell>
          <cell r="BQ77">
            <v>1172.1499999999999</v>
          </cell>
          <cell r="BR77">
            <v>0.6650042869391255</v>
          </cell>
          <cell r="BS77">
            <v>3.3</v>
          </cell>
          <cell r="BT77">
            <v>85</v>
          </cell>
          <cell r="BU77">
            <v>1.1000000000000001</v>
          </cell>
          <cell r="BV77">
            <v>3499</v>
          </cell>
          <cell r="BW77">
            <v>2100</v>
          </cell>
          <cell r="BX77" t="str">
            <v>SHANDONG SINGCHENG TRADING CO.,LTD.</v>
          </cell>
          <cell r="BY77" t="str">
            <v>Китай</v>
          </cell>
          <cell r="BZ77">
            <v>140</v>
          </cell>
          <cell r="CA77">
            <v>312</v>
          </cell>
          <cell r="CB77">
            <v>65</v>
          </cell>
          <cell r="CC77">
            <v>937</v>
          </cell>
          <cell r="CD77">
            <v>3500</v>
          </cell>
          <cell r="CE77">
            <v>1101.6355702434207</v>
          </cell>
          <cell r="CF77">
            <v>3500</v>
          </cell>
          <cell r="CG77">
            <v>3500</v>
          </cell>
          <cell r="CH77" t="str">
            <v>ок</v>
          </cell>
          <cell r="CI77" t="str">
            <v>ок</v>
          </cell>
          <cell r="CJ77">
            <v>5</v>
          </cell>
          <cell r="CK77">
            <v>20766.900000000001</v>
          </cell>
          <cell r="CL77">
            <v>3166.8</v>
          </cell>
          <cell r="CM77">
            <v>1421</v>
          </cell>
          <cell r="CN77">
            <v>9510.5500000000011</v>
          </cell>
          <cell r="CO77">
            <v>659.75</v>
          </cell>
          <cell r="CP77">
            <v>35525</v>
          </cell>
          <cell r="CQ77">
            <v>2398218.9</v>
          </cell>
          <cell r="CR77">
            <v>365710.79999999993</v>
          </cell>
          <cell r="CS77">
            <v>164100.99999999997</v>
          </cell>
          <cell r="CT77">
            <v>1098304.5499999998</v>
          </cell>
          <cell r="CU77">
            <v>76189.749999999985</v>
          </cell>
          <cell r="CV77">
            <v>4102524.9999999995</v>
          </cell>
          <cell r="CW77">
            <v>7158954</v>
          </cell>
          <cell r="CX77">
            <v>1091688</v>
          </cell>
          <cell r="CY77">
            <v>489860</v>
          </cell>
          <cell r="CZ77">
            <v>3278563</v>
          </cell>
          <cell r="DA77">
            <v>227435</v>
          </cell>
          <cell r="DB77">
            <v>12246500</v>
          </cell>
          <cell r="DC77" t="str">
            <v>Basic+</v>
          </cell>
          <cell r="DE77">
            <v>39</v>
          </cell>
          <cell r="DF77">
            <v>39</v>
          </cell>
          <cell r="DH77">
            <v>8</v>
          </cell>
          <cell r="DJ77">
            <v>8</v>
          </cell>
          <cell r="DK77">
            <v>312</v>
          </cell>
          <cell r="DP77">
            <v>312</v>
          </cell>
          <cell r="DQ77">
            <v>312</v>
          </cell>
          <cell r="DR77">
            <v>0</v>
          </cell>
          <cell r="DS77">
            <v>1</v>
          </cell>
          <cell r="DT77">
            <v>0</v>
          </cell>
          <cell r="DU77">
            <v>3499</v>
          </cell>
          <cell r="DV77">
            <v>322685.99999999994</v>
          </cell>
          <cell r="DW77">
            <v>3166.8</v>
          </cell>
          <cell r="DX77">
            <v>1091688</v>
          </cell>
          <cell r="DY77" t="str">
            <v>dark navy</v>
          </cell>
          <cell r="DZ77" t="str">
            <v>20130650002___Vann___темно-синий</v>
          </cell>
        </row>
        <row r="78">
          <cell r="B78" t="str">
            <v>20131000003_0074524_00000003757</v>
          </cell>
          <cell r="C78" t="str">
            <v>20131000003_0074524</v>
          </cell>
          <cell r="D78" t="str">
            <v>Theme 1ОдеждаOtakarМужскойanycolor309</v>
          </cell>
          <cell r="E78" t="str">
            <v>Заг. с Th 1</v>
          </cell>
          <cell r="F78" t="str">
            <v>ACOOLA Одежда Весна 2024 Theme 1</v>
          </cell>
          <cell r="G78" t="str">
            <v>ACOOLA</v>
          </cell>
          <cell r="H78" t="str">
            <v>Theme 1</v>
          </cell>
          <cell r="I78" t="str">
            <v>00000003757</v>
          </cell>
          <cell r="J78" t="str">
            <v>20131000003</v>
          </cell>
          <cell r="K78" t="str">
            <v>Куртка детская для мальчиков Otakar разноцветный</v>
          </cell>
          <cell r="L78" t="str">
            <v>Мужской</v>
          </cell>
          <cell r="M78" t="str">
            <v>Все</v>
          </cell>
          <cell r="N78" t="str">
            <v>Otakar</v>
          </cell>
          <cell r="O78" t="str">
            <v>разноцветный</v>
          </cell>
          <cell r="P78" t="str">
            <v>Jersey</v>
          </cell>
          <cell r="Q78" t="str">
            <v>Jersey jacket</v>
          </cell>
          <cell r="R78" t="str">
            <v>Top_Boys</v>
          </cell>
          <cell r="S78" t="str">
            <v/>
          </cell>
          <cell r="T78" t="str">
            <v>Одежда</v>
          </cell>
          <cell r="U78" t="str">
            <v>Fleece / Флис хлопковый</v>
          </cell>
          <cell r="V78" t="str">
            <v>100%Хлопок</v>
          </cell>
          <cell r="W78" t="str">
            <v>(309) Kids cloth 98-170</v>
          </cell>
          <cell r="X78">
            <v>13</v>
          </cell>
          <cell r="Y78" t="str">
            <v>Нет</v>
          </cell>
          <cell r="Z78" t="str">
            <v>Daria Kuricyna</v>
          </cell>
          <cell r="AA78" t="str">
            <v>Basic+</v>
          </cell>
          <cell r="AB78" t="str">
            <v>Regular</v>
          </cell>
          <cell r="AC78" t="str">
            <v>1,2,3,4,5</v>
          </cell>
          <cell r="AD78" t="str">
            <v>1,2,3,4,5_13</v>
          </cell>
          <cell r="AE78">
            <v>201</v>
          </cell>
          <cell r="AF78">
            <v>39</v>
          </cell>
          <cell r="AG78">
            <v>54</v>
          </cell>
          <cell r="AH78">
            <v>71</v>
          </cell>
          <cell r="AI78">
            <v>32</v>
          </cell>
          <cell r="AJ78">
            <v>5</v>
          </cell>
          <cell r="AK78">
            <v>0.7</v>
          </cell>
          <cell r="AL78">
            <v>0.8</v>
          </cell>
          <cell r="AM78">
            <v>13</v>
          </cell>
          <cell r="AN78">
            <v>6</v>
          </cell>
          <cell r="AO78">
            <v>19</v>
          </cell>
          <cell r="AP78">
            <v>741</v>
          </cell>
          <cell r="AQ78">
            <v>13</v>
          </cell>
          <cell r="AR78">
            <v>6</v>
          </cell>
          <cell r="AS78">
            <v>19</v>
          </cell>
          <cell r="AT78">
            <v>1026</v>
          </cell>
          <cell r="AU78">
            <v>13</v>
          </cell>
          <cell r="AV78">
            <v>6</v>
          </cell>
          <cell r="AW78">
            <v>19</v>
          </cell>
          <cell r="AX78">
            <v>1349</v>
          </cell>
          <cell r="AY78">
            <v>13</v>
          </cell>
          <cell r="AZ78">
            <v>6</v>
          </cell>
          <cell r="BA78">
            <v>19</v>
          </cell>
          <cell r="BB78">
            <v>608</v>
          </cell>
          <cell r="BC78">
            <v>13</v>
          </cell>
          <cell r="BD78">
            <v>6</v>
          </cell>
          <cell r="BE78">
            <v>19</v>
          </cell>
          <cell r="BF78">
            <v>95</v>
          </cell>
          <cell r="BG78" t="str">
            <v>0-6</v>
          </cell>
          <cell r="BH78">
            <v>0.47737499999999999</v>
          </cell>
          <cell r="BI78">
            <v>3819</v>
          </cell>
          <cell r="BJ78">
            <v>1799</v>
          </cell>
          <cell r="BK78">
            <v>1799</v>
          </cell>
          <cell r="BL78">
            <v>1635.45</v>
          </cell>
          <cell r="BM78">
            <v>2.6161564749509201</v>
          </cell>
          <cell r="BN78">
            <v>5.96</v>
          </cell>
          <cell r="BO78">
            <v>5.94</v>
          </cell>
          <cell r="BP78">
            <v>8.09</v>
          </cell>
          <cell r="BQ78">
            <v>687.65</v>
          </cell>
          <cell r="BR78">
            <v>0.61775986659255144</v>
          </cell>
          <cell r="BS78">
            <v>3.3</v>
          </cell>
          <cell r="BT78">
            <v>85</v>
          </cell>
          <cell r="BU78">
            <v>1.1000000000000001</v>
          </cell>
          <cell r="BV78">
            <v>1799</v>
          </cell>
          <cell r="BW78">
            <v>1080</v>
          </cell>
          <cell r="BX78" t="str">
            <v>Texojit Fashion &amp; Design Ltd</v>
          </cell>
          <cell r="BY78" t="str">
            <v>Бангладеш</v>
          </cell>
          <cell r="BZ78">
            <v>320</v>
          </cell>
          <cell r="CA78">
            <v>741</v>
          </cell>
          <cell r="CB78">
            <v>143</v>
          </cell>
          <cell r="CC78">
            <v>2977</v>
          </cell>
          <cell r="CD78">
            <v>8000</v>
          </cell>
          <cell r="CE78">
            <v>2518.0241605563901</v>
          </cell>
          <cell r="CF78">
            <v>8000</v>
          </cell>
          <cell r="CG78">
            <v>7000</v>
          </cell>
          <cell r="CH78" t="str">
            <v>ок</v>
          </cell>
          <cell r="CI78" t="str">
            <v>ок</v>
          </cell>
          <cell r="CJ78">
            <v>11</v>
          </cell>
          <cell r="CK78">
            <v>22684.86</v>
          </cell>
          <cell r="CL78">
            <v>4401.54</v>
          </cell>
          <cell r="CM78">
            <v>1900.8000000000002</v>
          </cell>
          <cell r="CN78">
            <v>17683.38</v>
          </cell>
          <cell r="CO78">
            <v>849.42000000000007</v>
          </cell>
          <cell r="CP78">
            <v>47520</v>
          </cell>
          <cell r="CQ78">
            <v>2626135.35</v>
          </cell>
          <cell r="CR78">
            <v>509548.64999999997</v>
          </cell>
          <cell r="CS78">
            <v>220048</v>
          </cell>
          <cell r="CT78">
            <v>2047134.05</v>
          </cell>
          <cell r="CU78">
            <v>98333.95</v>
          </cell>
          <cell r="CV78">
            <v>5501200</v>
          </cell>
          <cell r="CW78">
            <v>6870381</v>
          </cell>
          <cell r="CX78">
            <v>1333059</v>
          </cell>
          <cell r="CY78">
            <v>575680</v>
          </cell>
          <cell r="CZ78">
            <v>5355623</v>
          </cell>
          <cell r="DA78">
            <v>257257</v>
          </cell>
          <cell r="DB78">
            <v>14392000</v>
          </cell>
          <cell r="DC78" t="str">
            <v>Basic+</v>
          </cell>
          <cell r="DE78">
            <v>39</v>
          </cell>
          <cell r="DF78">
            <v>39</v>
          </cell>
          <cell r="DH78">
            <v>13</v>
          </cell>
          <cell r="DI78">
            <v>6</v>
          </cell>
          <cell r="DJ78">
            <v>19</v>
          </cell>
          <cell r="DK78">
            <v>741</v>
          </cell>
          <cell r="DP78">
            <v>741</v>
          </cell>
          <cell r="DQ78">
            <v>507</v>
          </cell>
          <cell r="DR78">
            <v>234</v>
          </cell>
          <cell r="DS78">
            <v>0.68421052631578949</v>
          </cell>
          <cell r="DT78">
            <v>0.31578947368421051</v>
          </cell>
          <cell r="DU78">
            <v>1799</v>
          </cell>
          <cell r="DV78">
            <v>449601.74999999994</v>
          </cell>
          <cell r="DW78">
            <v>4401.54</v>
          </cell>
          <cell r="DX78">
            <v>1333059</v>
          </cell>
          <cell r="DY78" t="str">
            <v>anycolor</v>
          </cell>
          <cell r="DZ78" t="str">
            <v>20131000003___Otakar___разноцветный</v>
          </cell>
          <cell r="EA78" t="str">
            <v>Расчет кирпичей</v>
          </cell>
        </row>
        <row r="79">
          <cell r="B79" t="str">
            <v>20134200002_0074530_00000003757</v>
          </cell>
          <cell r="C79" t="str">
            <v>20134200002_0074530</v>
          </cell>
          <cell r="D79" t="str">
            <v>Theme 1ОдеждаBodler_setМужскойkhaki309</v>
          </cell>
          <cell r="E79" t="str">
            <v>Заг. с Th 1</v>
          </cell>
          <cell r="F79" t="str">
            <v>ACOOLA Одежда Весна 2024 Theme 1</v>
          </cell>
          <cell r="G79" t="str">
            <v>ACOOLA</v>
          </cell>
          <cell r="H79" t="str">
            <v>Theme 1</v>
          </cell>
          <cell r="I79" t="str">
            <v>00000003757</v>
          </cell>
          <cell r="J79" t="str">
            <v>20134200002</v>
          </cell>
          <cell r="K79" t="str">
            <v>Комплект детский для мальчиков ((1)джемпер и (2)брюки) Bodler_set хаки</v>
          </cell>
          <cell r="L79" t="str">
            <v>Мужской</v>
          </cell>
          <cell r="M79" t="str">
            <v>Все</v>
          </cell>
          <cell r="N79" t="str">
            <v>Bodler_set</v>
          </cell>
          <cell r="O79" t="str">
            <v>хаки</v>
          </cell>
          <cell r="P79" t="str">
            <v>Jersey</v>
          </cell>
          <cell r="Q79" t="str">
            <v>Kids Set</v>
          </cell>
          <cell r="R79" t="str">
            <v>Top_Boys</v>
          </cell>
          <cell r="S79" t="str">
            <v/>
          </cell>
          <cell r="T79" t="str">
            <v>Одежда</v>
          </cell>
          <cell r="U79" t="str">
            <v>Fleece / Флис хлопковый</v>
          </cell>
          <cell r="V79" t="str">
            <v>80%Хлопок/20%ПЭ</v>
          </cell>
          <cell r="W79" t="str">
            <v>(309) Kids cloth 98-170</v>
          </cell>
          <cell r="X79">
            <v>13</v>
          </cell>
          <cell r="Y79" t="str">
            <v>Да</v>
          </cell>
          <cell r="Z79" t="str">
            <v>Tatiana Ryabceva</v>
          </cell>
          <cell r="AA79" t="str">
            <v>Basic+</v>
          </cell>
          <cell r="AB79" t="str">
            <v>Regular</v>
          </cell>
          <cell r="AC79" t="str">
            <v>1,2,3,4,5</v>
          </cell>
          <cell r="AD79" t="str">
            <v>1,2,3,4,5_13</v>
          </cell>
          <cell r="AE79">
            <v>201</v>
          </cell>
          <cell r="AF79">
            <v>39</v>
          </cell>
          <cell r="AG79">
            <v>54</v>
          </cell>
          <cell r="AH79">
            <v>71</v>
          </cell>
          <cell r="AI79">
            <v>32</v>
          </cell>
          <cell r="AJ79">
            <v>5</v>
          </cell>
          <cell r="AK79">
            <v>0.7</v>
          </cell>
          <cell r="AL79">
            <v>0.2</v>
          </cell>
          <cell r="AM79">
            <v>13</v>
          </cell>
          <cell r="AN79">
            <v>1</v>
          </cell>
          <cell r="AO79">
            <v>14</v>
          </cell>
          <cell r="AP79">
            <v>546</v>
          </cell>
          <cell r="AQ79">
            <v>13</v>
          </cell>
          <cell r="AR79">
            <v>1</v>
          </cell>
          <cell r="AS79">
            <v>14</v>
          </cell>
          <cell r="AT79">
            <v>756</v>
          </cell>
          <cell r="AU79">
            <v>13</v>
          </cell>
          <cell r="AV79">
            <v>1</v>
          </cell>
          <cell r="AW79">
            <v>14</v>
          </cell>
          <cell r="AX79">
            <v>994</v>
          </cell>
          <cell r="AY79">
            <v>13</v>
          </cell>
          <cell r="AZ79">
            <v>1</v>
          </cell>
          <cell r="BA79">
            <v>14</v>
          </cell>
          <cell r="BB79">
            <v>448</v>
          </cell>
          <cell r="BC79">
            <v>13</v>
          </cell>
          <cell r="BD79">
            <v>1</v>
          </cell>
          <cell r="BE79">
            <v>14</v>
          </cell>
          <cell r="BF79">
            <v>70</v>
          </cell>
          <cell r="BG79" t="str">
            <v>0-1</v>
          </cell>
          <cell r="BH79">
            <v>0.58625000000000005</v>
          </cell>
          <cell r="BI79">
            <v>2814</v>
          </cell>
          <cell r="BJ79">
            <v>2499</v>
          </cell>
          <cell r="BK79">
            <v>2599</v>
          </cell>
          <cell r="BL79">
            <v>2271.8200000000002</v>
          </cell>
          <cell r="BM79">
            <v>2.8576140736668503</v>
          </cell>
          <cell r="BN79">
            <v>8.1999999999999993</v>
          </cell>
          <cell r="BO79">
            <v>8.17</v>
          </cell>
          <cell r="BP79">
            <v>10.7</v>
          </cell>
          <cell r="BQ79">
            <v>909.49999999999989</v>
          </cell>
          <cell r="BR79">
            <v>0.65005771450557903</v>
          </cell>
          <cell r="BS79">
            <v>3.3</v>
          </cell>
          <cell r="BT79">
            <v>85</v>
          </cell>
          <cell r="BU79">
            <v>1.1000000000000001</v>
          </cell>
          <cell r="BV79">
            <v>2499</v>
          </cell>
          <cell r="BW79">
            <v>1560</v>
          </cell>
          <cell r="BX79" t="str">
            <v>Zee-Fashion Sourcing Ltd.</v>
          </cell>
          <cell r="BY79" t="str">
            <v>Бангладеш</v>
          </cell>
          <cell r="BZ79">
            <v>192</v>
          </cell>
          <cell r="CA79">
            <v>507</v>
          </cell>
          <cell r="CB79">
            <v>91</v>
          </cell>
          <cell r="CC79">
            <v>1196</v>
          </cell>
          <cell r="CD79">
            <v>4800</v>
          </cell>
          <cell r="CE79">
            <v>1510.8144963338341</v>
          </cell>
          <cell r="CF79">
            <v>4800</v>
          </cell>
          <cell r="CG79">
            <v>7000</v>
          </cell>
          <cell r="CH79" t="str">
            <v>ок</v>
          </cell>
          <cell r="CI79" t="str">
            <v>ок</v>
          </cell>
          <cell r="CJ79">
            <v>7</v>
          </cell>
          <cell r="CK79">
            <v>22990.38</v>
          </cell>
          <cell r="CL79">
            <v>4142.1899999999996</v>
          </cell>
          <cell r="CM79">
            <v>1568.6399999999999</v>
          </cell>
          <cell r="CN79">
            <v>9771.32</v>
          </cell>
          <cell r="CO79">
            <v>743.47</v>
          </cell>
          <cell r="CP79">
            <v>39216</v>
          </cell>
          <cell r="CQ79">
            <v>2559332.9999999995</v>
          </cell>
          <cell r="CR79">
            <v>461116.49999999994</v>
          </cell>
          <cell r="CS79">
            <v>174623.99999999997</v>
          </cell>
          <cell r="CT79">
            <v>1087761.9999999998</v>
          </cell>
          <cell r="CU79">
            <v>82764.499999999985</v>
          </cell>
          <cell r="CV79">
            <v>4365599.9999999991</v>
          </cell>
          <cell r="CW79">
            <v>7313586</v>
          </cell>
          <cell r="CX79">
            <v>1266993</v>
          </cell>
          <cell r="CY79">
            <v>479808</v>
          </cell>
          <cell r="CZ79">
            <v>2988804</v>
          </cell>
          <cell r="DA79">
            <v>227409</v>
          </cell>
          <cell r="DB79">
            <v>12475200</v>
          </cell>
          <cell r="DC79" t="str">
            <v>Basic+</v>
          </cell>
          <cell r="DE79">
            <v>39</v>
          </cell>
          <cell r="DF79">
            <v>39</v>
          </cell>
          <cell r="DH79">
            <v>13</v>
          </cell>
          <cell r="DI79">
            <v>0</v>
          </cell>
          <cell r="DJ79">
            <v>13</v>
          </cell>
          <cell r="DK79">
            <v>507</v>
          </cell>
          <cell r="DP79">
            <v>507</v>
          </cell>
          <cell r="DQ79">
            <v>507</v>
          </cell>
          <cell r="DR79">
            <v>0</v>
          </cell>
          <cell r="DS79">
            <v>1</v>
          </cell>
          <cell r="DT79">
            <v>0</v>
          </cell>
          <cell r="DU79">
            <v>2499</v>
          </cell>
          <cell r="DV79">
            <v>406867.5</v>
          </cell>
          <cell r="DW79">
            <v>4142.1899999999996</v>
          </cell>
          <cell r="DX79">
            <v>1266993</v>
          </cell>
          <cell r="DY79" t="str">
            <v>khaki</v>
          </cell>
          <cell r="DZ79" t="str">
            <v>20134200002___Bodler_set___хаки</v>
          </cell>
          <cell r="EA79" t="str">
            <v>Расчет кирпичей</v>
          </cell>
        </row>
        <row r="80">
          <cell r="B80" t="str">
            <v>20140130064_0074493_00000003757</v>
          </cell>
          <cell r="C80" t="str">
            <v>20140130064_0074493</v>
          </cell>
          <cell r="D80" t="str">
            <v>Theme 1ОдеждаAnitetМужскойblue101</v>
          </cell>
          <cell r="E80" t="str">
            <v>Заг. с Th 1</v>
          </cell>
          <cell r="F80" t="str">
            <v>ACOOLA Одежда Весна 2024 Theme 1</v>
          </cell>
          <cell r="G80" t="str">
            <v>ACOOLA</v>
          </cell>
          <cell r="H80" t="str">
            <v>Theme 1</v>
          </cell>
          <cell r="I80" t="str">
            <v>00000003757</v>
          </cell>
          <cell r="J80" t="str">
            <v>20140130064</v>
          </cell>
          <cell r="K80" t="str">
            <v>Куртка детская для мальчиков Anitet синий</v>
          </cell>
          <cell r="L80" t="str">
            <v>Мужской</v>
          </cell>
          <cell r="M80" t="str">
            <v>Школа</v>
          </cell>
          <cell r="N80" t="str">
            <v>Anitet</v>
          </cell>
          <cell r="O80" t="str">
            <v>синий</v>
          </cell>
          <cell r="P80" t="str">
            <v>Outerwear</v>
          </cell>
          <cell r="Q80" t="str">
            <v>Jacket</v>
          </cell>
          <cell r="R80" t="str">
            <v>Outerwear_Boys</v>
          </cell>
          <cell r="S80" t="str">
            <v>Outerwear</v>
          </cell>
          <cell r="T80" t="str">
            <v>Одежда</v>
          </cell>
          <cell r="U80" t="str">
            <v>Pongee / Понжи</v>
          </cell>
          <cell r="V80" t="str">
            <v>100%ПА</v>
          </cell>
          <cell r="W80" t="str">
            <v>(101) kids school 10 sizes</v>
          </cell>
          <cell r="X80">
            <v>10</v>
          </cell>
          <cell r="Y80" t="str">
            <v>Нет</v>
          </cell>
          <cell r="Z80" t="str">
            <v>Julia Velugo</v>
          </cell>
          <cell r="AA80" t="str">
            <v>Fashion</v>
          </cell>
          <cell r="AB80" t="str">
            <v>Regular</v>
          </cell>
          <cell r="AC80">
            <v>1.2</v>
          </cell>
          <cell r="AD80" t="str">
            <v>1,2_10</v>
          </cell>
          <cell r="AE80">
            <v>93</v>
          </cell>
          <cell r="AF80">
            <v>39</v>
          </cell>
          <cell r="AG80">
            <v>54</v>
          </cell>
          <cell r="AH80">
            <v>0</v>
          </cell>
          <cell r="AI80">
            <v>0</v>
          </cell>
          <cell r="AJ80">
            <v>0</v>
          </cell>
          <cell r="AK80">
            <v>1</v>
          </cell>
          <cell r="AL80">
            <v>0.6</v>
          </cell>
          <cell r="AM80">
            <v>10</v>
          </cell>
          <cell r="AN80">
            <v>3</v>
          </cell>
          <cell r="AO80">
            <v>13</v>
          </cell>
          <cell r="AP80">
            <v>507</v>
          </cell>
          <cell r="AQ80">
            <v>10</v>
          </cell>
          <cell r="AR80">
            <v>3</v>
          </cell>
          <cell r="AS80">
            <v>13</v>
          </cell>
          <cell r="AT80">
            <v>702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 t="str">
            <v>0-3</v>
          </cell>
          <cell r="BH80">
            <v>0.54954545454545456</v>
          </cell>
          <cell r="BI80">
            <v>1209</v>
          </cell>
          <cell r="BJ80">
            <v>3499</v>
          </cell>
          <cell r="BK80">
            <v>3499</v>
          </cell>
          <cell r="BL80">
            <v>3180.91</v>
          </cell>
          <cell r="BM80">
            <v>3.0997519489723602</v>
          </cell>
          <cell r="BN80">
            <v>9.8000000000000007</v>
          </cell>
          <cell r="BO80">
            <v>9.8000000000000007</v>
          </cell>
          <cell r="BP80">
            <v>13.28</v>
          </cell>
          <cell r="BQ80">
            <v>1128.8</v>
          </cell>
          <cell r="BR80">
            <v>0.67739354101171767</v>
          </cell>
          <cell r="BS80">
            <v>3.5</v>
          </cell>
          <cell r="BT80">
            <v>85</v>
          </cell>
          <cell r="BU80">
            <v>1.1000000000000001</v>
          </cell>
          <cell r="BV80">
            <v>3499</v>
          </cell>
          <cell r="BW80">
            <v>2100</v>
          </cell>
          <cell r="BX80" t="str">
            <v>DUCGIANG CORPORATION</v>
          </cell>
          <cell r="BY80" t="str">
            <v>Вьетнам</v>
          </cell>
          <cell r="BZ80">
            <v>88</v>
          </cell>
          <cell r="CA80">
            <v>195</v>
          </cell>
          <cell r="CB80">
            <v>40</v>
          </cell>
          <cell r="CC80">
            <v>668</v>
          </cell>
          <cell r="CD80">
            <v>2200</v>
          </cell>
          <cell r="CE80">
            <v>692.45664415300723</v>
          </cell>
          <cell r="CF80">
            <v>2200</v>
          </cell>
          <cell r="CG80">
            <v>2200</v>
          </cell>
          <cell r="CH80" t="str">
            <v>ок</v>
          </cell>
          <cell r="CI80" t="str">
            <v>ок</v>
          </cell>
          <cell r="CJ80">
            <v>4</v>
          </cell>
          <cell r="CK80">
            <v>11848.2</v>
          </cell>
          <cell r="CL80">
            <v>1911.0000000000002</v>
          </cell>
          <cell r="CM80">
            <v>862.40000000000009</v>
          </cell>
          <cell r="CN80">
            <v>6546.4000000000005</v>
          </cell>
          <cell r="CO80">
            <v>392</v>
          </cell>
          <cell r="CP80">
            <v>21560</v>
          </cell>
          <cell r="CQ80">
            <v>1364719.2</v>
          </cell>
          <cell r="CR80">
            <v>220116</v>
          </cell>
          <cell r="CS80">
            <v>99334.399999999994</v>
          </cell>
          <cell r="CT80">
            <v>754038.4</v>
          </cell>
          <cell r="CU80">
            <v>45152</v>
          </cell>
          <cell r="CV80">
            <v>2483360</v>
          </cell>
          <cell r="CW80">
            <v>4230291</v>
          </cell>
          <cell r="CX80">
            <v>682305</v>
          </cell>
          <cell r="CY80">
            <v>307912</v>
          </cell>
          <cell r="CZ80">
            <v>2337332</v>
          </cell>
          <cell r="DA80">
            <v>139960</v>
          </cell>
          <cell r="DB80">
            <v>7697800</v>
          </cell>
          <cell r="DC80" t="str">
            <v>Fashion</v>
          </cell>
          <cell r="DE80">
            <v>39</v>
          </cell>
          <cell r="DF80">
            <v>39</v>
          </cell>
          <cell r="DH80">
            <v>5</v>
          </cell>
          <cell r="DI80">
            <v>0</v>
          </cell>
          <cell r="DJ80">
            <v>5</v>
          </cell>
          <cell r="DK80">
            <v>195</v>
          </cell>
          <cell r="DP80">
            <v>195</v>
          </cell>
          <cell r="DQ80">
            <v>195</v>
          </cell>
          <cell r="DR80">
            <v>0</v>
          </cell>
          <cell r="DS80">
            <v>1</v>
          </cell>
          <cell r="DT80">
            <v>0</v>
          </cell>
          <cell r="DU80">
            <v>3499</v>
          </cell>
          <cell r="DV80">
            <v>194220</v>
          </cell>
          <cell r="DW80">
            <v>1911.0000000000002</v>
          </cell>
          <cell r="DX80">
            <v>682305</v>
          </cell>
          <cell r="DY80" t="str">
            <v>blue</v>
          </cell>
          <cell r="DZ80" t="str">
            <v>20140130064___Anitet___синий</v>
          </cell>
        </row>
        <row r="81">
          <cell r="B81" t="str">
            <v>20140160055_0065371_00000003757</v>
          </cell>
          <cell r="C81" t="str">
            <v>20140160055_0065371</v>
          </cell>
          <cell r="D81" t="str">
            <v>Theme 1ОдеждаPavel pt relaxedМужскойblack - navy178</v>
          </cell>
          <cell r="E81" t="str">
            <v>Заг. с Th 1</v>
          </cell>
          <cell r="F81" t="str">
            <v>ACOOLA Одежда Весна 2024 Theme 1</v>
          </cell>
          <cell r="G81" t="str">
            <v>ACOOLA</v>
          </cell>
          <cell r="H81" t="str">
            <v>Theme 1</v>
          </cell>
          <cell r="I81" t="str">
            <v>00000003757</v>
          </cell>
          <cell r="J81" t="str">
            <v>20140160055</v>
          </cell>
          <cell r="K81" t="str">
            <v>Брюки детские для мальчиков Pavel pt relaxed черный-синий</v>
          </cell>
          <cell r="L81" t="str">
            <v>Мужской</v>
          </cell>
          <cell r="M81" t="str">
            <v>Школа</v>
          </cell>
          <cell r="N81" t="str">
            <v>Pavel pt relaxed</v>
          </cell>
          <cell r="O81" t="str">
            <v>черный-синий</v>
          </cell>
          <cell r="P81" t="str">
            <v>Stitched</v>
          </cell>
          <cell r="Q81" t="str">
            <v>Pants</v>
          </cell>
          <cell r="R81" t="str">
            <v>Bottom_Boys</v>
          </cell>
          <cell r="S81" t="str">
            <v>Pants</v>
          </cell>
          <cell r="T81" t="str">
            <v>Одежда</v>
          </cell>
          <cell r="U81" t="str">
            <v>Special weave / Декоративное плетение ткани</v>
          </cell>
          <cell r="V81" t="str">
            <v>68%ПЭ/32%Вискоза</v>
          </cell>
          <cell r="W81" t="str">
            <v>(178) Kids school Boy 122-170</v>
          </cell>
          <cell r="X81">
            <v>9</v>
          </cell>
          <cell r="Y81" t="str">
            <v>Нет</v>
          </cell>
          <cell r="Z81" t="str">
            <v>Svetlana Panina</v>
          </cell>
          <cell r="AA81" t="str">
            <v>Basic+</v>
          </cell>
          <cell r="AB81" t="str">
            <v>Regular</v>
          </cell>
          <cell r="AC81" t="str">
            <v>1,2,3,4,5</v>
          </cell>
          <cell r="AD81" t="str">
            <v>1,2,3,4,5_9</v>
          </cell>
          <cell r="AE81">
            <v>201</v>
          </cell>
          <cell r="AF81">
            <v>39</v>
          </cell>
          <cell r="AG81">
            <v>54</v>
          </cell>
          <cell r="AH81">
            <v>71</v>
          </cell>
          <cell r="AI81">
            <v>32</v>
          </cell>
          <cell r="AJ81">
            <v>5</v>
          </cell>
          <cell r="AK81">
            <v>0.8</v>
          </cell>
          <cell r="AL81">
            <v>0.8</v>
          </cell>
          <cell r="AM81">
            <v>13</v>
          </cell>
          <cell r="AN81">
            <v>6</v>
          </cell>
          <cell r="AO81">
            <v>19</v>
          </cell>
          <cell r="AP81">
            <v>741</v>
          </cell>
          <cell r="AQ81">
            <v>13</v>
          </cell>
          <cell r="AR81">
            <v>6</v>
          </cell>
          <cell r="AS81">
            <v>19</v>
          </cell>
          <cell r="AT81">
            <v>1026</v>
          </cell>
          <cell r="AU81">
            <v>13</v>
          </cell>
          <cell r="AV81">
            <v>6</v>
          </cell>
          <cell r="AW81">
            <v>19</v>
          </cell>
          <cell r="AX81">
            <v>1349</v>
          </cell>
          <cell r="AY81">
            <v>13</v>
          </cell>
          <cell r="AZ81">
            <v>6</v>
          </cell>
          <cell r="BA81">
            <v>19</v>
          </cell>
          <cell r="BB81">
            <v>608</v>
          </cell>
          <cell r="BC81">
            <v>13</v>
          </cell>
          <cell r="BD81">
            <v>6</v>
          </cell>
          <cell r="BE81">
            <v>19</v>
          </cell>
          <cell r="BF81">
            <v>95</v>
          </cell>
          <cell r="BG81" t="str">
            <v>4-6</v>
          </cell>
          <cell r="BH81">
            <v>0.5455714285714286</v>
          </cell>
          <cell r="BI81">
            <v>3819</v>
          </cell>
          <cell r="BJ81">
            <v>1999</v>
          </cell>
          <cell r="BK81">
            <v>2199</v>
          </cell>
          <cell r="BL81">
            <v>1817.27</v>
          </cell>
          <cell r="BM81">
            <v>2.6808899725693385</v>
          </cell>
          <cell r="BN81">
            <v>7.42</v>
          </cell>
          <cell r="BO81">
            <v>7.4</v>
          </cell>
          <cell r="BP81">
            <v>9.65</v>
          </cell>
          <cell r="BQ81">
            <v>820.25</v>
          </cell>
          <cell r="BR81">
            <v>0.62698954070031832</v>
          </cell>
          <cell r="BS81">
            <v>3.3</v>
          </cell>
          <cell r="BT81">
            <v>85</v>
          </cell>
          <cell r="BU81">
            <v>1.1000000000000001</v>
          </cell>
          <cell r="BV81">
            <v>1999</v>
          </cell>
          <cell r="BW81">
            <v>1320</v>
          </cell>
          <cell r="BX81" t="str">
            <v>SHAOXING YANSHENG TRADING CO., LTD</v>
          </cell>
          <cell r="BY81" t="str">
            <v>Китай</v>
          </cell>
          <cell r="BZ81">
            <v>280</v>
          </cell>
          <cell r="CA81">
            <v>741</v>
          </cell>
          <cell r="CB81">
            <v>126</v>
          </cell>
          <cell r="CC81">
            <v>2034</v>
          </cell>
          <cell r="CD81">
            <v>7000</v>
          </cell>
          <cell r="CE81">
            <v>2203.2711404868414</v>
          </cell>
          <cell r="CF81">
            <v>7000</v>
          </cell>
          <cell r="CG81">
            <v>7000</v>
          </cell>
          <cell r="CH81" t="str">
            <v>ок</v>
          </cell>
          <cell r="CI81" t="str">
            <v>ок</v>
          </cell>
          <cell r="CJ81">
            <v>14</v>
          </cell>
          <cell r="CK81">
            <v>28260.600000000002</v>
          </cell>
          <cell r="CL81">
            <v>5483.4000000000005</v>
          </cell>
          <cell r="CM81">
            <v>2072</v>
          </cell>
          <cell r="CN81">
            <v>15051.6</v>
          </cell>
          <cell r="CO81">
            <v>932.40000000000009</v>
          </cell>
          <cell r="CP81">
            <v>51800</v>
          </cell>
          <cell r="CQ81">
            <v>3132534.75</v>
          </cell>
          <cell r="CR81">
            <v>607805.25</v>
          </cell>
          <cell r="CS81">
            <v>229670</v>
          </cell>
          <cell r="CT81">
            <v>1668388.5</v>
          </cell>
          <cell r="CU81">
            <v>103351.5</v>
          </cell>
          <cell r="CV81">
            <v>5741750</v>
          </cell>
          <cell r="CW81">
            <v>8397981</v>
          </cell>
          <cell r="CX81">
            <v>1481259</v>
          </cell>
          <cell r="CY81">
            <v>559720</v>
          </cell>
          <cell r="CZ81">
            <v>4065966</v>
          </cell>
          <cell r="DA81">
            <v>251874</v>
          </cell>
          <cell r="DB81">
            <v>15393000</v>
          </cell>
          <cell r="DC81" t="str">
            <v>Basic+</v>
          </cell>
          <cell r="DE81">
            <v>39</v>
          </cell>
          <cell r="DF81">
            <v>39</v>
          </cell>
          <cell r="DH81">
            <v>13</v>
          </cell>
          <cell r="DI81">
            <v>6</v>
          </cell>
          <cell r="DJ81">
            <v>19</v>
          </cell>
          <cell r="DK81">
            <v>741</v>
          </cell>
          <cell r="DP81">
            <v>741</v>
          </cell>
          <cell r="DQ81">
            <v>507</v>
          </cell>
          <cell r="DR81">
            <v>234</v>
          </cell>
          <cell r="DS81">
            <v>0.68421052631578949</v>
          </cell>
          <cell r="DT81">
            <v>0.31578947368421051</v>
          </cell>
          <cell r="DU81">
            <v>1999</v>
          </cell>
          <cell r="DV81">
            <v>536298.75</v>
          </cell>
          <cell r="DW81">
            <v>5483.4000000000005</v>
          </cell>
          <cell r="DX81">
            <v>1481259</v>
          </cell>
          <cell r="DY81" t="str">
            <v>black - navy</v>
          </cell>
          <cell r="DZ81" t="str">
            <v>20140160055___Pavel pt relaxed___черный-синий</v>
          </cell>
          <cell r="EA81" t="str">
            <v>Расчет кирпичей</v>
          </cell>
        </row>
        <row r="82">
          <cell r="B82" t="str">
            <v>20140160055_0074521_00000003757</v>
          </cell>
          <cell r="C82" t="str">
            <v>20140160055_0074521</v>
          </cell>
          <cell r="D82" t="str">
            <v>Theme 1ОдеждаPavel pt relaxedМужскойBlack178</v>
          </cell>
          <cell r="E82" t="str">
            <v>Заг. с Th 1</v>
          </cell>
          <cell r="F82" t="str">
            <v>ACOOLA Одежда Весна 2024 Theme 1</v>
          </cell>
          <cell r="G82" t="str">
            <v>ACOOLA</v>
          </cell>
          <cell r="H82" t="str">
            <v>Theme 1</v>
          </cell>
          <cell r="I82" t="str">
            <v>00000003757</v>
          </cell>
          <cell r="J82" t="str">
            <v>20140160055</v>
          </cell>
          <cell r="K82" t="str">
            <v>Брюки детские для мальчиков Pavel pt relaxed черный</v>
          </cell>
          <cell r="L82" t="str">
            <v>Мужской</v>
          </cell>
          <cell r="M82" t="str">
            <v>Школа</v>
          </cell>
          <cell r="N82" t="str">
            <v>Pavel pt relaxed</v>
          </cell>
          <cell r="O82" t="str">
            <v>черный</v>
          </cell>
          <cell r="P82" t="str">
            <v>Stitched</v>
          </cell>
          <cell r="Q82" t="str">
            <v>Pants</v>
          </cell>
          <cell r="R82" t="str">
            <v>Bottom_Boys</v>
          </cell>
          <cell r="S82" t="str">
            <v>Pants</v>
          </cell>
          <cell r="T82" t="str">
            <v>Одежда</v>
          </cell>
          <cell r="U82" t="str">
            <v>Special weave / Декоративное плетение ткани</v>
          </cell>
          <cell r="V82" t="str">
            <v>68%ПЭ/32%Вискоза</v>
          </cell>
          <cell r="W82" t="str">
            <v>(178) Kids school Boy 122-170</v>
          </cell>
          <cell r="X82">
            <v>9</v>
          </cell>
          <cell r="Y82" t="str">
            <v>Нет</v>
          </cell>
          <cell r="Z82" t="str">
            <v>Svetlana Panina</v>
          </cell>
          <cell r="AA82" t="str">
            <v>Basic+</v>
          </cell>
          <cell r="AB82" t="str">
            <v>Regular</v>
          </cell>
          <cell r="AC82" t="str">
            <v>1,2,3,4,5</v>
          </cell>
          <cell r="AD82" t="str">
            <v>1,2,3,4,5_9</v>
          </cell>
          <cell r="AE82">
            <v>201</v>
          </cell>
          <cell r="AF82">
            <v>39</v>
          </cell>
          <cell r="AG82">
            <v>54</v>
          </cell>
          <cell r="AH82">
            <v>71</v>
          </cell>
          <cell r="AI82">
            <v>32</v>
          </cell>
          <cell r="AJ82">
            <v>5</v>
          </cell>
          <cell r="AK82">
            <v>0.8</v>
          </cell>
          <cell r="AL82">
            <v>0.8</v>
          </cell>
          <cell r="AM82">
            <v>13</v>
          </cell>
          <cell r="AN82">
            <v>6</v>
          </cell>
          <cell r="AO82">
            <v>19</v>
          </cell>
          <cell r="AP82">
            <v>741</v>
          </cell>
          <cell r="AQ82">
            <v>13</v>
          </cell>
          <cell r="AR82">
            <v>6</v>
          </cell>
          <cell r="AS82">
            <v>19</v>
          </cell>
          <cell r="AT82">
            <v>1026</v>
          </cell>
          <cell r="AU82">
            <v>13</v>
          </cell>
          <cell r="AV82">
            <v>6</v>
          </cell>
          <cell r="AW82">
            <v>19</v>
          </cell>
          <cell r="AX82">
            <v>1349</v>
          </cell>
          <cell r="AY82">
            <v>13</v>
          </cell>
          <cell r="AZ82">
            <v>6</v>
          </cell>
          <cell r="BA82">
            <v>19</v>
          </cell>
          <cell r="BB82">
            <v>608</v>
          </cell>
          <cell r="BC82">
            <v>13</v>
          </cell>
          <cell r="BD82">
            <v>6</v>
          </cell>
          <cell r="BE82">
            <v>19</v>
          </cell>
          <cell r="BF82">
            <v>95</v>
          </cell>
          <cell r="BG82" t="str">
            <v>4-6</v>
          </cell>
          <cell r="BH82">
            <v>0.5455714285714286</v>
          </cell>
          <cell r="BI82">
            <v>3819</v>
          </cell>
          <cell r="BJ82">
            <v>1999</v>
          </cell>
          <cell r="BK82">
            <v>2199</v>
          </cell>
          <cell r="BL82">
            <v>1817.27</v>
          </cell>
          <cell r="BM82">
            <v>2.6808899725693385</v>
          </cell>
          <cell r="BN82">
            <v>7.42</v>
          </cell>
          <cell r="BO82">
            <v>7.4</v>
          </cell>
          <cell r="BP82">
            <v>9.65</v>
          </cell>
          <cell r="BQ82">
            <v>820.25</v>
          </cell>
          <cell r="BR82">
            <v>0.62698954070031832</v>
          </cell>
          <cell r="BS82">
            <v>3.3</v>
          </cell>
          <cell r="BT82">
            <v>85</v>
          </cell>
          <cell r="BU82">
            <v>1.1000000000000001</v>
          </cell>
          <cell r="BV82">
            <v>1999</v>
          </cell>
          <cell r="BW82">
            <v>1320</v>
          </cell>
          <cell r="BX82" t="str">
            <v>SHAOXING YANSHENG TRADING CO., LTD</v>
          </cell>
          <cell r="BY82" t="str">
            <v>Китай</v>
          </cell>
          <cell r="BZ82">
            <v>280</v>
          </cell>
          <cell r="CA82">
            <v>741</v>
          </cell>
          <cell r="CB82">
            <v>126</v>
          </cell>
          <cell r="CC82">
            <v>2034</v>
          </cell>
          <cell r="CD82">
            <v>7000</v>
          </cell>
          <cell r="CE82">
            <v>2203.2711404868414</v>
          </cell>
          <cell r="CF82">
            <v>7000</v>
          </cell>
          <cell r="CG82">
            <v>7000</v>
          </cell>
          <cell r="CH82" t="str">
            <v>ок</v>
          </cell>
          <cell r="CI82" t="str">
            <v>ок</v>
          </cell>
          <cell r="CJ82">
            <v>14</v>
          </cell>
          <cell r="CK82">
            <v>28260.600000000002</v>
          </cell>
          <cell r="CL82">
            <v>5483.4000000000005</v>
          </cell>
          <cell r="CM82">
            <v>2072</v>
          </cell>
          <cell r="CN82">
            <v>15051.6</v>
          </cell>
          <cell r="CO82">
            <v>932.40000000000009</v>
          </cell>
          <cell r="CP82">
            <v>51800</v>
          </cell>
          <cell r="CQ82">
            <v>3132534.75</v>
          </cell>
          <cell r="CR82">
            <v>607805.25</v>
          </cell>
          <cell r="CS82">
            <v>229670</v>
          </cell>
          <cell r="CT82">
            <v>1668388.5</v>
          </cell>
          <cell r="CU82">
            <v>103351.5</v>
          </cell>
          <cell r="CV82">
            <v>5741750</v>
          </cell>
          <cell r="CW82">
            <v>8397981</v>
          </cell>
          <cell r="CX82">
            <v>1481259</v>
          </cell>
          <cell r="CY82">
            <v>559720</v>
          </cell>
          <cell r="CZ82">
            <v>4065966</v>
          </cell>
          <cell r="DA82">
            <v>251874</v>
          </cell>
          <cell r="DB82">
            <v>15393000</v>
          </cell>
          <cell r="DC82" t="str">
            <v>Basic+</v>
          </cell>
          <cell r="DE82">
            <v>39</v>
          </cell>
          <cell r="DF82">
            <v>39</v>
          </cell>
          <cell r="DH82">
            <v>13</v>
          </cell>
          <cell r="DI82">
            <v>6</v>
          </cell>
          <cell r="DJ82">
            <v>19</v>
          </cell>
          <cell r="DK82">
            <v>741</v>
          </cell>
          <cell r="DP82">
            <v>741</v>
          </cell>
          <cell r="DQ82">
            <v>507</v>
          </cell>
          <cell r="DR82">
            <v>234</v>
          </cell>
          <cell r="DS82">
            <v>0.68421052631578949</v>
          </cell>
          <cell r="DT82">
            <v>0.31578947368421051</v>
          </cell>
          <cell r="DU82">
            <v>1999</v>
          </cell>
          <cell r="DV82">
            <v>536298.75</v>
          </cell>
          <cell r="DW82">
            <v>5483.4000000000005</v>
          </cell>
          <cell r="DX82">
            <v>1481259</v>
          </cell>
          <cell r="DY82" t="str">
            <v>Black</v>
          </cell>
          <cell r="DZ82" t="str">
            <v>20140160055___Pavel pt relaxed___черный</v>
          </cell>
          <cell r="EA82" t="str">
            <v>Расчет кирпичей</v>
          </cell>
        </row>
        <row r="83">
          <cell r="B83" t="str">
            <v>20140170006_0074536_00000003757</v>
          </cell>
          <cell r="C83" t="str">
            <v>20140170006_0074536</v>
          </cell>
          <cell r="D83" t="str">
            <v>Theme 1ОдеждаLumirМужскойdark green101</v>
          </cell>
          <cell r="E83" t="str">
            <v>Заг. с Th 1</v>
          </cell>
          <cell r="F83" t="str">
            <v>ACOOLA Одежда Весна 2024 Theme 1</v>
          </cell>
          <cell r="G83" t="str">
            <v>ACOOLA</v>
          </cell>
          <cell r="H83" t="str">
            <v>Theme 1</v>
          </cell>
          <cell r="I83" t="str">
            <v>00000003757</v>
          </cell>
          <cell r="J83" t="str">
            <v>20140170006</v>
          </cell>
          <cell r="K83" t="str">
            <v>Джемпер детский для мальчиков Lumir темно-зеленый</v>
          </cell>
          <cell r="L83" t="str">
            <v>Мужской</v>
          </cell>
          <cell r="M83" t="str">
            <v>Школа</v>
          </cell>
          <cell r="N83" t="str">
            <v>Lumir</v>
          </cell>
          <cell r="O83" t="str">
            <v>темно-зеленый</v>
          </cell>
          <cell r="P83" t="str">
            <v>Jersey</v>
          </cell>
          <cell r="Q83" t="str">
            <v>Sweatshirt</v>
          </cell>
          <cell r="R83" t="str">
            <v>Top_Boys</v>
          </cell>
          <cell r="S83" t="str">
            <v>Top</v>
          </cell>
          <cell r="T83" t="str">
            <v>Одежда</v>
          </cell>
          <cell r="U83" t="str">
            <v>Fleece / Флис</v>
          </cell>
          <cell r="V83" t="str">
            <v>100%Хлопок</v>
          </cell>
          <cell r="W83" t="str">
            <v>(101) kids school 10 sizes</v>
          </cell>
          <cell r="X83">
            <v>10</v>
          </cell>
          <cell r="Y83" t="str">
            <v>Нет</v>
          </cell>
          <cell r="Z83" t="str">
            <v>Daria Kuricyna</v>
          </cell>
          <cell r="AA83" t="str">
            <v>Basic+</v>
          </cell>
          <cell r="AB83" t="str">
            <v>Regular</v>
          </cell>
          <cell r="AC83" t="str">
            <v>1,2,3,4,5</v>
          </cell>
          <cell r="AD83" t="str">
            <v>1,2,3,4,5_10</v>
          </cell>
          <cell r="AE83">
            <v>201</v>
          </cell>
          <cell r="AF83">
            <v>39</v>
          </cell>
          <cell r="AG83">
            <v>54</v>
          </cell>
          <cell r="AH83">
            <v>71</v>
          </cell>
          <cell r="AI83">
            <v>32</v>
          </cell>
          <cell r="AJ83">
            <v>5</v>
          </cell>
          <cell r="AK83">
            <v>0.8</v>
          </cell>
          <cell r="AL83">
            <v>0.8</v>
          </cell>
          <cell r="AM83">
            <v>13</v>
          </cell>
          <cell r="AN83">
            <v>6</v>
          </cell>
          <cell r="AO83">
            <v>19</v>
          </cell>
          <cell r="AP83">
            <v>741</v>
          </cell>
          <cell r="AQ83">
            <v>13</v>
          </cell>
          <cell r="AR83">
            <v>6</v>
          </cell>
          <cell r="AS83">
            <v>19</v>
          </cell>
          <cell r="AT83">
            <v>1026</v>
          </cell>
          <cell r="AU83">
            <v>13</v>
          </cell>
          <cell r="AV83">
            <v>6</v>
          </cell>
          <cell r="AW83">
            <v>19</v>
          </cell>
          <cell r="AX83">
            <v>1349</v>
          </cell>
          <cell r="AY83">
            <v>13</v>
          </cell>
          <cell r="AZ83">
            <v>6</v>
          </cell>
          <cell r="BA83">
            <v>19</v>
          </cell>
          <cell r="BB83">
            <v>608</v>
          </cell>
          <cell r="BC83">
            <v>13</v>
          </cell>
          <cell r="BD83">
            <v>6</v>
          </cell>
          <cell r="BE83">
            <v>19</v>
          </cell>
          <cell r="BF83">
            <v>95</v>
          </cell>
          <cell r="BG83" t="str">
            <v>3-6</v>
          </cell>
          <cell r="BH83">
            <v>0.50919999999999999</v>
          </cell>
          <cell r="BI83">
            <v>3819</v>
          </cell>
          <cell r="BJ83">
            <v>1799</v>
          </cell>
          <cell r="BK83">
            <v>1799</v>
          </cell>
          <cell r="BL83">
            <v>1635.45</v>
          </cell>
          <cell r="BM83">
            <v>3.1308736512356421</v>
          </cell>
          <cell r="BN83">
            <v>5.09</v>
          </cell>
          <cell r="BO83">
            <v>5.07</v>
          </cell>
          <cell r="BP83">
            <v>6.76</v>
          </cell>
          <cell r="BQ83">
            <v>574.6</v>
          </cell>
          <cell r="BR83">
            <v>0.68060033351862148</v>
          </cell>
          <cell r="BS83">
            <v>3.3</v>
          </cell>
          <cell r="BT83">
            <v>85</v>
          </cell>
          <cell r="BU83">
            <v>1.1000000000000001</v>
          </cell>
          <cell r="BV83">
            <v>1799</v>
          </cell>
          <cell r="BW83">
            <v>1080</v>
          </cell>
          <cell r="BX83" t="str">
            <v>CHINA-BASE NINGBO FOREIGN TRADE CO., LTD</v>
          </cell>
          <cell r="BY83" t="str">
            <v>Китай</v>
          </cell>
          <cell r="BZ83">
            <v>300</v>
          </cell>
          <cell r="CA83">
            <v>741</v>
          </cell>
          <cell r="CB83">
            <v>140</v>
          </cell>
          <cell r="CC83">
            <v>2500</v>
          </cell>
          <cell r="CD83">
            <v>7500</v>
          </cell>
          <cell r="CE83">
            <v>2360.6476505216156</v>
          </cell>
          <cell r="CF83">
            <v>7500</v>
          </cell>
          <cell r="CG83">
            <v>7000</v>
          </cell>
          <cell r="CH83" t="str">
            <v>ок</v>
          </cell>
          <cell r="CI83" t="str">
            <v>ок</v>
          </cell>
          <cell r="CJ83">
            <v>14</v>
          </cell>
          <cell r="CK83">
            <v>19362.330000000002</v>
          </cell>
          <cell r="CL83">
            <v>3756.8700000000003</v>
          </cell>
          <cell r="CM83">
            <v>1521</v>
          </cell>
          <cell r="CN83">
            <v>12675</v>
          </cell>
          <cell r="CO83">
            <v>709.80000000000007</v>
          </cell>
          <cell r="CP83">
            <v>38025</v>
          </cell>
          <cell r="CQ83">
            <v>2194397.4</v>
          </cell>
          <cell r="CR83">
            <v>425778.60000000003</v>
          </cell>
          <cell r="CS83">
            <v>172380</v>
          </cell>
          <cell r="CT83">
            <v>1436500</v>
          </cell>
          <cell r="CU83">
            <v>80444</v>
          </cell>
          <cell r="CV83">
            <v>4309500</v>
          </cell>
          <cell r="CW83">
            <v>6870381</v>
          </cell>
          <cell r="CX83">
            <v>1333059</v>
          </cell>
          <cell r="CY83">
            <v>539700</v>
          </cell>
          <cell r="CZ83">
            <v>4497500</v>
          </cell>
          <cell r="DA83">
            <v>251860</v>
          </cell>
          <cell r="DB83">
            <v>13492500</v>
          </cell>
          <cell r="DC83" t="str">
            <v>Basic+</v>
          </cell>
          <cell r="DE83">
            <v>39</v>
          </cell>
          <cell r="DF83">
            <v>39</v>
          </cell>
          <cell r="DH83">
            <v>13</v>
          </cell>
          <cell r="DI83">
            <v>6</v>
          </cell>
          <cell r="DJ83">
            <v>19</v>
          </cell>
          <cell r="DK83">
            <v>741</v>
          </cell>
          <cell r="DP83">
            <v>741</v>
          </cell>
          <cell r="DQ83">
            <v>507</v>
          </cell>
          <cell r="DR83">
            <v>234</v>
          </cell>
          <cell r="DS83">
            <v>0.68421052631578949</v>
          </cell>
          <cell r="DT83">
            <v>0.31578947368421051</v>
          </cell>
          <cell r="DU83">
            <v>1799</v>
          </cell>
          <cell r="DV83">
            <v>375687</v>
          </cell>
          <cell r="DW83">
            <v>3756.8700000000003</v>
          </cell>
          <cell r="DX83">
            <v>1333059</v>
          </cell>
          <cell r="DY83" t="str">
            <v>dark green</v>
          </cell>
          <cell r="DZ83" t="str">
            <v>20140170006___Lumir___темно-зеленый</v>
          </cell>
          <cell r="EA83" t="str">
            <v>Расчет кирпичей</v>
          </cell>
        </row>
        <row r="84">
          <cell r="B84" t="str">
            <v>20140280091_0071836_00000003757</v>
          </cell>
          <cell r="C84" t="str">
            <v>20140280091_0071836</v>
          </cell>
          <cell r="D84" t="str">
            <v>Theme 1ОдеждаYaroslavМужскойstripes178</v>
          </cell>
          <cell r="E84" t="str">
            <v>Заг. с Th 1</v>
          </cell>
          <cell r="F84" t="str">
            <v>ACOOLA Одежда Весна 2024 Theme 1</v>
          </cell>
          <cell r="G84" t="str">
            <v>ACOOLA</v>
          </cell>
          <cell r="H84" t="str">
            <v>Theme 1</v>
          </cell>
          <cell r="I84" t="str">
            <v>00000003757</v>
          </cell>
          <cell r="J84" t="str">
            <v>20140280091</v>
          </cell>
          <cell r="K84" t="str">
            <v>Сорочка верхняя детская для мальчиков Yaroslav полоска</v>
          </cell>
          <cell r="L84" t="str">
            <v>Мужской</v>
          </cell>
          <cell r="M84" t="str">
            <v>Школа</v>
          </cell>
          <cell r="N84" t="str">
            <v>Yaroslav</v>
          </cell>
          <cell r="O84" t="str">
            <v>полоска</v>
          </cell>
          <cell r="P84" t="str">
            <v>Stitched</v>
          </cell>
          <cell r="Q84" t="str">
            <v>Shirt LS</v>
          </cell>
          <cell r="R84" t="str">
            <v>Top_Boys</v>
          </cell>
          <cell r="S84" t="str">
            <v>Shirt</v>
          </cell>
          <cell r="T84" t="str">
            <v>Одежда</v>
          </cell>
          <cell r="U84" t="str">
            <v>Poplin / Поплин</v>
          </cell>
          <cell r="V84" t="str">
            <v>100%Хлопок</v>
          </cell>
          <cell r="W84" t="str">
            <v>(178) Kids school Boy 122-170</v>
          </cell>
          <cell r="X84">
            <v>9</v>
          </cell>
          <cell r="Y84" t="str">
            <v>Нет</v>
          </cell>
          <cell r="Z84" t="str">
            <v>Svetlana Panina</v>
          </cell>
          <cell r="AA84" t="str">
            <v>Basic+</v>
          </cell>
          <cell r="AB84" t="str">
            <v>Regular</v>
          </cell>
          <cell r="AC84" t="str">
            <v>1,2,3,4,5</v>
          </cell>
          <cell r="AD84" t="str">
            <v>1,2,3,4,5_9</v>
          </cell>
          <cell r="AE84">
            <v>201</v>
          </cell>
          <cell r="AF84">
            <v>39</v>
          </cell>
          <cell r="AG84">
            <v>54</v>
          </cell>
          <cell r="AH84">
            <v>71</v>
          </cell>
          <cell r="AI84">
            <v>32</v>
          </cell>
          <cell r="AJ84">
            <v>5</v>
          </cell>
          <cell r="AK84">
            <v>0.8</v>
          </cell>
          <cell r="AL84">
            <v>0.8</v>
          </cell>
          <cell r="AM84">
            <v>13</v>
          </cell>
          <cell r="AN84">
            <v>6</v>
          </cell>
          <cell r="AO84">
            <v>19</v>
          </cell>
          <cell r="AP84">
            <v>741</v>
          </cell>
          <cell r="AQ84">
            <v>13</v>
          </cell>
          <cell r="AR84">
            <v>6</v>
          </cell>
          <cell r="AS84">
            <v>19</v>
          </cell>
          <cell r="AT84">
            <v>1026</v>
          </cell>
          <cell r="AU84">
            <v>13</v>
          </cell>
          <cell r="AV84">
            <v>6</v>
          </cell>
          <cell r="AW84">
            <v>19</v>
          </cell>
          <cell r="AX84">
            <v>1349</v>
          </cell>
          <cell r="AY84">
            <v>13</v>
          </cell>
          <cell r="AZ84">
            <v>6</v>
          </cell>
          <cell r="BA84">
            <v>19</v>
          </cell>
          <cell r="BB84">
            <v>608</v>
          </cell>
          <cell r="BC84">
            <v>13</v>
          </cell>
          <cell r="BD84">
            <v>6</v>
          </cell>
          <cell r="BE84">
            <v>19</v>
          </cell>
          <cell r="BF84">
            <v>95</v>
          </cell>
          <cell r="BG84" t="str">
            <v>4-6</v>
          </cell>
          <cell r="BH84">
            <v>0.5455714285714286</v>
          </cell>
          <cell r="BI84">
            <v>3819</v>
          </cell>
          <cell r="BJ84">
            <v>1799</v>
          </cell>
          <cell r="BK84">
            <v>1799</v>
          </cell>
          <cell r="BL84">
            <v>1635.45</v>
          </cell>
          <cell r="BM84">
            <v>3.4470205020118798</v>
          </cell>
          <cell r="BN84">
            <v>4.87</v>
          </cell>
          <cell r="BO84">
            <v>4.8600000000000003</v>
          </cell>
          <cell r="BP84">
            <v>6.14</v>
          </cell>
          <cell r="BQ84">
            <v>521.9</v>
          </cell>
          <cell r="BR84">
            <v>0.70989438576987218</v>
          </cell>
          <cell r="BS84">
            <v>3.3</v>
          </cell>
          <cell r="BT84">
            <v>85</v>
          </cell>
          <cell r="BU84">
            <v>1.1000000000000001</v>
          </cell>
          <cell r="BV84">
            <v>1799</v>
          </cell>
          <cell r="BW84">
            <v>1080</v>
          </cell>
          <cell r="BX84" t="str">
            <v>ZHEJIANG HAOYUCHENG IMPORT AND EXPORT CO., LTD</v>
          </cell>
          <cell r="BY84" t="str">
            <v>Китай</v>
          </cell>
          <cell r="BZ84">
            <v>280</v>
          </cell>
          <cell r="CA84">
            <v>741</v>
          </cell>
          <cell r="CB84">
            <v>126</v>
          </cell>
          <cell r="CC84">
            <v>2034</v>
          </cell>
          <cell r="CD84">
            <v>7000</v>
          </cell>
          <cell r="CE84">
            <v>2203.2711404868414</v>
          </cell>
          <cell r="CF84">
            <v>7000</v>
          </cell>
          <cell r="CG84">
            <v>7000</v>
          </cell>
          <cell r="CH84" t="str">
            <v>ок</v>
          </cell>
          <cell r="CI84" t="str">
            <v>ок</v>
          </cell>
          <cell r="CJ84">
            <v>14</v>
          </cell>
          <cell r="CK84">
            <v>18560.34</v>
          </cell>
          <cell r="CL84">
            <v>3601.26</v>
          </cell>
          <cell r="CM84">
            <v>1360.8000000000002</v>
          </cell>
          <cell r="CN84">
            <v>9885.24</v>
          </cell>
          <cell r="CO84">
            <v>612.36</v>
          </cell>
          <cell r="CP84">
            <v>34020</v>
          </cell>
          <cell r="CQ84">
            <v>1993136.0999999999</v>
          </cell>
          <cell r="CR84">
            <v>386727.89999999997</v>
          </cell>
          <cell r="CS84">
            <v>146132</v>
          </cell>
          <cell r="CT84">
            <v>1061544.5999999999</v>
          </cell>
          <cell r="CU84">
            <v>65759.399999999994</v>
          </cell>
          <cell r="CV84">
            <v>3653300</v>
          </cell>
          <cell r="CW84">
            <v>6870381</v>
          </cell>
          <cell r="CX84">
            <v>1333059</v>
          </cell>
          <cell r="CY84">
            <v>503720</v>
          </cell>
          <cell r="CZ84">
            <v>3659166</v>
          </cell>
          <cell r="DA84">
            <v>226674</v>
          </cell>
          <cell r="DB84">
            <v>12593000</v>
          </cell>
          <cell r="DC84" t="str">
            <v>Basic+</v>
          </cell>
          <cell r="DE84">
            <v>39</v>
          </cell>
          <cell r="DF84">
            <v>39</v>
          </cell>
          <cell r="DH84">
            <v>13</v>
          </cell>
          <cell r="DI84">
            <v>6</v>
          </cell>
          <cell r="DJ84">
            <v>19</v>
          </cell>
          <cell r="DK84">
            <v>741</v>
          </cell>
          <cell r="DP84">
            <v>741</v>
          </cell>
          <cell r="DQ84">
            <v>507</v>
          </cell>
          <cell r="DR84">
            <v>234</v>
          </cell>
          <cell r="DS84">
            <v>0.68421052631578949</v>
          </cell>
          <cell r="DT84">
            <v>0.31578947368421051</v>
          </cell>
          <cell r="DU84">
            <v>1799</v>
          </cell>
          <cell r="DV84">
            <v>341230.5</v>
          </cell>
          <cell r="DW84">
            <v>3601.26</v>
          </cell>
          <cell r="DX84">
            <v>1333059</v>
          </cell>
          <cell r="DY84" t="str">
            <v>stripes</v>
          </cell>
          <cell r="DZ84" t="str">
            <v>20140280091___Yaroslav___полоска</v>
          </cell>
          <cell r="EA84" t="str">
            <v>Расчет кирпичей</v>
          </cell>
        </row>
        <row r="85">
          <cell r="B85" t="str">
            <v>20140280110_0065325_00000003757</v>
          </cell>
          <cell r="C85" t="str">
            <v>20140280110_0065325</v>
          </cell>
          <cell r="D85" t="str">
            <v>Theme 1ОдеждаLaretМужскойprint178</v>
          </cell>
          <cell r="E85" t="str">
            <v>Заг. с Th 1</v>
          </cell>
          <cell r="F85" t="str">
            <v>ACOOLA Одежда Весна 2024 Theme 1</v>
          </cell>
          <cell r="G85" t="str">
            <v>ACOOLA</v>
          </cell>
          <cell r="H85" t="str">
            <v>Theme 1</v>
          </cell>
          <cell r="I85" t="str">
            <v>00000003757</v>
          </cell>
          <cell r="J85" t="str">
            <v>20140280110</v>
          </cell>
          <cell r="K85" t="str">
            <v>Сорочка верхняя детская для мальчиков Laret набивка</v>
          </cell>
          <cell r="L85" t="str">
            <v>Мужской</v>
          </cell>
          <cell r="M85" t="str">
            <v>Школа</v>
          </cell>
          <cell r="N85" t="str">
            <v>Laret</v>
          </cell>
          <cell r="O85" t="str">
            <v>набивка</v>
          </cell>
          <cell r="P85" t="str">
            <v>Stitched</v>
          </cell>
          <cell r="Q85" t="str">
            <v>Shirt LS</v>
          </cell>
          <cell r="R85" t="str">
            <v>Top_Boys</v>
          </cell>
          <cell r="S85" t="str">
            <v>Shirt</v>
          </cell>
          <cell r="T85" t="str">
            <v>Одежда</v>
          </cell>
          <cell r="U85" t="str">
            <v>Chambray / Шамбрай рубашечная как джинса</v>
          </cell>
          <cell r="V85" t="str">
            <v>100%Хлопок</v>
          </cell>
          <cell r="W85" t="str">
            <v>(178) Kids school Boy 122-170</v>
          </cell>
          <cell r="X85">
            <v>9</v>
          </cell>
          <cell r="Y85" t="str">
            <v>Нет</v>
          </cell>
          <cell r="Z85" t="str">
            <v>Svetlana Panina</v>
          </cell>
          <cell r="AA85" t="str">
            <v>Fashion</v>
          </cell>
          <cell r="AB85" t="str">
            <v>Regular</v>
          </cell>
          <cell r="AC85" t="str">
            <v>1,2,3,4,5</v>
          </cell>
          <cell r="AD85" t="str">
            <v>1,2,3,4,5_9</v>
          </cell>
          <cell r="AE85">
            <v>201</v>
          </cell>
          <cell r="AF85">
            <v>39</v>
          </cell>
          <cell r="AG85">
            <v>54</v>
          </cell>
          <cell r="AH85">
            <v>71</v>
          </cell>
          <cell r="AI85">
            <v>32</v>
          </cell>
          <cell r="AJ85">
            <v>5</v>
          </cell>
          <cell r="AK85">
            <v>1</v>
          </cell>
          <cell r="AL85">
            <v>0.4</v>
          </cell>
          <cell r="AM85">
            <v>9</v>
          </cell>
          <cell r="AN85">
            <v>2</v>
          </cell>
          <cell r="AO85">
            <v>11</v>
          </cell>
          <cell r="AP85">
            <v>429</v>
          </cell>
          <cell r="AQ85">
            <v>9</v>
          </cell>
          <cell r="AR85">
            <v>2</v>
          </cell>
          <cell r="AS85">
            <v>11</v>
          </cell>
          <cell r="AT85">
            <v>594</v>
          </cell>
          <cell r="AU85">
            <v>9</v>
          </cell>
          <cell r="AV85">
            <v>2</v>
          </cell>
          <cell r="AW85">
            <v>11</v>
          </cell>
          <cell r="AX85">
            <v>781</v>
          </cell>
          <cell r="AY85">
            <v>9</v>
          </cell>
          <cell r="AZ85">
            <v>2</v>
          </cell>
          <cell r="BA85">
            <v>11</v>
          </cell>
          <cell r="BB85">
            <v>352</v>
          </cell>
          <cell r="BC85">
            <v>9</v>
          </cell>
          <cell r="BD85">
            <v>2</v>
          </cell>
          <cell r="BE85">
            <v>11</v>
          </cell>
          <cell r="BF85">
            <v>55</v>
          </cell>
          <cell r="BG85" t="str">
            <v>0-2</v>
          </cell>
          <cell r="BH85">
            <v>0.55274999999999996</v>
          </cell>
          <cell r="BI85">
            <v>2211</v>
          </cell>
          <cell r="BJ85">
            <v>1499</v>
          </cell>
          <cell r="BK85">
            <v>1499</v>
          </cell>
          <cell r="BL85">
            <v>1362.73</v>
          </cell>
          <cell r="BM85">
            <v>2.9245927226612034</v>
          </cell>
          <cell r="BN85">
            <v>4.76</v>
          </cell>
          <cell r="BO85">
            <v>4.75</v>
          </cell>
          <cell r="BP85">
            <v>6.03</v>
          </cell>
          <cell r="BQ85">
            <v>512.55000000000007</v>
          </cell>
          <cell r="BR85">
            <v>0.65807204803202124</v>
          </cell>
          <cell r="BS85">
            <v>3.5</v>
          </cell>
          <cell r="BT85">
            <v>85</v>
          </cell>
          <cell r="BU85">
            <v>1.1000000000000001</v>
          </cell>
          <cell r="BV85">
            <v>1499</v>
          </cell>
          <cell r="BW85">
            <v>900</v>
          </cell>
          <cell r="BX85" t="str">
            <v>SHAOXING YANSHENG TRADING CO., LTD</v>
          </cell>
          <cell r="BY85" t="str">
            <v>Китай</v>
          </cell>
          <cell r="BZ85">
            <v>160</v>
          </cell>
          <cell r="CA85">
            <v>429</v>
          </cell>
          <cell r="CB85">
            <v>72</v>
          </cell>
          <cell r="CC85">
            <v>1128</v>
          </cell>
          <cell r="CD85">
            <v>4000</v>
          </cell>
          <cell r="CE85">
            <v>1259.0120802781951</v>
          </cell>
          <cell r="CF85">
            <v>4000</v>
          </cell>
          <cell r="CG85">
            <v>4000</v>
          </cell>
          <cell r="CH85" t="str">
            <v>ок</v>
          </cell>
          <cell r="CI85" t="str">
            <v>ок</v>
          </cell>
          <cell r="CJ85">
            <v>8</v>
          </cell>
          <cell r="CK85">
            <v>10502.25</v>
          </cell>
          <cell r="CL85">
            <v>2037.75</v>
          </cell>
          <cell r="CM85">
            <v>760</v>
          </cell>
          <cell r="CN85">
            <v>5358</v>
          </cell>
          <cell r="CO85">
            <v>342</v>
          </cell>
          <cell r="CP85">
            <v>19000</v>
          </cell>
          <cell r="CQ85">
            <v>1133248.05</v>
          </cell>
          <cell r="CR85">
            <v>219883.95000000004</v>
          </cell>
          <cell r="CS85">
            <v>82008.000000000015</v>
          </cell>
          <cell r="CT85">
            <v>578156.4</v>
          </cell>
          <cell r="CU85">
            <v>36903.600000000006</v>
          </cell>
          <cell r="CV85">
            <v>2050200.0000000002</v>
          </cell>
          <cell r="CW85">
            <v>3314289</v>
          </cell>
          <cell r="CX85">
            <v>643071</v>
          </cell>
          <cell r="CY85">
            <v>239840</v>
          </cell>
          <cell r="CZ85">
            <v>1690872</v>
          </cell>
          <cell r="DA85">
            <v>107928</v>
          </cell>
          <cell r="DB85">
            <v>5996000</v>
          </cell>
          <cell r="DC85" t="str">
            <v>Fashion</v>
          </cell>
          <cell r="DE85">
            <v>39</v>
          </cell>
          <cell r="DF85">
            <v>39</v>
          </cell>
          <cell r="DH85">
            <v>9</v>
          </cell>
          <cell r="DI85">
            <v>2</v>
          </cell>
          <cell r="DJ85">
            <v>11</v>
          </cell>
          <cell r="DK85">
            <v>429</v>
          </cell>
          <cell r="DP85">
            <v>429</v>
          </cell>
          <cell r="DQ85">
            <v>351</v>
          </cell>
          <cell r="DR85">
            <v>78</v>
          </cell>
          <cell r="DS85">
            <v>0.81818181818181823</v>
          </cell>
          <cell r="DT85">
            <v>0.18181818181818182</v>
          </cell>
          <cell r="DU85">
            <v>1499</v>
          </cell>
          <cell r="DV85">
            <v>194015.25</v>
          </cell>
          <cell r="DW85">
            <v>2037.75</v>
          </cell>
          <cell r="DX85">
            <v>643071</v>
          </cell>
          <cell r="DY85" t="str">
            <v>print</v>
          </cell>
          <cell r="DZ85" t="str">
            <v>20140280110___Laret___набивка</v>
          </cell>
          <cell r="EA85" t="str">
            <v>Расчет кирпичей</v>
          </cell>
        </row>
        <row r="86">
          <cell r="B86" t="str">
            <v>20140280137_0071712_00000003757</v>
          </cell>
          <cell r="C86" t="str">
            <v>20140280137_0071712</v>
          </cell>
          <cell r="D86" t="str">
            <v>Theme 1ОдеждаGoranМужскойwhite178</v>
          </cell>
          <cell r="E86" t="str">
            <v>Заг. с Th 1</v>
          </cell>
          <cell r="F86" t="str">
            <v>ACOOLA Одежда Весна 2024 Theme 1</v>
          </cell>
          <cell r="G86" t="str">
            <v>ACOOLA</v>
          </cell>
          <cell r="H86" t="str">
            <v>Theme 1</v>
          </cell>
          <cell r="I86" t="str">
            <v>00000003757</v>
          </cell>
          <cell r="J86" t="str">
            <v>20140280137</v>
          </cell>
          <cell r="K86" t="str">
            <v>Сорочка верхняя детская для мальчиков Goran белый</v>
          </cell>
          <cell r="L86" t="str">
            <v>Мужской</v>
          </cell>
          <cell r="M86" t="str">
            <v>Школа</v>
          </cell>
          <cell r="N86" t="str">
            <v>Goran</v>
          </cell>
          <cell r="O86" t="str">
            <v>белый</v>
          </cell>
          <cell r="P86" t="str">
            <v>Stitched</v>
          </cell>
          <cell r="Q86" t="str">
            <v>Shirt LS</v>
          </cell>
          <cell r="R86" t="str">
            <v>Top_Boys</v>
          </cell>
          <cell r="S86" t="str">
            <v>Shirt</v>
          </cell>
          <cell r="T86" t="str">
            <v>Одежда</v>
          </cell>
          <cell r="U86" t="str">
            <v>Poplin / Поплин</v>
          </cell>
          <cell r="V86" t="str">
            <v>65%Хлопок/35%ПЭ</v>
          </cell>
          <cell r="W86" t="str">
            <v>(178) Kids school Boy 122-170</v>
          </cell>
          <cell r="X86">
            <v>9</v>
          </cell>
          <cell r="Y86" t="str">
            <v>Нет</v>
          </cell>
          <cell r="Z86" t="str">
            <v>Svetlana Panina</v>
          </cell>
          <cell r="AA86" t="str">
            <v>Fashion</v>
          </cell>
          <cell r="AB86" t="str">
            <v>Regular</v>
          </cell>
          <cell r="AC86" t="str">
            <v>1,2,3,4,5</v>
          </cell>
          <cell r="AD86" t="str">
            <v>1,2,3,4,5_9</v>
          </cell>
          <cell r="AE86">
            <v>201</v>
          </cell>
          <cell r="AF86">
            <v>39</v>
          </cell>
          <cell r="AG86">
            <v>54</v>
          </cell>
          <cell r="AH86">
            <v>71</v>
          </cell>
          <cell r="AI86">
            <v>32</v>
          </cell>
          <cell r="AJ86">
            <v>5</v>
          </cell>
          <cell r="AK86">
            <v>1</v>
          </cell>
          <cell r="AL86">
            <v>0.4</v>
          </cell>
          <cell r="AM86">
            <v>9</v>
          </cell>
          <cell r="AN86">
            <v>2</v>
          </cell>
          <cell r="AO86">
            <v>11</v>
          </cell>
          <cell r="AP86">
            <v>429</v>
          </cell>
          <cell r="AQ86">
            <v>9</v>
          </cell>
          <cell r="AR86">
            <v>2</v>
          </cell>
          <cell r="AS86">
            <v>11</v>
          </cell>
          <cell r="AT86">
            <v>594</v>
          </cell>
          <cell r="AU86">
            <v>9</v>
          </cell>
          <cell r="AV86">
            <v>2</v>
          </cell>
          <cell r="AW86">
            <v>11</v>
          </cell>
          <cell r="AX86">
            <v>781</v>
          </cell>
          <cell r="AY86">
            <v>9</v>
          </cell>
          <cell r="AZ86">
            <v>2</v>
          </cell>
          <cell r="BA86">
            <v>11</v>
          </cell>
          <cell r="BB86">
            <v>352</v>
          </cell>
          <cell r="BC86">
            <v>9</v>
          </cell>
          <cell r="BD86">
            <v>2</v>
          </cell>
          <cell r="BE86">
            <v>11</v>
          </cell>
          <cell r="BF86">
            <v>55</v>
          </cell>
          <cell r="BG86" t="str">
            <v>0-2</v>
          </cell>
          <cell r="BH86">
            <v>0.55274999999999996</v>
          </cell>
          <cell r="BI86">
            <v>2211</v>
          </cell>
          <cell r="BJ86">
            <v>1499</v>
          </cell>
          <cell r="BK86">
            <v>1499</v>
          </cell>
          <cell r="BL86">
            <v>1362.73</v>
          </cell>
          <cell r="BM86">
            <v>3.0563767968192477</v>
          </cell>
          <cell r="BN86">
            <v>4.5599999999999996</v>
          </cell>
          <cell r="BO86">
            <v>4.55</v>
          </cell>
          <cell r="BP86">
            <v>5.77</v>
          </cell>
          <cell r="BQ86">
            <v>490.45</v>
          </cell>
          <cell r="BR86">
            <v>0.67281521014009338</v>
          </cell>
          <cell r="BS86">
            <v>3.5</v>
          </cell>
          <cell r="BT86">
            <v>85</v>
          </cell>
          <cell r="BU86">
            <v>1.1000000000000001</v>
          </cell>
          <cell r="BV86">
            <v>1499</v>
          </cell>
          <cell r="BW86">
            <v>900</v>
          </cell>
          <cell r="BX86" t="str">
            <v>SHAOXING YANSHENG TRADING CO., LTD</v>
          </cell>
          <cell r="BY86" t="str">
            <v>Китай</v>
          </cell>
          <cell r="BZ86">
            <v>160</v>
          </cell>
          <cell r="CA86">
            <v>429</v>
          </cell>
          <cell r="CB86">
            <v>72</v>
          </cell>
          <cell r="CC86">
            <v>1128</v>
          </cell>
          <cell r="CD86">
            <v>4000</v>
          </cell>
          <cell r="CE86">
            <v>1259.0120802781951</v>
          </cell>
          <cell r="CF86">
            <v>4000</v>
          </cell>
          <cell r="CG86">
            <v>4000</v>
          </cell>
          <cell r="CH86" t="str">
            <v>ок</v>
          </cell>
          <cell r="CI86" t="str">
            <v>ок</v>
          </cell>
          <cell r="CJ86">
            <v>8</v>
          </cell>
          <cell r="CK86">
            <v>10060.049999999999</v>
          </cell>
          <cell r="CL86">
            <v>1951.9499999999998</v>
          </cell>
          <cell r="CM86">
            <v>728</v>
          </cell>
          <cell r="CN86">
            <v>5132.3999999999996</v>
          </cell>
          <cell r="CO86">
            <v>327.59999999999997</v>
          </cell>
          <cell r="CP86">
            <v>18200</v>
          </cell>
          <cell r="CQ86">
            <v>1084384.95</v>
          </cell>
          <cell r="CR86">
            <v>210403.05</v>
          </cell>
          <cell r="CS86">
            <v>78472</v>
          </cell>
          <cell r="CT86">
            <v>553227.6</v>
          </cell>
          <cell r="CU86">
            <v>35312.400000000001</v>
          </cell>
          <cell r="CV86">
            <v>1961800</v>
          </cell>
          <cell r="CW86">
            <v>3314289</v>
          </cell>
          <cell r="CX86">
            <v>643071</v>
          </cell>
          <cell r="CY86">
            <v>239840</v>
          </cell>
          <cell r="CZ86">
            <v>1690872</v>
          </cell>
          <cell r="DA86">
            <v>107928</v>
          </cell>
          <cell r="DB86">
            <v>5996000</v>
          </cell>
          <cell r="DC86" t="str">
            <v>Fashion</v>
          </cell>
          <cell r="DE86">
            <v>39</v>
          </cell>
          <cell r="DF86">
            <v>39</v>
          </cell>
          <cell r="DH86">
            <v>9</v>
          </cell>
          <cell r="DI86">
            <v>2</v>
          </cell>
          <cell r="DJ86">
            <v>11</v>
          </cell>
          <cell r="DK86">
            <v>429</v>
          </cell>
          <cell r="DP86">
            <v>429</v>
          </cell>
          <cell r="DQ86">
            <v>351</v>
          </cell>
          <cell r="DR86">
            <v>78</v>
          </cell>
          <cell r="DS86">
            <v>0.81818181818181823</v>
          </cell>
          <cell r="DT86">
            <v>0.18181818181818182</v>
          </cell>
          <cell r="DU86">
            <v>1499</v>
          </cell>
          <cell r="DV86">
            <v>185649.75</v>
          </cell>
          <cell r="DW86">
            <v>1951.9499999999998</v>
          </cell>
          <cell r="DX86">
            <v>643071</v>
          </cell>
          <cell r="DY86" t="str">
            <v>white</v>
          </cell>
          <cell r="DZ86" t="str">
            <v>20140280137___Goran___белый</v>
          </cell>
          <cell r="EA86" t="str">
            <v>Расчет кирпичей</v>
          </cell>
        </row>
        <row r="87">
          <cell r="B87" t="str">
            <v>20140290036_0074519_00000003757</v>
          </cell>
          <cell r="C87" t="str">
            <v>20140290036_0074519</v>
          </cell>
          <cell r="D87" t="str">
            <v>Theme 1ОдеждаPotretМужскойwhite178</v>
          </cell>
          <cell r="E87" t="str">
            <v>Заг. с Th 1</v>
          </cell>
          <cell r="F87" t="str">
            <v>ACOOLA Одежда Весна 2024 Theme 1</v>
          </cell>
          <cell r="G87" t="str">
            <v>ACOOLA</v>
          </cell>
          <cell r="H87" t="str">
            <v>Theme 1</v>
          </cell>
          <cell r="I87" t="str">
            <v>00000003757</v>
          </cell>
          <cell r="J87" t="str">
            <v>20140290036</v>
          </cell>
          <cell r="K87" t="str">
            <v>Сорочка верхняя детская для мальчиков Potret белый</v>
          </cell>
          <cell r="L87" t="str">
            <v>Мужской</v>
          </cell>
          <cell r="M87" t="str">
            <v>Школа</v>
          </cell>
          <cell r="N87" t="str">
            <v>Potret</v>
          </cell>
          <cell r="O87" t="str">
            <v>белый</v>
          </cell>
          <cell r="P87" t="str">
            <v>Stitched</v>
          </cell>
          <cell r="Q87" t="str">
            <v>Shirt SS</v>
          </cell>
          <cell r="R87" t="str">
            <v>Top_Boys</v>
          </cell>
          <cell r="S87" t="str">
            <v>Shirt</v>
          </cell>
          <cell r="T87" t="str">
            <v>Одежда</v>
          </cell>
          <cell r="U87" t="str">
            <v>Special weave / Декоративное плетение ткани</v>
          </cell>
          <cell r="V87" t="str">
            <v>100%Хлопок</v>
          </cell>
          <cell r="W87" t="str">
            <v>(178) Kids school Boy 122-170</v>
          </cell>
          <cell r="X87">
            <v>9</v>
          </cell>
          <cell r="Y87" t="str">
            <v>Нет</v>
          </cell>
          <cell r="Z87" t="str">
            <v>Svetlana Panina</v>
          </cell>
          <cell r="AA87" t="str">
            <v>Basic+</v>
          </cell>
          <cell r="AB87" t="str">
            <v>Regular</v>
          </cell>
          <cell r="AC87" t="str">
            <v>1,2,3,4,5</v>
          </cell>
          <cell r="AD87" t="str">
            <v>1,2,3,4,5_9</v>
          </cell>
          <cell r="AE87">
            <v>201</v>
          </cell>
          <cell r="AF87">
            <v>39</v>
          </cell>
          <cell r="AG87">
            <v>54</v>
          </cell>
          <cell r="AH87">
            <v>71</v>
          </cell>
          <cell r="AI87">
            <v>32</v>
          </cell>
          <cell r="AJ87">
            <v>5</v>
          </cell>
          <cell r="AK87">
            <v>0.8</v>
          </cell>
          <cell r="AL87">
            <v>0.8</v>
          </cell>
          <cell r="AM87">
            <v>13</v>
          </cell>
          <cell r="AN87">
            <v>6</v>
          </cell>
          <cell r="AO87">
            <v>19</v>
          </cell>
          <cell r="AP87">
            <v>741</v>
          </cell>
          <cell r="AQ87">
            <v>13</v>
          </cell>
          <cell r="AR87">
            <v>6</v>
          </cell>
          <cell r="AS87">
            <v>19</v>
          </cell>
          <cell r="AT87">
            <v>1026</v>
          </cell>
          <cell r="AU87">
            <v>13</v>
          </cell>
          <cell r="AV87">
            <v>6</v>
          </cell>
          <cell r="AW87">
            <v>19</v>
          </cell>
          <cell r="AX87">
            <v>1349</v>
          </cell>
          <cell r="AY87">
            <v>13</v>
          </cell>
          <cell r="AZ87">
            <v>6</v>
          </cell>
          <cell r="BA87">
            <v>19</v>
          </cell>
          <cell r="BB87">
            <v>608</v>
          </cell>
          <cell r="BC87">
            <v>13</v>
          </cell>
          <cell r="BD87">
            <v>6</v>
          </cell>
          <cell r="BE87">
            <v>19</v>
          </cell>
          <cell r="BF87">
            <v>95</v>
          </cell>
          <cell r="BG87" t="str">
            <v>4-6</v>
          </cell>
          <cell r="BH87">
            <v>0.5455714285714286</v>
          </cell>
          <cell r="BI87">
            <v>3819</v>
          </cell>
          <cell r="BJ87">
            <v>1199</v>
          </cell>
          <cell r="BK87">
            <v>1199</v>
          </cell>
          <cell r="BL87">
            <v>1090</v>
          </cell>
          <cell r="BM87">
            <v>2.8268301308499351</v>
          </cell>
          <cell r="BN87">
            <v>4.16</v>
          </cell>
          <cell r="BO87">
            <v>4.1500000000000004</v>
          </cell>
          <cell r="BP87">
            <v>4.99</v>
          </cell>
          <cell r="BQ87">
            <v>424.15000000000003</v>
          </cell>
          <cell r="BR87">
            <v>0.64624687239366141</v>
          </cell>
          <cell r="BS87">
            <v>3.3</v>
          </cell>
          <cell r="BT87">
            <v>85</v>
          </cell>
          <cell r="BU87">
            <v>1.1000000000000001</v>
          </cell>
          <cell r="BV87">
            <v>1199</v>
          </cell>
          <cell r="BW87">
            <v>720</v>
          </cell>
          <cell r="BX87" t="str">
            <v>SHAOXING YANSHENG TRADING CO., LTD</v>
          </cell>
          <cell r="BY87" t="str">
            <v>Китай</v>
          </cell>
          <cell r="BZ87">
            <v>280</v>
          </cell>
          <cell r="CA87">
            <v>741</v>
          </cell>
          <cell r="CB87">
            <v>126</v>
          </cell>
          <cell r="CC87">
            <v>2034</v>
          </cell>
          <cell r="CD87">
            <v>7000</v>
          </cell>
          <cell r="CE87">
            <v>2203.2711404868414</v>
          </cell>
          <cell r="CF87">
            <v>7000</v>
          </cell>
          <cell r="CG87">
            <v>7000</v>
          </cell>
          <cell r="CH87" t="str">
            <v>ок</v>
          </cell>
          <cell r="CI87" t="str">
            <v>ок</v>
          </cell>
          <cell r="CJ87">
            <v>14</v>
          </cell>
          <cell r="CK87">
            <v>15848.850000000002</v>
          </cell>
          <cell r="CL87">
            <v>3075.15</v>
          </cell>
          <cell r="CM87">
            <v>1162</v>
          </cell>
          <cell r="CN87">
            <v>8441.1</v>
          </cell>
          <cell r="CO87">
            <v>522.90000000000009</v>
          </cell>
          <cell r="CP87">
            <v>29050.000000000004</v>
          </cell>
          <cell r="CQ87">
            <v>1619828.85</v>
          </cell>
          <cell r="CR87">
            <v>314295.15000000002</v>
          </cell>
          <cell r="CS87">
            <v>118762.00000000001</v>
          </cell>
          <cell r="CT87">
            <v>862721.10000000009</v>
          </cell>
          <cell r="CU87">
            <v>53442.9</v>
          </cell>
          <cell r="CV87">
            <v>2969050.0000000005</v>
          </cell>
          <cell r="CW87">
            <v>4578981</v>
          </cell>
          <cell r="CX87">
            <v>888459</v>
          </cell>
          <cell r="CY87">
            <v>335720</v>
          </cell>
          <cell r="CZ87">
            <v>2438766</v>
          </cell>
          <cell r="DA87">
            <v>151074</v>
          </cell>
          <cell r="DB87">
            <v>8393000</v>
          </cell>
          <cell r="DC87" t="str">
            <v>Basic+</v>
          </cell>
          <cell r="DE87">
            <v>39</v>
          </cell>
          <cell r="DF87">
            <v>39</v>
          </cell>
          <cell r="DH87">
            <v>13</v>
          </cell>
          <cell r="DI87">
            <v>6</v>
          </cell>
          <cell r="DJ87">
            <v>19</v>
          </cell>
          <cell r="DK87">
            <v>741</v>
          </cell>
          <cell r="DP87">
            <v>741</v>
          </cell>
          <cell r="DQ87">
            <v>507</v>
          </cell>
          <cell r="DR87">
            <v>234</v>
          </cell>
          <cell r="DS87">
            <v>0.68421052631578949</v>
          </cell>
          <cell r="DT87">
            <v>0.31578947368421051</v>
          </cell>
          <cell r="DU87">
            <v>1199</v>
          </cell>
          <cell r="DV87">
            <v>277319.25</v>
          </cell>
          <cell r="DW87">
            <v>3075.15</v>
          </cell>
          <cell r="DX87">
            <v>888459</v>
          </cell>
          <cell r="DY87" t="str">
            <v>white</v>
          </cell>
          <cell r="DZ87" t="str">
            <v>20140290036___Potret___белый</v>
          </cell>
          <cell r="EA87" t="str">
            <v>Расчет кирпичей</v>
          </cell>
        </row>
        <row r="88">
          <cell r="B88" t="str">
            <v>20140290039_0074518_00000003757</v>
          </cell>
          <cell r="C88" t="str">
            <v>20140290039_0074518</v>
          </cell>
          <cell r="D88" t="str">
            <v>Theme 1ОдеждаPoethy1Мужскойlight blue178</v>
          </cell>
          <cell r="E88" t="str">
            <v>Заг. с Th 1</v>
          </cell>
          <cell r="F88" t="str">
            <v>ACOOLA Одежда Весна 2024 Theme 1</v>
          </cell>
          <cell r="G88" t="str">
            <v>ACOOLA</v>
          </cell>
          <cell r="H88" t="str">
            <v>Theme 1</v>
          </cell>
          <cell r="I88" t="str">
            <v>00000003757</v>
          </cell>
          <cell r="J88" t="str">
            <v>20140290039</v>
          </cell>
          <cell r="K88" t="str">
            <v>Сорочка верхняя детская для мальчиков Poethy1 голубой</v>
          </cell>
          <cell r="L88" t="str">
            <v>Мужской</v>
          </cell>
          <cell r="M88" t="str">
            <v>Школа</v>
          </cell>
          <cell r="N88" t="str">
            <v>Poethy1</v>
          </cell>
          <cell r="O88" t="str">
            <v>голубой</v>
          </cell>
          <cell r="P88" t="str">
            <v>Stitched</v>
          </cell>
          <cell r="Q88" t="str">
            <v>Shirt SS</v>
          </cell>
          <cell r="R88" t="str">
            <v>Top_Boys</v>
          </cell>
          <cell r="S88" t="str">
            <v>Shirt</v>
          </cell>
          <cell r="T88" t="str">
            <v>Одежда</v>
          </cell>
          <cell r="U88" t="str">
            <v>Special weave / Декоративное плетение ткани</v>
          </cell>
          <cell r="V88" t="str">
            <v>100%Хлопок</v>
          </cell>
          <cell r="W88" t="str">
            <v>(178) Kids school Boy 122-170</v>
          </cell>
          <cell r="X88">
            <v>9</v>
          </cell>
          <cell r="Y88" t="str">
            <v>Нет</v>
          </cell>
          <cell r="Z88" t="str">
            <v>Svetlana Panina</v>
          </cell>
          <cell r="AA88" t="str">
            <v>Basic+</v>
          </cell>
          <cell r="AB88" t="str">
            <v>Regular</v>
          </cell>
          <cell r="AC88" t="str">
            <v>1,2,3,4,5</v>
          </cell>
          <cell r="AD88" t="str">
            <v>1,2,3,4,5_9</v>
          </cell>
          <cell r="AE88">
            <v>201</v>
          </cell>
          <cell r="AF88">
            <v>39</v>
          </cell>
          <cell r="AG88">
            <v>54</v>
          </cell>
          <cell r="AH88">
            <v>71</v>
          </cell>
          <cell r="AI88">
            <v>32</v>
          </cell>
          <cell r="AJ88">
            <v>5</v>
          </cell>
          <cell r="AK88">
            <v>0.8</v>
          </cell>
          <cell r="AL88">
            <v>0.8</v>
          </cell>
          <cell r="AM88">
            <v>13</v>
          </cell>
          <cell r="AN88">
            <v>6</v>
          </cell>
          <cell r="AO88">
            <v>19</v>
          </cell>
          <cell r="AP88">
            <v>741</v>
          </cell>
          <cell r="AQ88">
            <v>13</v>
          </cell>
          <cell r="AR88">
            <v>6</v>
          </cell>
          <cell r="AS88">
            <v>19</v>
          </cell>
          <cell r="AT88">
            <v>1026</v>
          </cell>
          <cell r="AU88">
            <v>13</v>
          </cell>
          <cell r="AV88">
            <v>6</v>
          </cell>
          <cell r="AW88">
            <v>19</v>
          </cell>
          <cell r="AX88">
            <v>1349</v>
          </cell>
          <cell r="AY88">
            <v>13</v>
          </cell>
          <cell r="AZ88">
            <v>6</v>
          </cell>
          <cell r="BA88">
            <v>19</v>
          </cell>
          <cell r="BB88">
            <v>608</v>
          </cell>
          <cell r="BC88">
            <v>13</v>
          </cell>
          <cell r="BD88">
            <v>6</v>
          </cell>
          <cell r="BE88">
            <v>19</v>
          </cell>
          <cell r="BF88">
            <v>95</v>
          </cell>
          <cell r="BG88" t="str">
            <v>4-6</v>
          </cell>
          <cell r="BH88">
            <v>0.5455714285714286</v>
          </cell>
          <cell r="BI88">
            <v>3819</v>
          </cell>
          <cell r="BJ88">
            <v>1499</v>
          </cell>
          <cell r="BK88">
            <v>1499</v>
          </cell>
          <cell r="BL88">
            <v>1362.73</v>
          </cell>
          <cell r="BM88">
            <v>3.4783617589047449</v>
          </cell>
          <cell r="BN88">
            <v>3.98</v>
          </cell>
          <cell r="BO88">
            <v>3.97</v>
          </cell>
          <cell r="BP88">
            <v>5.07</v>
          </cell>
          <cell r="BQ88">
            <v>430.95000000000005</v>
          </cell>
          <cell r="BR88">
            <v>0.71250833889259502</v>
          </cell>
          <cell r="BS88">
            <v>3.3</v>
          </cell>
          <cell r="BT88">
            <v>85</v>
          </cell>
          <cell r="BU88">
            <v>1.1000000000000001</v>
          </cell>
          <cell r="BV88">
            <v>1499</v>
          </cell>
          <cell r="BW88">
            <v>900</v>
          </cell>
          <cell r="BX88" t="str">
            <v>Rosin import export company Ltd.</v>
          </cell>
          <cell r="BY88" t="str">
            <v>Бангладеш</v>
          </cell>
          <cell r="BZ88">
            <v>280</v>
          </cell>
          <cell r="CA88">
            <v>741</v>
          </cell>
          <cell r="CB88">
            <v>126</v>
          </cell>
          <cell r="CC88">
            <v>2034</v>
          </cell>
          <cell r="CD88">
            <v>7000</v>
          </cell>
          <cell r="CE88">
            <v>2203.2711404868414</v>
          </cell>
          <cell r="CF88">
            <v>7000</v>
          </cell>
          <cell r="CG88">
            <v>7000</v>
          </cell>
          <cell r="CH88" t="str">
            <v>ок</v>
          </cell>
          <cell r="CI88" t="str">
            <v>ок</v>
          </cell>
          <cell r="CJ88">
            <v>14</v>
          </cell>
          <cell r="CK88">
            <v>15161.43</v>
          </cell>
          <cell r="CL88">
            <v>2941.77</v>
          </cell>
          <cell r="CM88">
            <v>1111.6000000000001</v>
          </cell>
          <cell r="CN88">
            <v>8074.9800000000005</v>
          </cell>
          <cell r="CO88">
            <v>500.22</v>
          </cell>
          <cell r="CP88">
            <v>27790</v>
          </cell>
          <cell r="CQ88">
            <v>1645798.0500000003</v>
          </cell>
          <cell r="CR88">
            <v>319333.95</v>
          </cell>
          <cell r="CS88">
            <v>120666.00000000001</v>
          </cell>
          <cell r="CT88">
            <v>876552.3</v>
          </cell>
          <cell r="CU88">
            <v>54299.700000000004</v>
          </cell>
          <cell r="CV88">
            <v>3016650.0000000005</v>
          </cell>
          <cell r="CW88">
            <v>5724681</v>
          </cell>
          <cell r="CX88">
            <v>1110759</v>
          </cell>
          <cell r="CY88">
            <v>419720</v>
          </cell>
          <cell r="CZ88">
            <v>3048966</v>
          </cell>
          <cell r="DA88">
            <v>188874</v>
          </cell>
          <cell r="DB88">
            <v>10493000</v>
          </cell>
          <cell r="DC88" t="str">
            <v>Basic+</v>
          </cell>
          <cell r="DE88">
            <v>39</v>
          </cell>
          <cell r="DF88">
            <v>39</v>
          </cell>
          <cell r="DH88">
            <v>13</v>
          </cell>
          <cell r="DI88">
            <v>6</v>
          </cell>
          <cell r="DJ88">
            <v>19</v>
          </cell>
          <cell r="DK88">
            <v>741</v>
          </cell>
          <cell r="DP88">
            <v>741</v>
          </cell>
          <cell r="DQ88">
            <v>507</v>
          </cell>
          <cell r="DR88">
            <v>234</v>
          </cell>
          <cell r="DS88">
            <v>0.68421052631578949</v>
          </cell>
          <cell r="DT88">
            <v>0.31578947368421051</v>
          </cell>
          <cell r="DU88">
            <v>1499</v>
          </cell>
          <cell r="DV88">
            <v>281765.25</v>
          </cell>
          <cell r="DW88">
            <v>2941.77</v>
          </cell>
          <cell r="DX88">
            <v>1110759</v>
          </cell>
          <cell r="DY88" t="str">
            <v>light blue</v>
          </cell>
          <cell r="DZ88" t="str">
            <v>20140290039___Poethy1___голубой</v>
          </cell>
          <cell r="EA88" t="str">
            <v>Расчет кирпичей</v>
          </cell>
        </row>
        <row r="89">
          <cell r="B89" t="str">
            <v>20140310030_0074634_00000003757</v>
          </cell>
          <cell r="C89" t="str">
            <v>20140310030_0074634</v>
          </cell>
          <cell r="D89" t="str">
            <v>Theme 1ОдеждаTommyМужскойdark navy178</v>
          </cell>
          <cell r="E89" t="str">
            <v>Заг. с Th 1</v>
          </cell>
          <cell r="F89" t="str">
            <v>ACOOLA Одежда Весна 2024 Theme 1</v>
          </cell>
          <cell r="G89" t="str">
            <v>ACOOLA</v>
          </cell>
          <cell r="H89" t="str">
            <v>Theme 1</v>
          </cell>
          <cell r="I89" t="str">
            <v>00000003757</v>
          </cell>
          <cell r="J89" t="str">
            <v>20140310030</v>
          </cell>
          <cell r="K89" t="str">
            <v>Джемпер детский для мальчиков Tommy темно-синий</v>
          </cell>
          <cell r="L89" t="str">
            <v>Мужской</v>
          </cell>
          <cell r="M89" t="str">
            <v>Школа</v>
          </cell>
          <cell r="N89" t="str">
            <v>Tommy</v>
          </cell>
          <cell r="O89" t="str">
            <v>темно-синий</v>
          </cell>
          <cell r="P89" t="str">
            <v>Knit</v>
          </cell>
          <cell r="Q89" t="str">
            <v>Jumper</v>
          </cell>
          <cell r="R89" t="str">
            <v>Top_Boys</v>
          </cell>
          <cell r="S89" t="str">
            <v>Knit</v>
          </cell>
          <cell r="T89" t="str">
            <v>Одежда</v>
          </cell>
          <cell r="U89" t="str">
            <v>Plain knit  / Кулирная гладь</v>
          </cell>
          <cell r="V89" t="str">
            <v>100%Хлопок</v>
          </cell>
          <cell r="W89" t="str">
            <v>(178) Kids school Boy 122-170</v>
          </cell>
          <cell r="X89">
            <v>9</v>
          </cell>
          <cell r="Y89" t="str">
            <v>Нет</v>
          </cell>
          <cell r="Z89" t="str">
            <v>Nataliya Sugrey</v>
          </cell>
          <cell r="AA89" t="str">
            <v>Basic+</v>
          </cell>
          <cell r="AB89" t="str">
            <v>Regular</v>
          </cell>
          <cell r="AC89" t="str">
            <v>1,2,3,4,5</v>
          </cell>
          <cell r="AD89" t="str">
            <v>1,2,3,4,5_9</v>
          </cell>
          <cell r="AE89">
            <v>201</v>
          </cell>
          <cell r="AF89">
            <v>39</v>
          </cell>
          <cell r="AG89">
            <v>54</v>
          </cell>
          <cell r="AH89">
            <v>71</v>
          </cell>
          <cell r="AI89">
            <v>32</v>
          </cell>
          <cell r="AJ89">
            <v>5</v>
          </cell>
          <cell r="AK89">
            <v>0.8</v>
          </cell>
          <cell r="AL89">
            <v>0.8</v>
          </cell>
          <cell r="AM89">
            <v>13</v>
          </cell>
          <cell r="AN89">
            <v>6</v>
          </cell>
          <cell r="AO89">
            <v>19</v>
          </cell>
          <cell r="AP89">
            <v>741</v>
          </cell>
          <cell r="AQ89">
            <v>13</v>
          </cell>
          <cell r="AR89">
            <v>6</v>
          </cell>
          <cell r="AS89">
            <v>19</v>
          </cell>
          <cell r="AT89">
            <v>1026</v>
          </cell>
          <cell r="AU89">
            <v>13</v>
          </cell>
          <cell r="AV89">
            <v>6</v>
          </cell>
          <cell r="AW89">
            <v>19</v>
          </cell>
          <cell r="AX89">
            <v>1349</v>
          </cell>
          <cell r="AY89">
            <v>13</v>
          </cell>
          <cell r="AZ89">
            <v>6</v>
          </cell>
          <cell r="BA89">
            <v>19</v>
          </cell>
          <cell r="BB89">
            <v>608</v>
          </cell>
          <cell r="BC89">
            <v>13</v>
          </cell>
          <cell r="BD89">
            <v>6</v>
          </cell>
          <cell r="BE89">
            <v>19</v>
          </cell>
          <cell r="BF89">
            <v>95</v>
          </cell>
          <cell r="BG89" t="str">
            <v>4-6</v>
          </cell>
          <cell r="BH89">
            <v>0.5455714285714286</v>
          </cell>
          <cell r="BI89">
            <v>3819</v>
          </cell>
          <cell r="BJ89">
            <v>1499</v>
          </cell>
          <cell r="BK89">
            <v>1499</v>
          </cell>
          <cell r="BL89">
            <v>1362.73</v>
          </cell>
          <cell r="BM89">
            <v>2.8307053158341984</v>
          </cell>
          <cell r="BN89">
            <v>4.76</v>
          </cell>
          <cell r="BO89">
            <v>4.75</v>
          </cell>
          <cell r="BP89">
            <v>6.23</v>
          </cell>
          <cell r="BQ89">
            <v>529.55000000000007</v>
          </cell>
          <cell r="BR89">
            <v>0.64673115410273518</v>
          </cell>
          <cell r="BS89">
            <v>3.3</v>
          </cell>
          <cell r="BT89">
            <v>85</v>
          </cell>
          <cell r="BU89">
            <v>1.1000000000000001</v>
          </cell>
          <cell r="BV89">
            <v>1499</v>
          </cell>
          <cell r="BW89">
            <v>900</v>
          </cell>
          <cell r="BX89" t="str">
            <v>MOTHER CORPORATION</v>
          </cell>
          <cell r="BY89" t="str">
            <v>Бангладеш</v>
          </cell>
          <cell r="BZ89">
            <v>280</v>
          </cell>
          <cell r="CA89">
            <v>741</v>
          </cell>
          <cell r="CB89">
            <v>126</v>
          </cell>
          <cell r="CC89">
            <v>2034</v>
          </cell>
          <cell r="CD89">
            <v>7000</v>
          </cell>
          <cell r="CE89">
            <v>2203.2711404868414</v>
          </cell>
          <cell r="CF89">
            <v>7000</v>
          </cell>
          <cell r="CG89">
            <v>7000</v>
          </cell>
          <cell r="CH89" t="str">
            <v>ок</v>
          </cell>
          <cell r="CI89" t="str">
            <v>ок</v>
          </cell>
          <cell r="CJ89">
            <v>14</v>
          </cell>
          <cell r="CK89">
            <v>18140.25</v>
          </cell>
          <cell r="CL89">
            <v>3519.75</v>
          </cell>
          <cell r="CM89">
            <v>1330</v>
          </cell>
          <cell r="CN89">
            <v>9661.5</v>
          </cell>
          <cell r="CO89">
            <v>598.5</v>
          </cell>
          <cell r="CP89">
            <v>33250</v>
          </cell>
          <cell r="CQ89">
            <v>2022351.4500000002</v>
          </cell>
          <cell r="CR89">
            <v>392396.55000000005</v>
          </cell>
          <cell r="CS89">
            <v>148274.00000000003</v>
          </cell>
          <cell r="CT89">
            <v>1077104.7000000002</v>
          </cell>
          <cell r="CU89">
            <v>66723.3</v>
          </cell>
          <cell r="CV89">
            <v>3706850.0000000005</v>
          </cell>
          <cell r="CW89">
            <v>5724681</v>
          </cell>
          <cell r="CX89">
            <v>1110759</v>
          </cell>
          <cell r="CY89">
            <v>419720</v>
          </cell>
          <cell r="CZ89">
            <v>3048966</v>
          </cell>
          <cell r="DA89">
            <v>188874</v>
          </cell>
          <cell r="DB89">
            <v>10493000</v>
          </cell>
          <cell r="DC89" t="str">
            <v>Basic+</v>
          </cell>
          <cell r="DE89">
            <v>39</v>
          </cell>
          <cell r="DF89">
            <v>39</v>
          </cell>
          <cell r="DH89">
            <v>13</v>
          </cell>
          <cell r="DI89">
            <v>6</v>
          </cell>
          <cell r="DJ89">
            <v>19</v>
          </cell>
          <cell r="DK89">
            <v>741</v>
          </cell>
          <cell r="DP89">
            <v>741</v>
          </cell>
          <cell r="DQ89">
            <v>507</v>
          </cell>
          <cell r="DR89">
            <v>234</v>
          </cell>
          <cell r="DS89">
            <v>0.68421052631578949</v>
          </cell>
          <cell r="DT89">
            <v>0.31578947368421051</v>
          </cell>
          <cell r="DU89">
            <v>1499</v>
          </cell>
          <cell r="DV89">
            <v>346232.25</v>
          </cell>
          <cell r="DW89">
            <v>3519.75</v>
          </cell>
          <cell r="DX89">
            <v>1110759</v>
          </cell>
          <cell r="DY89" t="str">
            <v>dark navy</v>
          </cell>
          <cell r="DZ89" t="str">
            <v>20140310030___Tommy___темно-синий</v>
          </cell>
          <cell r="EA89" t="str">
            <v>Расчет кирпичей</v>
          </cell>
        </row>
        <row r="90">
          <cell r="B90" t="str">
            <v>20140310031_0074635_00000003757</v>
          </cell>
          <cell r="C90" t="str">
            <v>20140310031_0074635</v>
          </cell>
          <cell r="D90" t="str">
            <v>Theme 1ОдеждаMarshallМужскойkhaki178</v>
          </cell>
          <cell r="E90" t="str">
            <v>Заг. с Th 1</v>
          </cell>
          <cell r="F90" t="str">
            <v>ACOOLA Одежда Весна 2024 Theme 1</v>
          </cell>
          <cell r="G90" t="str">
            <v>ACOOLA</v>
          </cell>
          <cell r="H90" t="str">
            <v>Theme 1</v>
          </cell>
          <cell r="I90" t="str">
            <v>00000003757</v>
          </cell>
          <cell r="J90" t="str">
            <v>20140310031</v>
          </cell>
          <cell r="K90" t="str">
            <v>Джемпер детский для мальчиков Marshall хаки</v>
          </cell>
          <cell r="L90" t="str">
            <v>Мужской</v>
          </cell>
          <cell r="M90" t="str">
            <v>Школа</v>
          </cell>
          <cell r="N90" t="str">
            <v>Marshall</v>
          </cell>
          <cell r="O90" t="str">
            <v>хаки</v>
          </cell>
          <cell r="P90" t="str">
            <v>Knit</v>
          </cell>
          <cell r="Q90" t="str">
            <v>Jumper</v>
          </cell>
          <cell r="R90" t="str">
            <v>Top_Boys</v>
          </cell>
          <cell r="S90" t="str">
            <v>Knit</v>
          </cell>
          <cell r="T90" t="str">
            <v>Одежда</v>
          </cell>
          <cell r="U90" t="str">
            <v>Double weaved / Двухслойная тканое полотно</v>
          </cell>
          <cell r="V90" t="str">
            <v>50%Хлопок/50%ПАН</v>
          </cell>
          <cell r="W90" t="str">
            <v>(178) Kids school Boy 122-170</v>
          </cell>
          <cell r="X90">
            <v>9</v>
          </cell>
          <cell r="Y90" t="str">
            <v>Нет</v>
          </cell>
          <cell r="Z90" t="str">
            <v>Nataliya Sugrey</v>
          </cell>
          <cell r="AA90" t="str">
            <v>Basic+</v>
          </cell>
          <cell r="AB90" t="str">
            <v>Regular</v>
          </cell>
          <cell r="AC90" t="str">
            <v>1,2,3,4,5</v>
          </cell>
          <cell r="AD90" t="str">
            <v>1,2,3,4,5_9</v>
          </cell>
          <cell r="AE90">
            <v>201</v>
          </cell>
          <cell r="AF90">
            <v>39</v>
          </cell>
          <cell r="AG90">
            <v>54</v>
          </cell>
          <cell r="AH90">
            <v>71</v>
          </cell>
          <cell r="AI90">
            <v>32</v>
          </cell>
          <cell r="AJ90">
            <v>5</v>
          </cell>
          <cell r="AK90">
            <v>0.8</v>
          </cell>
          <cell r="AL90">
            <v>0.8</v>
          </cell>
          <cell r="AM90">
            <v>13</v>
          </cell>
          <cell r="AN90">
            <v>6</v>
          </cell>
          <cell r="AO90">
            <v>19</v>
          </cell>
          <cell r="AP90">
            <v>741</v>
          </cell>
          <cell r="AQ90">
            <v>13</v>
          </cell>
          <cell r="AR90">
            <v>6</v>
          </cell>
          <cell r="AS90">
            <v>19</v>
          </cell>
          <cell r="AT90">
            <v>1026</v>
          </cell>
          <cell r="AU90">
            <v>13</v>
          </cell>
          <cell r="AV90">
            <v>6</v>
          </cell>
          <cell r="AW90">
            <v>19</v>
          </cell>
          <cell r="AX90">
            <v>1349</v>
          </cell>
          <cell r="AY90">
            <v>13</v>
          </cell>
          <cell r="AZ90">
            <v>6</v>
          </cell>
          <cell r="BA90">
            <v>19</v>
          </cell>
          <cell r="BB90">
            <v>608</v>
          </cell>
          <cell r="BC90">
            <v>13</v>
          </cell>
          <cell r="BD90">
            <v>6</v>
          </cell>
          <cell r="BE90">
            <v>19</v>
          </cell>
          <cell r="BF90">
            <v>95</v>
          </cell>
          <cell r="BG90" t="str">
            <v>4-6</v>
          </cell>
          <cell r="BH90">
            <v>0.5455714285714286</v>
          </cell>
          <cell r="BI90">
            <v>3819</v>
          </cell>
          <cell r="BJ90">
            <v>1799</v>
          </cell>
          <cell r="BK90">
            <v>1799</v>
          </cell>
          <cell r="BL90">
            <v>1635.45</v>
          </cell>
          <cell r="BM90">
            <v>2.6488993594934844</v>
          </cell>
          <cell r="BN90">
            <v>6.12</v>
          </cell>
          <cell r="BO90">
            <v>6.1</v>
          </cell>
          <cell r="BP90">
            <v>7.99</v>
          </cell>
          <cell r="BQ90">
            <v>679.15</v>
          </cell>
          <cell r="BR90">
            <v>0.62248471372984993</v>
          </cell>
          <cell r="BS90">
            <v>3.3</v>
          </cell>
          <cell r="BT90">
            <v>85</v>
          </cell>
          <cell r="BU90">
            <v>1.1000000000000001</v>
          </cell>
          <cell r="BV90">
            <v>1799</v>
          </cell>
          <cell r="BW90">
            <v>1080</v>
          </cell>
          <cell r="BX90" t="str">
            <v>MOTHER CORPORATION</v>
          </cell>
          <cell r="BY90" t="str">
            <v>Бангладеш</v>
          </cell>
          <cell r="BZ90">
            <v>280</v>
          </cell>
          <cell r="CA90">
            <v>741</v>
          </cell>
          <cell r="CB90">
            <v>126</v>
          </cell>
          <cell r="CC90">
            <v>2034</v>
          </cell>
          <cell r="CD90">
            <v>7000</v>
          </cell>
          <cell r="CE90">
            <v>2203.2711404868414</v>
          </cell>
          <cell r="CF90">
            <v>7000</v>
          </cell>
          <cell r="CG90">
            <v>7000</v>
          </cell>
          <cell r="CH90" t="str">
            <v>ок</v>
          </cell>
          <cell r="CI90" t="str">
            <v>ок</v>
          </cell>
          <cell r="CJ90">
            <v>14</v>
          </cell>
          <cell r="CK90">
            <v>23295.899999999998</v>
          </cell>
          <cell r="CL90">
            <v>4520.0999999999995</v>
          </cell>
          <cell r="CM90">
            <v>1708</v>
          </cell>
          <cell r="CN90">
            <v>12407.4</v>
          </cell>
          <cell r="CO90">
            <v>768.59999999999991</v>
          </cell>
          <cell r="CP90">
            <v>42700</v>
          </cell>
          <cell r="CQ90">
            <v>2593673.85</v>
          </cell>
          <cell r="CR90">
            <v>503250.14999999997</v>
          </cell>
          <cell r="CS90">
            <v>190162</v>
          </cell>
          <cell r="CT90">
            <v>1381391.0999999999</v>
          </cell>
          <cell r="CU90">
            <v>85572.9</v>
          </cell>
          <cell r="CV90">
            <v>4754050</v>
          </cell>
          <cell r="CW90">
            <v>6870381</v>
          </cell>
          <cell r="CX90">
            <v>1333059</v>
          </cell>
          <cell r="CY90">
            <v>503720</v>
          </cell>
          <cell r="CZ90">
            <v>3659166</v>
          </cell>
          <cell r="DA90">
            <v>226674</v>
          </cell>
          <cell r="DB90">
            <v>12593000</v>
          </cell>
          <cell r="DC90" t="str">
            <v>Basic+</v>
          </cell>
          <cell r="DE90">
            <v>39</v>
          </cell>
          <cell r="DF90">
            <v>39</v>
          </cell>
          <cell r="DH90">
            <v>13</v>
          </cell>
          <cell r="DI90">
            <v>6</v>
          </cell>
          <cell r="DJ90">
            <v>19</v>
          </cell>
          <cell r="DK90">
            <v>741</v>
          </cell>
          <cell r="DP90">
            <v>741</v>
          </cell>
          <cell r="DQ90">
            <v>507</v>
          </cell>
          <cell r="DR90">
            <v>234</v>
          </cell>
          <cell r="DS90">
            <v>0.68421052631578949</v>
          </cell>
          <cell r="DT90">
            <v>0.31578947368421051</v>
          </cell>
          <cell r="DU90">
            <v>1799</v>
          </cell>
          <cell r="DV90">
            <v>444044.25</v>
          </cell>
          <cell r="DW90">
            <v>4520.0999999999995</v>
          </cell>
          <cell r="DX90">
            <v>1333059</v>
          </cell>
          <cell r="DY90" t="str">
            <v>khaki</v>
          </cell>
          <cell r="DZ90" t="str">
            <v>20140310031___Marshall___хаки</v>
          </cell>
          <cell r="EA90" t="str">
            <v>Расчет кирпичей</v>
          </cell>
        </row>
        <row r="91">
          <cell r="B91" t="str">
            <v>20140370006_0065234_00000003757</v>
          </cell>
          <cell r="C91" t="str">
            <v>20140370006_0065234</v>
          </cell>
          <cell r="D91" t="str">
            <v>Theme 1ОдеждаCavallМужскойdark navy178</v>
          </cell>
          <cell r="E91" t="str">
            <v>Заг. с Th 1</v>
          </cell>
          <cell r="F91" t="str">
            <v>ACOOLA Одежда Весна 2024 Theme 1</v>
          </cell>
          <cell r="G91" t="str">
            <v>ACOOLA</v>
          </cell>
          <cell r="H91" t="str">
            <v>Theme 1</v>
          </cell>
          <cell r="I91" t="str">
            <v>00000003757</v>
          </cell>
          <cell r="J91" t="str">
            <v>20140370006</v>
          </cell>
          <cell r="K91" t="str">
            <v>Жакет детский для мальчиков Cavall темно-синий</v>
          </cell>
          <cell r="L91" t="str">
            <v>Мужской</v>
          </cell>
          <cell r="M91" t="str">
            <v>Школа</v>
          </cell>
          <cell r="N91" t="str">
            <v>Cavall</v>
          </cell>
          <cell r="O91" t="str">
            <v>темно-синий</v>
          </cell>
          <cell r="P91" t="str">
            <v>Knit</v>
          </cell>
          <cell r="Q91" t="str">
            <v>Cardigan</v>
          </cell>
          <cell r="R91" t="str">
            <v>Top_Boys</v>
          </cell>
          <cell r="S91" t="str">
            <v/>
          </cell>
          <cell r="T91" t="str">
            <v>Одежда</v>
          </cell>
          <cell r="U91" t="str">
            <v>Plain knit  / Кулирная гладь</v>
          </cell>
          <cell r="V91" t="str">
            <v>100%Хлопок</v>
          </cell>
          <cell r="W91" t="str">
            <v>(178) Kids school Boy 122-170</v>
          </cell>
          <cell r="X91">
            <v>9</v>
          </cell>
          <cell r="Y91" t="str">
            <v>Нет</v>
          </cell>
          <cell r="Z91" t="str">
            <v>Nataliya Sugrey</v>
          </cell>
          <cell r="AA91" t="str">
            <v>Basic+</v>
          </cell>
          <cell r="AB91" t="str">
            <v>Regular</v>
          </cell>
          <cell r="AC91" t="str">
            <v>1,2,3,4,5</v>
          </cell>
          <cell r="AD91" t="str">
            <v>1,2,3,4,5_9</v>
          </cell>
          <cell r="AE91">
            <v>201</v>
          </cell>
          <cell r="AF91">
            <v>39</v>
          </cell>
          <cell r="AG91">
            <v>54</v>
          </cell>
          <cell r="AH91">
            <v>71</v>
          </cell>
          <cell r="AI91">
            <v>32</v>
          </cell>
          <cell r="AJ91">
            <v>5</v>
          </cell>
          <cell r="AK91">
            <v>0.8</v>
          </cell>
          <cell r="AL91">
            <v>0.8</v>
          </cell>
          <cell r="AM91">
            <v>13</v>
          </cell>
          <cell r="AN91">
            <v>6</v>
          </cell>
          <cell r="AO91">
            <v>19</v>
          </cell>
          <cell r="AP91">
            <v>741</v>
          </cell>
          <cell r="AQ91">
            <v>13</v>
          </cell>
          <cell r="AR91">
            <v>6</v>
          </cell>
          <cell r="AS91">
            <v>19</v>
          </cell>
          <cell r="AT91">
            <v>1026</v>
          </cell>
          <cell r="AU91">
            <v>13</v>
          </cell>
          <cell r="AV91">
            <v>6</v>
          </cell>
          <cell r="AW91">
            <v>19</v>
          </cell>
          <cell r="AX91">
            <v>1349</v>
          </cell>
          <cell r="AY91">
            <v>13</v>
          </cell>
          <cell r="AZ91">
            <v>6</v>
          </cell>
          <cell r="BA91">
            <v>19</v>
          </cell>
          <cell r="BB91">
            <v>608</v>
          </cell>
          <cell r="BC91">
            <v>13</v>
          </cell>
          <cell r="BD91">
            <v>6</v>
          </cell>
          <cell r="BE91">
            <v>19</v>
          </cell>
          <cell r="BF91">
            <v>95</v>
          </cell>
          <cell r="BG91" t="str">
            <v>4-6</v>
          </cell>
          <cell r="BH91">
            <v>0.5455714285714286</v>
          </cell>
          <cell r="BI91">
            <v>3819</v>
          </cell>
          <cell r="BJ91">
            <v>1499</v>
          </cell>
          <cell r="BK91">
            <v>1499</v>
          </cell>
          <cell r="BL91">
            <v>1362.73</v>
          </cell>
          <cell r="BM91">
            <v>2.7684920121894909</v>
          </cell>
          <cell r="BN91">
            <v>4.8600000000000003</v>
          </cell>
          <cell r="BO91">
            <v>4.8499999999999996</v>
          </cell>
          <cell r="BP91">
            <v>6.37</v>
          </cell>
          <cell r="BQ91">
            <v>541.45000000000005</v>
          </cell>
          <cell r="BR91">
            <v>0.63879252835223477</v>
          </cell>
          <cell r="BS91">
            <v>3.3</v>
          </cell>
          <cell r="BT91">
            <v>85</v>
          </cell>
          <cell r="BU91">
            <v>1.1000000000000001</v>
          </cell>
          <cell r="BV91">
            <v>1499</v>
          </cell>
          <cell r="BW91">
            <v>900</v>
          </cell>
          <cell r="BX91" t="str">
            <v>MOTHER CORPORATION</v>
          </cell>
          <cell r="BY91" t="str">
            <v>Бангладеш</v>
          </cell>
          <cell r="BZ91">
            <v>280</v>
          </cell>
          <cell r="CA91">
            <v>741</v>
          </cell>
          <cell r="CB91">
            <v>126</v>
          </cell>
          <cell r="CC91">
            <v>2034</v>
          </cell>
          <cell r="CD91">
            <v>7000</v>
          </cell>
          <cell r="CE91">
            <v>2203.2711404868414</v>
          </cell>
          <cell r="CF91">
            <v>7000</v>
          </cell>
          <cell r="CG91">
            <v>7000</v>
          </cell>
          <cell r="CH91" t="str">
            <v>ок</v>
          </cell>
          <cell r="CI91" t="str">
            <v>ок</v>
          </cell>
          <cell r="CJ91">
            <v>14</v>
          </cell>
          <cell r="CK91">
            <v>18522.149999999998</v>
          </cell>
          <cell r="CL91">
            <v>3593.85</v>
          </cell>
          <cell r="CM91">
            <v>1358</v>
          </cell>
          <cell r="CN91">
            <v>9864.9</v>
          </cell>
          <cell r="CO91">
            <v>611.09999999999991</v>
          </cell>
          <cell r="CP91">
            <v>33950</v>
          </cell>
          <cell r="CQ91">
            <v>2067797.5500000003</v>
          </cell>
          <cell r="CR91">
            <v>401214.45</v>
          </cell>
          <cell r="CS91">
            <v>151606</v>
          </cell>
          <cell r="CT91">
            <v>1101309.3</v>
          </cell>
          <cell r="CU91">
            <v>68222.700000000012</v>
          </cell>
          <cell r="CV91">
            <v>3790150.0000000005</v>
          </cell>
          <cell r="CW91">
            <v>5724681</v>
          </cell>
          <cell r="CX91">
            <v>1110759</v>
          </cell>
          <cell r="CY91">
            <v>419720</v>
          </cell>
          <cell r="CZ91">
            <v>3048966</v>
          </cell>
          <cell r="DA91">
            <v>188874</v>
          </cell>
          <cell r="DB91">
            <v>10493000</v>
          </cell>
          <cell r="DC91" t="str">
            <v>Basic+</v>
          </cell>
          <cell r="DE91">
            <v>39</v>
          </cell>
          <cell r="DF91">
            <v>39</v>
          </cell>
          <cell r="DH91">
            <v>13</v>
          </cell>
          <cell r="DI91">
            <v>6</v>
          </cell>
          <cell r="DJ91">
            <v>19</v>
          </cell>
          <cell r="DK91">
            <v>741</v>
          </cell>
          <cell r="DP91">
            <v>741</v>
          </cell>
          <cell r="DQ91">
            <v>507</v>
          </cell>
          <cell r="DR91">
            <v>234</v>
          </cell>
          <cell r="DS91">
            <v>0.68421052631578949</v>
          </cell>
          <cell r="DT91">
            <v>0.31578947368421051</v>
          </cell>
          <cell r="DU91">
            <v>1499</v>
          </cell>
          <cell r="DV91">
            <v>354012.75</v>
          </cell>
          <cell r="DW91">
            <v>3593.85</v>
          </cell>
          <cell r="DX91">
            <v>1110759</v>
          </cell>
          <cell r="DY91" t="str">
            <v>dark navy</v>
          </cell>
          <cell r="DZ91" t="str">
            <v>20140370006___Cavall___темно-синий</v>
          </cell>
          <cell r="EA91" t="str">
            <v>Расчет кирпичей</v>
          </cell>
        </row>
        <row r="92">
          <cell r="B92" t="str">
            <v>20140460007_0074532_00000003757</v>
          </cell>
          <cell r="C92" t="str">
            <v>20140460007_0074532</v>
          </cell>
          <cell r="D92" t="str">
            <v>Theme 1ОдеждаLumir_ptМужскойdark green101</v>
          </cell>
          <cell r="E92" t="str">
            <v>Заг. с Th 1</v>
          </cell>
          <cell r="F92" t="str">
            <v>ACOOLA Одежда Весна 2024 Theme 1</v>
          </cell>
          <cell r="G92" t="str">
            <v>ACOOLA</v>
          </cell>
          <cell r="H92" t="str">
            <v>Theme 1</v>
          </cell>
          <cell r="I92" t="str">
            <v>00000003757</v>
          </cell>
          <cell r="J92" t="str">
            <v>20140460007</v>
          </cell>
          <cell r="K92" t="str">
            <v>Брюки детские для мальчиков Lumir_pt темно-зеленый</v>
          </cell>
          <cell r="L92" t="str">
            <v>Мужской</v>
          </cell>
          <cell r="M92" t="str">
            <v>Школа</v>
          </cell>
          <cell r="N92" t="str">
            <v>Lumir_pt</v>
          </cell>
          <cell r="O92" t="str">
            <v>темно-зеленый</v>
          </cell>
          <cell r="P92" t="str">
            <v>Jersey</v>
          </cell>
          <cell r="Q92" t="str">
            <v>Sport pants</v>
          </cell>
          <cell r="R92" t="str">
            <v>Top_Boys</v>
          </cell>
          <cell r="S92" t="str">
            <v/>
          </cell>
          <cell r="T92" t="str">
            <v>Одежда</v>
          </cell>
          <cell r="U92" t="str">
            <v>Fleece / Флис</v>
          </cell>
          <cell r="V92" t="str">
            <v>100%Хлопок</v>
          </cell>
          <cell r="W92" t="str">
            <v>(101) kids school 10 sizes</v>
          </cell>
          <cell r="X92">
            <v>10</v>
          </cell>
          <cell r="Y92" t="str">
            <v>Нет</v>
          </cell>
          <cell r="Z92" t="str">
            <v>Daria Kuricyna</v>
          </cell>
          <cell r="AA92" t="str">
            <v>Basic+</v>
          </cell>
          <cell r="AB92" t="str">
            <v>Regular</v>
          </cell>
          <cell r="AC92" t="str">
            <v>1,2,3,4,5</v>
          </cell>
          <cell r="AD92" t="str">
            <v>1,2,3,4,5_10</v>
          </cell>
          <cell r="AE92">
            <v>201</v>
          </cell>
          <cell r="AF92">
            <v>39</v>
          </cell>
          <cell r="AG92">
            <v>54</v>
          </cell>
          <cell r="AH92">
            <v>71</v>
          </cell>
          <cell r="AI92">
            <v>32</v>
          </cell>
          <cell r="AJ92">
            <v>5</v>
          </cell>
          <cell r="AK92">
            <v>0.8</v>
          </cell>
          <cell r="AL92">
            <v>0.8</v>
          </cell>
          <cell r="AM92">
            <v>13</v>
          </cell>
          <cell r="AN92">
            <v>6</v>
          </cell>
          <cell r="AO92">
            <v>19</v>
          </cell>
          <cell r="AP92">
            <v>741</v>
          </cell>
          <cell r="AQ92">
            <v>13</v>
          </cell>
          <cell r="AR92">
            <v>6</v>
          </cell>
          <cell r="AS92">
            <v>19</v>
          </cell>
          <cell r="AT92">
            <v>1026</v>
          </cell>
          <cell r="AU92">
            <v>13</v>
          </cell>
          <cell r="AV92">
            <v>6</v>
          </cell>
          <cell r="AW92">
            <v>19</v>
          </cell>
          <cell r="AX92">
            <v>1349</v>
          </cell>
          <cell r="AY92">
            <v>13</v>
          </cell>
          <cell r="AZ92">
            <v>6</v>
          </cell>
          <cell r="BA92">
            <v>19</v>
          </cell>
          <cell r="BB92">
            <v>608</v>
          </cell>
          <cell r="BC92">
            <v>13</v>
          </cell>
          <cell r="BD92">
            <v>6</v>
          </cell>
          <cell r="BE92">
            <v>19</v>
          </cell>
          <cell r="BF92">
            <v>95</v>
          </cell>
          <cell r="BG92" t="str">
            <v>3-6</v>
          </cell>
          <cell r="BH92">
            <v>0.50919999999999999</v>
          </cell>
          <cell r="BI92">
            <v>3819</v>
          </cell>
          <cell r="BJ92">
            <v>1499</v>
          </cell>
          <cell r="BK92">
            <v>1499</v>
          </cell>
          <cell r="BL92">
            <v>1362.73</v>
          </cell>
          <cell r="BM92">
            <v>2.7131221719457015</v>
          </cell>
          <cell r="BN92">
            <v>5.01</v>
          </cell>
          <cell r="BO92">
            <v>5</v>
          </cell>
          <cell r="BP92">
            <v>6.5</v>
          </cell>
          <cell r="BQ92">
            <v>552.5</v>
          </cell>
          <cell r="BR92">
            <v>0.63142094729819886</v>
          </cell>
          <cell r="BS92">
            <v>3.3</v>
          </cell>
          <cell r="BT92">
            <v>85</v>
          </cell>
          <cell r="BU92">
            <v>1.1000000000000001</v>
          </cell>
          <cell r="BV92">
            <v>1499</v>
          </cell>
          <cell r="BW92">
            <v>900</v>
          </cell>
          <cell r="BX92" t="str">
            <v>CHINA-BASE NINGBO FOREIGN TRADE CO., LTD</v>
          </cell>
          <cell r="BY92" t="str">
            <v>Китай</v>
          </cell>
          <cell r="BZ92">
            <v>300</v>
          </cell>
          <cell r="CA92">
            <v>741</v>
          </cell>
          <cell r="CB92">
            <v>140</v>
          </cell>
          <cell r="CC92">
            <v>2500</v>
          </cell>
          <cell r="CD92">
            <v>7500</v>
          </cell>
          <cell r="CE92">
            <v>2360.6476505216156</v>
          </cell>
          <cell r="CF92">
            <v>7500</v>
          </cell>
          <cell r="CG92">
            <v>7000</v>
          </cell>
          <cell r="CH92" t="str">
            <v>ок</v>
          </cell>
          <cell r="CI92" t="str">
            <v>ок</v>
          </cell>
          <cell r="CJ92">
            <v>14</v>
          </cell>
          <cell r="CK92">
            <v>19095</v>
          </cell>
          <cell r="CL92">
            <v>3705</v>
          </cell>
          <cell r="CM92">
            <v>1500</v>
          </cell>
          <cell r="CN92">
            <v>12500</v>
          </cell>
          <cell r="CO92">
            <v>700</v>
          </cell>
          <cell r="CP92">
            <v>37500</v>
          </cell>
          <cell r="CQ92">
            <v>2109997.5</v>
          </cell>
          <cell r="CR92">
            <v>409402.5</v>
          </cell>
          <cell r="CS92">
            <v>165750</v>
          </cell>
          <cell r="CT92">
            <v>1381250</v>
          </cell>
          <cell r="CU92">
            <v>77350</v>
          </cell>
          <cell r="CV92">
            <v>4143750</v>
          </cell>
          <cell r="CW92">
            <v>5724681</v>
          </cell>
          <cell r="CX92">
            <v>1110759</v>
          </cell>
          <cell r="CY92">
            <v>449700</v>
          </cell>
          <cell r="CZ92">
            <v>3747500</v>
          </cell>
          <cell r="DA92">
            <v>209860</v>
          </cell>
          <cell r="DB92">
            <v>11242500</v>
          </cell>
          <cell r="DC92" t="str">
            <v>Basic+</v>
          </cell>
          <cell r="DE92">
            <v>39</v>
          </cell>
          <cell r="DF92">
            <v>39</v>
          </cell>
          <cell r="DH92">
            <v>13</v>
          </cell>
          <cell r="DI92">
            <v>6</v>
          </cell>
          <cell r="DJ92">
            <v>19</v>
          </cell>
          <cell r="DK92">
            <v>741</v>
          </cell>
          <cell r="DP92">
            <v>741</v>
          </cell>
          <cell r="DQ92">
            <v>507</v>
          </cell>
          <cell r="DR92">
            <v>234</v>
          </cell>
          <cell r="DS92">
            <v>0.68421052631578949</v>
          </cell>
          <cell r="DT92">
            <v>0.31578947368421051</v>
          </cell>
          <cell r="DU92">
            <v>1499</v>
          </cell>
          <cell r="DV92">
            <v>361237.5</v>
          </cell>
          <cell r="DW92">
            <v>3705</v>
          </cell>
          <cell r="DX92">
            <v>1110759</v>
          </cell>
          <cell r="DY92" t="str">
            <v>dark green</v>
          </cell>
          <cell r="DZ92" t="str">
            <v>20140460007___Lumir_pt___темно-зеленый</v>
          </cell>
          <cell r="EA92" t="str">
            <v>Расчет кирпичей</v>
          </cell>
        </row>
        <row r="93">
          <cell r="B93" t="str">
            <v>20140830009_0065211_00000003757</v>
          </cell>
          <cell r="C93" t="str">
            <v>20140830009_0065211</v>
          </cell>
          <cell r="D93" t="str">
            <v>Theme 1ОдеждаSovaМужскойwhite178</v>
          </cell>
          <cell r="E93" t="str">
            <v>Заг. с Th 1</v>
          </cell>
          <cell r="F93" t="str">
            <v>ACOOLA Одежда Весна 2024 Theme 1</v>
          </cell>
          <cell r="G93" t="str">
            <v>ACOOLA</v>
          </cell>
          <cell r="H93" t="str">
            <v>Theme 1</v>
          </cell>
          <cell r="I93" t="str">
            <v>00000003757</v>
          </cell>
          <cell r="J93" t="str">
            <v>20140830009</v>
          </cell>
          <cell r="K93" t="str">
            <v>Сорочка-поло верхняя для мальчиков Sova белый</v>
          </cell>
          <cell r="L93" t="str">
            <v>Мужской</v>
          </cell>
          <cell r="M93" t="str">
            <v>Школа</v>
          </cell>
          <cell r="N93" t="str">
            <v>Sova</v>
          </cell>
          <cell r="O93" t="str">
            <v>белый</v>
          </cell>
          <cell r="P93" t="str">
            <v>Jersey</v>
          </cell>
          <cell r="Q93" t="str">
            <v>Polo LS</v>
          </cell>
          <cell r="R93" t="str">
            <v>Top_Boys</v>
          </cell>
          <cell r="S93" t="str">
            <v/>
          </cell>
          <cell r="T93" t="str">
            <v>Одежда</v>
          </cell>
          <cell r="U93" t="str">
            <v>Special weave / Декоративное плетение ткани</v>
          </cell>
          <cell r="V93" t="str">
            <v>100%Хлопок</v>
          </cell>
          <cell r="W93" t="str">
            <v>(178) Kids school Boy 122-170</v>
          </cell>
          <cell r="X93">
            <v>9</v>
          </cell>
          <cell r="Y93" t="str">
            <v>Нет</v>
          </cell>
          <cell r="Z93" t="str">
            <v>Daria Kuricyna</v>
          </cell>
          <cell r="AA93" t="str">
            <v>Basic+</v>
          </cell>
          <cell r="AB93" t="str">
            <v>Regular</v>
          </cell>
          <cell r="AC93" t="str">
            <v>1,2,3,4,5</v>
          </cell>
          <cell r="AD93" t="str">
            <v>1,2,3,4,5_9</v>
          </cell>
          <cell r="AE93">
            <v>201</v>
          </cell>
          <cell r="AF93">
            <v>39</v>
          </cell>
          <cell r="AG93">
            <v>54</v>
          </cell>
          <cell r="AH93">
            <v>71</v>
          </cell>
          <cell r="AI93">
            <v>32</v>
          </cell>
          <cell r="AJ93">
            <v>5</v>
          </cell>
          <cell r="AK93">
            <v>0.8</v>
          </cell>
          <cell r="AL93">
            <v>0.8</v>
          </cell>
          <cell r="AM93">
            <v>13</v>
          </cell>
          <cell r="AN93">
            <v>6</v>
          </cell>
          <cell r="AO93">
            <v>19</v>
          </cell>
          <cell r="AP93">
            <v>741</v>
          </cell>
          <cell r="AQ93">
            <v>13</v>
          </cell>
          <cell r="AR93">
            <v>6</v>
          </cell>
          <cell r="AS93">
            <v>19</v>
          </cell>
          <cell r="AT93">
            <v>1026</v>
          </cell>
          <cell r="AU93">
            <v>13</v>
          </cell>
          <cell r="AV93">
            <v>6</v>
          </cell>
          <cell r="AW93">
            <v>19</v>
          </cell>
          <cell r="AX93">
            <v>1349</v>
          </cell>
          <cell r="AY93">
            <v>13</v>
          </cell>
          <cell r="AZ93">
            <v>6</v>
          </cell>
          <cell r="BA93">
            <v>19</v>
          </cell>
          <cell r="BB93">
            <v>608</v>
          </cell>
          <cell r="BC93">
            <v>13</v>
          </cell>
          <cell r="BD93">
            <v>6</v>
          </cell>
          <cell r="BE93">
            <v>19</v>
          </cell>
          <cell r="BF93">
            <v>95</v>
          </cell>
          <cell r="BG93" t="str">
            <v>4-6</v>
          </cell>
          <cell r="BH93">
            <v>0.47737499999999999</v>
          </cell>
          <cell r="BI93">
            <v>3819</v>
          </cell>
          <cell r="BJ93">
            <v>1199</v>
          </cell>
          <cell r="BK93">
            <v>1199</v>
          </cell>
          <cell r="BL93">
            <v>1090</v>
          </cell>
          <cell r="BM93">
            <v>3.134640522875817</v>
          </cell>
          <cell r="BN93">
            <v>3.51</v>
          </cell>
          <cell r="BO93">
            <v>3.5</v>
          </cell>
          <cell r="BP93">
            <v>4.5</v>
          </cell>
          <cell r="BQ93">
            <v>382.5</v>
          </cell>
          <cell r="BR93">
            <v>0.68098415346121766</v>
          </cell>
          <cell r="BS93">
            <v>3.3</v>
          </cell>
          <cell r="BT93">
            <v>85</v>
          </cell>
          <cell r="BU93">
            <v>1.1000000000000001</v>
          </cell>
          <cell r="BV93">
            <v>1199</v>
          </cell>
          <cell r="BW93">
            <v>720</v>
          </cell>
          <cell r="BX93" t="str">
            <v>Texojit Fashion &amp; Design Ltd</v>
          </cell>
          <cell r="BY93" t="str">
            <v>Бангладеш</v>
          </cell>
          <cell r="BZ93">
            <v>320</v>
          </cell>
          <cell r="CA93">
            <v>741</v>
          </cell>
          <cell r="CB93">
            <v>144</v>
          </cell>
          <cell r="CC93">
            <v>2976</v>
          </cell>
          <cell r="CD93">
            <v>8000</v>
          </cell>
          <cell r="CE93">
            <v>2518.0241605563901</v>
          </cell>
          <cell r="CF93">
            <v>8000</v>
          </cell>
          <cell r="CG93">
            <v>7000</v>
          </cell>
          <cell r="CH93" t="str">
            <v>ок</v>
          </cell>
          <cell r="CI93" t="str">
            <v>ок</v>
          </cell>
          <cell r="CJ93">
            <v>16</v>
          </cell>
          <cell r="CK93">
            <v>13366.5</v>
          </cell>
          <cell r="CL93">
            <v>2593.5</v>
          </cell>
          <cell r="CM93">
            <v>1120</v>
          </cell>
          <cell r="CN93">
            <v>10416</v>
          </cell>
          <cell r="CO93">
            <v>504</v>
          </cell>
          <cell r="CP93">
            <v>28000</v>
          </cell>
          <cell r="CQ93">
            <v>1460767.5</v>
          </cell>
          <cell r="CR93">
            <v>283432.5</v>
          </cell>
          <cell r="CS93">
            <v>122400</v>
          </cell>
          <cell r="CT93">
            <v>1138320</v>
          </cell>
          <cell r="CU93">
            <v>55080</v>
          </cell>
          <cell r="CV93">
            <v>3060000</v>
          </cell>
          <cell r="CW93">
            <v>4578981</v>
          </cell>
          <cell r="CX93">
            <v>888459</v>
          </cell>
          <cell r="CY93">
            <v>383680</v>
          </cell>
          <cell r="CZ93">
            <v>3568224</v>
          </cell>
          <cell r="DA93">
            <v>172656</v>
          </cell>
          <cell r="DB93">
            <v>9592000</v>
          </cell>
          <cell r="DC93" t="str">
            <v>Basic+</v>
          </cell>
          <cell r="DE93">
            <v>39</v>
          </cell>
          <cell r="DF93">
            <v>39</v>
          </cell>
          <cell r="DH93">
            <v>13</v>
          </cell>
          <cell r="DI93">
            <v>6</v>
          </cell>
          <cell r="DJ93">
            <v>19</v>
          </cell>
          <cell r="DK93">
            <v>741</v>
          </cell>
          <cell r="DP93">
            <v>741</v>
          </cell>
          <cell r="DQ93">
            <v>507</v>
          </cell>
          <cell r="DR93">
            <v>234</v>
          </cell>
          <cell r="DS93">
            <v>0.68421052631578949</v>
          </cell>
          <cell r="DT93">
            <v>0.31578947368421051</v>
          </cell>
          <cell r="DU93">
            <v>1199</v>
          </cell>
          <cell r="DV93">
            <v>250087.5</v>
          </cell>
          <cell r="DW93">
            <v>2593.5</v>
          </cell>
          <cell r="DX93">
            <v>888459</v>
          </cell>
          <cell r="DY93" t="str">
            <v>white</v>
          </cell>
          <cell r="DZ93" t="str">
            <v>20140830009___Sova___белый</v>
          </cell>
          <cell r="EA93" t="str">
            <v>Расчет кирпичей</v>
          </cell>
        </row>
        <row r="94">
          <cell r="B94" t="str">
            <v>20140830009_0074516_00000003757</v>
          </cell>
          <cell r="C94" t="str">
            <v>20140830009_0074516</v>
          </cell>
          <cell r="D94" t="str">
            <v>Theme 1ОдеждаSovaМужскойlight blue178</v>
          </cell>
          <cell r="E94" t="str">
            <v>Заг. с Th 1</v>
          </cell>
          <cell r="F94" t="str">
            <v>ACOOLA Одежда Весна 2024 Theme 1</v>
          </cell>
          <cell r="G94" t="str">
            <v>ACOOLA</v>
          </cell>
          <cell r="H94" t="str">
            <v>Theme 1</v>
          </cell>
          <cell r="I94" t="str">
            <v>00000003757</v>
          </cell>
          <cell r="J94" t="str">
            <v>20140830009</v>
          </cell>
          <cell r="K94" t="str">
            <v>Сорочка-поло верхняя для мальчиков Sova голубой</v>
          </cell>
          <cell r="L94" t="str">
            <v>Мужской</v>
          </cell>
          <cell r="M94" t="str">
            <v>Школа</v>
          </cell>
          <cell r="N94" t="str">
            <v>Sova</v>
          </cell>
          <cell r="O94" t="str">
            <v>голубой</v>
          </cell>
          <cell r="P94" t="str">
            <v>Jersey</v>
          </cell>
          <cell r="Q94" t="str">
            <v>Polo LS</v>
          </cell>
          <cell r="R94" t="str">
            <v>Top_Boys</v>
          </cell>
          <cell r="S94" t="str">
            <v/>
          </cell>
          <cell r="T94" t="str">
            <v>Одежда</v>
          </cell>
          <cell r="U94" t="str">
            <v>Special weave / Декоративное плетение ткани</v>
          </cell>
          <cell r="V94" t="str">
            <v>100%Хлопок</v>
          </cell>
          <cell r="W94" t="str">
            <v>(178) Kids school Boy 122-170</v>
          </cell>
          <cell r="X94">
            <v>9</v>
          </cell>
          <cell r="Y94" t="str">
            <v>Нет</v>
          </cell>
          <cell r="Z94" t="str">
            <v>Daria Kuricyna</v>
          </cell>
          <cell r="AA94" t="str">
            <v>Basic+</v>
          </cell>
          <cell r="AB94" t="str">
            <v>Regular</v>
          </cell>
          <cell r="AC94" t="str">
            <v>1,2,3,4,5</v>
          </cell>
          <cell r="AD94" t="str">
            <v>1,2,3,4,5_9</v>
          </cell>
          <cell r="AE94">
            <v>201</v>
          </cell>
          <cell r="AF94">
            <v>39</v>
          </cell>
          <cell r="AG94">
            <v>54</v>
          </cell>
          <cell r="AH94">
            <v>71</v>
          </cell>
          <cell r="AI94">
            <v>32</v>
          </cell>
          <cell r="AJ94">
            <v>5</v>
          </cell>
          <cell r="AK94">
            <v>0.8</v>
          </cell>
          <cell r="AL94">
            <v>0.8</v>
          </cell>
          <cell r="AM94">
            <v>13</v>
          </cell>
          <cell r="AN94">
            <v>6</v>
          </cell>
          <cell r="AO94">
            <v>19</v>
          </cell>
          <cell r="AP94">
            <v>741</v>
          </cell>
          <cell r="AQ94">
            <v>13</v>
          </cell>
          <cell r="AR94">
            <v>6</v>
          </cell>
          <cell r="AS94">
            <v>19</v>
          </cell>
          <cell r="AT94">
            <v>1026</v>
          </cell>
          <cell r="AU94">
            <v>13</v>
          </cell>
          <cell r="AV94">
            <v>6</v>
          </cell>
          <cell r="AW94">
            <v>19</v>
          </cell>
          <cell r="AX94">
            <v>1349</v>
          </cell>
          <cell r="AY94">
            <v>13</v>
          </cell>
          <cell r="AZ94">
            <v>6</v>
          </cell>
          <cell r="BA94">
            <v>19</v>
          </cell>
          <cell r="BB94">
            <v>608</v>
          </cell>
          <cell r="BC94">
            <v>13</v>
          </cell>
          <cell r="BD94">
            <v>6</v>
          </cell>
          <cell r="BE94">
            <v>19</v>
          </cell>
          <cell r="BF94">
            <v>95</v>
          </cell>
          <cell r="BG94" t="str">
            <v>4-6</v>
          </cell>
          <cell r="BH94">
            <v>0.5455714285714286</v>
          </cell>
          <cell r="BI94">
            <v>3819</v>
          </cell>
          <cell r="BJ94">
            <v>1199</v>
          </cell>
          <cell r="BK94">
            <v>1199</v>
          </cell>
          <cell r="BL94">
            <v>1090</v>
          </cell>
          <cell r="BM94">
            <v>3.134640522875817</v>
          </cell>
          <cell r="BN94">
            <v>3.51</v>
          </cell>
          <cell r="BO94">
            <v>3.5</v>
          </cell>
          <cell r="BP94">
            <v>4.5</v>
          </cell>
          <cell r="BQ94">
            <v>382.5</v>
          </cell>
          <cell r="BR94">
            <v>0.68098415346121766</v>
          </cell>
          <cell r="BS94">
            <v>3.3</v>
          </cell>
          <cell r="BT94">
            <v>85</v>
          </cell>
          <cell r="BU94">
            <v>1.1000000000000001</v>
          </cell>
          <cell r="BV94">
            <v>1199</v>
          </cell>
          <cell r="BW94">
            <v>720</v>
          </cell>
          <cell r="BX94" t="str">
            <v>Texojit Fashion &amp; Design Ltd</v>
          </cell>
          <cell r="BY94" t="str">
            <v>Бангладеш</v>
          </cell>
          <cell r="BZ94">
            <v>280</v>
          </cell>
          <cell r="CA94">
            <v>741</v>
          </cell>
          <cell r="CB94">
            <v>126</v>
          </cell>
          <cell r="CC94">
            <v>2034</v>
          </cell>
          <cell r="CD94">
            <v>7000</v>
          </cell>
          <cell r="CE94">
            <v>2203.2711404868414</v>
          </cell>
          <cell r="CF94">
            <v>7000</v>
          </cell>
          <cell r="CG94">
            <v>7000</v>
          </cell>
          <cell r="CH94" t="str">
            <v>ок</v>
          </cell>
          <cell r="CI94" t="str">
            <v>ок</v>
          </cell>
          <cell r="CJ94">
            <v>14</v>
          </cell>
          <cell r="CK94">
            <v>13366.5</v>
          </cell>
          <cell r="CL94">
            <v>2593.5</v>
          </cell>
          <cell r="CM94">
            <v>980</v>
          </cell>
          <cell r="CN94">
            <v>7119</v>
          </cell>
          <cell r="CO94">
            <v>441</v>
          </cell>
          <cell r="CP94">
            <v>24500</v>
          </cell>
          <cell r="CQ94">
            <v>1460767.5</v>
          </cell>
          <cell r="CR94">
            <v>283432.5</v>
          </cell>
          <cell r="CS94">
            <v>107100</v>
          </cell>
          <cell r="CT94">
            <v>778005</v>
          </cell>
          <cell r="CU94">
            <v>48195</v>
          </cell>
          <cell r="CV94">
            <v>2677500</v>
          </cell>
          <cell r="CW94">
            <v>4578981</v>
          </cell>
          <cell r="CX94">
            <v>888459</v>
          </cell>
          <cell r="CY94">
            <v>335720</v>
          </cell>
          <cell r="CZ94">
            <v>2438766</v>
          </cell>
          <cell r="DA94">
            <v>151074</v>
          </cell>
          <cell r="DB94">
            <v>8393000</v>
          </cell>
          <cell r="DC94" t="str">
            <v>Basic+</v>
          </cell>
          <cell r="DE94">
            <v>39</v>
          </cell>
          <cell r="DF94">
            <v>39</v>
          </cell>
          <cell r="DH94">
            <v>13</v>
          </cell>
          <cell r="DI94">
            <v>6</v>
          </cell>
          <cell r="DJ94">
            <v>19</v>
          </cell>
          <cell r="DK94">
            <v>741</v>
          </cell>
          <cell r="DP94">
            <v>741</v>
          </cell>
          <cell r="DQ94">
            <v>507</v>
          </cell>
          <cell r="DR94">
            <v>234</v>
          </cell>
          <cell r="DS94">
            <v>0.68421052631578949</v>
          </cell>
          <cell r="DT94">
            <v>0.31578947368421051</v>
          </cell>
          <cell r="DU94">
            <v>1199</v>
          </cell>
          <cell r="DV94">
            <v>250087.5</v>
          </cell>
          <cell r="DW94">
            <v>2593.5</v>
          </cell>
          <cell r="DX94">
            <v>888459</v>
          </cell>
          <cell r="DY94" t="str">
            <v>light blue</v>
          </cell>
          <cell r="DZ94" t="str">
            <v>20140830009___Sova___голубой</v>
          </cell>
          <cell r="EA94" t="str">
            <v>Расчет кирпичей</v>
          </cell>
        </row>
        <row r="95">
          <cell r="B95" t="str">
            <v>20210150060_0068459_00000003757</v>
          </cell>
          <cell r="C95" t="str">
            <v>20210150060_0068459</v>
          </cell>
          <cell r="D95" t="str">
            <v>Theme 1ОдеждаRankenЖенскийpink13</v>
          </cell>
          <cell r="E95" t="str">
            <v>Заг. с Th 1</v>
          </cell>
          <cell r="F95" t="str">
            <v>ACOOLA Одежда Весна 2024 Theme 1</v>
          </cell>
          <cell r="G95" t="str">
            <v>ACOOLA</v>
          </cell>
          <cell r="H95" t="str">
            <v>Theme 1</v>
          </cell>
          <cell r="I95" t="str">
            <v>00000003757</v>
          </cell>
          <cell r="J95" t="str">
            <v>20210150060</v>
          </cell>
          <cell r="K95" t="str">
            <v>Джемпер детский для девочек Ranken розовый</v>
          </cell>
          <cell r="L95" t="str">
            <v>Женский</v>
          </cell>
          <cell r="M95" t="str">
            <v>Большой</v>
          </cell>
          <cell r="N95" t="str">
            <v>Ranken</v>
          </cell>
          <cell r="O95" t="str">
            <v>розовый</v>
          </cell>
          <cell r="P95" t="str">
            <v>Jersey</v>
          </cell>
          <cell r="Q95" t="str">
            <v>Longsleeve</v>
          </cell>
          <cell r="R95" t="str">
            <v>Kids Set_Girls</v>
          </cell>
          <cell r="S95" t="str">
            <v>Kids set</v>
          </cell>
          <cell r="T95" t="str">
            <v>Одежда</v>
          </cell>
          <cell r="U95" t="str">
            <v>Single jersey / Трикотажное полотно</v>
          </cell>
          <cell r="V95" t="str">
            <v>95%Хлопок/5%ПУ</v>
          </cell>
          <cell r="W95" t="str">
            <v>(13) Kids cloth B2G2 6sizes</v>
          </cell>
          <cell r="X95">
            <v>6</v>
          </cell>
          <cell r="Y95" t="str">
            <v>Да</v>
          </cell>
          <cell r="Z95" t="str">
            <v>Tatiana Ryabceva</v>
          </cell>
          <cell r="AA95" t="str">
            <v>Basic</v>
          </cell>
          <cell r="AB95" t="str">
            <v>Regular</v>
          </cell>
          <cell r="AC95" t="str">
            <v>1,2,3,4,5</v>
          </cell>
          <cell r="AD95" t="str">
            <v>1,2,3,4,5_6</v>
          </cell>
          <cell r="AE95">
            <v>201</v>
          </cell>
          <cell r="AF95">
            <v>39</v>
          </cell>
          <cell r="AG95">
            <v>54</v>
          </cell>
          <cell r="AH95">
            <v>71</v>
          </cell>
          <cell r="AI95">
            <v>32</v>
          </cell>
          <cell r="AJ95">
            <v>5</v>
          </cell>
          <cell r="AK95">
            <v>0.7</v>
          </cell>
          <cell r="AL95">
            <v>1</v>
          </cell>
          <cell r="AM95">
            <v>7</v>
          </cell>
          <cell r="AN95">
            <v>4</v>
          </cell>
          <cell r="AO95">
            <v>11</v>
          </cell>
          <cell r="AP95">
            <v>429</v>
          </cell>
          <cell r="AQ95">
            <v>7</v>
          </cell>
          <cell r="AR95">
            <v>4</v>
          </cell>
          <cell r="AS95">
            <v>11</v>
          </cell>
          <cell r="AT95">
            <v>594</v>
          </cell>
          <cell r="AU95">
            <v>7</v>
          </cell>
          <cell r="AV95">
            <v>4</v>
          </cell>
          <cell r="AW95">
            <v>11</v>
          </cell>
          <cell r="AX95">
            <v>781</v>
          </cell>
          <cell r="AY95">
            <v>7</v>
          </cell>
          <cell r="AZ95">
            <v>4</v>
          </cell>
          <cell r="BA95">
            <v>11</v>
          </cell>
          <cell r="BB95">
            <v>352</v>
          </cell>
          <cell r="BC95">
            <v>7</v>
          </cell>
          <cell r="BD95">
            <v>4</v>
          </cell>
          <cell r="BE95">
            <v>11</v>
          </cell>
          <cell r="BF95">
            <v>55</v>
          </cell>
          <cell r="BG95" t="str">
            <v>1-4</v>
          </cell>
          <cell r="BH95">
            <v>0.55274999999999996</v>
          </cell>
          <cell r="BI95">
            <v>2211</v>
          </cell>
          <cell r="BJ95">
            <v>599</v>
          </cell>
          <cell r="BK95">
            <v>599</v>
          </cell>
          <cell r="BL95">
            <v>544.54999999999995</v>
          </cell>
          <cell r="BM95">
            <v>2.2732447817836814</v>
          </cell>
          <cell r="BN95">
            <v>3.1</v>
          </cell>
          <cell r="BO95">
            <v>3.1</v>
          </cell>
          <cell r="BP95">
            <v>3.1</v>
          </cell>
          <cell r="BQ95">
            <v>263.5</v>
          </cell>
          <cell r="BR95">
            <v>0.56010016694490816</v>
          </cell>
          <cell r="BS95">
            <v>2.7</v>
          </cell>
          <cell r="BT95">
            <v>85</v>
          </cell>
          <cell r="BU95">
            <v>1.1000000000000001</v>
          </cell>
          <cell r="BV95">
            <v>599</v>
          </cell>
          <cell r="BW95">
            <v>360</v>
          </cell>
          <cell r="BX95" t="str">
            <v>ООО "ЕВРОТЕКС"</v>
          </cell>
          <cell r="BY95" t="str">
            <v>Россия</v>
          </cell>
          <cell r="BZ95">
            <v>160</v>
          </cell>
          <cell r="CA95">
            <v>351</v>
          </cell>
          <cell r="CB95">
            <v>72</v>
          </cell>
          <cell r="CC95">
            <v>1206</v>
          </cell>
          <cell r="CD95">
            <v>4000</v>
          </cell>
          <cell r="CE95">
            <v>1259.0120802781951</v>
          </cell>
          <cell r="CF95">
            <v>4000</v>
          </cell>
          <cell r="CG95">
            <v>5800</v>
          </cell>
          <cell r="CH95" t="str">
            <v>ок</v>
          </cell>
          <cell r="CI95" t="str">
            <v>ок</v>
          </cell>
          <cell r="CJ95">
            <v>12</v>
          </cell>
          <cell r="CK95">
            <v>6854.1</v>
          </cell>
          <cell r="CL95">
            <v>1088.1000000000001</v>
          </cell>
          <cell r="CM95">
            <v>496</v>
          </cell>
          <cell r="CN95">
            <v>3738.6</v>
          </cell>
          <cell r="CO95">
            <v>223.20000000000002</v>
          </cell>
          <cell r="CP95">
            <v>12400</v>
          </cell>
          <cell r="CQ95">
            <v>582598.5</v>
          </cell>
          <cell r="CR95">
            <v>92488.5</v>
          </cell>
          <cell r="CS95">
            <v>42160</v>
          </cell>
          <cell r="CT95">
            <v>317781</v>
          </cell>
          <cell r="CU95">
            <v>18972</v>
          </cell>
          <cell r="CV95">
            <v>1054000</v>
          </cell>
          <cell r="CW95">
            <v>1324389</v>
          </cell>
          <cell r="CX95">
            <v>210249</v>
          </cell>
          <cell r="CY95">
            <v>95840</v>
          </cell>
          <cell r="CZ95">
            <v>722394</v>
          </cell>
          <cell r="DA95">
            <v>43128</v>
          </cell>
          <cell r="DB95">
            <v>2396000</v>
          </cell>
          <cell r="DC95" t="str">
            <v>Basic</v>
          </cell>
          <cell r="DE95">
            <v>39</v>
          </cell>
          <cell r="DF95">
            <v>39</v>
          </cell>
          <cell r="DH95">
            <v>6</v>
          </cell>
          <cell r="DI95">
            <v>3</v>
          </cell>
          <cell r="DJ95">
            <v>9</v>
          </cell>
          <cell r="DK95">
            <v>351</v>
          </cell>
          <cell r="DP95">
            <v>351</v>
          </cell>
          <cell r="DQ95">
            <v>234</v>
          </cell>
          <cell r="DR95">
            <v>117</v>
          </cell>
          <cell r="DS95">
            <v>0.66666666666666663</v>
          </cell>
          <cell r="DT95">
            <v>0.33333333333333331</v>
          </cell>
          <cell r="DU95">
            <v>599</v>
          </cell>
          <cell r="DV95">
            <v>81607.500000000015</v>
          </cell>
          <cell r="DW95">
            <v>1088.1000000000001</v>
          </cell>
          <cell r="DX95">
            <v>210249</v>
          </cell>
          <cell r="DY95" t="str">
            <v>pink</v>
          </cell>
          <cell r="DZ95" t="str">
            <v>20210150060___Ranken___розовый</v>
          </cell>
        </row>
        <row r="96">
          <cell r="B96" t="str">
            <v>20210150082_0068456_00000003757</v>
          </cell>
          <cell r="C96" t="str">
            <v>20210150082_0068456</v>
          </cell>
          <cell r="D96" t="str">
            <v>Theme 1ОдеждаClaretЖенскийpeach13</v>
          </cell>
          <cell r="E96" t="str">
            <v>Заг. с Th 1</v>
          </cell>
          <cell r="F96" t="str">
            <v>ACOOLA Одежда Весна 2024 Theme 1</v>
          </cell>
          <cell r="G96" t="str">
            <v>ACOOLA</v>
          </cell>
          <cell r="H96" t="str">
            <v>Theme 1</v>
          </cell>
          <cell r="I96" t="str">
            <v>00000003757</v>
          </cell>
          <cell r="J96" t="str">
            <v>20210150082</v>
          </cell>
          <cell r="K96" t="str">
            <v>Джемпер детский для девочек Claret персиковый</v>
          </cell>
          <cell r="L96" t="str">
            <v>Женский</v>
          </cell>
          <cell r="M96" t="str">
            <v>Большой</v>
          </cell>
          <cell r="N96" t="str">
            <v>Claret</v>
          </cell>
          <cell r="O96" t="str">
            <v>персиковый</v>
          </cell>
          <cell r="P96" t="str">
            <v>Jersey</v>
          </cell>
          <cell r="Q96" t="str">
            <v>Longsleeve</v>
          </cell>
          <cell r="R96" t="str">
            <v>Kids Set_Girls</v>
          </cell>
          <cell r="S96" t="str">
            <v>Kids set</v>
          </cell>
          <cell r="T96" t="str">
            <v>Одежда</v>
          </cell>
          <cell r="U96" t="str">
            <v>Single jersey / Трикотажное полотно</v>
          </cell>
          <cell r="V96" t="str">
            <v>95%Хлопок/5%ПУ</v>
          </cell>
          <cell r="W96" t="str">
            <v>(13) Kids cloth B2G2 6sizes</v>
          </cell>
          <cell r="X96">
            <v>6</v>
          </cell>
          <cell r="Y96" t="str">
            <v>Да</v>
          </cell>
          <cell r="Z96" t="str">
            <v>Tatiana Ryabceva</v>
          </cell>
          <cell r="AA96" t="str">
            <v>Basic</v>
          </cell>
          <cell r="AB96" t="str">
            <v>Regular</v>
          </cell>
          <cell r="AC96" t="str">
            <v>1,2,3,4,5</v>
          </cell>
          <cell r="AD96" t="str">
            <v>1,2,3,4,5_6</v>
          </cell>
          <cell r="AE96">
            <v>201</v>
          </cell>
          <cell r="AF96">
            <v>39</v>
          </cell>
          <cell r="AG96">
            <v>54</v>
          </cell>
          <cell r="AH96">
            <v>71</v>
          </cell>
          <cell r="AI96">
            <v>32</v>
          </cell>
          <cell r="AJ96">
            <v>5</v>
          </cell>
          <cell r="AK96">
            <v>0.6</v>
          </cell>
          <cell r="AL96">
            <v>0.6</v>
          </cell>
          <cell r="AM96">
            <v>6</v>
          </cell>
          <cell r="AN96">
            <v>2</v>
          </cell>
          <cell r="AO96">
            <v>8</v>
          </cell>
          <cell r="AP96">
            <v>312</v>
          </cell>
          <cell r="AQ96">
            <v>6</v>
          </cell>
          <cell r="AR96">
            <v>2</v>
          </cell>
          <cell r="AS96">
            <v>8</v>
          </cell>
          <cell r="AT96">
            <v>432</v>
          </cell>
          <cell r="AU96">
            <v>6</v>
          </cell>
          <cell r="AV96">
            <v>2</v>
          </cell>
          <cell r="AW96">
            <v>8</v>
          </cell>
          <cell r="AX96">
            <v>568</v>
          </cell>
          <cell r="AY96">
            <v>6</v>
          </cell>
          <cell r="AZ96">
            <v>2</v>
          </cell>
          <cell r="BA96">
            <v>8</v>
          </cell>
          <cell r="BB96">
            <v>256</v>
          </cell>
          <cell r="BC96">
            <v>6</v>
          </cell>
          <cell r="BD96">
            <v>2</v>
          </cell>
          <cell r="BE96">
            <v>8</v>
          </cell>
          <cell r="BF96">
            <v>40</v>
          </cell>
          <cell r="BG96" t="str">
            <v>0-2</v>
          </cell>
          <cell r="BH96">
            <v>0.53600000000000003</v>
          </cell>
          <cell r="BI96">
            <v>1608</v>
          </cell>
          <cell r="BJ96">
            <v>599</v>
          </cell>
          <cell r="BK96">
            <v>599</v>
          </cell>
          <cell r="BL96">
            <v>544.54999999999995</v>
          </cell>
          <cell r="BM96">
            <v>2.1817519577490438</v>
          </cell>
          <cell r="BN96">
            <v>3.23</v>
          </cell>
          <cell r="BO96">
            <v>3.23</v>
          </cell>
          <cell r="BP96">
            <v>3.23</v>
          </cell>
          <cell r="BQ96">
            <v>274.55</v>
          </cell>
          <cell r="BR96">
            <v>0.54165275459098494</v>
          </cell>
          <cell r="BS96">
            <v>2.7</v>
          </cell>
          <cell r="BT96">
            <v>85</v>
          </cell>
          <cell r="BU96">
            <v>1.1000000000000001</v>
          </cell>
          <cell r="BV96">
            <v>599</v>
          </cell>
          <cell r="BW96">
            <v>360</v>
          </cell>
          <cell r="BX96" t="str">
            <v>СП ООО «DONG SAN INTERNATIONAL»</v>
          </cell>
          <cell r="BY96" t="str">
            <v>Россия</v>
          </cell>
          <cell r="BZ96">
            <v>120</v>
          </cell>
          <cell r="CA96">
            <v>273</v>
          </cell>
          <cell r="CB96">
            <v>54</v>
          </cell>
          <cell r="CC96">
            <v>945</v>
          </cell>
          <cell r="CD96">
            <v>3000</v>
          </cell>
          <cell r="CE96">
            <v>944.25906020864625</v>
          </cell>
          <cell r="CF96">
            <v>3000</v>
          </cell>
          <cell r="CG96">
            <v>5800</v>
          </cell>
          <cell r="CH96" t="str">
            <v>ок</v>
          </cell>
          <cell r="CI96" t="str">
            <v>ок</v>
          </cell>
          <cell r="CJ96">
            <v>9</v>
          </cell>
          <cell r="CK96">
            <v>5193.84</v>
          </cell>
          <cell r="CL96">
            <v>881.79</v>
          </cell>
          <cell r="CM96">
            <v>387.6</v>
          </cell>
          <cell r="CN96">
            <v>3052.35</v>
          </cell>
          <cell r="CO96">
            <v>174.42</v>
          </cell>
          <cell r="CP96">
            <v>9690</v>
          </cell>
          <cell r="CQ96">
            <v>441476.4</v>
          </cell>
          <cell r="CR96">
            <v>74952.150000000009</v>
          </cell>
          <cell r="CS96">
            <v>32946</v>
          </cell>
          <cell r="CT96">
            <v>259449.75</v>
          </cell>
          <cell r="CU96">
            <v>14825.7</v>
          </cell>
          <cell r="CV96">
            <v>823650</v>
          </cell>
          <cell r="CW96">
            <v>963192</v>
          </cell>
          <cell r="CX96">
            <v>163527</v>
          </cell>
          <cell r="CY96">
            <v>71880</v>
          </cell>
          <cell r="CZ96">
            <v>566055</v>
          </cell>
          <cell r="DA96">
            <v>32346</v>
          </cell>
          <cell r="DB96">
            <v>1797000</v>
          </cell>
          <cell r="DC96" t="str">
            <v>Basic</v>
          </cell>
          <cell r="DE96">
            <v>39</v>
          </cell>
          <cell r="DF96">
            <v>39</v>
          </cell>
          <cell r="DH96">
            <v>6</v>
          </cell>
          <cell r="DI96">
            <v>1</v>
          </cell>
          <cell r="DJ96">
            <v>7</v>
          </cell>
          <cell r="DK96">
            <v>273</v>
          </cell>
          <cell r="DP96">
            <v>273</v>
          </cell>
          <cell r="DQ96">
            <v>234</v>
          </cell>
          <cell r="DR96">
            <v>39</v>
          </cell>
          <cell r="DS96">
            <v>0.8571428571428571</v>
          </cell>
          <cell r="DT96">
            <v>0.14285714285714285</v>
          </cell>
          <cell r="DU96">
            <v>599</v>
          </cell>
          <cell r="DV96">
            <v>66134.25</v>
          </cell>
          <cell r="DW96">
            <v>881.79</v>
          </cell>
          <cell r="DX96">
            <v>163527</v>
          </cell>
          <cell r="DY96" t="str">
            <v>peach</v>
          </cell>
          <cell r="DZ96" t="str">
            <v>20210150082___Claret___персиковый</v>
          </cell>
        </row>
        <row r="97">
          <cell r="B97" t="str">
            <v>20210150082_0068457_00000003757</v>
          </cell>
          <cell r="C97" t="str">
            <v>20210150082_0068457</v>
          </cell>
          <cell r="D97" t="str">
            <v>Theme 1ОдеждаClaretЖенскийfuchsia13</v>
          </cell>
          <cell r="E97" t="str">
            <v>Заг. с Th 1</v>
          </cell>
          <cell r="F97" t="str">
            <v>ACOOLA Одежда Весна 2024 Theme 1</v>
          </cell>
          <cell r="G97" t="str">
            <v>ACOOLA</v>
          </cell>
          <cell r="H97" t="str">
            <v>Theme 1</v>
          </cell>
          <cell r="I97" t="str">
            <v>00000003757</v>
          </cell>
          <cell r="J97" t="str">
            <v>20210150082</v>
          </cell>
          <cell r="K97" t="str">
            <v>Джемпер детский для девочек Claret фуксия</v>
          </cell>
          <cell r="L97" t="str">
            <v>Женский</v>
          </cell>
          <cell r="M97" t="str">
            <v>Большой</v>
          </cell>
          <cell r="N97" t="str">
            <v>Claret</v>
          </cell>
          <cell r="O97" t="str">
            <v>фуксия</v>
          </cell>
          <cell r="P97" t="str">
            <v>Jersey</v>
          </cell>
          <cell r="Q97" t="str">
            <v>Longsleeve</v>
          </cell>
          <cell r="R97" t="str">
            <v>Kids Set_Girls</v>
          </cell>
          <cell r="S97" t="str">
            <v>Kids set</v>
          </cell>
          <cell r="T97" t="str">
            <v>Одежда</v>
          </cell>
          <cell r="U97" t="str">
            <v>Single jersey / Трикотажное полотно</v>
          </cell>
          <cell r="V97" t="str">
            <v>95%Хлопок/5%ПУ</v>
          </cell>
          <cell r="W97" t="str">
            <v>(13) Kids cloth B2G2 6sizes</v>
          </cell>
          <cell r="X97">
            <v>6</v>
          </cell>
          <cell r="Y97" t="str">
            <v>Да</v>
          </cell>
          <cell r="Z97" t="str">
            <v>Tatiana Ryabceva</v>
          </cell>
          <cell r="AA97" t="str">
            <v>Basic</v>
          </cell>
          <cell r="AB97" t="str">
            <v>Regular</v>
          </cell>
          <cell r="AC97" t="str">
            <v>1,2,3,4,5</v>
          </cell>
          <cell r="AD97" t="str">
            <v>1,2,3,4,5_6</v>
          </cell>
          <cell r="AE97">
            <v>201</v>
          </cell>
          <cell r="AF97">
            <v>39</v>
          </cell>
          <cell r="AG97">
            <v>54</v>
          </cell>
          <cell r="AH97">
            <v>71</v>
          </cell>
          <cell r="AI97">
            <v>32</v>
          </cell>
          <cell r="AJ97">
            <v>5</v>
          </cell>
          <cell r="AK97">
            <v>0.6</v>
          </cell>
          <cell r="AL97">
            <v>1</v>
          </cell>
          <cell r="AM97">
            <v>6</v>
          </cell>
          <cell r="AN97">
            <v>3</v>
          </cell>
          <cell r="AO97">
            <v>9</v>
          </cell>
          <cell r="AP97">
            <v>351</v>
          </cell>
          <cell r="AQ97">
            <v>6</v>
          </cell>
          <cell r="AR97">
            <v>3</v>
          </cell>
          <cell r="AS97">
            <v>9</v>
          </cell>
          <cell r="AT97">
            <v>486</v>
          </cell>
          <cell r="AU97">
            <v>6</v>
          </cell>
          <cell r="AV97">
            <v>3</v>
          </cell>
          <cell r="AW97">
            <v>9</v>
          </cell>
          <cell r="AX97">
            <v>639</v>
          </cell>
          <cell r="AY97">
            <v>6</v>
          </cell>
          <cell r="AZ97">
            <v>3</v>
          </cell>
          <cell r="BA97">
            <v>9</v>
          </cell>
          <cell r="BB97">
            <v>288</v>
          </cell>
          <cell r="BC97">
            <v>6</v>
          </cell>
          <cell r="BD97">
            <v>3</v>
          </cell>
          <cell r="BE97">
            <v>9</v>
          </cell>
          <cell r="BF97">
            <v>45</v>
          </cell>
          <cell r="BG97" t="str">
            <v>0-3</v>
          </cell>
          <cell r="BH97">
            <v>0.5168571428571429</v>
          </cell>
          <cell r="BI97">
            <v>1809</v>
          </cell>
          <cell r="BJ97">
            <v>599</v>
          </cell>
          <cell r="BK97">
            <v>599</v>
          </cell>
          <cell r="BL97">
            <v>544.54999999999995</v>
          </cell>
          <cell r="BM97">
            <v>2.1817519577490438</v>
          </cell>
          <cell r="BN97">
            <v>3.23</v>
          </cell>
          <cell r="BO97">
            <v>3.23</v>
          </cell>
          <cell r="BP97">
            <v>3.23</v>
          </cell>
          <cell r="BQ97">
            <v>274.55</v>
          </cell>
          <cell r="BR97">
            <v>0.54165275459098494</v>
          </cell>
          <cell r="BS97">
            <v>2.7</v>
          </cell>
          <cell r="BT97">
            <v>85</v>
          </cell>
          <cell r="BU97">
            <v>1.1000000000000001</v>
          </cell>
          <cell r="BV97">
            <v>599</v>
          </cell>
          <cell r="BW97">
            <v>360</v>
          </cell>
          <cell r="BX97" t="str">
            <v>СП ООО «DONG SAN INTERNATIONAL»</v>
          </cell>
          <cell r="BY97" t="str">
            <v>Россия</v>
          </cell>
          <cell r="BZ97">
            <v>140</v>
          </cell>
          <cell r="CA97">
            <v>312</v>
          </cell>
          <cell r="CB97">
            <v>66</v>
          </cell>
          <cell r="CC97">
            <v>1173</v>
          </cell>
          <cell r="CD97">
            <v>3500</v>
          </cell>
          <cell r="CE97">
            <v>1101.6355702434207</v>
          </cell>
          <cell r="CF97">
            <v>3500</v>
          </cell>
          <cell r="CG97">
            <v>5800</v>
          </cell>
          <cell r="CH97" t="str">
            <v>ок</v>
          </cell>
          <cell r="CI97" t="str">
            <v>ок</v>
          </cell>
          <cell r="CJ97">
            <v>11</v>
          </cell>
          <cell r="CK97">
            <v>5843.07</v>
          </cell>
          <cell r="CL97">
            <v>1007.76</v>
          </cell>
          <cell r="CM97">
            <v>452.2</v>
          </cell>
          <cell r="CN97">
            <v>3788.79</v>
          </cell>
          <cell r="CO97">
            <v>213.18</v>
          </cell>
          <cell r="CP97">
            <v>11305</v>
          </cell>
          <cell r="CQ97">
            <v>496660.95</v>
          </cell>
          <cell r="CR97">
            <v>85659.6</v>
          </cell>
          <cell r="CS97">
            <v>38437</v>
          </cell>
          <cell r="CT97">
            <v>322047.15000000002</v>
          </cell>
          <cell r="CU97">
            <v>18120.3</v>
          </cell>
          <cell r="CV97">
            <v>960925</v>
          </cell>
          <cell r="CW97">
            <v>1083591</v>
          </cell>
          <cell r="CX97">
            <v>186888</v>
          </cell>
          <cell r="CY97">
            <v>83860</v>
          </cell>
          <cell r="CZ97">
            <v>702627</v>
          </cell>
          <cell r="DA97">
            <v>39534</v>
          </cell>
          <cell r="DB97">
            <v>2096500</v>
          </cell>
          <cell r="DC97" t="str">
            <v>Basic</v>
          </cell>
          <cell r="DE97">
            <v>39</v>
          </cell>
          <cell r="DF97">
            <v>39</v>
          </cell>
          <cell r="DH97">
            <v>6</v>
          </cell>
          <cell r="DI97">
            <v>2</v>
          </cell>
          <cell r="DJ97">
            <v>8</v>
          </cell>
          <cell r="DK97">
            <v>312</v>
          </cell>
          <cell r="DP97">
            <v>312</v>
          </cell>
          <cell r="DQ97">
            <v>234</v>
          </cell>
          <cell r="DR97">
            <v>78</v>
          </cell>
          <cell r="DS97">
            <v>0.75</v>
          </cell>
          <cell r="DT97">
            <v>0.25</v>
          </cell>
          <cell r="DU97">
            <v>599</v>
          </cell>
          <cell r="DV97">
            <v>75582</v>
          </cell>
          <cell r="DW97">
            <v>1007.76</v>
          </cell>
          <cell r="DX97">
            <v>186888</v>
          </cell>
          <cell r="DY97" t="str">
            <v>fuchsia</v>
          </cell>
          <cell r="DZ97" t="str">
            <v>20210150082___Claret___фуксия</v>
          </cell>
        </row>
        <row r="98">
          <cell r="B98" t="str">
            <v>20210150107_0074594_00000003757</v>
          </cell>
          <cell r="C98" t="str">
            <v>20210150107_0074594</v>
          </cell>
          <cell r="D98" t="str">
            <v>Theme 1ОдеждаFriggЖенскийanycolor13</v>
          </cell>
          <cell r="E98" t="str">
            <v>Заг. с Th 1</v>
          </cell>
          <cell r="F98" t="str">
            <v>ACOOLA Одежда Весна 2024 Theme 1</v>
          </cell>
          <cell r="G98" t="str">
            <v>ACOOLA</v>
          </cell>
          <cell r="H98" t="str">
            <v>Theme 1</v>
          </cell>
          <cell r="I98" t="str">
            <v>00000003757</v>
          </cell>
          <cell r="J98" t="str">
            <v>20210150107</v>
          </cell>
          <cell r="K98" t="str">
            <v>Джемпер детский для девочек Frigg разноцветный</v>
          </cell>
          <cell r="L98" t="str">
            <v>Женский</v>
          </cell>
          <cell r="M98" t="str">
            <v>Большой</v>
          </cell>
          <cell r="N98" t="str">
            <v>Frigg</v>
          </cell>
          <cell r="O98" t="str">
            <v>разноцветный</v>
          </cell>
          <cell r="P98" t="str">
            <v>Jersey</v>
          </cell>
          <cell r="Q98" t="str">
            <v>Longsleeve</v>
          </cell>
          <cell r="R98" t="str">
            <v>Kids Set_Girls</v>
          </cell>
          <cell r="S98" t="str">
            <v>Kids set</v>
          </cell>
          <cell r="T98" t="str">
            <v>Одежда</v>
          </cell>
          <cell r="U98" t="str">
            <v>Single jersey / Трикотажное полотно</v>
          </cell>
          <cell r="V98" t="str">
            <v>95%Хлопок/5%ПУ</v>
          </cell>
          <cell r="W98" t="str">
            <v>(13) Kids cloth B2G2 6sizes</v>
          </cell>
          <cell r="X98">
            <v>6</v>
          </cell>
          <cell r="Y98" t="str">
            <v>Нет</v>
          </cell>
          <cell r="Z98" t="str">
            <v>Tatiana Ryabceva</v>
          </cell>
          <cell r="AA98" t="str">
            <v>Basic+</v>
          </cell>
          <cell r="AB98" t="str">
            <v>Regular</v>
          </cell>
          <cell r="AC98" t="str">
            <v>1,2,3,4,5</v>
          </cell>
          <cell r="AD98" t="str">
            <v>1,2,3,4,5_6</v>
          </cell>
          <cell r="AE98">
            <v>201</v>
          </cell>
          <cell r="AF98">
            <v>39</v>
          </cell>
          <cell r="AG98">
            <v>54</v>
          </cell>
          <cell r="AH98">
            <v>71</v>
          </cell>
          <cell r="AI98">
            <v>32</v>
          </cell>
          <cell r="AJ98">
            <v>5</v>
          </cell>
          <cell r="AK98">
            <v>1</v>
          </cell>
          <cell r="AL98">
            <v>1</v>
          </cell>
          <cell r="AM98">
            <v>10</v>
          </cell>
          <cell r="AN98">
            <v>5</v>
          </cell>
          <cell r="AO98">
            <v>15</v>
          </cell>
          <cell r="AP98">
            <v>585</v>
          </cell>
          <cell r="AQ98">
            <v>10</v>
          </cell>
          <cell r="AR98">
            <v>5</v>
          </cell>
          <cell r="AS98">
            <v>15</v>
          </cell>
          <cell r="AT98">
            <v>810</v>
          </cell>
          <cell r="AU98">
            <v>10</v>
          </cell>
          <cell r="AV98">
            <v>5</v>
          </cell>
          <cell r="AW98">
            <v>15</v>
          </cell>
          <cell r="AX98">
            <v>1065</v>
          </cell>
          <cell r="AY98">
            <v>10</v>
          </cell>
          <cell r="AZ98">
            <v>5</v>
          </cell>
          <cell r="BA98">
            <v>15</v>
          </cell>
          <cell r="BB98">
            <v>480</v>
          </cell>
          <cell r="BC98">
            <v>10</v>
          </cell>
          <cell r="BD98">
            <v>5</v>
          </cell>
          <cell r="BE98">
            <v>15</v>
          </cell>
          <cell r="BF98">
            <v>75</v>
          </cell>
          <cell r="BG98" t="str">
            <v>4-5</v>
          </cell>
          <cell r="BH98">
            <v>0.51982758620689651</v>
          </cell>
          <cell r="BI98">
            <v>3015</v>
          </cell>
          <cell r="BJ98">
            <v>999</v>
          </cell>
          <cell r="BK98">
            <v>999</v>
          </cell>
          <cell r="BL98">
            <v>908.18</v>
          </cell>
          <cell r="BM98">
            <v>3.0058673085602527</v>
          </cell>
          <cell r="BN98">
            <v>3.12</v>
          </cell>
          <cell r="BO98">
            <v>3.12</v>
          </cell>
          <cell r="BP98">
            <v>3.91</v>
          </cell>
          <cell r="BQ98">
            <v>332.35</v>
          </cell>
          <cell r="BR98">
            <v>0.66731731731731725</v>
          </cell>
          <cell r="BS98">
            <v>3.3</v>
          </cell>
          <cell r="BT98">
            <v>85</v>
          </cell>
          <cell r="BU98">
            <v>1.1000000000000001</v>
          </cell>
          <cell r="BV98">
            <v>999</v>
          </cell>
          <cell r="BW98">
            <v>600</v>
          </cell>
          <cell r="BX98" t="str">
            <v>Suzhou Kingsma Import and Export Co., Ltd</v>
          </cell>
          <cell r="BY98" t="str">
            <v>Китай</v>
          </cell>
          <cell r="BZ98">
            <v>232</v>
          </cell>
          <cell r="CA98">
            <v>546</v>
          </cell>
          <cell r="CB98">
            <v>102</v>
          </cell>
          <cell r="CC98">
            <v>1905</v>
          </cell>
          <cell r="CD98">
            <v>5800</v>
          </cell>
          <cell r="CE98">
            <v>1825.5675164033828</v>
          </cell>
          <cell r="CF98">
            <v>5800</v>
          </cell>
          <cell r="CG98">
            <v>5800</v>
          </cell>
          <cell r="CH98" t="str">
            <v>ок</v>
          </cell>
          <cell r="CI98" t="str">
            <v>ок</v>
          </cell>
          <cell r="CJ98">
            <v>17</v>
          </cell>
          <cell r="CK98">
            <v>9406.8000000000011</v>
          </cell>
          <cell r="CL98">
            <v>1703.52</v>
          </cell>
          <cell r="CM98">
            <v>723.84</v>
          </cell>
          <cell r="CN98">
            <v>5943.6</v>
          </cell>
          <cell r="CO98">
            <v>318.24</v>
          </cell>
          <cell r="CP98">
            <v>18096</v>
          </cell>
          <cell r="CQ98">
            <v>1002035.2500000001</v>
          </cell>
          <cell r="CR98">
            <v>181463.1</v>
          </cell>
          <cell r="CS98">
            <v>77105.200000000012</v>
          </cell>
          <cell r="CT98">
            <v>633126.75</v>
          </cell>
          <cell r="CU98">
            <v>33899.700000000004</v>
          </cell>
          <cell r="CV98">
            <v>1927630.0000000002</v>
          </cell>
          <cell r="CW98">
            <v>3011985</v>
          </cell>
          <cell r="CX98">
            <v>545454</v>
          </cell>
          <cell r="CY98">
            <v>231768</v>
          </cell>
          <cell r="CZ98">
            <v>1903095</v>
          </cell>
          <cell r="DA98">
            <v>101898</v>
          </cell>
          <cell r="DB98">
            <v>5794200</v>
          </cell>
          <cell r="DC98" t="str">
            <v>Basic+</v>
          </cell>
          <cell r="DE98">
            <v>39</v>
          </cell>
          <cell r="DF98">
            <v>39</v>
          </cell>
          <cell r="DH98">
            <v>10</v>
          </cell>
          <cell r="DI98">
            <v>4</v>
          </cell>
          <cell r="DJ98">
            <v>14</v>
          </cell>
          <cell r="DK98">
            <v>546</v>
          </cell>
          <cell r="DP98">
            <v>546</v>
          </cell>
          <cell r="DQ98">
            <v>390</v>
          </cell>
          <cell r="DR98">
            <v>156</v>
          </cell>
          <cell r="DS98">
            <v>0.7142857142857143</v>
          </cell>
          <cell r="DT98">
            <v>0.2857142857142857</v>
          </cell>
          <cell r="DU98">
            <v>999</v>
          </cell>
          <cell r="DV98">
            <v>160114.5</v>
          </cell>
          <cell r="DW98">
            <v>1703.52</v>
          </cell>
          <cell r="DX98">
            <v>545454</v>
          </cell>
          <cell r="DY98" t="str">
            <v>anycolor</v>
          </cell>
          <cell r="DZ98" t="str">
            <v>20210150107___Frigg___разноцветный</v>
          </cell>
          <cell r="EA98" t="str">
            <v>Расчет кирпичей</v>
          </cell>
        </row>
        <row r="99">
          <cell r="B99" t="str">
            <v>20210160443_0074588_00000003757</v>
          </cell>
          <cell r="C99" t="str">
            <v>20210160443_0074588</v>
          </cell>
          <cell r="D99" t="str">
            <v>Theme 1ОдеждаSelestin_lgЖенскийBlack13</v>
          </cell>
          <cell r="E99" t="str">
            <v>Заг. с Th 1</v>
          </cell>
          <cell r="F99" t="str">
            <v>ACOOLA Одежда Весна 2024 Theme 1</v>
          </cell>
          <cell r="G99" t="str">
            <v>ACOOLA</v>
          </cell>
          <cell r="H99" t="str">
            <v>Theme 1</v>
          </cell>
          <cell r="I99" t="str">
            <v>00000003757</v>
          </cell>
          <cell r="J99" t="str">
            <v>20210160443</v>
          </cell>
          <cell r="K99" t="str">
            <v>Брюки детские для девочек (лосины) Selestin_lg черный</v>
          </cell>
          <cell r="L99" t="str">
            <v>Женский</v>
          </cell>
          <cell r="M99" t="str">
            <v>Большой</v>
          </cell>
          <cell r="N99" t="str">
            <v>Selestin_lg</v>
          </cell>
          <cell r="O99" t="str">
            <v>черный</v>
          </cell>
          <cell r="P99" t="str">
            <v>Jersey</v>
          </cell>
          <cell r="Q99" t="str">
            <v>Pants</v>
          </cell>
          <cell r="R99" t="str">
            <v>Bottom_Girls</v>
          </cell>
          <cell r="S99" t="str">
            <v>Pants</v>
          </cell>
          <cell r="T99" t="str">
            <v>Одежда</v>
          </cell>
          <cell r="U99" t="str">
            <v>Single jersey / Трикотажное полотно</v>
          </cell>
          <cell r="V99" t="str">
            <v>95%Хлопок/5%ПУ</v>
          </cell>
          <cell r="W99" t="str">
            <v>(13) Kids cloth B2G2 6sizes</v>
          </cell>
          <cell r="X99">
            <v>6</v>
          </cell>
          <cell r="Y99" t="str">
            <v>Нет</v>
          </cell>
          <cell r="Z99" t="str">
            <v>Tatiana Ryabceva</v>
          </cell>
          <cell r="AA99" t="str">
            <v>Basic+</v>
          </cell>
          <cell r="AB99" t="str">
            <v>Regular</v>
          </cell>
          <cell r="AC99" t="str">
            <v>1,2,3,4,5</v>
          </cell>
          <cell r="AD99" t="str">
            <v>1,2,3,4,5_6</v>
          </cell>
          <cell r="AE99">
            <v>201</v>
          </cell>
          <cell r="AF99">
            <v>39</v>
          </cell>
          <cell r="AG99">
            <v>54</v>
          </cell>
          <cell r="AH99">
            <v>71</v>
          </cell>
          <cell r="AI99">
            <v>32</v>
          </cell>
          <cell r="AJ99">
            <v>5</v>
          </cell>
          <cell r="AK99">
            <v>1</v>
          </cell>
          <cell r="AL99">
            <v>1</v>
          </cell>
          <cell r="AM99">
            <v>10</v>
          </cell>
          <cell r="AN99">
            <v>5</v>
          </cell>
          <cell r="AO99">
            <v>15</v>
          </cell>
          <cell r="AP99">
            <v>585</v>
          </cell>
          <cell r="AQ99">
            <v>10</v>
          </cell>
          <cell r="AR99">
            <v>5</v>
          </cell>
          <cell r="AS99">
            <v>15</v>
          </cell>
          <cell r="AT99">
            <v>810</v>
          </cell>
          <cell r="AU99">
            <v>10</v>
          </cell>
          <cell r="AV99">
            <v>5</v>
          </cell>
          <cell r="AW99">
            <v>15</v>
          </cell>
          <cell r="AX99">
            <v>1065</v>
          </cell>
          <cell r="AY99">
            <v>10</v>
          </cell>
          <cell r="AZ99">
            <v>5</v>
          </cell>
          <cell r="BA99">
            <v>15</v>
          </cell>
          <cell r="BB99">
            <v>480</v>
          </cell>
          <cell r="BC99">
            <v>10</v>
          </cell>
          <cell r="BD99">
            <v>5</v>
          </cell>
          <cell r="BE99">
            <v>15</v>
          </cell>
          <cell r="BF99">
            <v>75</v>
          </cell>
          <cell r="BG99" t="str">
            <v>4-5</v>
          </cell>
          <cell r="BH99">
            <v>0.51982758620689651</v>
          </cell>
          <cell r="BI99">
            <v>3015</v>
          </cell>
          <cell r="BJ99">
            <v>799</v>
          </cell>
          <cell r="BK99">
            <v>799</v>
          </cell>
          <cell r="BL99">
            <v>726.36</v>
          </cell>
          <cell r="BM99">
            <v>2.9192546583850931</v>
          </cell>
          <cell r="BN99">
            <v>2.5099999999999998</v>
          </cell>
          <cell r="BO99">
            <v>2.5099999999999998</v>
          </cell>
          <cell r="BP99">
            <v>3.22</v>
          </cell>
          <cell r="BQ99">
            <v>273.7</v>
          </cell>
          <cell r="BR99">
            <v>0.6574468085106383</v>
          </cell>
          <cell r="BS99">
            <v>3.3</v>
          </cell>
          <cell r="BT99">
            <v>85</v>
          </cell>
          <cell r="BU99">
            <v>1.1000000000000001</v>
          </cell>
          <cell r="BV99">
            <v>799</v>
          </cell>
          <cell r="BW99">
            <v>480</v>
          </cell>
          <cell r="BX99" t="str">
            <v>Suzhou Kingsma Import and Export Co., Ltd</v>
          </cell>
          <cell r="BY99" t="str">
            <v>Китай</v>
          </cell>
          <cell r="BZ99">
            <v>232</v>
          </cell>
          <cell r="CA99">
            <v>546</v>
          </cell>
          <cell r="CB99">
            <v>102</v>
          </cell>
          <cell r="CC99">
            <v>1905</v>
          </cell>
          <cell r="CD99">
            <v>5800</v>
          </cell>
          <cell r="CE99">
            <v>1825.5675164033828</v>
          </cell>
          <cell r="CF99">
            <v>5800</v>
          </cell>
          <cell r="CG99">
            <v>5800</v>
          </cell>
          <cell r="CH99" t="str">
            <v>ок</v>
          </cell>
          <cell r="CI99" t="str">
            <v>ок</v>
          </cell>
          <cell r="CJ99">
            <v>17</v>
          </cell>
          <cell r="CK99">
            <v>7567.65</v>
          </cell>
          <cell r="CL99">
            <v>1370.4599999999998</v>
          </cell>
          <cell r="CM99">
            <v>582.31999999999994</v>
          </cell>
          <cell r="CN99">
            <v>4781.5499999999993</v>
          </cell>
          <cell r="CO99">
            <v>256.02</v>
          </cell>
          <cell r="CP99">
            <v>14557.999999999998</v>
          </cell>
          <cell r="CQ99">
            <v>825205.5</v>
          </cell>
          <cell r="CR99">
            <v>149440.19999999998</v>
          </cell>
          <cell r="CS99">
            <v>63498.399999999994</v>
          </cell>
          <cell r="CT99">
            <v>521398.5</v>
          </cell>
          <cell r="CU99">
            <v>27917.399999999998</v>
          </cell>
          <cell r="CV99">
            <v>1587460</v>
          </cell>
          <cell r="CW99">
            <v>2408985</v>
          </cell>
          <cell r="CX99">
            <v>436254</v>
          </cell>
          <cell r="CY99">
            <v>185368</v>
          </cell>
          <cell r="CZ99">
            <v>1522095</v>
          </cell>
          <cell r="DA99">
            <v>81498</v>
          </cell>
          <cell r="DB99">
            <v>4634200</v>
          </cell>
          <cell r="DC99" t="str">
            <v>Basic+</v>
          </cell>
          <cell r="DE99">
            <v>39</v>
          </cell>
          <cell r="DF99">
            <v>39</v>
          </cell>
          <cell r="DH99">
            <v>10</v>
          </cell>
          <cell r="DI99">
            <v>4</v>
          </cell>
          <cell r="DJ99">
            <v>14</v>
          </cell>
          <cell r="DK99">
            <v>546</v>
          </cell>
          <cell r="DP99">
            <v>546</v>
          </cell>
          <cell r="DQ99">
            <v>390</v>
          </cell>
          <cell r="DR99">
            <v>156</v>
          </cell>
          <cell r="DS99">
            <v>0.7142857142857143</v>
          </cell>
          <cell r="DT99">
            <v>0.2857142857142857</v>
          </cell>
          <cell r="DU99">
            <v>799</v>
          </cell>
          <cell r="DV99">
            <v>131859</v>
          </cell>
          <cell r="DW99">
            <v>1370.4599999999998</v>
          </cell>
          <cell r="DX99">
            <v>436254</v>
          </cell>
          <cell r="DY99" t="str">
            <v>Black</v>
          </cell>
          <cell r="DZ99" t="str">
            <v>20210160443___Selestin_lg___черный</v>
          </cell>
          <cell r="EA99" t="str">
            <v>Расчет кирпичей</v>
          </cell>
        </row>
        <row r="100">
          <cell r="B100" t="str">
            <v>20210170140_0071879_00000003757</v>
          </cell>
          <cell r="C100" t="str">
            <v>20210170140_0071879</v>
          </cell>
          <cell r="D100" t="str">
            <v>Theme 1ОдеждаHabraЖенскийdark navy13</v>
          </cell>
          <cell r="E100" t="str">
            <v>Заг. с Th 1</v>
          </cell>
          <cell r="F100" t="str">
            <v>ACOOLA Одежда Весна 2024 Theme 1</v>
          </cell>
          <cell r="G100" t="str">
            <v>ACOOLA</v>
          </cell>
          <cell r="H100" t="str">
            <v>Theme 1</v>
          </cell>
          <cell r="I100" t="str">
            <v>00000003757</v>
          </cell>
          <cell r="J100" t="str">
            <v>20210170140</v>
          </cell>
          <cell r="K100" t="str">
            <v>Джемпер детский для девочек Habra темно-синий</v>
          </cell>
          <cell r="L100" t="str">
            <v>Женский</v>
          </cell>
          <cell r="M100" t="str">
            <v>Большой</v>
          </cell>
          <cell r="N100" t="str">
            <v>Habra</v>
          </cell>
          <cell r="O100" t="str">
            <v>темно-синий</v>
          </cell>
          <cell r="P100" t="str">
            <v>Jersey</v>
          </cell>
          <cell r="Q100" t="str">
            <v>Sweatshirt</v>
          </cell>
          <cell r="R100" t="str">
            <v>Top_Girls</v>
          </cell>
          <cell r="S100" t="str">
            <v>Top</v>
          </cell>
          <cell r="T100" t="str">
            <v>Одежда</v>
          </cell>
          <cell r="U100" t="str">
            <v>Fleece / Флис</v>
          </cell>
          <cell r="V100" t="str">
            <v>60%Хлопок/40%ПЭ</v>
          </cell>
          <cell r="W100" t="str">
            <v>(13) Kids cloth B2G2 6sizes</v>
          </cell>
          <cell r="X100">
            <v>6</v>
          </cell>
          <cell r="Y100" t="str">
            <v>Нет</v>
          </cell>
          <cell r="Z100" t="str">
            <v>Tatiana Ryabceva</v>
          </cell>
          <cell r="AA100" t="str">
            <v>Basic+</v>
          </cell>
          <cell r="AB100" t="str">
            <v>Regular</v>
          </cell>
          <cell r="AC100" t="str">
            <v>1,2,3,4,5</v>
          </cell>
          <cell r="AD100" t="str">
            <v>1,2,3,4,5_6</v>
          </cell>
          <cell r="AE100">
            <v>201</v>
          </cell>
          <cell r="AF100">
            <v>39</v>
          </cell>
          <cell r="AG100">
            <v>54</v>
          </cell>
          <cell r="AH100">
            <v>71</v>
          </cell>
          <cell r="AI100">
            <v>32</v>
          </cell>
          <cell r="AJ100">
            <v>5</v>
          </cell>
          <cell r="AK100">
            <v>0.8</v>
          </cell>
          <cell r="AL100">
            <v>1</v>
          </cell>
          <cell r="AM100">
            <v>8</v>
          </cell>
          <cell r="AN100">
            <v>4</v>
          </cell>
          <cell r="AO100">
            <v>12</v>
          </cell>
          <cell r="AP100">
            <v>468</v>
          </cell>
          <cell r="AQ100">
            <v>8</v>
          </cell>
          <cell r="AR100">
            <v>4</v>
          </cell>
          <cell r="AS100">
            <v>12</v>
          </cell>
          <cell r="AT100">
            <v>648</v>
          </cell>
          <cell r="AU100">
            <v>8</v>
          </cell>
          <cell r="AV100">
            <v>4</v>
          </cell>
          <cell r="AW100">
            <v>12</v>
          </cell>
          <cell r="AX100">
            <v>852</v>
          </cell>
          <cell r="AY100">
            <v>8</v>
          </cell>
          <cell r="AZ100">
            <v>4</v>
          </cell>
          <cell r="BA100">
            <v>12</v>
          </cell>
          <cell r="BB100">
            <v>384</v>
          </cell>
          <cell r="BC100">
            <v>8</v>
          </cell>
          <cell r="BD100">
            <v>4</v>
          </cell>
          <cell r="BE100">
            <v>12</v>
          </cell>
          <cell r="BF100">
            <v>60</v>
          </cell>
          <cell r="BG100" t="str">
            <v>2-4</v>
          </cell>
          <cell r="BH100">
            <v>0.53600000000000003</v>
          </cell>
          <cell r="BI100">
            <v>2412</v>
          </cell>
          <cell r="BJ100">
            <v>1799</v>
          </cell>
          <cell r="BK100">
            <v>1799</v>
          </cell>
          <cell r="BL100">
            <v>1635.45</v>
          </cell>
          <cell r="BM100">
            <v>2.5779178906641826</v>
          </cell>
          <cell r="BN100">
            <v>6.26</v>
          </cell>
          <cell r="BO100">
            <v>6.24</v>
          </cell>
          <cell r="BP100">
            <v>8.2100000000000009</v>
          </cell>
          <cell r="BQ100">
            <v>697.85</v>
          </cell>
          <cell r="BR100">
            <v>0.61209005002779326</v>
          </cell>
          <cell r="BS100">
            <v>3.3</v>
          </cell>
          <cell r="BT100">
            <v>85</v>
          </cell>
          <cell r="BU100">
            <v>1.1000000000000001</v>
          </cell>
          <cell r="BV100">
            <v>1799</v>
          </cell>
          <cell r="BW100">
            <v>1080</v>
          </cell>
          <cell r="BX100" t="str">
            <v>SHANGHAI LANSHENG LIGHT INDUSTRIAL PRODUCTS IMP.&amp; EXP. CORP.,LTD</v>
          </cell>
          <cell r="BY100" t="str">
            <v>Китай</v>
          </cell>
          <cell r="BZ100">
            <v>180</v>
          </cell>
          <cell r="CA100">
            <v>390</v>
          </cell>
          <cell r="CB100">
            <v>84</v>
          </cell>
          <cell r="CC100">
            <v>1434</v>
          </cell>
          <cell r="CD100">
            <v>4500</v>
          </cell>
          <cell r="CE100">
            <v>1416.3885903129694</v>
          </cell>
          <cell r="CF100">
            <v>4500</v>
          </cell>
          <cell r="CG100">
            <v>5800</v>
          </cell>
          <cell r="CH100" t="str">
            <v>ок</v>
          </cell>
          <cell r="CI100" t="str">
            <v>ок</v>
          </cell>
          <cell r="CJ100">
            <v>14</v>
          </cell>
          <cell r="CK100">
            <v>15050.880000000001</v>
          </cell>
          <cell r="CL100">
            <v>2433.6</v>
          </cell>
          <cell r="CM100">
            <v>1123.2</v>
          </cell>
          <cell r="CN100">
            <v>8948.16</v>
          </cell>
          <cell r="CO100">
            <v>524.16</v>
          </cell>
          <cell r="CP100">
            <v>28080</v>
          </cell>
          <cell r="CQ100">
            <v>1683214.2</v>
          </cell>
          <cell r="CR100">
            <v>272161.5</v>
          </cell>
          <cell r="CS100">
            <v>125613</v>
          </cell>
          <cell r="CT100">
            <v>1000716.9</v>
          </cell>
          <cell r="CU100">
            <v>58619.4</v>
          </cell>
          <cell r="CV100">
            <v>3140325</v>
          </cell>
          <cell r="CW100">
            <v>4339188</v>
          </cell>
          <cell r="CX100">
            <v>701610</v>
          </cell>
          <cell r="CY100">
            <v>323820</v>
          </cell>
          <cell r="CZ100">
            <v>2579766</v>
          </cell>
          <cell r="DA100">
            <v>151116</v>
          </cell>
          <cell r="DB100">
            <v>8095500</v>
          </cell>
          <cell r="DC100" t="str">
            <v>Basic+</v>
          </cell>
          <cell r="DE100">
            <v>39</v>
          </cell>
          <cell r="DF100">
            <v>39</v>
          </cell>
          <cell r="DH100">
            <v>8</v>
          </cell>
          <cell r="DI100">
            <v>2</v>
          </cell>
          <cell r="DJ100">
            <v>10</v>
          </cell>
          <cell r="DK100">
            <v>390</v>
          </cell>
          <cell r="DP100">
            <v>390</v>
          </cell>
          <cell r="DQ100">
            <v>312</v>
          </cell>
          <cell r="DR100">
            <v>78</v>
          </cell>
          <cell r="DS100">
            <v>0.8</v>
          </cell>
          <cell r="DT100">
            <v>0.2</v>
          </cell>
          <cell r="DU100">
            <v>1799</v>
          </cell>
          <cell r="DV100">
            <v>240142.50000000003</v>
          </cell>
          <cell r="DW100">
            <v>2433.6</v>
          </cell>
          <cell r="DX100">
            <v>701610</v>
          </cell>
          <cell r="DY100" t="str">
            <v>dark navy</v>
          </cell>
          <cell r="DZ100" t="str">
            <v>20210170140___Habra___темно-синий</v>
          </cell>
        </row>
        <row r="101">
          <cell r="B101" t="str">
            <v>20210170154_0074612_00000003757</v>
          </cell>
          <cell r="C101" t="str">
            <v>20210170154_0074612</v>
          </cell>
          <cell r="D101" t="str">
            <v>Theme 1ОдеждаVelesЖенскийnatural white13</v>
          </cell>
          <cell r="E101" t="str">
            <v>Заг. с Th 1</v>
          </cell>
          <cell r="F101" t="str">
            <v>ACOOLA Одежда Весна 2024 Theme 1</v>
          </cell>
          <cell r="G101" t="str">
            <v>ACOOLA</v>
          </cell>
          <cell r="H101" t="str">
            <v>Theme 1</v>
          </cell>
          <cell r="I101" t="str">
            <v>00000003757</v>
          </cell>
          <cell r="J101" t="str">
            <v>20210170154</v>
          </cell>
          <cell r="K101" t="str">
            <v>Джемпер детский для девочек Veles молочный</v>
          </cell>
          <cell r="L101" t="str">
            <v>Женский</v>
          </cell>
          <cell r="M101" t="str">
            <v>Большой</v>
          </cell>
          <cell r="N101" t="str">
            <v>Veles</v>
          </cell>
          <cell r="O101" t="str">
            <v>молочный</v>
          </cell>
          <cell r="P101" t="str">
            <v>Jersey</v>
          </cell>
          <cell r="Q101" t="str">
            <v>Sweatshirt</v>
          </cell>
          <cell r="R101" t="str">
            <v>Top_Girls</v>
          </cell>
          <cell r="S101" t="str">
            <v>Top</v>
          </cell>
          <cell r="T101" t="str">
            <v>Одежда</v>
          </cell>
          <cell r="U101" t="str">
            <v>Fleece / Флис</v>
          </cell>
          <cell r="V101" t="str">
            <v>80%Хлопок/20%ПУ</v>
          </cell>
          <cell r="W101" t="str">
            <v>(13) Kids cloth B2G2 6sizes</v>
          </cell>
          <cell r="X101">
            <v>6</v>
          </cell>
          <cell r="Y101" t="str">
            <v>Нет</v>
          </cell>
          <cell r="Z101" t="str">
            <v>Tatiana Ryabceva</v>
          </cell>
          <cell r="AA101" t="str">
            <v>Basic+</v>
          </cell>
          <cell r="AB101" t="str">
            <v>Regular</v>
          </cell>
          <cell r="AC101" t="str">
            <v>1,2,3,4,5</v>
          </cell>
          <cell r="AD101" t="str">
            <v>1,2,3,4,5_6</v>
          </cell>
          <cell r="AE101">
            <v>201</v>
          </cell>
          <cell r="AF101">
            <v>39</v>
          </cell>
          <cell r="AG101">
            <v>54</v>
          </cell>
          <cell r="AH101">
            <v>71</v>
          </cell>
          <cell r="AI101">
            <v>32</v>
          </cell>
          <cell r="AJ101">
            <v>5</v>
          </cell>
          <cell r="AK101">
            <v>1</v>
          </cell>
          <cell r="AL101">
            <v>1</v>
          </cell>
          <cell r="AM101">
            <v>10</v>
          </cell>
          <cell r="AN101">
            <v>5</v>
          </cell>
          <cell r="AO101">
            <v>15</v>
          </cell>
          <cell r="AP101">
            <v>585</v>
          </cell>
          <cell r="AQ101">
            <v>10</v>
          </cell>
          <cell r="AR101">
            <v>5</v>
          </cell>
          <cell r="AS101">
            <v>15</v>
          </cell>
          <cell r="AT101">
            <v>810</v>
          </cell>
          <cell r="AU101">
            <v>10</v>
          </cell>
          <cell r="AV101">
            <v>5</v>
          </cell>
          <cell r="AW101">
            <v>15</v>
          </cell>
          <cell r="AX101">
            <v>1065</v>
          </cell>
          <cell r="AY101">
            <v>10</v>
          </cell>
          <cell r="AZ101">
            <v>5</v>
          </cell>
          <cell r="BA101">
            <v>15</v>
          </cell>
          <cell r="BB101">
            <v>480</v>
          </cell>
          <cell r="BC101">
            <v>10</v>
          </cell>
          <cell r="BD101">
            <v>5</v>
          </cell>
          <cell r="BE101">
            <v>15</v>
          </cell>
          <cell r="BF101">
            <v>75</v>
          </cell>
          <cell r="BG101" t="str">
            <v>4-5</v>
          </cell>
          <cell r="BH101">
            <v>0.51982758620689651</v>
          </cell>
          <cell r="BI101">
            <v>3015</v>
          </cell>
          <cell r="BJ101">
            <v>1799</v>
          </cell>
          <cell r="BK101">
            <v>1799</v>
          </cell>
          <cell r="BL101">
            <v>1635.45</v>
          </cell>
          <cell r="BM101">
            <v>3.1262490225041275</v>
          </cell>
          <cell r="BN101">
            <v>5.16</v>
          </cell>
          <cell r="BO101">
            <v>5.14</v>
          </cell>
          <cell r="BP101">
            <v>6.77</v>
          </cell>
          <cell r="BQ101">
            <v>575.44999999999993</v>
          </cell>
          <cell r="BR101">
            <v>0.68012784880489163</v>
          </cell>
          <cell r="BS101">
            <v>3.3</v>
          </cell>
          <cell r="BT101">
            <v>85</v>
          </cell>
          <cell r="BU101">
            <v>1.1000000000000001</v>
          </cell>
          <cell r="BV101">
            <v>1799</v>
          </cell>
          <cell r="BW101">
            <v>1080</v>
          </cell>
          <cell r="BX101" t="str">
            <v>Ningbo Longxing Garments Co. LTD</v>
          </cell>
          <cell r="BY101" t="str">
            <v>Китай</v>
          </cell>
          <cell r="BZ101">
            <v>232</v>
          </cell>
          <cell r="CA101">
            <v>546</v>
          </cell>
          <cell r="CB101">
            <v>102</v>
          </cell>
          <cell r="CC101">
            <v>1905</v>
          </cell>
          <cell r="CD101">
            <v>5800</v>
          </cell>
          <cell r="CE101">
            <v>1825.5675164033828</v>
          </cell>
          <cell r="CF101">
            <v>5800</v>
          </cell>
          <cell r="CG101">
            <v>5800</v>
          </cell>
          <cell r="CH101" t="str">
            <v>ок</v>
          </cell>
          <cell r="CI101" t="str">
            <v>ок</v>
          </cell>
          <cell r="CJ101">
            <v>17</v>
          </cell>
          <cell r="CK101">
            <v>15497.099999999999</v>
          </cell>
          <cell r="CL101">
            <v>2806.4399999999996</v>
          </cell>
          <cell r="CM101">
            <v>1192.48</v>
          </cell>
          <cell r="CN101">
            <v>9791.6999999999989</v>
          </cell>
          <cell r="CO101">
            <v>524.28</v>
          </cell>
          <cell r="CP101">
            <v>29811.999999999996</v>
          </cell>
          <cell r="CQ101">
            <v>1734981.7499999998</v>
          </cell>
          <cell r="CR101">
            <v>314195.69999999995</v>
          </cell>
          <cell r="CS101">
            <v>133504.4</v>
          </cell>
          <cell r="CT101">
            <v>1096232.2499999998</v>
          </cell>
          <cell r="CU101">
            <v>58695.899999999994</v>
          </cell>
          <cell r="CV101">
            <v>3337609.9999999995</v>
          </cell>
          <cell r="CW101">
            <v>5423985</v>
          </cell>
          <cell r="CX101">
            <v>982254</v>
          </cell>
          <cell r="CY101">
            <v>417368</v>
          </cell>
          <cell r="CZ101">
            <v>3427095</v>
          </cell>
          <cell r="DA101">
            <v>183498</v>
          </cell>
          <cell r="DB101">
            <v>10434200</v>
          </cell>
          <cell r="DC101" t="str">
            <v>Basic+</v>
          </cell>
          <cell r="DE101">
            <v>39</v>
          </cell>
          <cell r="DF101">
            <v>39</v>
          </cell>
          <cell r="DH101">
            <v>10</v>
          </cell>
          <cell r="DI101">
            <v>4</v>
          </cell>
          <cell r="DJ101">
            <v>14</v>
          </cell>
          <cell r="DK101">
            <v>546</v>
          </cell>
          <cell r="DP101">
            <v>546</v>
          </cell>
          <cell r="DQ101">
            <v>390</v>
          </cell>
          <cell r="DR101">
            <v>156</v>
          </cell>
          <cell r="DS101">
            <v>0.7142857142857143</v>
          </cell>
          <cell r="DT101">
            <v>0.2857142857142857</v>
          </cell>
          <cell r="DU101">
            <v>1799</v>
          </cell>
          <cell r="DV101">
            <v>277231.5</v>
          </cell>
          <cell r="DW101">
            <v>2806.4399999999996</v>
          </cell>
          <cell r="DX101">
            <v>982254</v>
          </cell>
          <cell r="DY101" t="str">
            <v>natural white</v>
          </cell>
          <cell r="DZ101" t="str">
            <v>20210170154___Veles___молочный</v>
          </cell>
          <cell r="EA101" t="str">
            <v>Расчет кирпичей</v>
          </cell>
        </row>
        <row r="102">
          <cell r="B102" t="str">
            <v>20210170155_0074613_00000003757</v>
          </cell>
          <cell r="C102" t="str">
            <v>20210170155_0074613</v>
          </cell>
          <cell r="D102" t="str">
            <v>Theme 1ОдеждаAmeshaЖенскийdark navy13</v>
          </cell>
          <cell r="E102" t="str">
            <v>Заг. с Th 1</v>
          </cell>
          <cell r="F102" t="str">
            <v>ACOOLA Одежда Весна 2024 Theme 1</v>
          </cell>
          <cell r="G102" t="str">
            <v>ACOOLA</v>
          </cell>
          <cell r="H102" t="str">
            <v>Theme 1</v>
          </cell>
          <cell r="I102" t="str">
            <v>00000003757</v>
          </cell>
          <cell r="J102" t="str">
            <v>20210170155</v>
          </cell>
          <cell r="K102" t="str">
            <v>Джемпер детский для девочек Amesha темно-синий</v>
          </cell>
          <cell r="L102" t="str">
            <v>Женский</v>
          </cell>
          <cell r="M102" t="str">
            <v>Большой</v>
          </cell>
          <cell r="N102" t="str">
            <v>Amesha</v>
          </cell>
          <cell r="O102" t="str">
            <v>темно-синий</v>
          </cell>
          <cell r="P102" t="str">
            <v>Jersey</v>
          </cell>
          <cell r="Q102" t="str">
            <v>Sweatshirt</v>
          </cell>
          <cell r="R102" t="str">
            <v>Top_Girls</v>
          </cell>
          <cell r="S102" t="str">
            <v>Top</v>
          </cell>
          <cell r="T102" t="str">
            <v>Одежда</v>
          </cell>
          <cell r="U102" t="str">
            <v>Fleece / Флис</v>
          </cell>
          <cell r="V102" t="str">
            <v>80%Хлопок/20%ПЭ</v>
          </cell>
          <cell r="W102" t="str">
            <v>(13) Kids cloth B2G2 6sizes</v>
          </cell>
          <cell r="X102">
            <v>6</v>
          </cell>
          <cell r="Y102" t="str">
            <v>Нет</v>
          </cell>
          <cell r="Z102" t="str">
            <v>Tatiana Ryabceva</v>
          </cell>
          <cell r="AA102" t="str">
            <v>Basic+</v>
          </cell>
          <cell r="AB102" t="str">
            <v>Regular</v>
          </cell>
          <cell r="AC102" t="str">
            <v>1,2,3,4,5</v>
          </cell>
          <cell r="AD102" t="str">
            <v>1,2,3,4,5_6</v>
          </cell>
          <cell r="AE102">
            <v>201</v>
          </cell>
          <cell r="AF102">
            <v>39</v>
          </cell>
          <cell r="AG102">
            <v>54</v>
          </cell>
          <cell r="AH102">
            <v>71</v>
          </cell>
          <cell r="AI102">
            <v>32</v>
          </cell>
          <cell r="AJ102">
            <v>5</v>
          </cell>
          <cell r="AK102">
            <v>1</v>
          </cell>
          <cell r="AL102">
            <v>1</v>
          </cell>
          <cell r="AM102">
            <v>10</v>
          </cell>
          <cell r="AN102">
            <v>5</v>
          </cell>
          <cell r="AO102">
            <v>15</v>
          </cell>
          <cell r="AP102">
            <v>585</v>
          </cell>
          <cell r="AQ102">
            <v>10</v>
          </cell>
          <cell r="AR102">
            <v>5</v>
          </cell>
          <cell r="AS102">
            <v>15</v>
          </cell>
          <cell r="AT102">
            <v>810</v>
          </cell>
          <cell r="AU102">
            <v>10</v>
          </cell>
          <cell r="AV102">
            <v>5</v>
          </cell>
          <cell r="AW102">
            <v>15</v>
          </cell>
          <cell r="AX102">
            <v>1065</v>
          </cell>
          <cell r="AY102">
            <v>10</v>
          </cell>
          <cell r="AZ102">
            <v>5</v>
          </cell>
          <cell r="BA102">
            <v>15</v>
          </cell>
          <cell r="BB102">
            <v>480</v>
          </cell>
          <cell r="BC102">
            <v>10</v>
          </cell>
          <cell r="BD102">
            <v>5</v>
          </cell>
          <cell r="BE102">
            <v>15</v>
          </cell>
          <cell r="BF102">
            <v>75</v>
          </cell>
          <cell r="BG102" t="str">
            <v>4-5</v>
          </cell>
          <cell r="BH102">
            <v>0.51982758620689651</v>
          </cell>
          <cell r="BI102">
            <v>3015</v>
          </cell>
          <cell r="BJ102">
            <v>1799</v>
          </cell>
          <cell r="BK102">
            <v>1799</v>
          </cell>
          <cell r="BL102">
            <v>1635.45</v>
          </cell>
          <cell r="BM102">
            <v>2.9978336943842692</v>
          </cell>
          <cell r="BN102">
            <v>5.38</v>
          </cell>
          <cell r="BO102">
            <v>5.36</v>
          </cell>
          <cell r="BP102">
            <v>7.06</v>
          </cell>
          <cell r="BQ102">
            <v>600.1</v>
          </cell>
          <cell r="BR102">
            <v>0.66642579210672592</v>
          </cell>
          <cell r="BS102">
            <v>3.3</v>
          </cell>
          <cell r="BT102">
            <v>85</v>
          </cell>
          <cell r="BU102">
            <v>1.1000000000000001</v>
          </cell>
          <cell r="BV102">
            <v>1799</v>
          </cell>
          <cell r="BW102">
            <v>1080</v>
          </cell>
          <cell r="BX102" t="str">
            <v>Ningbo Longxing Garments Co. LTD</v>
          </cell>
          <cell r="BY102" t="str">
            <v>Китай</v>
          </cell>
          <cell r="BZ102">
            <v>232</v>
          </cell>
          <cell r="CA102">
            <v>546</v>
          </cell>
          <cell r="CB102">
            <v>102</v>
          </cell>
          <cell r="CC102">
            <v>1905</v>
          </cell>
          <cell r="CD102">
            <v>5800</v>
          </cell>
          <cell r="CE102">
            <v>1825.5675164033828</v>
          </cell>
          <cell r="CF102">
            <v>5800</v>
          </cell>
          <cell r="CG102">
            <v>5800</v>
          </cell>
          <cell r="CH102" t="str">
            <v>ок</v>
          </cell>
          <cell r="CI102" t="str">
            <v>ок</v>
          </cell>
          <cell r="CJ102">
            <v>17</v>
          </cell>
          <cell r="CK102">
            <v>16160.400000000001</v>
          </cell>
          <cell r="CL102">
            <v>2926.5600000000004</v>
          </cell>
          <cell r="CM102">
            <v>1243.52</v>
          </cell>
          <cell r="CN102">
            <v>10210.800000000001</v>
          </cell>
          <cell r="CO102">
            <v>546.72</v>
          </cell>
          <cell r="CP102">
            <v>31088.000000000004</v>
          </cell>
          <cell r="CQ102">
            <v>1809301.5</v>
          </cell>
          <cell r="CR102">
            <v>327654.60000000003</v>
          </cell>
          <cell r="CS102">
            <v>139223.20000000001</v>
          </cell>
          <cell r="CT102">
            <v>1143190.5</v>
          </cell>
          <cell r="CU102">
            <v>61210.200000000004</v>
          </cell>
          <cell r="CV102">
            <v>3480580</v>
          </cell>
          <cell r="CW102">
            <v>5423985</v>
          </cell>
          <cell r="CX102">
            <v>982254</v>
          </cell>
          <cell r="CY102">
            <v>417368</v>
          </cell>
          <cell r="CZ102">
            <v>3427095</v>
          </cell>
          <cell r="DA102">
            <v>183498</v>
          </cell>
          <cell r="DB102">
            <v>10434200</v>
          </cell>
          <cell r="DC102" t="str">
            <v>Basic+</v>
          </cell>
          <cell r="DE102">
            <v>39</v>
          </cell>
          <cell r="DF102">
            <v>39</v>
          </cell>
          <cell r="DH102">
            <v>10</v>
          </cell>
          <cell r="DI102">
            <v>4</v>
          </cell>
          <cell r="DJ102">
            <v>14</v>
          </cell>
          <cell r="DK102">
            <v>546</v>
          </cell>
          <cell r="DP102">
            <v>546</v>
          </cell>
          <cell r="DQ102">
            <v>390</v>
          </cell>
          <cell r="DR102">
            <v>156</v>
          </cell>
          <cell r="DS102">
            <v>0.7142857142857143</v>
          </cell>
          <cell r="DT102">
            <v>0.2857142857142857</v>
          </cell>
          <cell r="DU102">
            <v>1799</v>
          </cell>
          <cell r="DV102">
            <v>289107</v>
          </cell>
          <cell r="DW102">
            <v>2926.5600000000004</v>
          </cell>
          <cell r="DX102">
            <v>982254</v>
          </cell>
          <cell r="DY102" t="str">
            <v>dark navy</v>
          </cell>
          <cell r="DZ102" t="str">
            <v>20210170155___Amesha___темно-синий</v>
          </cell>
          <cell r="EA102" t="str">
            <v>Расчет кирпичей</v>
          </cell>
        </row>
        <row r="103">
          <cell r="B103" t="str">
            <v>20210180213_0068461_00000003757</v>
          </cell>
          <cell r="C103" t="str">
            <v>20210180213_0068461</v>
          </cell>
          <cell r="D103" t="str">
            <v>Theme 1ОдеждаPhloxЖенскийfuchsia13</v>
          </cell>
          <cell r="E103" t="str">
            <v>Заг. с Th 1</v>
          </cell>
          <cell r="F103" t="str">
            <v>ACOOLA Одежда Весна 2024 Theme 1</v>
          </cell>
          <cell r="G103" t="str">
            <v>ACOOLA</v>
          </cell>
          <cell r="H103" t="str">
            <v>Theme 1</v>
          </cell>
          <cell r="I103" t="str">
            <v>00000003757</v>
          </cell>
          <cell r="J103" t="str">
            <v>20210180213</v>
          </cell>
          <cell r="K103" t="str">
            <v>Юбка детская для девочек Phlox фуксия</v>
          </cell>
          <cell r="L103" t="str">
            <v>Женский</v>
          </cell>
          <cell r="M103" t="str">
            <v>Большой</v>
          </cell>
          <cell r="N103" t="str">
            <v>Phlox</v>
          </cell>
          <cell r="O103" t="str">
            <v>фуксия</v>
          </cell>
          <cell r="P103" t="str">
            <v>Jersey</v>
          </cell>
          <cell r="Q103" t="str">
            <v>Skirt</v>
          </cell>
          <cell r="R103" t="str">
            <v>Bottom_Girls</v>
          </cell>
          <cell r="S103" t="str">
            <v/>
          </cell>
          <cell r="T103" t="str">
            <v>Одежда</v>
          </cell>
          <cell r="U103" t="str">
            <v>Fleece / Флис</v>
          </cell>
          <cell r="V103" t="str">
            <v>100%Хлопок</v>
          </cell>
          <cell r="W103" t="str">
            <v>(13) Kids cloth B2G2 6sizes</v>
          </cell>
          <cell r="X103">
            <v>6</v>
          </cell>
          <cell r="Y103" t="str">
            <v>Да</v>
          </cell>
          <cell r="Z103" t="str">
            <v>Tatiana Ryabceva</v>
          </cell>
          <cell r="AA103" t="str">
            <v>Basic</v>
          </cell>
          <cell r="AB103" t="str">
            <v>Regular</v>
          </cell>
          <cell r="AC103">
            <v>1.2</v>
          </cell>
          <cell r="AD103" t="str">
            <v>1,2_6</v>
          </cell>
          <cell r="AE103">
            <v>93</v>
          </cell>
          <cell r="AF103">
            <v>39</v>
          </cell>
          <cell r="AG103">
            <v>54</v>
          </cell>
          <cell r="AH103">
            <v>0</v>
          </cell>
          <cell r="AI103">
            <v>0</v>
          </cell>
          <cell r="AJ103">
            <v>0</v>
          </cell>
          <cell r="AK103">
            <v>0.6</v>
          </cell>
          <cell r="AL103">
            <v>1</v>
          </cell>
          <cell r="AM103">
            <v>6</v>
          </cell>
          <cell r="AN103">
            <v>3</v>
          </cell>
          <cell r="AO103">
            <v>9</v>
          </cell>
          <cell r="AP103">
            <v>351</v>
          </cell>
          <cell r="AQ103">
            <v>6</v>
          </cell>
          <cell r="AR103">
            <v>3</v>
          </cell>
          <cell r="AS103">
            <v>9</v>
          </cell>
          <cell r="AT103">
            <v>486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 t="str">
            <v>0-3</v>
          </cell>
          <cell r="BH103">
            <v>0.55800000000000005</v>
          </cell>
          <cell r="BI103">
            <v>837</v>
          </cell>
          <cell r="BJ103">
            <v>999</v>
          </cell>
          <cell r="BK103">
            <v>999</v>
          </cell>
          <cell r="BL103">
            <v>908.18</v>
          </cell>
          <cell r="BM103">
            <v>2.5605536332179932</v>
          </cell>
          <cell r="BN103">
            <v>4.59</v>
          </cell>
          <cell r="BO103">
            <v>4.59</v>
          </cell>
          <cell r="BP103">
            <v>4.59</v>
          </cell>
          <cell r="BQ103">
            <v>390.15</v>
          </cell>
          <cell r="BR103">
            <v>0.60945945945945956</v>
          </cell>
          <cell r="BS103">
            <v>2.7</v>
          </cell>
          <cell r="BT103">
            <v>85</v>
          </cell>
          <cell r="BU103">
            <v>1.1000000000000001</v>
          </cell>
          <cell r="BV103">
            <v>999</v>
          </cell>
          <cell r="BW103">
            <v>600</v>
          </cell>
          <cell r="BX103" t="str">
            <v>СП ООО «DONG SAN INTERNATIONAL»</v>
          </cell>
          <cell r="BY103" t="str">
            <v>Россия</v>
          </cell>
          <cell r="BZ103">
            <v>60</v>
          </cell>
          <cell r="CA103">
            <v>117</v>
          </cell>
          <cell r="CB103">
            <v>30</v>
          </cell>
          <cell r="CC103">
            <v>456</v>
          </cell>
          <cell r="CD103">
            <v>1500</v>
          </cell>
          <cell r="CE103">
            <v>472.12953010432312</v>
          </cell>
          <cell r="CF103">
            <v>1500</v>
          </cell>
          <cell r="CG103">
            <v>3000</v>
          </cell>
          <cell r="CH103" t="str">
            <v>ок</v>
          </cell>
          <cell r="CI103" t="str">
            <v>ок</v>
          </cell>
          <cell r="CJ103">
            <v>5</v>
          </cell>
          <cell r="CK103">
            <v>3841.83</v>
          </cell>
          <cell r="CL103">
            <v>537.03</v>
          </cell>
          <cell r="CM103">
            <v>275.39999999999998</v>
          </cell>
          <cell r="CN103">
            <v>2093.04</v>
          </cell>
          <cell r="CO103">
            <v>137.69999999999999</v>
          </cell>
          <cell r="CP103">
            <v>6885</v>
          </cell>
          <cell r="CQ103">
            <v>326555.55</v>
          </cell>
          <cell r="CR103">
            <v>45647.549999999996</v>
          </cell>
          <cell r="CS103">
            <v>23409</v>
          </cell>
          <cell r="CT103">
            <v>177908.4</v>
          </cell>
          <cell r="CU103">
            <v>11704.5</v>
          </cell>
          <cell r="CV103">
            <v>585225</v>
          </cell>
          <cell r="CW103">
            <v>836163</v>
          </cell>
          <cell r="CX103">
            <v>116883</v>
          </cell>
          <cell r="CY103">
            <v>59940</v>
          </cell>
          <cell r="CZ103">
            <v>455544</v>
          </cell>
          <cell r="DA103">
            <v>29970</v>
          </cell>
          <cell r="DB103">
            <v>1498500</v>
          </cell>
          <cell r="DC103" t="str">
            <v>Basic</v>
          </cell>
          <cell r="DE103">
            <v>39</v>
          </cell>
          <cell r="DF103">
            <v>39</v>
          </cell>
          <cell r="DH103">
            <v>3</v>
          </cell>
          <cell r="DI103">
            <v>0</v>
          </cell>
          <cell r="DJ103">
            <v>3</v>
          </cell>
          <cell r="DK103">
            <v>117</v>
          </cell>
          <cell r="DP103">
            <v>117</v>
          </cell>
          <cell r="DQ103">
            <v>117</v>
          </cell>
          <cell r="DR103">
            <v>0</v>
          </cell>
          <cell r="DS103">
            <v>1</v>
          </cell>
          <cell r="DT103">
            <v>0</v>
          </cell>
          <cell r="DU103">
            <v>999</v>
          </cell>
          <cell r="DV103">
            <v>40277.25</v>
          </cell>
          <cell r="DW103">
            <v>537.03</v>
          </cell>
          <cell r="DX103">
            <v>116883</v>
          </cell>
          <cell r="DY103" t="str">
            <v>fuchsia</v>
          </cell>
          <cell r="DZ103" t="str">
            <v>20210180213___Phlox___фуксия</v>
          </cell>
        </row>
        <row r="104">
          <cell r="B104" t="str">
            <v>20210180234_0074598_00000003757</v>
          </cell>
          <cell r="C104" t="str">
            <v>20210180234_0074598</v>
          </cell>
          <cell r="D104" t="str">
            <v>Theme 1ОдеждаTezaiЖенскийdark navy13</v>
          </cell>
          <cell r="E104" t="str">
            <v>Заг. с Th 1</v>
          </cell>
          <cell r="F104" t="str">
            <v>ACOOLA Одежда Весна 2024 Theme 1</v>
          </cell>
          <cell r="G104" t="str">
            <v>ACOOLA</v>
          </cell>
          <cell r="H104" t="str">
            <v>Theme 1</v>
          </cell>
          <cell r="I104" t="str">
            <v>00000003757</v>
          </cell>
          <cell r="J104" t="str">
            <v>20210180234</v>
          </cell>
          <cell r="K104" t="str">
            <v>Юбка детская для девочек Tezai темно-синий</v>
          </cell>
          <cell r="L104" t="str">
            <v>Женский</v>
          </cell>
          <cell r="M104" t="str">
            <v>Большой</v>
          </cell>
          <cell r="N104" t="str">
            <v>Tezai</v>
          </cell>
          <cell r="O104" t="str">
            <v>темно-синий</v>
          </cell>
          <cell r="P104" t="str">
            <v>Jersey</v>
          </cell>
          <cell r="Q104" t="str">
            <v>Skirt</v>
          </cell>
          <cell r="R104" t="str">
            <v>Bottom_Girls</v>
          </cell>
          <cell r="S104" t="str">
            <v/>
          </cell>
          <cell r="T104" t="str">
            <v>Одежда</v>
          </cell>
          <cell r="U104" t="str">
            <v>Single jersey / Трикотажное полотно</v>
          </cell>
          <cell r="V104" t="str">
            <v>65%ПЭ/35%Хлопок</v>
          </cell>
          <cell r="W104" t="str">
            <v>(13) Kids cloth B2G2 6sizes</v>
          </cell>
          <cell r="X104">
            <v>6</v>
          </cell>
          <cell r="Y104" t="str">
            <v>Нет</v>
          </cell>
          <cell r="Z104" t="str">
            <v>Tatiana Ryabceva</v>
          </cell>
          <cell r="AA104" t="str">
            <v>Basic+</v>
          </cell>
          <cell r="AB104" t="str">
            <v>Regular</v>
          </cell>
          <cell r="AC104" t="str">
            <v>1,2,3,4,5</v>
          </cell>
          <cell r="AD104" t="str">
            <v>1,2,3,4,5_6</v>
          </cell>
          <cell r="AE104">
            <v>201</v>
          </cell>
          <cell r="AF104">
            <v>39</v>
          </cell>
          <cell r="AG104">
            <v>54</v>
          </cell>
          <cell r="AH104">
            <v>71</v>
          </cell>
          <cell r="AI104">
            <v>32</v>
          </cell>
          <cell r="AJ104">
            <v>5</v>
          </cell>
          <cell r="AK104">
            <v>1</v>
          </cell>
          <cell r="AL104">
            <v>1</v>
          </cell>
          <cell r="AM104">
            <v>10</v>
          </cell>
          <cell r="AN104">
            <v>5</v>
          </cell>
          <cell r="AO104">
            <v>15</v>
          </cell>
          <cell r="AP104">
            <v>585</v>
          </cell>
          <cell r="AQ104">
            <v>10</v>
          </cell>
          <cell r="AR104">
            <v>5</v>
          </cell>
          <cell r="AS104">
            <v>15</v>
          </cell>
          <cell r="AT104">
            <v>810</v>
          </cell>
          <cell r="AU104">
            <v>10</v>
          </cell>
          <cell r="AV104">
            <v>5</v>
          </cell>
          <cell r="AW104">
            <v>15</v>
          </cell>
          <cell r="AX104">
            <v>1065</v>
          </cell>
          <cell r="AY104">
            <v>10</v>
          </cell>
          <cell r="AZ104">
            <v>5</v>
          </cell>
          <cell r="BA104">
            <v>15</v>
          </cell>
          <cell r="BB104">
            <v>480</v>
          </cell>
          <cell r="BC104">
            <v>10</v>
          </cell>
          <cell r="BD104">
            <v>5</v>
          </cell>
          <cell r="BE104">
            <v>15</v>
          </cell>
          <cell r="BF104">
            <v>75</v>
          </cell>
          <cell r="BG104" t="str">
            <v>4-5</v>
          </cell>
          <cell r="BH104">
            <v>0.51982758620689651</v>
          </cell>
          <cell r="BI104">
            <v>3015</v>
          </cell>
          <cell r="BJ104">
            <v>999</v>
          </cell>
          <cell r="BK104">
            <v>999</v>
          </cell>
          <cell r="BL104">
            <v>908.18</v>
          </cell>
          <cell r="BM104">
            <v>3.1257822277847311</v>
          </cell>
          <cell r="BN104">
            <v>3.05</v>
          </cell>
          <cell r="BO104">
            <v>3.04</v>
          </cell>
          <cell r="BP104">
            <v>3.76</v>
          </cell>
          <cell r="BQ104">
            <v>319.59999999999997</v>
          </cell>
          <cell r="BR104">
            <v>0.68008008008008014</v>
          </cell>
          <cell r="BS104">
            <v>3.3</v>
          </cell>
          <cell r="BT104">
            <v>85</v>
          </cell>
          <cell r="BU104">
            <v>1.1000000000000001</v>
          </cell>
          <cell r="BV104">
            <v>999</v>
          </cell>
          <cell r="BW104">
            <v>600</v>
          </cell>
          <cell r="BX104" t="str">
            <v>NINGBO CINDY IMPORT AND EXPORT CO., LTD</v>
          </cell>
          <cell r="BY104" t="str">
            <v>Китай</v>
          </cell>
          <cell r="BZ104">
            <v>232</v>
          </cell>
          <cell r="CA104">
            <v>546</v>
          </cell>
          <cell r="CB104">
            <v>102</v>
          </cell>
          <cell r="CC104">
            <v>1905</v>
          </cell>
          <cell r="CD104">
            <v>5800</v>
          </cell>
          <cell r="CE104">
            <v>1825.5675164033828</v>
          </cell>
          <cell r="CF104">
            <v>5800</v>
          </cell>
          <cell r="CG104">
            <v>5800</v>
          </cell>
          <cell r="CH104" t="str">
            <v>ок</v>
          </cell>
          <cell r="CI104" t="str">
            <v>ок</v>
          </cell>
          <cell r="CJ104">
            <v>17</v>
          </cell>
          <cell r="CK104">
            <v>9165.6</v>
          </cell>
          <cell r="CL104">
            <v>1659.84</v>
          </cell>
          <cell r="CM104">
            <v>705.28</v>
          </cell>
          <cell r="CN104">
            <v>5791.2</v>
          </cell>
          <cell r="CO104">
            <v>310.08</v>
          </cell>
          <cell r="CP104">
            <v>17632</v>
          </cell>
          <cell r="CQ104">
            <v>963593.99999999988</v>
          </cell>
          <cell r="CR104">
            <v>174501.59999999998</v>
          </cell>
          <cell r="CS104">
            <v>74147.199999999997</v>
          </cell>
          <cell r="CT104">
            <v>608837.99999999988</v>
          </cell>
          <cell r="CU104">
            <v>32599.199999999997</v>
          </cell>
          <cell r="CV104">
            <v>1853679.9999999998</v>
          </cell>
          <cell r="CW104">
            <v>3011985</v>
          </cell>
          <cell r="CX104">
            <v>545454</v>
          </cell>
          <cell r="CY104">
            <v>231768</v>
          </cell>
          <cell r="CZ104">
            <v>1903095</v>
          </cell>
          <cell r="DA104">
            <v>101898</v>
          </cell>
          <cell r="DB104">
            <v>5794200</v>
          </cell>
          <cell r="DC104" t="str">
            <v>Basic+</v>
          </cell>
          <cell r="DE104">
            <v>39</v>
          </cell>
          <cell r="DF104">
            <v>39</v>
          </cell>
          <cell r="DH104">
            <v>10</v>
          </cell>
          <cell r="DI104">
            <v>4</v>
          </cell>
          <cell r="DJ104">
            <v>14</v>
          </cell>
          <cell r="DK104">
            <v>546</v>
          </cell>
          <cell r="DP104">
            <v>546</v>
          </cell>
          <cell r="DQ104">
            <v>390</v>
          </cell>
          <cell r="DR104">
            <v>156</v>
          </cell>
          <cell r="DS104">
            <v>0.7142857142857143</v>
          </cell>
          <cell r="DT104">
            <v>0.2857142857142857</v>
          </cell>
          <cell r="DU104">
            <v>999</v>
          </cell>
          <cell r="DV104">
            <v>153972</v>
          </cell>
          <cell r="DW104">
            <v>1659.84</v>
          </cell>
          <cell r="DX104">
            <v>545454</v>
          </cell>
          <cell r="DY104" t="str">
            <v>dark navy</v>
          </cell>
          <cell r="DZ104" t="str">
            <v>20210180234___Tezai___темно-синий</v>
          </cell>
          <cell r="EA104" t="str">
            <v>Расчет кирпичей</v>
          </cell>
        </row>
        <row r="105">
          <cell r="B105" t="str">
            <v>20210200487_0073108_00000003757</v>
          </cell>
          <cell r="C105" t="str">
            <v>20210200487_0073108</v>
          </cell>
          <cell r="D105" t="str">
            <v>Theme 1ОдеждаLygdynЖенскийturquoise13</v>
          </cell>
          <cell r="E105" t="str">
            <v>Заг. с Th 1</v>
          </cell>
          <cell r="F105" t="str">
            <v>ACOOLA Одежда Весна 2024 Theme 1</v>
          </cell>
          <cell r="G105" t="str">
            <v>ACOOLA</v>
          </cell>
          <cell r="H105" t="str">
            <v>Theme 1</v>
          </cell>
          <cell r="I105" t="str">
            <v>00000003757</v>
          </cell>
          <cell r="J105" t="str">
            <v>20210200487</v>
          </cell>
          <cell r="K105" t="str">
            <v>Платье детское для девочек Lygdyn бирюзовый</v>
          </cell>
          <cell r="L105" t="str">
            <v>Женский</v>
          </cell>
          <cell r="M105" t="str">
            <v>Большой</v>
          </cell>
          <cell r="N105" t="str">
            <v>Lygdyn</v>
          </cell>
          <cell r="O105" t="str">
            <v>бирюзовый</v>
          </cell>
          <cell r="P105" t="str">
            <v>Jersey</v>
          </cell>
          <cell r="Q105" t="str">
            <v>Dress</v>
          </cell>
          <cell r="R105" t="str">
            <v>Dress_Girls</v>
          </cell>
          <cell r="S105" t="str">
            <v>Dress</v>
          </cell>
          <cell r="T105" t="str">
            <v>Одежда</v>
          </cell>
          <cell r="U105" t="str">
            <v>Single jersey / Трикотажное полотно</v>
          </cell>
          <cell r="V105" t="str">
            <v>95%Хлопок/5%ПУ</v>
          </cell>
          <cell r="W105" t="str">
            <v>(13) Kids cloth B2G2 6sizes</v>
          </cell>
          <cell r="X105">
            <v>6</v>
          </cell>
          <cell r="Y105" t="str">
            <v>Да</v>
          </cell>
          <cell r="Z105" t="str">
            <v>Marina Ivaschenko</v>
          </cell>
          <cell r="AA105" t="str">
            <v>Basic</v>
          </cell>
          <cell r="AB105" t="str">
            <v>Regular</v>
          </cell>
          <cell r="AC105" t="str">
            <v>1,2,3</v>
          </cell>
          <cell r="AD105" t="str">
            <v>1,2,3_6</v>
          </cell>
          <cell r="AE105">
            <v>164</v>
          </cell>
          <cell r="AF105">
            <v>39</v>
          </cell>
          <cell r="AG105">
            <v>54</v>
          </cell>
          <cell r="AH105">
            <v>71</v>
          </cell>
          <cell r="AI105">
            <v>0</v>
          </cell>
          <cell r="AJ105">
            <v>0</v>
          </cell>
          <cell r="AK105">
            <v>0.6</v>
          </cell>
          <cell r="AL105">
            <v>0.5</v>
          </cell>
          <cell r="AM105">
            <v>6</v>
          </cell>
          <cell r="AN105">
            <v>2</v>
          </cell>
          <cell r="AO105">
            <v>8</v>
          </cell>
          <cell r="AP105">
            <v>312</v>
          </cell>
          <cell r="AQ105">
            <v>6</v>
          </cell>
          <cell r="AR105">
            <v>2</v>
          </cell>
          <cell r="AS105">
            <v>8</v>
          </cell>
          <cell r="AT105">
            <v>432</v>
          </cell>
          <cell r="AU105">
            <v>6</v>
          </cell>
          <cell r="AV105">
            <v>2</v>
          </cell>
          <cell r="AW105">
            <v>8</v>
          </cell>
          <cell r="AX105">
            <v>568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 t="str">
            <v>0-2</v>
          </cell>
          <cell r="BH105">
            <v>0.57043478260869562</v>
          </cell>
          <cell r="BI105">
            <v>1312</v>
          </cell>
          <cell r="BJ105">
            <v>1199</v>
          </cell>
          <cell r="BK105">
            <v>1199</v>
          </cell>
          <cell r="BL105">
            <v>1090</v>
          </cell>
          <cell r="BM105">
            <v>2.5054853202382197</v>
          </cell>
          <cell r="BN105">
            <v>4.29</v>
          </cell>
          <cell r="BO105">
            <v>4.28</v>
          </cell>
          <cell r="BP105">
            <v>5.63</v>
          </cell>
          <cell r="BQ105">
            <v>478.55</v>
          </cell>
          <cell r="BR105">
            <v>0.60087572977481241</v>
          </cell>
          <cell r="BS105">
            <v>2.7</v>
          </cell>
          <cell r="BT105">
            <v>85</v>
          </cell>
          <cell r="BU105">
            <v>1.1000000000000001</v>
          </cell>
          <cell r="BV105">
            <v>1199</v>
          </cell>
          <cell r="BW105">
            <v>720</v>
          </cell>
          <cell r="BX105" t="str">
            <v>ZS Apparels Ltd</v>
          </cell>
          <cell r="BY105" t="str">
            <v>Бангладеш</v>
          </cell>
          <cell r="BZ105">
            <v>92</v>
          </cell>
          <cell r="CA105">
            <v>234</v>
          </cell>
          <cell r="CB105">
            <v>42</v>
          </cell>
          <cell r="CC105">
            <v>620</v>
          </cell>
          <cell r="CD105">
            <v>2300</v>
          </cell>
          <cell r="CE105">
            <v>723.93194615996208</v>
          </cell>
          <cell r="CF105">
            <v>2300</v>
          </cell>
          <cell r="CG105">
            <v>4700</v>
          </cell>
          <cell r="CH105" t="str">
            <v>ок</v>
          </cell>
          <cell r="CI105" t="str">
            <v>ок</v>
          </cell>
          <cell r="CJ105">
            <v>7</v>
          </cell>
          <cell r="CK105">
            <v>5615.3600000000006</v>
          </cell>
          <cell r="CL105">
            <v>1001.5200000000001</v>
          </cell>
          <cell r="CM105">
            <v>393.76000000000005</v>
          </cell>
          <cell r="CN105">
            <v>2653.6000000000004</v>
          </cell>
          <cell r="CO105">
            <v>179.76000000000002</v>
          </cell>
          <cell r="CP105">
            <v>9844</v>
          </cell>
          <cell r="CQ105">
            <v>627857.6</v>
          </cell>
          <cell r="CR105">
            <v>111980.7</v>
          </cell>
          <cell r="CS105">
            <v>44026.6</v>
          </cell>
          <cell r="CT105">
            <v>296701</v>
          </cell>
          <cell r="CU105">
            <v>20099.100000000002</v>
          </cell>
          <cell r="CV105">
            <v>1100665</v>
          </cell>
          <cell r="CW105">
            <v>1573088</v>
          </cell>
          <cell r="CX105">
            <v>280566</v>
          </cell>
          <cell r="CY105">
            <v>110308</v>
          </cell>
          <cell r="CZ105">
            <v>743380</v>
          </cell>
          <cell r="DA105">
            <v>50358</v>
          </cell>
          <cell r="DB105">
            <v>2757700</v>
          </cell>
          <cell r="DC105" t="str">
            <v>Basic</v>
          </cell>
          <cell r="DE105">
            <v>39</v>
          </cell>
          <cell r="DF105">
            <v>39</v>
          </cell>
          <cell r="DH105">
            <v>6</v>
          </cell>
          <cell r="DJ105">
            <v>6</v>
          </cell>
          <cell r="DK105">
            <v>234</v>
          </cell>
          <cell r="DP105">
            <v>234</v>
          </cell>
          <cell r="DQ105">
            <v>234</v>
          </cell>
          <cell r="DR105">
            <v>0</v>
          </cell>
          <cell r="DS105">
            <v>1</v>
          </cell>
          <cell r="DT105">
            <v>0</v>
          </cell>
          <cell r="DU105">
            <v>1199</v>
          </cell>
          <cell r="DV105">
            <v>98806.5</v>
          </cell>
          <cell r="DW105">
            <v>1001.5200000000001</v>
          </cell>
          <cell r="DX105">
            <v>280566</v>
          </cell>
          <cell r="DY105" t="str">
            <v>turquoise</v>
          </cell>
          <cell r="DZ105" t="str">
            <v>20210200487___Lygdyn___бирюзовый</v>
          </cell>
        </row>
        <row r="106">
          <cell r="B106" t="str">
            <v>20210200712_0074555_00000003757</v>
          </cell>
          <cell r="C106" t="str">
            <v>20210200712_0074555</v>
          </cell>
          <cell r="D106" t="str">
            <v>Theme 1ОдеждаPhilomelaЖенскийraspberries13</v>
          </cell>
          <cell r="E106" t="str">
            <v>Заг. с Th 1</v>
          </cell>
          <cell r="F106" t="str">
            <v>ACOOLA Одежда Весна 2024 Theme 1</v>
          </cell>
          <cell r="G106" t="str">
            <v>ACOOLA</v>
          </cell>
          <cell r="H106" t="str">
            <v>Theme 1</v>
          </cell>
          <cell r="I106" t="str">
            <v>00000003757</v>
          </cell>
          <cell r="J106" t="str">
            <v>20210200712</v>
          </cell>
          <cell r="K106" t="str">
            <v>Платье детское для девочек Philomela малиновый</v>
          </cell>
          <cell r="L106" t="str">
            <v>Женский</v>
          </cell>
          <cell r="M106" t="str">
            <v>Большой</v>
          </cell>
          <cell r="N106" t="str">
            <v>Philomela</v>
          </cell>
          <cell r="O106" t="str">
            <v>малиновый</v>
          </cell>
          <cell r="P106" t="str">
            <v>Stitched</v>
          </cell>
          <cell r="Q106" t="str">
            <v>Dress</v>
          </cell>
          <cell r="R106" t="str">
            <v>Dress_Girls</v>
          </cell>
          <cell r="S106" t="str">
            <v>Dress</v>
          </cell>
          <cell r="T106" t="str">
            <v>Одежда</v>
          </cell>
          <cell r="U106" t="str">
            <v>Plain weave / Полотняное переплетение ткани</v>
          </cell>
          <cell r="V106" t="str">
            <v>55%Вискоза/45%ПЭ</v>
          </cell>
          <cell r="W106" t="str">
            <v>(13) Kids cloth B2G2 6sizes</v>
          </cell>
          <cell r="X106">
            <v>6</v>
          </cell>
          <cell r="Y106" t="str">
            <v>Нет</v>
          </cell>
          <cell r="Z106" t="str">
            <v>Marina Ivaschenko</v>
          </cell>
          <cell r="AA106" t="str">
            <v>Basic+</v>
          </cell>
          <cell r="AB106" t="str">
            <v>Regular</v>
          </cell>
          <cell r="AC106" t="str">
            <v>1,2,3</v>
          </cell>
          <cell r="AD106" t="str">
            <v>1,2,3_6</v>
          </cell>
          <cell r="AE106">
            <v>164</v>
          </cell>
          <cell r="AF106">
            <v>39</v>
          </cell>
          <cell r="AG106">
            <v>54</v>
          </cell>
          <cell r="AH106">
            <v>71</v>
          </cell>
          <cell r="AI106">
            <v>0</v>
          </cell>
          <cell r="AJ106">
            <v>0</v>
          </cell>
          <cell r="AK106">
            <v>1</v>
          </cell>
          <cell r="AL106">
            <v>1</v>
          </cell>
          <cell r="AM106">
            <v>10</v>
          </cell>
          <cell r="AN106">
            <v>5</v>
          </cell>
          <cell r="AO106">
            <v>15</v>
          </cell>
          <cell r="AP106">
            <v>585</v>
          </cell>
          <cell r="AQ106">
            <v>10</v>
          </cell>
          <cell r="AR106">
            <v>5</v>
          </cell>
          <cell r="AS106">
            <v>15</v>
          </cell>
          <cell r="AT106">
            <v>810</v>
          </cell>
          <cell r="AU106">
            <v>10</v>
          </cell>
          <cell r="AV106">
            <v>5</v>
          </cell>
          <cell r="AW106">
            <v>15</v>
          </cell>
          <cell r="AX106">
            <v>1065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 t="str">
            <v>4-5</v>
          </cell>
          <cell r="BH106">
            <v>0.52340425531914891</v>
          </cell>
          <cell r="BI106">
            <v>2460</v>
          </cell>
          <cell r="BJ106">
            <v>1999</v>
          </cell>
          <cell r="BK106">
            <v>1999</v>
          </cell>
          <cell r="BL106">
            <v>1817.27</v>
          </cell>
          <cell r="BM106">
            <v>2.9844729770080622</v>
          </cell>
          <cell r="BN106">
            <v>6.18</v>
          </cell>
          <cell r="BO106">
            <v>6.16</v>
          </cell>
          <cell r="BP106">
            <v>7.88</v>
          </cell>
          <cell r="BQ106">
            <v>669.8</v>
          </cell>
          <cell r="BR106">
            <v>0.66493246623311664</v>
          </cell>
          <cell r="BS106">
            <v>3.3</v>
          </cell>
          <cell r="BT106">
            <v>85</v>
          </cell>
          <cell r="BU106">
            <v>1.1000000000000001</v>
          </cell>
          <cell r="BV106">
            <v>1999</v>
          </cell>
          <cell r="BW106">
            <v>1200</v>
          </cell>
          <cell r="BX106" t="str">
            <v>SHAOXING YANSHENG TRADING CO., LTD</v>
          </cell>
          <cell r="BY106" t="str">
            <v>Китай</v>
          </cell>
          <cell r="BZ106">
            <v>188</v>
          </cell>
          <cell r="CA106">
            <v>468</v>
          </cell>
          <cell r="CB106">
            <v>84</v>
          </cell>
          <cell r="CC106">
            <v>1500</v>
          </cell>
          <cell r="CD106">
            <v>4700</v>
          </cell>
          <cell r="CE106">
            <v>1479.3391943268791</v>
          </cell>
          <cell r="CF106">
            <v>4700</v>
          </cell>
          <cell r="CG106">
            <v>4700</v>
          </cell>
          <cell r="CH106" t="str">
            <v>ок</v>
          </cell>
          <cell r="CI106" t="str">
            <v>ок</v>
          </cell>
          <cell r="CJ106">
            <v>14</v>
          </cell>
          <cell r="CK106">
            <v>15153.6</v>
          </cell>
          <cell r="CL106">
            <v>2882.88</v>
          </cell>
          <cell r="CM106">
            <v>1158.08</v>
          </cell>
          <cell r="CN106">
            <v>9240</v>
          </cell>
          <cell r="CO106">
            <v>517.44000000000005</v>
          </cell>
          <cell r="CP106">
            <v>28952</v>
          </cell>
          <cell r="CQ106">
            <v>1647708</v>
          </cell>
          <cell r="CR106">
            <v>313466.39999999997</v>
          </cell>
          <cell r="CS106">
            <v>125922.4</v>
          </cell>
          <cell r="CT106">
            <v>1004699.9999999999</v>
          </cell>
          <cell r="CU106">
            <v>56263.199999999997</v>
          </cell>
          <cell r="CV106">
            <v>3148060</v>
          </cell>
          <cell r="CW106">
            <v>4917540</v>
          </cell>
          <cell r="CX106">
            <v>935532</v>
          </cell>
          <cell r="CY106">
            <v>375812</v>
          </cell>
          <cell r="CZ106">
            <v>2998500</v>
          </cell>
          <cell r="DA106">
            <v>167916</v>
          </cell>
          <cell r="DB106">
            <v>9395300</v>
          </cell>
          <cell r="DC106" t="str">
            <v>Basic+</v>
          </cell>
          <cell r="DE106">
            <v>39</v>
          </cell>
          <cell r="DF106">
            <v>39</v>
          </cell>
          <cell r="DH106">
            <v>8</v>
          </cell>
          <cell r="DI106">
            <v>4</v>
          </cell>
          <cell r="DJ106">
            <v>12</v>
          </cell>
          <cell r="DK106">
            <v>468</v>
          </cell>
          <cell r="DP106">
            <v>468</v>
          </cell>
          <cell r="DQ106">
            <v>312</v>
          </cell>
          <cell r="DR106">
            <v>156</v>
          </cell>
          <cell r="DS106">
            <v>0.66666666666666663</v>
          </cell>
          <cell r="DT106">
            <v>0.33333333333333331</v>
          </cell>
          <cell r="DU106">
            <v>1999</v>
          </cell>
          <cell r="DV106">
            <v>276588</v>
          </cell>
          <cell r="DW106">
            <v>2882.88</v>
          </cell>
          <cell r="DX106">
            <v>935532</v>
          </cell>
          <cell r="DY106" t="str">
            <v>raspberries</v>
          </cell>
          <cell r="DZ106" t="str">
            <v>20210200712___Philomela___малиновый</v>
          </cell>
          <cell r="EA106" t="str">
            <v>Расчет кирпичей</v>
          </cell>
        </row>
        <row r="107">
          <cell r="B107" t="str">
            <v>20210400040_0074508_00000003757</v>
          </cell>
          <cell r="C107" t="str">
            <v>20210400040_0074508</v>
          </cell>
          <cell r="D107" t="str">
            <v>Theme 1ОдеждаAvenЖенскийBlack13</v>
          </cell>
          <cell r="E107" t="str">
            <v>Заг. с Th 1</v>
          </cell>
          <cell r="F107" t="str">
            <v>ACOOLA Одежда Весна 2024 Theme 1</v>
          </cell>
          <cell r="G107" t="str">
            <v>ACOOLA</v>
          </cell>
          <cell r="H107" t="str">
            <v>Theme 1</v>
          </cell>
          <cell r="I107" t="str">
            <v>00000003757</v>
          </cell>
          <cell r="J107" t="str">
            <v>20210400040</v>
          </cell>
          <cell r="K107" t="str">
            <v>Жилет (утепленный) детский для девочек Aven черный</v>
          </cell>
          <cell r="L107" t="str">
            <v>Женский</v>
          </cell>
          <cell r="M107" t="str">
            <v>Большой</v>
          </cell>
          <cell r="N107" t="str">
            <v>Aven</v>
          </cell>
          <cell r="O107" t="str">
            <v>черный</v>
          </cell>
          <cell r="P107" t="str">
            <v>Outerwear</v>
          </cell>
          <cell r="Q107" t="str">
            <v>Vest</v>
          </cell>
          <cell r="R107" t="str">
            <v>Outerwear_Girls</v>
          </cell>
          <cell r="S107" t="str">
            <v>Outerwear</v>
          </cell>
          <cell r="T107" t="str">
            <v>Одежда</v>
          </cell>
          <cell r="U107" t="str">
            <v>Fake leather / Искусственная кожа</v>
          </cell>
          <cell r="V107" t="str">
            <v>Основа100%ПЭ/Покрытие100%ПУ</v>
          </cell>
          <cell r="W107" t="str">
            <v>(13) Kids cloth B2G2 6sizes</v>
          </cell>
          <cell r="X107">
            <v>6</v>
          </cell>
          <cell r="Y107" t="str">
            <v>Нет</v>
          </cell>
          <cell r="Z107" t="str">
            <v>Julia Velugo</v>
          </cell>
          <cell r="AA107" t="str">
            <v>Basic+</v>
          </cell>
          <cell r="AB107" t="str">
            <v>Regular</v>
          </cell>
          <cell r="AC107" t="str">
            <v>1,2,3,4,5</v>
          </cell>
          <cell r="AD107" t="str">
            <v>1,2,3,4,5_6</v>
          </cell>
          <cell r="AE107">
            <v>201</v>
          </cell>
          <cell r="AF107">
            <v>39</v>
          </cell>
          <cell r="AG107">
            <v>54</v>
          </cell>
          <cell r="AH107">
            <v>71</v>
          </cell>
          <cell r="AI107">
            <v>32</v>
          </cell>
          <cell r="AJ107">
            <v>5</v>
          </cell>
          <cell r="AK107">
            <v>1</v>
          </cell>
          <cell r="AL107">
            <v>1</v>
          </cell>
          <cell r="AM107">
            <v>10</v>
          </cell>
          <cell r="AN107">
            <v>5</v>
          </cell>
          <cell r="AO107">
            <v>15</v>
          </cell>
          <cell r="AP107">
            <v>585</v>
          </cell>
          <cell r="AQ107">
            <v>10</v>
          </cell>
          <cell r="AR107">
            <v>5</v>
          </cell>
          <cell r="AS107">
            <v>15</v>
          </cell>
          <cell r="AT107">
            <v>810</v>
          </cell>
          <cell r="AU107">
            <v>10</v>
          </cell>
          <cell r="AV107">
            <v>5</v>
          </cell>
          <cell r="AW107">
            <v>15</v>
          </cell>
          <cell r="AX107">
            <v>1065</v>
          </cell>
          <cell r="AY107">
            <v>10</v>
          </cell>
          <cell r="AZ107">
            <v>5</v>
          </cell>
          <cell r="BA107">
            <v>15</v>
          </cell>
          <cell r="BB107">
            <v>480</v>
          </cell>
          <cell r="BC107">
            <v>10</v>
          </cell>
          <cell r="BD107">
            <v>5</v>
          </cell>
          <cell r="BE107">
            <v>15</v>
          </cell>
          <cell r="BF107">
            <v>75</v>
          </cell>
          <cell r="BG107" t="str">
            <v>4-5</v>
          </cell>
          <cell r="BH107">
            <v>0.51982758620689651</v>
          </cell>
          <cell r="BI107">
            <v>3015</v>
          </cell>
          <cell r="BJ107">
            <v>2999</v>
          </cell>
          <cell r="BK107">
            <v>2999</v>
          </cell>
          <cell r="BL107">
            <v>2726.36</v>
          </cell>
          <cell r="BM107">
            <v>3.3285238623751385</v>
          </cell>
          <cell r="BN107">
            <v>7.99</v>
          </cell>
          <cell r="BO107">
            <v>7.97</v>
          </cell>
          <cell r="BP107">
            <v>10.6</v>
          </cell>
          <cell r="BQ107">
            <v>901</v>
          </cell>
          <cell r="BR107">
            <v>0.69956652217405801</v>
          </cell>
          <cell r="BS107">
            <v>3.3</v>
          </cell>
          <cell r="BT107">
            <v>85</v>
          </cell>
          <cell r="BU107">
            <v>1.1000000000000001</v>
          </cell>
          <cell r="BV107">
            <v>2999</v>
          </cell>
          <cell r="BW107">
            <v>1800</v>
          </cell>
          <cell r="BX107" t="str">
            <v>Jiangsu Polaroid Trade Limited Company</v>
          </cell>
          <cell r="BY107" t="str">
            <v>Китай</v>
          </cell>
          <cell r="BZ107">
            <v>232</v>
          </cell>
          <cell r="CA107">
            <v>546</v>
          </cell>
          <cell r="CB107">
            <v>102</v>
          </cell>
          <cell r="CC107">
            <v>1905</v>
          </cell>
          <cell r="CD107">
            <v>5800</v>
          </cell>
          <cell r="CE107">
            <v>1825.5675164033828</v>
          </cell>
          <cell r="CF107">
            <v>5800</v>
          </cell>
          <cell r="CG107">
            <v>5800</v>
          </cell>
          <cell r="CH107" t="str">
            <v>ок</v>
          </cell>
          <cell r="CI107" t="str">
            <v>ок</v>
          </cell>
          <cell r="CJ107">
            <v>17</v>
          </cell>
          <cell r="CK107">
            <v>24029.55</v>
          </cell>
          <cell r="CL107">
            <v>4351.62</v>
          </cell>
          <cell r="CM107">
            <v>1849.04</v>
          </cell>
          <cell r="CN107">
            <v>15182.85</v>
          </cell>
          <cell r="CO107">
            <v>812.93999999999994</v>
          </cell>
          <cell r="CP107">
            <v>46226</v>
          </cell>
          <cell r="CQ107">
            <v>2716515</v>
          </cell>
          <cell r="CR107">
            <v>491946</v>
          </cell>
          <cell r="CS107">
            <v>209032</v>
          </cell>
          <cell r="CT107">
            <v>1716405</v>
          </cell>
          <cell r="CU107">
            <v>91902</v>
          </cell>
          <cell r="CV107">
            <v>5225800</v>
          </cell>
          <cell r="CW107">
            <v>9041985</v>
          </cell>
          <cell r="CX107">
            <v>1637454</v>
          </cell>
          <cell r="CY107">
            <v>695768</v>
          </cell>
          <cell r="CZ107">
            <v>5713095</v>
          </cell>
          <cell r="DA107">
            <v>305898</v>
          </cell>
          <cell r="DB107">
            <v>17394200</v>
          </cell>
          <cell r="DC107" t="str">
            <v>Basic+</v>
          </cell>
          <cell r="DE107">
            <v>39</v>
          </cell>
          <cell r="DF107">
            <v>39</v>
          </cell>
          <cell r="DH107">
            <v>10</v>
          </cell>
          <cell r="DI107">
            <v>4</v>
          </cell>
          <cell r="DJ107">
            <v>14</v>
          </cell>
          <cell r="DK107">
            <v>546</v>
          </cell>
          <cell r="DP107">
            <v>546</v>
          </cell>
          <cell r="DQ107">
            <v>390</v>
          </cell>
          <cell r="DR107">
            <v>156</v>
          </cell>
          <cell r="DS107">
            <v>0.7142857142857143</v>
          </cell>
          <cell r="DT107">
            <v>0.2857142857142857</v>
          </cell>
          <cell r="DU107">
            <v>2999</v>
          </cell>
          <cell r="DV107">
            <v>434069.99999999994</v>
          </cell>
          <cell r="DW107">
            <v>4351.62</v>
          </cell>
          <cell r="DX107">
            <v>1637454</v>
          </cell>
          <cell r="DY107" t="str">
            <v>Black</v>
          </cell>
          <cell r="DZ107" t="str">
            <v>20210400040___Aven___черный</v>
          </cell>
        </row>
        <row r="108">
          <cell r="B108" t="str">
            <v>20210510081_0074486_00000003757</v>
          </cell>
          <cell r="C108" t="str">
            <v>20210510081_0074486</v>
          </cell>
          <cell r="D108" t="str">
            <v>Theme 1ОдеждаHartЖенскийpink13</v>
          </cell>
          <cell r="E108" t="str">
            <v>Заг. с Th 1</v>
          </cell>
          <cell r="F108" t="str">
            <v>ACOOLA Одежда Весна 2024 Theme 1</v>
          </cell>
          <cell r="G108" t="str">
            <v>ACOOLA</v>
          </cell>
          <cell r="H108" t="str">
            <v>Theme 1</v>
          </cell>
          <cell r="I108" t="str">
            <v>00000003757</v>
          </cell>
          <cell r="J108" t="str">
            <v>20210510081</v>
          </cell>
          <cell r="K108" t="str">
            <v>Футболка детская для девочек Hart розовый</v>
          </cell>
          <cell r="L108" t="str">
            <v>Женский</v>
          </cell>
          <cell r="M108" t="str">
            <v>Большой</v>
          </cell>
          <cell r="N108" t="str">
            <v>Hart</v>
          </cell>
          <cell r="O108" t="str">
            <v>розовый</v>
          </cell>
          <cell r="P108" t="str">
            <v>Jersey</v>
          </cell>
          <cell r="Q108" t="str">
            <v>T-shirt</v>
          </cell>
          <cell r="R108" t="str">
            <v>Kids Set_Girls</v>
          </cell>
          <cell r="S108" t="str">
            <v>Kids set</v>
          </cell>
          <cell r="T108" t="str">
            <v>Одежда</v>
          </cell>
          <cell r="U108" t="str">
            <v>Single jersey / Трикотажное полотно</v>
          </cell>
          <cell r="V108" t="str">
            <v>95%Хлопок/5%ПУ</v>
          </cell>
          <cell r="W108" t="str">
            <v>(13) Kids cloth B2G2 6sizes</v>
          </cell>
          <cell r="X108">
            <v>6</v>
          </cell>
          <cell r="Y108" t="str">
            <v>Да</v>
          </cell>
          <cell r="Z108" t="str">
            <v>Tatiana Ryabceva</v>
          </cell>
          <cell r="AA108" t="str">
            <v>Basic</v>
          </cell>
          <cell r="AB108" t="str">
            <v>Regular</v>
          </cell>
          <cell r="AC108" t="str">
            <v>1,2,3,4,5</v>
          </cell>
          <cell r="AD108" t="str">
            <v>1,2,3,4,5_6</v>
          </cell>
          <cell r="AE108">
            <v>201</v>
          </cell>
          <cell r="AF108">
            <v>39</v>
          </cell>
          <cell r="AG108">
            <v>54</v>
          </cell>
          <cell r="AH108">
            <v>71</v>
          </cell>
          <cell r="AI108">
            <v>32</v>
          </cell>
          <cell r="AJ108">
            <v>5</v>
          </cell>
          <cell r="AK108">
            <v>0.6</v>
          </cell>
          <cell r="AL108">
            <v>1</v>
          </cell>
          <cell r="AM108">
            <v>6</v>
          </cell>
          <cell r="AN108">
            <v>3</v>
          </cell>
          <cell r="AO108">
            <v>9</v>
          </cell>
          <cell r="AP108">
            <v>351</v>
          </cell>
          <cell r="AQ108">
            <v>6</v>
          </cell>
          <cell r="AR108">
            <v>3</v>
          </cell>
          <cell r="AS108">
            <v>9</v>
          </cell>
          <cell r="AT108">
            <v>486</v>
          </cell>
          <cell r="AU108">
            <v>6</v>
          </cell>
          <cell r="AV108">
            <v>3</v>
          </cell>
          <cell r="AW108">
            <v>9</v>
          </cell>
          <cell r="AX108">
            <v>639</v>
          </cell>
          <cell r="AY108">
            <v>6</v>
          </cell>
          <cell r="AZ108">
            <v>3</v>
          </cell>
          <cell r="BA108">
            <v>9</v>
          </cell>
          <cell r="BB108">
            <v>288</v>
          </cell>
          <cell r="BC108">
            <v>6</v>
          </cell>
          <cell r="BD108">
            <v>3</v>
          </cell>
          <cell r="BE108">
            <v>9</v>
          </cell>
          <cell r="BF108">
            <v>45</v>
          </cell>
          <cell r="BG108" t="str">
            <v>0-3</v>
          </cell>
          <cell r="BH108">
            <v>0.5653125</v>
          </cell>
          <cell r="BI108">
            <v>1809</v>
          </cell>
          <cell r="BJ108">
            <v>499</v>
          </cell>
          <cell r="BK108">
            <v>499</v>
          </cell>
          <cell r="BL108">
            <v>453.64</v>
          </cell>
          <cell r="BM108">
            <v>2.4359287283378079</v>
          </cell>
          <cell r="BN108">
            <v>1.86</v>
          </cell>
          <cell r="BO108">
            <v>1.85</v>
          </cell>
          <cell r="BP108">
            <v>2.41</v>
          </cell>
          <cell r="BQ108">
            <v>204.85000000000002</v>
          </cell>
          <cell r="BR108">
            <v>0.5894789579158316</v>
          </cell>
          <cell r="BS108">
            <v>2.7</v>
          </cell>
          <cell r="BT108">
            <v>85</v>
          </cell>
          <cell r="BU108">
            <v>1.1000000000000001</v>
          </cell>
          <cell r="BV108">
            <v>499</v>
          </cell>
          <cell r="BW108">
            <v>300</v>
          </cell>
          <cell r="BX108" t="str">
            <v>ZS Apparels Ltd</v>
          </cell>
          <cell r="BY108" t="str">
            <v>Бангладеш</v>
          </cell>
          <cell r="BZ108">
            <v>128</v>
          </cell>
          <cell r="CA108">
            <v>312</v>
          </cell>
          <cell r="CB108">
            <v>60</v>
          </cell>
          <cell r="CC108">
            <v>891</v>
          </cell>
          <cell r="CD108">
            <v>3200</v>
          </cell>
          <cell r="CE108">
            <v>1007.2096642225561</v>
          </cell>
          <cell r="CF108">
            <v>3200</v>
          </cell>
          <cell r="CG108">
            <v>5800</v>
          </cell>
          <cell r="CH108" t="str">
            <v>ок</v>
          </cell>
          <cell r="CI108" t="str">
            <v>ок</v>
          </cell>
          <cell r="CJ108">
            <v>10</v>
          </cell>
          <cell r="CK108">
            <v>3346.65</v>
          </cell>
          <cell r="CL108">
            <v>577.20000000000005</v>
          </cell>
          <cell r="CM108">
            <v>236.8</v>
          </cell>
          <cell r="CN108">
            <v>1648.3500000000001</v>
          </cell>
          <cell r="CO108">
            <v>111</v>
          </cell>
          <cell r="CP108">
            <v>5920</v>
          </cell>
          <cell r="CQ108">
            <v>370573.65</v>
          </cell>
          <cell r="CR108">
            <v>63913.200000000004</v>
          </cell>
          <cell r="CS108">
            <v>26220.800000000003</v>
          </cell>
          <cell r="CT108">
            <v>182521.35</v>
          </cell>
          <cell r="CU108">
            <v>12291.000000000002</v>
          </cell>
          <cell r="CV108">
            <v>655520.00000000012</v>
          </cell>
          <cell r="CW108">
            <v>902691</v>
          </cell>
          <cell r="CX108">
            <v>155688</v>
          </cell>
          <cell r="CY108">
            <v>63872</v>
          </cell>
          <cell r="CZ108">
            <v>444609</v>
          </cell>
          <cell r="DA108">
            <v>29940</v>
          </cell>
          <cell r="DB108">
            <v>1596800</v>
          </cell>
          <cell r="DC108" t="str">
            <v>Basic</v>
          </cell>
          <cell r="DE108">
            <v>39</v>
          </cell>
          <cell r="DF108">
            <v>39</v>
          </cell>
          <cell r="DH108">
            <v>6</v>
          </cell>
          <cell r="DI108">
            <v>2</v>
          </cell>
          <cell r="DJ108">
            <v>8</v>
          </cell>
          <cell r="DK108">
            <v>312</v>
          </cell>
          <cell r="DP108">
            <v>312</v>
          </cell>
          <cell r="DQ108">
            <v>234</v>
          </cell>
          <cell r="DR108">
            <v>78</v>
          </cell>
          <cell r="DS108">
            <v>0.75</v>
          </cell>
          <cell r="DT108">
            <v>0.25</v>
          </cell>
          <cell r="DU108">
            <v>499</v>
          </cell>
          <cell r="DV108">
            <v>56394.000000000007</v>
          </cell>
          <cell r="DW108">
            <v>577.20000000000005</v>
          </cell>
          <cell r="DX108">
            <v>155688</v>
          </cell>
          <cell r="DY108" t="str">
            <v>pink</v>
          </cell>
          <cell r="DZ108" t="str">
            <v>20210510081___Hart___розовый</v>
          </cell>
          <cell r="EA108" t="str">
            <v>Расчет кирпичей</v>
          </cell>
        </row>
        <row r="109">
          <cell r="B109" t="str">
            <v>20210510081_0074487_00000003757</v>
          </cell>
          <cell r="C109" t="str">
            <v>20210510081_0074487</v>
          </cell>
          <cell r="D109" t="str">
            <v>Theme 1ОдеждаHartЖенскийgrey melange13</v>
          </cell>
          <cell r="E109" t="str">
            <v>Заг. с Th 1</v>
          </cell>
          <cell r="F109" t="str">
            <v>ACOOLA Одежда Весна 2024 Theme 1</v>
          </cell>
          <cell r="G109" t="str">
            <v>ACOOLA</v>
          </cell>
          <cell r="H109" t="str">
            <v>Theme 1</v>
          </cell>
          <cell r="I109" t="str">
            <v>00000003757</v>
          </cell>
          <cell r="J109" t="str">
            <v>20210510081</v>
          </cell>
          <cell r="K109" t="str">
            <v>Футболка детская для девочек Hart серый меланж</v>
          </cell>
          <cell r="L109" t="str">
            <v>Женский</v>
          </cell>
          <cell r="M109" t="str">
            <v>Большой</v>
          </cell>
          <cell r="N109" t="str">
            <v>Hart</v>
          </cell>
          <cell r="O109" t="str">
            <v>серый меланж</v>
          </cell>
          <cell r="P109" t="str">
            <v>Jersey</v>
          </cell>
          <cell r="Q109" t="str">
            <v>T-shirt</v>
          </cell>
          <cell r="R109" t="str">
            <v>Kids Set_Girls</v>
          </cell>
          <cell r="S109" t="str">
            <v>Kids set</v>
          </cell>
          <cell r="T109" t="str">
            <v>Одежда</v>
          </cell>
          <cell r="U109" t="str">
            <v>Single jersey / Трикотажное полотно</v>
          </cell>
          <cell r="V109" t="str">
            <v>95%Хлопок/5%ПУ</v>
          </cell>
          <cell r="W109" t="str">
            <v>(13) Kids cloth B2G2 6sizes</v>
          </cell>
          <cell r="X109">
            <v>6</v>
          </cell>
          <cell r="Y109" t="str">
            <v>Да</v>
          </cell>
          <cell r="Z109" t="str">
            <v>Tatiana Ryabceva</v>
          </cell>
          <cell r="AA109" t="str">
            <v>Basic</v>
          </cell>
          <cell r="AB109" t="str">
            <v>Regular</v>
          </cell>
          <cell r="AC109">
            <v>0</v>
          </cell>
          <cell r="AD109" t="str">
            <v>0_6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</v>
          </cell>
          <cell r="AL109">
            <v>1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 t="str">
            <v>-6-0</v>
          </cell>
          <cell r="BH109">
            <v>0</v>
          </cell>
          <cell r="BI109">
            <v>0</v>
          </cell>
          <cell r="BJ109">
            <v>499</v>
          </cell>
          <cell r="BK109">
            <v>499</v>
          </cell>
          <cell r="BL109">
            <v>453.64</v>
          </cell>
          <cell r="BM109">
            <v>2.2754217966256269</v>
          </cell>
          <cell r="BN109">
            <v>2.58</v>
          </cell>
          <cell r="BO109">
            <v>2.58</v>
          </cell>
          <cell r="BP109">
            <v>2.58</v>
          </cell>
          <cell r="BQ109">
            <v>219.3</v>
          </cell>
          <cell r="BR109">
            <v>0.56052104208416831</v>
          </cell>
          <cell r="BS109">
            <v>2.7</v>
          </cell>
          <cell r="BT109">
            <v>85</v>
          </cell>
          <cell r="BU109">
            <v>1.1000000000000001</v>
          </cell>
          <cell r="BV109">
            <v>499</v>
          </cell>
          <cell r="BW109">
            <v>300</v>
          </cell>
          <cell r="BX109" t="str">
            <v>СП ООО «DONG SAN INTERNATIONAL»</v>
          </cell>
          <cell r="BY109" t="str">
            <v>Россия</v>
          </cell>
          <cell r="BZ109">
            <v>190</v>
          </cell>
          <cell r="CA109">
            <v>0</v>
          </cell>
          <cell r="CB109">
            <v>144</v>
          </cell>
          <cell r="CC109">
            <v>2166</v>
          </cell>
          <cell r="CD109">
            <v>2500</v>
          </cell>
          <cell r="CE109">
            <v>786.88255017387189</v>
          </cell>
          <cell r="CF109">
            <v>2500</v>
          </cell>
          <cell r="CG109" t="str">
            <v>не заполнен кластер</v>
          </cell>
          <cell r="CH109" t="str">
            <v>ок</v>
          </cell>
          <cell r="CI109" t="str">
            <v>ок</v>
          </cell>
          <cell r="CJ109">
            <v>24</v>
          </cell>
          <cell r="CK109">
            <v>0</v>
          </cell>
          <cell r="CL109">
            <v>0</v>
          </cell>
          <cell r="CM109">
            <v>490.2</v>
          </cell>
          <cell r="CN109">
            <v>5588.28</v>
          </cell>
          <cell r="CO109">
            <v>371.52</v>
          </cell>
          <cell r="CP109">
            <v>6450</v>
          </cell>
          <cell r="CQ109">
            <v>0</v>
          </cell>
          <cell r="CR109">
            <v>0</v>
          </cell>
          <cell r="CS109">
            <v>41667</v>
          </cell>
          <cell r="CT109">
            <v>475003.80000000005</v>
          </cell>
          <cell r="CU109">
            <v>31579.200000000001</v>
          </cell>
          <cell r="CV109">
            <v>548250</v>
          </cell>
          <cell r="CW109">
            <v>0</v>
          </cell>
          <cell r="CX109">
            <v>0</v>
          </cell>
          <cell r="CY109">
            <v>94810</v>
          </cell>
          <cell r="CZ109">
            <v>1080834</v>
          </cell>
          <cell r="DA109">
            <v>71856</v>
          </cell>
          <cell r="DB109">
            <v>1247500</v>
          </cell>
          <cell r="DC109" t="str">
            <v>Basic</v>
          </cell>
          <cell r="DE109">
            <v>39</v>
          </cell>
          <cell r="DF109">
            <v>39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P109">
            <v>0</v>
          </cell>
          <cell r="DQ109">
            <v>0</v>
          </cell>
          <cell r="DR109">
            <v>0</v>
          </cell>
          <cell r="DS109" t="e">
            <v>#DIV/0!</v>
          </cell>
          <cell r="DT109" t="e">
            <v>#DIV/0!</v>
          </cell>
          <cell r="DU109">
            <v>499</v>
          </cell>
          <cell r="DV109">
            <v>0</v>
          </cell>
          <cell r="DW109">
            <v>0</v>
          </cell>
          <cell r="DX109">
            <v>0</v>
          </cell>
          <cell r="DY109" t="str">
            <v>grey melange</v>
          </cell>
          <cell r="DZ109" t="str">
            <v>20210510081___Hart___серый меланж</v>
          </cell>
        </row>
        <row r="110">
          <cell r="B110" t="str">
            <v>20210510169_0074621_00000003757</v>
          </cell>
          <cell r="C110" t="str">
            <v>20210510169_0074621</v>
          </cell>
          <cell r="D110" t="str">
            <v>Theme 1ОдеждаHildЖенскийanycolor13</v>
          </cell>
          <cell r="E110" t="str">
            <v>Заг. с Th 1</v>
          </cell>
          <cell r="F110" t="str">
            <v>ACOOLA Одежда Весна 2024 Theme 1</v>
          </cell>
          <cell r="G110" t="str">
            <v>ACOOLA</v>
          </cell>
          <cell r="H110" t="str">
            <v>Theme 1</v>
          </cell>
          <cell r="I110" t="str">
            <v>00000003757</v>
          </cell>
          <cell r="J110" t="str">
            <v>20210510169</v>
          </cell>
          <cell r="K110" t="str">
            <v>Футболка детская для девочек Hild разноцветный</v>
          </cell>
          <cell r="L110" t="str">
            <v>Женский</v>
          </cell>
          <cell r="M110" t="str">
            <v>Большой</v>
          </cell>
          <cell r="N110" t="str">
            <v>Hild</v>
          </cell>
          <cell r="O110" t="str">
            <v>разноцветный</v>
          </cell>
          <cell r="P110" t="str">
            <v>Jersey</v>
          </cell>
          <cell r="Q110" t="str">
            <v>T-shirt</v>
          </cell>
          <cell r="R110" t="str">
            <v>Kids Set_Girls</v>
          </cell>
          <cell r="S110" t="str">
            <v>Kids set</v>
          </cell>
          <cell r="T110" t="str">
            <v>Одежда</v>
          </cell>
          <cell r="U110" t="str">
            <v>Single jersey / Трикотажное полотно</v>
          </cell>
          <cell r="V110" t="str">
            <v>100%Хлопок</v>
          </cell>
          <cell r="W110" t="str">
            <v>(13) Kids cloth B2G2 6sizes</v>
          </cell>
          <cell r="X110">
            <v>6</v>
          </cell>
          <cell r="Y110" t="str">
            <v>Нет</v>
          </cell>
          <cell r="Z110" t="str">
            <v>Tatiana Ryabceva</v>
          </cell>
          <cell r="AA110" t="str">
            <v>Fashion</v>
          </cell>
          <cell r="AB110" t="str">
            <v>Regular</v>
          </cell>
          <cell r="AC110" t="str">
            <v>1,2,3,4,5</v>
          </cell>
          <cell r="AD110" t="str">
            <v>1,2,3,4,5_6</v>
          </cell>
          <cell r="AE110">
            <v>201</v>
          </cell>
          <cell r="AF110">
            <v>39</v>
          </cell>
          <cell r="AG110">
            <v>54</v>
          </cell>
          <cell r="AH110">
            <v>71</v>
          </cell>
          <cell r="AI110">
            <v>32</v>
          </cell>
          <cell r="AJ110">
            <v>5</v>
          </cell>
          <cell r="AK110">
            <v>1</v>
          </cell>
          <cell r="AL110">
            <v>0.5</v>
          </cell>
          <cell r="AM110">
            <v>6</v>
          </cell>
          <cell r="AN110">
            <v>2</v>
          </cell>
          <cell r="AO110">
            <v>8</v>
          </cell>
          <cell r="AP110">
            <v>312</v>
          </cell>
          <cell r="AQ110">
            <v>6</v>
          </cell>
          <cell r="AR110">
            <v>2</v>
          </cell>
          <cell r="AS110">
            <v>8</v>
          </cell>
          <cell r="AT110">
            <v>432</v>
          </cell>
          <cell r="AU110">
            <v>6</v>
          </cell>
          <cell r="AV110">
            <v>2</v>
          </cell>
          <cell r="AW110">
            <v>8</v>
          </cell>
          <cell r="AX110">
            <v>568</v>
          </cell>
          <cell r="AY110">
            <v>6</v>
          </cell>
          <cell r="AZ110">
            <v>2</v>
          </cell>
          <cell r="BA110">
            <v>8</v>
          </cell>
          <cell r="BB110">
            <v>256</v>
          </cell>
          <cell r="BC110">
            <v>6</v>
          </cell>
          <cell r="BD110">
            <v>2</v>
          </cell>
          <cell r="BE110">
            <v>8</v>
          </cell>
          <cell r="BF110">
            <v>40</v>
          </cell>
          <cell r="BG110" t="str">
            <v>0-2</v>
          </cell>
          <cell r="BH110">
            <v>0.53600000000000003</v>
          </cell>
          <cell r="BI110">
            <v>1608</v>
          </cell>
          <cell r="BJ110">
            <v>799</v>
          </cell>
          <cell r="BK110">
            <v>799</v>
          </cell>
          <cell r="BL110">
            <v>726.36</v>
          </cell>
          <cell r="BM110">
            <v>3.0031948881789137</v>
          </cell>
          <cell r="BN110">
            <v>2.54</v>
          </cell>
          <cell r="BO110">
            <v>2.5299999999999998</v>
          </cell>
          <cell r="BP110">
            <v>3.13</v>
          </cell>
          <cell r="BQ110">
            <v>266.05</v>
          </cell>
          <cell r="BR110">
            <v>0.66702127659574462</v>
          </cell>
          <cell r="BS110">
            <v>3.5</v>
          </cell>
          <cell r="BT110">
            <v>85</v>
          </cell>
          <cell r="BU110">
            <v>1.1000000000000001</v>
          </cell>
          <cell r="BV110">
            <v>799</v>
          </cell>
          <cell r="BW110">
            <v>480</v>
          </cell>
          <cell r="BX110" t="str">
            <v>Ningbo Longxing Garments Co. LTD</v>
          </cell>
          <cell r="BY110" t="str">
            <v>Китай</v>
          </cell>
          <cell r="BZ110">
            <v>120</v>
          </cell>
          <cell r="CA110">
            <v>273</v>
          </cell>
          <cell r="CB110">
            <v>54</v>
          </cell>
          <cell r="CC110">
            <v>945</v>
          </cell>
          <cell r="CD110">
            <v>3000</v>
          </cell>
          <cell r="CE110">
            <v>944.25906020864625</v>
          </cell>
          <cell r="CF110">
            <v>3000</v>
          </cell>
          <cell r="CG110">
            <v>3000</v>
          </cell>
          <cell r="CH110" t="str">
            <v>ок</v>
          </cell>
          <cell r="CI110" t="str">
            <v>ок</v>
          </cell>
          <cell r="CJ110">
            <v>9</v>
          </cell>
          <cell r="CK110">
            <v>4068.24</v>
          </cell>
          <cell r="CL110">
            <v>690.68999999999994</v>
          </cell>
          <cell r="CM110">
            <v>303.59999999999997</v>
          </cell>
          <cell r="CN110">
            <v>2390.85</v>
          </cell>
          <cell r="CO110">
            <v>136.61999999999998</v>
          </cell>
          <cell r="CP110">
            <v>7589.9999999999991</v>
          </cell>
          <cell r="CQ110">
            <v>427808.4</v>
          </cell>
          <cell r="CR110">
            <v>72631.650000000009</v>
          </cell>
          <cell r="CS110">
            <v>31926</v>
          </cell>
          <cell r="CT110">
            <v>251417.25</v>
          </cell>
          <cell r="CU110">
            <v>14366.7</v>
          </cell>
          <cell r="CV110">
            <v>798150</v>
          </cell>
          <cell r="CW110">
            <v>1284792</v>
          </cell>
          <cell r="CX110">
            <v>218127</v>
          </cell>
          <cell r="CY110">
            <v>95880</v>
          </cell>
          <cell r="CZ110">
            <v>755055</v>
          </cell>
          <cell r="DA110">
            <v>43146</v>
          </cell>
          <cell r="DB110">
            <v>2397000</v>
          </cell>
          <cell r="DC110" t="str">
            <v>Fashion</v>
          </cell>
          <cell r="DE110">
            <v>39</v>
          </cell>
          <cell r="DF110">
            <v>39</v>
          </cell>
          <cell r="DH110">
            <v>6</v>
          </cell>
          <cell r="DI110">
            <v>1</v>
          </cell>
          <cell r="DJ110">
            <v>7</v>
          </cell>
          <cell r="DK110">
            <v>273</v>
          </cell>
          <cell r="DP110">
            <v>273</v>
          </cell>
          <cell r="DQ110">
            <v>234</v>
          </cell>
          <cell r="DR110">
            <v>39</v>
          </cell>
          <cell r="DS110">
            <v>0.8571428571428571</v>
          </cell>
          <cell r="DT110">
            <v>0.14285714285714285</v>
          </cell>
          <cell r="DU110">
            <v>799</v>
          </cell>
          <cell r="DV110">
            <v>64086.75</v>
          </cell>
          <cell r="DW110">
            <v>690.68999999999994</v>
          </cell>
          <cell r="DX110">
            <v>218127</v>
          </cell>
          <cell r="DY110" t="str">
            <v>anycolor</v>
          </cell>
          <cell r="DZ110" t="str">
            <v>20210510169___Hild___разноцветный</v>
          </cell>
          <cell r="EA110" t="str">
            <v>Расчет кирпичей</v>
          </cell>
        </row>
        <row r="111">
          <cell r="B111" t="str">
            <v>20210510170_0074622_00000003757</v>
          </cell>
          <cell r="C111" t="str">
            <v>20210510170_0074622</v>
          </cell>
          <cell r="D111" t="str">
            <v>Theme 1ОдеждаRindЖенскийpink13</v>
          </cell>
          <cell r="E111" t="str">
            <v>Заг. с Th 1</v>
          </cell>
          <cell r="F111" t="str">
            <v>ACOOLA Одежда Весна 2024 Theme 1</v>
          </cell>
          <cell r="G111" t="str">
            <v>ACOOLA</v>
          </cell>
          <cell r="H111" t="str">
            <v>Theme 1</v>
          </cell>
          <cell r="I111" t="str">
            <v>00000003757</v>
          </cell>
          <cell r="J111" t="str">
            <v>20210510170</v>
          </cell>
          <cell r="K111" t="str">
            <v>Футболка детская для девочек Rind розовый</v>
          </cell>
          <cell r="L111" t="str">
            <v>Женский</v>
          </cell>
          <cell r="M111" t="str">
            <v>Большой</v>
          </cell>
          <cell r="N111" t="str">
            <v>Rind</v>
          </cell>
          <cell r="O111" t="str">
            <v>розовый</v>
          </cell>
          <cell r="P111" t="str">
            <v>Jersey</v>
          </cell>
          <cell r="Q111" t="str">
            <v>T-shirt</v>
          </cell>
          <cell r="R111" t="str">
            <v>Kids Set_Girls</v>
          </cell>
          <cell r="S111" t="str">
            <v>Kids set</v>
          </cell>
          <cell r="T111" t="str">
            <v>Одежда</v>
          </cell>
          <cell r="U111" t="str">
            <v>Single jersey / Трикотажное полотно</v>
          </cell>
          <cell r="V111" t="str">
            <v>100%Хлопок</v>
          </cell>
          <cell r="W111" t="str">
            <v>(13) Kids cloth B2G2 6sizes</v>
          </cell>
          <cell r="X111">
            <v>6</v>
          </cell>
          <cell r="Y111" t="str">
            <v>Нет</v>
          </cell>
          <cell r="Z111" t="str">
            <v>Tatiana Ryabceva</v>
          </cell>
          <cell r="AA111" t="str">
            <v>Basic+</v>
          </cell>
          <cell r="AB111" t="str">
            <v>Regular</v>
          </cell>
          <cell r="AC111" t="str">
            <v>1,2,3,4,5</v>
          </cell>
          <cell r="AD111" t="str">
            <v>1,2,3,4,5_6</v>
          </cell>
          <cell r="AE111">
            <v>201</v>
          </cell>
          <cell r="AF111">
            <v>39</v>
          </cell>
          <cell r="AG111">
            <v>54</v>
          </cell>
          <cell r="AH111">
            <v>71</v>
          </cell>
          <cell r="AI111">
            <v>32</v>
          </cell>
          <cell r="AJ111">
            <v>5</v>
          </cell>
          <cell r="AK111">
            <v>1</v>
          </cell>
          <cell r="AL111">
            <v>1</v>
          </cell>
          <cell r="AM111">
            <v>10</v>
          </cell>
          <cell r="AN111">
            <v>5</v>
          </cell>
          <cell r="AO111">
            <v>15</v>
          </cell>
          <cell r="AP111">
            <v>585</v>
          </cell>
          <cell r="AQ111">
            <v>10</v>
          </cell>
          <cell r="AR111">
            <v>5</v>
          </cell>
          <cell r="AS111">
            <v>15</v>
          </cell>
          <cell r="AT111">
            <v>810</v>
          </cell>
          <cell r="AU111">
            <v>10</v>
          </cell>
          <cell r="AV111">
            <v>5</v>
          </cell>
          <cell r="AW111">
            <v>15</v>
          </cell>
          <cell r="AX111">
            <v>1065</v>
          </cell>
          <cell r="AY111">
            <v>10</v>
          </cell>
          <cell r="AZ111">
            <v>5</v>
          </cell>
          <cell r="BA111">
            <v>15</v>
          </cell>
          <cell r="BB111">
            <v>480</v>
          </cell>
          <cell r="BC111">
            <v>10</v>
          </cell>
          <cell r="BD111">
            <v>5</v>
          </cell>
          <cell r="BE111">
            <v>15</v>
          </cell>
          <cell r="BF111">
            <v>75</v>
          </cell>
          <cell r="BG111" t="str">
            <v>4-5</v>
          </cell>
          <cell r="BH111">
            <v>0.51982758620689651</v>
          </cell>
          <cell r="BI111">
            <v>3015</v>
          </cell>
          <cell r="BJ111">
            <v>799</v>
          </cell>
          <cell r="BK111">
            <v>799</v>
          </cell>
          <cell r="BL111">
            <v>726.36</v>
          </cell>
          <cell r="BM111">
            <v>2.8746177370030583</v>
          </cell>
          <cell r="BN111">
            <v>2.62</v>
          </cell>
          <cell r="BO111">
            <v>2.61</v>
          </cell>
          <cell r="BP111">
            <v>3.27</v>
          </cell>
          <cell r="BQ111">
            <v>277.95</v>
          </cell>
          <cell r="BR111">
            <v>0.65212765957446805</v>
          </cell>
          <cell r="BS111">
            <v>3.3</v>
          </cell>
          <cell r="BT111">
            <v>85</v>
          </cell>
          <cell r="BU111">
            <v>1.1000000000000001</v>
          </cell>
          <cell r="BV111">
            <v>799</v>
          </cell>
          <cell r="BW111">
            <v>480</v>
          </cell>
          <cell r="BX111" t="str">
            <v>Suzhou Kingsma Import and Export Co., Ltd</v>
          </cell>
          <cell r="BY111" t="str">
            <v>Китай</v>
          </cell>
          <cell r="BZ111">
            <v>232</v>
          </cell>
          <cell r="CA111">
            <v>546</v>
          </cell>
          <cell r="CB111">
            <v>102</v>
          </cell>
          <cell r="CC111">
            <v>1905</v>
          </cell>
          <cell r="CD111">
            <v>5800</v>
          </cell>
          <cell r="CE111">
            <v>1825.5675164033828</v>
          </cell>
          <cell r="CF111">
            <v>5800</v>
          </cell>
          <cell r="CG111">
            <v>5800</v>
          </cell>
          <cell r="CH111" t="str">
            <v>ок</v>
          </cell>
          <cell r="CI111" t="str">
            <v>ок</v>
          </cell>
          <cell r="CJ111">
            <v>17</v>
          </cell>
          <cell r="CK111">
            <v>7869.15</v>
          </cell>
          <cell r="CL111">
            <v>1425.06</v>
          </cell>
          <cell r="CM111">
            <v>605.52</v>
          </cell>
          <cell r="CN111">
            <v>4972.05</v>
          </cell>
          <cell r="CO111">
            <v>266.21999999999997</v>
          </cell>
          <cell r="CP111">
            <v>15138</v>
          </cell>
          <cell r="CQ111">
            <v>838019.25</v>
          </cell>
          <cell r="CR111">
            <v>151760.69999999998</v>
          </cell>
          <cell r="CS111">
            <v>64484.399999999994</v>
          </cell>
          <cell r="CT111">
            <v>529494.75</v>
          </cell>
          <cell r="CU111">
            <v>28350.899999999998</v>
          </cell>
          <cell r="CV111">
            <v>1612110</v>
          </cell>
          <cell r="CW111">
            <v>2408985</v>
          </cell>
          <cell r="CX111">
            <v>436254</v>
          </cell>
          <cell r="CY111">
            <v>185368</v>
          </cell>
          <cell r="CZ111">
            <v>1522095</v>
          </cell>
          <cell r="DA111">
            <v>81498</v>
          </cell>
          <cell r="DB111">
            <v>4634200</v>
          </cell>
          <cell r="DC111" t="str">
            <v>Basic+</v>
          </cell>
          <cell r="DE111">
            <v>39</v>
          </cell>
          <cell r="DF111">
            <v>39</v>
          </cell>
          <cell r="DH111">
            <v>10</v>
          </cell>
          <cell r="DI111">
            <v>4</v>
          </cell>
          <cell r="DJ111">
            <v>14</v>
          </cell>
          <cell r="DK111">
            <v>546</v>
          </cell>
          <cell r="DP111">
            <v>546</v>
          </cell>
          <cell r="DQ111">
            <v>390</v>
          </cell>
          <cell r="DR111">
            <v>156</v>
          </cell>
          <cell r="DS111">
            <v>0.7142857142857143</v>
          </cell>
          <cell r="DT111">
            <v>0.2857142857142857</v>
          </cell>
          <cell r="DU111">
            <v>799</v>
          </cell>
          <cell r="DV111">
            <v>133906.5</v>
          </cell>
          <cell r="DW111">
            <v>1425.06</v>
          </cell>
          <cell r="DX111">
            <v>436254</v>
          </cell>
          <cell r="DY111" t="str">
            <v>pink</v>
          </cell>
          <cell r="DZ111" t="str">
            <v>20210510170___Rind___розовый</v>
          </cell>
          <cell r="EA111" t="str">
            <v>Расчет кирпичей</v>
          </cell>
        </row>
        <row r="112">
          <cell r="B112" t="str">
            <v>20210510171_0074623_00000003757</v>
          </cell>
          <cell r="C112" t="str">
            <v>20210510171_0074623</v>
          </cell>
          <cell r="D112" t="str">
            <v>Theme 1ОдеждаTamiyaЖенскийwhite13</v>
          </cell>
          <cell r="E112" t="str">
            <v>Заг. с Th 1</v>
          </cell>
          <cell r="F112" t="str">
            <v>ACOOLA Одежда Весна 2024 Theme 1</v>
          </cell>
          <cell r="G112" t="str">
            <v>ACOOLA</v>
          </cell>
          <cell r="H112" t="str">
            <v>Theme 1</v>
          </cell>
          <cell r="I112" t="str">
            <v>00000003757</v>
          </cell>
          <cell r="J112" t="str">
            <v>20210510171</v>
          </cell>
          <cell r="K112" t="str">
            <v>Футболка детская для девочек Tamiya белый</v>
          </cell>
          <cell r="L112" t="str">
            <v>Женский</v>
          </cell>
          <cell r="M112" t="str">
            <v>Большой</v>
          </cell>
          <cell r="N112" t="str">
            <v>Tamiya</v>
          </cell>
          <cell r="O112" t="str">
            <v>белый</v>
          </cell>
          <cell r="P112" t="str">
            <v>Jersey</v>
          </cell>
          <cell r="Q112" t="str">
            <v>T-shirt</v>
          </cell>
          <cell r="R112" t="str">
            <v>Kids Set_Girls</v>
          </cell>
          <cell r="S112" t="str">
            <v>Kids set</v>
          </cell>
          <cell r="T112" t="str">
            <v>Одежда</v>
          </cell>
          <cell r="U112" t="str">
            <v>Single jersey / Трикотажное полотно</v>
          </cell>
          <cell r="V112" t="str">
            <v>95%Хлопок/5%ПУ</v>
          </cell>
          <cell r="W112" t="str">
            <v>(13) Kids cloth B2G2 6sizes</v>
          </cell>
          <cell r="X112">
            <v>6</v>
          </cell>
          <cell r="Y112" t="str">
            <v>Нет</v>
          </cell>
          <cell r="Z112" t="str">
            <v>Tatiana Ryabceva</v>
          </cell>
          <cell r="AA112" t="str">
            <v>Basic+</v>
          </cell>
          <cell r="AB112" t="str">
            <v>Regular</v>
          </cell>
          <cell r="AC112" t="str">
            <v>1,2,3,4,5</v>
          </cell>
          <cell r="AD112" t="str">
            <v>1,2,3,4,5_6</v>
          </cell>
          <cell r="AE112">
            <v>201</v>
          </cell>
          <cell r="AF112">
            <v>39</v>
          </cell>
          <cell r="AG112">
            <v>54</v>
          </cell>
          <cell r="AH112">
            <v>71</v>
          </cell>
          <cell r="AI112">
            <v>32</v>
          </cell>
          <cell r="AJ112">
            <v>5</v>
          </cell>
          <cell r="AK112">
            <v>1</v>
          </cell>
          <cell r="AL112">
            <v>1</v>
          </cell>
          <cell r="AM112">
            <v>10</v>
          </cell>
          <cell r="AN112">
            <v>5</v>
          </cell>
          <cell r="AO112">
            <v>15</v>
          </cell>
          <cell r="AP112">
            <v>585</v>
          </cell>
          <cell r="AQ112">
            <v>10</v>
          </cell>
          <cell r="AR112">
            <v>5</v>
          </cell>
          <cell r="AS112">
            <v>15</v>
          </cell>
          <cell r="AT112">
            <v>810</v>
          </cell>
          <cell r="AU112">
            <v>10</v>
          </cell>
          <cell r="AV112">
            <v>5</v>
          </cell>
          <cell r="AW112">
            <v>15</v>
          </cell>
          <cell r="AX112">
            <v>1065</v>
          </cell>
          <cell r="AY112">
            <v>10</v>
          </cell>
          <cell r="AZ112">
            <v>5</v>
          </cell>
          <cell r="BA112">
            <v>15</v>
          </cell>
          <cell r="BB112">
            <v>480</v>
          </cell>
          <cell r="BC112">
            <v>10</v>
          </cell>
          <cell r="BD112">
            <v>5</v>
          </cell>
          <cell r="BE112">
            <v>15</v>
          </cell>
          <cell r="BF112">
            <v>75</v>
          </cell>
          <cell r="BG112" t="str">
            <v>4-5</v>
          </cell>
          <cell r="BH112">
            <v>0.51982758620689651</v>
          </cell>
          <cell r="BI112">
            <v>3015</v>
          </cell>
          <cell r="BJ112">
            <v>799</v>
          </cell>
          <cell r="BK112">
            <v>799</v>
          </cell>
          <cell r="BL112">
            <v>726.36</v>
          </cell>
          <cell r="BM112">
            <v>3.4558823529411762</v>
          </cell>
          <cell r="BN112">
            <v>2.1800000000000002</v>
          </cell>
          <cell r="BO112">
            <v>2.17</v>
          </cell>
          <cell r="BP112">
            <v>2.72</v>
          </cell>
          <cell r="BQ112">
            <v>231.20000000000002</v>
          </cell>
          <cell r="BR112">
            <v>0.71063829787234045</v>
          </cell>
          <cell r="BS112">
            <v>3.3</v>
          </cell>
          <cell r="BT112">
            <v>85</v>
          </cell>
          <cell r="BU112">
            <v>1.1000000000000001</v>
          </cell>
          <cell r="BV112">
            <v>799</v>
          </cell>
          <cell r="BW112">
            <v>480</v>
          </cell>
          <cell r="BX112" t="str">
            <v>Suzhou Kingsma Import and Export Co., Ltd</v>
          </cell>
          <cell r="BY112" t="str">
            <v>Китай</v>
          </cell>
          <cell r="BZ112">
            <v>232</v>
          </cell>
          <cell r="CA112">
            <v>546</v>
          </cell>
          <cell r="CB112">
            <v>102</v>
          </cell>
          <cell r="CC112">
            <v>1905</v>
          </cell>
          <cell r="CD112">
            <v>5800</v>
          </cell>
          <cell r="CE112">
            <v>1825.5675164033828</v>
          </cell>
          <cell r="CF112">
            <v>5800</v>
          </cell>
          <cell r="CG112">
            <v>5800</v>
          </cell>
          <cell r="CH112" t="str">
            <v>ок</v>
          </cell>
          <cell r="CI112" t="str">
            <v>ок</v>
          </cell>
          <cell r="CJ112">
            <v>17</v>
          </cell>
          <cell r="CK112">
            <v>6542.55</v>
          </cell>
          <cell r="CL112">
            <v>1184.82</v>
          </cell>
          <cell r="CM112">
            <v>503.44</v>
          </cell>
          <cell r="CN112">
            <v>4133.8499999999995</v>
          </cell>
          <cell r="CO112">
            <v>221.34</v>
          </cell>
          <cell r="CP112">
            <v>12586</v>
          </cell>
          <cell r="CQ112">
            <v>697068</v>
          </cell>
          <cell r="CR112">
            <v>126235.20000000001</v>
          </cell>
          <cell r="CS112">
            <v>53638.400000000001</v>
          </cell>
          <cell r="CT112">
            <v>440436.00000000006</v>
          </cell>
          <cell r="CU112">
            <v>23582.400000000001</v>
          </cell>
          <cell r="CV112">
            <v>1340960</v>
          </cell>
          <cell r="CW112">
            <v>2408985</v>
          </cell>
          <cell r="CX112">
            <v>436254</v>
          </cell>
          <cell r="CY112">
            <v>185368</v>
          </cell>
          <cell r="CZ112">
            <v>1522095</v>
          </cell>
          <cell r="DA112">
            <v>81498</v>
          </cell>
          <cell r="DB112">
            <v>4634200</v>
          </cell>
          <cell r="DC112" t="str">
            <v>Basic+</v>
          </cell>
          <cell r="DE112">
            <v>39</v>
          </cell>
          <cell r="DF112">
            <v>39</v>
          </cell>
          <cell r="DH112">
            <v>10</v>
          </cell>
          <cell r="DI112">
            <v>4</v>
          </cell>
          <cell r="DJ112">
            <v>14</v>
          </cell>
          <cell r="DK112">
            <v>546</v>
          </cell>
          <cell r="DP112">
            <v>546</v>
          </cell>
          <cell r="DQ112">
            <v>390</v>
          </cell>
          <cell r="DR112">
            <v>156</v>
          </cell>
          <cell r="DS112">
            <v>0.7142857142857143</v>
          </cell>
          <cell r="DT112">
            <v>0.2857142857142857</v>
          </cell>
          <cell r="DU112">
            <v>799</v>
          </cell>
          <cell r="DV112">
            <v>111384.00000000001</v>
          </cell>
          <cell r="DW112">
            <v>1184.82</v>
          </cell>
          <cell r="DX112">
            <v>436254</v>
          </cell>
          <cell r="DY112" t="str">
            <v>white</v>
          </cell>
          <cell r="DZ112" t="str">
            <v>20210510171___Tamiya___белый</v>
          </cell>
          <cell r="EA112" t="str">
            <v>Расчет кирпичей</v>
          </cell>
        </row>
        <row r="113">
          <cell r="B113" t="str">
            <v>20210650034_0074503_00000003757</v>
          </cell>
          <cell r="C113" t="str">
            <v>20210650034_0074503</v>
          </cell>
          <cell r="D113" t="str">
            <v>Theme 1ОдеждаEllinЖенскийgreen13</v>
          </cell>
          <cell r="E113" t="str">
            <v>Заг. с Th 1</v>
          </cell>
          <cell r="F113" t="str">
            <v>ACOOLA Одежда Весна 2024 Theme 1</v>
          </cell>
          <cell r="G113" t="str">
            <v>ACOOLA</v>
          </cell>
          <cell r="H113" t="str">
            <v>Theme 1</v>
          </cell>
          <cell r="I113" t="str">
            <v>00000003757</v>
          </cell>
          <cell r="J113" t="str">
            <v>20210650034</v>
          </cell>
          <cell r="K113" t="str">
            <v>Куртка детская для девочек Ellin зеленый</v>
          </cell>
          <cell r="L113" t="str">
            <v>Женский</v>
          </cell>
          <cell r="M113" t="str">
            <v>Большой</v>
          </cell>
          <cell r="N113" t="str">
            <v>Ellin</v>
          </cell>
          <cell r="O113" t="str">
            <v>зеленый</v>
          </cell>
          <cell r="P113" t="str">
            <v>Outerwear</v>
          </cell>
          <cell r="Q113" t="str">
            <v>Fake down Jacket</v>
          </cell>
          <cell r="R113" t="str">
            <v>Outerwear_Girls</v>
          </cell>
          <cell r="S113" t="str">
            <v>Outerwear</v>
          </cell>
          <cell r="T113" t="str">
            <v>Одежда</v>
          </cell>
          <cell r="U113" t="str">
            <v>Pongee / Понжи</v>
          </cell>
          <cell r="V113" t="str">
            <v>100%ПЭ</v>
          </cell>
          <cell r="W113" t="str">
            <v>(13) Kids cloth B2G2 6sizes</v>
          </cell>
          <cell r="X113">
            <v>6</v>
          </cell>
          <cell r="Y113" t="str">
            <v>Нет</v>
          </cell>
          <cell r="Z113" t="str">
            <v>Julia Velugo</v>
          </cell>
          <cell r="AA113" t="str">
            <v>Basic+</v>
          </cell>
          <cell r="AB113" t="str">
            <v>Regular</v>
          </cell>
          <cell r="AC113" t="str">
            <v>1,2,3,4,5</v>
          </cell>
          <cell r="AD113" t="str">
            <v>1,2,3,4,5_6</v>
          </cell>
          <cell r="AE113">
            <v>201</v>
          </cell>
          <cell r="AF113">
            <v>39</v>
          </cell>
          <cell r="AG113">
            <v>54</v>
          </cell>
          <cell r="AH113">
            <v>71</v>
          </cell>
          <cell r="AI113">
            <v>32</v>
          </cell>
          <cell r="AJ113">
            <v>5</v>
          </cell>
          <cell r="AK113">
            <v>1</v>
          </cell>
          <cell r="AL113">
            <v>1</v>
          </cell>
          <cell r="AM113">
            <v>10</v>
          </cell>
          <cell r="AN113">
            <v>5</v>
          </cell>
          <cell r="AO113">
            <v>15</v>
          </cell>
          <cell r="AP113">
            <v>585</v>
          </cell>
          <cell r="AQ113">
            <v>10</v>
          </cell>
          <cell r="AR113">
            <v>5</v>
          </cell>
          <cell r="AS113">
            <v>15</v>
          </cell>
          <cell r="AT113">
            <v>810</v>
          </cell>
          <cell r="AU113">
            <v>10</v>
          </cell>
          <cell r="AV113">
            <v>5</v>
          </cell>
          <cell r="AW113">
            <v>15</v>
          </cell>
          <cell r="AX113">
            <v>1065</v>
          </cell>
          <cell r="AY113">
            <v>10</v>
          </cell>
          <cell r="AZ113">
            <v>5</v>
          </cell>
          <cell r="BA113">
            <v>15</v>
          </cell>
          <cell r="BB113">
            <v>480</v>
          </cell>
          <cell r="BC113">
            <v>10</v>
          </cell>
          <cell r="BD113">
            <v>5</v>
          </cell>
          <cell r="BE113">
            <v>15</v>
          </cell>
          <cell r="BF113">
            <v>75</v>
          </cell>
          <cell r="BG113" t="str">
            <v>4-5</v>
          </cell>
          <cell r="BH113">
            <v>0.51982758620689651</v>
          </cell>
          <cell r="BI113">
            <v>3015</v>
          </cell>
          <cell r="BJ113">
            <v>3499</v>
          </cell>
          <cell r="BK113">
            <v>3499</v>
          </cell>
          <cell r="BL113">
            <v>3180.91</v>
          </cell>
          <cell r="BM113">
            <v>3.5857757737241234</v>
          </cell>
          <cell r="BN113">
            <v>8.6300000000000008</v>
          </cell>
          <cell r="BO113">
            <v>8.6</v>
          </cell>
          <cell r="BP113">
            <v>11.48</v>
          </cell>
          <cell r="BQ113">
            <v>975.80000000000007</v>
          </cell>
          <cell r="BR113">
            <v>0.72112032009145466</v>
          </cell>
          <cell r="BS113">
            <v>3.3</v>
          </cell>
          <cell r="BT113">
            <v>85</v>
          </cell>
          <cell r="BU113">
            <v>1.1000000000000001</v>
          </cell>
          <cell r="BV113">
            <v>3499</v>
          </cell>
          <cell r="BW113">
            <v>2100</v>
          </cell>
          <cell r="BX113" t="str">
            <v>SUZHOU POLY MAY IMP &amp; EXP. CO.,LTD</v>
          </cell>
          <cell r="BY113" t="str">
            <v>Китай</v>
          </cell>
          <cell r="BZ113">
            <v>232</v>
          </cell>
          <cell r="CA113">
            <v>546</v>
          </cell>
          <cell r="CB113">
            <v>102</v>
          </cell>
          <cell r="CC113">
            <v>1905</v>
          </cell>
          <cell r="CD113">
            <v>5800</v>
          </cell>
          <cell r="CE113">
            <v>1825.5675164033828</v>
          </cell>
          <cell r="CF113">
            <v>5800</v>
          </cell>
          <cell r="CG113">
            <v>5800</v>
          </cell>
          <cell r="CH113" t="str">
            <v>ок</v>
          </cell>
          <cell r="CI113" t="str">
            <v>ок</v>
          </cell>
          <cell r="CJ113">
            <v>17</v>
          </cell>
          <cell r="CK113">
            <v>25929</v>
          </cell>
          <cell r="CL113">
            <v>4695.5999999999995</v>
          </cell>
          <cell r="CM113">
            <v>1995.1999999999998</v>
          </cell>
          <cell r="CN113">
            <v>16383</v>
          </cell>
          <cell r="CO113">
            <v>877.19999999999993</v>
          </cell>
          <cell r="CP113">
            <v>49880</v>
          </cell>
          <cell r="CQ113">
            <v>2942037</v>
          </cell>
          <cell r="CR113">
            <v>532786.80000000005</v>
          </cell>
          <cell r="CS113">
            <v>226385.6</v>
          </cell>
          <cell r="CT113">
            <v>1858899.0000000002</v>
          </cell>
          <cell r="CU113">
            <v>99531.6</v>
          </cell>
          <cell r="CV113">
            <v>5659640</v>
          </cell>
          <cell r="CW113">
            <v>10549485</v>
          </cell>
          <cell r="CX113">
            <v>1910454</v>
          </cell>
          <cell r="CY113">
            <v>811768</v>
          </cell>
          <cell r="CZ113">
            <v>6665595</v>
          </cell>
          <cell r="DA113">
            <v>356898</v>
          </cell>
          <cell r="DB113">
            <v>20294200</v>
          </cell>
          <cell r="DC113" t="str">
            <v>Basic+</v>
          </cell>
          <cell r="DE113">
            <v>39</v>
          </cell>
          <cell r="DF113">
            <v>39</v>
          </cell>
          <cell r="DH113">
            <v>10</v>
          </cell>
          <cell r="DI113">
            <v>4</v>
          </cell>
          <cell r="DJ113">
            <v>14</v>
          </cell>
          <cell r="DK113">
            <v>546</v>
          </cell>
          <cell r="DP113">
            <v>546</v>
          </cell>
          <cell r="DQ113">
            <v>390</v>
          </cell>
          <cell r="DR113">
            <v>156</v>
          </cell>
          <cell r="DS113">
            <v>0.7142857142857143</v>
          </cell>
          <cell r="DT113">
            <v>0.2857142857142857</v>
          </cell>
          <cell r="DU113">
            <v>3499</v>
          </cell>
          <cell r="DV113">
            <v>470106</v>
          </cell>
          <cell r="DW113">
            <v>4695.5999999999995</v>
          </cell>
          <cell r="DX113">
            <v>1910454</v>
          </cell>
          <cell r="DY113" t="str">
            <v>green</v>
          </cell>
          <cell r="DZ113" t="str">
            <v>20210650034___Ellin___зеленый</v>
          </cell>
        </row>
        <row r="114">
          <cell r="B114" t="str">
            <v>20210670020_0074498_00000003757</v>
          </cell>
          <cell r="C114" t="str">
            <v>20210670020_0074498</v>
          </cell>
          <cell r="D114" t="str">
            <v>Theme 1ОдеждаGalloЖенскийkhaki13</v>
          </cell>
          <cell r="E114" t="str">
            <v>Заг. с Th 1</v>
          </cell>
          <cell r="F114" t="str">
            <v>ACOOLA Одежда Весна 2024 Theme 1</v>
          </cell>
          <cell r="G114" t="str">
            <v>ACOOLA</v>
          </cell>
          <cell r="H114" t="str">
            <v>Theme 1</v>
          </cell>
          <cell r="I114" t="str">
            <v>00000003757</v>
          </cell>
          <cell r="J114" t="str">
            <v>20210670020</v>
          </cell>
          <cell r="K114" t="str">
            <v>Пальто детское для девочек Gallo хаки</v>
          </cell>
          <cell r="L114" t="str">
            <v>Женский</v>
          </cell>
          <cell r="M114" t="str">
            <v>Большой</v>
          </cell>
          <cell r="N114" t="str">
            <v>Gallo</v>
          </cell>
          <cell r="O114" t="str">
            <v>хаки</v>
          </cell>
          <cell r="P114" t="str">
            <v>Outerwear</v>
          </cell>
          <cell r="Q114" t="str">
            <v>Fake down Coat</v>
          </cell>
          <cell r="R114" t="str">
            <v>Outerwear_Girls</v>
          </cell>
          <cell r="S114" t="str">
            <v>Outerwear</v>
          </cell>
          <cell r="T114" t="str">
            <v>Одежда</v>
          </cell>
          <cell r="U114" t="str">
            <v>Pongee / Понжи</v>
          </cell>
          <cell r="V114" t="str">
            <v>100%ПА</v>
          </cell>
          <cell r="W114" t="str">
            <v>(13) Kids cloth B2G2 6sizes</v>
          </cell>
          <cell r="X114">
            <v>6</v>
          </cell>
          <cell r="Y114" t="str">
            <v>Нет</v>
          </cell>
          <cell r="Z114" t="str">
            <v>Julia Velugo</v>
          </cell>
          <cell r="AA114" t="str">
            <v>Fashion</v>
          </cell>
          <cell r="AB114" t="str">
            <v>Regular</v>
          </cell>
          <cell r="AC114">
            <v>1.2</v>
          </cell>
          <cell r="AD114" t="str">
            <v>1,2_6</v>
          </cell>
          <cell r="AE114">
            <v>93</v>
          </cell>
          <cell r="AF114">
            <v>39</v>
          </cell>
          <cell r="AG114">
            <v>54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0.5</v>
          </cell>
          <cell r="AM114">
            <v>6</v>
          </cell>
          <cell r="AN114">
            <v>2</v>
          </cell>
          <cell r="AO114">
            <v>8</v>
          </cell>
          <cell r="AP114">
            <v>312</v>
          </cell>
          <cell r="AQ114">
            <v>6</v>
          </cell>
          <cell r="AR114">
            <v>2</v>
          </cell>
          <cell r="AS114">
            <v>8</v>
          </cell>
          <cell r="AT114">
            <v>432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 t="str">
            <v>0-2</v>
          </cell>
          <cell r="BH114">
            <v>0.496</v>
          </cell>
          <cell r="BI114">
            <v>744</v>
          </cell>
          <cell r="BJ114">
            <v>4499</v>
          </cell>
          <cell r="BK114">
            <v>4499</v>
          </cell>
          <cell r="BL114">
            <v>4090</v>
          </cell>
          <cell r="BM114">
            <v>3.1134948096885813</v>
          </cell>
          <cell r="BN114">
            <v>13.08</v>
          </cell>
          <cell r="BO114">
            <v>13.04</v>
          </cell>
          <cell r="BP114">
            <v>17</v>
          </cell>
          <cell r="BQ114">
            <v>1445</v>
          </cell>
          <cell r="BR114">
            <v>0.67881751500333409</v>
          </cell>
          <cell r="BS114">
            <v>3.5</v>
          </cell>
          <cell r="BT114">
            <v>85</v>
          </cell>
          <cell r="BU114">
            <v>1.1000000000000001</v>
          </cell>
          <cell r="BV114">
            <v>4499</v>
          </cell>
          <cell r="BW114">
            <v>2700</v>
          </cell>
          <cell r="BX114" t="str">
            <v>Wenzhou Geleisi Clothing Co., Ltd</v>
          </cell>
          <cell r="BY114" t="str">
            <v>Китай</v>
          </cell>
          <cell r="BZ114">
            <v>60</v>
          </cell>
          <cell r="CA114">
            <v>117</v>
          </cell>
          <cell r="CB114">
            <v>30</v>
          </cell>
          <cell r="CC114">
            <v>549</v>
          </cell>
          <cell r="CD114">
            <v>1500</v>
          </cell>
          <cell r="CE114">
            <v>472.12953010432312</v>
          </cell>
          <cell r="CF114">
            <v>1500</v>
          </cell>
          <cell r="CG114">
            <v>1500</v>
          </cell>
          <cell r="CH114" t="str">
            <v>ок</v>
          </cell>
          <cell r="CI114" t="str">
            <v>ок</v>
          </cell>
          <cell r="CJ114">
            <v>5</v>
          </cell>
          <cell r="CK114">
            <v>9701.76</v>
          </cell>
          <cell r="CL114">
            <v>1525.6799999999998</v>
          </cell>
          <cell r="CM114">
            <v>782.4</v>
          </cell>
          <cell r="CN114">
            <v>7158.9599999999991</v>
          </cell>
          <cell r="CO114">
            <v>391.2</v>
          </cell>
          <cell r="CP114">
            <v>19560</v>
          </cell>
          <cell r="CQ114">
            <v>1075080</v>
          </cell>
          <cell r="CR114">
            <v>169065</v>
          </cell>
          <cell r="CS114">
            <v>86700</v>
          </cell>
          <cell r="CT114">
            <v>793305</v>
          </cell>
          <cell r="CU114">
            <v>43350</v>
          </cell>
          <cell r="CV114">
            <v>2167500</v>
          </cell>
          <cell r="CW114">
            <v>3347256</v>
          </cell>
          <cell r="CX114">
            <v>526383</v>
          </cell>
          <cell r="CY114">
            <v>269940</v>
          </cell>
          <cell r="CZ114">
            <v>2469951</v>
          </cell>
          <cell r="DA114">
            <v>134970</v>
          </cell>
          <cell r="DB114">
            <v>6748500</v>
          </cell>
          <cell r="DC114" t="str">
            <v>Fashion</v>
          </cell>
          <cell r="DE114">
            <v>39</v>
          </cell>
          <cell r="DF114">
            <v>39</v>
          </cell>
          <cell r="DH114">
            <v>3</v>
          </cell>
          <cell r="DI114">
            <v>0</v>
          </cell>
          <cell r="DJ114">
            <v>3</v>
          </cell>
          <cell r="DK114">
            <v>117</v>
          </cell>
          <cell r="DP114">
            <v>117</v>
          </cell>
          <cell r="DQ114">
            <v>117</v>
          </cell>
          <cell r="DR114">
            <v>0</v>
          </cell>
          <cell r="DS114">
            <v>1</v>
          </cell>
          <cell r="DT114">
            <v>0</v>
          </cell>
          <cell r="DU114">
            <v>4499</v>
          </cell>
          <cell r="DV114">
            <v>149175</v>
          </cell>
          <cell r="DW114">
            <v>1525.6799999999998</v>
          </cell>
          <cell r="DX114">
            <v>526383</v>
          </cell>
          <cell r="DY114" t="str">
            <v>khaki</v>
          </cell>
          <cell r="DZ114" t="str">
            <v>20210670020___Gallo___хаки</v>
          </cell>
        </row>
        <row r="115">
          <cell r="B115" t="str">
            <v>20220150064_0068453_00000003757</v>
          </cell>
          <cell r="C115" t="str">
            <v>20220150064_0068453</v>
          </cell>
          <cell r="D115" t="str">
            <v>Theme 1ОдеждаRankenЖенскийpink12</v>
          </cell>
          <cell r="E115" t="str">
            <v>Заг. с Th 1</v>
          </cell>
          <cell r="F115" t="str">
            <v>ACOOLA Одежда Весна 2024 Theme 1</v>
          </cell>
          <cell r="G115" t="str">
            <v>ACOOLA</v>
          </cell>
          <cell r="H115" t="str">
            <v>Theme 1</v>
          </cell>
          <cell r="I115" t="str">
            <v>00000003757</v>
          </cell>
          <cell r="J115" t="str">
            <v>20220150064</v>
          </cell>
          <cell r="K115" t="str">
            <v>Джемпер детский для девочек Ranken розовый</v>
          </cell>
          <cell r="L115" t="str">
            <v>Женский</v>
          </cell>
          <cell r="M115" t="str">
            <v>Маленький</v>
          </cell>
          <cell r="N115" t="str">
            <v>Ranken</v>
          </cell>
          <cell r="O115" t="str">
            <v>розовый</v>
          </cell>
          <cell r="P115" t="str">
            <v>Jersey</v>
          </cell>
          <cell r="Q115" t="str">
            <v>Longsleeve</v>
          </cell>
          <cell r="R115" t="str">
            <v>Kids Set_Girls</v>
          </cell>
          <cell r="S115" t="str">
            <v>Kids set</v>
          </cell>
          <cell r="T115" t="str">
            <v>Одежда</v>
          </cell>
          <cell r="U115" t="str">
            <v>Single jersey / Трикотажное полотно</v>
          </cell>
          <cell r="V115" t="str">
            <v>95%Хлопок/5%ПУ</v>
          </cell>
          <cell r="W115" t="str">
            <v>(12) Kids cloth B1G1 6sizes</v>
          </cell>
          <cell r="X115">
            <v>6</v>
          </cell>
          <cell r="Y115" t="str">
            <v>Да</v>
          </cell>
          <cell r="Z115" t="str">
            <v>Tatiana Ryabceva</v>
          </cell>
          <cell r="AA115" t="str">
            <v>Basic</v>
          </cell>
          <cell r="AB115" t="str">
            <v>Regular</v>
          </cell>
          <cell r="AC115" t="str">
            <v>1,2,3,4,5</v>
          </cell>
          <cell r="AD115" t="str">
            <v>1,2,3,4,5_6</v>
          </cell>
          <cell r="AE115">
            <v>201</v>
          </cell>
          <cell r="AF115">
            <v>39</v>
          </cell>
          <cell r="AG115">
            <v>54</v>
          </cell>
          <cell r="AH115">
            <v>71</v>
          </cell>
          <cell r="AI115">
            <v>32</v>
          </cell>
          <cell r="AJ115">
            <v>5</v>
          </cell>
          <cell r="AK115">
            <v>0.7</v>
          </cell>
          <cell r="AL115">
            <v>1</v>
          </cell>
          <cell r="AM115">
            <v>7</v>
          </cell>
          <cell r="AN115">
            <v>4</v>
          </cell>
          <cell r="AO115">
            <v>11</v>
          </cell>
          <cell r="AP115">
            <v>429</v>
          </cell>
          <cell r="AQ115">
            <v>7</v>
          </cell>
          <cell r="AR115">
            <v>4</v>
          </cell>
          <cell r="AS115">
            <v>11</v>
          </cell>
          <cell r="AT115">
            <v>594</v>
          </cell>
          <cell r="AU115">
            <v>7</v>
          </cell>
          <cell r="AV115">
            <v>4</v>
          </cell>
          <cell r="AW115">
            <v>11</v>
          </cell>
          <cell r="AX115">
            <v>781</v>
          </cell>
          <cell r="AY115">
            <v>7</v>
          </cell>
          <cell r="AZ115">
            <v>4</v>
          </cell>
          <cell r="BA115">
            <v>11</v>
          </cell>
          <cell r="BB115">
            <v>352</v>
          </cell>
          <cell r="BC115">
            <v>7</v>
          </cell>
          <cell r="BD115">
            <v>4</v>
          </cell>
          <cell r="BE115">
            <v>11</v>
          </cell>
          <cell r="BF115">
            <v>55</v>
          </cell>
          <cell r="BG115" t="str">
            <v>1-4</v>
          </cell>
          <cell r="BH115">
            <v>0.55274999999999996</v>
          </cell>
          <cell r="BI115">
            <v>2211</v>
          </cell>
          <cell r="BJ115">
            <v>599</v>
          </cell>
          <cell r="BK115">
            <v>599</v>
          </cell>
          <cell r="BL115">
            <v>544.54999999999995</v>
          </cell>
          <cell r="BM115">
            <v>2.9485601772089587</v>
          </cell>
          <cell r="BN115">
            <v>2.39</v>
          </cell>
          <cell r="BO115">
            <v>2.39</v>
          </cell>
          <cell r="BP115">
            <v>2.39</v>
          </cell>
          <cell r="BQ115">
            <v>203.15</v>
          </cell>
          <cell r="BR115">
            <v>0.66085141903171951</v>
          </cell>
          <cell r="BS115">
            <v>2.7</v>
          </cell>
          <cell r="BT115">
            <v>85</v>
          </cell>
          <cell r="BU115">
            <v>1.1000000000000001</v>
          </cell>
          <cell r="BV115">
            <v>599</v>
          </cell>
          <cell r="BW115">
            <v>360</v>
          </cell>
          <cell r="BX115" t="str">
            <v>ООО "ЕВРОТЕКС"</v>
          </cell>
          <cell r="BY115" t="str">
            <v>Россия</v>
          </cell>
          <cell r="BZ115">
            <v>160</v>
          </cell>
          <cell r="CA115">
            <v>351</v>
          </cell>
          <cell r="CB115">
            <v>72</v>
          </cell>
          <cell r="CC115">
            <v>1206</v>
          </cell>
          <cell r="CD115">
            <v>4000</v>
          </cell>
          <cell r="CE115">
            <v>1259.0120802781951</v>
          </cell>
          <cell r="CF115">
            <v>4000</v>
          </cell>
          <cell r="CG115">
            <v>5800</v>
          </cell>
          <cell r="CH115" t="str">
            <v>ок</v>
          </cell>
          <cell r="CI115" t="str">
            <v>ок</v>
          </cell>
          <cell r="CJ115">
            <v>12</v>
          </cell>
          <cell r="CK115">
            <v>5284.29</v>
          </cell>
          <cell r="CL115">
            <v>838.8900000000001</v>
          </cell>
          <cell r="CM115">
            <v>382.40000000000003</v>
          </cell>
          <cell r="CN115">
            <v>2882.34</v>
          </cell>
          <cell r="CO115">
            <v>172.08</v>
          </cell>
          <cell r="CP115">
            <v>9560</v>
          </cell>
          <cell r="CQ115">
            <v>449164.65</v>
          </cell>
          <cell r="CR115">
            <v>71305.650000000009</v>
          </cell>
          <cell r="CS115">
            <v>32504</v>
          </cell>
          <cell r="CT115">
            <v>244998.9</v>
          </cell>
          <cell r="CU115">
            <v>14626.800000000001</v>
          </cell>
          <cell r="CV115">
            <v>812600</v>
          </cell>
          <cell r="CW115">
            <v>1324389</v>
          </cell>
          <cell r="CX115">
            <v>210249</v>
          </cell>
          <cell r="CY115">
            <v>95840</v>
          </cell>
          <cell r="CZ115">
            <v>722394</v>
          </cell>
          <cell r="DA115">
            <v>43128</v>
          </cell>
          <cell r="DB115">
            <v>2396000</v>
          </cell>
          <cell r="DC115" t="str">
            <v>Basic</v>
          </cell>
          <cell r="DE115">
            <v>39</v>
          </cell>
          <cell r="DF115">
            <v>39</v>
          </cell>
          <cell r="DH115">
            <v>6</v>
          </cell>
          <cell r="DI115">
            <v>3</v>
          </cell>
          <cell r="DJ115">
            <v>9</v>
          </cell>
          <cell r="DK115">
            <v>351</v>
          </cell>
          <cell r="DP115">
            <v>351</v>
          </cell>
          <cell r="DQ115">
            <v>234</v>
          </cell>
          <cell r="DR115">
            <v>117</v>
          </cell>
          <cell r="DS115">
            <v>0.66666666666666663</v>
          </cell>
          <cell r="DT115">
            <v>0.33333333333333331</v>
          </cell>
          <cell r="DU115">
            <v>599</v>
          </cell>
          <cell r="DV115">
            <v>62916.750000000007</v>
          </cell>
          <cell r="DW115">
            <v>838.8900000000001</v>
          </cell>
          <cell r="DX115">
            <v>210249</v>
          </cell>
          <cell r="DY115" t="str">
            <v>pink</v>
          </cell>
          <cell r="DZ115" t="str">
            <v>20220150064___Ranken___розовый</v>
          </cell>
        </row>
        <row r="116">
          <cell r="B116" t="str">
            <v>20220150083_0068454_00000003757</v>
          </cell>
          <cell r="C116" t="str">
            <v>20220150083_0068454</v>
          </cell>
          <cell r="D116" t="str">
            <v>Theme 1ОдеждаClaretЖенскийpeach12</v>
          </cell>
          <cell r="E116" t="str">
            <v>Заг. с Th 1</v>
          </cell>
          <cell r="F116" t="str">
            <v>ACOOLA Одежда Весна 2024 Theme 1</v>
          </cell>
          <cell r="G116" t="str">
            <v>ACOOLA</v>
          </cell>
          <cell r="H116" t="str">
            <v>Theme 1</v>
          </cell>
          <cell r="I116" t="str">
            <v>00000003757</v>
          </cell>
          <cell r="J116" t="str">
            <v>20220150083</v>
          </cell>
          <cell r="K116" t="str">
            <v>Джемпер детский для девочек Claret персиковый</v>
          </cell>
          <cell r="L116" t="str">
            <v>Женский</v>
          </cell>
          <cell r="M116" t="str">
            <v>Маленький</v>
          </cell>
          <cell r="N116" t="str">
            <v>Claret</v>
          </cell>
          <cell r="O116" t="str">
            <v>персиковый</v>
          </cell>
          <cell r="P116" t="str">
            <v>Jersey</v>
          </cell>
          <cell r="Q116" t="str">
            <v>Longsleeve</v>
          </cell>
          <cell r="R116" t="str">
            <v>Kids Set_Girls</v>
          </cell>
          <cell r="S116" t="str">
            <v>Kids set</v>
          </cell>
          <cell r="T116" t="str">
            <v>Одежда</v>
          </cell>
          <cell r="U116" t="str">
            <v>Single jersey / Трикотажное полотно</v>
          </cell>
          <cell r="V116" t="str">
            <v>95%Хлопок/5%ПУ</v>
          </cell>
          <cell r="W116" t="str">
            <v>(12) Kids cloth B1G1 6sizes</v>
          </cell>
          <cell r="X116">
            <v>6</v>
          </cell>
          <cell r="Y116" t="str">
            <v>Да</v>
          </cell>
          <cell r="Z116" t="str">
            <v>Tatiana Ryabceva</v>
          </cell>
          <cell r="AA116" t="str">
            <v>Basic</v>
          </cell>
          <cell r="AB116" t="str">
            <v>Regular</v>
          </cell>
          <cell r="AC116" t="str">
            <v>1,2,3,4,5</v>
          </cell>
          <cell r="AD116" t="str">
            <v>1,2,3,4,5_6</v>
          </cell>
          <cell r="AE116">
            <v>201</v>
          </cell>
          <cell r="AF116">
            <v>39</v>
          </cell>
          <cell r="AG116">
            <v>54</v>
          </cell>
          <cell r="AH116">
            <v>71</v>
          </cell>
          <cell r="AI116">
            <v>32</v>
          </cell>
          <cell r="AJ116">
            <v>5</v>
          </cell>
          <cell r="AK116">
            <v>0.6</v>
          </cell>
          <cell r="AL116">
            <v>0.6</v>
          </cell>
          <cell r="AM116">
            <v>6</v>
          </cell>
          <cell r="AN116">
            <v>2</v>
          </cell>
          <cell r="AO116">
            <v>8</v>
          </cell>
          <cell r="AP116">
            <v>312</v>
          </cell>
          <cell r="AQ116">
            <v>6</v>
          </cell>
          <cell r="AR116">
            <v>2</v>
          </cell>
          <cell r="AS116">
            <v>8</v>
          </cell>
          <cell r="AT116">
            <v>432</v>
          </cell>
          <cell r="AU116">
            <v>6</v>
          </cell>
          <cell r="AV116">
            <v>2</v>
          </cell>
          <cell r="AW116">
            <v>8</v>
          </cell>
          <cell r="AX116">
            <v>568</v>
          </cell>
          <cell r="AY116">
            <v>6</v>
          </cell>
          <cell r="AZ116">
            <v>2</v>
          </cell>
          <cell r="BA116">
            <v>8</v>
          </cell>
          <cell r="BB116">
            <v>256</v>
          </cell>
          <cell r="BC116">
            <v>6</v>
          </cell>
          <cell r="BD116">
            <v>2</v>
          </cell>
          <cell r="BE116">
            <v>8</v>
          </cell>
          <cell r="BF116">
            <v>40</v>
          </cell>
          <cell r="BG116" t="str">
            <v>0-2</v>
          </cell>
          <cell r="BH116">
            <v>0.53600000000000003</v>
          </cell>
          <cell r="BI116">
            <v>1608</v>
          </cell>
          <cell r="BJ116">
            <v>599</v>
          </cell>
          <cell r="BK116">
            <v>599</v>
          </cell>
          <cell r="BL116">
            <v>544.54999999999995</v>
          </cell>
          <cell r="BM116">
            <v>2.7964519140989732</v>
          </cell>
          <cell r="BN116">
            <v>2.52</v>
          </cell>
          <cell r="BO116">
            <v>2.52</v>
          </cell>
          <cell r="BP116">
            <v>2.52</v>
          </cell>
          <cell r="BQ116">
            <v>214.2</v>
          </cell>
          <cell r="BR116">
            <v>0.64240400667779629</v>
          </cell>
          <cell r="BS116">
            <v>2.7</v>
          </cell>
          <cell r="BT116">
            <v>85</v>
          </cell>
          <cell r="BU116">
            <v>1.1000000000000001</v>
          </cell>
          <cell r="BV116">
            <v>599</v>
          </cell>
          <cell r="BW116">
            <v>360</v>
          </cell>
          <cell r="BX116" t="str">
            <v>СП ООО «DONG SAN INTERNATIONAL»</v>
          </cell>
          <cell r="BY116" t="str">
            <v>Россия</v>
          </cell>
          <cell r="BZ116">
            <v>120</v>
          </cell>
          <cell r="CA116">
            <v>273</v>
          </cell>
          <cell r="CB116">
            <v>54</v>
          </cell>
          <cell r="CC116">
            <v>945</v>
          </cell>
          <cell r="CD116">
            <v>3000</v>
          </cell>
          <cell r="CE116">
            <v>944.25906020864625</v>
          </cell>
          <cell r="CF116">
            <v>3000</v>
          </cell>
          <cell r="CG116">
            <v>5800</v>
          </cell>
          <cell r="CH116" t="str">
            <v>ок</v>
          </cell>
          <cell r="CI116" t="str">
            <v>ок</v>
          </cell>
          <cell r="CJ116">
            <v>9</v>
          </cell>
          <cell r="CK116">
            <v>4052.16</v>
          </cell>
          <cell r="CL116">
            <v>687.96</v>
          </cell>
          <cell r="CM116">
            <v>302.39999999999998</v>
          </cell>
          <cell r="CN116">
            <v>2381.4</v>
          </cell>
          <cell r="CO116">
            <v>136.08000000000001</v>
          </cell>
          <cell r="CP116">
            <v>7560</v>
          </cell>
          <cell r="CQ116">
            <v>344433.6</v>
          </cell>
          <cell r="CR116">
            <v>58476.6</v>
          </cell>
          <cell r="CS116">
            <v>25704</v>
          </cell>
          <cell r="CT116">
            <v>202419</v>
          </cell>
          <cell r="CU116">
            <v>11566.8</v>
          </cell>
          <cell r="CV116">
            <v>642600</v>
          </cell>
          <cell r="CW116">
            <v>963192</v>
          </cell>
          <cell r="CX116">
            <v>163527</v>
          </cell>
          <cell r="CY116">
            <v>71880</v>
          </cell>
          <cell r="CZ116">
            <v>566055</v>
          </cell>
          <cell r="DA116">
            <v>32346</v>
          </cell>
          <cell r="DB116">
            <v>1797000</v>
          </cell>
          <cell r="DC116" t="str">
            <v>Basic</v>
          </cell>
          <cell r="DE116">
            <v>39</v>
          </cell>
          <cell r="DF116">
            <v>39</v>
          </cell>
          <cell r="DH116">
            <v>6</v>
          </cell>
          <cell r="DI116">
            <v>1</v>
          </cell>
          <cell r="DJ116">
            <v>7</v>
          </cell>
          <cell r="DK116">
            <v>273</v>
          </cell>
          <cell r="DP116">
            <v>273</v>
          </cell>
          <cell r="DQ116">
            <v>234</v>
          </cell>
          <cell r="DR116">
            <v>39</v>
          </cell>
          <cell r="DS116">
            <v>0.8571428571428571</v>
          </cell>
          <cell r="DT116">
            <v>0.14285714285714285</v>
          </cell>
          <cell r="DU116">
            <v>599</v>
          </cell>
          <cell r="DV116">
            <v>51597</v>
          </cell>
          <cell r="DW116">
            <v>687.96</v>
          </cell>
          <cell r="DX116">
            <v>163527</v>
          </cell>
          <cell r="DY116" t="str">
            <v>peach</v>
          </cell>
          <cell r="DZ116" t="str">
            <v>20220150083___Claret___персиковый</v>
          </cell>
        </row>
        <row r="117">
          <cell r="B117" t="str">
            <v>20220150083_0068455_00000003757</v>
          </cell>
          <cell r="C117" t="str">
            <v>20220150083_0068455</v>
          </cell>
          <cell r="D117" t="str">
            <v>Theme 1ОдеждаClaretЖенскийfuchsia12</v>
          </cell>
          <cell r="E117" t="str">
            <v>Заг. с Th 1</v>
          </cell>
          <cell r="F117" t="str">
            <v>ACOOLA Одежда Весна 2024 Theme 1</v>
          </cell>
          <cell r="G117" t="str">
            <v>ACOOLA</v>
          </cell>
          <cell r="H117" t="str">
            <v>Theme 1</v>
          </cell>
          <cell r="I117" t="str">
            <v>00000003757</v>
          </cell>
          <cell r="J117" t="str">
            <v>20220150083</v>
          </cell>
          <cell r="K117" t="str">
            <v>Джемпер детский для девочек Claret фуксия</v>
          </cell>
          <cell r="L117" t="str">
            <v>Женский</v>
          </cell>
          <cell r="M117" t="str">
            <v>Маленький</v>
          </cell>
          <cell r="N117" t="str">
            <v>Claret</v>
          </cell>
          <cell r="O117" t="str">
            <v>фуксия</v>
          </cell>
          <cell r="P117" t="str">
            <v>Jersey</v>
          </cell>
          <cell r="Q117" t="str">
            <v>Longsleeve</v>
          </cell>
          <cell r="R117" t="str">
            <v>Kids Set_Girls</v>
          </cell>
          <cell r="S117" t="str">
            <v>Kids set</v>
          </cell>
          <cell r="T117" t="str">
            <v>Одежда</v>
          </cell>
          <cell r="U117" t="str">
            <v>Single jersey / Трикотажное полотно</v>
          </cell>
          <cell r="V117" t="str">
            <v>95%Хлопок/5%ПУ</v>
          </cell>
          <cell r="W117" t="str">
            <v>(12) Kids cloth B1G1 6sizes</v>
          </cell>
          <cell r="X117">
            <v>6</v>
          </cell>
          <cell r="Y117" t="str">
            <v>Да</v>
          </cell>
          <cell r="Z117" t="str">
            <v>Tatiana Ryabceva</v>
          </cell>
          <cell r="AA117" t="str">
            <v>Basic</v>
          </cell>
          <cell r="AB117" t="str">
            <v>Regular</v>
          </cell>
          <cell r="AC117" t="str">
            <v>1,2,3,4,5</v>
          </cell>
          <cell r="AD117" t="str">
            <v>1,2,3,4,5_6</v>
          </cell>
          <cell r="AE117">
            <v>201</v>
          </cell>
          <cell r="AF117">
            <v>39</v>
          </cell>
          <cell r="AG117">
            <v>54</v>
          </cell>
          <cell r="AH117">
            <v>71</v>
          </cell>
          <cell r="AI117">
            <v>32</v>
          </cell>
          <cell r="AJ117">
            <v>5</v>
          </cell>
          <cell r="AK117">
            <v>0.6</v>
          </cell>
          <cell r="AL117">
            <v>1</v>
          </cell>
          <cell r="AM117">
            <v>6</v>
          </cell>
          <cell r="AN117">
            <v>3</v>
          </cell>
          <cell r="AO117">
            <v>9</v>
          </cell>
          <cell r="AP117">
            <v>351</v>
          </cell>
          <cell r="AQ117">
            <v>6</v>
          </cell>
          <cell r="AR117">
            <v>3</v>
          </cell>
          <cell r="AS117">
            <v>9</v>
          </cell>
          <cell r="AT117">
            <v>486</v>
          </cell>
          <cell r="AU117">
            <v>6</v>
          </cell>
          <cell r="AV117">
            <v>3</v>
          </cell>
          <cell r="AW117">
            <v>9</v>
          </cell>
          <cell r="AX117">
            <v>639</v>
          </cell>
          <cell r="AY117">
            <v>6</v>
          </cell>
          <cell r="AZ117">
            <v>3</v>
          </cell>
          <cell r="BA117">
            <v>9</v>
          </cell>
          <cell r="BB117">
            <v>288</v>
          </cell>
          <cell r="BC117">
            <v>6</v>
          </cell>
          <cell r="BD117">
            <v>3</v>
          </cell>
          <cell r="BE117">
            <v>9</v>
          </cell>
          <cell r="BF117">
            <v>45</v>
          </cell>
          <cell r="BG117" t="str">
            <v>0-3</v>
          </cell>
          <cell r="BH117">
            <v>0.5168571428571429</v>
          </cell>
          <cell r="BI117">
            <v>1809</v>
          </cell>
          <cell r="BJ117">
            <v>599</v>
          </cell>
          <cell r="BK117">
            <v>599</v>
          </cell>
          <cell r="BL117">
            <v>544.54999999999995</v>
          </cell>
          <cell r="BM117">
            <v>2.7964519140989732</v>
          </cell>
          <cell r="BN117">
            <v>2.52</v>
          </cell>
          <cell r="BO117">
            <v>2.52</v>
          </cell>
          <cell r="BP117">
            <v>2.52</v>
          </cell>
          <cell r="BQ117">
            <v>214.2</v>
          </cell>
          <cell r="BR117">
            <v>0.64240400667779629</v>
          </cell>
          <cell r="BS117">
            <v>2.7</v>
          </cell>
          <cell r="BT117">
            <v>85</v>
          </cell>
          <cell r="BU117">
            <v>1.1000000000000001</v>
          </cell>
          <cell r="BV117">
            <v>599</v>
          </cell>
          <cell r="BW117">
            <v>360</v>
          </cell>
          <cell r="BX117" t="str">
            <v>СП ООО «DONG SAN INTERNATIONAL»</v>
          </cell>
          <cell r="BY117" t="str">
            <v>Россия</v>
          </cell>
          <cell r="BZ117">
            <v>140</v>
          </cell>
          <cell r="CA117">
            <v>312</v>
          </cell>
          <cell r="CB117">
            <v>66</v>
          </cell>
          <cell r="CC117">
            <v>1173</v>
          </cell>
          <cell r="CD117">
            <v>3500</v>
          </cell>
          <cell r="CE117">
            <v>1101.6355702434207</v>
          </cell>
          <cell r="CF117">
            <v>3500</v>
          </cell>
          <cell r="CG117">
            <v>5800</v>
          </cell>
          <cell r="CH117" t="str">
            <v>ок</v>
          </cell>
          <cell r="CI117" t="str">
            <v>ок</v>
          </cell>
          <cell r="CJ117">
            <v>11</v>
          </cell>
          <cell r="CK117">
            <v>4558.68</v>
          </cell>
          <cell r="CL117">
            <v>786.24</v>
          </cell>
          <cell r="CM117">
            <v>352.8</v>
          </cell>
          <cell r="CN117">
            <v>2955.96</v>
          </cell>
          <cell r="CO117">
            <v>166.32</v>
          </cell>
          <cell r="CP117">
            <v>8820</v>
          </cell>
          <cell r="CQ117">
            <v>387487.8</v>
          </cell>
          <cell r="CR117">
            <v>66830.399999999994</v>
          </cell>
          <cell r="CS117">
            <v>29988</v>
          </cell>
          <cell r="CT117">
            <v>251256.59999999998</v>
          </cell>
          <cell r="CU117">
            <v>14137.199999999999</v>
          </cell>
          <cell r="CV117">
            <v>749700</v>
          </cell>
          <cell r="CW117">
            <v>1083591</v>
          </cell>
          <cell r="CX117">
            <v>186888</v>
          </cell>
          <cell r="CY117">
            <v>83860</v>
          </cell>
          <cell r="CZ117">
            <v>702627</v>
          </cell>
          <cell r="DA117">
            <v>39534</v>
          </cell>
          <cell r="DB117">
            <v>2096500</v>
          </cell>
          <cell r="DC117" t="str">
            <v>Basic</v>
          </cell>
          <cell r="DE117">
            <v>39</v>
          </cell>
          <cell r="DF117">
            <v>39</v>
          </cell>
          <cell r="DH117">
            <v>6</v>
          </cell>
          <cell r="DI117">
            <v>2</v>
          </cell>
          <cell r="DJ117">
            <v>8</v>
          </cell>
          <cell r="DK117">
            <v>312</v>
          </cell>
          <cell r="DP117">
            <v>312</v>
          </cell>
          <cell r="DQ117">
            <v>234</v>
          </cell>
          <cell r="DR117">
            <v>78</v>
          </cell>
          <cell r="DS117">
            <v>0.75</v>
          </cell>
          <cell r="DT117">
            <v>0.25</v>
          </cell>
          <cell r="DU117">
            <v>599</v>
          </cell>
          <cell r="DV117">
            <v>58968</v>
          </cell>
          <cell r="DW117">
            <v>786.24</v>
          </cell>
          <cell r="DX117">
            <v>186888</v>
          </cell>
          <cell r="DY117" t="str">
            <v>fuchsia</v>
          </cell>
          <cell r="DZ117" t="str">
            <v>20220150083___Claret___фуксия</v>
          </cell>
        </row>
        <row r="118">
          <cell r="B118" t="str">
            <v>20220150106_0074593_00000003757</v>
          </cell>
          <cell r="C118" t="str">
            <v>20220150106_0074593</v>
          </cell>
          <cell r="D118" t="str">
            <v>Theme 1ОдеждаSelestinЖенскийprint12</v>
          </cell>
          <cell r="E118" t="str">
            <v>Заг. с Th 1</v>
          </cell>
          <cell r="F118" t="str">
            <v>ACOOLA Одежда Весна 2024 Theme 1</v>
          </cell>
          <cell r="G118" t="str">
            <v>ACOOLA</v>
          </cell>
          <cell r="H118" t="str">
            <v>Theme 1</v>
          </cell>
          <cell r="I118" t="str">
            <v>00000003757</v>
          </cell>
          <cell r="J118" t="str">
            <v>20220150106</v>
          </cell>
          <cell r="K118" t="str">
            <v>Джемпер детский для девочек Selestin набивка</v>
          </cell>
          <cell r="L118" t="str">
            <v>Женский</v>
          </cell>
          <cell r="M118" t="str">
            <v>Маленький</v>
          </cell>
          <cell r="N118" t="str">
            <v>Selestin</v>
          </cell>
          <cell r="O118" t="str">
            <v>набивка</v>
          </cell>
          <cell r="P118" t="str">
            <v>Jersey</v>
          </cell>
          <cell r="Q118" t="str">
            <v>Longsleeve</v>
          </cell>
          <cell r="R118" t="str">
            <v>Kids Set_Girls</v>
          </cell>
          <cell r="S118" t="str">
            <v>Kids set</v>
          </cell>
          <cell r="T118" t="str">
            <v>Одежда</v>
          </cell>
          <cell r="U118" t="str">
            <v>Single jersey / Трикотажное полотно</v>
          </cell>
          <cell r="V118" t="str">
            <v>95%Хлопок/5%ПУ</v>
          </cell>
          <cell r="W118" t="str">
            <v>(12) Kids cloth B1G1 6sizes</v>
          </cell>
          <cell r="X118">
            <v>6</v>
          </cell>
          <cell r="Y118" t="str">
            <v>Нет</v>
          </cell>
          <cell r="Z118" t="str">
            <v>Tatiana Ryabceva</v>
          </cell>
          <cell r="AA118" t="str">
            <v>Basic+</v>
          </cell>
          <cell r="AB118" t="str">
            <v>Regular</v>
          </cell>
          <cell r="AC118">
            <v>1.2</v>
          </cell>
          <cell r="AD118" t="str">
            <v>1,2_6</v>
          </cell>
          <cell r="AE118">
            <v>93</v>
          </cell>
          <cell r="AF118">
            <v>39</v>
          </cell>
          <cell r="AG118">
            <v>54</v>
          </cell>
          <cell r="AH118">
            <v>0</v>
          </cell>
          <cell r="AI118">
            <v>0</v>
          </cell>
          <cell r="AJ118">
            <v>0</v>
          </cell>
          <cell r="AK118">
            <v>1</v>
          </cell>
          <cell r="AL118">
            <v>1</v>
          </cell>
          <cell r="AM118">
            <v>10</v>
          </cell>
          <cell r="AN118">
            <v>5</v>
          </cell>
          <cell r="AO118">
            <v>15</v>
          </cell>
          <cell r="AP118">
            <v>585</v>
          </cell>
          <cell r="AQ118">
            <v>10</v>
          </cell>
          <cell r="AR118">
            <v>5</v>
          </cell>
          <cell r="AS118">
            <v>15</v>
          </cell>
          <cell r="AT118">
            <v>810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 t="str">
            <v>4-5</v>
          </cell>
          <cell r="BH118">
            <v>0.46500000000000002</v>
          </cell>
          <cell r="BI118">
            <v>1395</v>
          </cell>
          <cell r="BJ118">
            <v>799</v>
          </cell>
          <cell r="BK118">
            <v>799</v>
          </cell>
          <cell r="BL118">
            <v>726.36</v>
          </cell>
          <cell r="BM118">
            <v>3.1333333333333333</v>
          </cell>
          <cell r="BN118">
            <v>2.4</v>
          </cell>
          <cell r="BO118">
            <v>2.39</v>
          </cell>
          <cell r="BP118">
            <v>3</v>
          </cell>
          <cell r="BQ118">
            <v>255</v>
          </cell>
          <cell r="BR118">
            <v>0.68085106382978722</v>
          </cell>
          <cell r="BS118">
            <v>3.3</v>
          </cell>
          <cell r="BT118">
            <v>85</v>
          </cell>
          <cell r="BU118">
            <v>1.1000000000000001</v>
          </cell>
          <cell r="BV118">
            <v>799</v>
          </cell>
          <cell r="BW118">
            <v>480</v>
          </cell>
          <cell r="BX118" t="str">
            <v>Suzhou Kingsma Import and Export Co., Ltd</v>
          </cell>
          <cell r="BY118" t="str">
            <v>Китай</v>
          </cell>
          <cell r="BZ118">
            <v>120</v>
          </cell>
          <cell r="CA118">
            <v>312</v>
          </cell>
          <cell r="CB118">
            <v>54</v>
          </cell>
          <cell r="CC118">
            <v>1119</v>
          </cell>
          <cell r="CD118">
            <v>3000</v>
          </cell>
          <cell r="CE118">
            <v>944.25906020864625</v>
          </cell>
          <cell r="CF118">
            <v>3000</v>
          </cell>
          <cell r="CG118">
            <v>3000</v>
          </cell>
          <cell r="CH118" t="str">
            <v>ок</v>
          </cell>
          <cell r="CI118" t="str">
            <v>ок</v>
          </cell>
          <cell r="CJ118">
            <v>9</v>
          </cell>
          <cell r="CK118">
            <v>3334.05</v>
          </cell>
          <cell r="CL118">
            <v>745.68000000000006</v>
          </cell>
          <cell r="CM118">
            <v>286.8</v>
          </cell>
          <cell r="CN118">
            <v>2674.4100000000003</v>
          </cell>
          <cell r="CO118">
            <v>129.06</v>
          </cell>
          <cell r="CP118">
            <v>7170</v>
          </cell>
          <cell r="CQ118">
            <v>355725</v>
          </cell>
          <cell r="CR118">
            <v>79560</v>
          </cell>
          <cell r="CS118">
            <v>30600</v>
          </cell>
          <cell r="CT118">
            <v>285345</v>
          </cell>
          <cell r="CU118">
            <v>13770</v>
          </cell>
          <cell r="CV118">
            <v>765000</v>
          </cell>
          <cell r="CW118">
            <v>1114605</v>
          </cell>
          <cell r="CX118">
            <v>249288</v>
          </cell>
          <cell r="CY118">
            <v>95880</v>
          </cell>
          <cell r="CZ118">
            <v>894081</v>
          </cell>
          <cell r="DA118">
            <v>43146</v>
          </cell>
          <cell r="DB118">
            <v>2397000</v>
          </cell>
          <cell r="DC118" t="str">
            <v>Basic+</v>
          </cell>
          <cell r="DE118">
            <v>39</v>
          </cell>
          <cell r="DF118">
            <v>39</v>
          </cell>
          <cell r="DH118">
            <v>6</v>
          </cell>
          <cell r="DI118">
            <v>2</v>
          </cell>
          <cell r="DJ118">
            <v>8</v>
          </cell>
          <cell r="DK118">
            <v>312</v>
          </cell>
          <cell r="DP118">
            <v>312</v>
          </cell>
          <cell r="DQ118">
            <v>234</v>
          </cell>
          <cell r="DR118">
            <v>78</v>
          </cell>
          <cell r="DS118">
            <v>0.75</v>
          </cell>
          <cell r="DT118">
            <v>0.25</v>
          </cell>
          <cell r="DU118">
            <v>799</v>
          </cell>
          <cell r="DV118">
            <v>70200</v>
          </cell>
          <cell r="DW118">
            <v>745.68000000000006</v>
          </cell>
          <cell r="DX118">
            <v>249288</v>
          </cell>
          <cell r="DY118" t="str">
            <v>print</v>
          </cell>
          <cell r="DZ118" t="str">
            <v>20220150106___Selestin___набивка</v>
          </cell>
          <cell r="EA118" t="str">
            <v>Расчет кирпичей</v>
          </cell>
        </row>
        <row r="119">
          <cell r="B119" t="str">
            <v>20220160370_0074587_00000003757</v>
          </cell>
          <cell r="C119" t="str">
            <v>20220160370_0074587</v>
          </cell>
          <cell r="D119" t="str">
            <v>Theme 1ОдеждаSelestin_lgЖенскийprint12</v>
          </cell>
          <cell r="E119" t="str">
            <v>Заг. с Th 1</v>
          </cell>
          <cell r="F119" t="str">
            <v>ACOOLA Одежда Весна 2024 Theme 1</v>
          </cell>
          <cell r="G119" t="str">
            <v>ACOOLA</v>
          </cell>
          <cell r="H119" t="str">
            <v>Theme 1</v>
          </cell>
          <cell r="I119" t="str">
            <v>00000003757</v>
          </cell>
          <cell r="J119" t="str">
            <v>20220160370</v>
          </cell>
          <cell r="K119" t="str">
            <v>Брюки детские для девочек (лосины) Selestin_lg набивка</v>
          </cell>
          <cell r="L119" t="str">
            <v>Женский</v>
          </cell>
          <cell r="M119" t="str">
            <v>Маленький</v>
          </cell>
          <cell r="N119" t="str">
            <v>Selestin_lg</v>
          </cell>
          <cell r="O119" t="str">
            <v>набивка</v>
          </cell>
          <cell r="P119" t="str">
            <v>Jersey</v>
          </cell>
          <cell r="Q119" t="str">
            <v>Pants</v>
          </cell>
          <cell r="R119" t="str">
            <v>Bottom_Girls</v>
          </cell>
          <cell r="S119" t="str">
            <v>Pants</v>
          </cell>
          <cell r="T119" t="str">
            <v>Одежда</v>
          </cell>
          <cell r="U119" t="str">
            <v>Single jersey / Трикотажное полотно</v>
          </cell>
          <cell r="V119" t="str">
            <v>95%Хлопок/5%ПУ</v>
          </cell>
          <cell r="W119" t="str">
            <v>(12) Kids cloth B1G1 6sizes</v>
          </cell>
          <cell r="X119">
            <v>6</v>
          </cell>
          <cell r="Y119" t="str">
            <v>Нет</v>
          </cell>
          <cell r="Z119" t="str">
            <v>Tatiana Ryabceva</v>
          </cell>
          <cell r="AA119" t="str">
            <v>Basic+</v>
          </cell>
          <cell r="AB119" t="str">
            <v>Regular</v>
          </cell>
          <cell r="AC119" t="str">
            <v>1,2,3,4,5</v>
          </cell>
          <cell r="AD119" t="str">
            <v>1,2,3,4,5_6</v>
          </cell>
          <cell r="AE119">
            <v>201</v>
          </cell>
          <cell r="AF119">
            <v>39</v>
          </cell>
          <cell r="AG119">
            <v>54</v>
          </cell>
          <cell r="AH119">
            <v>71</v>
          </cell>
          <cell r="AI119">
            <v>32</v>
          </cell>
          <cell r="AJ119">
            <v>5</v>
          </cell>
          <cell r="AK119">
            <v>1</v>
          </cell>
          <cell r="AL119">
            <v>1</v>
          </cell>
          <cell r="AM119">
            <v>10</v>
          </cell>
          <cell r="AN119">
            <v>5</v>
          </cell>
          <cell r="AO119">
            <v>15</v>
          </cell>
          <cell r="AP119">
            <v>585</v>
          </cell>
          <cell r="AQ119">
            <v>10</v>
          </cell>
          <cell r="AR119">
            <v>5</v>
          </cell>
          <cell r="AS119">
            <v>15</v>
          </cell>
          <cell r="AT119">
            <v>810</v>
          </cell>
          <cell r="AU119">
            <v>10</v>
          </cell>
          <cell r="AV119">
            <v>5</v>
          </cell>
          <cell r="AW119">
            <v>15</v>
          </cell>
          <cell r="AX119">
            <v>1065</v>
          </cell>
          <cell r="AY119">
            <v>10</v>
          </cell>
          <cell r="AZ119">
            <v>5</v>
          </cell>
          <cell r="BA119">
            <v>15</v>
          </cell>
          <cell r="BB119">
            <v>480</v>
          </cell>
          <cell r="BC119">
            <v>10</v>
          </cell>
          <cell r="BD119">
            <v>5</v>
          </cell>
          <cell r="BE119">
            <v>15</v>
          </cell>
          <cell r="BF119">
            <v>75</v>
          </cell>
          <cell r="BG119" t="str">
            <v>4-5</v>
          </cell>
          <cell r="BH119">
            <v>0.51982758620689651</v>
          </cell>
          <cell r="BI119">
            <v>3015</v>
          </cell>
          <cell r="BJ119">
            <v>799</v>
          </cell>
          <cell r="BK119">
            <v>799</v>
          </cell>
          <cell r="BL119">
            <v>726.36</v>
          </cell>
          <cell r="BM119">
            <v>3.6153846153846154</v>
          </cell>
          <cell r="BN119">
            <v>2.0299999999999998</v>
          </cell>
          <cell r="BO119">
            <v>2.0299999999999998</v>
          </cell>
          <cell r="BP119">
            <v>2.6</v>
          </cell>
          <cell r="BQ119">
            <v>221</v>
          </cell>
          <cell r="BR119">
            <v>0.72340425531914887</v>
          </cell>
          <cell r="BS119">
            <v>3.3</v>
          </cell>
          <cell r="BT119">
            <v>85</v>
          </cell>
          <cell r="BU119">
            <v>1.1000000000000001</v>
          </cell>
          <cell r="BV119">
            <v>799</v>
          </cell>
          <cell r="BW119">
            <v>480</v>
          </cell>
          <cell r="BX119" t="str">
            <v>Suzhou Kingsma Import and Export Co., Ltd</v>
          </cell>
          <cell r="BY119" t="str">
            <v>Китай</v>
          </cell>
          <cell r="BZ119">
            <v>232</v>
          </cell>
          <cell r="CA119">
            <v>546</v>
          </cell>
          <cell r="CB119">
            <v>102</v>
          </cell>
          <cell r="CC119">
            <v>1905</v>
          </cell>
          <cell r="CD119">
            <v>5800</v>
          </cell>
          <cell r="CE119">
            <v>1825.5675164033828</v>
          </cell>
          <cell r="CF119">
            <v>5800</v>
          </cell>
          <cell r="CG119">
            <v>5800</v>
          </cell>
          <cell r="CH119" t="str">
            <v>ок</v>
          </cell>
          <cell r="CI119" t="str">
            <v>ок</v>
          </cell>
          <cell r="CJ119">
            <v>17</v>
          </cell>
          <cell r="CK119">
            <v>6120.45</v>
          </cell>
          <cell r="CL119">
            <v>1108.3799999999999</v>
          </cell>
          <cell r="CM119">
            <v>470.96</v>
          </cell>
          <cell r="CN119">
            <v>3867.1499999999996</v>
          </cell>
          <cell r="CO119">
            <v>207.05999999999997</v>
          </cell>
          <cell r="CP119">
            <v>11773.999999999998</v>
          </cell>
          <cell r="CQ119">
            <v>666315</v>
          </cell>
          <cell r="CR119">
            <v>120666</v>
          </cell>
          <cell r="CS119">
            <v>51272</v>
          </cell>
          <cell r="CT119">
            <v>421005</v>
          </cell>
          <cell r="CU119">
            <v>22542</v>
          </cell>
          <cell r="CV119">
            <v>1281800</v>
          </cell>
          <cell r="CW119">
            <v>2408985</v>
          </cell>
          <cell r="CX119">
            <v>436254</v>
          </cell>
          <cell r="CY119">
            <v>185368</v>
          </cell>
          <cell r="CZ119">
            <v>1522095</v>
          </cell>
          <cell r="DA119">
            <v>81498</v>
          </cell>
          <cell r="DB119">
            <v>4634200</v>
          </cell>
          <cell r="DC119" t="str">
            <v>Basic+</v>
          </cell>
          <cell r="DE119">
            <v>39</v>
          </cell>
          <cell r="DF119">
            <v>39</v>
          </cell>
          <cell r="DH119">
            <v>10</v>
          </cell>
          <cell r="DI119">
            <v>4</v>
          </cell>
          <cell r="DJ119">
            <v>14</v>
          </cell>
          <cell r="DK119">
            <v>546</v>
          </cell>
          <cell r="DP119">
            <v>546</v>
          </cell>
          <cell r="DQ119">
            <v>390</v>
          </cell>
          <cell r="DR119">
            <v>156</v>
          </cell>
          <cell r="DS119">
            <v>0.7142857142857143</v>
          </cell>
          <cell r="DT119">
            <v>0.2857142857142857</v>
          </cell>
          <cell r="DU119">
            <v>799</v>
          </cell>
          <cell r="DV119">
            <v>106470.00000000001</v>
          </cell>
          <cell r="DW119">
            <v>1108.3799999999999</v>
          </cell>
          <cell r="DX119">
            <v>436254</v>
          </cell>
          <cell r="DY119" t="str">
            <v>print</v>
          </cell>
          <cell r="DZ119" t="str">
            <v>20220160370___Selestin_lg___набивка</v>
          </cell>
          <cell r="EA119" t="str">
            <v>Расчет кирпичей</v>
          </cell>
        </row>
        <row r="120">
          <cell r="B120" t="str">
            <v>20220160416_0074583_00000003757</v>
          </cell>
          <cell r="C120" t="str">
            <v>20220160416_0074583</v>
          </cell>
          <cell r="D120" t="str">
            <v>Theme 1ОдеждаSelvinЖенскийlime265</v>
          </cell>
          <cell r="E120" t="str">
            <v>Заг. с Th 1</v>
          </cell>
          <cell r="F120" t="str">
            <v>ACOOLA Одежда Весна 2024 Theme 1</v>
          </cell>
          <cell r="G120" t="str">
            <v>ACOOLA</v>
          </cell>
          <cell r="H120" t="str">
            <v>Theme 1</v>
          </cell>
          <cell r="I120" t="str">
            <v>00000003757</v>
          </cell>
          <cell r="J120" t="str">
            <v>20220160416</v>
          </cell>
          <cell r="K120" t="str">
            <v>Брюки детские для девочек (лосины) Selvin лайм</v>
          </cell>
          <cell r="L120" t="str">
            <v>Женский</v>
          </cell>
          <cell r="M120" t="str">
            <v>Маленький</v>
          </cell>
          <cell r="N120" t="str">
            <v>Selvin</v>
          </cell>
          <cell r="O120" t="str">
            <v>лайм</v>
          </cell>
          <cell r="P120" t="str">
            <v>Jersey</v>
          </cell>
          <cell r="Q120" t="str">
            <v>Pants</v>
          </cell>
          <cell r="R120" t="str">
            <v>Bottom_Girls</v>
          </cell>
          <cell r="S120" t="str">
            <v>Pants</v>
          </cell>
          <cell r="T120" t="str">
            <v>Одежда</v>
          </cell>
          <cell r="U120" t="str">
            <v>Single jersey / Трикотажное полотно</v>
          </cell>
          <cell r="V120" t="str">
            <v>95%Хлопок/5%ПУ</v>
          </cell>
          <cell r="W120" t="str">
            <v>(265) Kids cloth 98-140</v>
          </cell>
          <cell r="X120">
            <v>8</v>
          </cell>
          <cell r="Y120" t="str">
            <v>Да</v>
          </cell>
          <cell r="Z120" t="str">
            <v>Tatiana Ryabceva</v>
          </cell>
          <cell r="AA120" t="str">
            <v>Basic</v>
          </cell>
          <cell r="AB120" t="str">
            <v>Regular</v>
          </cell>
          <cell r="AC120" t="str">
            <v>1,2,3,4,5</v>
          </cell>
          <cell r="AD120" t="str">
            <v>1,2,3,4,5_8</v>
          </cell>
          <cell r="AE120">
            <v>201</v>
          </cell>
          <cell r="AF120">
            <v>39</v>
          </cell>
          <cell r="AG120">
            <v>54</v>
          </cell>
          <cell r="AH120">
            <v>71</v>
          </cell>
          <cell r="AI120">
            <v>32</v>
          </cell>
          <cell r="AJ120">
            <v>5</v>
          </cell>
          <cell r="AK120">
            <v>0.6</v>
          </cell>
          <cell r="AL120">
            <v>0.6</v>
          </cell>
          <cell r="AM120">
            <v>8</v>
          </cell>
          <cell r="AN120">
            <v>3</v>
          </cell>
          <cell r="AO120">
            <v>11</v>
          </cell>
          <cell r="AP120">
            <v>429</v>
          </cell>
          <cell r="AQ120">
            <v>8</v>
          </cell>
          <cell r="AR120">
            <v>3</v>
          </cell>
          <cell r="AS120">
            <v>11</v>
          </cell>
          <cell r="AT120">
            <v>594</v>
          </cell>
          <cell r="AU120">
            <v>8</v>
          </cell>
          <cell r="AV120">
            <v>3</v>
          </cell>
          <cell r="AW120">
            <v>11</v>
          </cell>
          <cell r="AX120">
            <v>781</v>
          </cell>
          <cell r="AY120">
            <v>8</v>
          </cell>
          <cell r="AZ120">
            <v>3</v>
          </cell>
          <cell r="BA120">
            <v>11</v>
          </cell>
          <cell r="BB120">
            <v>352</v>
          </cell>
          <cell r="BC120">
            <v>8</v>
          </cell>
          <cell r="BD120">
            <v>3</v>
          </cell>
          <cell r="BE120">
            <v>11</v>
          </cell>
          <cell r="BF120">
            <v>55</v>
          </cell>
          <cell r="BG120" t="str">
            <v>0-3</v>
          </cell>
          <cell r="BH120">
            <v>0.55274999999999996</v>
          </cell>
          <cell r="BI120">
            <v>2211</v>
          </cell>
          <cell r="BJ120">
            <v>599</v>
          </cell>
          <cell r="BK120">
            <v>599</v>
          </cell>
          <cell r="BL120">
            <v>544.54999999999995</v>
          </cell>
          <cell r="BM120">
            <v>2.7314181486548108</v>
          </cell>
          <cell r="BN120">
            <v>1.9</v>
          </cell>
          <cell r="BO120">
            <v>1.9</v>
          </cell>
          <cell r="BP120">
            <v>2.58</v>
          </cell>
          <cell r="BQ120">
            <v>219.3</v>
          </cell>
          <cell r="BR120">
            <v>0.63388981636060104</v>
          </cell>
          <cell r="BS120">
            <v>2.7</v>
          </cell>
          <cell r="BT120">
            <v>85</v>
          </cell>
          <cell r="BU120">
            <v>1.1000000000000001</v>
          </cell>
          <cell r="BV120">
            <v>599</v>
          </cell>
          <cell r="BW120">
            <v>360</v>
          </cell>
          <cell r="BX120" t="str">
            <v>ZS Apparels Ltd</v>
          </cell>
          <cell r="BY120" t="str">
            <v>Бангладеш</v>
          </cell>
          <cell r="BZ120">
            <v>160</v>
          </cell>
          <cell r="CA120">
            <v>429</v>
          </cell>
          <cell r="CB120">
            <v>72</v>
          </cell>
          <cell r="CC120">
            <v>1128</v>
          </cell>
          <cell r="CD120">
            <v>4000</v>
          </cell>
          <cell r="CE120">
            <v>1259.0120802781951</v>
          </cell>
          <cell r="CF120">
            <v>4000</v>
          </cell>
          <cell r="CG120">
            <v>7000</v>
          </cell>
          <cell r="CH120" t="str">
            <v>ок</v>
          </cell>
          <cell r="CI120" t="str">
            <v>ок</v>
          </cell>
          <cell r="CJ120">
            <v>9</v>
          </cell>
          <cell r="CK120">
            <v>4200.8999999999996</v>
          </cell>
          <cell r="CL120">
            <v>815.09999999999991</v>
          </cell>
          <cell r="CM120">
            <v>304</v>
          </cell>
          <cell r="CN120">
            <v>2143.1999999999998</v>
          </cell>
          <cell r="CO120">
            <v>136.79999999999998</v>
          </cell>
          <cell r="CP120">
            <v>7600</v>
          </cell>
          <cell r="CQ120">
            <v>484872.30000000005</v>
          </cell>
          <cell r="CR120">
            <v>94079.700000000012</v>
          </cell>
          <cell r="CS120">
            <v>35088</v>
          </cell>
          <cell r="CT120">
            <v>247370.40000000002</v>
          </cell>
          <cell r="CU120">
            <v>15789.6</v>
          </cell>
          <cell r="CV120">
            <v>877200</v>
          </cell>
          <cell r="CW120">
            <v>1324389</v>
          </cell>
          <cell r="CX120">
            <v>256971</v>
          </cell>
          <cell r="CY120">
            <v>95840</v>
          </cell>
          <cell r="CZ120">
            <v>675672</v>
          </cell>
          <cell r="DA120">
            <v>43128</v>
          </cell>
          <cell r="DB120">
            <v>2396000</v>
          </cell>
          <cell r="DC120" t="str">
            <v>Basic</v>
          </cell>
          <cell r="DE120">
            <v>39</v>
          </cell>
          <cell r="DF120">
            <v>39</v>
          </cell>
          <cell r="DH120">
            <v>8</v>
          </cell>
          <cell r="DI120">
            <v>3</v>
          </cell>
          <cell r="DJ120">
            <v>11</v>
          </cell>
          <cell r="DK120">
            <v>429</v>
          </cell>
          <cell r="DP120">
            <v>429</v>
          </cell>
          <cell r="DQ120">
            <v>312</v>
          </cell>
          <cell r="DR120">
            <v>117</v>
          </cell>
          <cell r="DS120">
            <v>0.72727272727272729</v>
          </cell>
          <cell r="DT120">
            <v>0.27272727272727271</v>
          </cell>
          <cell r="DU120">
            <v>599</v>
          </cell>
          <cell r="DV120">
            <v>83011.5</v>
          </cell>
          <cell r="DW120">
            <v>815.09999999999991</v>
          </cell>
          <cell r="DX120">
            <v>256971</v>
          </cell>
          <cell r="DY120" t="str">
            <v>lime</v>
          </cell>
          <cell r="DZ120" t="str">
            <v>20220160416___Selvin___лайм</v>
          </cell>
          <cell r="EA120" t="str">
            <v>Расчет кирпичей</v>
          </cell>
        </row>
        <row r="121">
          <cell r="B121" t="str">
            <v>20220160416_0074584_00000003757</v>
          </cell>
          <cell r="C121" t="str">
            <v>20220160416_0074584</v>
          </cell>
          <cell r="D121" t="str">
            <v>Theme 1ОдеждаSelvinЖенскийpink265</v>
          </cell>
          <cell r="E121" t="str">
            <v>Заг. с Th 1</v>
          </cell>
          <cell r="F121" t="str">
            <v>ACOOLA Одежда Весна 2024 Theme 1</v>
          </cell>
          <cell r="G121" t="str">
            <v>ACOOLA</v>
          </cell>
          <cell r="H121" t="str">
            <v>Theme 1</v>
          </cell>
          <cell r="I121" t="str">
            <v>00000003757</v>
          </cell>
          <cell r="J121" t="str">
            <v>20220160416</v>
          </cell>
          <cell r="K121" t="str">
            <v>Брюки детские для девочек (лосины) Selvin розовый</v>
          </cell>
          <cell r="L121" t="str">
            <v>Женский</v>
          </cell>
          <cell r="M121" t="str">
            <v>Маленький</v>
          </cell>
          <cell r="N121" t="str">
            <v>Selvin</v>
          </cell>
          <cell r="O121" t="str">
            <v>розовый</v>
          </cell>
          <cell r="P121" t="str">
            <v>Jersey</v>
          </cell>
          <cell r="Q121" t="str">
            <v>Pants</v>
          </cell>
          <cell r="R121" t="str">
            <v>Bottom_Girls</v>
          </cell>
          <cell r="S121" t="str">
            <v>Pants</v>
          </cell>
          <cell r="T121" t="str">
            <v>Одежда</v>
          </cell>
          <cell r="U121" t="str">
            <v>Single jersey / Трикотажное полотно</v>
          </cell>
          <cell r="V121" t="str">
            <v>95%Хлопок/5%ПУ</v>
          </cell>
          <cell r="W121" t="str">
            <v>(265) Kids cloth 98-140</v>
          </cell>
          <cell r="X121">
            <v>8</v>
          </cell>
          <cell r="Y121" t="str">
            <v>Да</v>
          </cell>
          <cell r="Z121" t="str">
            <v>Tatiana Ryabceva</v>
          </cell>
          <cell r="AA121" t="str">
            <v>Basic</v>
          </cell>
          <cell r="AB121" t="str">
            <v>Regular</v>
          </cell>
          <cell r="AC121" t="str">
            <v>1,2,3,4,5</v>
          </cell>
          <cell r="AD121" t="str">
            <v>1,2,3,4,5_8</v>
          </cell>
          <cell r="AE121">
            <v>201</v>
          </cell>
          <cell r="AF121">
            <v>39</v>
          </cell>
          <cell r="AG121">
            <v>54</v>
          </cell>
          <cell r="AH121">
            <v>71</v>
          </cell>
          <cell r="AI121">
            <v>32</v>
          </cell>
          <cell r="AJ121">
            <v>5</v>
          </cell>
          <cell r="AK121">
            <v>0.6</v>
          </cell>
          <cell r="AL121">
            <v>0.6</v>
          </cell>
          <cell r="AM121">
            <v>8</v>
          </cell>
          <cell r="AN121">
            <v>3</v>
          </cell>
          <cell r="AO121">
            <v>11</v>
          </cell>
          <cell r="AP121">
            <v>429</v>
          </cell>
          <cell r="AQ121">
            <v>8</v>
          </cell>
          <cell r="AR121">
            <v>3</v>
          </cell>
          <cell r="AS121">
            <v>11</v>
          </cell>
          <cell r="AT121">
            <v>594</v>
          </cell>
          <cell r="AU121">
            <v>8</v>
          </cell>
          <cell r="AV121">
            <v>3</v>
          </cell>
          <cell r="AW121">
            <v>11</v>
          </cell>
          <cell r="AX121">
            <v>781</v>
          </cell>
          <cell r="AY121">
            <v>8</v>
          </cell>
          <cell r="AZ121">
            <v>3</v>
          </cell>
          <cell r="BA121">
            <v>11</v>
          </cell>
          <cell r="BB121">
            <v>352</v>
          </cell>
          <cell r="BC121">
            <v>8</v>
          </cell>
          <cell r="BD121">
            <v>3</v>
          </cell>
          <cell r="BE121">
            <v>11</v>
          </cell>
          <cell r="BF121">
            <v>55</v>
          </cell>
          <cell r="BG121" t="str">
            <v>0-3</v>
          </cell>
          <cell r="BH121">
            <v>0.55274999999999996</v>
          </cell>
          <cell r="BI121">
            <v>2211</v>
          </cell>
          <cell r="BJ121">
            <v>599</v>
          </cell>
          <cell r="BK121">
            <v>599</v>
          </cell>
          <cell r="BL121">
            <v>544.54999999999995</v>
          </cell>
          <cell r="BM121">
            <v>2.7314181486548108</v>
          </cell>
          <cell r="BN121">
            <v>1.9</v>
          </cell>
          <cell r="BO121">
            <v>1.9</v>
          </cell>
          <cell r="BP121">
            <v>2.58</v>
          </cell>
          <cell r="BQ121">
            <v>219.3</v>
          </cell>
          <cell r="BR121">
            <v>0.63388981636060104</v>
          </cell>
          <cell r="BS121">
            <v>2.7</v>
          </cell>
          <cell r="BT121">
            <v>85</v>
          </cell>
          <cell r="BU121">
            <v>1.1000000000000001</v>
          </cell>
          <cell r="BV121">
            <v>599</v>
          </cell>
          <cell r="BW121">
            <v>360</v>
          </cell>
          <cell r="BX121" t="str">
            <v>ZS Apparels Ltd</v>
          </cell>
          <cell r="BY121" t="str">
            <v>Бангладеш</v>
          </cell>
          <cell r="BZ121">
            <v>160</v>
          </cell>
          <cell r="CA121">
            <v>429</v>
          </cell>
          <cell r="CB121">
            <v>72</v>
          </cell>
          <cell r="CC121">
            <v>1128</v>
          </cell>
          <cell r="CD121">
            <v>4000</v>
          </cell>
          <cell r="CE121">
            <v>1259.0120802781951</v>
          </cell>
          <cell r="CF121">
            <v>4000</v>
          </cell>
          <cell r="CG121">
            <v>7000</v>
          </cell>
          <cell r="CH121" t="str">
            <v>ок</v>
          </cell>
          <cell r="CI121" t="str">
            <v>ок</v>
          </cell>
          <cell r="CJ121">
            <v>9</v>
          </cell>
          <cell r="CK121">
            <v>4200.8999999999996</v>
          </cell>
          <cell r="CL121">
            <v>815.09999999999991</v>
          </cell>
          <cell r="CM121">
            <v>304</v>
          </cell>
          <cell r="CN121">
            <v>2143.1999999999998</v>
          </cell>
          <cell r="CO121">
            <v>136.79999999999998</v>
          </cell>
          <cell r="CP121">
            <v>7600</v>
          </cell>
          <cell r="CQ121">
            <v>484872.30000000005</v>
          </cell>
          <cell r="CR121">
            <v>94079.700000000012</v>
          </cell>
          <cell r="CS121">
            <v>35088</v>
          </cell>
          <cell r="CT121">
            <v>247370.40000000002</v>
          </cell>
          <cell r="CU121">
            <v>15789.6</v>
          </cell>
          <cell r="CV121">
            <v>877200</v>
          </cell>
          <cell r="CW121">
            <v>1324389</v>
          </cell>
          <cell r="CX121">
            <v>256971</v>
          </cell>
          <cell r="CY121">
            <v>95840</v>
          </cell>
          <cell r="CZ121">
            <v>675672</v>
          </cell>
          <cell r="DA121">
            <v>43128</v>
          </cell>
          <cell r="DB121">
            <v>2396000</v>
          </cell>
          <cell r="DC121" t="str">
            <v>Basic</v>
          </cell>
          <cell r="DE121">
            <v>39</v>
          </cell>
          <cell r="DF121">
            <v>39</v>
          </cell>
          <cell r="DH121">
            <v>8</v>
          </cell>
          <cell r="DI121">
            <v>3</v>
          </cell>
          <cell r="DJ121">
            <v>11</v>
          </cell>
          <cell r="DK121">
            <v>429</v>
          </cell>
          <cell r="DP121">
            <v>429</v>
          </cell>
          <cell r="DQ121">
            <v>312</v>
          </cell>
          <cell r="DR121">
            <v>117</v>
          </cell>
          <cell r="DS121">
            <v>0.72727272727272729</v>
          </cell>
          <cell r="DT121">
            <v>0.27272727272727271</v>
          </cell>
          <cell r="DU121">
            <v>599</v>
          </cell>
          <cell r="DV121">
            <v>83011.5</v>
          </cell>
          <cell r="DW121">
            <v>815.09999999999991</v>
          </cell>
          <cell r="DX121">
            <v>256971</v>
          </cell>
          <cell r="DY121" t="str">
            <v>pink</v>
          </cell>
          <cell r="DZ121" t="str">
            <v>20220160416___Selvin___розовый</v>
          </cell>
          <cell r="EA121" t="str">
            <v>Расчет кирпичей</v>
          </cell>
        </row>
        <row r="122">
          <cell r="B122" t="str">
            <v>20220170141_0074608_00000003757</v>
          </cell>
          <cell r="C122" t="str">
            <v>20220170141_0074608</v>
          </cell>
          <cell r="D122" t="str">
            <v>Theme 1ОдеждаArimanaЖенскийanycolor265</v>
          </cell>
          <cell r="E122" t="str">
            <v>Заг. с Th 1</v>
          </cell>
          <cell r="F122" t="str">
            <v>ACOOLA Одежда Весна 2024 Theme 1</v>
          </cell>
          <cell r="G122" t="str">
            <v>ACOOLA</v>
          </cell>
          <cell r="H122" t="str">
            <v>Theme 1</v>
          </cell>
          <cell r="I122" t="str">
            <v>00000003757</v>
          </cell>
          <cell r="J122" t="str">
            <v>20220170141</v>
          </cell>
          <cell r="K122" t="str">
            <v>Джемпер детский для девочек Arimana разноцветный</v>
          </cell>
          <cell r="L122" t="str">
            <v>Женский</v>
          </cell>
          <cell r="M122" t="str">
            <v>Маленький</v>
          </cell>
          <cell r="N122" t="str">
            <v>Arimana</v>
          </cell>
          <cell r="O122" t="str">
            <v>разноцветный</v>
          </cell>
          <cell r="P122" t="str">
            <v>Jersey</v>
          </cell>
          <cell r="Q122" t="str">
            <v>Sweatshirt</v>
          </cell>
          <cell r="R122" t="str">
            <v>Top_Girls</v>
          </cell>
          <cell r="S122" t="str">
            <v>Top</v>
          </cell>
          <cell r="T122" t="str">
            <v>Одежда</v>
          </cell>
          <cell r="U122" t="str">
            <v>Fleece / Флис</v>
          </cell>
          <cell r="V122" t="str">
            <v>80%Хлопок/20%ПЭ</v>
          </cell>
          <cell r="W122" t="str">
            <v>(265) Kids cloth 98-140</v>
          </cell>
          <cell r="X122">
            <v>8</v>
          </cell>
          <cell r="Y122" t="str">
            <v>Нет</v>
          </cell>
          <cell r="Z122" t="str">
            <v>Tatiana Ryabceva</v>
          </cell>
          <cell r="AA122" t="str">
            <v>Basic+</v>
          </cell>
          <cell r="AB122" t="str">
            <v>Regular</v>
          </cell>
          <cell r="AC122" t="str">
            <v>1,2,3</v>
          </cell>
          <cell r="AD122" t="str">
            <v>1,2,3_8</v>
          </cell>
          <cell r="AE122">
            <v>164</v>
          </cell>
          <cell r="AF122">
            <v>39</v>
          </cell>
          <cell r="AG122">
            <v>54</v>
          </cell>
          <cell r="AH122">
            <v>71</v>
          </cell>
          <cell r="AI122">
            <v>0</v>
          </cell>
          <cell r="AJ122">
            <v>0</v>
          </cell>
          <cell r="AK122">
            <v>0.8</v>
          </cell>
          <cell r="AL122">
            <v>1</v>
          </cell>
          <cell r="AM122">
            <v>11</v>
          </cell>
          <cell r="AN122">
            <v>6</v>
          </cell>
          <cell r="AO122">
            <v>17</v>
          </cell>
          <cell r="AP122">
            <v>663</v>
          </cell>
          <cell r="AQ122">
            <v>11</v>
          </cell>
          <cell r="AR122">
            <v>6</v>
          </cell>
          <cell r="AS122">
            <v>17</v>
          </cell>
          <cell r="AT122">
            <v>918</v>
          </cell>
          <cell r="AU122">
            <v>11</v>
          </cell>
          <cell r="AV122">
            <v>6</v>
          </cell>
          <cell r="AW122">
            <v>17</v>
          </cell>
          <cell r="AX122">
            <v>1207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 t="str">
            <v>3-6</v>
          </cell>
          <cell r="BH122">
            <v>0.55759999999999998</v>
          </cell>
          <cell r="BI122">
            <v>2788</v>
          </cell>
          <cell r="BJ122">
            <v>1799</v>
          </cell>
          <cell r="BK122">
            <v>1799</v>
          </cell>
          <cell r="BL122">
            <v>1635.45</v>
          </cell>
          <cell r="BM122">
            <v>3.2165206508135173</v>
          </cell>
          <cell r="BN122">
            <v>5.01</v>
          </cell>
          <cell r="BO122">
            <v>5</v>
          </cell>
          <cell r="BP122">
            <v>6.58</v>
          </cell>
          <cell r="BQ122">
            <v>559.29999999999995</v>
          </cell>
          <cell r="BR122">
            <v>0.68910505836575875</v>
          </cell>
          <cell r="BS122">
            <v>3.3</v>
          </cell>
          <cell r="BT122">
            <v>85</v>
          </cell>
          <cell r="BU122">
            <v>1.1000000000000001</v>
          </cell>
          <cell r="BV122">
            <v>1799</v>
          </cell>
          <cell r="BW122">
            <v>1080</v>
          </cell>
          <cell r="BX122" t="str">
            <v>ZHEJIANG HAOYUCHENG IMPORT AND EXPORT CO., LTD</v>
          </cell>
          <cell r="BY122" t="str">
            <v>Китай</v>
          </cell>
          <cell r="BZ122">
            <v>200</v>
          </cell>
          <cell r="CA122">
            <v>507</v>
          </cell>
          <cell r="CB122">
            <v>88</v>
          </cell>
          <cell r="CC122">
            <v>1417</v>
          </cell>
          <cell r="CD122">
            <v>5000</v>
          </cell>
          <cell r="CE122">
            <v>1573.7651003477438</v>
          </cell>
          <cell r="CF122">
            <v>5000</v>
          </cell>
          <cell r="CG122">
            <v>5000</v>
          </cell>
          <cell r="CH122" t="str">
            <v>ок</v>
          </cell>
          <cell r="CI122" t="str">
            <v>ок</v>
          </cell>
          <cell r="CJ122">
            <v>11</v>
          </cell>
          <cell r="CK122">
            <v>13940</v>
          </cell>
          <cell r="CL122">
            <v>2535</v>
          </cell>
          <cell r="CM122">
            <v>1000</v>
          </cell>
          <cell r="CN122">
            <v>7085</v>
          </cell>
          <cell r="CO122">
            <v>440</v>
          </cell>
          <cell r="CP122">
            <v>25000</v>
          </cell>
          <cell r="CQ122">
            <v>1559328.4</v>
          </cell>
          <cell r="CR122">
            <v>283565.09999999998</v>
          </cell>
          <cell r="CS122">
            <v>111859.99999999999</v>
          </cell>
          <cell r="CT122">
            <v>792528.1</v>
          </cell>
          <cell r="CU122">
            <v>49218.399999999994</v>
          </cell>
          <cell r="CV122">
            <v>2796500</v>
          </cell>
          <cell r="CW122">
            <v>5015612</v>
          </cell>
          <cell r="CX122">
            <v>912093</v>
          </cell>
          <cell r="CY122">
            <v>359800</v>
          </cell>
          <cell r="CZ122">
            <v>2549183</v>
          </cell>
          <cell r="DA122">
            <v>158312</v>
          </cell>
          <cell r="DB122">
            <v>8995000</v>
          </cell>
          <cell r="DC122" t="str">
            <v>Basic+</v>
          </cell>
          <cell r="DE122">
            <v>39</v>
          </cell>
          <cell r="DF122">
            <v>39</v>
          </cell>
          <cell r="DH122">
            <v>9</v>
          </cell>
          <cell r="DI122">
            <v>4</v>
          </cell>
          <cell r="DJ122">
            <v>13</v>
          </cell>
          <cell r="DK122">
            <v>507</v>
          </cell>
          <cell r="DP122">
            <v>507</v>
          </cell>
          <cell r="DQ122">
            <v>351</v>
          </cell>
          <cell r="DR122">
            <v>156</v>
          </cell>
          <cell r="DS122">
            <v>0.69230769230769229</v>
          </cell>
          <cell r="DT122">
            <v>0.30769230769230771</v>
          </cell>
          <cell r="DU122">
            <v>1799</v>
          </cell>
          <cell r="DV122">
            <v>250204.5</v>
          </cell>
          <cell r="DW122">
            <v>2535</v>
          </cell>
          <cell r="DX122">
            <v>912093</v>
          </cell>
          <cell r="DY122" t="str">
            <v>anycolor</v>
          </cell>
          <cell r="DZ122" t="str">
            <v>20220170141___Arimana___разноцветный</v>
          </cell>
          <cell r="EA122" t="str">
            <v>Расчет кирпичей</v>
          </cell>
        </row>
        <row r="123">
          <cell r="B123" t="str">
            <v>20220170142_0074610_00000003757</v>
          </cell>
          <cell r="C123" t="str">
            <v>20220170142_0074610</v>
          </cell>
          <cell r="D123" t="str">
            <v>Theme 1ОдеждаMavka_swЖенскийprint12</v>
          </cell>
          <cell r="E123" t="str">
            <v>Заг. с Th 1</v>
          </cell>
          <cell r="F123" t="str">
            <v>ACOOLA Одежда Весна 2024 Theme 1</v>
          </cell>
          <cell r="G123" t="str">
            <v>ACOOLA</v>
          </cell>
          <cell r="H123" t="str">
            <v>Theme 1</v>
          </cell>
          <cell r="I123" t="str">
            <v>00000003757</v>
          </cell>
          <cell r="J123" t="str">
            <v>20220170142</v>
          </cell>
          <cell r="K123" t="str">
            <v>Джемпер детский для девочек Mavka_sw набивка</v>
          </cell>
          <cell r="L123" t="str">
            <v>Женский</v>
          </cell>
          <cell r="M123" t="str">
            <v>Маленький</v>
          </cell>
          <cell r="N123" t="str">
            <v>Mavka_sw</v>
          </cell>
          <cell r="O123" t="str">
            <v>набивка</v>
          </cell>
          <cell r="P123" t="str">
            <v>Jersey</v>
          </cell>
          <cell r="Q123" t="str">
            <v>Sweatshirt</v>
          </cell>
          <cell r="R123" t="str">
            <v>Top_Girls</v>
          </cell>
          <cell r="S123" t="str">
            <v>Top</v>
          </cell>
          <cell r="T123" t="str">
            <v>Одежда</v>
          </cell>
          <cell r="U123" t="str">
            <v>Fleece / Флис</v>
          </cell>
          <cell r="V123" t="str">
            <v>80%Хлопок/20%ПЭ</v>
          </cell>
          <cell r="W123" t="str">
            <v>(12) Kids cloth B1G1 6sizes</v>
          </cell>
          <cell r="X123">
            <v>6</v>
          </cell>
          <cell r="Y123" t="str">
            <v>Нет</v>
          </cell>
          <cell r="Z123" t="str">
            <v>Tatiana Ryabceva</v>
          </cell>
          <cell r="AA123" t="str">
            <v>Basic+</v>
          </cell>
          <cell r="AB123" t="str">
            <v>Regular</v>
          </cell>
          <cell r="AC123" t="str">
            <v>1,2,3,4,5</v>
          </cell>
          <cell r="AD123" t="str">
            <v>1,2,3,4,5_6</v>
          </cell>
          <cell r="AE123">
            <v>201</v>
          </cell>
          <cell r="AF123">
            <v>39</v>
          </cell>
          <cell r="AG123">
            <v>54</v>
          </cell>
          <cell r="AH123">
            <v>71</v>
          </cell>
          <cell r="AI123">
            <v>32</v>
          </cell>
          <cell r="AJ123">
            <v>5</v>
          </cell>
          <cell r="AK123">
            <v>1</v>
          </cell>
          <cell r="AL123">
            <v>1</v>
          </cell>
          <cell r="AM123">
            <v>10</v>
          </cell>
          <cell r="AN123">
            <v>5</v>
          </cell>
          <cell r="AO123">
            <v>15</v>
          </cell>
          <cell r="AP123">
            <v>585</v>
          </cell>
          <cell r="AQ123">
            <v>10</v>
          </cell>
          <cell r="AR123">
            <v>5</v>
          </cell>
          <cell r="AS123">
            <v>15</v>
          </cell>
          <cell r="AT123">
            <v>810</v>
          </cell>
          <cell r="AU123">
            <v>10</v>
          </cell>
          <cell r="AV123">
            <v>5</v>
          </cell>
          <cell r="AW123">
            <v>15</v>
          </cell>
          <cell r="AX123">
            <v>1065</v>
          </cell>
          <cell r="AY123">
            <v>10</v>
          </cell>
          <cell r="AZ123">
            <v>5</v>
          </cell>
          <cell r="BA123">
            <v>15</v>
          </cell>
          <cell r="BB123">
            <v>480</v>
          </cell>
          <cell r="BC123">
            <v>10</v>
          </cell>
          <cell r="BD123">
            <v>5</v>
          </cell>
          <cell r="BE123">
            <v>15</v>
          </cell>
          <cell r="BF123">
            <v>75</v>
          </cell>
          <cell r="BG123" t="str">
            <v>4-5</v>
          </cell>
          <cell r="BH123">
            <v>0.51982758620689651</v>
          </cell>
          <cell r="BI123">
            <v>3015</v>
          </cell>
          <cell r="BJ123">
            <v>1499</v>
          </cell>
          <cell r="BK123">
            <v>1499</v>
          </cell>
          <cell r="BL123">
            <v>1362.73</v>
          </cell>
          <cell r="BM123">
            <v>3.3914027149321266</v>
          </cell>
          <cell r="BN123">
            <v>4.01</v>
          </cell>
          <cell r="BO123">
            <v>4</v>
          </cell>
          <cell r="BP123">
            <v>5.2</v>
          </cell>
          <cell r="BQ123">
            <v>442</v>
          </cell>
          <cell r="BR123">
            <v>0.705136757838559</v>
          </cell>
          <cell r="BS123">
            <v>3.3</v>
          </cell>
          <cell r="BT123">
            <v>85</v>
          </cell>
          <cell r="BU123">
            <v>1.1000000000000001</v>
          </cell>
          <cell r="BV123">
            <v>1499</v>
          </cell>
          <cell r="BW123">
            <v>900</v>
          </cell>
          <cell r="BX123" t="str">
            <v>NINGBO CINDY IMPORT AND EXPORT CO., LTD</v>
          </cell>
          <cell r="BY123" t="str">
            <v>Китай</v>
          </cell>
          <cell r="BZ123">
            <v>232</v>
          </cell>
          <cell r="CA123">
            <v>546</v>
          </cell>
          <cell r="CB123">
            <v>102</v>
          </cell>
          <cell r="CC123">
            <v>1905</v>
          </cell>
          <cell r="CD123">
            <v>5800</v>
          </cell>
          <cell r="CE123">
            <v>1825.5675164033828</v>
          </cell>
          <cell r="CF123">
            <v>5800</v>
          </cell>
          <cell r="CG123">
            <v>5800</v>
          </cell>
          <cell r="CH123" t="str">
            <v>ок</v>
          </cell>
          <cell r="CI123" t="str">
            <v>ок</v>
          </cell>
          <cell r="CJ123">
            <v>17</v>
          </cell>
          <cell r="CK123">
            <v>12060</v>
          </cell>
          <cell r="CL123">
            <v>2184</v>
          </cell>
          <cell r="CM123">
            <v>928</v>
          </cell>
          <cell r="CN123">
            <v>7620</v>
          </cell>
          <cell r="CO123">
            <v>408</v>
          </cell>
          <cell r="CP123">
            <v>23200</v>
          </cell>
          <cell r="CQ123">
            <v>1332630</v>
          </cell>
          <cell r="CR123">
            <v>241332</v>
          </cell>
          <cell r="CS123">
            <v>102544</v>
          </cell>
          <cell r="CT123">
            <v>842010</v>
          </cell>
          <cell r="CU123">
            <v>45084</v>
          </cell>
          <cell r="CV123">
            <v>2563600</v>
          </cell>
          <cell r="CW123">
            <v>4519485</v>
          </cell>
          <cell r="CX123">
            <v>818454</v>
          </cell>
          <cell r="CY123">
            <v>347768</v>
          </cell>
          <cell r="CZ123">
            <v>2855595</v>
          </cell>
          <cell r="DA123">
            <v>152898</v>
          </cell>
          <cell r="DB123">
            <v>8694200</v>
          </cell>
          <cell r="DC123" t="str">
            <v>Basic+</v>
          </cell>
          <cell r="DE123">
            <v>39</v>
          </cell>
          <cell r="DF123">
            <v>39</v>
          </cell>
          <cell r="DH123">
            <v>10</v>
          </cell>
          <cell r="DI123">
            <v>4</v>
          </cell>
          <cell r="DJ123">
            <v>14</v>
          </cell>
          <cell r="DK123">
            <v>546</v>
          </cell>
          <cell r="DP123">
            <v>546</v>
          </cell>
          <cell r="DQ123">
            <v>390</v>
          </cell>
          <cell r="DR123">
            <v>156</v>
          </cell>
          <cell r="DS123">
            <v>0.7142857142857143</v>
          </cell>
          <cell r="DT123">
            <v>0.2857142857142857</v>
          </cell>
          <cell r="DU123">
            <v>1499</v>
          </cell>
          <cell r="DV123">
            <v>212940.00000000003</v>
          </cell>
          <cell r="DW123">
            <v>2184</v>
          </cell>
          <cell r="DX123">
            <v>818454</v>
          </cell>
          <cell r="DY123" t="str">
            <v>print</v>
          </cell>
          <cell r="DZ123" t="str">
            <v>20220170142___Mavka_sw___набивка</v>
          </cell>
          <cell r="EA123" t="str">
            <v>Расчет кирпичей</v>
          </cell>
        </row>
        <row r="124">
          <cell r="B124" t="str">
            <v>20220180224_0068460_00000003757</v>
          </cell>
          <cell r="C124" t="str">
            <v>20220180224_0068460</v>
          </cell>
          <cell r="D124" t="str">
            <v>Theme 1ОдеждаPhloxЖенскийfuchsia12</v>
          </cell>
          <cell r="E124" t="str">
            <v>Заг. с Th 1</v>
          </cell>
          <cell r="F124" t="str">
            <v>ACOOLA Одежда Весна 2024 Theme 1</v>
          </cell>
          <cell r="G124" t="str">
            <v>ACOOLA</v>
          </cell>
          <cell r="H124" t="str">
            <v>Theme 1</v>
          </cell>
          <cell r="I124" t="str">
            <v>00000003757</v>
          </cell>
          <cell r="J124" t="str">
            <v>20220180224</v>
          </cell>
          <cell r="K124" t="str">
            <v>Юбка детская для девочек Phlox фуксия</v>
          </cell>
          <cell r="L124" t="str">
            <v>Женский</v>
          </cell>
          <cell r="M124" t="str">
            <v>Маленький</v>
          </cell>
          <cell r="N124" t="str">
            <v>Phlox</v>
          </cell>
          <cell r="O124" t="str">
            <v>фуксия</v>
          </cell>
          <cell r="P124" t="str">
            <v>Jersey</v>
          </cell>
          <cell r="Q124" t="str">
            <v>Skirt</v>
          </cell>
          <cell r="R124" t="str">
            <v>Bottom_Girls</v>
          </cell>
          <cell r="S124" t="str">
            <v/>
          </cell>
          <cell r="T124" t="str">
            <v>Одежда</v>
          </cell>
          <cell r="U124" t="str">
            <v>Fleece / Флис</v>
          </cell>
          <cell r="V124" t="str">
            <v>100%Хлопок</v>
          </cell>
          <cell r="W124" t="str">
            <v>(12) Kids cloth B1G1 6sizes</v>
          </cell>
          <cell r="X124">
            <v>6</v>
          </cell>
          <cell r="Y124" t="str">
            <v>Да</v>
          </cell>
          <cell r="Z124" t="str">
            <v>Tatiana Ryabceva</v>
          </cell>
          <cell r="AA124" t="str">
            <v>Basic</v>
          </cell>
          <cell r="AB124" t="str">
            <v>Regular</v>
          </cell>
          <cell r="AC124">
            <v>1.2</v>
          </cell>
          <cell r="AD124" t="str">
            <v>1,2_6</v>
          </cell>
          <cell r="AE124">
            <v>93</v>
          </cell>
          <cell r="AF124">
            <v>39</v>
          </cell>
          <cell r="AG124">
            <v>54</v>
          </cell>
          <cell r="AH124">
            <v>0</v>
          </cell>
          <cell r="AI124">
            <v>0</v>
          </cell>
          <cell r="AJ124">
            <v>0</v>
          </cell>
          <cell r="AK124">
            <v>0.6</v>
          </cell>
          <cell r="AL124">
            <v>1</v>
          </cell>
          <cell r="AM124">
            <v>6</v>
          </cell>
          <cell r="AN124">
            <v>3</v>
          </cell>
          <cell r="AO124">
            <v>9</v>
          </cell>
          <cell r="AP124">
            <v>351</v>
          </cell>
          <cell r="AQ124">
            <v>6</v>
          </cell>
          <cell r="AR124">
            <v>3</v>
          </cell>
          <cell r="AS124">
            <v>9</v>
          </cell>
          <cell r="AT124">
            <v>486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 t="str">
            <v>0-3</v>
          </cell>
          <cell r="BH124">
            <v>0.55800000000000005</v>
          </cell>
          <cell r="BI124">
            <v>837</v>
          </cell>
          <cell r="BJ124">
            <v>999</v>
          </cell>
          <cell r="BK124">
            <v>999</v>
          </cell>
          <cell r="BL124">
            <v>908.18</v>
          </cell>
          <cell r="BM124">
            <v>3.1937340153452682</v>
          </cell>
          <cell r="BN124">
            <v>3.68</v>
          </cell>
          <cell r="BO124">
            <v>3.68</v>
          </cell>
          <cell r="BP124">
            <v>3.68</v>
          </cell>
          <cell r="BQ124">
            <v>312.8</v>
          </cell>
          <cell r="BR124">
            <v>0.68688688688688693</v>
          </cell>
          <cell r="BS124">
            <v>2.7</v>
          </cell>
          <cell r="BT124">
            <v>85</v>
          </cell>
          <cell r="BU124">
            <v>1.1000000000000001</v>
          </cell>
          <cell r="BV124">
            <v>999</v>
          </cell>
          <cell r="BW124">
            <v>600</v>
          </cell>
          <cell r="BX124" t="str">
            <v>СП ООО «DONG SAN INTERNATIONAL»</v>
          </cell>
          <cell r="BY124" t="str">
            <v>Россия</v>
          </cell>
          <cell r="BZ124">
            <v>60</v>
          </cell>
          <cell r="CA124">
            <v>117</v>
          </cell>
          <cell r="CB124">
            <v>30</v>
          </cell>
          <cell r="CC124">
            <v>456</v>
          </cell>
          <cell r="CD124">
            <v>1500</v>
          </cell>
          <cell r="CE124">
            <v>472.12953010432312</v>
          </cell>
          <cell r="CF124">
            <v>1500</v>
          </cell>
          <cell r="CG124">
            <v>3000</v>
          </cell>
          <cell r="CH124" t="str">
            <v>ок</v>
          </cell>
          <cell r="CI124" t="str">
            <v>ок</v>
          </cell>
          <cell r="CJ124">
            <v>5</v>
          </cell>
          <cell r="CK124">
            <v>3080.1600000000003</v>
          </cell>
          <cell r="CL124">
            <v>430.56</v>
          </cell>
          <cell r="CM124">
            <v>220.8</v>
          </cell>
          <cell r="CN124">
            <v>1678.0800000000002</v>
          </cell>
          <cell r="CO124">
            <v>110.4</v>
          </cell>
          <cell r="CP124">
            <v>5520</v>
          </cell>
          <cell r="CQ124">
            <v>261813.6</v>
          </cell>
          <cell r="CR124">
            <v>36597.599999999999</v>
          </cell>
          <cell r="CS124">
            <v>18768</v>
          </cell>
          <cell r="CT124">
            <v>142636.80000000002</v>
          </cell>
          <cell r="CU124">
            <v>9384</v>
          </cell>
          <cell r="CV124">
            <v>469200</v>
          </cell>
          <cell r="CW124">
            <v>836163</v>
          </cell>
          <cell r="CX124">
            <v>116883</v>
          </cell>
          <cell r="CY124">
            <v>59940</v>
          </cell>
          <cell r="CZ124">
            <v>455544</v>
          </cell>
          <cell r="DA124">
            <v>29970</v>
          </cell>
          <cell r="DB124">
            <v>1498500</v>
          </cell>
          <cell r="DC124" t="str">
            <v>Basic</v>
          </cell>
          <cell r="DE124">
            <v>39</v>
          </cell>
          <cell r="DF124">
            <v>39</v>
          </cell>
          <cell r="DH124">
            <v>3</v>
          </cell>
          <cell r="DI124">
            <v>0</v>
          </cell>
          <cell r="DJ124">
            <v>3</v>
          </cell>
          <cell r="DK124">
            <v>117</v>
          </cell>
          <cell r="DP124">
            <v>117</v>
          </cell>
          <cell r="DQ124">
            <v>117</v>
          </cell>
          <cell r="DR124">
            <v>0</v>
          </cell>
          <cell r="DS124">
            <v>1</v>
          </cell>
          <cell r="DT124">
            <v>0</v>
          </cell>
          <cell r="DU124">
            <v>999</v>
          </cell>
          <cell r="DV124">
            <v>32292</v>
          </cell>
          <cell r="DW124">
            <v>430.56</v>
          </cell>
          <cell r="DX124">
            <v>116883</v>
          </cell>
          <cell r="DY124" t="str">
            <v>fuchsia</v>
          </cell>
          <cell r="DZ124" t="str">
            <v>20220180224___Phlox___фуксия</v>
          </cell>
        </row>
        <row r="125">
          <cell r="B125" t="str">
            <v>20220200565_0073106_00000003757</v>
          </cell>
          <cell r="C125" t="str">
            <v>20220200565_0073106</v>
          </cell>
          <cell r="D125" t="str">
            <v>Theme 1ОдеждаLygdynЖенскийturquoise12</v>
          </cell>
          <cell r="E125" t="str">
            <v>Заг. с Th 1</v>
          </cell>
          <cell r="F125" t="str">
            <v>ACOOLA Одежда Весна 2024 Theme 1</v>
          </cell>
          <cell r="G125" t="str">
            <v>ACOOLA</v>
          </cell>
          <cell r="H125" t="str">
            <v>Theme 1</v>
          </cell>
          <cell r="I125" t="str">
            <v>00000003757</v>
          </cell>
          <cell r="J125" t="str">
            <v>20220200565</v>
          </cell>
          <cell r="K125" t="str">
            <v>Платье детское для девочек Lygdyn бирюзовый</v>
          </cell>
          <cell r="L125" t="str">
            <v>Женский</v>
          </cell>
          <cell r="M125" t="str">
            <v>Маленький</v>
          </cell>
          <cell r="N125" t="str">
            <v>Lygdyn</v>
          </cell>
          <cell r="O125" t="str">
            <v>бирюзовый</v>
          </cell>
          <cell r="P125" t="str">
            <v>Jersey</v>
          </cell>
          <cell r="Q125" t="str">
            <v>Dress</v>
          </cell>
          <cell r="R125" t="str">
            <v>Dress_Girls</v>
          </cell>
          <cell r="S125" t="str">
            <v>Dress</v>
          </cell>
          <cell r="T125" t="str">
            <v>Одежда</v>
          </cell>
          <cell r="U125" t="str">
            <v>Single jersey / Трикотажное полотно</v>
          </cell>
          <cell r="V125" t="str">
            <v>95%Хлопок/5%ПУ</v>
          </cell>
          <cell r="W125" t="str">
            <v>(12) Kids cloth B1G1 6sizes</v>
          </cell>
          <cell r="X125">
            <v>6</v>
          </cell>
          <cell r="Y125" t="str">
            <v>Да</v>
          </cell>
          <cell r="Z125" t="str">
            <v>Marina Ivaschenko</v>
          </cell>
          <cell r="AA125" t="str">
            <v>Basic</v>
          </cell>
          <cell r="AB125" t="str">
            <v>Regular</v>
          </cell>
          <cell r="AC125" t="str">
            <v>1,2,3</v>
          </cell>
          <cell r="AD125" t="str">
            <v>1,2,3_6</v>
          </cell>
          <cell r="AE125">
            <v>164</v>
          </cell>
          <cell r="AF125">
            <v>39</v>
          </cell>
          <cell r="AG125">
            <v>54</v>
          </cell>
          <cell r="AH125">
            <v>71</v>
          </cell>
          <cell r="AI125">
            <v>0</v>
          </cell>
          <cell r="AJ125">
            <v>0</v>
          </cell>
          <cell r="AK125">
            <v>0.6</v>
          </cell>
          <cell r="AL125">
            <v>0.5</v>
          </cell>
          <cell r="AM125">
            <v>6</v>
          </cell>
          <cell r="AN125">
            <v>2</v>
          </cell>
          <cell r="AO125">
            <v>8</v>
          </cell>
          <cell r="AP125">
            <v>312</v>
          </cell>
          <cell r="AQ125">
            <v>6</v>
          </cell>
          <cell r="AR125">
            <v>2</v>
          </cell>
          <cell r="AS125">
            <v>8</v>
          </cell>
          <cell r="AT125">
            <v>432</v>
          </cell>
          <cell r="AU125">
            <v>6</v>
          </cell>
          <cell r="AV125">
            <v>2</v>
          </cell>
          <cell r="AW125">
            <v>8</v>
          </cell>
          <cell r="AX125">
            <v>568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 t="str">
            <v>0-2</v>
          </cell>
          <cell r="BH125">
            <v>0.57043478260869562</v>
          </cell>
          <cell r="BI125">
            <v>1312</v>
          </cell>
          <cell r="BJ125">
            <v>1199</v>
          </cell>
          <cell r="BK125">
            <v>1199</v>
          </cell>
          <cell r="BL125">
            <v>1090</v>
          </cell>
          <cell r="BM125">
            <v>3.0012515644555693</v>
          </cell>
          <cell r="BN125">
            <v>3.57</v>
          </cell>
          <cell r="BO125">
            <v>3.57</v>
          </cell>
          <cell r="BP125">
            <v>4.7</v>
          </cell>
          <cell r="BQ125">
            <v>399.5</v>
          </cell>
          <cell r="BR125">
            <v>0.66680567139282743</v>
          </cell>
          <cell r="BS125">
            <v>2.7</v>
          </cell>
          <cell r="BT125">
            <v>85</v>
          </cell>
          <cell r="BU125">
            <v>1.1000000000000001</v>
          </cell>
          <cell r="BV125">
            <v>1199</v>
          </cell>
          <cell r="BW125">
            <v>720</v>
          </cell>
          <cell r="BX125" t="str">
            <v>ZS Apparels Ltd</v>
          </cell>
          <cell r="BY125" t="str">
            <v>Бангладеш</v>
          </cell>
          <cell r="BZ125">
            <v>92</v>
          </cell>
          <cell r="CA125">
            <v>234</v>
          </cell>
          <cell r="CB125">
            <v>42</v>
          </cell>
          <cell r="CC125">
            <v>620</v>
          </cell>
          <cell r="CD125">
            <v>2300</v>
          </cell>
          <cell r="CE125">
            <v>723.93194615996208</v>
          </cell>
          <cell r="CF125">
            <v>2300</v>
          </cell>
          <cell r="CG125">
            <v>4700</v>
          </cell>
          <cell r="CH125" t="str">
            <v>ок</v>
          </cell>
          <cell r="CI125" t="str">
            <v>ок</v>
          </cell>
          <cell r="CJ125">
            <v>7</v>
          </cell>
          <cell r="CK125">
            <v>4683.84</v>
          </cell>
          <cell r="CL125">
            <v>835.38</v>
          </cell>
          <cell r="CM125">
            <v>328.44</v>
          </cell>
          <cell r="CN125">
            <v>2213.4</v>
          </cell>
          <cell r="CO125">
            <v>149.94</v>
          </cell>
          <cell r="CP125">
            <v>8211</v>
          </cell>
          <cell r="CQ125">
            <v>524144</v>
          </cell>
          <cell r="CR125">
            <v>93483</v>
          </cell>
          <cell r="CS125">
            <v>36754</v>
          </cell>
          <cell r="CT125">
            <v>247690</v>
          </cell>
          <cell r="CU125">
            <v>16779</v>
          </cell>
          <cell r="CV125">
            <v>918850</v>
          </cell>
          <cell r="CW125">
            <v>1573088</v>
          </cell>
          <cell r="CX125">
            <v>280566</v>
          </cell>
          <cell r="CY125">
            <v>110308</v>
          </cell>
          <cell r="CZ125">
            <v>743380</v>
          </cell>
          <cell r="DA125">
            <v>50358</v>
          </cell>
          <cell r="DB125">
            <v>2757700</v>
          </cell>
          <cell r="DC125" t="str">
            <v>Basic</v>
          </cell>
          <cell r="DE125">
            <v>39</v>
          </cell>
          <cell r="DF125">
            <v>39</v>
          </cell>
          <cell r="DH125">
            <v>6</v>
          </cell>
          <cell r="DJ125">
            <v>6</v>
          </cell>
          <cell r="DK125">
            <v>234</v>
          </cell>
          <cell r="DP125">
            <v>234</v>
          </cell>
          <cell r="DQ125">
            <v>234</v>
          </cell>
          <cell r="DR125">
            <v>0</v>
          </cell>
          <cell r="DS125">
            <v>1</v>
          </cell>
          <cell r="DT125">
            <v>0</v>
          </cell>
          <cell r="DU125">
            <v>1199</v>
          </cell>
          <cell r="DV125">
            <v>82485</v>
          </cell>
          <cell r="DW125">
            <v>835.38</v>
          </cell>
          <cell r="DX125">
            <v>280566</v>
          </cell>
          <cell r="DY125" t="str">
            <v>turquoise</v>
          </cell>
          <cell r="DZ125" t="str">
            <v>20220200565___Lygdyn___бирюзовый</v>
          </cell>
        </row>
        <row r="126">
          <cell r="B126" t="str">
            <v>20220200803_0074569_00000003757</v>
          </cell>
          <cell r="C126" t="str">
            <v>20220200803_0074569</v>
          </cell>
          <cell r="D126" t="str">
            <v>Theme 1ОдеждаVisheraЖенскийlilac12</v>
          </cell>
          <cell r="E126" t="str">
            <v>Заг. с Th 1</v>
          </cell>
          <cell r="F126" t="str">
            <v>ACOOLA Одежда Весна 2024 Theme 1</v>
          </cell>
          <cell r="G126" t="str">
            <v>ACOOLA</v>
          </cell>
          <cell r="H126" t="str">
            <v>Theme 1</v>
          </cell>
          <cell r="I126" t="str">
            <v>00000003757</v>
          </cell>
          <cell r="J126" t="str">
            <v>20220200803</v>
          </cell>
          <cell r="K126" t="str">
            <v>Платье детское для девочек Vishera сиреневый</v>
          </cell>
          <cell r="L126" t="str">
            <v>Женский</v>
          </cell>
          <cell r="M126" t="str">
            <v>Маленький</v>
          </cell>
          <cell r="N126" t="str">
            <v>Vishera</v>
          </cell>
          <cell r="O126" t="str">
            <v>сиреневый</v>
          </cell>
          <cell r="P126" t="str">
            <v>Jersey</v>
          </cell>
          <cell r="Q126" t="str">
            <v>Dress</v>
          </cell>
          <cell r="R126" t="str">
            <v>Dress_Girls</v>
          </cell>
          <cell r="S126" t="str">
            <v>Dress</v>
          </cell>
          <cell r="T126" t="str">
            <v>Одежда</v>
          </cell>
          <cell r="U126" t="str">
            <v>Single jersey / Трикотажное полотно</v>
          </cell>
          <cell r="V126" t="str">
            <v>95%Хлопок/5%ПУ</v>
          </cell>
          <cell r="W126" t="str">
            <v>(12) Kids cloth B1G1 6sizes</v>
          </cell>
          <cell r="X126">
            <v>6</v>
          </cell>
          <cell r="Y126" t="str">
            <v>Нет</v>
          </cell>
          <cell r="Z126" t="str">
            <v>Marina Ivaschenko</v>
          </cell>
          <cell r="AA126" t="str">
            <v>Basic+</v>
          </cell>
          <cell r="AB126" t="str">
            <v>Regular</v>
          </cell>
          <cell r="AC126" t="str">
            <v>1,2,3,4,5</v>
          </cell>
          <cell r="AD126" t="str">
            <v>1,2,3,4,5_6</v>
          </cell>
          <cell r="AE126">
            <v>201</v>
          </cell>
          <cell r="AF126">
            <v>39</v>
          </cell>
          <cell r="AG126">
            <v>54</v>
          </cell>
          <cell r="AH126">
            <v>71</v>
          </cell>
          <cell r="AI126">
            <v>32</v>
          </cell>
          <cell r="AJ126">
            <v>5</v>
          </cell>
          <cell r="AK126">
            <v>1</v>
          </cell>
          <cell r="AL126">
            <v>1</v>
          </cell>
          <cell r="AM126">
            <v>10</v>
          </cell>
          <cell r="AN126">
            <v>5</v>
          </cell>
          <cell r="AO126">
            <v>15</v>
          </cell>
          <cell r="AP126">
            <v>585</v>
          </cell>
          <cell r="AQ126">
            <v>10</v>
          </cell>
          <cell r="AR126">
            <v>5</v>
          </cell>
          <cell r="AS126">
            <v>15</v>
          </cell>
          <cell r="AT126">
            <v>810</v>
          </cell>
          <cell r="AU126">
            <v>10</v>
          </cell>
          <cell r="AV126">
            <v>5</v>
          </cell>
          <cell r="AW126">
            <v>15</v>
          </cell>
          <cell r="AX126">
            <v>1065</v>
          </cell>
          <cell r="AY126">
            <v>10</v>
          </cell>
          <cell r="AZ126">
            <v>5</v>
          </cell>
          <cell r="BA126">
            <v>15</v>
          </cell>
          <cell r="BB126">
            <v>480</v>
          </cell>
          <cell r="BC126">
            <v>10</v>
          </cell>
          <cell r="BD126">
            <v>5</v>
          </cell>
          <cell r="BE126">
            <v>15</v>
          </cell>
          <cell r="BF126">
            <v>75</v>
          </cell>
          <cell r="BG126" t="str">
            <v>4-5</v>
          </cell>
          <cell r="BH126">
            <v>0.51982758620689651</v>
          </cell>
          <cell r="BI126">
            <v>3015</v>
          </cell>
          <cell r="BJ126">
            <v>1799</v>
          </cell>
          <cell r="BK126">
            <v>1799</v>
          </cell>
          <cell r="BL126">
            <v>1635.45</v>
          </cell>
          <cell r="BM126">
            <v>2.7884987987289778</v>
          </cell>
          <cell r="BN126">
            <v>6.04</v>
          </cell>
          <cell r="BO126">
            <v>6.03</v>
          </cell>
          <cell r="BP126">
            <v>7.59</v>
          </cell>
          <cell r="BQ126">
            <v>645.15</v>
          </cell>
          <cell r="BR126">
            <v>0.64138410227904386</v>
          </cell>
          <cell r="BS126">
            <v>3.3</v>
          </cell>
          <cell r="BT126">
            <v>85</v>
          </cell>
          <cell r="BU126">
            <v>1.1000000000000001</v>
          </cell>
          <cell r="BV126">
            <v>1799</v>
          </cell>
          <cell r="BW126">
            <v>1080</v>
          </cell>
          <cell r="BX126" t="str">
            <v>NINGBO FREEDOM FASHION CO.,LTD</v>
          </cell>
          <cell r="BY126" t="str">
            <v>Китай</v>
          </cell>
          <cell r="BZ126">
            <v>232</v>
          </cell>
          <cell r="CA126">
            <v>546</v>
          </cell>
          <cell r="CB126">
            <v>102</v>
          </cell>
          <cell r="CC126">
            <v>1905</v>
          </cell>
          <cell r="CD126">
            <v>5800</v>
          </cell>
          <cell r="CE126">
            <v>1825.5675164033828</v>
          </cell>
          <cell r="CF126">
            <v>5800</v>
          </cell>
          <cell r="CG126">
            <v>5800</v>
          </cell>
          <cell r="CH126" t="str">
            <v>ок</v>
          </cell>
          <cell r="CI126" t="str">
            <v>ок</v>
          </cell>
          <cell r="CJ126">
            <v>17</v>
          </cell>
          <cell r="CK126">
            <v>18180.45</v>
          </cell>
          <cell r="CL126">
            <v>3292.38</v>
          </cell>
          <cell r="CM126">
            <v>1398.96</v>
          </cell>
          <cell r="CN126">
            <v>11487.15</v>
          </cell>
          <cell r="CO126">
            <v>615.06000000000006</v>
          </cell>
          <cell r="CP126">
            <v>34974</v>
          </cell>
          <cell r="CQ126">
            <v>1945127.25</v>
          </cell>
          <cell r="CR126">
            <v>352251.89999999997</v>
          </cell>
          <cell r="CS126">
            <v>149674.79999999999</v>
          </cell>
          <cell r="CT126">
            <v>1229010.75</v>
          </cell>
          <cell r="CU126">
            <v>65805.3</v>
          </cell>
          <cell r="CV126">
            <v>3741870</v>
          </cell>
          <cell r="CW126">
            <v>5423985</v>
          </cell>
          <cell r="CX126">
            <v>982254</v>
          </cell>
          <cell r="CY126">
            <v>417368</v>
          </cell>
          <cell r="CZ126">
            <v>3427095</v>
          </cell>
          <cell r="DA126">
            <v>183498</v>
          </cell>
          <cell r="DB126">
            <v>10434200</v>
          </cell>
          <cell r="DC126" t="str">
            <v>Basic+</v>
          </cell>
          <cell r="DE126">
            <v>39</v>
          </cell>
          <cell r="DF126">
            <v>39</v>
          </cell>
          <cell r="DH126">
            <v>10</v>
          </cell>
          <cell r="DI126">
            <v>4</v>
          </cell>
          <cell r="DJ126">
            <v>14</v>
          </cell>
          <cell r="DK126">
            <v>546</v>
          </cell>
          <cell r="DP126">
            <v>546</v>
          </cell>
          <cell r="DQ126">
            <v>390</v>
          </cell>
          <cell r="DR126">
            <v>156</v>
          </cell>
          <cell r="DS126">
            <v>0.7142857142857143</v>
          </cell>
          <cell r="DT126">
            <v>0.2857142857142857</v>
          </cell>
          <cell r="DU126">
            <v>1799</v>
          </cell>
          <cell r="DV126">
            <v>310810.5</v>
          </cell>
          <cell r="DW126">
            <v>3292.38</v>
          </cell>
          <cell r="DX126">
            <v>982254</v>
          </cell>
          <cell r="DY126" t="str">
            <v>lilac</v>
          </cell>
          <cell r="DZ126" t="str">
            <v>20220200803___Vishera___сиреневый</v>
          </cell>
          <cell r="EA126" t="str">
            <v>Расчет кирпичей</v>
          </cell>
        </row>
        <row r="127">
          <cell r="B127" t="str">
            <v>20220200804_0074570_00000003757</v>
          </cell>
          <cell r="C127" t="str">
            <v>20220200804_0074570</v>
          </cell>
          <cell r="D127" t="str">
            <v>Theme 1ОдеждаLygdyn2Женскийwhite-blue12</v>
          </cell>
          <cell r="E127" t="str">
            <v>Заг. с Th 1</v>
          </cell>
          <cell r="F127" t="str">
            <v>ACOOLA Одежда Весна 2024 Theme 1</v>
          </cell>
          <cell r="G127" t="str">
            <v>ACOOLA</v>
          </cell>
          <cell r="H127" t="str">
            <v>Theme 1</v>
          </cell>
          <cell r="I127" t="str">
            <v>00000003757</v>
          </cell>
          <cell r="J127" t="str">
            <v>20220200804</v>
          </cell>
          <cell r="K127" t="str">
            <v>Платье детское для девочек Lygdyn2 бело-голубой</v>
          </cell>
          <cell r="L127" t="str">
            <v>Женский</v>
          </cell>
          <cell r="M127" t="str">
            <v>Маленький</v>
          </cell>
          <cell r="N127" t="str">
            <v>Lygdyn2</v>
          </cell>
          <cell r="O127" t="str">
            <v>бело-голубой</v>
          </cell>
          <cell r="P127" t="str">
            <v>Jersey</v>
          </cell>
          <cell r="Q127" t="str">
            <v>Dress</v>
          </cell>
          <cell r="R127" t="str">
            <v>Dress_Girls</v>
          </cell>
          <cell r="S127" t="str">
            <v>Dress</v>
          </cell>
          <cell r="T127" t="str">
            <v>Одежда</v>
          </cell>
          <cell r="U127" t="str">
            <v>Single jersey / Трикотажное полотно</v>
          </cell>
          <cell r="V127" t="str">
            <v>95%Хлопок/5%ПУ</v>
          </cell>
          <cell r="W127" t="str">
            <v>(12) Kids cloth B1G1 6sizes</v>
          </cell>
          <cell r="X127">
            <v>6</v>
          </cell>
          <cell r="Y127" t="str">
            <v>Нет</v>
          </cell>
          <cell r="Z127" t="str">
            <v>Marina Ivaschenko</v>
          </cell>
          <cell r="AA127" t="str">
            <v>Basic+</v>
          </cell>
          <cell r="AB127" t="str">
            <v>Regular</v>
          </cell>
          <cell r="AC127" t="str">
            <v>1,2,3,4,5</v>
          </cell>
          <cell r="AD127" t="str">
            <v>1,2,3,4,5_6</v>
          </cell>
          <cell r="AE127">
            <v>201</v>
          </cell>
          <cell r="AF127">
            <v>39</v>
          </cell>
          <cell r="AG127">
            <v>54</v>
          </cell>
          <cell r="AH127">
            <v>71</v>
          </cell>
          <cell r="AI127">
            <v>32</v>
          </cell>
          <cell r="AJ127">
            <v>5</v>
          </cell>
          <cell r="AK127">
            <v>1</v>
          </cell>
          <cell r="AL127">
            <v>1</v>
          </cell>
          <cell r="AM127">
            <v>10</v>
          </cell>
          <cell r="AN127">
            <v>5</v>
          </cell>
          <cell r="AO127">
            <v>15</v>
          </cell>
          <cell r="AP127">
            <v>585</v>
          </cell>
          <cell r="AQ127">
            <v>10</v>
          </cell>
          <cell r="AR127">
            <v>5</v>
          </cell>
          <cell r="AS127">
            <v>15</v>
          </cell>
          <cell r="AT127">
            <v>810</v>
          </cell>
          <cell r="AU127">
            <v>10</v>
          </cell>
          <cell r="AV127">
            <v>5</v>
          </cell>
          <cell r="AW127">
            <v>15</v>
          </cell>
          <cell r="AX127">
            <v>1065</v>
          </cell>
          <cell r="AY127">
            <v>10</v>
          </cell>
          <cell r="AZ127">
            <v>5</v>
          </cell>
          <cell r="BA127">
            <v>15</v>
          </cell>
          <cell r="BB127">
            <v>480</v>
          </cell>
          <cell r="BC127">
            <v>10</v>
          </cell>
          <cell r="BD127">
            <v>5</v>
          </cell>
          <cell r="BE127">
            <v>15</v>
          </cell>
          <cell r="BF127">
            <v>75</v>
          </cell>
          <cell r="BG127" t="str">
            <v>4-5</v>
          </cell>
          <cell r="BH127">
            <v>0.51982758620689651</v>
          </cell>
          <cell r="BI127">
            <v>3015</v>
          </cell>
          <cell r="BJ127">
            <v>999</v>
          </cell>
          <cell r="BK127">
            <v>999</v>
          </cell>
          <cell r="BL127">
            <v>908.18</v>
          </cell>
          <cell r="BM127">
            <v>2.4691052891744936</v>
          </cell>
          <cell r="BN127">
            <v>3.62</v>
          </cell>
          <cell r="BO127">
            <v>3.61</v>
          </cell>
          <cell r="BP127">
            <v>4.76</v>
          </cell>
          <cell r="BQ127">
            <v>404.59999999999997</v>
          </cell>
          <cell r="BR127">
            <v>0.59499499499499509</v>
          </cell>
          <cell r="BS127">
            <v>3.3</v>
          </cell>
          <cell r="BT127">
            <v>85</v>
          </cell>
          <cell r="BU127">
            <v>1.1000000000000001</v>
          </cell>
          <cell r="BV127">
            <v>999</v>
          </cell>
          <cell r="BW127">
            <v>600</v>
          </cell>
          <cell r="BX127" t="str">
            <v>ZS Apparels Ltd</v>
          </cell>
          <cell r="BY127" t="str">
            <v>Бангладеш</v>
          </cell>
          <cell r="BZ127">
            <v>232</v>
          </cell>
          <cell r="CA127">
            <v>546</v>
          </cell>
          <cell r="CB127">
            <v>102</v>
          </cell>
          <cell r="CC127">
            <v>1905</v>
          </cell>
          <cell r="CD127">
            <v>5800</v>
          </cell>
          <cell r="CE127">
            <v>1825.5675164033828</v>
          </cell>
          <cell r="CF127">
            <v>5800</v>
          </cell>
          <cell r="CG127">
            <v>5800</v>
          </cell>
          <cell r="CH127" t="str">
            <v>ок</v>
          </cell>
          <cell r="CI127" t="str">
            <v>ок</v>
          </cell>
          <cell r="CJ127">
            <v>17</v>
          </cell>
          <cell r="CK127">
            <v>10884.15</v>
          </cell>
          <cell r="CL127">
            <v>1971.06</v>
          </cell>
          <cell r="CM127">
            <v>837.52</v>
          </cell>
          <cell r="CN127">
            <v>6877.05</v>
          </cell>
          <cell r="CO127">
            <v>368.21999999999997</v>
          </cell>
          <cell r="CP127">
            <v>20938</v>
          </cell>
          <cell r="CQ127">
            <v>1219869</v>
          </cell>
          <cell r="CR127">
            <v>220911.59999999998</v>
          </cell>
          <cell r="CS127">
            <v>93867.199999999997</v>
          </cell>
          <cell r="CT127">
            <v>770762.99999999988</v>
          </cell>
          <cell r="CU127">
            <v>41269.199999999997</v>
          </cell>
          <cell r="CV127">
            <v>2346680</v>
          </cell>
          <cell r="CW127">
            <v>3011985</v>
          </cell>
          <cell r="CX127">
            <v>545454</v>
          </cell>
          <cell r="CY127">
            <v>231768</v>
          </cell>
          <cell r="CZ127">
            <v>1903095</v>
          </cell>
          <cell r="DA127">
            <v>101898</v>
          </cell>
          <cell r="DB127">
            <v>5794200</v>
          </cell>
          <cell r="DC127" t="str">
            <v>Basic+</v>
          </cell>
          <cell r="DE127">
            <v>39</v>
          </cell>
          <cell r="DF127">
            <v>39</v>
          </cell>
          <cell r="DH127">
            <v>10</v>
          </cell>
          <cell r="DI127">
            <v>4</v>
          </cell>
          <cell r="DJ127">
            <v>14</v>
          </cell>
          <cell r="DK127">
            <v>546</v>
          </cell>
          <cell r="DP127">
            <v>546</v>
          </cell>
          <cell r="DQ127">
            <v>390</v>
          </cell>
          <cell r="DR127">
            <v>156</v>
          </cell>
          <cell r="DS127">
            <v>0.7142857142857143</v>
          </cell>
          <cell r="DT127">
            <v>0.2857142857142857</v>
          </cell>
          <cell r="DU127">
            <v>999</v>
          </cell>
          <cell r="DV127">
            <v>194922</v>
          </cell>
          <cell r="DW127">
            <v>1971.06</v>
          </cell>
          <cell r="DX127">
            <v>545454</v>
          </cell>
          <cell r="DY127" t="str">
            <v>white-blue</v>
          </cell>
          <cell r="DZ127" t="str">
            <v>20220200804___Lygdyn2___бело-голубой</v>
          </cell>
          <cell r="EA127" t="str">
            <v>Расчет кирпичей</v>
          </cell>
        </row>
        <row r="128">
          <cell r="B128" t="str">
            <v>20220200804_0074571_00000003757</v>
          </cell>
          <cell r="C128" t="str">
            <v>20220200804_0074571</v>
          </cell>
          <cell r="D128" t="str">
            <v>Theme 1ОдеждаLygdyn2ЖенскийMint green12</v>
          </cell>
          <cell r="E128" t="str">
            <v>Заг. с Th 1</v>
          </cell>
          <cell r="F128" t="str">
            <v>ACOOLA Одежда Весна 2024 Theme 1</v>
          </cell>
          <cell r="G128" t="str">
            <v>ACOOLA</v>
          </cell>
          <cell r="H128" t="str">
            <v>Theme 1</v>
          </cell>
          <cell r="I128" t="str">
            <v>00000003757</v>
          </cell>
          <cell r="J128" t="str">
            <v>20220200804</v>
          </cell>
          <cell r="K128" t="str">
            <v>Платье детское для девочек Lygdyn2 мятный</v>
          </cell>
          <cell r="L128" t="str">
            <v>Женский</v>
          </cell>
          <cell r="M128" t="str">
            <v>Маленький</v>
          </cell>
          <cell r="N128" t="str">
            <v>Lygdyn2</v>
          </cell>
          <cell r="O128" t="str">
            <v>мятный</v>
          </cell>
          <cell r="P128" t="str">
            <v>Jersey</v>
          </cell>
          <cell r="Q128" t="str">
            <v>Dress</v>
          </cell>
          <cell r="R128" t="str">
            <v>Dress_Girls</v>
          </cell>
          <cell r="S128" t="str">
            <v>Dress</v>
          </cell>
          <cell r="T128" t="str">
            <v>Одежда</v>
          </cell>
          <cell r="U128" t="str">
            <v>Single jersey / Трикотажное полотно</v>
          </cell>
          <cell r="V128" t="str">
            <v>95%Хлопок/5%ПУ</v>
          </cell>
          <cell r="W128" t="str">
            <v>(12) Kids cloth B1G1 6sizes</v>
          </cell>
          <cell r="X128">
            <v>6</v>
          </cell>
          <cell r="Y128" t="str">
            <v>Нет</v>
          </cell>
          <cell r="Z128" t="str">
            <v>Marina Ivaschenko</v>
          </cell>
          <cell r="AA128" t="str">
            <v>Basic+</v>
          </cell>
          <cell r="AB128" t="str">
            <v>Regular</v>
          </cell>
          <cell r="AC128">
            <v>0</v>
          </cell>
          <cell r="AD128" t="str">
            <v>0_6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1</v>
          </cell>
          <cell r="AL128">
            <v>1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 t="str">
            <v>-6-0</v>
          </cell>
          <cell r="BH128">
            <v>0</v>
          </cell>
          <cell r="BI128">
            <v>0</v>
          </cell>
          <cell r="BJ128">
            <v>999</v>
          </cell>
          <cell r="BK128">
            <v>999</v>
          </cell>
          <cell r="BL128">
            <v>908.18</v>
          </cell>
          <cell r="BM128">
            <v>2.4691052891744936</v>
          </cell>
          <cell r="BN128">
            <v>3.62</v>
          </cell>
          <cell r="BO128">
            <v>3.61</v>
          </cell>
          <cell r="BP128">
            <v>4.76</v>
          </cell>
          <cell r="BQ128">
            <v>404.59999999999997</v>
          </cell>
          <cell r="BR128">
            <v>0.59499499499499509</v>
          </cell>
          <cell r="BS128">
            <v>3.3</v>
          </cell>
          <cell r="BT128">
            <v>85</v>
          </cell>
          <cell r="BU128">
            <v>1.1000000000000001</v>
          </cell>
          <cell r="BV128">
            <v>999</v>
          </cell>
          <cell r="BW128">
            <v>600</v>
          </cell>
          <cell r="BX128" t="str">
            <v>ZS Apparels Ltd</v>
          </cell>
          <cell r="BY128" t="str">
            <v>Бангладеш</v>
          </cell>
          <cell r="BZ128">
            <v>190</v>
          </cell>
          <cell r="CA128">
            <v>0</v>
          </cell>
          <cell r="CB128">
            <v>144</v>
          </cell>
          <cell r="CC128">
            <v>2166</v>
          </cell>
          <cell r="CD128">
            <v>2500</v>
          </cell>
          <cell r="CE128">
            <v>786.88255017387189</v>
          </cell>
          <cell r="CF128">
            <v>2500</v>
          </cell>
          <cell r="CG128" t="str">
            <v>не заполнен кластер</v>
          </cell>
          <cell r="CH128" t="str">
            <v>ок</v>
          </cell>
          <cell r="CI128" t="str">
            <v>ок</v>
          </cell>
          <cell r="CJ128">
            <v>24</v>
          </cell>
          <cell r="CK128">
            <v>0</v>
          </cell>
          <cell r="CL128">
            <v>0</v>
          </cell>
          <cell r="CM128">
            <v>685.9</v>
          </cell>
          <cell r="CN128">
            <v>7819.2599999999993</v>
          </cell>
          <cell r="CO128">
            <v>519.84</v>
          </cell>
          <cell r="CP128">
            <v>9025</v>
          </cell>
          <cell r="CQ128">
            <v>0</v>
          </cell>
          <cell r="CR128">
            <v>0</v>
          </cell>
          <cell r="CS128">
            <v>76874</v>
          </cell>
          <cell r="CT128">
            <v>876363.6</v>
          </cell>
          <cell r="CU128">
            <v>58262.399999999994</v>
          </cell>
          <cell r="CV128">
            <v>1011499.9999999999</v>
          </cell>
          <cell r="CW128">
            <v>0</v>
          </cell>
          <cell r="CX128">
            <v>0</v>
          </cell>
          <cell r="CY128">
            <v>189810</v>
          </cell>
          <cell r="CZ128">
            <v>2163834</v>
          </cell>
          <cell r="DA128">
            <v>143856</v>
          </cell>
          <cell r="DB128">
            <v>2497500</v>
          </cell>
          <cell r="DC128" t="str">
            <v>Basic+</v>
          </cell>
          <cell r="DE128">
            <v>39</v>
          </cell>
          <cell r="DF128">
            <v>39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P128">
            <v>0</v>
          </cell>
          <cell r="DQ128">
            <v>0</v>
          </cell>
          <cell r="DR128">
            <v>0</v>
          </cell>
          <cell r="DS128" t="e">
            <v>#DIV/0!</v>
          </cell>
          <cell r="DT128" t="e">
            <v>#DIV/0!</v>
          </cell>
          <cell r="DU128">
            <v>999</v>
          </cell>
          <cell r="DV128">
            <v>0</v>
          </cell>
          <cell r="DW128">
            <v>0</v>
          </cell>
          <cell r="DX128">
            <v>0</v>
          </cell>
          <cell r="DY128" t="str">
            <v>Mint green</v>
          </cell>
          <cell r="DZ128" t="str">
            <v>20220200804___Lygdyn2___мятный</v>
          </cell>
        </row>
        <row r="129">
          <cell r="B129" t="str">
            <v>20220200804_0074572_00000003757</v>
          </cell>
          <cell r="C129" t="str">
            <v>20220200804_0074572</v>
          </cell>
          <cell r="D129" t="str">
            <v>Theme 1ОдеждаLygdyn2Женскийnavy12</v>
          </cell>
          <cell r="E129" t="str">
            <v>Заг. с Th 1</v>
          </cell>
          <cell r="F129" t="str">
            <v>ACOOLA Одежда Весна 2024 Theme 1</v>
          </cell>
          <cell r="G129" t="str">
            <v>ACOOLA</v>
          </cell>
          <cell r="H129" t="str">
            <v>Theme 1</v>
          </cell>
          <cell r="I129" t="str">
            <v>00000003757</v>
          </cell>
          <cell r="J129" t="str">
            <v>20220200804</v>
          </cell>
          <cell r="K129" t="str">
            <v>Платье детское для девочек Lygdyn2 холодный синий</v>
          </cell>
          <cell r="L129" t="str">
            <v>Женский</v>
          </cell>
          <cell r="M129" t="str">
            <v>Маленький</v>
          </cell>
          <cell r="N129" t="str">
            <v>Lygdyn2</v>
          </cell>
          <cell r="O129" t="str">
            <v>холодный синий</v>
          </cell>
          <cell r="P129" t="str">
            <v>Jersey</v>
          </cell>
          <cell r="Q129" t="str">
            <v>Dress</v>
          </cell>
          <cell r="R129" t="str">
            <v>Dress_Girls</v>
          </cell>
          <cell r="S129" t="str">
            <v>Dress</v>
          </cell>
          <cell r="T129" t="str">
            <v>Одежда</v>
          </cell>
          <cell r="U129" t="str">
            <v>Single jersey / Трикотажное полотно</v>
          </cell>
          <cell r="V129" t="str">
            <v>95%Хлопок/5%ПУ</v>
          </cell>
          <cell r="W129" t="str">
            <v>(12) Kids cloth B1G1 6sizes</v>
          </cell>
          <cell r="X129">
            <v>6</v>
          </cell>
          <cell r="Y129" t="str">
            <v>Нет</v>
          </cell>
          <cell r="Z129" t="str">
            <v>Marina Ivaschenko</v>
          </cell>
          <cell r="AA129" t="str">
            <v>Basic+</v>
          </cell>
          <cell r="AB129" t="str">
            <v>Regular</v>
          </cell>
          <cell r="AC129" t="str">
            <v>1,2,3,4,5</v>
          </cell>
          <cell r="AD129" t="str">
            <v>1,2,3,4,5_6</v>
          </cell>
          <cell r="AE129">
            <v>201</v>
          </cell>
          <cell r="AF129">
            <v>39</v>
          </cell>
          <cell r="AG129">
            <v>54</v>
          </cell>
          <cell r="AH129">
            <v>71</v>
          </cell>
          <cell r="AI129">
            <v>32</v>
          </cell>
          <cell r="AJ129">
            <v>5</v>
          </cell>
          <cell r="AK129">
            <v>1</v>
          </cell>
          <cell r="AL129">
            <v>1</v>
          </cell>
          <cell r="AM129">
            <v>10</v>
          </cell>
          <cell r="AN129">
            <v>5</v>
          </cell>
          <cell r="AO129">
            <v>15</v>
          </cell>
          <cell r="AP129">
            <v>585</v>
          </cell>
          <cell r="AQ129">
            <v>10</v>
          </cell>
          <cell r="AR129">
            <v>5</v>
          </cell>
          <cell r="AS129">
            <v>15</v>
          </cell>
          <cell r="AT129">
            <v>810</v>
          </cell>
          <cell r="AU129">
            <v>10</v>
          </cell>
          <cell r="AV129">
            <v>5</v>
          </cell>
          <cell r="AW129">
            <v>15</v>
          </cell>
          <cell r="AX129">
            <v>1065</v>
          </cell>
          <cell r="AY129">
            <v>10</v>
          </cell>
          <cell r="AZ129">
            <v>5</v>
          </cell>
          <cell r="BA129">
            <v>15</v>
          </cell>
          <cell r="BB129">
            <v>480</v>
          </cell>
          <cell r="BC129">
            <v>10</v>
          </cell>
          <cell r="BD129">
            <v>5</v>
          </cell>
          <cell r="BE129">
            <v>15</v>
          </cell>
          <cell r="BF129">
            <v>75</v>
          </cell>
          <cell r="BG129" t="str">
            <v>4-5</v>
          </cell>
          <cell r="BH129">
            <v>0.51982758620689651</v>
          </cell>
          <cell r="BI129">
            <v>3015</v>
          </cell>
          <cell r="BJ129">
            <v>999</v>
          </cell>
          <cell r="BK129">
            <v>999</v>
          </cell>
          <cell r="BL129">
            <v>908.18</v>
          </cell>
          <cell r="BM129">
            <v>2.4691052891744936</v>
          </cell>
          <cell r="BN129">
            <v>3.62</v>
          </cell>
          <cell r="BO129">
            <v>3.61</v>
          </cell>
          <cell r="BP129">
            <v>4.76</v>
          </cell>
          <cell r="BQ129">
            <v>404.59999999999997</v>
          </cell>
          <cell r="BR129">
            <v>0.59499499499499509</v>
          </cell>
          <cell r="BS129">
            <v>3.3</v>
          </cell>
          <cell r="BT129">
            <v>85</v>
          </cell>
          <cell r="BU129">
            <v>1.1000000000000001</v>
          </cell>
          <cell r="BV129">
            <v>999</v>
          </cell>
          <cell r="BW129">
            <v>600</v>
          </cell>
          <cell r="BX129" t="str">
            <v>ZS Apparels Ltd</v>
          </cell>
          <cell r="BY129" t="str">
            <v>Бангладеш</v>
          </cell>
          <cell r="BZ129">
            <v>232</v>
          </cell>
          <cell r="CA129">
            <v>546</v>
          </cell>
          <cell r="CB129">
            <v>102</v>
          </cell>
          <cell r="CC129">
            <v>1905</v>
          </cell>
          <cell r="CD129">
            <v>5800</v>
          </cell>
          <cell r="CE129">
            <v>1825.5675164033828</v>
          </cell>
          <cell r="CF129">
            <v>5800</v>
          </cell>
          <cell r="CG129">
            <v>5800</v>
          </cell>
          <cell r="CH129" t="str">
            <v>ок</v>
          </cell>
          <cell r="CI129" t="str">
            <v>ок</v>
          </cell>
          <cell r="CJ129">
            <v>17</v>
          </cell>
          <cell r="CK129">
            <v>10884.15</v>
          </cell>
          <cell r="CL129">
            <v>1971.06</v>
          </cell>
          <cell r="CM129">
            <v>837.52</v>
          </cell>
          <cell r="CN129">
            <v>6877.05</v>
          </cell>
          <cell r="CO129">
            <v>368.21999999999997</v>
          </cell>
          <cell r="CP129">
            <v>20938</v>
          </cell>
          <cell r="CQ129">
            <v>1219869</v>
          </cell>
          <cell r="CR129">
            <v>220911.59999999998</v>
          </cell>
          <cell r="CS129">
            <v>93867.199999999997</v>
          </cell>
          <cell r="CT129">
            <v>770762.99999999988</v>
          </cell>
          <cell r="CU129">
            <v>41269.199999999997</v>
          </cell>
          <cell r="CV129">
            <v>2346680</v>
          </cell>
          <cell r="CW129">
            <v>3011985</v>
          </cell>
          <cell r="CX129">
            <v>545454</v>
          </cell>
          <cell r="CY129">
            <v>231768</v>
          </cell>
          <cell r="CZ129">
            <v>1903095</v>
          </cell>
          <cell r="DA129">
            <v>101898</v>
          </cell>
          <cell r="DB129">
            <v>5794200</v>
          </cell>
          <cell r="DC129" t="str">
            <v>Basic+</v>
          </cell>
          <cell r="DE129">
            <v>39</v>
          </cell>
          <cell r="DF129">
            <v>39</v>
          </cell>
          <cell r="DH129">
            <v>10</v>
          </cell>
          <cell r="DI129">
            <v>4</v>
          </cell>
          <cell r="DJ129">
            <v>14</v>
          </cell>
          <cell r="DK129">
            <v>546</v>
          </cell>
          <cell r="DP129">
            <v>546</v>
          </cell>
          <cell r="DQ129">
            <v>390</v>
          </cell>
          <cell r="DR129">
            <v>156</v>
          </cell>
          <cell r="DS129">
            <v>0.7142857142857143</v>
          </cell>
          <cell r="DT129">
            <v>0.2857142857142857</v>
          </cell>
          <cell r="DU129">
            <v>999</v>
          </cell>
          <cell r="DV129">
            <v>194922</v>
          </cell>
          <cell r="DW129">
            <v>1971.06</v>
          </cell>
          <cell r="DX129">
            <v>545454</v>
          </cell>
          <cell r="DY129" t="str">
            <v>navy</v>
          </cell>
          <cell r="DZ129" t="str">
            <v>20220200804___Lygdyn2___холодный синий</v>
          </cell>
          <cell r="EA129" t="str">
            <v>Расчет кирпичей</v>
          </cell>
        </row>
        <row r="130">
          <cell r="B130" t="str">
            <v>20220200805_0074573_00000003757</v>
          </cell>
          <cell r="C130" t="str">
            <v>20220200805_0074573</v>
          </cell>
          <cell r="D130" t="str">
            <v>Theme 1ОдеждаLygdyn1Женскийlight blue12</v>
          </cell>
          <cell r="E130" t="str">
            <v>Заг. с Th 1</v>
          </cell>
          <cell r="F130" t="str">
            <v>ACOOLA Одежда Весна 2024 Theme 1</v>
          </cell>
          <cell r="G130" t="str">
            <v>ACOOLA</v>
          </cell>
          <cell r="H130" t="str">
            <v>Theme 1</v>
          </cell>
          <cell r="I130" t="str">
            <v>00000003757</v>
          </cell>
          <cell r="J130" t="str">
            <v>20220200805</v>
          </cell>
          <cell r="K130" t="str">
            <v>Платье детское для девочек Lygdyn1 голубой</v>
          </cell>
          <cell r="L130" t="str">
            <v>Женский</v>
          </cell>
          <cell r="M130" t="str">
            <v>Маленький</v>
          </cell>
          <cell r="N130" t="str">
            <v>Lygdyn1</v>
          </cell>
          <cell r="O130" t="str">
            <v>голубой</v>
          </cell>
          <cell r="P130" t="str">
            <v>Jersey</v>
          </cell>
          <cell r="Q130" t="str">
            <v>Dress</v>
          </cell>
          <cell r="R130" t="str">
            <v>Dress_Girls</v>
          </cell>
          <cell r="S130" t="str">
            <v>Dress</v>
          </cell>
          <cell r="T130" t="str">
            <v>Одежда</v>
          </cell>
          <cell r="U130" t="str">
            <v>Single jersey / Трикотажное полотно</v>
          </cell>
          <cell r="V130" t="str">
            <v>95%Хлопок/5%ПУ</v>
          </cell>
          <cell r="W130" t="str">
            <v>(12) Kids cloth B1G1 6sizes</v>
          </cell>
          <cell r="X130">
            <v>6</v>
          </cell>
          <cell r="Y130" t="str">
            <v>Нет</v>
          </cell>
          <cell r="Z130" t="str">
            <v>Marina Ivaschenko</v>
          </cell>
          <cell r="AA130" t="str">
            <v>Basic</v>
          </cell>
          <cell r="AB130" t="str">
            <v>Regular</v>
          </cell>
          <cell r="AC130" t="str">
            <v>1,2,3,4,5</v>
          </cell>
          <cell r="AD130" t="str">
            <v>1,2,3,4,5_6</v>
          </cell>
          <cell r="AE130">
            <v>201</v>
          </cell>
          <cell r="AF130">
            <v>39</v>
          </cell>
          <cell r="AG130">
            <v>54</v>
          </cell>
          <cell r="AH130">
            <v>71</v>
          </cell>
          <cell r="AI130">
            <v>32</v>
          </cell>
          <cell r="AJ130">
            <v>5</v>
          </cell>
          <cell r="AK130">
            <v>1</v>
          </cell>
          <cell r="AL130">
            <v>1</v>
          </cell>
          <cell r="AM130">
            <v>10</v>
          </cell>
          <cell r="AN130">
            <v>5</v>
          </cell>
          <cell r="AO130">
            <v>15</v>
          </cell>
          <cell r="AP130">
            <v>585</v>
          </cell>
          <cell r="AQ130">
            <v>10</v>
          </cell>
          <cell r="AR130">
            <v>5</v>
          </cell>
          <cell r="AS130">
            <v>15</v>
          </cell>
          <cell r="AT130">
            <v>810</v>
          </cell>
          <cell r="AU130">
            <v>10</v>
          </cell>
          <cell r="AV130">
            <v>5</v>
          </cell>
          <cell r="AW130">
            <v>15</v>
          </cell>
          <cell r="AX130">
            <v>1065</v>
          </cell>
          <cell r="AY130">
            <v>10</v>
          </cell>
          <cell r="AZ130">
            <v>5</v>
          </cell>
          <cell r="BA130">
            <v>15</v>
          </cell>
          <cell r="BB130">
            <v>480</v>
          </cell>
          <cell r="BC130">
            <v>10</v>
          </cell>
          <cell r="BD130">
            <v>5</v>
          </cell>
          <cell r="BE130">
            <v>15</v>
          </cell>
          <cell r="BF130">
            <v>75</v>
          </cell>
          <cell r="BG130" t="str">
            <v>4-5</v>
          </cell>
          <cell r="BH130">
            <v>0.51982758620689651</v>
          </cell>
          <cell r="BI130">
            <v>3015</v>
          </cell>
          <cell r="BJ130">
            <v>799</v>
          </cell>
          <cell r="BK130">
            <v>799</v>
          </cell>
          <cell r="BL130">
            <v>726.36</v>
          </cell>
          <cell r="BM130">
            <v>2.1076233183856501</v>
          </cell>
          <cell r="BN130">
            <v>3.39</v>
          </cell>
          <cell r="BO130">
            <v>3.38</v>
          </cell>
          <cell r="BP130">
            <v>4.46</v>
          </cell>
          <cell r="BQ130">
            <v>379.1</v>
          </cell>
          <cell r="BR130">
            <v>0.52553191489361706</v>
          </cell>
          <cell r="BS130">
            <v>2.7</v>
          </cell>
          <cell r="BT130">
            <v>85</v>
          </cell>
          <cell r="BU130">
            <v>1.1000000000000001</v>
          </cell>
          <cell r="BV130">
            <v>799</v>
          </cell>
          <cell r="BW130">
            <v>480</v>
          </cell>
          <cell r="BX130" t="str">
            <v>ZS Apparels Ltd</v>
          </cell>
          <cell r="BY130" t="str">
            <v>Бангладеш</v>
          </cell>
          <cell r="BZ130">
            <v>232</v>
          </cell>
          <cell r="CA130">
            <v>546</v>
          </cell>
          <cell r="CB130">
            <v>102</v>
          </cell>
          <cell r="CC130">
            <v>1905</v>
          </cell>
          <cell r="CD130">
            <v>5800</v>
          </cell>
          <cell r="CE130">
            <v>1825.5675164033828</v>
          </cell>
          <cell r="CF130">
            <v>5800</v>
          </cell>
          <cell r="CG130">
            <v>5800</v>
          </cell>
          <cell r="CH130" t="str">
            <v>ок</v>
          </cell>
          <cell r="CI130" t="str">
            <v>ок</v>
          </cell>
          <cell r="CJ130">
            <v>17</v>
          </cell>
          <cell r="CK130">
            <v>10190.699999999999</v>
          </cell>
          <cell r="CL130">
            <v>1845.48</v>
          </cell>
          <cell r="CM130">
            <v>784.16</v>
          </cell>
          <cell r="CN130">
            <v>6438.9</v>
          </cell>
          <cell r="CO130">
            <v>344.76</v>
          </cell>
          <cell r="CP130">
            <v>19604</v>
          </cell>
          <cell r="CQ130">
            <v>1142986.5</v>
          </cell>
          <cell r="CR130">
            <v>206988.6</v>
          </cell>
          <cell r="CS130">
            <v>87951.200000000012</v>
          </cell>
          <cell r="CT130">
            <v>722185.5</v>
          </cell>
          <cell r="CU130">
            <v>38668.200000000004</v>
          </cell>
          <cell r="CV130">
            <v>2198780</v>
          </cell>
          <cell r="CW130">
            <v>2408985</v>
          </cell>
          <cell r="CX130">
            <v>436254</v>
          </cell>
          <cell r="CY130">
            <v>185368</v>
          </cell>
          <cell r="CZ130">
            <v>1522095</v>
          </cell>
          <cell r="DA130">
            <v>81498</v>
          </cell>
          <cell r="DB130">
            <v>4634200</v>
          </cell>
          <cell r="DC130" t="str">
            <v>Basic</v>
          </cell>
          <cell r="DE130">
            <v>39</v>
          </cell>
          <cell r="DF130">
            <v>39</v>
          </cell>
          <cell r="DH130">
            <v>10</v>
          </cell>
          <cell r="DI130">
            <v>4</v>
          </cell>
          <cell r="DJ130">
            <v>14</v>
          </cell>
          <cell r="DK130">
            <v>546</v>
          </cell>
          <cell r="DP130">
            <v>546</v>
          </cell>
          <cell r="DQ130">
            <v>390</v>
          </cell>
          <cell r="DR130">
            <v>156</v>
          </cell>
          <cell r="DS130">
            <v>0.7142857142857143</v>
          </cell>
          <cell r="DT130">
            <v>0.2857142857142857</v>
          </cell>
          <cell r="DU130">
            <v>799</v>
          </cell>
          <cell r="DV130">
            <v>182637</v>
          </cell>
          <cell r="DW130">
            <v>1845.48</v>
          </cell>
          <cell r="DX130">
            <v>436254</v>
          </cell>
          <cell r="DY130" t="str">
            <v>light blue</v>
          </cell>
          <cell r="DZ130" t="str">
            <v>20220200805___Lygdyn1___голубой</v>
          </cell>
          <cell r="EA130" t="str">
            <v>Расчет кирпичей</v>
          </cell>
        </row>
        <row r="131">
          <cell r="B131" t="str">
            <v>20220200805_0074574_00000003757</v>
          </cell>
          <cell r="C131" t="str">
            <v>20220200805_0074574</v>
          </cell>
          <cell r="D131" t="str">
            <v>Theme 1ОдеждаLygdyn1Женскийdark navy12</v>
          </cell>
          <cell r="E131" t="str">
            <v>Заг. с Th 1</v>
          </cell>
          <cell r="F131" t="str">
            <v>ACOOLA Одежда Весна 2024 Theme 1</v>
          </cell>
          <cell r="G131" t="str">
            <v>ACOOLA</v>
          </cell>
          <cell r="H131" t="str">
            <v>Theme 1</v>
          </cell>
          <cell r="I131" t="str">
            <v>00000003757</v>
          </cell>
          <cell r="J131" t="str">
            <v>20220200805</v>
          </cell>
          <cell r="K131" t="str">
            <v>Платье детское для девочек Lygdyn1 темно-синий</v>
          </cell>
          <cell r="L131" t="str">
            <v>Женский</v>
          </cell>
          <cell r="M131" t="str">
            <v>Маленький</v>
          </cell>
          <cell r="N131" t="str">
            <v>Lygdyn1</v>
          </cell>
          <cell r="O131" t="str">
            <v>темно-синий</v>
          </cell>
          <cell r="P131" t="str">
            <v>Jersey</v>
          </cell>
          <cell r="Q131" t="str">
            <v>Dress</v>
          </cell>
          <cell r="R131" t="str">
            <v>Dress_Girls</v>
          </cell>
          <cell r="S131" t="str">
            <v>Dress</v>
          </cell>
          <cell r="T131" t="str">
            <v>Одежда</v>
          </cell>
          <cell r="U131" t="str">
            <v>Single jersey / Трикотажное полотно</v>
          </cell>
          <cell r="V131" t="str">
            <v>95%Хлопок/5%ПУ</v>
          </cell>
          <cell r="W131" t="str">
            <v>(12) Kids cloth B1G1 6sizes</v>
          </cell>
          <cell r="X131">
            <v>6</v>
          </cell>
          <cell r="Y131" t="str">
            <v>Нет</v>
          </cell>
          <cell r="Z131" t="str">
            <v>Marina Ivaschenko</v>
          </cell>
          <cell r="AA131" t="str">
            <v>Basic</v>
          </cell>
          <cell r="AB131" t="str">
            <v>Regular</v>
          </cell>
          <cell r="AC131" t="str">
            <v>1,2,3,4,5</v>
          </cell>
          <cell r="AD131" t="str">
            <v>1,2,3,4,5_6</v>
          </cell>
          <cell r="AE131">
            <v>201</v>
          </cell>
          <cell r="AF131">
            <v>39</v>
          </cell>
          <cell r="AG131">
            <v>54</v>
          </cell>
          <cell r="AH131">
            <v>71</v>
          </cell>
          <cell r="AI131">
            <v>32</v>
          </cell>
          <cell r="AJ131">
            <v>5</v>
          </cell>
          <cell r="AK131">
            <v>1</v>
          </cell>
          <cell r="AL131">
            <v>1</v>
          </cell>
          <cell r="AM131">
            <v>10</v>
          </cell>
          <cell r="AN131">
            <v>5</v>
          </cell>
          <cell r="AO131">
            <v>15</v>
          </cell>
          <cell r="AP131">
            <v>585</v>
          </cell>
          <cell r="AQ131">
            <v>10</v>
          </cell>
          <cell r="AR131">
            <v>5</v>
          </cell>
          <cell r="AS131">
            <v>15</v>
          </cell>
          <cell r="AT131">
            <v>810</v>
          </cell>
          <cell r="AU131">
            <v>10</v>
          </cell>
          <cell r="AV131">
            <v>5</v>
          </cell>
          <cell r="AW131">
            <v>15</v>
          </cell>
          <cell r="AX131">
            <v>1065</v>
          </cell>
          <cell r="AY131">
            <v>10</v>
          </cell>
          <cell r="AZ131">
            <v>5</v>
          </cell>
          <cell r="BA131">
            <v>15</v>
          </cell>
          <cell r="BB131">
            <v>480</v>
          </cell>
          <cell r="BC131">
            <v>10</v>
          </cell>
          <cell r="BD131">
            <v>5</v>
          </cell>
          <cell r="BE131">
            <v>15</v>
          </cell>
          <cell r="BF131">
            <v>75</v>
          </cell>
          <cell r="BG131" t="str">
            <v>4-5</v>
          </cell>
          <cell r="BH131">
            <v>0.51982758620689651</v>
          </cell>
          <cell r="BI131">
            <v>3015</v>
          </cell>
          <cell r="BJ131">
            <v>799</v>
          </cell>
          <cell r="BK131">
            <v>799</v>
          </cell>
          <cell r="BL131">
            <v>726.36</v>
          </cell>
          <cell r="BM131">
            <v>2.1076233183856501</v>
          </cell>
          <cell r="BN131">
            <v>3.39</v>
          </cell>
          <cell r="BO131">
            <v>3.38</v>
          </cell>
          <cell r="BP131">
            <v>4.46</v>
          </cell>
          <cell r="BQ131">
            <v>379.1</v>
          </cell>
          <cell r="BR131">
            <v>0.52553191489361706</v>
          </cell>
          <cell r="BS131">
            <v>2.7</v>
          </cell>
          <cell r="BT131">
            <v>85</v>
          </cell>
          <cell r="BU131">
            <v>1.1000000000000001</v>
          </cell>
          <cell r="BV131">
            <v>799</v>
          </cell>
          <cell r="BW131">
            <v>480</v>
          </cell>
          <cell r="BX131" t="str">
            <v>ZS Apparels Ltd</v>
          </cell>
          <cell r="BY131" t="str">
            <v>Бангладеш</v>
          </cell>
          <cell r="BZ131">
            <v>232</v>
          </cell>
          <cell r="CA131">
            <v>546</v>
          </cell>
          <cell r="CB131">
            <v>102</v>
          </cell>
          <cell r="CC131">
            <v>1905</v>
          </cell>
          <cell r="CD131">
            <v>5800</v>
          </cell>
          <cell r="CE131">
            <v>1825.5675164033828</v>
          </cell>
          <cell r="CF131">
            <v>5800</v>
          </cell>
          <cell r="CG131">
            <v>5800</v>
          </cell>
          <cell r="CH131" t="str">
            <v>ок</v>
          </cell>
          <cell r="CI131" t="str">
            <v>ок</v>
          </cell>
          <cell r="CJ131">
            <v>17</v>
          </cell>
          <cell r="CK131">
            <v>10190.699999999999</v>
          </cell>
          <cell r="CL131">
            <v>1845.48</v>
          </cell>
          <cell r="CM131">
            <v>784.16</v>
          </cell>
          <cell r="CN131">
            <v>6438.9</v>
          </cell>
          <cell r="CO131">
            <v>344.76</v>
          </cell>
          <cell r="CP131">
            <v>19604</v>
          </cell>
          <cell r="CQ131">
            <v>1142986.5</v>
          </cell>
          <cell r="CR131">
            <v>206988.6</v>
          </cell>
          <cell r="CS131">
            <v>87951.200000000012</v>
          </cell>
          <cell r="CT131">
            <v>722185.5</v>
          </cell>
          <cell r="CU131">
            <v>38668.200000000004</v>
          </cell>
          <cell r="CV131">
            <v>2198780</v>
          </cell>
          <cell r="CW131">
            <v>2408985</v>
          </cell>
          <cell r="CX131">
            <v>436254</v>
          </cell>
          <cell r="CY131">
            <v>185368</v>
          </cell>
          <cell r="CZ131">
            <v>1522095</v>
          </cell>
          <cell r="DA131">
            <v>81498</v>
          </cell>
          <cell r="DB131">
            <v>4634200</v>
          </cell>
          <cell r="DC131" t="str">
            <v>Basic</v>
          </cell>
          <cell r="DE131">
            <v>39</v>
          </cell>
          <cell r="DF131">
            <v>39</v>
          </cell>
          <cell r="DH131">
            <v>10</v>
          </cell>
          <cell r="DI131">
            <v>4</v>
          </cell>
          <cell r="DJ131">
            <v>14</v>
          </cell>
          <cell r="DK131">
            <v>546</v>
          </cell>
          <cell r="DP131">
            <v>546</v>
          </cell>
          <cell r="DQ131">
            <v>390</v>
          </cell>
          <cell r="DR131">
            <v>156</v>
          </cell>
          <cell r="DS131">
            <v>0.7142857142857143</v>
          </cell>
          <cell r="DT131">
            <v>0.2857142857142857</v>
          </cell>
          <cell r="DU131">
            <v>799</v>
          </cell>
          <cell r="DV131">
            <v>182637</v>
          </cell>
          <cell r="DW131">
            <v>1845.48</v>
          </cell>
          <cell r="DX131">
            <v>436254</v>
          </cell>
          <cell r="DY131" t="str">
            <v>dark navy</v>
          </cell>
          <cell r="DZ131" t="str">
            <v>20220200805___Lygdyn1___темно-синий</v>
          </cell>
          <cell r="EA131" t="str">
            <v>Расчет кирпичей</v>
          </cell>
        </row>
        <row r="132">
          <cell r="B132" t="str">
            <v>20220200806_0074575_00000003757</v>
          </cell>
          <cell r="C132" t="str">
            <v>20220200806_0074575</v>
          </cell>
          <cell r="D132" t="str">
            <v>Theme 1ОдеждаAirЖенскийmulticolor12</v>
          </cell>
          <cell r="E132" t="str">
            <v>Заг. с Th 1</v>
          </cell>
          <cell r="F132" t="str">
            <v>ACOOLA Одежда Весна 2024 Theme 1</v>
          </cell>
          <cell r="G132" t="str">
            <v>ACOOLA</v>
          </cell>
          <cell r="H132" t="str">
            <v>Theme 1</v>
          </cell>
          <cell r="I132" t="str">
            <v>00000003757</v>
          </cell>
          <cell r="J132" t="str">
            <v>20220200806</v>
          </cell>
          <cell r="K132" t="str">
            <v>Платье детское для девочек Air цветной</v>
          </cell>
          <cell r="L132" t="str">
            <v>Женский</v>
          </cell>
          <cell r="M132" t="str">
            <v>Маленький</v>
          </cell>
          <cell r="N132" t="str">
            <v>Air</v>
          </cell>
          <cell r="O132" t="str">
            <v>цветной</v>
          </cell>
          <cell r="P132" t="str">
            <v>Jersey</v>
          </cell>
          <cell r="Q132" t="str">
            <v>Dress</v>
          </cell>
          <cell r="R132" t="str">
            <v>Dress_Girls</v>
          </cell>
          <cell r="S132" t="str">
            <v>Dress</v>
          </cell>
          <cell r="T132" t="str">
            <v>Одежда</v>
          </cell>
          <cell r="U132" t="str">
            <v>Special weave / Декоративное плетение ткани</v>
          </cell>
          <cell r="V132" t="str">
            <v>100%ПА</v>
          </cell>
          <cell r="W132" t="str">
            <v>(12) Kids cloth B1G1 6sizes</v>
          </cell>
          <cell r="X132">
            <v>6</v>
          </cell>
          <cell r="Y132" t="str">
            <v>Нет</v>
          </cell>
          <cell r="Z132" t="str">
            <v>Marina Ivaschenko</v>
          </cell>
          <cell r="AA132" t="str">
            <v>Basic+</v>
          </cell>
          <cell r="AB132" t="str">
            <v>Regular</v>
          </cell>
          <cell r="AC132" t="str">
            <v>1,2,3,4,5</v>
          </cell>
          <cell r="AD132" t="str">
            <v>1,2,3,4,5_6</v>
          </cell>
          <cell r="AE132">
            <v>201</v>
          </cell>
          <cell r="AF132">
            <v>39</v>
          </cell>
          <cell r="AG132">
            <v>54</v>
          </cell>
          <cell r="AH132">
            <v>71</v>
          </cell>
          <cell r="AI132">
            <v>32</v>
          </cell>
          <cell r="AJ132">
            <v>5</v>
          </cell>
          <cell r="AK132">
            <v>1</v>
          </cell>
          <cell r="AL132">
            <v>1</v>
          </cell>
          <cell r="AM132">
            <v>10</v>
          </cell>
          <cell r="AN132">
            <v>5</v>
          </cell>
          <cell r="AO132">
            <v>15</v>
          </cell>
          <cell r="AP132">
            <v>585</v>
          </cell>
          <cell r="AQ132">
            <v>10</v>
          </cell>
          <cell r="AR132">
            <v>5</v>
          </cell>
          <cell r="AS132">
            <v>15</v>
          </cell>
          <cell r="AT132">
            <v>810</v>
          </cell>
          <cell r="AU132">
            <v>10</v>
          </cell>
          <cell r="AV132">
            <v>5</v>
          </cell>
          <cell r="AW132">
            <v>15</v>
          </cell>
          <cell r="AX132">
            <v>1065</v>
          </cell>
          <cell r="AY132">
            <v>10</v>
          </cell>
          <cell r="AZ132">
            <v>5</v>
          </cell>
          <cell r="BA132">
            <v>15</v>
          </cell>
          <cell r="BB132">
            <v>480</v>
          </cell>
          <cell r="BC132">
            <v>10</v>
          </cell>
          <cell r="BD132">
            <v>5</v>
          </cell>
          <cell r="BE132">
            <v>15</v>
          </cell>
          <cell r="BF132">
            <v>75</v>
          </cell>
          <cell r="BG132" t="str">
            <v>4-5</v>
          </cell>
          <cell r="BH132">
            <v>0.51982758620689651</v>
          </cell>
          <cell r="BI132">
            <v>3015</v>
          </cell>
          <cell r="BJ132">
            <v>2499</v>
          </cell>
          <cell r="BK132">
            <v>2499</v>
          </cell>
          <cell r="BL132">
            <v>2271.8200000000002</v>
          </cell>
          <cell r="BM132">
            <v>3.3561643835616439</v>
          </cell>
          <cell r="BN132">
            <v>6.97</v>
          </cell>
          <cell r="BO132">
            <v>6.96</v>
          </cell>
          <cell r="BP132">
            <v>8.76</v>
          </cell>
          <cell r="BQ132">
            <v>744.6</v>
          </cell>
          <cell r="BR132">
            <v>0.70204081632653059</v>
          </cell>
          <cell r="BS132">
            <v>3.3</v>
          </cell>
          <cell r="BT132">
            <v>85</v>
          </cell>
          <cell r="BU132">
            <v>1.1000000000000001</v>
          </cell>
          <cell r="BV132">
            <v>2499</v>
          </cell>
          <cell r="BW132">
            <v>1500</v>
          </cell>
          <cell r="BX132" t="str">
            <v>NINGBO FREEDOM FASHION CO.,LTD</v>
          </cell>
          <cell r="BY132" t="str">
            <v>Китай</v>
          </cell>
          <cell r="BZ132">
            <v>232</v>
          </cell>
          <cell r="CA132">
            <v>546</v>
          </cell>
          <cell r="CB132">
            <v>102</v>
          </cell>
          <cell r="CC132">
            <v>1905</v>
          </cell>
          <cell r="CD132">
            <v>5800</v>
          </cell>
          <cell r="CE132">
            <v>1825.5675164033828</v>
          </cell>
          <cell r="CF132">
            <v>5800</v>
          </cell>
          <cell r="CG132">
            <v>5800</v>
          </cell>
          <cell r="CH132" t="str">
            <v>ок</v>
          </cell>
          <cell r="CI132" t="str">
            <v>ок</v>
          </cell>
          <cell r="CJ132">
            <v>17</v>
          </cell>
          <cell r="CK132">
            <v>20984.400000000001</v>
          </cell>
          <cell r="CL132">
            <v>3800.16</v>
          </cell>
          <cell r="CM132">
            <v>1614.72</v>
          </cell>
          <cell r="CN132">
            <v>13258.8</v>
          </cell>
          <cell r="CO132">
            <v>709.92</v>
          </cell>
          <cell r="CP132">
            <v>40368</v>
          </cell>
          <cell r="CQ132">
            <v>2244969</v>
          </cell>
          <cell r="CR132">
            <v>406551.60000000003</v>
          </cell>
          <cell r="CS132">
            <v>172747.2</v>
          </cell>
          <cell r="CT132">
            <v>1418463</v>
          </cell>
          <cell r="CU132">
            <v>75949.2</v>
          </cell>
          <cell r="CV132">
            <v>4318680</v>
          </cell>
          <cell r="CW132">
            <v>7534485</v>
          </cell>
          <cell r="CX132">
            <v>1364454</v>
          </cell>
          <cell r="CY132">
            <v>579768</v>
          </cell>
          <cell r="CZ132">
            <v>4760595</v>
          </cell>
          <cell r="DA132">
            <v>254898</v>
          </cell>
          <cell r="DB132">
            <v>14494200</v>
          </cell>
          <cell r="DC132" t="str">
            <v>Basic+</v>
          </cell>
          <cell r="DE132">
            <v>39</v>
          </cell>
          <cell r="DF132">
            <v>39</v>
          </cell>
          <cell r="DH132">
            <v>10</v>
          </cell>
          <cell r="DI132">
            <v>4</v>
          </cell>
          <cell r="DJ132">
            <v>14</v>
          </cell>
          <cell r="DK132">
            <v>546</v>
          </cell>
          <cell r="DP132">
            <v>546</v>
          </cell>
          <cell r="DQ132">
            <v>390</v>
          </cell>
          <cell r="DR132">
            <v>156</v>
          </cell>
          <cell r="DS132">
            <v>0.7142857142857143</v>
          </cell>
          <cell r="DT132">
            <v>0.2857142857142857</v>
          </cell>
          <cell r="DU132">
            <v>2499</v>
          </cell>
          <cell r="DV132">
            <v>358722</v>
          </cell>
          <cell r="DW132">
            <v>3800.16</v>
          </cell>
          <cell r="DX132">
            <v>1364454</v>
          </cell>
          <cell r="DY132" t="str">
            <v>multicolor</v>
          </cell>
          <cell r="DZ132" t="str">
            <v>20220200806___Air___цветной</v>
          </cell>
          <cell r="EA132" t="str">
            <v>Расчет кирпичей</v>
          </cell>
        </row>
        <row r="133">
          <cell r="B133" t="str">
            <v>20220200807_0074576_00000003757</v>
          </cell>
          <cell r="C133" t="str">
            <v>20220200807_0074576</v>
          </cell>
          <cell r="D133" t="str">
            <v>Theme 1ОдеждаKirishiЖенскийwhite265</v>
          </cell>
          <cell r="E133" t="str">
            <v>Заг. с Th 1</v>
          </cell>
          <cell r="F133" t="str">
            <v>ACOOLA Одежда Весна 2024 Theme 1</v>
          </cell>
          <cell r="G133" t="str">
            <v>ACOOLA</v>
          </cell>
          <cell r="H133" t="str">
            <v>Theme 1</v>
          </cell>
          <cell r="I133" t="str">
            <v>00000003757</v>
          </cell>
          <cell r="J133" t="str">
            <v>20220200807</v>
          </cell>
          <cell r="K133" t="str">
            <v>Платье детское для девочек Kirishi белый</v>
          </cell>
          <cell r="L133" t="str">
            <v>Женский</v>
          </cell>
          <cell r="M133" t="str">
            <v>Маленький</v>
          </cell>
          <cell r="N133" t="str">
            <v>Kirishi</v>
          </cell>
          <cell r="O133" t="str">
            <v>белый</v>
          </cell>
          <cell r="P133" t="str">
            <v>Jersey</v>
          </cell>
          <cell r="Q133" t="str">
            <v>Dress</v>
          </cell>
          <cell r="R133" t="str">
            <v>Dress_Girls</v>
          </cell>
          <cell r="S133" t="str">
            <v>Dress</v>
          </cell>
          <cell r="T133" t="str">
            <v>Одежда</v>
          </cell>
          <cell r="U133" t="str">
            <v>Special weave / Декоративное плетение ткани</v>
          </cell>
          <cell r="V133" t="str">
            <v>100%ПА</v>
          </cell>
          <cell r="W133" t="str">
            <v>(265) Kids cloth 98-140</v>
          </cell>
          <cell r="X133">
            <v>8</v>
          </cell>
          <cell r="Y133" t="str">
            <v>Нет</v>
          </cell>
          <cell r="Z133" t="str">
            <v>Marina Ivaschenko</v>
          </cell>
          <cell r="AA133" t="str">
            <v>Basic+</v>
          </cell>
          <cell r="AB133" t="str">
            <v>Regular</v>
          </cell>
          <cell r="AC133" t="str">
            <v>1,2,3,4,5</v>
          </cell>
          <cell r="AD133" t="str">
            <v>1,2,3,4,5_8</v>
          </cell>
          <cell r="AE133">
            <v>201</v>
          </cell>
          <cell r="AF133">
            <v>39</v>
          </cell>
          <cell r="AG133">
            <v>54</v>
          </cell>
          <cell r="AH133">
            <v>71</v>
          </cell>
          <cell r="AI133">
            <v>32</v>
          </cell>
          <cell r="AJ133">
            <v>5</v>
          </cell>
          <cell r="AK133">
            <v>0.9</v>
          </cell>
          <cell r="AL133">
            <v>0.9</v>
          </cell>
          <cell r="AM133">
            <v>13</v>
          </cell>
          <cell r="AN133">
            <v>6</v>
          </cell>
          <cell r="AO133">
            <v>19</v>
          </cell>
          <cell r="AP133">
            <v>741</v>
          </cell>
          <cell r="AQ133">
            <v>13</v>
          </cell>
          <cell r="AR133">
            <v>6</v>
          </cell>
          <cell r="AS133">
            <v>19</v>
          </cell>
          <cell r="AT133">
            <v>1026</v>
          </cell>
          <cell r="AU133">
            <v>13</v>
          </cell>
          <cell r="AV133">
            <v>6</v>
          </cell>
          <cell r="AW133">
            <v>19</v>
          </cell>
          <cell r="AX133">
            <v>1349</v>
          </cell>
          <cell r="AY133">
            <v>13</v>
          </cell>
          <cell r="AZ133">
            <v>6</v>
          </cell>
          <cell r="BA133">
            <v>19</v>
          </cell>
          <cell r="BB133">
            <v>608</v>
          </cell>
          <cell r="BC133">
            <v>13</v>
          </cell>
          <cell r="BD133">
            <v>6</v>
          </cell>
          <cell r="BE133">
            <v>19</v>
          </cell>
          <cell r="BF133">
            <v>95</v>
          </cell>
          <cell r="BG133" t="str">
            <v>5-6</v>
          </cell>
          <cell r="BH133">
            <v>0.5455714285714286</v>
          </cell>
          <cell r="BI133">
            <v>3819</v>
          </cell>
          <cell r="BJ133">
            <v>2499</v>
          </cell>
          <cell r="BK133">
            <v>2499</v>
          </cell>
          <cell r="BL133">
            <v>2271.8200000000002</v>
          </cell>
          <cell r="BM133">
            <v>3.012295081967213</v>
          </cell>
          <cell r="BN133">
            <v>7.77</v>
          </cell>
          <cell r="BO133">
            <v>7.75</v>
          </cell>
          <cell r="BP133">
            <v>9.76</v>
          </cell>
          <cell r="BQ133">
            <v>829.6</v>
          </cell>
          <cell r="BR133">
            <v>0.66802721088435368</v>
          </cell>
          <cell r="BS133">
            <v>3.3</v>
          </cell>
          <cell r="BT133">
            <v>85</v>
          </cell>
          <cell r="BU133">
            <v>1.1000000000000001</v>
          </cell>
          <cell r="BV133">
            <v>2499</v>
          </cell>
          <cell r="BW133">
            <v>1500</v>
          </cell>
          <cell r="BX133" t="str">
            <v>NINGBO FREEDOM FASHION CO.,LTD</v>
          </cell>
          <cell r="BY133" t="str">
            <v>Китай</v>
          </cell>
          <cell r="BZ133">
            <v>280</v>
          </cell>
          <cell r="CA133">
            <v>741</v>
          </cell>
          <cell r="CB133">
            <v>128</v>
          </cell>
          <cell r="CC133">
            <v>2032</v>
          </cell>
          <cell r="CD133">
            <v>7000</v>
          </cell>
          <cell r="CE133">
            <v>2203.2711404868414</v>
          </cell>
          <cell r="CF133">
            <v>7000</v>
          </cell>
          <cell r="CG133">
            <v>7000</v>
          </cell>
          <cell r="CH133" t="str">
            <v>ок</v>
          </cell>
          <cell r="CI133" t="str">
            <v>ок</v>
          </cell>
          <cell r="CJ133">
            <v>16</v>
          </cell>
          <cell r="CK133">
            <v>29597.25</v>
          </cell>
          <cell r="CL133">
            <v>5742.75</v>
          </cell>
          <cell r="CM133">
            <v>2170</v>
          </cell>
          <cell r="CN133">
            <v>15748</v>
          </cell>
          <cell r="CO133">
            <v>992</v>
          </cell>
          <cell r="CP133">
            <v>54250</v>
          </cell>
          <cell r="CQ133">
            <v>3168242.4</v>
          </cell>
          <cell r="CR133">
            <v>614733.6</v>
          </cell>
          <cell r="CS133">
            <v>232288</v>
          </cell>
          <cell r="CT133">
            <v>1685747.2</v>
          </cell>
          <cell r="CU133">
            <v>106188.8</v>
          </cell>
          <cell r="CV133">
            <v>5807200</v>
          </cell>
          <cell r="CW133">
            <v>9543681</v>
          </cell>
          <cell r="CX133">
            <v>1851759</v>
          </cell>
          <cell r="CY133">
            <v>699720</v>
          </cell>
          <cell r="CZ133">
            <v>5077968</v>
          </cell>
          <cell r="DA133">
            <v>319872</v>
          </cell>
          <cell r="DB133">
            <v>17493000</v>
          </cell>
          <cell r="DC133" t="str">
            <v>Basic+</v>
          </cell>
          <cell r="DE133">
            <v>39</v>
          </cell>
          <cell r="DF133">
            <v>39</v>
          </cell>
          <cell r="DH133">
            <v>13</v>
          </cell>
          <cell r="DI133">
            <v>6</v>
          </cell>
          <cell r="DJ133">
            <v>19</v>
          </cell>
          <cell r="DK133">
            <v>741</v>
          </cell>
          <cell r="DP133">
            <v>741</v>
          </cell>
          <cell r="DQ133">
            <v>507</v>
          </cell>
          <cell r="DR133">
            <v>234</v>
          </cell>
          <cell r="DS133">
            <v>0.68421052631578949</v>
          </cell>
          <cell r="DT133">
            <v>0.31578947368421051</v>
          </cell>
          <cell r="DU133">
            <v>2499</v>
          </cell>
          <cell r="DV133">
            <v>542412</v>
          </cell>
          <cell r="DW133">
            <v>5742.75</v>
          </cell>
          <cell r="DX133">
            <v>1851759</v>
          </cell>
          <cell r="DY133" t="str">
            <v>white</v>
          </cell>
          <cell r="DZ133" t="str">
            <v>20220200807___Kirishi___белый</v>
          </cell>
          <cell r="EA133" t="str">
            <v>Расчет кирпичей</v>
          </cell>
        </row>
        <row r="134">
          <cell r="B134" t="str">
            <v>20220310229_0074631_00000003757</v>
          </cell>
          <cell r="C134" t="str">
            <v>20220310229_0074631</v>
          </cell>
          <cell r="D134" t="str">
            <v>Theme 1ОдеждаLilyЖенскийlavender12</v>
          </cell>
          <cell r="E134" t="str">
            <v>Заг. с Th 1</v>
          </cell>
          <cell r="F134" t="str">
            <v>ACOOLA Одежда Весна 2024 Theme 1</v>
          </cell>
          <cell r="G134" t="str">
            <v>ACOOLA</v>
          </cell>
          <cell r="H134" t="str">
            <v>Theme 1</v>
          </cell>
          <cell r="I134" t="str">
            <v>00000003757</v>
          </cell>
          <cell r="J134" t="str">
            <v>20220310229</v>
          </cell>
          <cell r="K134" t="str">
            <v>Джемпер детский для девочек Lily лавандовый</v>
          </cell>
          <cell r="L134" t="str">
            <v>Женский</v>
          </cell>
          <cell r="M134" t="str">
            <v>Маленький</v>
          </cell>
          <cell r="N134" t="str">
            <v>Lily</v>
          </cell>
          <cell r="O134" t="str">
            <v>лавандовый</v>
          </cell>
          <cell r="P134" t="str">
            <v>Knit</v>
          </cell>
          <cell r="Q134" t="str">
            <v>Jumper</v>
          </cell>
          <cell r="R134" t="str">
            <v>Top_Girls</v>
          </cell>
          <cell r="S134" t="str">
            <v>Knit</v>
          </cell>
          <cell r="T134" t="str">
            <v>Одежда</v>
          </cell>
          <cell r="U134" t="str">
            <v>Double weaved / Двухслойная тканое полотно</v>
          </cell>
          <cell r="V134" t="str">
            <v>100%Хлопок</v>
          </cell>
          <cell r="W134" t="str">
            <v>(12) Kids cloth B1G1 6sizes</v>
          </cell>
          <cell r="X134">
            <v>6</v>
          </cell>
          <cell r="Y134" t="str">
            <v>Нет</v>
          </cell>
          <cell r="Z134" t="str">
            <v>Nataliya Sugrey</v>
          </cell>
          <cell r="AA134" t="str">
            <v>Fashion</v>
          </cell>
          <cell r="AB134" t="str">
            <v>Regular</v>
          </cell>
          <cell r="AC134" t="str">
            <v>1,2,3,4,5</v>
          </cell>
          <cell r="AD134" t="str">
            <v>1,2,3,4,5_6</v>
          </cell>
          <cell r="AE134">
            <v>201</v>
          </cell>
          <cell r="AF134">
            <v>39</v>
          </cell>
          <cell r="AG134">
            <v>54</v>
          </cell>
          <cell r="AH134">
            <v>71</v>
          </cell>
          <cell r="AI134">
            <v>32</v>
          </cell>
          <cell r="AJ134">
            <v>5</v>
          </cell>
          <cell r="AK134">
            <v>1</v>
          </cell>
          <cell r="AL134">
            <v>0.5</v>
          </cell>
          <cell r="AM134">
            <v>6</v>
          </cell>
          <cell r="AN134">
            <v>2</v>
          </cell>
          <cell r="AO134">
            <v>8</v>
          </cell>
          <cell r="AP134">
            <v>312</v>
          </cell>
          <cell r="AQ134">
            <v>6</v>
          </cell>
          <cell r="AR134">
            <v>2</v>
          </cell>
          <cell r="AS134">
            <v>8</v>
          </cell>
          <cell r="AT134">
            <v>432</v>
          </cell>
          <cell r="AU134">
            <v>6</v>
          </cell>
          <cell r="AV134">
            <v>2</v>
          </cell>
          <cell r="AW134">
            <v>8</v>
          </cell>
          <cell r="AX134">
            <v>568</v>
          </cell>
          <cell r="AY134">
            <v>6</v>
          </cell>
          <cell r="AZ134">
            <v>2</v>
          </cell>
          <cell r="BA134">
            <v>8</v>
          </cell>
          <cell r="BB134">
            <v>256</v>
          </cell>
          <cell r="BC134">
            <v>6</v>
          </cell>
          <cell r="BD134">
            <v>2</v>
          </cell>
          <cell r="BE134">
            <v>8</v>
          </cell>
          <cell r="BF134">
            <v>40</v>
          </cell>
          <cell r="BG134" t="str">
            <v>0-2</v>
          </cell>
          <cell r="BH134">
            <v>0.53600000000000003</v>
          </cell>
          <cell r="BI134">
            <v>1608</v>
          </cell>
          <cell r="BJ134">
            <v>1499</v>
          </cell>
          <cell r="BK134">
            <v>1499</v>
          </cell>
          <cell r="BL134">
            <v>1362.73</v>
          </cell>
          <cell r="BM134">
            <v>2.515733825627255</v>
          </cell>
          <cell r="BN134">
            <v>5.36</v>
          </cell>
          <cell r="BO134">
            <v>5.35</v>
          </cell>
          <cell r="BP134">
            <v>7.01</v>
          </cell>
          <cell r="BQ134">
            <v>595.85</v>
          </cell>
          <cell r="BR134">
            <v>0.60250166777851899</v>
          </cell>
          <cell r="BS134">
            <v>3.5</v>
          </cell>
          <cell r="BT134">
            <v>85</v>
          </cell>
          <cell r="BU134">
            <v>1.1000000000000001</v>
          </cell>
          <cell r="BV134">
            <v>1499</v>
          </cell>
          <cell r="BW134">
            <v>900</v>
          </cell>
          <cell r="BX134" t="str">
            <v>MOTHER CORPORATION</v>
          </cell>
          <cell r="BY134" t="str">
            <v>Бангладеш</v>
          </cell>
          <cell r="BZ134">
            <v>120</v>
          </cell>
          <cell r="CA134">
            <v>273</v>
          </cell>
          <cell r="CB134">
            <v>54</v>
          </cell>
          <cell r="CC134">
            <v>945</v>
          </cell>
          <cell r="CD134">
            <v>3000</v>
          </cell>
          <cell r="CE134">
            <v>944.25906020864625</v>
          </cell>
          <cell r="CF134">
            <v>3000</v>
          </cell>
          <cell r="CG134">
            <v>3000</v>
          </cell>
          <cell r="CH134" t="str">
            <v>ок</v>
          </cell>
          <cell r="CI134" t="str">
            <v>ок</v>
          </cell>
          <cell r="CJ134">
            <v>9</v>
          </cell>
          <cell r="CK134">
            <v>8602.7999999999993</v>
          </cell>
          <cell r="CL134">
            <v>1460.55</v>
          </cell>
          <cell r="CM134">
            <v>642</v>
          </cell>
          <cell r="CN134">
            <v>5055.75</v>
          </cell>
          <cell r="CO134">
            <v>288.89999999999998</v>
          </cell>
          <cell r="CP134">
            <v>16049.999999999998</v>
          </cell>
          <cell r="CQ134">
            <v>958126.8</v>
          </cell>
          <cell r="CR134">
            <v>162667.05000000002</v>
          </cell>
          <cell r="CS134">
            <v>71502</v>
          </cell>
          <cell r="CT134">
            <v>563078.25</v>
          </cell>
          <cell r="CU134">
            <v>32175.9</v>
          </cell>
          <cell r="CV134">
            <v>1787550</v>
          </cell>
          <cell r="CW134">
            <v>2410392</v>
          </cell>
          <cell r="CX134">
            <v>409227</v>
          </cell>
          <cell r="CY134">
            <v>179880</v>
          </cell>
          <cell r="CZ134">
            <v>1416555</v>
          </cell>
          <cell r="DA134">
            <v>80946</v>
          </cell>
          <cell r="DB134">
            <v>4497000</v>
          </cell>
          <cell r="DC134" t="str">
            <v>Fashion</v>
          </cell>
          <cell r="DE134">
            <v>39</v>
          </cell>
          <cell r="DF134">
            <v>39</v>
          </cell>
          <cell r="DH134">
            <v>6</v>
          </cell>
          <cell r="DI134">
            <v>1</v>
          </cell>
          <cell r="DJ134">
            <v>7</v>
          </cell>
          <cell r="DK134">
            <v>273</v>
          </cell>
          <cell r="DP134">
            <v>273</v>
          </cell>
          <cell r="DQ134">
            <v>234</v>
          </cell>
          <cell r="DR134">
            <v>39</v>
          </cell>
          <cell r="DS134">
            <v>0.8571428571428571</v>
          </cell>
          <cell r="DT134">
            <v>0.14285714285714285</v>
          </cell>
          <cell r="DU134">
            <v>1499</v>
          </cell>
          <cell r="DV134">
            <v>143529.75</v>
          </cell>
          <cell r="DW134">
            <v>1460.55</v>
          </cell>
          <cell r="DX134">
            <v>409227</v>
          </cell>
          <cell r="DY134" t="str">
            <v>lavender</v>
          </cell>
          <cell r="DZ134" t="str">
            <v>20220310229___Lily___лавандовый</v>
          </cell>
          <cell r="EA134" t="str">
            <v>Расчет кирпичей</v>
          </cell>
        </row>
        <row r="135">
          <cell r="B135" t="str">
            <v>20220460072_0074604_00000003757</v>
          </cell>
          <cell r="C135" t="str">
            <v>20220460072_0074604</v>
          </cell>
          <cell r="D135" t="str">
            <v>Theme 1ОдеждаMavka_pnЖенскийprint12</v>
          </cell>
          <cell r="E135" t="str">
            <v>Заг. с Th 1</v>
          </cell>
          <cell r="F135" t="str">
            <v>ACOOLA Одежда Весна 2024 Theme 1</v>
          </cell>
          <cell r="G135" t="str">
            <v>ACOOLA</v>
          </cell>
          <cell r="H135" t="str">
            <v>Theme 1</v>
          </cell>
          <cell r="I135" t="str">
            <v>00000003757</v>
          </cell>
          <cell r="J135" t="str">
            <v>20220460072</v>
          </cell>
          <cell r="K135" t="str">
            <v>Брюки детские для девочек Mavka_pn набивка</v>
          </cell>
          <cell r="L135" t="str">
            <v>Женский</v>
          </cell>
          <cell r="M135" t="str">
            <v>Маленький</v>
          </cell>
          <cell r="N135" t="str">
            <v>Mavka_pn</v>
          </cell>
          <cell r="O135" t="str">
            <v>набивка</v>
          </cell>
          <cell r="P135" t="str">
            <v>Jersey</v>
          </cell>
          <cell r="Q135" t="str">
            <v>Sport pants</v>
          </cell>
          <cell r="R135" t="str">
            <v>Kids Set_Girls</v>
          </cell>
          <cell r="S135" t="str">
            <v>Kids set</v>
          </cell>
          <cell r="T135" t="str">
            <v>Одежда</v>
          </cell>
          <cell r="U135" t="str">
            <v>Fleece / Флис</v>
          </cell>
          <cell r="V135" t="str">
            <v>80%Хлопок/20%ПЭ</v>
          </cell>
          <cell r="W135" t="str">
            <v>(12) Kids cloth B1G1 6sizes</v>
          </cell>
          <cell r="X135">
            <v>6</v>
          </cell>
          <cell r="Y135" t="str">
            <v>Нет</v>
          </cell>
          <cell r="Z135" t="str">
            <v>Tatiana Ryabceva</v>
          </cell>
          <cell r="AA135" t="str">
            <v>Basic+</v>
          </cell>
          <cell r="AB135" t="str">
            <v>Regular</v>
          </cell>
          <cell r="AC135" t="str">
            <v>1,2,3,4,5</v>
          </cell>
          <cell r="AD135" t="str">
            <v>1,2,3,4,5_6</v>
          </cell>
          <cell r="AE135">
            <v>201</v>
          </cell>
          <cell r="AF135">
            <v>39</v>
          </cell>
          <cell r="AG135">
            <v>54</v>
          </cell>
          <cell r="AH135">
            <v>71</v>
          </cell>
          <cell r="AI135">
            <v>32</v>
          </cell>
          <cell r="AJ135">
            <v>5</v>
          </cell>
          <cell r="AK135">
            <v>1</v>
          </cell>
          <cell r="AL135">
            <v>1</v>
          </cell>
          <cell r="AM135">
            <v>10</v>
          </cell>
          <cell r="AN135">
            <v>5</v>
          </cell>
          <cell r="AO135">
            <v>15</v>
          </cell>
          <cell r="AP135">
            <v>585</v>
          </cell>
          <cell r="AQ135">
            <v>10</v>
          </cell>
          <cell r="AR135">
            <v>5</v>
          </cell>
          <cell r="AS135">
            <v>15</v>
          </cell>
          <cell r="AT135">
            <v>810</v>
          </cell>
          <cell r="AU135">
            <v>10</v>
          </cell>
          <cell r="AV135">
            <v>5</v>
          </cell>
          <cell r="AW135">
            <v>15</v>
          </cell>
          <cell r="AX135">
            <v>1065</v>
          </cell>
          <cell r="AY135">
            <v>10</v>
          </cell>
          <cell r="AZ135">
            <v>5</v>
          </cell>
          <cell r="BA135">
            <v>15</v>
          </cell>
          <cell r="BB135">
            <v>480</v>
          </cell>
          <cell r="BC135">
            <v>10</v>
          </cell>
          <cell r="BD135">
            <v>5</v>
          </cell>
          <cell r="BE135">
            <v>15</v>
          </cell>
          <cell r="BF135">
            <v>75</v>
          </cell>
          <cell r="BG135" t="str">
            <v>4-5</v>
          </cell>
          <cell r="BH135">
            <v>0.51982758620689651</v>
          </cell>
          <cell r="BI135">
            <v>3015</v>
          </cell>
          <cell r="BJ135">
            <v>1499</v>
          </cell>
          <cell r="BK135">
            <v>1499</v>
          </cell>
          <cell r="BL135">
            <v>1362.73</v>
          </cell>
          <cell r="BM135">
            <v>3.2358337830545061</v>
          </cell>
          <cell r="BN135">
            <v>4.3099999999999996</v>
          </cell>
          <cell r="BO135">
            <v>4.3</v>
          </cell>
          <cell r="BP135">
            <v>5.45</v>
          </cell>
          <cell r="BQ135">
            <v>463.25</v>
          </cell>
          <cell r="BR135">
            <v>0.69096064042695127</v>
          </cell>
          <cell r="BS135">
            <v>3.3</v>
          </cell>
          <cell r="BT135">
            <v>85</v>
          </cell>
          <cell r="BU135">
            <v>1.1000000000000001</v>
          </cell>
          <cell r="BV135">
            <v>1499</v>
          </cell>
          <cell r="BW135">
            <v>900</v>
          </cell>
          <cell r="BX135" t="str">
            <v>NINGBO CINDY IMPORT AND EXPORT CO., LTD</v>
          </cell>
          <cell r="BY135" t="str">
            <v>Китай</v>
          </cell>
          <cell r="BZ135">
            <v>232</v>
          </cell>
          <cell r="CA135">
            <v>546</v>
          </cell>
          <cell r="CB135">
            <v>102</v>
          </cell>
          <cell r="CC135">
            <v>1905</v>
          </cell>
          <cell r="CD135">
            <v>5800</v>
          </cell>
          <cell r="CE135">
            <v>1825.5675164033828</v>
          </cell>
          <cell r="CF135">
            <v>5800</v>
          </cell>
          <cell r="CG135">
            <v>5800</v>
          </cell>
          <cell r="CH135" t="str">
            <v>ок</v>
          </cell>
          <cell r="CI135" t="str">
            <v>ок</v>
          </cell>
          <cell r="CJ135">
            <v>17</v>
          </cell>
          <cell r="CK135">
            <v>12964.5</v>
          </cell>
          <cell r="CL135">
            <v>2347.7999999999997</v>
          </cell>
          <cell r="CM135">
            <v>997.59999999999991</v>
          </cell>
          <cell r="CN135">
            <v>8191.5</v>
          </cell>
          <cell r="CO135">
            <v>438.59999999999997</v>
          </cell>
          <cell r="CP135">
            <v>24940</v>
          </cell>
          <cell r="CQ135">
            <v>1396698.75</v>
          </cell>
          <cell r="CR135">
            <v>252934.5</v>
          </cell>
          <cell r="CS135">
            <v>107474</v>
          </cell>
          <cell r="CT135">
            <v>882491.25</v>
          </cell>
          <cell r="CU135">
            <v>47251.5</v>
          </cell>
          <cell r="CV135">
            <v>2686850</v>
          </cell>
          <cell r="CW135">
            <v>4519485</v>
          </cell>
          <cell r="CX135">
            <v>818454</v>
          </cell>
          <cell r="CY135">
            <v>347768</v>
          </cell>
          <cell r="CZ135">
            <v>2855595</v>
          </cell>
          <cell r="DA135">
            <v>152898</v>
          </cell>
          <cell r="DB135">
            <v>8694200</v>
          </cell>
          <cell r="DC135" t="str">
            <v>Basic+</v>
          </cell>
          <cell r="DE135">
            <v>39</v>
          </cell>
          <cell r="DF135">
            <v>39</v>
          </cell>
          <cell r="DH135">
            <v>10</v>
          </cell>
          <cell r="DI135">
            <v>4</v>
          </cell>
          <cell r="DJ135">
            <v>14</v>
          </cell>
          <cell r="DK135">
            <v>546</v>
          </cell>
          <cell r="DP135">
            <v>546</v>
          </cell>
          <cell r="DQ135">
            <v>390</v>
          </cell>
          <cell r="DR135">
            <v>156</v>
          </cell>
          <cell r="DS135">
            <v>0.7142857142857143</v>
          </cell>
          <cell r="DT135">
            <v>0.2857142857142857</v>
          </cell>
          <cell r="DU135">
            <v>1499</v>
          </cell>
          <cell r="DV135">
            <v>223177.50000000003</v>
          </cell>
          <cell r="DW135">
            <v>2347.7999999999997</v>
          </cell>
          <cell r="DX135">
            <v>818454</v>
          </cell>
          <cell r="DY135" t="str">
            <v>print</v>
          </cell>
          <cell r="DZ135" t="str">
            <v>20220460072___Mavka_pn___набивка</v>
          </cell>
          <cell r="EA135" t="str">
            <v>Расчет кирпичей</v>
          </cell>
        </row>
        <row r="136">
          <cell r="B136" t="str">
            <v>20220510079_0074481_00000003757</v>
          </cell>
          <cell r="C136" t="str">
            <v>20220510079_0074481</v>
          </cell>
          <cell r="D136" t="str">
            <v>Theme 1ОдеждаAioliЖенскийwhite12</v>
          </cell>
          <cell r="E136" t="str">
            <v>Заг. с Th 1</v>
          </cell>
          <cell r="F136" t="str">
            <v>ACOOLA Одежда Весна 2024 Theme 1</v>
          </cell>
          <cell r="G136" t="str">
            <v>ACOOLA</v>
          </cell>
          <cell r="H136" t="str">
            <v>Theme 1</v>
          </cell>
          <cell r="I136" t="str">
            <v>00000003757</v>
          </cell>
          <cell r="J136" t="str">
            <v>20220510079</v>
          </cell>
          <cell r="K136" t="str">
            <v>Футболка детская для девочек Aioli белый</v>
          </cell>
          <cell r="L136" t="str">
            <v>Женский</v>
          </cell>
          <cell r="M136" t="str">
            <v>Маленький</v>
          </cell>
          <cell r="N136" t="str">
            <v>Aioli</v>
          </cell>
          <cell r="O136" t="str">
            <v>белый</v>
          </cell>
          <cell r="P136" t="str">
            <v>Jersey</v>
          </cell>
          <cell r="Q136" t="str">
            <v>T-shirt</v>
          </cell>
          <cell r="R136" t="str">
            <v>Kids Set_Girls</v>
          </cell>
          <cell r="S136" t="str">
            <v>Kids set</v>
          </cell>
          <cell r="T136" t="str">
            <v>Одежда</v>
          </cell>
          <cell r="U136" t="str">
            <v>Single jersey / Трикотажное полотно</v>
          </cell>
          <cell r="V136" t="str">
            <v>95%Хлопок/5%ПУ</v>
          </cell>
          <cell r="W136" t="str">
            <v>(12) Kids cloth B1G1 6sizes</v>
          </cell>
          <cell r="X136">
            <v>6</v>
          </cell>
          <cell r="Y136" t="str">
            <v>Нет</v>
          </cell>
          <cell r="Z136" t="str">
            <v>Tatiana Ryabceva</v>
          </cell>
          <cell r="AA136" t="str">
            <v>Basic+</v>
          </cell>
          <cell r="AB136" t="str">
            <v>Regular</v>
          </cell>
          <cell r="AC136" t="str">
            <v>1,2,3</v>
          </cell>
          <cell r="AD136" t="str">
            <v>1,2,3_6</v>
          </cell>
          <cell r="AE136">
            <v>164</v>
          </cell>
          <cell r="AF136">
            <v>39</v>
          </cell>
          <cell r="AG136">
            <v>54</v>
          </cell>
          <cell r="AH136">
            <v>71</v>
          </cell>
          <cell r="AI136">
            <v>0</v>
          </cell>
          <cell r="AJ136">
            <v>0</v>
          </cell>
          <cell r="AK136">
            <v>1</v>
          </cell>
          <cell r="AL136">
            <v>1</v>
          </cell>
          <cell r="AM136">
            <v>10</v>
          </cell>
          <cell r="AN136">
            <v>5</v>
          </cell>
          <cell r="AO136">
            <v>15</v>
          </cell>
          <cell r="AP136">
            <v>585</v>
          </cell>
          <cell r="AQ136">
            <v>10</v>
          </cell>
          <cell r="AR136">
            <v>5</v>
          </cell>
          <cell r="AS136">
            <v>15</v>
          </cell>
          <cell r="AT136">
            <v>810</v>
          </cell>
          <cell r="AU136">
            <v>10</v>
          </cell>
          <cell r="AV136">
            <v>5</v>
          </cell>
          <cell r="AW136">
            <v>15</v>
          </cell>
          <cell r="AX136">
            <v>1065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 t="str">
            <v>4-5</v>
          </cell>
          <cell r="BH136">
            <v>0.52340425531914891</v>
          </cell>
          <cell r="BI136">
            <v>2460</v>
          </cell>
          <cell r="BJ136">
            <v>599</v>
          </cell>
          <cell r="BK136">
            <v>599</v>
          </cell>
          <cell r="BL136">
            <v>544.54999999999995</v>
          </cell>
          <cell r="BM136">
            <v>3.3880090497737556</v>
          </cell>
          <cell r="BN136">
            <v>1.61</v>
          </cell>
          <cell r="BO136">
            <v>1.6</v>
          </cell>
          <cell r="BP136">
            <v>2.08</v>
          </cell>
          <cell r="BQ136">
            <v>176.8</v>
          </cell>
          <cell r="BR136">
            <v>0.7048414023372287</v>
          </cell>
          <cell r="BS136">
            <v>3.3</v>
          </cell>
          <cell r="BT136">
            <v>85</v>
          </cell>
          <cell r="BU136">
            <v>1.1000000000000001</v>
          </cell>
          <cell r="BV136">
            <v>599</v>
          </cell>
          <cell r="BW136">
            <v>360</v>
          </cell>
          <cell r="BX136" t="str">
            <v>ZS Apparels Ltd</v>
          </cell>
          <cell r="BY136" t="str">
            <v>Бангладеш</v>
          </cell>
          <cell r="BZ136">
            <v>188</v>
          </cell>
          <cell r="CA136">
            <v>468</v>
          </cell>
          <cell r="CB136">
            <v>84</v>
          </cell>
          <cell r="CC136">
            <v>1500</v>
          </cell>
          <cell r="CD136">
            <v>4700</v>
          </cell>
          <cell r="CE136">
            <v>1479.3391943268791</v>
          </cell>
          <cell r="CF136">
            <v>4700</v>
          </cell>
          <cell r="CG136">
            <v>4700</v>
          </cell>
          <cell r="CH136" t="str">
            <v>ок</v>
          </cell>
          <cell r="CI136" t="str">
            <v>ок</v>
          </cell>
          <cell r="CJ136">
            <v>14</v>
          </cell>
          <cell r="CK136">
            <v>3936</v>
          </cell>
          <cell r="CL136">
            <v>748.80000000000007</v>
          </cell>
          <cell r="CM136">
            <v>300.8</v>
          </cell>
          <cell r="CN136">
            <v>2400</v>
          </cell>
          <cell r="CO136">
            <v>134.4</v>
          </cell>
          <cell r="CP136">
            <v>7520</v>
          </cell>
          <cell r="CQ136">
            <v>434928</v>
          </cell>
          <cell r="CR136">
            <v>82742.400000000009</v>
          </cell>
          <cell r="CS136">
            <v>33238.400000000001</v>
          </cell>
          <cell r="CT136">
            <v>265200</v>
          </cell>
          <cell r="CU136">
            <v>14851.2</v>
          </cell>
          <cell r="CV136">
            <v>830960</v>
          </cell>
          <cell r="CW136">
            <v>1473540</v>
          </cell>
          <cell r="CX136">
            <v>280332</v>
          </cell>
          <cell r="CY136">
            <v>112612</v>
          </cell>
          <cell r="CZ136">
            <v>898500</v>
          </cell>
          <cell r="DA136">
            <v>50316</v>
          </cell>
          <cell r="DB136">
            <v>2815300</v>
          </cell>
          <cell r="DC136" t="str">
            <v>Basic+</v>
          </cell>
          <cell r="DE136">
            <v>39</v>
          </cell>
          <cell r="DF136">
            <v>39</v>
          </cell>
          <cell r="DH136">
            <v>8</v>
          </cell>
          <cell r="DI136">
            <v>4</v>
          </cell>
          <cell r="DJ136">
            <v>12</v>
          </cell>
          <cell r="DK136">
            <v>468</v>
          </cell>
          <cell r="DP136">
            <v>468</v>
          </cell>
          <cell r="DQ136">
            <v>312</v>
          </cell>
          <cell r="DR136">
            <v>156</v>
          </cell>
          <cell r="DS136">
            <v>0.66666666666666663</v>
          </cell>
          <cell r="DT136">
            <v>0.33333333333333331</v>
          </cell>
          <cell r="DU136">
            <v>599</v>
          </cell>
          <cell r="DV136">
            <v>73008</v>
          </cell>
          <cell r="DW136">
            <v>748.80000000000007</v>
          </cell>
          <cell r="DX136">
            <v>280332</v>
          </cell>
          <cell r="DY136" t="str">
            <v>white</v>
          </cell>
          <cell r="DZ136" t="str">
            <v>20220510079___Aioli___белый</v>
          </cell>
          <cell r="EA136" t="str">
            <v>Расчет кирпичей</v>
          </cell>
        </row>
        <row r="137">
          <cell r="B137" t="str">
            <v>20220510079_0074482_00000003757</v>
          </cell>
          <cell r="C137" t="str">
            <v>20220510079_0074482</v>
          </cell>
          <cell r="D137" t="str">
            <v>Theme 1ОдеждаAioliЖенскийpink12</v>
          </cell>
          <cell r="E137" t="str">
            <v>Заг. с Th 1</v>
          </cell>
          <cell r="F137" t="str">
            <v>ACOOLA Одежда Весна 2024 Theme 1</v>
          </cell>
          <cell r="G137" t="str">
            <v>ACOOLA</v>
          </cell>
          <cell r="H137" t="str">
            <v>Theme 1</v>
          </cell>
          <cell r="I137" t="str">
            <v>00000003757</v>
          </cell>
          <cell r="J137" t="str">
            <v>20220510079</v>
          </cell>
          <cell r="K137" t="str">
            <v>Футболка детская для девочек Aioli розовый</v>
          </cell>
          <cell r="L137" t="str">
            <v>Женский</v>
          </cell>
          <cell r="M137" t="str">
            <v>Маленький</v>
          </cell>
          <cell r="N137" t="str">
            <v>Aioli</v>
          </cell>
          <cell r="O137" t="str">
            <v>розовый</v>
          </cell>
          <cell r="P137" t="str">
            <v>Jersey</v>
          </cell>
          <cell r="Q137" t="str">
            <v>T-shirt</v>
          </cell>
          <cell r="R137" t="str">
            <v>Kids Set_Girls</v>
          </cell>
          <cell r="S137" t="str">
            <v>Kids set</v>
          </cell>
          <cell r="T137" t="str">
            <v>Одежда</v>
          </cell>
          <cell r="U137" t="str">
            <v>Single jersey / Трикотажное полотно</v>
          </cell>
          <cell r="V137" t="str">
            <v>95%Хлопок/5%ПУ</v>
          </cell>
          <cell r="W137" t="str">
            <v>(12) Kids cloth B1G1 6sizes</v>
          </cell>
          <cell r="X137">
            <v>6</v>
          </cell>
          <cell r="Y137" t="str">
            <v>Нет</v>
          </cell>
          <cell r="Z137" t="str">
            <v>Tatiana Ryabceva</v>
          </cell>
          <cell r="AA137" t="str">
            <v>Basic+</v>
          </cell>
          <cell r="AB137" t="str">
            <v>Regular</v>
          </cell>
          <cell r="AC137">
            <v>0</v>
          </cell>
          <cell r="AD137" t="str">
            <v>0_6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1</v>
          </cell>
          <cell r="AL137">
            <v>1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 t="str">
            <v>-6-0</v>
          </cell>
          <cell r="BH137">
            <v>0</v>
          </cell>
          <cell r="BI137">
            <v>0</v>
          </cell>
          <cell r="BJ137">
            <v>599</v>
          </cell>
          <cell r="BK137">
            <v>599</v>
          </cell>
          <cell r="BL137">
            <v>544.54999999999995</v>
          </cell>
          <cell r="BM137">
            <v>3.2178350792371742</v>
          </cell>
          <cell r="BN137">
            <v>1.68</v>
          </cell>
          <cell r="BO137">
            <v>1.68</v>
          </cell>
          <cell r="BP137">
            <v>2.19</v>
          </cell>
          <cell r="BQ137">
            <v>186.15</v>
          </cell>
          <cell r="BR137">
            <v>0.68923205342237059</v>
          </cell>
          <cell r="BS137">
            <v>3.3</v>
          </cell>
          <cell r="BT137">
            <v>85</v>
          </cell>
          <cell r="BU137">
            <v>1.1000000000000001</v>
          </cell>
          <cell r="BV137">
            <v>599</v>
          </cell>
          <cell r="BW137">
            <v>360</v>
          </cell>
          <cell r="BX137" t="str">
            <v>ZS Apparels Ltd</v>
          </cell>
          <cell r="BY137" t="str">
            <v>Бангладеш</v>
          </cell>
          <cell r="BZ137">
            <v>190</v>
          </cell>
          <cell r="CA137">
            <v>0</v>
          </cell>
          <cell r="CB137">
            <v>144</v>
          </cell>
          <cell r="CC137">
            <v>2166</v>
          </cell>
          <cell r="CD137">
            <v>2500</v>
          </cell>
          <cell r="CE137">
            <v>786.88255017387189</v>
          </cell>
          <cell r="CF137">
            <v>2500</v>
          </cell>
          <cell r="CG137" t="str">
            <v>не заполнен кластер</v>
          </cell>
          <cell r="CH137" t="str">
            <v>ок</v>
          </cell>
          <cell r="CI137" t="str">
            <v>ок</v>
          </cell>
          <cell r="CJ137">
            <v>24</v>
          </cell>
          <cell r="CK137">
            <v>0</v>
          </cell>
          <cell r="CL137">
            <v>0</v>
          </cell>
          <cell r="CM137">
            <v>319.2</v>
          </cell>
          <cell r="CN137">
            <v>3638.8799999999997</v>
          </cell>
          <cell r="CO137">
            <v>241.92</v>
          </cell>
          <cell r="CP137">
            <v>4200</v>
          </cell>
          <cell r="CQ137">
            <v>0</v>
          </cell>
          <cell r="CR137">
            <v>0</v>
          </cell>
          <cell r="CS137">
            <v>35368.5</v>
          </cell>
          <cell r="CT137">
            <v>403200.9</v>
          </cell>
          <cell r="CU137">
            <v>26805.600000000002</v>
          </cell>
          <cell r="CV137">
            <v>465375</v>
          </cell>
          <cell r="CW137">
            <v>0</v>
          </cell>
          <cell r="CX137">
            <v>0</v>
          </cell>
          <cell r="CY137">
            <v>113810</v>
          </cell>
          <cell r="CZ137">
            <v>1297434</v>
          </cell>
          <cell r="DA137">
            <v>86256</v>
          </cell>
          <cell r="DB137">
            <v>1497500</v>
          </cell>
          <cell r="DC137" t="str">
            <v>Basic+</v>
          </cell>
          <cell r="DE137">
            <v>39</v>
          </cell>
          <cell r="DF137">
            <v>39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P137">
            <v>0</v>
          </cell>
          <cell r="DQ137">
            <v>0</v>
          </cell>
          <cell r="DR137">
            <v>0</v>
          </cell>
          <cell r="DS137" t="e">
            <v>#DIV/0!</v>
          </cell>
          <cell r="DT137" t="e">
            <v>#DIV/0!</v>
          </cell>
          <cell r="DU137">
            <v>599</v>
          </cell>
          <cell r="DV137">
            <v>0</v>
          </cell>
          <cell r="DW137">
            <v>0</v>
          </cell>
          <cell r="DX137">
            <v>0</v>
          </cell>
          <cell r="DY137" t="str">
            <v>pink</v>
          </cell>
          <cell r="DZ137" t="str">
            <v>20220510079___Aioli___розовый</v>
          </cell>
        </row>
        <row r="138">
          <cell r="B138" t="str">
            <v>20220510079_0074484_00000003757</v>
          </cell>
          <cell r="C138" t="str">
            <v>20220510079_0074484</v>
          </cell>
          <cell r="D138" t="str">
            <v>Theme 1ОдеждаHartЖенскийpink12</v>
          </cell>
          <cell r="E138" t="str">
            <v>Заг. с Th 1</v>
          </cell>
          <cell r="F138" t="str">
            <v>ACOOLA Одежда Весна 2024 Theme 1</v>
          </cell>
          <cell r="G138" t="str">
            <v>ACOOLA</v>
          </cell>
          <cell r="H138" t="str">
            <v>Theme 1</v>
          </cell>
          <cell r="I138" t="str">
            <v>00000003757</v>
          </cell>
          <cell r="J138" t="str">
            <v>20220510079</v>
          </cell>
          <cell r="K138" t="str">
            <v>Футболка детская для девочек Hart розовый</v>
          </cell>
          <cell r="L138" t="str">
            <v>Женский</v>
          </cell>
          <cell r="M138" t="str">
            <v>Маленький</v>
          </cell>
          <cell r="N138" t="str">
            <v>Hart</v>
          </cell>
          <cell r="O138" t="str">
            <v>розовый</v>
          </cell>
          <cell r="P138" t="str">
            <v>Jersey</v>
          </cell>
          <cell r="Q138" t="str">
            <v>T-shirt</v>
          </cell>
          <cell r="R138" t="str">
            <v>Kids Set_Girls</v>
          </cell>
          <cell r="S138" t="str">
            <v>Kids set</v>
          </cell>
          <cell r="T138" t="str">
            <v>Одежда</v>
          </cell>
          <cell r="U138" t="str">
            <v>Single jersey / Трикотажное полотно</v>
          </cell>
          <cell r="V138" t="str">
            <v>95%Хлопок/5%ПУ</v>
          </cell>
          <cell r="W138" t="str">
            <v>(12) Kids cloth B1G1 6sizes</v>
          </cell>
          <cell r="X138">
            <v>6</v>
          </cell>
          <cell r="Y138" t="str">
            <v>Да</v>
          </cell>
          <cell r="Z138" t="str">
            <v>Tatiana Ryabceva</v>
          </cell>
          <cell r="AA138" t="str">
            <v>Basic</v>
          </cell>
          <cell r="AB138" t="str">
            <v>Regular</v>
          </cell>
          <cell r="AC138" t="str">
            <v>1,2,3,4,5</v>
          </cell>
          <cell r="AD138" t="str">
            <v>1,2,3,4,5_6</v>
          </cell>
          <cell r="AE138">
            <v>201</v>
          </cell>
          <cell r="AF138">
            <v>39</v>
          </cell>
          <cell r="AG138">
            <v>54</v>
          </cell>
          <cell r="AH138">
            <v>71</v>
          </cell>
          <cell r="AI138">
            <v>32</v>
          </cell>
          <cell r="AJ138">
            <v>5</v>
          </cell>
          <cell r="AK138">
            <v>0.6</v>
          </cell>
          <cell r="AL138">
            <v>1</v>
          </cell>
          <cell r="AM138">
            <v>6</v>
          </cell>
          <cell r="AN138">
            <v>3</v>
          </cell>
          <cell r="AO138">
            <v>9</v>
          </cell>
          <cell r="AP138">
            <v>351</v>
          </cell>
          <cell r="AQ138">
            <v>6</v>
          </cell>
          <cell r="AR138">
            <v>3</v>
          </cell>
          <cell r="AS138">
            <v>9</v>
          </cell>
          <cell r="AT138">
            <v>486</v>
          </cell>
          <cell r="AU138">
            <v>6</v>
          </cell>
          <cell r="AV138">
            <v>3</v>
          </cell>
          <cell r="AW138">
            <v>9</v>
          </cell>
          <cell r="AX138">
            <v>639</v>
          </cell>
          <cell r="AY138">
            <v>6</v>
          </cell>
          <cell r="AZ138">
            <v>3</v>
          </cell>
          <cell r="BA138">
            <v>9</v>
          </cell>
          <cell r="BB138">
            <v>288</v>
          </cell>
          <cell r="BC138">
            <v>6</v>
          </cell>
          <cell r="BD138">
            <v>3</v>
          </cell>
          <cell r="BE138">
            <v>9</v>
          </cell>
          <cell r="BF138">
            <v>45</v>
          </cell>
          <cell r="BG138" t="str">
            <v>0-3</v>
          </cell>
          <cell r="BH138">
            <v>0.5653125</v>
          </cell>
          <cell r="BI138">
            <v>1809</v>
          </cell>
          <cell r="BJ138">
            <v>499</v>
          </cell>
          <cell r="BK138">
            <v>499</v>
          </cell>
          <cell r="BL138">
            <v>453.64</v>
          </cell>
          <cell r="BM138">
            <v>2.7305061559507524</v>
          </cell>
          <cell r="BN138">
            <v>1.66</v>
          </cell>
          <cell r="BO138">
            <v>1.65</v>
          </cell>
          <cell r="BP138">
            <v>2.15</v>
          </cell>
          <cell r="BQ138">
            <v>182.75</v>
          </cell>
          <cell r="BR138">
            <v>0.63376753507014028</v>
          </cell>
          <cell r="BS138">
            <v>2.7</v>
          </cell>
          <cell r="BT138">
            <v>85</v>
          </cell>
          <cell r="BU138">
            <v>1.1000000000000001</v>
          </cell>
          <cell r="BV138">
            <v>499</v>
          </cell>
          <cell r="BW138">
            <v>300</v>
          </cell>
          <cell r="BX138" t="str">
            <v>ZS Apparels Ltd</v>
          </cell>
          <cell r="BY138" t="str">
            <v>Бангладеш</v>
          </cell>
          <cell r="BZ138">
            <v>128</v>
          </cell>
          <cell r="CA138">
            <v>312</v>
          </cell>
          <cell r="CB138">
            <v>60</v>
          </cell>
          <cell r="CC138">
            <v>891</v>
          </cell>
          <cell r="CD138">
            <v>3200</v>
          </cell>
          <cell r="CE138">
            <v>1007.2096642225561</v>
          </cell>
          <cell r="CF138">
            <v>3200</v>
          </cell>
          <cell r="CG138">
            <v>5800</v>
          </cell>
          <cell r="CH138" t="str">
            <v>ок</v>
          </cell>
          <cell r="CI138" t="str">
            <v>ок</v>
          </cell>
          <cell r="CJ138">
            <v>10</v>
          </cell>
          <cell r="CK138">
            <v>2984.85</v>
          </cell>
          <cell r="CL138">
            <v>514.79999999999995</v>
          </cell>
          <cell r="CM138">
            <v>211.2</v>
          </cell>
          <cell r="CN138">
            <v>1470.1499999999999</v>
          </cell>
          <cell r="CO138">
            <v>99</v>
          </cell>
          <cell r="CP138">
            <v>5280</v>
          </cell>
          <cell r="CQ138">
            <v>330594.75</v>
          </cell>
          <cell r="CR138">
            <v>57018</v>
          </cell>
          <cell r="CS138">
            <v>23392</v>
          </cell>
          <cell r="CT138">
            <v>162830.25</v>
          </cell>
          <cell r="CU138">
            <v>10965</v>
          </cell>
          <cell r="CV138">
            <v>584800</v>
          </cell>
          <cell r="CW138">
            <v>902691</v>
          </cell>
          <cell r="CX138">
            <v>155688</v>
          </cell>
          <cell r="CY138">
            <v>63872</v>
          </cell>
          <cell r="CZ138">
            <v>444609</v>
          </cell>
          <cell r="DA138">
            <v>29940</v>
          </cell>
          <cell r="DB138">
            <v>1596800</v>
          </cell>
          <cell r="DC138" t="str">
            <v>Basic</v>
          </cell>
          <cell r="DE138">
            <v>39</v>
          </cell>
          <cell r="DF138">
            <v>39</v>
          </cell>
          <cell r="DH138">
            <v>6</v>
          </cell>
          <cell r="DI138">
            <v>2</v>
          </cell>
          <cell r="DJ138">
            <v>8</v>
          </cell>
          <cell r="DK138">
            <v>312</v>
          </cell>
          <cell r="DP138">
            <v>312</v>
          </cell>
          <cell r="DQ138">
            <v>234</v>
          </cell>
          <cell r="DR138">
            <v>78</v>
          </cell>
          <cell r="DS138">
            <v>0.75</v>
          </cell>
          <cell r="DT138">
            <v>0.25</v>
          </cell>
          <cell r="DU138">
            <v>499</v>
          </cell>
          <cell r="DV138">
            <v>50310</v>
          </cell>
          <cell r="DW138">
            <v>514.79999999999995</v>
          </cell>
          <cell r="DX138">
            <v>155688</v>
          </cell>
          <cell r="DY138" t="str">
            <v>pink</v>
          </cell>
          <cell r="DZ138" t="str">
            <v>20220510079___Hart___розовый</v>
          </cell>
          <cell r="EA138" t="str">
            <v>Расчет кирпичей</v>
          </cell>
        </row>
        <row r="139">
          <cell r="B139" t="str">
            <v>20220510079_0074485_00000003757</v>
          </cell>
          <cell r="C139" t="str">
            <v>20220510079_0074485</v>
          </cell>
          <cell r="D139" t="str">
            <v>Theme 1ОдеждаHartЖенскийgrey melange12</v>
          </cell>
          <cell r="E139" t="str">
            <v>Заг. с Th 1</v>
          </cell>
          <cell r="F139" t="str">
            <v>ACOOLA Одежда Весна 2024 Theme 1</v>
          </cell>
          <cell r="G139" t="str">
            <v>ACOOLA</v>
          </cell>
          <cell r="H139" t="str">
            <v>Theme 1</v>
          </cell>
          <cell r="I139" t="str">
            <v>00000003757</v>
          </cell>
          <cell r="J139" t="str">
            <v>20220510079</v>
          </cell>
          <cell r="K139" t="str">
            <v>Футболка детская для девочек Hart серый меланж</v>
          </cell>
          <cell r="L139" t="str">
            <v>Женский</v>
          </cell>
          <cell r="M139" t="str">
            <v>Маленький</v>
          </cell>
          <cell r="N139" t="str">
            <v>Hart</v>
          </cell>
          <cell r="O139" t="str">
            <v>серый меланж</v>
          </cell>
          <cell r="P139" t="str">
            <v>Jersey</v>
          </cell>
          <cell r="Q139" t="str">
            <v>T-shirt</v>
          </cell>
          <cell r="R139" t="str">
            <v>Kids Set_Girls</v>
          </cell>
          <cell r="S139" t="str">
            <v>Kids set</v>
          </cell>
          <cell r="T139" t="str">
            <v>Одежда</v>
          </cell>
          <cell r="U139" t="str">
            <v>Single jersey / Трикотажное полотно</v>
          </cell>
          <cell r="V139" t="str">
            <v>95%Хлопок/5%ПУ</v>
          </cell>
          <cell r="W139" t="str">
            <v>(12) Kids cloth B1G1 6sizes</v>
          </cell>
          <cell r="X139">
            <v>6</v>
          </cell>
          <cell r="Y139" t="str">
            <v>Да</v>
          </cell>
          <cell r="Z139" t="str">
            <v>Tatiana Ryabceva</v>
          </cell>
          <cell r="AA139" t="str">
            <v>Basic</v>
          </cell>
          <cell r="AB139" t="str">
            <v>Regular</v>
          </cell>
          <cell r="AC139">
            <v>0</v>
          </cell>
          <cell r="AD139" t="str">
            <v>0_6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1</v>
          </cell>
          <cell r="AL139">
            <v>1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 t="str">
            <v>-6-0</v>
          </cell>
          <cell r="BH139">
            <v>0</v>
          </cell>
          <cell r="BI139">
            <v>0</v>
          </cell>
          <cell r="BJ139">
            <v>499</v>
          </cell>
          <cell r="BK139">
            <v>499</v>
          </cell>
          <cell r="BL139">
            <v>453.64</v>
          </cell>
          <cell r="BM139">
            <v>2.5976054138469546</v>
          </cell>
          <cell r="BN139">
            <v>2.2599999999999998</v>
          </cell>
          <cell r="BO139">
            <v>2.2599999999999998</v>
          </cell>
          <cell r="BP139">
            <v>2.2599999999999998</v>
          </cell>
          <cell r="BQ139">
            <v>192.1</v>
          </cell>
          <cell r="BR139">
            <v>0.61503006012024053</v>
          </cell>
          <cell r="BS139">
            <v>2.7</v>
          </cell>
          <cell r="BT139">
            <v>85</v>
          </cell>
          <cell r="BU139">
            <v>1.1000000000000001</v>
          </cell>
          <cell r="BV139">
            <v>499</v>
          </cell>
          <cell r="BW139">
            <v>300</v>
          </cell>
          <cell r="BX139" t="str">
            <v>СП ООО «DONG SAN INTERNATIONAL»</v>
          </cell>
          <cell r="BY139" t="str">
            <v>Россия</v>
          </cell>
          <cell r="BZ139">
            <v>190</v>
          </cell>
          <cell r="CA139">
            <v>0</v>
          </cell>
          <cell r="CB139">
            <v>144</v>
          </cell>
          <cell r="CC139">
            <v>2166</v>
          </cell>
          <cell r="CD139">
            <v>2500</v>
          </cell>
          <cell r="CE139">
            <v>786.88255017387189</v>
          </cell>
          <cell r="CF139">
            <v>2500</v>
          </cell>
          <cell r="CG139" t="str">
            <v>не заполнен кластер</v>
          </cell>
          <cell r="CH139" t="str">
            <v>ок</v>
          </cell>
          <cell r="CI139" t="str">
            <v>ок</v>
          </cell>
          <cell r="CJ139">
            <v>24</v>
          </cell>
          <cell r="CK139">
            <v>0</v>
          </cell>
          <cell r="CL139">
            <v>0</v>
          </cell>
          <cell r="CM139">
            <v>429.4</v>
          </cell>
          <cell r="CN139">
            <v>4895.16</v>
          </cell>
          <cell r="CO139">
            <v>325.43999999999994</v>
          </cell>
          <cell r="CP139">
            <v>5649.9999999999991</v>
          </cell>
          <cell r="CQ139">
            <v>0</v>
          </cell>
          <cell r="CR139">
            <v>0</v>
          </cell>
          <cell r="CS139">
            <v>36499</v>
          </cell>
          <cell r="CT139">
            <v>416088.6</v>
          </cell>
          <cell r="CU139">
            <v>27662.399999999998</v>
          </cell>
          <cell r="CV139">
            <v>480250</v>
          </cell>
          <cell r="CW139">
            <v>0</v>
          </cell>
          <cell r="CX139">
            <v>0</v>
          </cell>
          <cell r="CY139">
            <v>94810</v>
          </cell>
          <cell r="CZ139">
            <v>1080834</v>
          </cell>
          <cell r="DA139">
            <v>71856</v>
          </cell>
          <cell r="DB139">
            <v>1247500</v>
          </cell>
          <cell r="DC139" t="str">
            <v>Basic</v>
          </cell>
          <cell r="DE139">
            <v>39</v>
          </cell>
          <cell r="DF139">
            <v>39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P139">
            <v>0</v>
          </cell>
          <cell r="DQ139">
            <v>0</v>
          </cell>
          <cell r="DR139">
            <v>0</v>
          </cell>
          <cell r="DS139" t="e">
            <v>#DIV/0!</v>
          </cell>
          <cell r="DT139" t="e">
            <v>#DIV/0!</v>
          </cell>
          <cell r="DU139">
            <v>499</v>
          </cell>
          <cell r="DV139">
            <v>0</v>
          </cell>
          <cell r="DW139">
            <v>0</v>
          </cell>
          <cell r="DX139">
            <v>0</v>
          </cell>
          <cell r="DY139" t="str">
            <v>grey melange</v>
          </cell>
          <cell r="DZ139" t="str">
            <v>20220510079___Hart___серый меланж</v>
          </cell>
        </row>
        <row r="140">
          <cell r="B140" t="str">
            <v>20220510154_0074620_00000003757</v>
          </cell>
          <cell r="C140" t="str">
            <v>20220510154_0074620</v>
          </cell>
          <cell r="D140" t="str">
            <v>Theme 1ОдеждаMaraЖенскийprint12</v>
          </cell>
          <cell r="E140" t="str">
            <v>Заг. с Th 1</v>
          </cell>
          <cell r="F140" t="str">
            <v>ACOOLA Одежда Весна 2024 Theme 1</v>
          </cell>
          <cell r="G140" t="str">
            <v>ACOOLA</v>
          </cell>
          <cell r="H140" t="str">
            <v>Theme 1</v>
          </cell>
          <cell r="I140" t="str">
            <v>00000003757</v>
          </cell>
          <cell r="J140" t="str">
            <v>20220510154</v>
          </cell>
          <cell r="K140" t="str">
            <v>Футболка детская для девочек Mara набивка</v>
          </cell>
          <cell r="L140" t="str">
            <v>Женский</v>
          </cell>
          <cell r="M140" t="str">
            <v>Маленький</v>
          </cell>
          <cell r="N140" t="str">
            <v>Mara</v>
          </cell>
          <cell r="O140" t="str">
            <v>набивка</v>
          </cell>
          <cell r="P140" t="str">
            <v>Jersey</v>
          </cell>
          <cell r="Q140" t="str">
            <v>T-shirt</v>
          </cell>
          <cell r="R140" t="str">
            <v>Kids Set_Girls</v>
          </cell>
          <cell r="S140" t="str">
            <v>Kids set</v>
          </cell>
          <cell r="T140" t="str">
            <v>Одежда</v>
          </cell>
          <cell r="U140" t="str">
            <v>Single jersey / Трикотажное полотно</v>
          </cell>
          <cell r="V140" t="str">
            <v>100%Хлопок</v>
          </cell>
          <cell r="W140" t="str">
            <v>(12) Kids cloth B1G1 6sizes</v>
          </cell>
          <cell r="X140">
            <v>6</v>
          </cell>
          <cell r="Y140" t="str">
            <v>Нет</v>
          </cell>
          <cell r="Z140" t="str">
            <v>Tatiana Ryabceva</v>
          </cell>
          <cell r="AA140" t="str">
            <v>Basic+</v>
          </cell>
          <cell r="AB140" t="str">
            <v>Regular</v>
          </cell>
          <cell r="AC140" t="str">
            <v>1,2,3,4,5</v>
          </cell>
          <cell r="AD140" t="str">
            <v>1,2,3,4,5_6</v>
          </cell>
          <cell r="AE140">
            <v>201</v>
          </cell>
          <cell r="AF140">
            <v>39</v>
          </cell>
          <cell r="AG140">
            <v>54</v>
          </cell>
          <cell r="AH140">
            <v>71</v>
          </cell>
          <cell r="AI140">
            <v>32</v>
          </cell>
          <cell r="AJ140">
            <v>5</v>
          </cell>
          <cell r="AK140">
            <v>1</v>
          </cell>
          <cell r="AL140">
            <v>1</v>
          </cell>
          <cell r="AM140">
            <v>10</v>
          </cell>
          <cell r="AN140">
            <v>5</v>
          </cell>
          <cell r="AO140">
            <v>15</v>
          </cell>
          <cell r="AP140">
            <v>585</v>
          </cell>
          <cell r="AQ140">
            <v>10</v>
          </cell>
          <cell r="AR140">
            <v>5</v>
          </cell>
          <cell r="AS140">
            <v>15</v>
          </cell>
          <cell r="AT140">
            <v>810</v>
          </cell>
          <cell r="AU140">
            <v>10</v>
          </cell>
          <cell r="AV140">
            <v>5</v>
          </cell>
          <cell r="AW140">
            <v>15</v>
          </cell>
          <cell r="AX140">
            <v>1065</v>
          </cell>
          <cell r="AY140">
            <v>10</v>
          </cell>
          <cell r="AZ140">
            <v>5</v>
          </cell>
          <cell r="BA140">
            <v>15</v>
          </cell>
          <cell r="BB140">
            <v>480</v>
          </cell>
          <cell r="BC140">
            <v>10</v>
          </cell>
          <cell r="BD140">
            <v>5</v>
          </cell>
          <cell r="BE140">
            <v>15</v>
          </cell>
          <cell r="BF140">
            <v>75</v>
          </cell>
          <cell r="BG140" t="str">
            <v>4-5</v>
          </cell>
          <cell r="BH140">
            <v>0.51982758620689651</v>
          </cell>
          <cell r="BI140">
            <v>3015</v>
          </cell>
          <cell r="BJ140">
            <v>799</v>
          </cell>
          <cell r="BK140">
            <v>799</v>
          </cell>
          <cell r="BL140">
            <v>726.36</v>
          </cell>
          <cell r="BM140">
            <v>3.3571428571428577</v>
          </cell>
          <cell r="BN140">
            <v>2.2400000000000002</v>
          </cell>
          <cell r="BO140">
            <v>2.23</v>
          </cell>
          <cell r="BP140">
            <v>2.8</v>
          </cell>
          <cell r="BQ140">
            <v>237.99999999999997</v>
          </cell>
          <cell r="BR140">
            <v>0.7021276595744681</v>
          </cell>
          <cell r="BS140">
            <v>3.3</v>
          </cell>
          <cell r="BT140">
            <v>85</v>
          </cell>
          <cell r="BU140">
            <v>1.1000000000000001</v>
          </cell>
          <cell r="BV140">
            <v>799</v>
          </cell>
          <cell r="BW140">
            <v>480</v>
          </cell>
          <cell r="BX140" t="str">
            <v>Suzhou Kingsma Import and Export Co., Ltd</v>
          </cell>
          <cell r="BY140" t="str">
            <v>Китай</v>
          </cell>
          <cell r="BZ140">
            <v>232</v>
          </cell>
          <cell r="CA140">
            <v>546</v>
          </cell>
          <cell r="CB140">
            <v>102</v>
          </cell>
          <cell r="CC140">
            <v>1905</v>
          </cell>
          <cell r="CD140">
            <v>5800</v>
          </cell>
          <cell r="CE140">
            <v>1825.5675164033828</v>
          </cell>
          <cell r="CF140">
            <v>5800</v>
          </cell>
          <cell r="CG140">
            <v>5800</v>
          </cell>
          <cell r="CH140" t="str">
            <v>ок</v>
          </cell>
          <cell r="CI140" t="str">
            <v>ок</v>
          </cell>
          <cell r="CJ140">
            <v>17</v>
          </cell>
          <cell r="CK140">
            <v>6723.45</v>
          </cell>
          <cell r="CL140">
            <v>1217.58</v>
          </cell>
          <cell r="CM140">
            <v>517.36</v>
          </cell>
          <cell r="CN140">
            <v>4248.1499999999996</v>
          </cell>
          <cell r="CO140">
            <v>227.46</v>
          </cell>
          <cell r="CP140">
            <v>12934</v>
          </cell>
          <cell r="CQ140">
            <v>717569.99999999988</v>
          </cell>
          <cell r="CR140">
            <v>129947.99999999999</v>
          </cell>
          <cell r="CS140">
            <v>55215.999999999993</v>
          </cell>
          <cell r="CT140">
            <v>453389.99999999994</v>
          </cell>
          <cell r="CU140">
            <v>24275.999999999996</v>
          </cell>
          <cell r="CV140">
            <v>1380399.9999999998</v>
          </cell>
          <cell r="CW140">
            <v>2408985</v>
          </cell>
          <cell r="CX140">
            <v>436254</v>
          </cell>
          <cell r="CY140">
            <v>185368</v>
          </cell>
          <cell r="CZ140">
            <v>1522095</v>
          </cell>
          <cell r="DA140">
            <v>81498</v>
          </cell>
          <cell r="DB140">
            <v>4634200</v>
          </cell>
          <cell r="DC140" t="str">
            <v>Basic+</v>
          </cell>
          <cell r="DE140">
            <v>39</v>
          </cell>
          <cell r="DF140">
            <v>39</v>
          </cell>
          <cell r="DH140">
            <v>10</v>
          </cell>
          <cell r="DI140">
            <v>4</v>
          </cell>
          <cell r="DJ140">
            <v>14</v>
          </cell>
          <cell r="DK140">
            <v>546</v>
          </cell>
          <cell r="DP140">
            <v>546</v>
          </cell>
          <cell r="DQ140">
            <v>390</v>
          </cell>
          <cell r="DR140">
            <v>156</v>
          </cell>
          <cell r="DS140">
            <v>0.7142857142857143</v>
          </cell>
          <cell r="DT140">
            <v>0.2857142857142857</v>
          </cell>
          <cell r="DU140">
            <v>799</v>
          </cell>
          <cell r="DV140">
            <v>114660</v>
          </cell>
          <cell r="DW140">
            <v>1217.58</v>
          </cell>
          <cell r="DX140">
            <v>436254</v>
          </cell>
          <cell r="DY140" t="str">
            <v>print</v>
          </cell>
          <cell r="DZ140" t="str">
            <v>20220510154___Mara___набивка</v>
          </cell>
          <cell r="EA140" t="str">
            <v>Расчет кирпичей</v>
          </cell>
        </row>
        <row r="141">
          <cell r="B141" t="str">
            <v>20220650030_0074502_00000003757</v>
          </cell>
          <cell r="C141" t="str">
            <v>20220650030_0074502</v>
          </cell>
          <cell r="D141" t="str">
            <v>Theme 1ОдеждаShtuЖенскийprint12</v>
          </cell>
          <cell r="E141" t="str">
            <v>Заг. с Th 1</v>
          </cell>
          <cell r="F141" t="str">
            <v>ACOOLA Одежда Весна 2024 Theme 1</v>
          </cell>
          <cell r="G141" t="str">
            <v>ACOOLA</v>
          </cell>
          <cell r="H141" t="str">
            <v>Theme 1</v>
          </cell>
          <cell r="I141" t="str">
            <v>00000003757</v>
          </cell>
          <cell r="J141" t="str">
            <v>20220650030</v>
          </cell>
          <cell r="K141" t="str">
            <v>Куртка детская для девочек Shtu набивка</v>
          </cell>
          <cell r="L141" t="str">
            <v>Женский</v>
          </cell>
          <cell r="M141" t="str">
            <v>Маленький</v>
          </cell>
          <cell r="N141" t="str">
            <v>Shtu</v>
          </cell>
          <cell r="O141" t="str">
            <v>набивка</v>
          </cell>
          <cell r="P141" t="str">
            <v>Outerwear</v>
          </cell>
          <cell r="Q141" t="str">
            <v>Fake down Jacket</v>
          </cell>
          <cell r="R141" t="str">
            <v>Outerwear_Girls</v>
          </cell>
          <cell r="S141" t="str">
            <v>Outerwear</v>
          </cell>
          <cell r="T141" t="str">
            <v>Одежда</v>
          </cell>
          <cell r="U141" t="str">
            <v>Pongee / Понжи</v>
          </cell>
          <cell r="V141" t="str">
            <v>100%ПЭ</v>
          </cell>
          <cell r="W141" t="str">
            <v>(12) Kids cloth B1G1 6sizes</v>
          </cell>
          <cell r="X141">
            <v>6</v>
          </cell>
          <cell r="Y141" t="str">
            <v>Нет</v>
          </cell>
          <cell r="Z141" t="str">
            <v>Julia Velugo</v>
          </cell>
          <cell r="AA141" t="str">
            <v>Basic+</v>
          </cell>
          <cell r="AB141" t="str">
            <v>Regular</v>
          </cell>
          <cell r="AC141" t="str">
            <v>1,2,3,4,5</v>
          </cell>
          <cell r="AD141" t="str">
            <v>1,2,3,4,5_6</v>
          </cell>
          <cell r="AE141">
            <v>201</v>
          </cell>
          <cell r="AF141">
            <v>39</v>
          </cell>
          <cell r="AG141">
            <v>54</v>
          </cell>
          <cell r="AH141">
            <v>71</v>
          </cell>
          <cell r="AI141">
            <v>32</v>
          </cell>
          <cell r="AJ141">
            <v>5</v>
          </cell>
          <cell r="AK141">
            <v>1</v>
          </cell>
          <cell r="AL141">
            <v>1</v>
          </cell>
          <cell r="AM141">
            <v>10</v>
          </cell>
          <cell r="AN141">
            <v>5</v>
          </cell>
          <cell r="AO141">
            <v>15</v>
          </cell>
          <cell r="AP141">
            <v>585</v>
          </cell>
          <cell r="AQ141">
            <v>10</v>
          </cell>
          <cell r="AR141">
            <v>5</v>
          </cell>
          <cell r="AS141">
            <v>15</v>
          </cell>
          <cell r="AT141">
            <v>810</v>
          </cell>
          <cell r="AU141">
            <v>10</v>
          </cell>
          <cell r="AV141">
            <v>5</v>
          </cell>
          <cell r="AW141">
            <v>15</v>
          </cell>
          <cell r="AX141">
            <v>1065</v>
          </cell>
          <cell r="AY141">
            <v>10</v>
          </cell>
          <cell r="AZ141">
            <v>5</v>
          </cell>
          <cell r="BA141">
            <v>15</v>
          </cell>
          <cell r="BB141">
            <v>480</v>
          </cell>
          <cell r="BC141">
            <v>10</v>
          </cell>
          <cell r="BD141">
            <v>5</v>
          </cell>
          <cell r="BE141">
            <v>15</v>
          </cell>
          <cell r="BF141">
            <v>75</v>
          </cell>
          <cell r="BG141" t="str">
            <v>4-5</v>
          </cell>
          <cell r="BH141">
            <v>0.51982758620689651</v>
          </cell>
          <cell r="BI141">
            <v>3015</v>
          </cell>
          <cell r="BJ141">
            <v>3499</v>
          </cell>
          <cell r="BK141">
            <v>3499</v>
          </cell>
          <cell r="BL141">
            <v>3180.91</v>
          </cell>
          <cell r="BM141">
            <v>3.19353808241683</v>
          </cell>
          <cell r="BN141">
            <v>9.68</v>
          </cell>
          <cell r="BO141">
            <v>9.66</v>
          </cell>
          <cell r="BP141">
            <v>12.89</v>
          </cell>
          <cell r="BQ141">
            <v>1095.6500000000001</v>
          </cell>
          <cell r="BR141">
            <v>0.68686767647899405</v>
          </cell>
          <cell r="BS141">
            <v>3.3</v>
          </cell>
          <cell r="BT141">
            <v>85</v>
          </cell>
          <cell r="BU141">
            <v>1.1000000000000001</v>
          </cell>
          <cell r="BV141">
            <v>3499</v>
          </cell>
          <cell r="BW141">
            <v>2100</v>
          </cell>
          <cell r="BX141" t="str">
            <v>SHANDONG SINGCHENG TRADING CO.,LTD.</v>
          </cell>
          <cell r="BY141" t="str">
            <v>Китай</v>
          </cell>
          <cell r="BZ141">
            <v>232</v>
          </cell>
          <cell r="CA141">
            <v>546</v>
          </cell>
          <cell r="CB141">
            <v>102</v>
          </cell>
          <cell r="CC141">
            <v>1905</v>
          </cell>
          <cell r="CD141">
            <v>5800</v>
          </cell>
          <cell r="CE141">
            <v>1825.5675164033828</v>
          </cell>
          <cell r="CF141">
            <v>5800</v>
          </cell>
          <cell r="CG141">
            <v>5800</v>
          </cell>
          <cell r="CH141" t="str">
            <v>ок</v>
          </cell>
          <cell r="CI141" t="str">
            <v>ок</v>
          </cell>
          <cell r="CJ141">
            <v>17</v>
          </cell>
          <cell r="CK141">
            <v>29124.9</v>
          </cell>
          <cell r="CL141">
            <v>5274.36</v>
          </cell>
          <cell r="CM141">
            <v>2241.12</v>
          </cell>
          <cell r="CN141">
            <v>18402.3</v>
          </cell>
          <cell r="CO141">
            <v>985.32</v>
          </cell>
          <cell r="CP141">
            <v>56028</v>
          </cell>
          <cell r="CQ141">
            <v>3303384.7500000005</v>
          </cell>
          <cell r="CR141">
            <v>598224.9</v>
          </cell>
          <cell r="CS141">
            <v>254190.80000000002</v>
          </cell>
          <cell r="CT141">
            <v>2087213.2500000002</v>
          </cell>
          <cell r="CU141">
            <v>111756.3</v>
          </cell>
          <cell r="CV141">
            <v>6354770.0000000009</v>
          </cell>
          <cell r="CW141">
            <v>10549485</v>
          </cell>
          <cell r="CX141">
            <v>1910454</v>
          </cell>
          <cell r="CY141">
            <v>811768</v>
          </cell>
          <cell r="CZ141">
            <v>6665595</v>
          </cell>
          <cell r="DA141">
            <v>356898</v>
          </cell>
          <cell r="DB141">
            <v>20294200</v>
          </cell>
          <cell r="DC141" t="str">
            <v>Basic+</v>
          </cell>
          <cell r="DE141">
            <v>39</v>
          </cell>
          <cell r="DF141">
            <v>39</v>
          </cell>
          <cell r="DH141">
            <v>10</v>
          </cell>
          <cell r="DI141">
            <v>4</v>
          </cell>
          <cell r="DJ141">
            <v>14</v>
          </cell>
          <cell r="DK141">
            <v>546</v>
          </cell>
          <cell r="DP141">
            <v>546</v>
          </cell>
          <cell r="DQ141">
            <v>390</v>
          </cell>
          <cell r="DR141">
            <v>156</v>
          </cell>
          <cell r="DS141">
            <v>0.7142857142857143</v>
          </cell>
          <cell r="DT141">
            <v>0.2857142857142857</v>
          </cell>
          <cell r="DU141">
            <v>3499</v>
          </cell>
          <cell r="DV141">
            <v>527845.5</v>
          </cell>
          <cell r="DW141">
            <v>5274.36</v>
          </cell>
          <cell r="DX141">
            <v>1910454</v>
          </cell>
          <cell r="DY141" t="str">
            <v>print</v>
          </cell>
          <cell r="DZ141" t="str">
            <v>20220650030___Shtu___набивка</v>
          </cell>
        </row>
        <row r="142">
          <cell r="B142" t="str">
            <v>20224200020_0072617_00000003757</v>
          </cell>
          <cell r="C142" t="str">
            <v>20224200020_0072617</v>
          </cell>
          <cell r="D142" t="str">
            <v>Theme 1ОдеждаLemanЖенскийanycolor12</v>
          </cell>
          <cell r="E142" t="str">
            <v>Заг. с Th 1</v>
          </cell>
          <cell r="F142" t="str">
            <v>ACOOLA Одежда Весна 2024 Theme 1</v>
          </cell>
          <cell r="G142" t="str">
            <v>ACOOLA</v>
          </cell>
          <cell r="H142" t="str">
            <v>Theme 1</v>
          </cell>
          <cell r="I142" t="str">
            <v>00000003757</v>
          </cell>
          <cell r="J142" t="str">
            <v>20224200020</v>
          </cell>
          <cell r="K142" t="str">
            <v>Комплект для девочек ((1) платье и (2) рейтузы) Leman разноцветный</v>
          </cell>
          <cell r="L142" t="str">
            <v>Женский</v>
          </cell>
          <cell r="M142" t="str">
            <v>Маленький</v>
          </cell>
          <cell r="N142" t="str">
            <v>Leman</v>
          </cell>
          <cell r="O142" t="str">
            <v>разноцветный</v>
          </cell>
          <cell r="P142" t="str">
            <v>Jersey</v>
          </cell>
          <cell r="Q142" t="str">
            <v>Kids Set</v>
          </cell>
          <cell r="R142" t="str">
            <v>Kids Set_Girls</v>
          </cell>
          <cell r="S142" t="str">
            <v>Kids set</v>
          </cell>
          <cell r="T142" t="str">
            <v>Одежда</v>
          </cell>
          <cell r="U142" t="str">
            <v>Fleece / Флис хлопковый</v>
          </cell>
          <cell r="V142" t="str">
            <v>80%Хлопок/20%ПЭ</v>
          </cell>
          <cell r="W142" t="str">
            <v>(12) Kids cloth B1G1 6sizes</v>
          </cell>
          <cell r="X142">
            <v>6</v>
          </cell>
          <cell r="Y142" t="str">
            <v>Нет</v>
          </cell>
          <cell r="Z142" t="str">
            <v>Tatiana Ryabceva</v>
          </cell>
          <cell r="AA142" t="str">
            <v>Basic+</v>
          </cell>
          <cell r="AB142" t="str">
            <v>Regular</v>
          </cell>
          <cell r="AC142">
            <v>1.2</v>
          </cell>
          <cell r="AD142" t="str">
            <v>1,2_6</v>
          </cell>
          <cell r="AE142">
            <v>93</v>
          </cell>
          <cell r="AF142">
            <v>39</v>
          </cell>
          <cell r="AG142">
            <v>54</v>
          </cell>
          <cell r="AH142">
            <v>0</v>
          </cell>
          <cell r="AI142">
            <v>0</v>
          </cell>
          <cell r="AJ142">
            <v>0</v>
          </cell>
          <cell r="AK142">
            <v>1.3</v>
          </cell>
          <cell r="AL142">
            <v>1</v>
          </cell>
          <cell r="AM142">
            <v>13</v>
          </cell>
          <cell r="AN142">
            <v>7</v>
          </cell>
          <cell r="AO142">
            <v>20</v>
          </cell>
          <cell r="AP142">
            <v>780</v>
          </cell>
          <cell r="AQ142">
            <v>13</v>
          </cell>
          <cell r="AR142">
            <v>7</v>
          </cell>
          <cell r="AS142">
            <v>20</v>
          </cell>
          <cell r="AT142">
            <v>1080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 t="str">
            <v>7-7</v>
          </cell>
          <cell r="BH142">
            <v>0.53142857142857147</v>
          </cell>
          <cell r="BI142">
            <v>1860</v>
          </cell>
          <cell r="BJ142">
            <v>1499</v>
          </cell>
          <cell r="BK142">
            <v>1499</v>
          </cell>
          <cell r="BL142">
            <v>1362.73</v>
          </cell>
          <cell r="BM142">
            <v>3.0830933772110245</v>
          </cell>
          <cell r="BN142">
            <v>4.33</v>
          </cell>
          <cell r="BO142">
            <v>4.32</v>
          </cell>
          <cell r="BP142">
            <v>5.72</v>
          </cell>
          <cell r="BQ142">
            <v>486.2</v>
          </cell>
          <cell r="BR142">
            <v>0.67565043362241495</v>
          </cell>
          <cell r="BS142">
            <v>3.3</v>
          </cell>
          <cell r="BT142">
            <v>85</v>
          </cell>
          <cell r="BU142">
            <v>1.1000000000000001</v>
          </cell>
          <cell r="BV142">
            <v>1499</v>
          </cell>
          <cell r="BW142">
            <v>900</v>
          </cell>
          <cell r="BX142" t="str">
            <v>ZS Apparels Ltd</v>
          </cell>
          <cell r="BY142" t="str">
            <v>Бангладеш</v>
          </cell>
          <cell r="BZ142">
            <v>140</v>
          </cell>
          <cell r="CA142">
            <v>390</v>
          </cell>
          <cell r="CB142">
            <v>66</v>
          </cell>
          <cell r="CC142">
            <v>1044</v>
          </cell>
          <cell r="CD142">
            <v>3500</v>
          </cell>
          <cell r="CE142">
            <v>1101.6355702434207</v>
          </cell>
          <cell r="CF142">
            <v>3500</v>
          </cell>
          <cell r="CG142">
            <v>3000</v>
          </cell>
          <cell r="CH142" t="str">
            <v>ок</v>
          </cell>
          <cell r="CI142" t="str">
            <v>ок</v>
          </cell>
          <cell r="CJ142">
            <v>11</v>
          </cell>
          <cell r="CK142">
            <v>8035.2000000000007</v>
          </cell>
          <cell r="CL142">
            <v>1684.8000000000002</v>
          </cell>
          <cell r="CM142">
            <v>604.80000000000007</v>
          </cell>
          <cell r="CN142">
            <v>4510.08</v>
          </cell>
          <cell r="CO142">
            <v>285.12</v>
          </cell>
          <cell r="CP142">
            <v>15120.000000000002</v>
          </cell>
          <cell r="CQ142">
            <v>904332</v>
          </cell>
          <cell r="CR142">
            <v>189618</v>
          </cell>
          <cell r="CS142">
            <v>68068</v>
          </cell>
          <cell r="CT142">
            <v>507592.8</v>
          </cell>
          <cell r="CU142">
            <v>32089.200000000001</v>
          </cell>
          <cell r="CV142">
            <v>1701700</v>
          </cell>
          <cell r="CW142">
            <v>2788140</v>
          </cell>
          <cell r="CX142">
            <v>584610</v>
          </cell>
          <cell r="CY142">
            <v>209860</v>
          </cell>
          <cell r="CZ142">
            <v>1564956</v>
          </cell>
          <cell r="DA142">
            <v>98934</v>
          </cell>
          <cell r="DB142">
            <v>5246500</v>
          </cell>
          <cell r="DC142" t="str">
            <v>Basic+</v>
          </cell>
          <cell r="DE142">
            <v>39</v>
          </cell>
          <cell r="DF142">
            <v>39</v>
          </cell>
          <cell r="DH142">
            <v>8</v>
          </cell>
          <cell r="DI142">
            <v>2</v>
          </cell>
          <cell r="DJ142">
            <v>10</v>
          </cell>
          <cell r="DK142">
            <v>390</v>
          </cell>
          <cell r="DP142">
            <v>390</v>
          </cell>
          <cell r="DQ142">
            <v>312</v>
          </cell>
          <cell r="DR142">
            <v>78</v>
          </cell>
          <cell r="DS142">
            <v>0.8</v>
          </cell>
          <cell r="DT142">
            <v>0.2</v>
          </cell>
          <cell r="DU142">
            <v>1499</v>
          </cell>
          <cell r="DV142">
            <v>167309.99999999997</v>
          </cell>
          <cell r="DW142">
            <v>1684.8000000000002</v>
          </cell>
          <cell r="DX142">
            <v>584610</v>
          </cell>
          <cell r="DY142" t="str">
            <v>anycolor</v>
          </cell>
          <cell r="DZ142" t="str">
            <v>20224200020___Leman___разноцветный</v>
          </cell>
        </row>
        <row r="143">
          <cell r="B143" t="str">
            <v>20230150004_0074589_00000003757</v>
          </cell>
          <cell r="C143" t="str">
            <v>20230150004_0074589</v>
          </cell>
          <cell r="D143" t="str">
            <v>Theme 1ОдеждаModiЖенскийstripes308</v>
          </cell>
          <cell r="E143" t="str">
            <v>Заг. с Th 1</v>
          </cell>
          <cell r="F143" t="str">
            <v>ACOOLA Одежда Весна 2024 Theme 1</v>
          </cell>
          <cell r="G143" t="str">
            <v>ACOOLA</v>
          </cell>
          <cell r="H143" t="str">
            <v>Theme 1</v>
          </cell>
          <cell r="I143" t="str">
            <v>00000003757</v>
          </cell>
          <cell r="J143" t="str">
            <v>20230150004</v>
          </cell>
          <cell r="K143" t="str">
            <v>Джемпер детский для девочек Modi полоска</v>
          </cell>
          <cell r="L143" t="str">
            <v>Женский</v>
          </cell>
          <cell r="M143" t="str">
            <v>Все</v>
          </cell>
          <cell r="N143" t="str">
            <v>Modi</v>
          </cell>
          <cell r="O143" t="str">
            <v>полоска</v>
          </cell>
          <cell r="P143" t="str">
            <v>Jersey</v>
          </cell>
          <cell r="Q143" t="str">
            <v>Longsleeve</v>
          </cell>
          <cell r="R143" t="str">
            <v>Kids Set_Girls</v>
          </cell>
          <cell r="S143" t="str">
            <v>Kids set</v>
          </cell>
          <cell r="T143" t="str">
            <v>Одежда</v>
          </cell>
          <cell r="U143" t="str">
            <v>Y/d stripes / Ткань в полоску</v>
          </cell>
          <cell r="V143" t="str">
            <v>95%Хлопок/5%ПУ</v>
          </cell>
          <cell r="W143" t="str">
            <v>(308) Kids cloth 98-164</v>
          </cell>
          <cell r="X143">
            <v>12</v>
          </cell>
          <cell r="Y143" t="str">
            <v>Нет</v>
          </cell>
          <cell r="Z143" t="str">
            <v>Tatiana Ryabceva</v>
          </cell>
          <cell r="AA143" t="str">
            <v>Basic+</v>
          </cell>
          <cell r="AB143" t="str">
            <v>Regular</v>
          </cell>
          <cell r="AC143" t="str">
            <v>1,2,3,4,5</v>
          </cell>
          <cell r="AD143" t="str">
            <v>1,2,3,4,5_12</v>
          </cell>
          <cell r="AE143">
            <v>201</v>
          </cell>
          <cell r="AF143">
            <v>39</v>
          </cell>
          <cell r="AG143">
            <v>54</v>
          </cell>
          <cell r="AH143">
            <v>71</v>
          </cell>
          <cell r="AI143">
            <v>32</v>
          </cell>
          <cell r="AJ143">
            <v>5</v>
          </cell>
          <cell r="AK143">
            <v>0.7</v>
          </cell>
          <cell r="AL143">
            <v>0.8</v>
          </cell>
          <cell r="AM143">
            <v>13</v>
          </cell>
          <cell r="AN143">
            <v>6</v>
          </cell>
          <cell r="AO143">
            <v>19</v>
          </cell>
          <cell r="AP143">
            <v>741</v>
          </cell>
          <cell r="AQ143">
            <v>13</v>
          </cell>
          <cell r="AR143">
            <v>6</v>
          </cell>
          <cell r="AS143">
            <v>19</v>
          </cell>
          <cell r="AT143">
            <v>1026</v>
          </cell>
          <cell r="AU143">
            <v>13</v>
          </cell>
          <cell r="AV143">
            <v>6</v>
          </cell>
          <cell r="AW143">
            <v>19</v>
          </cell>
          <cell r="AX143">
            <v>1349</v>
          </cell>
          <cell r="AY143">
            <v>13</v>
          </cell>
          <cell r="AZ143">
            <v>6</v>
          </cell>
          <cell r="BA143">
            <v>19</v>
          </cell>
          <cell r="BB143">
            <v>608</v>
          </cell>
          <cell r="BC143">
            <v>13</v>
          </cell>
          <cell r="BD143">
            <v>6</v>
          </cell>
          <cell r="BE143">
            <v>19</v>
          </cell>
          <cell r="BF143">
            <v>95</v>
          </cell>
          <cell r="BG143" t="str">
            <v>1-6</v>
          </cell>
          <cell r="BH143">
            <v>0.5455714285714286</v>
          </cell>
          <cell r="BI143">
            <v>3819</v>
          </cell>
          <cell r="BJ143">
            <v>1199</v>
          </cell>
          <cell r="BK143">
            <v>1199</v>
          </cell>
          <cell r="BL143">
            <v>1090</v>
          </cell>
          <cell r="BM143">
            <v>2.7231433113786059</v>
          </cell>
          <cell r="BN143">
            <v>4.1399999999999997</v>
          </cell>
          <cell r="BO143">
            <v>4.13</v>
          </cell>
          <cell r="BP143">
            <v>5.18</v>
          </cell>
          <cell r="BQ143">
            <v>440.29999999999995</v>
          </cell>
          <cell r="BR143">
            <v>0.63277731442869056</v>
          </cell>
          <cell r="BS143">
            <v>3.3</v>
          </cell>
          <cell r="BT143">
            <v>85</v>
          </cell>
          <cell r="BU143">
            <v>1.1000000000000001</v>
          </cell>
          <cell r="BV143">
            <v>1199</v>
          </cell>
          <cell r="BW143">
            <v>720</v>
          </cell>
          <cell r="BX143" t="str">
            <v>Suzhou Kingsma Import and Export Co., Ltd</v>
          </cell>
          <cell r="BY143" t="str">
            <v>Китай</v>
          </cell>
          <cell r="BZ143">
            <v>280</v>
          </cell>
          <cell r="CA143">
            <v>741</v>
          </cell>
          <cell r="CB143">
            <v>132</v>
          </cell>
          <cell r="CC143">
            <v>2028</v>
          </cell>
          <cell r="CD143">
            <v>7000</v>
          </cell>
          <cell r="CE143">
            <v>2203.2711404868414</v>
          </cell>
          <cell r="CF143">
            <v>7000</v>
          </cell>
          <cell r="CG143">
            <v>7000</v>
          </cell>
          <cell r="CH143" t="str">
            <v>ок</v>
          </cell>
          <cell r="CI143" t="str">
            <v>ок</v>
          </cell>
          <cell r="CJ143">
            <v>11</v>
          </cell>
          <cell r="CK143">
            <v>15772.47</v>
          </cell>
          <cell r="CL143">
            <v>3060.33</v>
          </cell>
          <cell r="CM143">
            <v>1156.3999999999999</v>
          </cell>
          <cell r="CN143">
            <v>8375.64</v>
          </cell>
          <cell r="CO143">
            <v>545.16</v>
          </cell>
          <cell r="CP143">
            <v>28910</v>
          </cell>
          <cell r="CQ143">
            <v>1681505.6999999997</v>
          </cell>
          <cell r="CR143">
            <v>326262.3</v>
          </cell>
          <cell r="CS143">
            <v>123283.99999999999</v>
          </cell>
          <cell r="CT143">
            <v>892928.39999999991</v>
          </cell>
          <cell r="CU143">
            <v>58119.599999999991</v>
          </cell>
          <cell r="CV143">
            <v>3082099.9999999995</v>
          </cell>
          <cell r="CW143">
            <v>4578981</v>
          </cell>
          <cell r="CX143">
            <v>888459</v>
          </cell>
          <cell r="CY143">
            <v>335720</v>
          </cell>
          <cell r="CZ143">
            <v>2431572</v>
          </cell>
          <cell r="DA143">
            <v>158268</v>
          </cell>
          <cell r="DB143">
            <v>8393000</v>
          </cell>
          <cell r="DC143" t="str">
            <v>Basic+</v>
          </cell>
          <cell r="DE143">
            <v>39</v>
          </cell>
          <cell r="DF143">
            <v>39</v>
          </cell>
          <cell r="DH143">
            <v>13</v>
          </cell>
          <cell r="DI143">
            <v>6</v>
          </cell>
          <cell r="DJ143">
            <v>19</v>
          </cell>
          <cell r="DK143">
            <v>741</v>
          </cell>
          <cell r="DP143">
            <v>741</v>
          </cell>
          <cell r="DQ143">
            <v>507</v>
          </cell>
          <cell r="DR143">
            <v>234</v>
          </cell>
          <cell r="DS143">
            <v>0.68421052631578949</v>
          </cell>
          <cell r="DT143">
            <v>0.31578947368421051</v>
          </cell>
          <cell r="DU143">
            <v>1199</v>
          </cell>
          <cell r="DV143">
            <v>287878.5</v>
          </cell>
          <cell r="DW143">
            <v>3060.33</v>
          </cell>
          <cell r="DX143">
            <v>888459</v>
          </cell>
          <cell r="DY143" t="str">
            <v>stripes</v>
          </cell>
          <cell r="DZ143" t="str">
            <v>20230150004___Modi___полоска</v>
          </cell>
          <cell r="EA143" t="str">
            <v>Расчет кирпичей</v>
          </cell>
        </row>
        <row r="144">
          <cell r="B144" t="str">
            <v>20230150005_0074590_00000003757</v>
          </cell>
          <cell r="C144" t="str">
            <v>20230150005_0074590</v>
          </cell>
          <cell r="D144" t="str">
            <v>Theme 1ОдеждаMagniЖенскийlime308</v>
          </cell>
          <cell r="E144" t="str">
            <v>Заг. с Th 1</v>
          </cell>
          <cell r="F144" t="str">
            <v>ACOOLA Одежда Весна 2024 Theme 1</v>
          </cell>
          <cell r="G144" t="str">
            <v>ACOOLA</v>
          </cell>
          <cell r="H144" t="str">
            <v>Theme 1</v>
          </cell>
          <cell r="I144" t="str">
            <v>00000003757</v>
          </cell>
          <cell r="J144" t="str">
            <v>20230150005</v>
          </cell>
          <cell r="K144" t="str">
            <v>Джемпер детский для девочек Magni лайм</v>
          </cell>
          <cell r="L144" t="str">
            <v>Женский</v>
          </cell>
          <cell r="M144" t="str">
            <v>Все</v>
          </cell>
          <cell r="N144" t="str">
            <v>Magni</v>
          </cell>
          <cell r="O144" t="str">
            <v>лайм</v>
          </cell>
          <cell r="P144" t="str">
            <v>Jersey</v>
          </cell>
          <cell r="Q144" t="str">
            <v>Longsleeve</v>
          </cell>
          <cell r="R144" t="str">
            <v>Kids Set_Girls</v>
          </cell>
          <cell r="S144" t="str">
            <v>Kids set</v>
          </cell>
          <cell r="T144" t="str">
            <v>Одежда</v>
          </cell>
          <cell r="U144" t="str">
            <v>Special weave / Декоративное плетение ткани</v>
          </cell>
          <cell r="V144" t="str">
            <v>95%Хлопок/5%ПУ</v>
          </cell>
          <cell r="W144" t="str">
            <v>(308) Kids cloth 98-164</v>
          </cell>
          <cell r="X144">
            <v>12</v>
          </cell>
          <cell r="Y144" t="str">
            <v>Да</v>
          </cell>
          <cell r="Z144" t="str">
            <v>Tatiana Ryabceva</v>
          </cell>
          <cell r="AA144" t="str">
            <v>Basic</v>
          </cell>
          <cell r="AB144" t="str">
            <v>Regular</v>
          </cell>
          <cell r="AC144">
            <v>0</v>
          </cell>
          <cell r="AD144" t="str">
            <v>0_12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1</v>
          </cell>
          <cell r="AL144">
            <v>1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 t="str">
            <v>-12-0</v>
          </cell>
          <cell r="BH144">
            <v>0</v>
          </cell>
          <cell r="BI144">
            <v>0</v>
          </cell>
          <cell r="BJ144">
            <v>999</v>
          </cell>
          <cell r="BK144">
            <v>999</v>
          </cell>
          <cell r="BL144">
            <v>908.18</v>
          </cell>
          <cell r="BM144">
            <v>3.185078909612626</v>
          </cell>
          <cell r="BN144">
            <v>2.95</v>
          </cell>
          <cell r="BO144">
            <v>2.94</v>
          </cell>
          <cell r="BP144">
            <v>3.69</v>
          </cell>
          <cell r="BQ144">
            <v>313.64999999999998</v>
          </cell>
          <cell r="BR144">
            <v>0.68603603603603602</v>
          </cell>
          <cell r="BS144">
            <v>2.7</v>
          </cell>
          <cell r="BT144">
            <v>85</v>
          </cell>
          <cell r="BU144">
            <v>1.1000000000000001</v>
          </cell>
          <cell r="BV144">
            <v>999</v>
          </cell>
          <cell r="BW144">
            <v>600</v>
          </cell>
          <cell r="BX144" t="str">
            <v>Suzhou Kingsma Import and Export Co., Ltd</v>
          </cell>
          <cell r="BY144" t="str">
            <v>Китай</v>
          </cell>
          <cell r="BZ144">
            <v>190</v>
          </cell>
          <cell r="CA144">
            <v>0</v>
          </cell>
          <cell r="CB144">
            <v>144</v>
          </cell>
          <cell r="CC144">
            <v>2166</v>
          </cell>
          <cell r="CD144">
            <v>2500</v>
          </cell>
          <cell r="CE144">
            <v>786.88255017387189</v>
          </cell>
          <cell r="CF144">
            <v>2500</v>
          </cell>
          <cell r="CG144" t="str">
            <v>не заполнен кластер</v>
          </cell>
          <cell r="CH144" t="str">
            <v>ок</v>
          </cell>
          <cell r="CI144" t="str">
            <v>ок</v>
          </cell>
          <cell r="CJ144">
            <v>12</v>
          </cell>
          <cell r="CK144">
            <v>0</v>
          </cell>
          <cell r="CL144">
            <v>0</v>
          </cell>
          <cell r="CM144">
            <v>558.6</v>
          </cell>
          <cell r="CN144">
            <v>6368.04</v>
          </cell>
          <cell r="CO144">
            <v>423.36</v>
          </cell>
          <cell r="CP144">
            <v>7350</v>
          </cell>
          <cell r="CQ144">
            <v>0</v>
          </cell>
          <cell r="CR144">
            <v>0</v>
          </cell>
          <cell r="CS144">
            <v>59593.499999999993</v>
          </cell>
          <cell r="CT144">
            <v>679365.89999999991</v>
          </cell>
          <cell r="CU144">
            <v>45165.599999999999</v>
          </cell>
          <cell r="CV144">
            <v>784125</v>
          </cell>
          <cell r="CW144">
            <v>0</v>
          </cell>
          <cell r="CX144">
            <v>0</v>
          </cell>
          <cell r="CY144">
            <v>189810</v>
          </cell>
          <cell r="CZ144">
            <v>2163834</v>
          </cell>
          <cell r="DA144">
            <v>143856</v>
          </cell>
          <cell r="DB144">
            <v>2497500</v>
          </cell>
          <cell r="DC144" t="str">
            <v>Basic</v>
          </cell>
          <cell r="DE144">
            <v>39</v>
          </cell>
          <cell r="DF144">
            <v>39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P144">
            <v>0</v>
          </cell>
          <cell r="DQ144">
            <v>0</v>
          </cell>
          <cell r="DR144">
            <v>0</v>
          </cell>
          <cell r="DS144" t="e">
            <v>#DIV/0!</v>
          </cell>
          <cell r="DT144" t="e">
            <v>#DIV/0!</v>
          </cell>
          <cell r="DU144">
            <v>999</v>
          </cell>
          <cell r="DV144">
            <v>0</v>
          </cell>
          <cell r="DW144">
            <v>0</v>
          </cell>
          <cell r="DX144">
            <v>0</v>
          </cell>
          <cell r="DY144" t="str">
            <v>lime</v>
          </cell>
          <cell r="DZ144" t="str">
            <v>20230150005___Magni___лайм</v>
          </cell>
        </row>
        <row r="145">
          <cell r="B145" t="str">
            <v>20230150005_0074591_00000003757</v>
          </cell>
          <cell r="C145" t="str">
            <v>20230150005_0074591</v>
          </cell>
          <cell r="D145" t="str">
            <v>Theme 1ОдеждаMagniЖенскийlight blue308</v>
          </cell>
          <cell r="E145" t="str">
            <v>Заг. с Th 1</v>
          </cell>
          <cell r="F145" t="str">
            <v>ACOOLA Одежда Весна 2024 Theme 1</v>
          </cell>
          <cell r="G145" t="str">
            <v>ACOOLA</v>
          </cell>
          <cell r="H145" t="str">
            <v>Theme 1</v>
          </cell>
          <cell r="I145" t="str">
            <v>00000003757</v>
          </cell>
          <cell r="J145" t="str">
            <v>20230150005</v>
          </cell>
          <cell r="K145" t="str">
            <v>Джемпер детский для девочек Magni голубой</v>
          </cell>
          <cell r="L145" t="str">
            <v>Женский</v>
          </cell>
          <cell r="M145" t="str">
            <v>Все</v>
          </cell>
          <cell r="N145" t="str">
            <v>Magni</v>
          </cell>
          <cell r="O145" t="str">
            <v>голубой</v>
          </cell>
          <cell r="P145" t="str">
            <v>Jersey</v>
          </cell>
          <cell r="Q145" t="str">
            <v>Longsleeve</v>
          </cell>
          <cell r="R145" t="str">
            <v>Kids Set_Girls</v>
          </cell>
          <cell r="S145" t="str">
            <v>Kids set</v>
          </cell>
          <cell r="T145" t="str">
            <v>Одежда</v>
          </cell>
          <cell r="U145" t="str">
            <v>Special weave / Декоративное плетение ткани</v>
          </cell>
          <cell r="V145" t="str">
            <v>95%Хлопок/5%ПУ</v>
          </cell>
          <cell r="W145" t="str">
            <v>(308) Kids cloth 98-164</v>
          </cell>
          <cell r="X145">
            <v>12</v>
          </cell>
          <cell r="Y145" t="str">
            <v>Да</v>
          </cell>
          <cell r="Z145" t="str">
            <v>Tatiana Ryabceva</v>
          </cell>
          <cell r="AA145" t="str">
            <v>Basic</v>
          </cell>
          <cell r="AB145" t="str">
            <v>Regular</v>
          </cell>
          <cell r="AC145" t="str">
            <v>1,2,3,4,5</v>
          </cell>
          <cell r="AD145" t="str">
            <v>1,2,3,4,5_12</v>
          </cell>
          <cell r="AE145">
            <v>201</v>
          </cell>
          <cell r="AF145">
            <v>39</v>
          </cell>
          <cell r="AG145">
            <v>54</v>
          </cell>
          <cell r="AH145">
            <v>71</v>
          </cell>
          <cell r="AI145">
            <v>32</v>
          </cell>
          <cell r="AJ145">
            <v>5</v>
          </cell>
          <cell r="AK145">
            <v>0.65</v>
          </cell>
          <cell r="AL145">
            <v>0.3</v>
          </cell>
          <cell r="AM145">
            <v>12</v>
          </cell>
          <cell r="AN145">
            <v>2</v>
          </cell>
          <cell r="AO145">
            <v>14</v>
          </cell>
          <cell r="AP145">
            <v>546</v>
          </cell>
          <cell r="AQ145">
            <v>12</v>
          </cell>
          <cell r="AR145">
            <v>2</v>
          </cell>
          <cell r="AS145">
            <v>14</v>
          </cell>
          <cell r="AT145">
            <v>756</v>
          </cell>
          <cell r="AU145">
            <v>12</v>
          </cell>
          <cell r="AV145">
            <v>2</v>
          </cell>
          <cell r="AW145">
            <v>14</v>
          </cell>
          <cell r="AX145">
            <v>994</v>
          </cell>
          <cell r="AY145">
            <v>12</v>
          </cell>
          <cell r="AZ145">
            <v>2</v>
          </cell>
          <cell r="BA145">
            <v>14</v>
          </cell>
          <cell r="BB145">
            <v>448</v>
          </cell>
          <cell r="BC145">
            <v>12</v>
          </cell>
          <cell r="BD145">
            <v>2</v>
          </cell>
          <cell r="BE145">
            <v>14</v>
          </cell>
          <cell r="BF145">
            <v>70</v>
          </cell>
          <cell r="BG145" t="str">
            <v>0-2</v>
          </cell>
          <cell r="BH145">
            <v>0.58625000000000005</v>
          </cell>
          <cell r="BI145">
            <v>2814</v>
          </cell>
          <cell r="BJ145">
            <v>999</v>
          </cell>
          <cell r="BK145">
            <v>999</v>
          </cell>
          <cell r="BL145">
            <v>908.18</v>
          </cell>
          <cell r="BM145">
            <v>3.185078909612626</v>
          </cell>
          <cell r="BN145">
            <v>2.95</v>
          </cell>
          <cell r="BO145">
            <v>2.94</v>
          </cell>
          <cell r="BP145">
            <v>3.69</v>
          </cell>
          <cell r="BQ145">
            <v>313.64999999999998</v>
          </cell>
          <cell r="BR145">
            <v>0.68603603603603602</v>
          </cell>
          <cell r="BS145">
            <v>2.7</v>
          </cell>
          <cell r="BT145">
            <v>85</v>
          </cell>
          <cell r="BU145">
            <v>1.1000000000000001</v>
          </cell>
          <cell r="BV145">
            <v>999</v>
          </cell>
          <cell r="BW145">
            <v>600</v>
          </cell>
          <cell r="BX145" t="str">
            <v>Suzhou Kingsma Import and Export Co., Ltd</v>
          </cell>
          <cell r="BY145" t="str">
            <v>Китай</v>
          </cell>
          <cell r="BZ145">
            <v>192</v>
          </cell>
          <cell r="CA145">
            <v>507</v>
          </cell>
          <cell r="CB145">
            <v>84</v>
          </cell>
          <cell r="CC145">
            <v>1203</v>
          </cell>
          <cell r="CD145">
            <v>4800</v>
          </cell>
          <cell r="CE145">
            <v>1510.8144963338341</v>
          </cell>
          <cell r="CF145">
            <v>4800</v>
          </cell>
          <cell r="CG145">
            <v>7000</v>
          </cell>
          <cell r="CH145" t="str">
            <v>ок</v>
          </cell>
          <cell r="CI145" t="str">
            <v>ок</v>
          </cell>
          <cell r="CJ145">
            <v>7</v>
          </cell>
          <cell r="CK145">
            <v>8273.16</v>
          </cell>
          <cell r="CL145">
            <v>1490.58</v>
          </cell>
          <cell r="CM145">
            <v>564.48</v>
          </cell>
          <cell r="CN145">
            <v>3536.8199999999997</v>
          </cell>
          <cell r="CO145">
            <v>246.96</v>
          </cell>
          <cell r="CP145">
            <v>14112</v>
          </cell>
          <cell r="CQ145">
            <v>882611.1</v>
          </cell>
          <cell r="CR145">
            <v>159020.54999999999</v>
          </cell>
          <cell r="CS145">
            <v>60220.799999999996</v>
          </cell>
          <cell r="CT145">
            <v>377320.94999999995</v>
          </cell>
          <cell r="CU145">
            <v>26346.6</v>
          </cell>
          <cell r="CV145">
            <v>1505520</v>
          </cell>
          <cell r="CW145">
            <v>2811186</v>
          </cell>
          <cell r="CX145">
            <v>506493</v>
          </cell>
          <cell r="CY145">
            <v>191808</v>
          </cell>
          <cell r="CZ145">
            <v>1201797</v>
          </cell>
          <cell r="DA145">
            <v>83916</v>
          </cell>
          <cell r="DB145">
            <v>4795200</v>
          </cell>
          <cell r="DC145" t="str">
            <v>Basic</v>
          </cell>
          <cell r="DE145">
            <v>39</v>
          </cell>
          <cell r="DF145">
            <v>39</v>
          </cell>
          <cell r="DH145">
            <v>12</v>
          </cell>
          <cell r="DI145">
            <v>1</v>
          </cell>
          <cell r="DJ145">
            <v>13</v>
          </cell>
          <cell r="DK145">
            <v>507</v>
          </cell>
          <cell r="DP145">
            <v>507</v>
          </cell>
          <cell r="DQ145">
            <v>468</v>
          </cell>
          <cell r="DR145">
            <v>39</v>
          </cell>
          <cell r="DS145">
            <v>0.92307692307692313</v>
          </cell>
          <cell r="DT145">
            <v>7.6923076923076927E-2</v>
          </cell>
          <cell r="DU145">
            <v>999</v>
          </cell>
          <cell r="DV145">
            <v>140312.25</v>
          </cell>
          <cell r="DW145">
            <v>1490.58</v>
          </cell>
          <cell r="DX145">
            <v>506493</v>
          </cell>
          <cell r="DY145" t="str">
            <v>light blue</v>
          </cell>
          <cell r="DZ145" t="str">
            <v>20230150005___Magni___голубой</v>
          </cell>
          <cell r="EA145" t="str">
            <v>Расчет кирпичей</v>
          </cell>
        </row>
        <row r="146">
          <cell r="B146" t="str">
            <v>20230150005_0074592_00000003757</v>
          </cell>
          <cell r="C146" t="str">
            <v>20230150005_0074592</v>
          </cell>
          <cell r="D146" t="str">
            <v>Theme 1ОдеждаMagniЖенскийnatural white308</v>
          </cell>
          <cell r="E146" t="str">
            <v>Заг. с Th 1</v>
          </cell>
          <cell r="F146" t="str">
            <v>ACOOLA Одежда Весна 2024 Theme 1</v>
          </cell>
          <cell r="G146" t="str">
            <v>ACOOLA</v>
          </cell>
          <cell r="H146" t="str">
            <v>Theme 1</v>
          </cell>
          <cell r="I146" t="str">
            <v>00000003757</v>
          </cell>
          <cell r="J146" t="str">
            <v>20230150005</v>
          </cell>
          <cell r="K146" t="str">
            <v>Джемпер детский для девочек Magni молочный</v>
          </cell>
          <cell r="L146" t="str">
            <v>Женский</v>
          </cell>
          <cell r="M146" t="str">
            <v>Все</v>
          </cell>
          <cell r="N146" t="str">
            <v>Magni</v>
          </cell>
          <cell r="O146" t="str">
            <v>молочный</v>
          </cell>
          <cell r="P146" t="str">
            <v>Jersey</v>
          </cell>
          <cell r="Q146" t="str">
            <v>Longsleeve</v>
          </cell>
          <cell r="R146" t="str">
            <v>Kids Set_Girls</v>
          </cell>
          <cell r="S146" t="str">
            <v>Kids set</v>
          </cell>
          <cell r="T146" t="str">
            <v>Одежда</v>
          </cell>
          <cell r="U146" t="str">
            <v>Special weave / Декоративное плетение ткани</v>
          </cell>
          <cell r="V146" t="str">
            <v>95%Хлопок/5%ПУ</v>
          </cell>
          <cell r="W146" t="str">
            <v>(308) Kids cloth 98-164</v>
          </cell>
          <cell r="X146">
            <v>12</v>
          </cell>
          <cell r="Y146" t="str">
            <v>Да</v>
          </cell>
          <cell r="Z146" t="str">
            <v>Tatiana Ryabceva</v>
          </cell>
          <cell r="AA146" t="str">
            <v>Basic</v>
          </cell>
          <cell r="AB146" t="str">
            <v>Regular</v>
          </cell>
          <cell r="AC146" t="str">
            <v>1,2,3,4,5</v>
          </cell>
          <cell r="AD146" t="str">
            <v>1,2,3,4,5_12</v>
          </cell>
          <cell r="AE146">
            <v>201</v>
          </cell>
          <cell r="AF146">
            <v>39</v>
          </cell>
          <cell r="AG146">
            <v>54</v>
          </cell>
          <cell r="AH146">
            <v>71</v>
          </cell>
          <cell r="AI146">
            <v>32</v>
          </cell>
          <cell r="AJ146">
            <v>5</v>
          </cell>
          <cell r="AK146">
            <v>0.65</v>
          </cell>
          <cell r="AL146">
            <v>0.3</v>
          </cell>
          <cell r="AM146">
            <v>12</v>
          </cell>
          <cell r="AN146">
            <v>2</v>
          </cell>
          <cell r="AO146">
            <v>14</v>
          </cell>
          <cell r="AP146">
            <v>546</v>
          </cell>
          <cell r="AQ146">
            <v>12</v>
          </cell>
          <cell r="AR146">
            <v>2</v>
          </cell>
          <cell r="AS146">
            <v>14</v>
          </cell>
          <cell r="AT146">
            <v>756</v>
          </cell>
          <cell r="AU146">
            <v>12</v>
          </cell>
          <cell r="AV146">
            <v>2</v>
          </cell>
          <cell r="AW146">
            <v>14</v>
          </cell>
          <cell r="AX146">
            <v>994</v>
          </cell>
          <cell r="AY146">
            <v>12</v>
          </cell>
          <cell r="AZ146">
            <v>2</v>
          </cell>
          <cell r="BA146">
            <v>14</v>
          </cell>
          <cell r="BB146">
            <v>448</v>
          </cell>
          <cell r="BC146">
            <v>12</v>
          </cell>
          <cell r="BD146">
            <v>2</v>
          </cell>
          <cell r="BE146">
            <v>14</v>
          </cell>
          <cell r="BF146">
            <v>70</v>
          </cell>
          <cell r="BG146" t="str">
            <v>0-2</v>
          </cell>
          <cell r="BH146">
            <v>0.58625000000000005</v>
          </cell>
          <cell r="BI146">
            <v>2814</v>
          </cell>
          <cell r="BJ146">
            <v>999</v>
          </cell>
          <cell r="BK146">
            <v>999</v>
          </cell>
          <cell r="BL146">
            <v>908.18</v>
          </cell>
          <cell r="BM146">
            <v>3.185078909612626</v>
          </cell>
          <cell r="BN146">
            <v>2.95</v>
          </cell>
          <cell r="BO146">
            <v>2.94</v>
          </cell>
          <cell r="BP146">
            <v>3.69</v>
          </cell>
          <cell r="BQ146">
            <v>313.64999999999998</v>
          </cell>
          <cell r="BR146">
            <v>0.68603603603603602</v>
          </cell>
          <cell r="BS146">
            <v>2.7</v>
          </cell>
          <cell r="BT146">
            <v>85</v>
          </cell>
          <cell r="BU146">
            <v>1.1000000000000001</v>
          </cell>
          <cell r="BV146">
            <v>999</v>
          </cell>
          <cell r="BW146">
            <v>600</v>
          </cell>
          <cell r="BX146" t="str">
            <v>Suzhou Kingsma Import and Export Co., Ltd</v>
          </cell>
          <cell r="BY146" t="str">
            <v>Китай</v>
          </cell>
          <cell r="BZ146">
            <v>192</v>
          </cell>
          <cell r="CA146">
            <v>507</v>
          </cell>
          <cell r="CB146">
            <v>84</v>
          </cell>
          <cell r="CC146">
            <v>1203</v>
          </cell>
          <cell r="CD146">
            <v>4800</v>
          </cell>
          <cell r="CE146">
            <v>1510.8144963338341</v>
          </cell>
          <cell r="CF146">
            <v>4800</v>
          </cell>
          <cell r="CG146">
            <v>7000</v>
          </cell>
          <cell r="CH146" t="str">
            <v>ок</v>
          </cell>
          <cell r="CI146" t="str">
            <v>ок</v>
          </cell>
          <cell r="CJ146">
            <v>7</v>
          </cell>
          <cell r="CK146">
            <v>8273.16</v>
          </cell>
          <cell r="CL146">
            <v>1490.58</v>
          </cell>
          <cell r="CM146">
            <v>564.48</v>
          </cell>
          <cell r="CN146">
            <v>3536.8199999999997</v>
          </cell>
          <cell r="CO146">
            <v>246.96</v>
          </cell>
          <cell r="CP146">
            <v>14112</v>
          </cell>
          <cell r="CQ146">
            <v>882611.1</v>
          </cell>
          <cell r="CR146">
            <v>159020.54999999999</v>
          </cell>
          <cell r="CS146">
            <v>60220.799999999996</v>
          </cell>
          <cell r="CT146">
            <v>377320.94999999995</v>
          </cell>
          <cell r="CU146">
            <v>26346.6</v>
          </cell>
          <cell r="CV146">
            <v>1505520</v>
          </cell>
          <cell r="CW146">
            <v>2811186</v>
          </cell>
          <cell r="CX146">
            <v>506493</v>
          </cell>
          <cell r="CY146">
            <v>191808</v>
          </cell>
          <cell r="CZ146">
            <v>1201797</v>
          </cell>
          <cell r="DA146">
            <v>83916</v>
          </cell>
          <cell r="DB146">
            <v>4795200</v>
          </cell>
          <cell r="DC146" t="str">
            <v>Basic</v>
          </cell>
          <cell r="DE146">
            <v>39</v>
          </cell>
          <cell r="DF146">
            <v>39</v>
          </cell>
          <cell r="DH146">
            <v>12</v>
          </cell>
          <cell r="DI146">
            <v>1</v>
          </cell>
          <cell r="DJ146">
            <v>13</v>
          </cell>
          <cell r="DK146">
            <v>507</v>
          </cell>
          <cell r="DP146">
            <v>507</v>
          </cell>
          <cell r="DQ146">
            <v>468</v>
          </cell>
          <cell r="DR146">
            <v>39</v>
          </cell>
          <cell r="DS146">
            <v>0.92307692307692313</v>
          </cell>
          <cell r="DT146">
            <v>7.6923076923076927E-2</v>
          </cell>
          <cell r="DU146">
            <v>999</v>
          </cell>
          <cell r="DV146">
            <v>140312.25</v>
          </cell>
          <cell r="DW146">
            <v>1490.58</v>
          </cell>
          <cell r="DX146">
            <v>506493</v>
          </cell>
          <cell r="DY146" t="str">
            <v>natural white</v>
          </cell>
          <cell r="DZ146" t="str">
            <v>20230150005___Magni___молочный</v>
          </cell>
          <cell r="EA146" t="str">
            <v>Расчет кирпичей</v>
          </cell>
        </row>
        <row r="147">
          <cell r="B147" t="str">
            <v>20230160002_0074585_00000003757</v>
          </cell>
          <cell r="C147" t="str">
            <v>20230160002_0074585</v>
          </cell>
          <cell r="D147" t="str">
            <v>Theme 1ОдеждаAioli_lgЖенскийanycolor308</v>
          </cell>
          <cell r="E147" t="str">
            <v>Заг. с Th 1</v>
          </cell>
          <cell r="F147" t="str">
            <v>ACOOLA Одежда Весна 2024 Theme 1</v>
          </cell>
          <cell r="G147" t="str">
            <v>ACOOLA</v>
          </cell>
          <cell r="H147" t="str">
            <v>Theme 1</v>
          </cell>
          <cell r="I147" t="str">
            <v>00000003757</v>
          </cell>
          <cell r="J147" t="str">
            <v>20230160002</v>
          </cell>
          <cell r="K147" t="str">
            <v>Брюки детские для девочек (лосины) Aioli_lg разноцветный</v>
          </cell>
          <cell r="L147" t="str">
            <v>Женский</v>
          </cell>
          <cell r="M147" t="str">
            <v>Все</v>
          </cell>
          <cell r="N147" t="str">
            <v>Aioli_lg</v>
          </cell>
          <cell r="O147" t="str">
            <v>разноцветный</v>
          </cell>
          <cell r="P147" t="str">
            <v>Jersey</v>
          </cell>
          <cell r="Q147" t="str">
            <v>Pants</v>
          </cell>
          <cell r="R147" t="str">
            <v>Bottom_Girls</v>
          </cell>
          <cell r="S147" t="str">
            <v>Pants</v>
          </cell>
          <cell r="T147" t="str">
            <v>Одежда</v>
          </cell>
          <cell r="U147" t="str">
            <v>Single jersey / Трикотажное полотно</v>
          </cell>
          <cell r="V147" t="str">
            <v>95%Хлопок/5%ПУ</v>
          </cell>
          <cell r="W147" t="str">
            <v>(308) Kids cloth 98-164</v>
          </cell>
          <cell r="X147">
            <v>12</v>
          </cell>
          <cell r="Y147" t="str">
            <v>Нет</v>
          </cell>
          <cell r="Z147" t="str">
            <v>Tatiana Ryabceva</v>
          </cell>
          <cell r="AA147" t="str">
            <v>Basic+</v>
          </cell>
          <cell r="AB147" t="str">
            <v>Regular</v>
          </cell>
          <cell r="AC147" t="str">
            <v>1,2,3,4,5</v>
          </cell>
          <cell r="AD147" t="str">
            <v>1,2,3,4,5_12</v>
          </cell>
          <cell r="AE147">
            <v>201</v>
          </cell>
          <cell r="AF147">
            <v>39</v>
          </cell>
          <cell r="AG147">
            <v>54</v>
          </cell>
          <cell r="AH147">
            <v>71</v>
          </cell>
          <cell r="AI147">
            <v>32</v>
          </cell>
          <cell r="AJ147">
            <v>5</v>
          </cell>
          <cell r="AK147">
            <v>0.7</v>
          </cell>
          <cell r="AL147">
            <v>0.8</v>
          </cell>
          <cell r="AM147">
            <v>13</v>
          </cell>
          <cell r="AN147">
            <v>6</v>
          </cell>
          <cell r="AO147">
            <v>19</v>
          </cell>
          <cell r="AP147">
            <v>741</v>
          </cell>
          <cell r="AQ147">
            <v>13</v>
          </cell>
          <cell r="AR147">
            <v>6</v>
          </cell>
          <cell r="AS147">
            <v>19</v>
          </cell>
          <cell r="AT147">
            <v>1026</v>
          </cell>
          <cell r="AU147">
            <v>13</v>
          </cell>
          <cell r="AV147">
            <v>6</v>
          </cell>
          <cell r="AW147">
            <v>19</v>
          </cell>
          <cell r="AX147">
            <v>1349</v>
          </cell>
          <cell r="AY147">
            <v>13</v>
          </cell>
          <cell r="AZ147">
            <v>6</v>
          </cell>
          <cell r="BA147">
            <v>19</v>
          </cell>
          <cell r="BB147">
            <v>608</v>
          </cell>
          <cell r="BC147">
            <v>13</v>
          </cell>
          <cell r="BD147">
            <v>6</v>
          </cell>
          <cell r="BE147">
            <v>19</v>
          </cell>
          <cell r="BF147">
            <v>95</v>
          </cell>
          <cell r="BG147" t="str">
            <v>1-6</v>
          </cell>
          <cell r="BH147">
            <v>0.5455714285714286</v>
          </cell>
          <cell r="BI147">
            <v>3819</v>
          </cell>
          <cell r="BJ147">
            <v>799</v>
          </cell>
          <cell r="BK147">
            <v>799</v>
          </cell>
          <cell r="BL147">
            <v>726.36</v>
          </cell>
          <cell r="BM147">
            <v>3.1756756756756759</v>
          </cell>
          <cell r="BN147">
            <v>2.1800000000000002</v>
          </cell>
          <cell r="BO147">
            <v>2.17</v>
          </cell>
          <cell r="BP147">
            <v>2.96</v>
          </cell>
          <cell r="BQ147">
            <v>251.6</v>
          </cell>
          <cell r="BR147">
            <v>0.68510638297872339</v>
          </cell>
          <cell r="BS147">
            <v>3.3</v>
          </cell>
          <cell r="BT147">
            <v>85</v>
          </cell>
          <cell r="BU147">
            <v>1.1000000000000001</v>
          </cell>
          <cell r="BV147">
            <v>799</v>
          </cell>
          <cell r="BW147">
            <v>480</v>
          </cell>
          <cell r="BX147" t="str">
            <v>ZS Apparels Ltd</v>
          </cell>
          <cell r="BY147" t="str">
            <v>Бангладеш</v>
          </cell>
          <cell r="BZ147">
            <v>280</v>
          </cell>
          <cell r="CA147">
            <v>741</v>
          </cell>
          <cell r="CB147">
            <v>132</v>
          </cell>
          <cell r="CC147">
            <v>2028</v>
          </cell>
          <cell r="CD147">
            <v>7000</v>
          </cell>
          <cell r="CE147">
            <v>2203.2711404868414</v>
          </cell>
          <cell r="CF147">
            <v>7000</v>
          </cell>
          <cell r="CG147">
            <v>7000</v>
          </cell>
          <cell r="CH147" t="str">
            <v>ок</v>
          </cell>
          <cell r="CI147" t="str">
            <v>ок</v>
          </cell>
          <cell r="CJ147">
            <v>11</v>
          </cell>
          <cell r="CK147">
            <v>8287.23</v>
          </cell>
          <cell r="CL147">
            <v>1607.97</v>
          </cell>
          <cell r="CM147">
            <v>607.6</v>
          </cell>
          <cell r="CN147">
            <v>4400.76</v>
          </cell>
          <cell r="CO147">
            <v>286.44</v>
          </cell>
          <cell r="CP147">
            <v>15190</v>
          </cell>
          <cell r="CQ147">
            <v>960860.4</v>
          </cell>
          <cell r="CR147">
            <v>186435.6</v>
          </cell>
          <cell r="CS147">
            <v>70448</v>
          </cell>
          <cell r="CT147">
            <v>510244.8</v>
          </cell>
          <cell r="CU147">
            <v>33211.199999999997</v>
          </cell>
          <cell r="CV147">
            <v>1761200</v>
          </cell>
          <cell r="CW147">
            <v>3051381</v>
          </cell>
          <cell r="CX147">
            <v>592059</v>
          </cell>
          <cell r="CY147">
            <v>223720</v>
          </cell>
          <cell r="CZ147">
            <v>1620372</v>
          </cell>
          <cell r="DA147">
            <v>105468</v>
          </cell>
          <cell r="DB147">
            <v>5593000</v>
          </cell>
          <cell r="DC147" t="str">
            <v>Basic+</v>
          </cell>
          <cell r="DE147">
            <v>39</v>
          </cell>
          <cell r="DF147">
            <v>39</v>
          </cell>
          <cell r="DH147">
            <v>13</v>
          </cell>
          <cell r="DI147">
            <v>6</v>
          </cell>
          <cell r="DJ147">
            <v>19</v>
          </cell>
          <cell r="DK147">
            <v>741</v>
          </cell>
          <cell r="DP147">
            <v>741</v>
          </cell>
          <cell r="DQ147">
            <v>507</v>
          </cell>
          <cell r="DR147">
            <v>234</v>
          </cell>
          <cell r="DS147">
            <v>0.68421052631578949</v>
          </cell>
          <cell r="DT147">
            <v>0.31578947368421051</v>
          </cell>
          <cell r="DU147">
            <v>799</v>
          </cell>
          <cell r="DV147">
            <v>164502</v>
          </cell>
          <cell r="DW147">
            <v>1607.97</v>
          </cell>
          <cell r="DX147">
            <v>592059</v>
          </cell>
          <cell r="DY147" t="str">
            <v>anycolor</v>
          </cell>
          <cell r="DZ147" t="str">
            <v>20230160002___Aioli_lg___разноцветный</v>
          </cell>
          <cell r="EA147" t="str">
            <v>Расчет кирпичей</v>
          </cell>
        </row>
        <row r="148">
          <cell r="B148" t="str">
            <v>20230160002_0074586_00000003757</v>
          </cell>
          <cell r="C148" t="str">
            <v>20230160002_0074586</v>
          </cell>
          <cell r="D148" t="str">
            <v>Theme 1ОдеждаAioli_lgЖенскийdark navy308</v>
          </cell>
          <cell r="E148" t="str">
            <v>Заг. с Th 1</v>
          </cell>
          <cell r="F148" t="str">
            <v>ACOOLA Одежда Весна 2024 Theme 1</v>
          </cell>
          <cell r="G148" t="str">
            <v>ACOOLA</v>
          </cell>
          <cell r="H148" t="str">
            <v>Theme 1</v>
          </cell>
          <cell r="I148" t="str">
            <v>00000003757</v>
          </cell>
          <cell r="J148" t="str">
            <v>20230160002</v>
          </cell>
          <cell r="K148" t="str">
            <v>Брюки детские для девочек (лосины) Aioli_lg темно-синий</v>
          </cell>
          <cell r="L148" t="str">
            <v>Женский</v>
          </cell>
          <cell r="M148" t="str">
            <v>Все</v>
          </cell>
          <cell r="N148" t="str">
            <v>Aioli_lg</v>
          </cell>
          <cell r="O148" t="str">
            <v>темно-синий</v>
          </cell>
          <cell r="P148" t="str">
            <v>Jersey</v>
          </cell>
          <cell r="Q148" t="str">
            <v>Pants</v>
          </cell>
          <cell r="R148" t="str">
            <v>Bottom_Girls</v>
          </cell>
          <cell r="S148" t="str">
            <v>Pants</v>
          </cell>
          <cell r="T148" t="str">
            <v>Одежда</v>
          </cell>
          <cell r="U148" t="str">
            <v>Single jersey / Трикотажное полотно</v>
          </cell>
          <cell r="V148" t="str">
            <v>95%Хлопок/5%ПУ</v>
          </cell>
          <cell r="W148" t="str">
            <v>(308) Kids cloth 98-164</v>
          </cell>
          <cell r="X148">
            <v>12</v>
          </cell>
          <cell r="Y148" t="str">
            <v>Нет</v>
          </cell>
          <cell r="Z148" t="str">
            <v>Tatiana Ryabceva</v>
          </cell>
          <cell r="AA148" t="str">
            <v>Basic+</v>
          </cell>
          <cell r="AB148" t="str">
            <v>Regular</v>
          </cell>
          <cell r="AC148" t="str">
            <v>1,2,3,4,5</v>
          </cell>
          <cell r="AD148" t="str">
            <v>1,2,3,4,5_12</v>
          </cell>
          <cell r="AE148">
            <v>201</v>
          </cell>
          <cell r="AF148">
            <v>39</v>
          </cell>
          <cell r="AG148">
            <v>54</v>
          </cell>
          <cell r="AH148">
            <v>71</v>
          </cell>
          <cell r="AI148">
            <v>32</v>
          </cell>
          <cell r="AJ148">
            <v>5</v>
          </cell>
          <cell r="AK148">
            <v>0.7</v>
          </cell>
          <cell r="AL148">
            <v>0.8</v>
          </cell>
          <cell r="AM148">
            <v>13</v>
          </cell>
          <cell r="AN148">
            <v>6</v>
          </cell>
          <cell r="AO148">
            <v>19</v>
          </cell>
          <cell r="AP148">
            <v>741</v>
          </cell>
          <cell r="AQ148">
            <v>13</v>
          </cell>
          <cell r="AR148">
            <v>6</v>
          </cell>
          <cell r="AS148">
            <v>19</v>
          </cell>
          <cell r="AT148">
            <v>1026</v>
          </cell>
          <cell r="AU148">
            <v>13</v>
          </cell>
          <cell r="AV148">
            <v>6</v>
          </cell>
          <cell r="AW148">
            <v>19</v>
          </cell>
          <cell r="AX148">
            <v>1349</v>
          </cell>
          <cell r="AY148">
            <v>13</v>
          </cell>
          <cell r="AZ148">
            <v>6</v>
          </cell>
          <cell r="BA148">
            <v>19</v>
          </cell>
          <cell r="BB148">
            <v>608</v>
          </cell>
          <cell r="BC148">
            <v>13</v>
          </cell>
          <cell r="BD148">
            <v>6</v>
          </cell>
          <cell r="BE148">
            <v>19</v>
          </cell>
          <cell r="BF148">
            <v>95</v>
          </cell>
          <cell r="BG148" t="str">
            <v>1-6</v>
          </cell>
          <cell r="BH148">
            <v>0.5455714285714286</v>
          </cell>
          <cell r="BI148">
            <v>3819</v>
          </cell>
          <cell r="BJ148">
            <v>799</v>
          </cell>
          <cell r="BK148">
            <v>799</v>
          </cell>
          <cell r="BL148">
            <v>726.36</v>
          </cell>
          <cell r="BM148">
            <v>3.1756756756756759</v>
          </cell>
          <cell r="BN148">
            <v>2.1800000000000002</v>
          </cell>
          <cell r="BO148">
            <v>2.17</v>
          </cell>
          <cell r="BP148">
            <v>2.96</v>
          </cell>
          <cell r="BQ148">
            <v>251.6</v>
          </cell>
          <cell r="BR148">
            <v>0.68510638297872339</v>
          </cell>
          <cell r="BS148">
            <v>3.3</v>
          </cell>
          <cell r="BT148">
            <v>85</v>
          </cell>
          <cell r="BU148">
            <v>1.1000000000000001</v>
          </cell>
          <cell r="BV148">
            <v>799</v>
          </cell>
          <cell r="BW148">
            <v>480</v>
          </cell>
          <cell r="BX148" t="str">
            <v>ZS Apparels Ltd</v>
          </cell>
          <cell r="BY148" t="str">
            <v>Бангладеш</v>
          </cell>
          <cell r="BZ148">
            <v>280</v>
          </cell>
          <cell r="CA148">
            <v>741</v>
          </cell>
          <cell r="CB148">
            <v>132</v>
          </cell>
          <cell r="CC148">
            <v>2028</v>
          </cell>
          <cell r="CD148">
            <v>7000</v>
          </cell>
          <cell r="CE148">
            <v>2203.2711404868414</v>
          </cell>
          <cell r="CF148">
            <v>7000</v>
          </cell>
          <cell r="CG148">
            <v>7000</v>
          </cell>
          <cell r="CH148" t="str">
            <v>ок</v>
          </cell>
          <cell r="CI148" t="str">
            <v>ок</v>
          </cell>
          <cell r="CJ148">
            <v>11</v>
          </cell>
          <cell r="CK148">
            <v>8287.23</v>
          </cell>
          <cell r="CL148">
            <v>1607.97</v>
          </cell>
          <cell r="CM148">
            <v>607.6</v>
          </cell>
          <cell r="CN148">
            <v>4400.76</v>
          </cell>
          <cell r="CO148">
            <v>286.44</v>
          </cell>
          <cell r="CP148">
            <v>15190</v>
          </cell>
          <cell r="CQ148">
            <v>960860.4</v>
          </cell>
          <cell r="CR148">
            <v>186435.6</v>
          </cell>
          <cell r="CS148">
            <v>70448</v>
          </cell>
          <cell r="CT148">
            <v>510244.8</v>
          </cell>
          <cell r="CU148">
            <v>33211.199999999997</v>
          </cell>
          <cell r="CV148">
            <v>1761200</v>
          </cell>
          <cell r="CW148">
            <v>3051381</v>
          </cell>
          <cell r="CX148">
            <v>592059</v>
          </cell>
          <cell r="CY148">
            <v>223720</v>
          </cell>
          <cell r="CZ148">
            <v>1620372</v>
          </cell>
          <cell r="DA148">
            <v>105468</v>
          </cell>
          <cell r="DB148">
            <v>5593000</v>
          </cell>
          <cell r="DC148" t="str">
            <v>Basic+</v>
          </cell>
          <cell r="DE148">
            <v>39</v>
          </cell>
          <cell r="DF148">
            <v>39</v>
          </cell>
          <cell r="DH148">
            <v>13</v>
          </cell>
          <cell r="DI148">
            <v>6</v>
          </cell>
          <cell r="DJ148">
            <v>19</v>
          </cell>
          <cell r="DK148">
            <v>741</v>
          </cell>
          <cell r="DP148">
            <v>741</v>
          </cell>
          <cell r="DQ148">
            <v>507</v>
          </cell>
          <cell r="DR148">
            <v>234</v>
          </cell>
          <cell r="DS148">
            <v>0.68421052631578949</v>
          </cell>
          <cell r="DT148">
            <v>0.31578947368421051</v>
          </cell>
          <cell r="DU148">
            <v>799</v>
          </cell>
          <cell r="DV148">
            <v>164502</v>
          </cell>
          <cell r="DW148">
            <v>1607.97</v>
          </cell>
          <cell r="DX148">
            <v>592059</v>
          </cell>
          <cell r="DY148" t="str">
            <v>dark navy</v>
          </cell>
          <cell r="DZ148" t="str">
            <v>20230160002___Aioli_lg___темно-синий</v>
          </cell>
          <cell r="EA148" t="str">
            <v>Расчет кирпичей</v>
          </cell>
        </row>
        <row r="149">
          <cell r="B149" t="str">
            <v>20230160003_0074643_00000003757</v>
          </cell>
          <cell r="C149" t="str">
            <v>20230160003_0074643</v>
          </cell>
          <cell r="D149" t="str">
            <v>Theme 1ОдеждаLettuceЖенскийBlack308</v>
          </cell>
          <cell r="E149" t="str">
            <v>Заг. с Th 1</v>
          </cell>
          <cell r="F149" t="str">
            <v>ACOOLA Одежда Весна 2024 Theme 1</v>
          </cell>
          <cell r="G149" t="str">
            <v>ACOOLA</v>
          </cell>
          <cell r="H149" t="str">
            <v>Theme 1</v>
          </cell>
          <cell r="I149" t="str">
            <v>00000003757</v>
          </cell>
          <cell r="J149" t="str">
            <v>20230160003</v>
          </cell>
          <cell r="K149" t="str">
            <v>Брюки детские для девочек Lettuce черный</v>
          </cell>
          <cell r="L149" t="str">
            <v>Женский</v>
          </cell>
          <cell r="M149" t="str">
            <v>Все</v>
          </cell>
          <cell r="N149" t="str">
            <v>Lettuce</v>
          </cell>
          <cell r="O149" t="str">
            <v>черный</v>
          </cell>
          <cell r="P149" t="str">
            <v>Stitched</v>
          </cell>
          <cell r="Q149" t="str">
            <v>Pants</v>
          </cell>
          <cell r="R149" t="str">
            <v>Bottom_Girls</v>
          </cell>
          <cell r="S149" t="str">
            <v>Pants</v>
          </cell>
          <cell r="T149" t="str">
            <v>Одежда</v>
          </cell>
          <cell r="U149" t="str">
            <v>Twill / Твил</v>
          </cell>
          <cell r="V149" t="str">
            <v>100%Хлопок</v>
          </cell>
          <cell r="W149" t="str">
            <v>(308) Kids cloth 98-164</v>
          </cell>
          <cell r="X149">
            <v>12</v>
          </cell>
          <cell r="Y149" t="str">
            <v>Нет</v>
          </cell>
          <cell r="Z149" t="str">
            <v>Marina Ivaschenko</v>
          </cell>
          <cell r="AA149" t="str">
            <v>Basic+</v>
          </cell>
          <cell r="AB149" t="str">
            <v>Regular</v>
          </cell>
          <cell r="AC149" t="str">
            <v>1,2,3,4,5</v>
          </cell>
          <cell r="AD149" t="str">
            <v>1,2,3,4,5_12</v>
          </cell>
          <cell r="AE149">
            <v>201</v>
          </cell>
          <cell r="AF149">
            <v>39</v>
          </cell>
          <cell r="AG149">
            <v>54</v>
          </cell>
          <cell r="AH149">
            <v>71</v>
          </cell>
          <cell r="AI149">
            <v>32</v>
          </cell>
          <cell r="AJ149">
            <v>5</v>
          </cell>
          <cell r="AK149">
            <v>0.7</v>
          </cell>
          <cell r="AL149">
            <v>0.8</v>
          </cell>
          <cell r="AM149">
            <v>13</v>
          </cell>
          <cell r="AN149">
            <v>6</v>
          </cell>
          <cell r="AO149">
            <v>19</v>
          </cell>
          <cell r="AP149">
            <v>741</v>
          </cell>
          <cell r="AQ149">
            <v>13</v>
          </cell>
          <cell r="AR149">
            <v>6</v>
          </cell>
          <cell r="AS149">
            <v>19</v>
          </cell>
          <cell r="AT149">
            <v>1026</v>
          </cell>
          <cell r="AU149">
            <v>13</v>
          </cell>
          <cell r="AV149">
            <v>6</v>
          </cell>
          <cell r="AW149">
            <v>19</v>
          </cell>
          <cell r="AX149">
            <v>1349</v>
          </cell>
          <cell r="AY149">
            <v>13</v>
          </cell>
          <cell r="AZ149">
            <v>6</v>
          </cell>
          <cell r="BA149">
            <v>19</v>
          </cell>
          <cell r="BB149">
            <v>608</v>
          </cell>
          <cell r="BC149">
            <v>13</v>
          </cell>
          <cell r="BD149">
            <v>6</v>
          </cell>
          <cell r="BE149">
            <v>19</v>
          </cell>
          <cell r="BF149">
            <v>95</v>
          </cell>
          <cell r="BG149" t="str">
            <v>1-6</v>
          </cell>
          <cell r="BH149">
            <v>0.5455714285714286</v>
          </cell>
          <cell r="BI149">
            <v>3819</v>
          </cell>
          <cell r="BJ149">
            <v>1999</v>
          </cell>
          <cell r="BK149">
            <v>1999</v>
          </cell>
          <cell r="BL149">
            <v>1817.27</v>
          </cell>
          <cell r="BM149">
            <v>2.8680057388809188</v>
          </cell>
          <cell r="BN149">
            <v>6.31</v>
          </cell>
          <cell r="BO149">
            <v>6.29</v>
          </cell>
          <cell r="BP149">
            <v>8.1999999999999993</v>
          </cell>
          <cell r="BQ149">
            <v>696.99999999999989</v>
          </cell>
          <cell r="BR149">
            <v>0.65132566283141569</v>
          </cell>
          <cell r="BS149">
            <v>3.3</v>
          </cell>
          <cell r="BT149">
            <v>85</v>
          </cell>
          <cell r="BU149">
            <v>1.1000000000000001</v>
          </cell>
          <cell r="BV149">
            <v>1999</v>
          </cell>
          <cell r="BW149">
            <v>1200</v>
          </cell>
          <cell r="BX149" t="str">
            <v>SHAOXING YANSHENG TRADING CO., LTD</v>
          </cell>
          <cell r="BY149" t="str">
            <v>Китай</v>
          </cell>
          <cell r="BZ149">
            <v>280</v>
          </cell>
          <cell r="CA149">
            <v>741</v>
          </cell>
          <cell r="CB149">
            <v>132</v>
          </cell>
          <cell r="CC149">
            <v>2028</v>
          </cell>
          <cell r="CD149">
            <v>7000</v>
          </cell>
          <cell r="CE149">
            <v>2203.2711404868414</v>
          </cell>
          <cell r="CF149">
            <v>7000</v>
          </cell>
          <cell r="CG149">
            <v>7000</v>
          </cell>
          <cell r="CH149" t="str">
            <v>ок</v>
          </cell>
          <cell r="CI149" t="str">
            <v>ок</v>
          </cell>
          <cell r="CJ149">
            <v>11</v>
          </cell>
          <cell r="CK149">
            <v>24021.51</v>
          </cell>
          <cell r="CL149">
            <v>4660.8900000000003</v>
          </cell>
          <cell r="CM149">
            <v>1761.2</v>
          </cell>
          <cell r="CN149">
            <v>12756.12</v>
          </cell>
          <cell r="CO149">
            <v>830.28</v>
          </cell>
          <cell r="CP149">
            <v>44030</v>
          </cell>
          <cell r="CQ149">
            <v>2661842.9999999995</v>
          </cell>
          <cell r="CR149">
            <v>516476.99999999994</v>
          </cell>
          <cell r="CS149">
            <v>195159.99999999997</v>
          </cell>
          <cell r="CT149">
            <v>1413515.9999999998</v>
          </cell>
          <cell r="CU149">
            <v>92003.999999999985</v>
          </cell>
          <cell r="CV149">
            <v>4878999.9999999991</v>
          </cell>
          <cell r="CW149">
            <v>7634181</v>
          </cell>
          <cell r="CX149">
            <v>1481259</v>
          </cell>
          <cell r="CY149">
            <v>559720</v>
          </cell>
          <cell r="CZ149">
            <v>4053972</v>
          </cell>
          <cell r="DA149">
            <v>263868</v>
          </cell>
          <cell r="DB149">
            <v>13993000</v>
          </cell>
          <cell r="DC149" t="str">
            <v>Basic+</v>
          </cell>
          <cell r="DE149">
            <v>39</v>
          </cell>
          <cell r="DF149">
            <v>39</v>
          </cell>
          <cell r="DH149">
            <v>13</v>
          </cell>
          <cell r="DI149">
            <v>6</v>
          </cell>
          <cell r="DJ149">
            <v>19</v>
          </cell>
          <cell r="DK149">
            <v>741</v>
          </cell>
          <cell r="DP149">
            <v>741</v>
          </cell>
          <cell r="DQ149">
            <v>507</v>
          </cell>
          <cell r="DR149">
            <v>234</v>
          </cell>
          <cell r="DS149">
            <v>0.68421052631578949</v>
          </cell>
          <cell r="DT149">
            <v>0.31578947368421051</v>
          </cell>
          <cell r="DU149">
            <v>1999</v>
          </cell>
          <cell r="DV149">
            <v>455715</v>
          </cell>
          <cell r="DW149">
            <v>4660.8900000000003</v>
          </cell>
          <cell r="DX149">
            <v>1481259</v>
          </cell>
          <cell r="DY149" t="str">
            <v>Black</v>
          </cell>
          <cell r="DZ149" t="str">
            <v>20230160003___Lettuce___черный</v>
          </cell>
        </row>
        <row r="150">
          <cell r="B150" t="str">
            <v>20230170005_0074607_00000003757</v>
          </cell>
          <cell r="C150" t="str">
            <v>20230170005_0074607</v>
          </cell>
          <cell r="D150" t="str">
            <v>Theme 1ОдеждаMavka_swЖенскийanycolor308</v>
          </cell>
          <cell r="E150" t="str">
            <v>Заг. с Th 1</v>
          </cell>
          <cell r="F150" t="str">
            <v>ACOOLA Одежда Весна 2024 Theme 1</v>
          </cell>
          <cell r="G150" t="str">
            <v>ACOOLA</v>
          </cell>
          <cell r="H150" t="str">
            <v>Theme 1</v>
          </cell>
          <cell r="I150" t="str">
            <v>00000003757</v>
          </cell>
          <cell r="J150" t="str">
            <v>20230170005</v>
          </cell>
          <cell r="K150" t="str">
            <v>Джемпер детский для девочек Mavka_sw разноцветный</v>
          </cell>
          <cell r="L150" t="str">
            <v>Женский</v>
          </cell>
          <cell r="M150" t="str">
            <v>Все</v>
          </cell>
          <cell r="N150" t="str">
            <v>Mavka_sw</v>
          </cell>
          <cell r="O150" t="str">
            <v>разноцветный</v>
          </cell>
          <cell r="P150" t="str">
            <v>Jersey</v>
          </cell>
          <cell r="Q150" t="str">
            <v>Sweatshirt</v>
          </cell>
          <cell r="R150" t="str">
            <v>Top_Girls</v>
          </cell>
          <cell r="S150" t="str">
            <v>Top</v>
          </cell>
          <cell r="T150" t="str">
            <v>Одежда</v>
          </cell>
          <cell r="U150" t="str">
            <v>Fleece / Флис</v>
          </cell>
          <cell r="V150" t="str">
            <v>80%Хлопок/20%ПЭ</v>
          </cell>
          <cell r="W150" t="str">
            <v>(308) Kids cloth 98-164</v>
          </cell>
          <cell r="X150">
            <v>12</v>
          </cell>
          <cell r="Y150" t="str">
            <v>Нет</v>
          </cell>
          <cell r="Z150" t="str">
            <v>Tatiana Ryabceva</v>
          </cell>
          <cell r="AA150" t="str">
            <v>Basic+</v>
          </cell>
          <cell r="AB150" t="str">
            <v>Regular</v>
          </cell>
          <cell r="AC150" t="str">
            <v>1,2,3,4,5</v>
          </cell>
          <cell r="AD150" t="str">
            <v>1,2,3,4,5_12</v>
          </cell>
          <cell r="AE150">
            <v>201</v>
          </cell>
          <cell r="AF150">
            <v>39</v>
          </cell>
          <cell r="AG150">
            <v>54</v>
          </cell>
          <cell r="AH150">
            <v>71</v>
          </cell>
          <cell r="AI150">
            <v>32</v>
          </cell>
          <cell r="AJ150">
            <v>5</v>
          </cell>
          <cell r="AK150">
            <v>0.7</v>
          </cell>
          <cell r="AL150">
            <v>0.8</v>
          </cell>
          <cell r="AM150">
            <v>13</v>
          </cell>
          <cell r="AN150">
            <v>6</v>
          </cell>
          <cell r="AO150">
            <v>19</v>
          </cell>
          <cell r="AP150">
            <v>741</v>
          </cell>
          <cell r="AQ150">
            <v>13</v>
          </cell>
          <cell r="AR150">
            <v>6</v>
          </cell>
          <cell r="AS150">
            <v>19</v>
          </cell>
          <cell r="AT150">
            <v>1026</v>
          </cell>
          <cell r="AU150">
            <v>13</v>
          </cell>
          <cell r="AV150">
            <v>6</v>
          </cell>
          <cell r="AW150">
            <v>19</v>
          </cell>
          <cell r="AX150">
            <v>1349</v>
          </cell>
          <cell r="AY150">
            <v>13</v>
          </cell>
          <cell r="AZ150">
            <v>6</v>
          </cell>
          <cell r="BA150">
            <v>19</v>
          </cell>
          <cell r="BB150">
            <v>608</v>
          </cell>
          <cell r="BC150">
            <v>13</v>
          </cell>
          <cell r="BD150">
            <v>6</v>
          </cell>
          <cell r="BE150">
            <v>19</v>
          </cell>
          <cell r="BF150">
            <v>95</v>
          </cell>
          <cell r="BG150" t="str">
            <v>1-6</v>
          </cell>
          <cell r="BH150">
            <v>0.5455714285714286</v>
          </cell>
          <cell r="BI150">
            <v>3819</v>
          </cell>
          <cell r="BJ150">
            <v>1499</v>
          </cell>
          <cell r="BK150">
            <v>1499</v>
          </cell>
          <cell r="BL150">
            <v>1362.73</v>
          </cell>
          <cell r="BM150">
            <v>3.0405679513184585</v>
          </cell>
          <cell r="BN150">
            <v>4.4800000000000004</v>
          </cell>
          <cell r="BO150">
            <v>4.46</v>
          </cell>
          <cell r="BP150">
            <v>5.8</v>
          </cell>
          <cell r="BQ150">
            <v>493</v>
          </cell>
          <cell r="BR150">
            <v>0.67111407605070039</v>
          </cell>
          <cell r="BS150">
            <v>3.3</v>
          </cell>
          <cell r="BT150">
            <v>85</v>
          </cell>
          <cell r="BU150">
            <v>1.1000000000000001</v>
          </cell>
          <cell r="BV150">
            <v>1499</v>
          </cell>
          <cell r="BW150">
            <v>900</v>
          </cell>
          <cell r="BX150" t="str">
            <v>NINGBO CINDY IMPORT AND EXPORT CO., LTD</v>
          </cell>
          <cell r="BY150" t="str">
            <v>Китай</v>
          </cell>
          <cell r="BZ150">
            <v>280</v>
          </cell>
          <cell r="CA150">
            <v>741</v>
          </cell>
          <cell r="CB150">
            <v>132</v>
          </cell>
          <cell r="CC150">
            <v>2028</v>
          </cell>
          <cell r="CD150">
            <v>7000</v>
          </cell>
          <cell r="CE150">
            <v>2203.2711404868414</v>
          </cell>
          <cell r="CF150">
            <v>7000</v>
          </cell>
          <cell r="CG150">
            <v>7000</v>
          </cell>
          <cell r="CH150" t="str">
            <v>ок</v>
          </cell>
          <cell r="CI150" t="str">
            <v>ок</v>
          </cell>
          <cell r="CJ150">
            <v>11</v>
          </cell>
          <cell r="CK150">
            <v>17032.740000000002</v>
          </cell>
          <cell r="CL150">
            <v>3304.86</v>
          </cell>
          <cell r="CM150">
            <v>1248.8</v>
          </cell>
          <cell r="CN150">
            <v>9044.8799999999992</v>
          </cell>
          <cell r="CO150">
            <v>588.72</v>
          </cell>
          <cell r="CP150">
            <v>31220</v>
          </cell>
          <cell r="CQ150">
            <v>1882767</v>
          </cell>
          <cell r="CR150">
            <v>365313</v>
          </cell>
          <cell r="CS150">
            <v>138040</v>
          </cell>
          <cell r="CT150">
            <v>999804</v>
          </cell>
          <cell r="CU150">
            <v>65076</v>
          </cell>
          <cell r="CV150">
            <v>3451000</v>
          </cell>
          <cell r="CW150">
            <v>5724681</v>
          </cell>
          <cell r="CX150">
            <v>1110759</v>
          </cell>
          <cell r="CY150">
            <v>419720</v>
          </cell>
          <cell r="CZ150">
            <v>3039972</v>
          </cell>
          <cell r="DA150">
            <v>197868</v>
          </cell>
          <cell r="DB150">
            <v>10493000</v>
          </cell>
          <cell r="DC150" t="str">
            <v>Basic+</v>
          </cell>
          <cell r="DE150">
            <v>39</v>
          </cell>
          <cell r="DF150">
            <v>39</v>
          </cell>
          <cell r="DH150">
            <v>13</v>
          </cell>
          <cell r="DI150">
            <v>6</v>
          </cell>
          <cell r="DJ150">
            <v>19</v>
          </cell>
          <cell r="DK150">
            <v>741</v>
          </cell>
          <cell r="DP150">
            <v>741</v>
          </cell>
          <cell r="DQ150">
            <v>507</v>
          </cell>
          <cell r="DR150">
            <v>234</v>
          </cell>
          <cell r="DS150">
            <v>0.68421052631578949</v>
          </cell>
          <cell r="DT150">
            <v>0.31578947368421051</v>
          </cell>
          <cell r="DU150">
            <v>1499</v>
          </cell>
          <cell r="DV150">
            <v>322335</v>
          </cell>
          <cell r="DW150">
            <v>3304.86</v>
          </cell>
          <cell r="DX150">
            <v>1110759</v>
          </cell>
          <cell r="DY150" t="str">
            <v>anycolor</v>
          </cell>
          <cell r="DZ150" t="str">
            <v>20230170005___Mavka_sw___разноцветный</v>
          </cell>
          <cell r="EA150" t="str">
            <v>Расчет кирпичей</v>
          </cell>
        </row>
        <row r="151">
          <cell r="B151" t="str">
            <v>20230170006_0074609_00000003757</v>
          </cell>
          <cell r="C151" t="str">
            <v>20230170006_0074609</v>
          </cell>
          <cell r="D151" t="str">
            <v>Theme 1ОдеждаMarena_swЖенскийdark grey308</v>
          </cell>
          <cell r="E151" t="str">
            <v>Заг. с Th 1</v>
          </cell>
          <cell r="F151" t="str">
            <v>ACOOLA Одежда Весна 2024 Theme 1</v>
          </cell>
          <cell r="G151" t="str">
            <v>ACOOLA</v>
          </cell>
          <cell r="H151" t="str">
            <v>Theme 1</v>
          </cell>
          <cell r="I151" t="str">
            <v>00000003757</v>
          </cell>
          <cell r="J151" t="str">
            <v>20230170006</v>
          </cell>
          <cell r="K151" t="str">
            <v>Джемпер детский для девочек Marena_sw темно-серый</v>
          </cell>
          <cell r="L151" t="str">
            <v>Женский</v>
          </cell>
          <cell r="M151" t="str">
            <v>Все</v>
          </cell>
          <cell r="N151" t="str">
            <v>Marena_sw</v>
          </cell>
          <cell r="O151" t="str">
            <v>темно-серый</v>
          </cell>
          <cell r="P151" t="str">
            <v>Jersey</v>
          </cell>
          <cell r="Q151" t="str">
            <v>Sweatshirt</v>
          </cell>
          <cell r="R151" t="str">
            <v>Top_Girls</v>
          </cell>
          <cell r="S151" t="str">
            <v>Top</v>
          </cell>
          <cell r="T151" t="str">
            <v>Одежда</v>
          </cell>
          <cell r="U151" t="str">
            <v>Fleece / Флис хлопковый</v>
          </cell>
          <cell r="V151" t="str">
            <v>80%Хлопок/20%ПЭ</v>
          </cell>
          <cell r="W151" t="str">
            <v>(308) Kids cloth 98-164</v>
          </cell>
          <cell r="X151">
            <v>12</v>
          </cell>
          <cell r="Y151" t="str">
            <v>Нет</v>
          </cell>
          <cell r="Z151" t="str">
            <v>Tatiana Ryabceva</v>
          </cell>
          <cell r="AA151" t="str">
            <v>Basic+</v>
          </cell>
          <cell r="AB151" t="str">
            <v>Regular</v>
          </cell>
          <cell r="AC151">
            <v>1.2</v>
          </cell>
          <cell r="AD151" t="str">
            <v>1,2_12</v>
          </cell>
          <cell r="AE151">
            <v>93</v>
          </cell>
          <cell r="AF151">
            <v>39</v>
          </cell>
          <cell r="AG151">
            <v>54</v>
          </cell>
          <cell r="AH151">
            <v>0</v>
          </cell>
          <cell r="AI151">
            <v>0</v>
          </cell>
          <cell r="AJ151">
            <v>0</v>
          </cell>
          <cell r="AK151">
            <v>0.8</v>
          </cell>
          <cell r="AL151">
            <v>1</v>
          </cell>
          <cell r="AM151">
            <v>14</v>
          </cell>
          <cell r="AN151">
            <v>8</v>
          </cell>
          <cell r="AO151">
            <v>22</v>
          </cell>
          <cell r="AP151">
            <v>858</v>
          </cell>
          <cell r="AQ151">
            <v>14</v>
          </cell>
          <cell r="AR151">
            <v>8</v>
          </cell>
          <cell r="AS151">
            <v>22</v>
          </cell>
          <cell r="AT151">
            <v>1188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 t="str">
            <v>2-8</v>
          </cell>
          <cell r="BH151">
            <v>0.58457142857142852</v>
          </cell>
          <cell r="BI151">
            <v>2046</v>
          </cell>
          <cell r="BJ151">
            <v>1799</v>
          </cell>
          <cell r="BK151">
            <v>1799</v>
          </cell>
          <cell r="BL151">
            <v>1635.45</v>
          </cell>
          <cell r="BM151">
            <v>3.21163973935553</v>
          </cell>
          <cell r="BN151">
            <v>5.09</v>
          </cell>
          <cell r="BO151">
            <v>5.07</v>
          </cell>
          <cell r="BP151">
            <v>6.59</v>
          </cell>
          <cell r="BQ151">
            <v>560.15</v>
          </cell>
          <cell r="BR151">
            <v>0.6886325736520289</v>
          </cell>
          <cell r="BS151">
            <v>3.3</v>
          </cell>
          <cell r="BT151">
            <v>85</v>
          </cell>
          <cell r="BU151">
            <v>1.1000000000000001</v>
          </cell>
          <cell r="BV151">
            <v>1799</v>
          </cell>
          <cell r="BW151">
            <v>1080</v>
          </cell>
          <cell r="BX151" t="str">
            <v>NINGBO CINDY IMPORT AND EXPORT CO., LTD</v>
          </cell>
          <cell r="BY151" t="str">
            <v>Китай</v>
          </cell>
          <cell r="BZ151">
            <v>140</v>
          </cell>
          <cell r="CA151">
            <v>312</v>
          </cell>
          <cell r="CB151">
            <v>60</v>
          </cell>
          <cell r="CC151">
            <v>942</v>
          </cell>
          <cell r="CD151">
            <v>3500</v>
          </cell>
          <cell r="CE151">
            <v>1101.6355702434207</v>
          </cell>
          <cell r="CF151">
            <v>3500</v>
          </cell>
          <cell r="CG151">
            <v>3500</v>
          </cell>
          <cell r="CH151" t="str">
            <v>ок</v>
          </cell>
          <cell r="CI151" t="str">
            <v>ок</v>
          </cell>
          <cell r="CJ151">
            <v>5</v>
          </cell>
          <cell r="CK151">
            <v>10373.220000000001</v>
          </cell>
          <cell r="CL151">
            <v>1581.8400000000001</v>
          </cell>
          <cell r="CM151">
            <v>709.80000000000007</v>
          </cell>
          <cell r="CN151">
            <v>4775.9400000000005</v>
          </cell>
          <cell r="CO151">
            <v>304.20000000000005</v>
          </cell>
          <cell r="CP151">
            <v>17745</v>
          </cell>
          <cell r="CQ151">
            <v>1146066.8999999999</v>
          </cell>
          <cell r="CR151">
            <v>174766.8</v>
          </cell>
          <cell r="CS151">
            <v>78421</v>
          </cell>
          <cell r="CT151">
            <v>527661.29999999993</v>
          </cell>
          <cell r="CU151">
            <v>33609</v>
          </cell>
          <cell r="CV151">
            <v>1960525</v>
          </cell>
          <cell r="CW151">
            <v>3680754</v>
          </cell>
          <cell r="CX151">
            <v>561288</v>
          </cell>
          <cell r="CY151">
            <v>251860</v>
          </cell>
          <cell r="CZ151">
            <v>1694658</v>
          </cell>
          <cell r="DA151">
            <v>107940</v>
          </cell>
          <cell r="DB151">
            <v>6296500</v>
          </cell>
          <cell r="DC151" t="str">
            <v>Basic+</v>
          </cell>
          <cell r="DE151">
            <v>39</v>
          </cell>
          <cell r="DF151">
            <v>39</v>
          </cell>
          <cell r="DH151">
            <v>8</v>
          </cell>
          <cell r="DJ151">
            <v>8</v>
          </cell>
          <cell r="DK151">
            <v>312</v>
          </cell>
          <cell r="DP151">
            <v>312</v>
          </cell>
          <cell r="DQ151">
            <v>312</v>
          </cell>
          <cell r="DR151">
            <v>0</v>
          </cell>
          <cell r="DS151">
            <v>1</v>
          </cell>
          <cell r="DT151">
            <v>0</v>
          </cell>
          <cell r="DU151">
            <v>1799</v>
          </cell>
          <cell r="DV151">
            <v>154206</v>
          </cell>
          <cell r="DW151">
            <v>1581.8400000000001</v>
          </cell>
          <cell r="DX151">
            <v>561288</v>
          </cell>
          <cell r="DY151" t="str">
            <v>dark grey</v>
          </cell>
          <cell r="DZ151" t="str">
            <v>20230170006___Marena_sw___темно-серый</v>
          </cell>
          <cell r="EA151" t="str">
            <v>Расчет кирпичей</v>
          </cell>
        </row>
        <row r="152">
          <cell r="B152" t="str">
            <v>20230200016_0074563_00000003757</v>
          </cell>
          <cell r="C152" t="str">
            <v>20230200016_0074563</v>
          </cell>
          <cell r="D152" t="str">
            <v>Theme 1ОдеждаWillowЖенскийgrey melange308</v>
          </cell>
          <cell r="E152" t="str">
            <v>Заг. с Th 1</v>
          </cell>
          <cell r="F152" t="str">
            <v>ACOOLA Одежда Весна 2024 Theme 1</v>
          </cell>
          <cell r="G152" t="str">
            <v>ACOOLA</v>
          </cell>
          <cell r="H152" t="str">
            <v>Theme 1</v>
          </cell>
          <cell r="I152" t="str">
            <v>00000003757</v>
          </cell>
          <cell r="J152" t="str">
            <v>20230200016</v>
          </cell>
          <cell r="K152" t="str">
            <v>Платье детское для девочек Willow серый меланж</v>
          </cell>
          <cell r="L152" t="str">
            <v>Женский</v>
          </cell>
          <cell r="M152" t="str">
            <v>Все</v>
          </cell>
          <cell r="N152" t="str">
            <v>Willow</v>
          </cell>
          <cell r="O152" t="str">
            <v>серый меланж</v>
          </cell>
          <cell r="P152" t="str">
            <v>Jersey</v>
          </cell>
          <cell r="Q152" t="str">
            <v>Dress</v>
          </cell>
          <cell r="R152" t="str">
            <v>Dress_Girls</v>
          </cell>
          <cell r="S152" t="str">
            <v>Dress</v>
          </cell>
          <cell r="T152" t="str">
            <v>Одежда</v>
          </cell>
          <cell r="U152" t="str">
            <v>Fleece / Флис</v>
          </cell>
          <cell r="V152" t="str">
            <v>80%Хлопок/20%ПЭ</v>
          </cell>
          <cell r="W152" t="str">
            <v>(308) Kids cloth 98-164</v>
          </cell>
          <cell r="X152">
            <v>12</v>
          </cell>
          <cell r="Y152" t="str">
            <v>Нет</v>
          </cell>
          <cell r="Z152" t="str">
            <v>Marina Ivaschenko</v>
          </cell>
          <cell r="AA152" t="str">
            <v>Basic+</v>
          </cell>
          <cell r="AB152" t="str">
            <v>Regular</v>
          </cell>
          <cell r="AC152" t="str">
            <v>1,2,3,4,5</v>
          </cell>
          <cell r="AD152" t="str">
            <v>1,2,3,4,5_12</v>
          </cell>
          <cell r="AE152">
            <v>201</v>
          </cell>
          <cell r="AF152">
            <v>39</v>
          </cell>
          <cell r="AG152">
            <v>54</v>
          </cell>
          <cell r="AH152">
            <v>71</v>
          </cell>
          <cell r="AI152">
            <v>32</v>
          </cell>
          <cell r="AJ152">
            <v>5</v>
          </cell>
          <cell r="AK152">
            <v>0.7</v>
          </cell>
          <cell r="AL152">
            <v>0.8</v>
          </cell>
          <cell r="AM152">
            <v>13</v>
          </cell>
          <cell r="AN152">
            <v>6</v>
          </cell>
          <cell r="AO152">
            <v>19</v>
          </cell>
          <cell r="AP152">
            <v>741</v>
          </cell>
          <cell r="AQ152">
            <v>13</v>
          </cell>
          <cell r="AR152">
            <v>6</v>
          </cell>
          <cell r="AS152">
            <v>19</v>
          </cell>
          <cell r="AT152">
            <v>1026</v>
          </cell>
          <cell r="AU152">
            <v>13</v>
          </cell>
          <cell r="AV152">
            <v>6</v>
          </cell>
          <cell r="AW152">
            <v>19</v>
          </cell>
          <cell r="AX152">
            <v>1349</v>
          </cell>
          <cell r="AY152">
            <v>13</v>
          </cell>
          <cell r="AZ152">
            <v>6</v>
          </cell>
          <cell r="BA152">
            <v>19</v>
          </cell>
          <cell r="BB152">
            <v>608</v>
          </cell>
          <cell r="BC152">
            <v>13</v>
          </cell>
          <cell r="BD152">
            <v>6</v>
          </cell>
          <cell r="BE152">
            <v>19</v>
          </cell>
          <cell r="BF152">
            <v>95</v>
          </cell>
          <cell r="BG152" t="str">
            <v>1-6</v>
          </cell>
          <cell r="BH152">
            <v>0.5455714285714286</v>
          </cell>
          <cell r="BI152">
            <v>3819</v>
          </cell>
          <cell r="BJ152">
            <v>1799</v>
          </cell>
          <cell r="BK152">
            <v>1799</v>
          </cell>
          <cell r="BL152">
            <v>1635.45</v>
          </cell>
          <cell r="BM152">
            <v>3.4081651984465284</v>
          </cell>
          <cell r="BN152">
            <v>4.9400000000000004</v>
          </cell>
          <cell r="BO152">
            <v>4.93</v>
          </cell>
          <cell r="BP152">
            <v>6.21</v>
          </cell>
          <cell r="BQ152">
            <v>527.85</v>
          </cell>
          <cell r="BR152">
            <v>0.70658699277376313</v>
          </cell>
          <cell r="BS152">
            <v>3.3</v>
          </cell>
          <cell r="BT152">
            <v>85</v>
          </cell>
          <cell r="BU152">
            <v>1.1000000000000001</v>
          </cell>
          <cell r="BV152">
            <v>1799</v>
          </cell>
          <cell r="BW152">
            <v>1080</v>
          </cell>
          <cell r="BX152" t="str">
            <v>Ningbo Longxing Garments Co. LTD</v>
          </cell>
          <cell r="BY152" t="str">
            <v>Китай</v>
          </cell>
          <cell r="BZ152">
            <v>280</v>
          </cell>
          <cell r="CA152">
            <v>741</v>
          </cell>
          <cell r="CB152">
            <v>132</v>
          </cell>
          <cell r="CC152">
            <v>2028</v>
          </cell>
          <cell r="CD152">
            <v>7000</v>
          </cell>
          <cell r="CE152">
            <v>2203.2711404868414</v>
          </cell>
          <cell r="CF152">
            <v>7000</v>
          </cell>
          <cell r="CG152">
            <v>7000</v>
          </cell>
          <cell r="CH152" t="str">
            <v>ок</v>
          </cell>
          <cell r="CI152" t="str">
            <v>ок</v>
          </cell>
          <cell r="CJ152">
            <v>11</v>
          </cell>
          <cell r="CK152">
            <v>18827.669999999998</v>
          </cell>
          <cell r="CL152">
            <v>3653.1299999999997</v>
          </cell>
          <cell r="CM152">
            <v>1380.3999999999999</v>
          </cell>
          <cell r="CN152">
            <v>9998.0399999999991</v>
          </cell>
          <cell r="CO152">
            <v>650.76</v>
          </cell>
          <cell r="CP152">
            <v>34510</v>
          </cell>
          <cell r="CQ152">
            <v>2015859.1500000001</v>
          </cell>
          <cell r="CR152">
            <v>391136.85000000003</v>
          </cell>
          <cell r="CS152">
            <v>147798</v>
          </cell>
          <cell r="CT152">
            <v>1070479.8</v>
          </cell>
          <cell r="CU152">
            <v>69676.2</v>
          </cell>
          <cell r="CV152">
            <v>3694950</v>
          </cell>
          <cell r="CW152">
            <v>6870381</v>
          </cell>
          <cell r="CX152">
            <v>1333059</v>
          </cell>
          <cell r="CY152">
            <v>503720</v>
          </cell>
          <cell r="CZ152">
            <v>3648372</v>
          </cell>
          <cell r="DA152">
            <v>237468</v>
          </cell>
          <cell r="DB152">
            <v>12593000</v>
          </cell>
          <cell r="DC152" t="str">
            <v>Basic+</v>
          </cell>
          <cell r="DE152">
            <v>39</v>
          </cell>
          <cell r="DF152">
            <v>39</v>
          </cell>
          <cell r="DH152">
            <v>13</v>
          </cell>
          <cell r="DI152">
            <v>6</v>
          </cell>
          <cell r="DJ152">
            <v>19</v>
          </cell>
          <cell r="DK152">
            <v>741</v>
          </cell>
          <cell r="DP152">
            <v>741</v>
          </cell>
          <cell r="DQ152">
            <v>507</v>
          </cell>
          <cell r="DR152">
            <v>234</v>
          </cell>
          <cell r="DS152">
            <v>0.68421052631578949</v>
          </cell>
          <cell r="DT152">
            <v>0.31578947368421051</v>
          </cell>
          <cell r="DU152">
            <v>1799</v>
          </cell>
          <cell r="DV152">
            <v>345120.75</v>
          </cell>
          <cell r="DW152">
            <v>3653.1299999999997</v>
          </cell>
          <cell r="DX152">
            <v>1333059</v>
          </cell>
          <cell r="DY152" t="str">
            <v>grey melange</v>
          </cell>
          <cell r="DZ152" t="str">
            <v>20230200016___Willow___серый меланж</v>
          </cell>
          <cell r="EA152" t="str">
            <v>Расчет кирпичей</v>
          </cell>
        </row>
        <row r="153">
          <cell r="B153" t="str">
            <v>20230200017_0074564_00000003757</v>
          </cell>
          <cell r="C153" t="str">
            <v>20230200017_0074564</v>
          </cell>
          <cell r="D153" t="str">
            <v>Theme 1ОдеждаMarchЖенскийkhaki308</v>
          </cell>
          <cell r="E153" t="str">
            <v>Заг. с Th 1</v>
          </cell>
          <cell r="F153" t="str">
            <v>ACOOLA Одежда Весна 2024 Theme 1</v>
          </cell>
          <cell r="G153" t="str">
            <v>ACOOLA</v>
          </cell>
          <cell r="H153" t="str">
            <v>Theme 1</v>
          </cell>
          <cell r="I153" t="str">
            <v>00000003757</v>
          </cell>
          <cell r="J153" t="str">
            <v>20230200017</v>
          </cell>
          <cell r="K153" t="str">
            <v>Платье детское для девочек March хаки</v>
          </cell>
          <cell r="L153" t="str">
            <v>Женский</v>
          </cell>
          <cell r="M153" t="str">
            <v>Все</v>
          </cell>
          <cell r="N153" t="str">
            <v>March</v>
          </cell>
          <cell r="O153" t="str">
            <v>хаки</v>
          </cell>
          <cell r="P153" t="str">
            <v>Jersey</v>
          </cell>
          <cell r="Q153" t="str">
            <v>Dress</v>
          </cell>
          <cell r="R153" t="str">
            <v>Dress_Girls</v>
          </cell>
          <cell r="S153" t="str">
            <v>Dress</v>
          </cell>
          <cell r="T153" t="str">
            <v>Одежда</v>
          </cell>
          <cell r="U153" t="str">
            <v>Fleece / Флис</v>
          </cell>
          <cell r="V153" t="str">
            <v>80%Хлопок/20%ПЭ</v>
          </cell>
          <cell r="W153" t="str">
            <v>(308) Kids cloth 98-164</v>
          </cell>
          <cell r="X153">
            <v>12</v>
          </cell>
          <cell r="Y153" t="str">
            <v>Нет</v>
          </cell>
          <cell r="Z153" t="str">
            <v>Marina Ivaschenko</v>
          </cell>
          <cell r="AA153" t="str">
            <v>Basic+</v>
          </cell>
          <cell r="AB153" t="str">
            <v>Regular</v>
          </cell>
          <cell r="AC153" t="str">
            <v>1,2,3,4,5</v>
          </cell>
          <cell r="AD153" t="str">
            <v>1,2,3,4,5_12</v>
          </cell>
          <cell r="AE153">
            <v>201</v>
          </cell>
          <cell r="AF153">
            <v>39</v>
          </cell>
          <cell r="AG153">
            <v>54</v>
          </cell>
          <cell r="AH153">
            <v>71</v>
          </cell>
          <cell r="AI153">
            <v>32</v>
          </cell>
          <cell r="AJ153">
            <v>5</v>
          </cell>
          <cell r="AK153">
            <v>0.7</v>
          </cell>
          <cell r="AL153">
            <v>0.8</v>
          </cell>
          <cell r="AM153">
            <v>13</v>
          </cell>
          <cell r="AN153">
            <v>6</v>
          </cell>
          <cell r="AO153">
            <v>19</v>
          </cell>
          <cell r="AP153">
            <v>741</v>
          </cell>
          <cell r="AQ153">
            <v>13</v>
          </cell>
          <cell r="AR153">
            <v>6</v>
          </cell>
          <cell r="AS153">
            <v>19</v>
          </cell>
          <cell r="AT153">
            <v>1026</v>
          </cell>
          <cell r="AU153">
            <v>13</v>
          </cell>
          <cell r="AV153">
            <v>6</v>
          </cell>
          <cell r="AW153">
            <v>19</v>
          </cell>
          <cell r="AX153">
            <v>1349</v>
          </cell>
          <cell r="AY153">
            <v>13</v>
          </cell>
          <cell r="AZ153">
            <v>6</v>
          </cell>
          <cell r="BA153">
            <v>19</v>
          </cell>
          <cell r="BB153">
            <v>608</v>
          </cell>
          <cell r="BC153">
            <v>13</v>
          </cell>
          <cell r="BD153">
            <v>6</v>
          </cell>
          <cell r="BE153">
            <v>19</v>
          </cell>
          <cell r="BF153">
            <v>95</v>
          </cell>
          <cell r="BG153" t="str">
            <v>1-6</v>
          </cell>
          <cell r="BH153">
            <v>0.5455714285714286</v>
          </cell>
          <cell r="BI153">
            <v>3819</v>
          </cell>
          <cell r="BJ153">
            <v>1799</v>
          </cell>
          <cell r="BK153">
            <v>1799</v>
          </cell>
          <cell r="BL153">
            <v>1635.45</v>
          </cell>
          <cell r="BM153">
            <v>4.5031289111389237</v>
          </cell>
          <cell r="BN153">
            <v>3.57</v>
          </cell>
          <cell r="BO153">
            <v>3.57</v>
          </cell>
          <cell r="BP153">
            <v>4.7</v>
          </cell>
          <cell r="BQ153">
            <v>399.5</v>
          </cell>
          <cell r="BR153">
            <v>0.77793218454697055</v>
          </cell>
          <cell r="BS153">
            <v>3.3</v>
          </cell>
          <cell r="BT153">
            <v>85</v>
          </cell>
          <cell r="BU153">
            <v>1.1000000000000001</v>
          </cell>
          <cell r="BV153">
            <v>1799</v>
          </cell>
          <cell r="BW153">
            <v>1080</v>
          </cell>
          <cell r="BX153" t="str">
            <v>ZS Apparels Ltd</v>
          </cell>
          <cell r="BY153" t="str">
            <v>Бангладеш</v>
          </cell>
          <cell r="BZ153">
            <v>280</v>
          </cell>
          <cell r="CA153">
            <v>741</v>
          </cell>
          <cell r="CB153">
            <v>132</v>
          </cell>
          <cell r="CC153">
            <v>2028</v>
          </cell>
          <cell r="CD153">
            <v>7000</v>
          </cell>
          <cell r="CE153">
            <v>2203.2711404868414</v>
          </cell>
          <cell r="CF153">
            <v>7000</v>
          </cell>
          <cell r="CG153">
            <v>7000</v>
          </cell>
          <cell r="CH153" t="str">
            <v>ок</v>
          </cell>
          <cell r="CI153" t="str">
            <v>ок</v>
          </cell>
          <cell r="CJ153">
            <v>11</v>
          </cell>
          <cell r="CK153">
            <v>13633.83</v>
          </cell>
          <cell r="CL153">
            <v>2645.37</v>
          </cell>
          <cell r="CM153">
            <v>999.59999999999991</v>
          </cell>
          <cell r="CN153">
            <v>7239.96</v>
          </cell>
          <cell r="CO153">
            <v>471.23999999999995</v>
          </cell>
          <cell r="CP153">
            <v>24990</v>
          </cell>
          <cell r="CQ153">
            <v>1525690.5</v>
          </cell>
          <cell r="CR153">
            <v>296029.5</v>
          </cell>
          <cell r="CS153">
            <v>111860</v>
          </cell>
          <cell r="CT153">
            <v>810186</v>
          </cell>
          <cell r="CU153">
            <v>52734</v>
          </cell>
          <cell r="CV153">
            <v>2796500</v>
          </cell>
          <cell r="CW153">
            <v>6870381</v>
          </cell>
          <cell r="CX153">
            <v>1333059</v>
          </cell>
          <cell r="CY153">
            <v>503720</v>
          </cell>
          <cell r="CZ153">
            <v>3648372</v>
          </cell>
          <cell r="DA153">
            <v>237468</v>
          </cell>
          <cell r="DB153">
            <v>12593000</v>
          </cell>
          <cell r="DC153" t="str">
            <v>Basic+</v>
          </cell>
          <cell r="DE153">
            <v>39</v>
          </cell>
          <cell r="DF153">
            <v>39</v>
          </cell>
          <cell r="DH153">
            <v>13</v>
          </cell>
          <cell r="DI153">
            <v>6</v>
          </cell>
          <cell r="DJ153">
            <v>19</v>
          </cell>
          <cell r="DK153">
            <v>741</v>
          </cell>
          <cell r="DP153">
            <v>741</v>
          </cell>
          <cell r="DQ153">
            <v>507</v>
          </cell>
          <cell r="DR153">
            <v>234</v>
          </cell>
          <cell r="DS153">
            <v>0.68421052631578949</v>
          </cell>
          <cell r="DT153">
            <v>0.31578947368421051</v>
          </cell>
          <cell r="DU153">
            <v>1799</v>
          </cell>
          <cell r="DV153">
            <v>261202.50000000003</v>
          </cell>
          <cell r="DW153">
            <v>2645.37</v>
          </cell>
          <cell r="DX153">
            <v>1333059</v>
          </cell>
          <cell r="DY153" t="str">
            <v>khaki</v>
          </cell>
          <cell r="DZ153" t="str">
            <v>20230200017___March___хаки</v>
          </cell>
          <cell r="EA153" t="str">
            <v>Расчет кирпичей</v>
          </cell>
        </row>
        <row r="154">
          <cell r="B154" t="str">
            <v>20230200018_0074565_00000003757</v>
          </cell>
          <cell r="C154" t="str">
            <v>20230200018_0074565</v>
          </cell>
          <cell r="D154" t="str">
            <v>Theme 1ОдеждаBirdЖенскийgrey melange308</v>
          </cell>
          <cell r="E154" t="str">
            <v>Заг. с Th 1</v>
          </cell>
          <cell r="F154" t="str">
            <v>ACOOLA Одежда Весна 2024 Theme 1</v>
          </cell>
          <cell r="G154" t="str">
            <v>ACOOLA</v>
          </cell>
          <cell r="H154" t="str">
            <v>Theme 1</v>
          </cell>
          <cell r="I154" t="str">
            <v>00000003757</v>
          </cell>
          <cell r="J154" t="str">
            <v>20230200018</v>
          </cell>
          <cell r="K154" t="str">
            <v>Платье детское для девочек Bird серый меланж</v>
          </cell>
          <cell r="L154" t="str">
            <v>Женский</v>
          </cell>
          <cell r="M154" t="str">
            <v>Все</v>
          </cell>
          <cell r="N154" t="str">
            <v>Bird</v>
          </cell>
          <cell r="O154" t="str">
            <v>серый меланж</v>
          </cell>
          <cell r="P154" t="str">
            <v>Jersey</v>
          </cell>
          <cell r="Q154" t="str">
            <v>Dress</v>
          </cell>
          <cell r="R154" t="str">
            <v>Dress_Girls</v>
          </cell>
          <cell r="S154" t="str">
            <v>Dress</v>
          </cell>
          <cell r="T154" t="str">
            <v>Одежда</v>
          </cell>
          <cell r="U154" t="str">
            <v>Single jersey / Трикотажное полотно</v>
          </cell>
          <cell r="V154" t="str">
            <v>95%Хлопок/5%ПУ</v>
          </cell>
          <cell r="W154" t="str">
            <v>(308) Kids cloth 98-164</v>
          </cell>
          <cell r="X154">
            <v>12</v>
          </cell>
          <cell r="Y154" t="str">
            <v>Нет</v>
          </cell>
          <cell r="Z154" t="str">
            <v>Marina Ivaschenko</v>
          </cell>
          <cell r="AA154" t="str">
            <v>Basic+</v>
          </cell>
          <cell r="AB154" t="str">
            <v>Regular</v>
          </cell>
          <cell r="AC154" t="str">
            <v>1,2,3,4,5</v>
          </cell>
          <cell r="AD154" t="str">
            <v>1,2,3,4,5_12</v>
          </cell>
          <cell r="AE154">
            <v>201</v>
          </cell>
          <cell r="AF154">
            <v>39</v>
          </cell>
          <cell r="AG154">
            <v>54</v>
          </cell>
          <cell r="AH154">
            <v>71</v>
          </cell>
          <cell r="AI154">
            <v>32</v>
          </cell>
          <cell r="AJ154">
            <v>5</v>
          </cell>
          <cell r="AK154">
            <v>0.7</v>
          </cell>
          <cell r="AL154">
            <v>0.8</v>
          </cell>
          <cell r="AM154">
            <v>13</v>
          </cell>
          <cell r="AN154">
            <v>6</v>
          </cell>
          <cell r="AO154">
            <v>19</v>
          </cell>
          <cell r="AP154">
            <v>741</v>
          </cell>
          <cell r="AQ154">
            <v>13</v>
          </cell>
          <cell r="AR154">
            <v>6</v>
          </cell>
          <cell r="AS154">
            <v>19</v>
          </cell>
          <cell r="AT154">
            <v>1026</v>
          </cell>
          <cell r="AU154">
            <v>13</v>
          </cell>
          <cell r="AV154">
            <v>6</v>
          </cell>
          <cell r="AW154">
            <v>19</v>
          </cell>
          <cell r="AX154">
            <v>1349</v>
          </cell>
          <cell r="AY154">
            <v>13</v>
          </cell>
          <cell r="AZ154">
            <v>6</v>
          </cell>
          <cell r="BA154">
            <v>19</v>
          </cell>
          <cell r="BB154">
            <v>608</v>
          </cell>
          <cell r="BC154">
            <v>13</v>
          </cell>
          <cell r="BD154">
            <v>6</v>
          </cell>
          <cell r="BE154">
            <v>19</v>
          </cell>
          <cell r="BF154">
            <v>95</v>
          </cell>
          <cell r="BG154" t="str">
            <v>1-6</v>
          </cell>
          <cell r="BH154">
            <v>0.5455714285714286</v>
          </cell>
          <cell r="BI154">
            <v>3819</v>
          </cell>
          <cell r="BJ154">
            <v>1499</v>
          </cell>
          <cell r="BK154">
            <v>1499</v>
          </cell>
          <cell r="BL154">
            <v>1362.73</v>
          </cell>
          <cell r="BM154">
            <v>2.9343251443672314</v>
          </cell>
          <cell r="BN154">
            <v>4.58</v>
          </cell>
          <cell r="BO154">
            <v>4.57</v>
          </cell>
          <cell r="BP154">
            <v>6.01</v>
          </cell>
          <cell r="BQ154">
            <v>510.84999999999997</v>
          </cell>
          <cell r="BR154">
            <v>0.65920613742495004</v>
          </cell>
          <cell r="BS154">
            <v>3.3</v>
          </cell>
          <cell r="BT154">
            <v>85</v>
          </cell>
          <cell r="BU154">
            <v>1.1000000000000001</v>
          </cell>
          <cell r="BV154">
            <v>1499</v>
          </cell>
          <cell r="BW154">
            <v>900</v>
          </cell>
          <cell r="BX154" t="str">
            <v>ZS Apparels Ltd</v>
          </cell>
          <cell r="BY154" t="str">
            <v>Бангладеш</v>
          </cell>
          <cell r="BZ154">
            <v>280</v>
          </cell>
          <cell r="CA154">
            <v>741</v>
          </cell>
          <cell r="CB154">
            <v>132</v>
          </cell>
          <cell r="CC154">
            <v>2028</v>
          </cell>
          <cell r="CD154">
            <v>7000</v>
          </cell>
          <cell r="CE154">
            <v>2203.2711404868414</v>
          </cell>
          <cell r="CF154">
            <v>7000</v>
          </cell>
          <cell r="CG154">
            <v>7000</v>
          </cell>
          <cell r="CH154" t="str">
            <v>ок</v>
          </cell>
          <cell r="CI154" t="str">
            <v>ок</v>
          </cell>
          <cell r="CJ154">
            <v>11</v>
          </cell>
          <cell r="CK154">
            <v>17452.830000000002</v>
          </cell>
          <cell r="CL154">
            <v>3386.3700000000003</v>
          </cell>
          <cell r="CM154">
            <v>1279.6000000000001</v>
          </cell>
          <cell r="CN154">
            <v>9267.9600000000009</v>
          </cell>
          <cell r="CO154">
            <v>603.24</v>
          </cell>
          <cell r="CP154">
            <v>31990.000000000004</v>
          </cell>
          <cell r="CQ154">
            <v>1950936.15</v>
          </cell>
          <cell r="CR154">
            <v>378539.85</v>
          </cell>
          <cell r="CS154">
            <v>143038</v>
          </cell>
          <cell r="CT154">
            <v>1036003.7999999999</v>
          </cell>
          <cell r="CU154">
            <v>67432.2</v>
          </cell>
          <cell r="CV154">
            <v>3575949.9999999995</v>
          </cell>
          <cell r="CW154">
            <v>5724681</v>
          </cell>
          <cell r="CX154">
            <v>1110759</v>
          </cell>
          <cell r="CY154">
            <v>419720</v>
          </cell>
          <cell r="CZ154">
            <v>3039972</v>
          </cell>
          <cell r="DA154">
            <v>197868</v>
          </cell>
          <cell r="DB154">
            <v>10493000</v>
          </cell>
          <cell r="DC154" t="str">
            <v>Basic+</v>
          </cell>
          <cell r="DE154">
            <v>39</v>
          </cell>
          <cell r="DF154">
            <v>39</v>
          </cell>
          <cell r="DH154">
            <v>13</v>
          </cell>
          <cell r="DI154">
            <v>6</v>
          </cell>
          <cell r="DJ154">
            <v>19</v>
          </cell>
          <cell r="DK154">
            <v>741</v>
          </cell>
          <cell r="DP154">
            <v>741</v>
          </cell>
          <cell r="DQ154">
            <v>507</v>
          </cell>
          <cell r="DR154">
            <v>234</v>
          </cell>
          <cell r="DS154">
            <v>0.68421052631578949</v>
          </cell>
          <cell r="DT154">
            <v>0.31578947368421051</v>
          </cell>
          <cell r="DU154">
            <v>1499</v>
          </cell>
          <cell r="DV154">
            <v>334005.75</v>
          </cell>
          <cell r="DW154">
            <v>3386.3700000000003</v>
          </cell>
          <cell r="DX154">
            <v>1110759</v>
          </cell>
          <cell r="DY154" t="str">
            <v>grey melange</v>
          </cell>
          <cell r="DZ154" t="str">
            <v>20230200018___Bird___серый меланж</v>
          </cell>
          <cell r="EA154" t="str">
            <v>Расчет кирпичей</v>
          </cell>
        </row>
        <row r="155">
          <cell r="B155" t="str">
            <v>20230200019_0074566_00000003757</v>
          </cell>
          <cell r="C155" t="str">
            <v>20230200019_0074566</v>
          </cell>
          <cell r="D155" t="str">
            <v>Theme 1ОдеждаGardenЖенскийlight blue308</v>
          </cell>
          <cell r="E155" t="str">
            <v>Заг. с Th 1</v>
          </cell>
          <cell r="F155" t="str">
            <v>ACOOLA Одежда Весна 2024 Theme 1</v>
          </cell>
          <cell r="G155" t="str">
            <v>ACOOLA</v>
          </cell>
          <cell r="H155" t="str">
            <v>Theme 1</v>
          </cell>
          <cell r="I155" t="str">
            <v>00000003757</v>
          </cell>
          <cell r="J155" t="str">
            <v>20230200019</v>
          </cell>
          <cell r="K155" t="str">
            <v>Платье детское для девочек Garden голубой</v>
          </cell>
          <cell r="L155" t="str">
            <v>Женский</v>
          </cell>
          <cell r="M155" t="str">
            <v>Все</v>
          </cell>
          <cell r="N155" t="str">
            <v>Garden</v>
          </cell>
          <cell r="O155" t="str">
            <v>голубой</v>
          </cell>
          <cell r="P155" t="str">
            <v>Jersey</v>
          </cell>
          <cell r="Q155" t="str">
            <v>Dress</v>
          </cell>
          <cell r="R155" t="str">
            <v>Dress_Girls</v>
          </cell>
          <cell r="S155" t="str">
            <v>Dress</v>
          </cell>
          <cell r="T155" t="str">
            <v>Одежда</v>
          </cell>
          <cell r="U155" t="str">
            <v>Special weave / Декоративное плетение ткани</v>
          </cell>
          <cell r="V155" t="str">
            <v>100%ПЭ</v>
          </cell>
          <cell r="W155" t="str">
            <v>(308) Kids cloth 98-164</v>
          </cell>
          <cell r="X155">
            <v>12</v>
          </cell>
          <cell r="Y155" t="str">
            <v>Нет</v>
          </cell>
          <cell r="Z155" t="str">
            <v>Marina Ivaschenko</v>
          </cell>
          <cell r="AA155" t="str">
            <v>Basic+</v>
          </cell>
          <cell r="AB155" t="str">
            <v>Regular</v>
          </cell>
          <cell r="AC155" t="str">
            <v>1,2,3,4,5</v>
          </cell>
          <cell r="AD155" t="str">
            <v>1,2,3,4,5_12</v>
          </cell>
          <cell r="AE155">
            <v>201</v>
          </cell>
          <cell r="AF155">
            <v>39</v>
          </cell>
          <cell r="AG155">
            <v>54</v>
          </cell>
          <cell r="AH155">
            <v>71</v>
          </cell>
          <cell r="AI155">
            <v>32</v>
          </cell>
          <cell r="AJ155">
            <v>5</v>
          </cell>
          <cell r="AK155">
            <v>0.7</v>
          </cell>
          <cell r="AL155">
            <v>0.8</v>
          </cell>
          <cell r="AM155">
            <v>13</v>
          </cell>
          <cell r="AN155">
            <v>6</v>
          </cell>
          <cell r="AO155">
            <v>19</v>
          </cell>
          <cell r="AP155">
            <v>741</v>
          </cell>
          <cell r="AQ155">
            <v>13</v>
          </cell>
          <cell r="AR155">
            <v>6</v>
          </cell>
          <cell r="AS155">
            <v>19</v>
          </cell>
          <cell r="AT155">
            <v>1026</v>
          </cell>
          <cell r="AU155">
            <v>13</v>
          </cell>
          <cell r="AV155">
            <v>6</v>
          </cell>
          <cell r="AW155">
            <v>19</v>
          </cell>
          <cell r="AX155">
            <v>1349</v>
          </cell>
          <cell r="AY155">
            <v>13</v>
          </cell>
          <cell r="AZ155">
            <v>6</v>
          </cell>
          <cell r="BA155">
            <v>19</v>
          </cell>
          <cell r="BB155">
            <v>608</v>
          </cell>
          <cell r="BC155">
            <v>13</v>
          </cell>
          <cell r="BD155">
            <v>6</v>
          </cell>
          <cell r="BE155">
            <v>19</v>
          </cell>
          <cell r="BF155">
            <v>95</v>
          </cell>
          <cell r="BG155" t="str">
            <v>1-6</v>
          </cell>
          <cell r="BH155">
            <v>0.5455714285714286</v>
          </cell>
          <cell r="BI155">
            <v>3819</v>
          </cell>
          <cell r="BJ155">
            <v>2499</v>
          </cell>
          <cell r="BK155">
            <v>2499</v>
          </cell>
          <cell r="BL155">
            <v>2271.8200000000002</v>
          </cell>
          <cell r="BM155">
            <v>2.9878048780487805</v>
          </cell>
          <cell r="BN155">
            <v>7.83</v>
          </cell>
          <cell r="BO155">
            <v>7.81</v>
          </cell>
          <cell r="BP155">
            <v>9.84</v>
          </cell>
          <cell r="BQ155">
            <v>836.4</v>
          </cell>
          <cell r="BR155">
            <v>0.66530612244897958</v>
          </cell>
          <cell r="BS155">
            <v>3.3</v>
          </cell>
          <cell r="BT155">
            <v>85</v>
          </cell>
          <cell r="BU155">
            <v>1.1000000000000001</v>
          </cell>
          <cell r="BV155">
            <v>2499</v>
          </cell>
          <cell r="BW155">
            <v>1500</v>
          </cell>
          <cell r="BX155" t="str">
            <v>NINGBO FREEDOM FASHION CO.,LTD</v>
          </cell>
          <cell r="BY155" t="str">
            <v>Китай</v>
          </cell>
          <cell r="BZ155">
            <v>280</v>
          </cell>
          <cell r="CA155">
            <v>741</v>
          </cell>
          <cell r="CB155">
            <v>132</v>
          </cell>
          <cell r="CC155">
            <v>2028</v>
          </cell>
          <cell r="CD155">
            <v>7000</v>
          </cell>
          <cell r="CE155">
            <v>2203.2711404868414</v>
          </cell>
          <cell r="CF155">
            <v>7000</v>
          </cell>
          <cell r="CG155">
            <v>7000</v>
          </cell>
          <cell r="CH155" t="str">
            <v>ок</v>
          </cell>
          <cell r="CI155" t="str">
            <v>ок</v>
          </cell>
          <cell r="CJ155">
            <v>11</v>
          </cell>
          <cell r="CK155">
            <v>29826.39</v>
          </cell>
          <cell r="CL155">
            <v>5787.21</v>
          </cell>
          <cell r="CM155">
            <v>2186.7999999999997</v>
          </cell>
          <cell r="CN155">
            <v>15838.679999999998</v>
          </cell>
          <cell r="CO155">
            <v>1030.9199999999998</v>
          </cell>
          <cell r="CP155">
            <v>54670</v>
          </cell>
          <cell r="CQ155">
            <v>3194211.6</v>
          </cell>
          <cell r="CR155">
            <v>619772.4</v>
          </cell>
          <cell r="CS155">
            <v>234192</v>
          </cell>
          <cell r="CT155">
            <v>1696219.2</v>
          </cell>
          <cell r="CU155">
            <v>110404.8</v>
          </cell>
          <cell r="CV155">
            <v>5854800</v>
          </cell>
          <cell r="CW155">
            <v>9543681</v>
          </cell>
          <cell r="CX155">
            <v>1851759</v>
          </cell>
          <cell r="CY155">
            <v>699720</v>
          </cell>
          <cell r="CZ155">
            <v>5067972</v>
          </cell>
          <cell r="DA155">
            <v>329868</v>
          </cell>
          <cell r="DB155">
            <v>17493000</v>
          </cell>
          <cell r="DC155" t="str">
            <v>Basic+</v>
          </cell>
          <cell r="DE155">
            <v>39</v>
          </cell>
          <cell r="DF155">
            <v>39</v>
          </cell>
          <cell r="DH155">
            <v>13</v>
          </cell>
          <cell r="DI155">
            <v>6</v>
          </cell>
          <cell r="DJ155">
            <v>19</v>
          </cell>
          <cell r="DK155">
            <v>741</v>
          </cell>
          <cell r="DP155">
            <v>741</v>
          </cell>
          <cell r="DQ155">
            <v>507</v>
          </cell>
          <cell r="DR155">
            <v>234</v>
          </cell>
          <cell r="DS155">
            <v>0.68421052631578949</v>
          </cell>
          <cell r="DT155">
            <v>0.31578947368421051</v>
          </cell>
          <cell r="DU155">
            <v>2499</v>
          </cell>
          <cell r="DV155">
            <v>546858</v>
          </cell>
          <cell r="DW155">
            <v>5787.21</v>
          </cell>
          <cell r="DX155">
            <v>1851759</v>
          </cell>
          <cell r="DY155" t="str">
            <v>light blue</v>
          </cell>
          <cell r="DZ155" t="str">
            <v>20230200019___Garden___голубой</v>
          </cell>
          <cell r="EA155" t="str">
            <v>Расчет кирпичей</v>
          </cell>
        </row>
        <row r="156">
          <cell r="B156" t="str">
            <v>20230200020_0074567_00000003757</v>
          </cell>
          <cell r="C156" t="str">
            <v>20230200020_0074567</v>
          </cell>
          <cell r="D156" t="str">
            <v>Theme 1ОдеждаLarkЖенскийmulticolor308</v>
          </cell>
          <cell r="E156" t="str">
            <v>Заг. с Th 1</v>
          </cell>
          <cell r="F156" t="str">
            <v>ACOOLA Одежда Весна 2024 Theme 1</v>
          </cell>
          <cell r="G156" t="str">
            <v>ACOOLA</v>
          </cell>
          <cell r="H156" t="str">
            <v>Theme 1</v>
          </cell>
          <cell r="I156" t="str">
            <v>00000003757</v>
          </cell>
          <cell r="J156" t="str">
            <v>20230200020</v>
          </cell>
          <cell r="K156" t="str">
            <v>Платье детское для девочек Lark цветной</v>
          </cell>
          <cell r="L156" t="str">
            <v>Женский</v>
          </cell>
          <cell r="M156" t="str">
            <v>Все</v>
          </cell>
          <cell r="N156" t="str">
            <v>Lark</v>
          </cell>
          <cell r="O156" t="str">
            <v>цветной</v>
          </cell>
          <cell r="P156" t="str">
            <v>Jersey</v>
          </cell>
          <cell r="Q156" t="str">
            <v>Dress</v>
          </cell>
          <cell r="R156" t="str">
            <v>Dress_Girls</v>
          </cell>
          <cell r="S156" t="str">
            <v>Dress</v>
          </cell>
          <cell r="T156" t="str">
            <v>Одежда</v>
          </cell>
          <cell r="U156" t="str">
            <v>Mesh / Сетка</v>
          </cell>
          <cell r="V156" t="str">
            <v>100%ПЭ</v>
          </cell>
          <cell r="W156" t="str">
            <v>(308) Kids cloth 98-164</v>
          </cell>
          <cell r="X156">
            <v>12</v>
          </cell>
          <cell r="Y156" t="str">
            <v>Нет</v>
          </cell>
          <cell r="Z156" t="str">
            <v>Marina Ivaschenko</v>
          </cell>
          <cell r="AA156" t="str">
            <v>Basic+</v>
          </cell>
          <cell r="AB156" t="str">
            <v>Regular</v>
          </cell>
          <cell r="AC156" t="str">
            <v>1,2,3,4,5</v>
          </cell>
          <cell r="AD156" t="str">
            <v>1,2,3,4,5_12</v>
          </cell>
          <cell r="AE156">
            <v>201</v>
          </cell>
          <cell r="AF156">
            <v>39</v>
          </cell>
          <cell r="AG156">
            <v>54</v>
          </cell>
          <cell r="AH156">
            <v>71</v>
          </cell>
          <cell r="AI156">
            <v>32</v>
          </cell>
          <cell r="AJ156">
            <v>5</v>
          </cell>
          <cell r="AK156">
            <v>0.7</v>
          </cell>
          <cell r="AL156">
            <v>0.8</v>
          </cell>
          <cell r="AM156">
            <v>13</v>
          </cell>
          <cell r="AN156">
            <v>6</v>
          </cell>
          <cell r="AO156">
            <v>19</v>
          </cell>
          <cell r="AP156">
            <v>741</v>
          </cell>
          <cell r="AQ156">
            <v>13</v>
          </cell>
          <cell r="AR156">
            <v>6</v>
          </cell>
          <cell r="AS156">
            <v>19</v>
          </cell>
          <cell r="AT156">
            <v>1026</v>
          </cell>
          <cell r="AU156">
            <v>13</v>
          </cell>
          <cell r="AV156">
            <v>6</v>
          </cell>
          <cell r="AW156">
            <v>19</v>
          </cell>
          <cell r="AX156">
            <v>1349</v>
          </cell>
          <cell r="AY156">
            <v>13</v>
          </cell>
          <cell r="AZ156">
            <v>6</v>
          </cell>
          <cell r="BA156">
            <v>19</v>
          </cell>
          <cell r="BB156">
            <v>608</v>
          </cell>
          <cell r="BC156">
            <v>13</v>
          </cell>
          <cell r="BD156">
            <v>6</v>
          </cell>
          <cell r="BE156">
            <v>19</v>
          </cell>
          <cell r="BF156">
            <v>95</v>
          </cell>
          <cell r="BG156" t="str">
            <v>1-6</v>
          </cell>
          <cell r="BH156">
            <v>0.5455714285714286</v>
          </cell>
          <cell r="BI156">
            <v>3819</v>
          </cell>
          <cell r="BJ156">
            <v>2999</v>
          </cell>
          <cell r="BK156">
            <v>2799</v>
          </cell>
          <cell r="BL156">
            <v>2726.36</v>
          </cell>
          <cell r="BM156">
            <v>3.1511398817900371</v>
          </cell>
          <cell r="BN156">
            <v>8.43</v>
          </cell>
          <cell r="BO156">
            <v>8.41</v>
          </cell>
          <cell r="BP156">
            <v>10.45</v>
          </cell>
          <cell r="BQ156">
            <v>888.24999999999989</v>
          </cell>
          <cell r="BR156">
            <v>0.68265451947123978</v>
          </cell>
          <cell r="BS156">
            <v>3.3</v>
          </cell>
          <cell r="BT156">
            <v>85</v>
          </cell>
          <cell r="BU156">
            <v>1.1000000000000001</v>
          </cell>
          <cell r="BV156">
            <v>2999</v>
          </cell>
          <cell r="BW156">
            <v>1680</v>
          </cell>
          <cell r="BX156" t="str">
            <v>NINGBO CINDY IMPORT AND EXPORT CO., LTD</v>
          </cell>
          <cell r="BY156" t="str">
            <v>Китай</v>
          </cell>
          <cell r="BZ156">
            <v>280</v>
          </cell>
          <cell r="CA156">
            <v>741</v>
          </cell>
          <cell r="CB156">
            <v>132</v>
          </cell>
          <cell r="CC156">
            <v>2028</v>
          </cell>
          <cell r="CD156">
            <v>7000</v>
          </cell>
          <cell r="CE156">
            <v>2203.2711404868414</v>
          </cell>
          <cell r="CF156">
            <v>7000</v>
          </cell>
          <cell r="CG156">
            <v>7000</v>
          </cell>
          <cell r="CH156" t="str">
            <v>ок</v>
          </cell>
          <cell r="CI156" t="str">
            <v>ок</v>
          </cell>
          <cell r="CJ156">
            <v>11</v>
          </cell>
          <cell r="CK156">
            <v>32117.79</v>
          </cell>
          <cell r="CL156">
            <v>6231.81</v>
          </cell>
          <cell r="CM156">
            <v>2354.8000000000002</v>
          </cell>
          <cell r="CN156">
            <v>17055.48</v>
          </cell>
          <cell r="CO156">
            <v>1110.1200000000001</v>
          </cell>
          <cell r="CP156">
            <v>58870</v>
          </cell>
          <cell r="CQ156">
            <v>3392226.7499999995</v>
          </cell>
          <cell r="CR156">
            <v>658193.24999999988</v>
          </cell>
          <cell r="CS156">
            <v>248709.99999999997</v>
          </cell>
          <cell r="CT156">
            <v>1801370.9999999998</v>
          </cell>
          <cell r="CU156">
            <v>117248.99999999999</v>
          </cell>
          <cell r="CV156">
            <v>6217749.9999999991</v>
          </cell>
          <cell r="CW156">
            <v>10689381</v>
          </cell>
          <cell r="CX156">
            <v>2222259</v>
          </cell>
          <cell r="CY156">
            <v>839720</v>
          </cell>
          <cell r="CZ156">
            <v>6081972</v>
          </cell>
          <cell r="DA156">
            <v>395868</v>
          </cell>
          <cell r="DB156">
            <v>19593000</v>
          </cell>
          <cell r="DC156" t="str">
            <v>Basic+</v>
          </cell>
          <cell r="DE156">
            <v>39</v>
          </cell>
          <cell r="DF156">
            <v>39</v>
          </cell>
          <cell r="DH156">
            <v>13</v>
          </cell>
          <cell r="DI156">
            <v>6</v>
          </cell>
          <cell r="DJ156">
            <v>19</v>
          </cell>
          <cell r="DK156">
            <v>741</v>
          </cell>
          <cell r="DP156">
            <v>741</v>
          </cell>
          <cell r="DQ156">
            <v>507</v>
          </cell>
          <cell r="DR156">
            <v>234</v>
          </cell>
          <cell r="DS156">
            <v>0.68421052631578949</v>
          </cell>
          <cell r="DT156">
            <v>0.31578947368421051</v>
          </cell>
          <cell r="DU156">
            <v>2999</v>
          </cell>
          <cell r="DV156">
            <v>580758.75</v>
          </cell>
          <cell r="DW156">
            <v>6231.81</v>
          </cell>
          <cell r="DX156">
            <v>2222259</v>
          </cell>
          <cell r="DY156" t="str">
            <v>multicolor</v>
          </cell>
          <cell r="DZ156" t="str">
            <v>20230200020___Lark___цветной</v>
          </cell>
          <cell r="EA156" t="str">
            <v>Расчет кирпичей</v>
          </cell>
        </row>
        <row r="157">
          <cell r="B157" t="str">
            <v>20230200021_0074550_00000003757</v>
          </cell>
          <cell r="C157" t="str">
            <v>20230200021_0074550</v>
          </cell>
          <cell r="D157" t="str">
            <v>Theme 1ОдеждаBrookЖенскийblack &amp; white308</v>
          </cell>
          <cell r="E157" t="str">
            <v>Заг. с Th 1</v>
          </cell>
          <cell r="F157" t="str">
            <v>ACOOLA Одежда Весна 2024 Theme 1</v>
          </cell>
          <cell r="G157" t="str">
            <v>ACOOLA</v>
          </cell>
          <cell r="H157" t="str">
            <v>Theme 1</v>
          </cell>
          <cell r="I157" t="str">
            <v>00000003757</v>
          </cell>
          <cell r="J157" t="str">
            <v>20230200021</v>
          </cell>
          <cell r="K157" t="str">
            <v>Платье детское для девочек Brook черно-белый</v>
          </cell>
          <cell r="L157" t="str">
            <v>Женский</v>
          </cell>
          <cell r="M157" t="str">
            <v>Все</v>
          </cell>
          <cell r="N157" t="str">
            <v>Brook</v>
          </cell>
          <cell r="O157" t="str">
            <v>черно-белый</v>
          </cell>
          <cell r="P157" t="str">
            <v>Stitched</v>
          </cell>
          <cell r="Q157" t="str">
            <v>Dress</v>
          </cell>
          <cell r="R157" t="str">
            <v>Dress_Girls</v>
          </cell>
          <cell r="S157" t="str">
            <v>Dress</v>
          </cell>
          <cell r="T157" t="str">
            <v>Одежда</v>
          </cell>
          <cell r="U157" t="str">
            <v>Fleece / Флис хлопковый</v>
          </cell>
          <cell r="V157" t="str">
            <v>80%Хлопок/20%ПЭ</v>
          </cell>
          <cell r="W157" t="str">
            <v>(308) Kids cloth 98-164</v>
          </cell>
          <cell r="X157">
            <v>12</v>
          </cell>
          <cell r="Y157" t="str">
            <v>Нет</v>
          </cell>
          <cell r="Z157" t="str">
            <v>Marina Ivaschenko</v>
          </cell>
          <cell r="AA157" t="str">
            <v>Basic+</v>
          </cell>
          <cell r="AB157" t="str">
            <v>Regular</v>
          </cell>
          <cell r="AC157" t="str">
            <v>1,2,3,4,5</v>
          </cell>
          <cell r="AD157" t="str">
            <v>1,2,3,4,5_12</v>
          </cell>
          <cell r="AE157">
            <v>201</v>
          </cell>
          <cell r="AF157">
            <v>39</v>
          </cell>
          <cell r="AG157">
            <v>54</v>
          </cell>
          <cell r="AH157">
            <v>71</v>
          </cell>
          <cell r="AI157">
            <v>32</v>
          </cell>
          <cell r="AJ157">
            <v>5</v>
          </cell>
          <cell r="AK157">
            <v>0.7</v>
          </cell>
          <cell r="AL157">
            <v>0.8</v>
          </cell>
          <cell r="AM157">
            <v>13</v>
          </cell>
          <cell r="AN157">
            <v>6</v>
          </cell>
          <cell r="AO157">
            <v>19</v>
          </cell>
          <cell r="AP157">
            <v>741</v>
          </cell>
          <cell r="AQ157">
            <v>13</v>
          </cell>
          <cell r="AR157">
            <v>6</v>
          </cell>
          <cell r="AS157">
            <v>19</v>
          </cell>
          <cell r="AT157">
            <v>1026</v>
          </cell>
          <cell r="AU157">
            <v>13</v>
          </cell>
          <cell r="AV157">
            <v>6</v>
          </cell>
          <cell r="AW157">
            <v>19</v>
          </cell>
          <cell r="AX157">
            <v>1349</v>
          </cell>
          <cell r="AY157">
            <v>13</v>
          </cell>
          <cell r="AZ157">
            <v>6</v>
          </cell>
          <cell r="BA157">
            <v>19</v>
          </cell>
          <cell r="BB157">
            <v>608</v>
          </cell>
          <cell r="BC157">
            <v>13</v>
          </cell>
          <cell r="BD157">
            <v>6</v>
          </cell>
          <cell r="BE157">
            <v>19</v>
          </cell>
          <cell r="BF157">
            <v>95</v>
          </cell>
          <cell r="BG157" t="str">
            <v>1-6</v>
          </cell>
          <cell r="BH157">
            <v>0.5455714285714286</v>
          </cell>
          <cell r="BI157">
            <v>3819</v>
          </cell>
          <cell r="BJ157">
            <v>1499</v>
          </cell>
          <cell r="BK157">
            <v>1499</v>
          </cell>
          <cell r="BL157">
            <v>1362.73</v>
          </cell>
          <cell r="BM157">
            <v>3.1661210265075508</v>
          </cell>
          <cell r="BN157">
            <v>4.43</v>
          </cell>
          <cell r="BO157">
            <v>4.42</v>
          </cell>
          <cell r="BP157">
            <v>5.57</v>
          </cell>
          <cell r="BQ157">
            <v>473.45000000000005</v>
          </cell>
          <cell r="BR157">
            <v>0.68415610406937954</v>
          </cell>
          <cell r="BS157">
            <v>3.3</v>
          </cell>
          <cell r="BT157">
            <v>85</v>
          </cell>
          <cell r="BU157">
            <v>1.1000000000000001</v>
          </cell>
          <cell r="BV157">
            <v>1499</v>
          </cell>
          <cell r="BW157">
            <v>900</v>
          </cell>
          <cell r="BX157" t="str">
            <v>Ningbo Longxing Garments Co. LTD</v>
          </cell>
          <cell r="BY157" t="str">
            <v>Китай</v>
          </cell>
          <cell r="BZ157">
            <v>280</v>
          </cell>
          <cell r="CA157">
            <v>741</v>
          </cell>
          <cell r="CB157">
            <v>132</v>
          </cell>
          <cell r="CC157">
            <v>2028</v>
          </cell>
          <cell r="CD157">
            <v>7000</v>
          </cell>
          <cell r="CE157">
            <v>2203.2711404868414</v>
          </cell>
          <cell r="CF157">
            <v>7000</v>
          </cell>
          <cell r="CG157">
            <v>7000</v>
          </cell>
          <cell r="CH157" t="str">
            <v>ок</v>
          </cell>
          <cell r="CI157" t="str">
            <v>ок</v>
          </cell>
          <cell r="CJ157">
            <v>11</v>
          </cell>
          <cell r="CK157">
            <v>16879.98</v>
          </cell>
          <cell r="CL157">
            <v>3275.22</v>
          </cell>
          <cell r="CM157">
            <v>1237.5999999999999</v>
          </cell>
          <cell r="CN157">
            <v>8963.76</v>
          </cell>
          <cell r="CO157">
            <v>583.43999999999994</v>
          </cell>
          <cell r="CP157">
            <v>30940</v>
          </cell>
          <cell r="CQ157">
            <v>1808105.5500000003</v>
          </cell>
          <cell r="CR157">
            <v>350826.45</v>
          </cell>
          <cell r="CS157">
            <v>132566</v>
          </cell>
          <cell r="CT157">
            <v>960156.60000000009</v>
          </cell>
          <cell r="CU157">
            <v>62495.400000000009</v>
          </cell>
          <cell r="CV157">
            <v>3314150.0000000005</v>
          </cell>
          <cell r="CW157">
            <v>5724681</v>
          </cell>
          <cell r="CX157">
            <v>1110759</v>
          </cell>
          <cell r="CY157">
            <v>419720</v>
          </cell>
          <cell r="CZ157">
            <v>3039972</v>
          </cell>
          <cell r="DA157">
            <v>197868</v>
          </cell>
          <cell r="DB157">
            <v>10493000</v>
          </cell>
          <cell r="DC157" t="str">
            <v>Basic+</v>
          </cell>
          <cell r="DE157">
            <v>39</v>
          </cell>
          <cell r="DF157">
            <v>39</v>
          </cell>
          <cell r="DH157">
            <v>13</v>
          </cell>
          <cell r="DI157">
            <v>6</v>
          </cell>
          <cell r="DJ157">
            <v>19</v>
          </cell>
          <cell r="DK157">
            <v>741</v>
          </cell>
          <cell r="DP157">
            <v>741</v>
          </cell>
          <cell r="DQ157">
            <v>507</v>
          </cell>
          <cell r="DR157">
            <v>234</v>
          </cell>
          <cell r="DS157">
            <v>0.68421052631578949</v>
          </cell>
          <cell r="DT157">
            <v>0.31578947368421051</v>
          </cell>
          <cell r="DU157">
            <v>1499</v>
          </cell>
          <cell r="DV157">
            <v>309552.75</v>
          </cell>
          <cell r="DW157">
            <v>3275.22</v>
          </cell>
          <cell r="DX157">
            <v>1110759</v>
          </cell>
          <cell r="DY157" t="str">
            <v>black &amp; white</v>
          </cell>
          <cell r="DZ157" t="str">
            <v>20230200021___Brook___черно-белый</v>
          </cell>
          <cell r="EA157" t="str">
            <v>Расчет кирпичей</v>
          </cell>
        </row>
        <row r="158">
          <cell r="B158" t="str">
            <v>20230200022_0074551_00000003757</v>
          </cell>
          <cell r="C158" t="str">
            <v>20230200022_0074551</v>
          </cell>
          <cell r="D158" t="str">
            <v>Theme 1ОдеждаLondrinaЖенскийdark navy308</v>
          </cell>
          <cell r="E158" t="str">
            <v>Заг. с Th 1</v>
          </cell>
          <cell r="F158" t="str">
            <v>ACOOLA Одежда Весна 2024 Theme 1</v>
          </cell>
          <cell r="G158" t="str">
            <v>ACOOLA</v>
          </cell>
          <cell r="H158" t="str">
            <v>Theme 1</v>
          </cell>
          <cell r="I158" t="str">
            <v>00000003757</v>
          </cell>
          <cell r="J158" t="str">
            <v>20230200022</v>
          </cell>
          <cell r="K158" t="str">
            <v>Платье детское для девочек Londrina темно-синий</v>
          </cell>
          <cell r="L158" t="str">
            <v>Женский</v>
          </cell>
          <cell r="M158" t="str">
            <v>Все</v>
          </cell>
          <cell r="N158" t="str">
            <v>Londrina</v>
          </cell>
          <cell r="O158" t="str">
            <v>темно-синий</v>
          </cell>
          <cell r="P158" t="str">
            <v>Stitched</v>
          </cell>
          <cell r="Q158" t="str">
            <v>Dress</v>
          </cell>
          <cell r="R158" t="str">
            <v>Dress_Girls</v>
          </cell>
          <cell r="S158" t="str">
            <v>Dress</v>
          </cell>
          <cell r="T158" t="str">
            <v>Одежда</v>
          </cell>
          <cell r="U158" t="str">
            <v>Y/D check / Ткань в клетку</v>
          </cell>
          <cell r="V158" t="str">
            <v>100%Хлопок</v>
          </cell>
          <cell r="W158" t="str">
            <v>(308) Kids cloth 98-164</v>
          </cell>
          <cell r="X158">
            <v>12</v>
          </cell>
          <cell r="Y158" t="str">
            <v>Нет</v>
          </cell>
          <cell r="Z158" t="str">
            <v>Marina Ivaschenko</v>
          </cell>
          <cell r="AA158" t="str">
            <v>Basic+</v>
          </cell>
          <cell r="AB158" t="str">
            <v>Regular</v>
          </cell>
          <cell r="AC158" t="str">
            <v>1,2,3,4,5</v>
          </cell>
          <cell r="AD158" t="str">
            <v>1,2,3,4,5_12</v>
          </cell>
          <cell r="AE158">
            <v>201</v>
          </cell>
          <cell r="AF158">
            <v>39</v>
          </cell>
          <cell r="AG158">
            <v>54</v>
          </cell>
          <cell r="AH158">
            <v>71</v>
          </cell>
          <cell r="AI158">
            <v>32</v>
          </cell>
          <cell r="AJ158">
            <v>5</v>
          </cell>
          <cell r="AK158">
            <v>0.7</v>
          </cell>
          <cell r="AL158">
            <v>0.8</v>
          </cell>
          <cell r="AM158">
            <v>13</v>
          </cell>
          <cell r="AN158">
            <v>6</v>
          </cell>
          <cell r="AO158">
            <v>19</v>
          </cell>
          <cell r="AP158">
            <v>741</v>
          </cell>
          <cell r="AQ158">
            <v>13</v>
          </cell>
          <cell r="AR158">
            <v>6</v>
          </cell>
          <cell r="AS158">
            <v>19</v>
          </cell>
          <cell r="AT158">
            <v>1026</v>
          </cell>
          <cell r="AU158">
            <v>13</v>
          </cell>
          <cell r="AV158">
            <v>6</v>
          </cell>
          <cell r="AW158">
            <v>19</v>
          </cell>
          <cell r="AX158">
            <v>1349</v>
          </cell>
          <cell r="AY158">
            <v>13</v>
          </cell>
          <cell r="AZ158">
            <v>6</v>
          </cell>
          <cell r="BA158">
            <v>19</v>
          </cell>
          <cell r="BB158">
            <v>608</v>
          </cell>
          <cell r="BC158">
            <v>13</v>
          </cell>
          <cell r="BD158">
            <v>6</v>
          </cell>
          <cell r="BE158">
            <v>19</v>
          </cell>
          <cell r="BF158">
            <v>95</v>
          </cell>
          <cell r="BG158" t="str">
            <v>1-6</v>
          </cell>
          <cell r="BH158">
            <v>0.5455714285714286</v>
          </cell>
          <cell r="BI158">
            <v>3819</v>
          </cell>
          <cell r="BJ158">
            <v>1999</v>
          </cell>
          <cell r="BK158">
            <v>1999</v>
          </cell>
          <cell r="BL158">
            <v>1817.27</v>
          </cell>
          <cell r="BM158">
            <v>2.9958786062195579</v>
          </cell>
          <cell r="BN158">
            <v>6.15</v>
          </cell>
          <cell r="BO158">
            <v>6.13</v>
          </cell>
          <cell r="BP158">
            <v>7.85</v>
          </cell>
          <cell r="BQ158">
            <v>667.25</v>
          </cell>
          <cell r="BR158">
            <v>0.66620810405202602</v>
          </cell>
          <cell r="BS158">
            <v>3.3</v>
          </cell>
          <cell r="BT158">
            <v>85</v>
          </cell>
          <cell r="BU158">
            <v>1.1000000000000001</v>
          </cell>
          <cell r="BV158">
            <v>1999</v>
          </cell>
          <cell r="BW158">
            <v>1200</v>
          </cell>
          <cell r="BX158" t="str">
            <v>SHAOXING YANSHENG TRADING CO., LTD</v>
          </cell>
          <cell r="BY158" t="str">
            <v>Китай</v>
          </cell>
          <cell r="BZ158">
            <v>280</v>
          </cell>
          <cell r="CA158">
            <v>741</v>
          </cell>
          <cell r="CB158">
            <v>132</v>
          </cell>
          <cell r="CC158">
            <v>2028</v>
          </cell>
          <cell r="CD158">
            <v>7000</v>
          </cell>
          <cell r="CE158">
            <v>2203.2711404868414</v>
          </cell>
          <cell r="CF158">
            <v>7000</v>
          </cell>
          <cell r="CG158">
            <v>7000</v>
          </cell>
          <cell r="CH158" t="str">
            <v>ок</v>
          </cell>
          <cell r="CI158" t="str">
            <v>ок</v>
          </cell>
          <cell r="CJ158">
            <v>11</v>
          </cell>
          <cell r="CK158">
            <v>23410.47</v>
          </cell>
          <cell r="CL158">
            <v>4542.33</v>
          </cell>
          <cell r="CM158">
            <v>1716.3999999999999</v>
          </cell>
          <cell r="CN158">
            <v>12431.64</v>
          </cell>
          <cell r="CO158">
            <v>809.16</v>
          </cell>
          <cell r="CP158">
            <v>42910</v>
          </cell>
          <cell r="CQ158">
            <v>2548227.75</v>
          </cell>
          <cell r="CR158">
            <v>494432.25</v>
          </cell>
          <cell r="CS158">
            <v>186830</v>
          </cell>
          <cell r="CT158">
            <v>1353183</v>
          </cell>
          <cell r="CU158">
            <v>88077</v>
          </cell>
          <cell r="CV158">
            <v>4670750</v>
          </cell>
          <cell r="CW158">
            <v>7634181</v>
          </cell>
          <cell r="CX158">
            <v>1481259</v>
          </cell>
          <cell r="CY158">
            <v>559720</v>
          </cell>
          <cell r="CZ158">
            <v>4053972</v>
          </cell>
          <cell r="DA158">
            <v>263868</v>
          </cell>
          <cell r="DB158">
            <v>13993000</v>
          </cell>
          <cell r="DC158" t="str">
            <v>Basic+</v>
          </cell>
          <cell r="DE158">
            <v>39</v>
          </cell>
          <cell r="DF158">
            <v>39</v>
          </cell>
          <cell r="DH158">
            <v>13</v>
          </cell>
          <cell r="DI158">
            <v>6</v>
          </cell>
          <cell r="DJ158">
            <v>19</v>
          </cell>
          <cell r="DK158">
            <v>741</v>
          </cell>
          <cell r="DP158">
            <v>741</v>
          </cell>
          <cell r="DQ158">
            <v>507</v>
          </cell>
          <cell r="DR158">
            <v>234</v>
          </cell>
          <cell r="DS158">
            <v>0.68421052631578949</v>
          </cell>
          <cell r="DT158">
            <v>0.31578947368421051</v>
          </cell>
          <cell r="DU158">
            <v>1999</v>
          </cell>
          <cell r="DV158">
            <v>436263.74999999994</v>
          </cell>
          <cell r="DW158">
            <v>4542.33</v>
          </cell>
          <cell r="DX158">
            <v>1481259</v>
          </cell>
          <cell r="DY158" t="str">
            <v>dark navy</v>
          </cell>
          <cell r="DZ158" t="str">
            <v>20230200022___Londrina___темно-синий</v>
          </cell>
          <cell r="EA158" t="str">
            <v>Расчет кирпичей</v>
          </cell>
        </row>
        <row r="159">
          <cell r="B159" t="str">
            <v>20230200023_0074552_00000003757</v>
          </cell>
          <cell r="C159" t="str">
            <v>20230200023_0074552</v>
          </cell>
          <cell r="D159" t="str">
            <v>Theme 1ОдеждаChiliЖенскийdark red308</v>
          </cell>
          <cell r="E159" t="str">
            <v>Заг. с Th 1</v>
          </cell>
          <cell r="F159" t="str">
            <v>ACOOLA Одежда Весна 2024 Theme 1</v>
          </cell>
          <cell r="G159" t="str">
            <v>ACOOLA</v>
          </cell>
          <cell r="H159" t="str">
            <v>Theme 1</v>
          </cell>
          <cell r="I159" t="str">
            <v>00000003757</v>
          </cell>
          <cell r="J159" t="str">
            <v>20230200023</v>
          </cell>
          <cell r="K159" t="str">
            <v>Платье детское для девочек Chili темно-красный</v>
          </cell>
          <cell r="L159" t="str">
            <v>Женский</v>
          </cell>
          <cell r="M159" t="str">
            <v>Все</v>
          </cell>
          <cell r="N159" t="str">
            <v>Chili</v>
          </cell>
          <cell r="O159" t="str">
            <v>темно-красный</v>
          </cell>
          <cell r="P159" t="str">
            <v>Stitched</v>
          </cell>
          <cell r="Q159" t="str">
            <v>Dress</v>
          </cell>
          <cell r="R159" t="str">
            <v>Dress_Girls</v>
          </cell>
          <cell r="S159" t="str">
            <v>Dress</v>
          </cell>
          <cell r="T159" t="str">
            <v>Одежда</v>
          </cell>
          <cell r="U159" t="str">
            <v>Corduroy / Вельвет</v>
          </cell>
          <cell r="V159" t="str">
            <v>100%Хлопок</v>
          </cell>
          <cell r="W159" t="str">
            <v>(308) Kids cloth 98-164</v>
          </cell>
          <cell r="X159">
            <v>12</v>
          </cell>
          <cell r="Y159" t="str">
            <v>Нет</v>
          </cell>
          <cell r="Z159" t="str">
            <v>Marina Ivaschenko</v>
          </cell>
          <cell r="AA159" t="str">
            <v>Basic+</v>
          </cell>
          <cell r="AB159" t="str">
            <v>Regular</v>
          </cell>
          <cell r="AC159" t="str">
            <v>1,2,3,4,5</v>
          </cell>
          <cell r="AD159" t="str">
            <v>1,2,3,4,5_12</v>
          </cell>
          <cell r="AE159">
            <v>201</v>
          </cell>
          <cell r="AF159">
            <v>39</v>
          </cell>
          <cell r="AG159">
            <v>54</v>
          </cell>
          <cell r="AH159">
            <v>71</v>
          </cell>
          <cell r="AI159">
            <v>32</v>
          </cell>
          <cell r="AJ159">
            <v>5</v>
          </cell>
          <cell r="AK159">
            <v>0.65</v>
          </cell>
          <cell r="AL159">
            <v>0.3</v>
          </cell>
          <cell r="AM159">
            <v>12</v>
          </cell>
          <cell r="AN159">
            <v>2</v>
          </cell>
          <cell r="AO159">
            <v>14</v>
          </cell>
          <cell r="AP159">
            <v>546</v>
          </cell>
          <cell r="AQ159">
            <v>12</v>
          </cell>
          <cell r="AR159">
            <v>2</v>
          </cell>
          <cell r="AS159">
            <v>14</v>
          </cell>
          <cell r="AT159">
            <v>756</v>
          </cell>
          <cell r="AU159">
            <v>12</v>
          </cell>
          <cell r="AV159">
            <v>2</v>
          </cell>
          <cell r="AW159">
            <v>14</v>
          </cell>
          <cell r="AX159">
            <v>994</v>
          </cell>
          <cell r="AY159">
            <v>12</v>
          </cell>
          <cell r="AZ159">
            <v>2</v>
          </cell>
          <cell r="BA159">
            <v>14</v>
          </cell>
          <cell r="BB159">
            <v>448</v>
          </cell>
          <cell r="BC159">
            <v>12</v>
          </cell>
          <cell r="BD159">
            <v>2</v>
          </cell>
          <cell r="BE159">
            <v>14</v>
          </cell>
          <cell r="BF159">
            <v>70</v>
          </cell>
          <cell r="BG159" t="str">
            <v>0-2</v>
          </cell>
          <cell r="BH159">
            <v>0.56279999999999997</v>
          </cell>
          <cell r="BI159">
            <v>2814</v>
          </cell>
          <cell r="BJ159">
            <v>1999</v>
          </cell>
          <cell r="BK159">
            <v>1999</v>
          </cell>
          <cell r="BL159">
            <v>1817.27</v>
          </cell>
          <cell r="BM159">
            <v>2.4120663650075413</v>
          </cell>
          <cell r="BN159">
            <v>7.7</v>
          </cell>
          <cell r="BO159">
            <v>7.68</v>
          </cell>
          <cell r="BP159">
            <v>9.75</v>
          </cell>
          <cell r="BQ159">
            <v>828.75</v>
          </cell>
          <cell r="BR159">
            <v>0.58541770885442723</v>
          </cell>
          <cell r="BS159">
            <v>3.3</v>
          </cell>
          <cell r="BT159">
            <v>85</v>
          </cell>
          <cell r="BU159">
            <v>1.1000000000000001</v>
          </cell>
          <cell r="BV159">
            <v>1999</v>
          </cell>
          <cell r="BW159">
            <v>1200</v>
          </cell>
          <cell r="BX159" t="str">
            <v>SHAOXING YANSHENG TRADING CO., LTD</v>
          </cell>
          <cell r="BY159" t="str">
            <v>Китай</v>
          </cell>
          <cell r="BZ159">
            <v>200</v>
          </cell>
          <cell r="CA159">
            <v>468</v>
          </cell>
          <cell r="CB159">
            <v>96</v>
          </cell>
          <cell r="CC159">
            <v>1422</v>
          </cell>
          <cell r="CD159">
            <v>5000</v>
          </cell>
          <cell r="CE159">
            <v>1573.7651003477438</v>
          </cell>
          <cell r="CF159">
            <v>5000</v>
          </cell>
          <cell r="CG159">
            <v>7000</v>
          </cell>
          <cell r="CH159" t="str">
            <v>ок</v>
          </cell>
          <cell r="CI159" t="str">
            <v>ок</v>
          </cell>
          <cell r="CJ159">
            <v>8</v>
          </cell>
          <cell r="CK159">
            <v>21611.52</v>
          </cell>
          <cell r="CL159">
            <v>3594.24</v>
          </cell>
          <cell r="CM159">
            <v>1536</v>
          </cell>
          <cell r="CN159">
            <v>10920.96</v>
          </cell>
          <cell r="CO159">
            <v>737.28</v>
          </cell>
          <cell r="CP159">
            <v>38400</v>
          </cell>
          <cell r="CQ159">
            <v>2332102.5</v>
          </cell>
          <cell r="CR159">
            <v>387855</v>
          </cell>
          <cell r="CS159">
            <v>165750</v>
          </cell>
          <cell r="CT159">
            <v>1178482.5</v>
          </cell>
          <cell r="CU159">
            <v>79560</v>
          </cell>
          <cell r="CV159">
            <v>4143750</v>
          </cell>
          <cell r="CW159">
            <v>5625186</v>
          </cell>
          <cell r="CX159">
            <v>935532</v>
          </cell>
          <cell r="CY159">
            <v>399800</v>
          </cell>
          <cell r="CZ159">
            <v>2842578</v>
          </cell>
          <cell r="DA159">
            <v>191904</v>
          </cell>
          <cell r="DB159">
            <v>9995000</v>
          </cell>
          <cell r="DC159" t="str">
            <v>Basic+</v>
          </cell>
          <cell r="DE159">
            <v>39</v>
          </cell>
          <cell r="DF159">
            <v>39</v>
          </cell>
          <cell r="DH159">
            <v>12</v>
          </cell>
          <cell r="DI159">
            <v>0</v>
          </cell>
          <cell r="DJ159">
            <v>12</v>
          </cell>
          <cell r="DK159">
            <v>468</v>
          </cell>
          <cell r="DP159">
            <v>468</v>
          </cell>
          <cell r="DQ159">
            <v>468</v>
          </cell>
          <cell r="DR159">
            <v>0</v>
          </cell>
          <cell r="DS159">
            <v>1</v>
          </cell>
          <cell r="DT159">
            <v>0</v>
          </cell>
          <cell r="DU159">
            <v>1999</v>
          </cell>
          <cell r="DV159">
            <v>342225</v>
          </cell>
          <cell r="DW159">
            <v>3594.24</v>
          </cell>
          <cell r="DX159">
            <v>935532</v>
          </cell>
          <cell r="DY159" t="str">
            <v>dark red</v>
          </cell>
          <cell r="DZ159" t="str">
            <v>20230200023___Chili___темно-красный</v>
          </cell>
        </row>
        <row r="160">
          <cell r="B160" t="str">
            <v>20230200024_0074553_00000003757</v>
          </cell>
          <cell r="C160" t="str">
            <v>20230200024_0074553</v>
          </cell>
          <cell r="D160" t="str">
            <v>Theme 1ОдеждаSunnyЖенскийdark navy308</v>
          </cell>
          <cell r="E160" t="str">
            <v>Заг. с Th 1</v>
          </cell>
          <cell r="F160" t="str">
            <v>ACOOLA Одежда Весна 2024 Theme 1</v>
          </cell>
          <cell r="G160" t="str">
            <v>ACOOLA</v>
          </cell>
          <cell r="H160" t="str">
            <v>Theme 1</v>
          </cell>
          <cell r="I160" t="str">
            <v>00000003757</v>
          </cell>
          <cell r="J160" t="str">
            <v>20230200024</v>
          </cell>
          <cell r="K160" t="str">
            <v>Платье детское для девочек Sunny темно-синий</v>
          </cell>
          <cell r="L160" t="str">
            <v>Женский</v>
          </cell>
          <cell r="M160" t="str">
            <v>Все</v>
          </cell>
          <cell r="N160" t="str">
            <v>Sunny</v>
          </cell>
          <cell r="O160" t="str">
            <v>темно-синий</v>
          </cell>
          <cell r="P160" t="str">
            <v>Stitched</v>
          </cell>
          <cell r="Q160" t="str">
            <v>Dress</v>
          </cell>
          <cell r="R160" t="str">
            <v>Dress_Girls</v>
          </cell>
          <cell r="S160" t="str">
            <v>Dress</v>
          </cell>
          <cell r="T160" t="str">
            <v>Одежда</v>
          </cell>
          <cell r="U160" t="str">
            <v>Crepe chiffon / Креп-шифон</v>
          </cell>
          <cell r="V160" t="str">
            <v>100%ПЭ</v>
          </cell>
          <cell r="W160" t="str">
            <v>(308) Kids cloth 98-164</v>
          </cell>
          <cell r="X160">
            <v>12</v>
          </cell>
          <cell r="Y160" t="str">
            <v>Нет</v>
          </cell>
          <cell r="Z160" t="str">
            <v>Marina Ivaschenko</v>
          </cell>
          <cell r="AA160" t="str">
            <v>Basic+</v>
          </cell>
          <cell r="AB160" t="str">
            <v>Regular</v>
          </cell>
          <cell r="AC160" t="str">
            <v>1,2,3</v>
          </cell>
          <cell r="AD160" t="str">
            <v>1,2,3_12</v>
          </cell>
          <cell r="AE160">
            <v>164</v>
          </cell>
          <cell r="AF160">
            <v>39</v>
          </cell>
          <cell r="AG160">
            <v>54</v>
          </cell>
          <cell r="AH160">
            <v>71</v>
          </cell>
          <cell r="AI160">
            <v>0</v>
          </cell>
          <cell r="AJ160">
            <v>0</v>
          </cell>
          <cell r="AK160">
            <v>0.7</v>
          </cell>
          <cell r="AL160">
            <v>1</v>
          </cell>
          <cell r="AM160">
            <v>13</v>
          </cell>
          <cell r="AN160">
            <v>7</v>
          </cell>
          <cell r="AO160">
            <v>20</v>
          </cell>
          <cell r="AP160">
            <v>780</v>
          </cell>
          <cell r="AQ160">
            <v>13</v>
          </cell>
          <cell r="AR160">
            <v>7</v>
          </cell>
          <cell r="AS160">
            <v>20</v>
          </cell>
          <cell r="AT160">
            <v>1080</v>
          </cell>
          <cell r="AU160">
            <v>13</v>
          </cell>
          <cell r="AV160">
            <v>7</v>
          </cell>
          <cell r="AW160">
            <v>20</v>
          </cell>
          <cell r="AX160">
            <v>1420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 t="str">
            <v>1-7</v>
          </cell>
          <cell r="BH160">
            <v>0.54666666666666663</v>
          </cell>
          <cell r="BI160">
            <v>3280</v>
          </cell>
          <cell r="BJ160">
            <v>1999</v>
          </cell>
          <cell r="BK160">
            <v>1999</v>
          </cell>
          <cell r="BL160">
            <v>1817.27</v>
          </cell>
          <cell r="BM160">
            <v>2.4574343844120721</v>
          </cell>
          <cell r="BN160">
            <v>7.5</v>
          </cell>
          <cell r="BO160">
            <v>7.48</v>
          </cell>
          <cell r="BP160">
            <v>9.57</v>
          </cell>
          <cell r="BQ160">
            <v>813.45</v>
          </cell>
          <cell r="BR160">
            <v>0.59307153576788396</v>
          </cell>
          <cell r="BS160">
            <v>3.3</v>
          </cell>
          <cell r="BT160">
            <v>85</v>
          </cell>
          <cell r="BU160">
            <v>1.1000000000000001</v>
          </cell>
          <cell r="BV160">
            <v>1999</v>
          </cell>
          <cell r="BW160">
            <v>1200</v>
          </cell>
          <cell r="BX160" t="str">
            <v>SHAOXING YANSHENG TRADING CO., LTD</v>
          </cell>
          <cell r="BY160" t="str">
            <v>Китай</v>
          </cell>
          <cell r="BZ160">
            <v>240</v>
          </cell>
          <cell r="CA160">
            <v>624</v>
          </cell>
          <cell r="CB160">
            <v>108</v>
          </cell>
          <cell r="CC160">
            <v>1748</v>
          </cell>
          <cell r="CD160">
            <v>6000</v>
          </cell>
          <cell r="CE160">
            <v>1888.5181204172925</v>
          </cell>
          <cell r="CF160">
            <v>6000</v>
          </cell>
          <cell r="CG160">
            <v>6000</v>
          </cell>
          <cell r="CH160" t="str">
            <v>ок</v>
          </cell>
          <cell r="CI160" t="str">
            <v>ок</v>
          </cell>
          <cell r="CJ160">
            <v>9</v>
          </cell>
          <cell r="CK160">
            <v>24534.400000000001</v>
          </cell>
          <cell r="CL160">
            <v>4667.5200000000004</v>
          </cell>
          <cell r="CM160">
            <v>1795.2</v>
          </cell>
          <cell r="CN160">
            <v>13075.04</v>
          </cell>
          <cell r="CO160">
            <v>807.84</v>
          </cell>
          <cell r="CP160">
            <v>44880</v>
          </cell>
          <cell r="CQ160">
            <v>2668116</v>
          </cell>
          <cell r="CR160">
            <v>507592.80000000005</v>
          </cell>
          <cell r="CS160">
            <v>195228</v>
          </cell>
          <cell r="CT160">
            <v>1421910.6</v>
          </cell>
          <cell r="CU160">
            <v>87852.6</v>
          </cell>
          <cell r="CV160">
            <v>4880700</v>
          </cell>
          <cell r="CW160">
            <v>6556720</v>
          </cell>
          <cell r="CX160">
            <v>1247376</v>
          </cell>
          <cell r="CY160">
            <v>479760</v>
          </cell>
          <cell r="CZ160">
            <v>3494252</v>
          </cell>
          <cell r="DA160">
            <v>215892</v>
          </cell>
          <cell r="DB160">
            <v>11994000</v>
          </cell>
          <cell r="DC160" t="str">
            <v>Basic+</v>
          </cell>
          <cell r="DE160">
            <v>39</v>
          </cell>
          <cell r="DF160">
            <v>39</v>
          </cell>
          <cell r="DH160">
            <v>12</v>
          </cell>
          <cell r="DI160">
            <v>4</v>
          </cell>
          <cell r="DJ160">
            <v>16</v>
          </cell>
          <cell r="DK160">
            <v>624</v>
          </cell>
          <cell r="DP160">
            <v>624</v>
          </cell>
          <cell r="DQ160">
            <v>468</v>
          </cell>
          <cell r="DR160">
            <v>156</v>
          </cell>
          <cell r="DS160">
            <v>0.75</v>
          </cell>
          <cell r="DT160">
            <v>0.25</v>
          </cell>
          <cell r="DU160">
            <v>1999</v>
          </cell>
          <cell r="DV160">
            <v>447876</v>
          </cell>
          <cell r="DW160">
            <v>4667.5200000000004</v>
          </cell>
          <cell r="DX160">
            <v>1247376</v>
          </cell>
          <cell r="DY160" t="str">
            <v>dark navy</v>
          </cell>
          <cell r="DZ160" t="str">
            <v>20230200024___Sunny___темно-синий</v>
          </cell>
          <cell r="EA160" t="str">
            <v>Расчет кирпичей</v>
          </cell>
        </row>
        <row r="161">
          <cell r="B161" t="str">
            <v>20230200024_0074554_00000003757</v>
          </cell>
          <cell r="C161" t="str">
            <v>20230200024_0074554</v>
          </cell>
          <cell r="D161" t="str">
            <v>Theme 1ОдеждаSunnyЖенскийprint308</v>
          </cell>
          <cell r="E161" t="str">
            <v>Заг. с Th 1</v>
          </cell>
          <cell r="F161" t="str">
            <v>ACOOLA Одежда Весна 2024 Theme 1</v>
          </cell>
          <cell r="G161" t="str">
            <v>ACOOLA</v>
          </cell>
          <cell r="H161" t="str">
            <v>Theme 1</v>
          </cell>
          <cell r="I161" t="str">
            <v>00000003757</v>
          </cell>
          <cell r="J161" t="str">
            <v>20230200024</v>
          </cell>
          <cell r="K161" t="str">
            <v>Платье детское для девочек Sunny набивка</v>
          </cell>
          <cell r="L161" t="str">
            <v>Женский</v>
          </cell>
          <cell r="M161" t="str">
            <v>Все</v>
          </cell>
          <cell r="N161" t="str">
            <v>Sunny</v>
          </cell>
          <cell r="O161" t="str">
            <v>набивка</v>
          </cell>
          <cell r="P161" t="str">
            <v>Stitched</v>
          </cell>
          <cell r="Q161" t="str">
            <v>Dress</v>
          </cell>
          <cell r="R161" t="str">
            <v>Dress_Girls</v>
          </cell>
          <cell r="S161" t="str">
            <v>Dress</v>
          </cell>
          <cell r="T161" t="str">
            <v>Одежда</v>
          </cell>
          <cell r="U161" t="str">
            <v>Crepe chiffon / Креп-шифон</v>
          </cell>
          <cell r="V161" t="str">
            <v>100%ПЭ</v>
          </cell>
          <cell r="W161" t="str">
            <v>(308) Kids cloth 98-164</v>
          </cell>
          <cell r="X161">
            <v>12</v>
          </cell>
          <cell r="Y161" t="str">
            <v>Нет</v>
          </cell>
          <cell r="Z161" t="str">
            <v>Marina Ivaschenko</v>
          </cell>
          <cell r="AA161" t="str">
            <v>Basic+</v>
          </cell>
          <cell r="AB161" t="str">
            <v>Regular</v>
          </cell>
          <cell r="AC161" t="str">
            <v>1,2,3,4,5</v>
          </cell>
          <cell r="AD161" t="str">
            <v>1,2,3,4,5_12</v>
          </cell>
          <cell r="AE161">
            <v>201</v>
          </cell>
          <cell r="AF161">
            <v>39</v>
          </cell>
          <cell r="AG161">
            <v>54</v>
          </cell>
          <cell r="AH161">
            <v>71</v>
          </cell>
          <cell r="AI161">
            <v>32</v>
          </cell>
          <cell r="AJ161">
            <v>5</v>
          </cell>
          <cell r="AK161">
            <v>0.7</v>
          </cell>
          <cell r="AL161">
            <v>0.8</v>
          </cell>
          <cell r="AM161">
            <v>13</v>
          </cell>
          <cell r="AN161">
            <v>6</v>
          </cell>
          <cell r="AO161">
            <v>19</v>
          </cell>
          <cell r="AP161">
            <v>741</v>
          </cell>
          <cell r="AQ161">
            <v>13</v>
          </cell>
          <cell r="AR161">
            <v>6</v>
          </cell>
          <cell r="AS161">
            <v>19</v>
          </cell>
          <cell r="AT161">
            <v>1026</v>
          </cell>
          <cell r="AU161">
            <v>13</v>
          </cell>
          <cell r="AV161">
            <v>6</v>
          </cell>
          <cell r="AW161">
            <v>19</v>
          </cell>
          <cell r="AX161">
            <v>1349</v>
          </cell>
          <cell r="AY161">
            <v>13</v>
          </cell>
          <cell r="AZ161">
            <v>6</v>
          </cell>
          <cell r="BA161">
            <v>19</v>
          </cell>
          <cell r="BB161">
            <v>608</v>
          </cell>
          <cell r="BC161">
            <v>13</v>
          </cell>
          <cell r="BD161">
            <v>6</v>
          </cell>
          <cell r="BE161">
            <v>19</v>
          </cell>
          <cell r="BF161">
            <v>95</v>
          </cell>
          <cell r="BG161" t="str">
            <v>1-6</v>
          </cell>
          <cell r="BH161">
            <v>0.5455714285714286</v>
          </cell>
          <cell r="BI161">
            <v>3819</v>
          </cell>
          <cell r="BJ161">
            <v>1999</v>
          </cell>
          <cell r="BK161">
            <v>1999</v>
          </cell>
          <cell r="BL161">
            <v>1817.27</v>
          </cell>
          <cell r="BM161">
            <v>2.6335551017719521</v>
          </cell>
          <cell r="BN161">
            <v>7</v>
          </cell>
          <cell r="BO161">
            <v>6.98</v>
          </cell>
          <cell r="BP161">
            <v>8.93</v>
          </cell>
          <cell r="BQ161">
            <v>759.05</v>
          </cell>
          <cell r="BR161">
            <v>0.62028514257128564</v>
          </cell>
          <cell r="BS161">
            <v>3.3</v>
          </cell>
          <cell r="BT161">
            <v>85</v>
          </cell>
          <cell r="BU161">
            <v>1.1000000000000001</v>
          </cell>
          <cell r="BV161">
            <v>1999</v>
          </cell>
          <cell r="BW161">
            <v>1200</v>
          </cell>
          <cell r="BX161" t="str">
            <v>SHAOXING YANSHENG TRADING CO., LTD</v>
          </cell>
          <cell r="BY161" t="str">
            <v>Китай</v>
          </cell>
          <cell r="BZ161">
            <v>280</v>
          </cell>
          <cell r="CA161">
            <v>741</v>
          </cell>
          <cell r="CB161">
            <v>132</v>
          </cell>
          <cell r="CC161">
            <v>2028</v>
          </cell>
          <cell r="CD161">
            <v>7000</v>
          </cell>
          <cell r="CE161">
            <v>2203.2711404868414</v>
          </cell>
          <cell r="CF161">
            <v>7000</v>
          </cell>
          <cell r="CG161">
            <v>7000</v>
          </cell>
          <cell r="CH161" t="str">
            <v>ок</v>
          </cell>
          <cell r="CI161" t="str">
            <v>ок</v>
          </cell>
          <cell r="CJ161">
            <v>11</v>
          </cell>
          <cell r="CK161">
            <v>26656.620000000003</v>
          </cell>
          <cell r="CL161">
            <v>5172.18</v>
          </cell>
          <cell r="CM161">
            <v>1954.4</v>
          </cell>
          <cell r="CN161">
            <v>14155.44</v>
          </cell>
          <cell r="CO161">
            <v>921.36</v>
          </cell>
          <cell r="CP161">
            <v>48860</v>
          </cell>
          <cell r="CQ161">
            <v>2898811.9499999997</v>
          </cell>
          <cell r="CR161">
            <v>562456.04999999993</v>
          </cell>
          <cell r="CS161">
            <v>212534</v>
          </cell>
          <cell r="CT161">
            <v>1539353.4</v>
          </cell>
          <cell r="CU161">
            <v>100194.59999999999</v>
          </cell>
          <cell r="CV161">
            <v>5313350</v>
          </cell>
          <cell r="CW161">
            <v>7634181</v>
          </cell>
          <cell r="CX161">
            <v>1481259</v>
          </cell>
          <cell r="CY161">
            <v>559720</v>
          </cell>
          <cell r="CZ161">
            <v>4053972</v>
          </cell>
          <cell r="DA161">
            <v>263868</v>
          </cell>
          <cell r="DB161">
            <v>13993000</v>
          </cell>
          <cell r="DC161" t="str">
            <v>Basic+</v>
          </cell>
          <cell r="DE161">
            <v>39</v>
          </cell>
          <cell r="DF161">
            <v>39</v>
          </cell>
          <cell r="DH161">
            <v>13</v>
          </cell>
          <cell r="DI161">
            <v>6</v>
          </cell>
          <cell r="DJ161">
            <v>19</v>
          </cell>
          <cell r="DK161">
            <v>741</v>
          </cell>
          <cell r="DP161">
            <v>741</v>
          </cell>
          <cell r="DQ161">
            <v>507</v>
          </cell>
          <cell r="DR161">
            <v>234</v>
          </cell>
          <cell r="DS161">
            <v>0.68421052631578949</v>
          </cell>
          <cell r="DT161">
            <v>0.31578947368421051</v>
          </cell>
          <cell r="DU161">
            <v>1999</v>
          </cell>
          <cell r="DV161">
            <v>496284.75</v>
          </cell>
          <cell r="DW161">
            <v>5172.18</v>
          </cell>
          <cell r="DX161">
            <v>1481259</v>
          </cell>
          <cell r="DY161" t="str">
            <v>print</v>
          </cell>
          <cell r="DZ161" t="str">
            <v>20230200024___Sunny___набивка</v>
          </cell>
          <cell r="EA161" t="str">
            <v>Расчет кирпичей</v>
          </cell>
        </row>
        <row r="162">
          <cell r="B162" t="str">
            <v>20230310007_0074628_00000003757</v>
          </cell>
          <cell r="C162" t="str">
            <v>20230310007_0074628</v>
          </cell>
          <cell r="D162" t="str">
            <v>Theme 1ОдеждаDaisyЖенскийmulticolor308</v>
          </cell>
          <cell r="E162" t="str">
            <v>Заг. с Th 1</v>
          </cell>
          <cell r="F162" t="str">
            <v>ACOOLA Одежда Весна 2024 Theme 1</v>
          </cell>
          <cell r="G162" t="str">
            <v>ACOOLA</v>
          </cell>
          <cell r="H162" t="str">
            <v>Theme 1</v>
          </cell>
          <cell r="I162" t="str">
            <v>00000003757</v>
          </cell>
          <cell r="J162" t="str">
            <v>20230310007</v>
          </cell>
          <cell r="K162" t="str">
            <v>Джемпер детский для девочек Daisy цветной</v>
          </cell>
          <cell r="L162" t="str">
            <v>Женский</v>
          </cell>
          <cell r="M162" t="str">
            <v>Все</v>
          </cell>
          <cell r="N162" t="str">
            <v>Daisy</v>
          </cell>
          <cell r="O162" t="str">
            <v>цветной</v>
          </cell>
          <cell r="P162" t="str">
            <v>Knit</v>
          </cell>
          <cell r="Q162" t="str">
            <v>Jumper</v>
          </cell>
          <cell r="R162" t="str">
            <v>Top_Girls</v>
          </cell>
          <cell r="S162" t="str">
            <v>Knit</v>
          </cell>
          <cell r="T162" t="str">
            <v>Одежда</v>
          </cell>
          <cell r="U162" t="str">
            <v>Jacquard / Жаккард</v>
          </cell>
          <cell r="V162" t="str">
            <v>100%Хлопок</v>
          </cell>
          <cell r="W162" t="str">
            <v>(308) Kids cloth 98-164</v>
          </cell>
          <cell r="X162">
            <v>12</v>
          </cell>
          <cell r="Y162" t="str">
            <v>Нет</v>
          </cell>
          <cell r="Z162" t="str">
            <v>Nataliya Sugrey</v>
          </cell>
          <cell r="AA162" t="str">
            <v>Basic+</v>
          </cell>
          <cell r="AB162" t="str">
            <v>Regular</v>
          </cell>
          <cell r="AC162" t="str">
            <v>1,2,3,4,5</v>
          </cell>
          <cell r="AD162" t="str">
            <v>1,2,3,4,5_12</v>
          </cell>
          <cell r="AE162">
            <v>201</v>
          </cell>
          <cell r="AF162">
            <v>39</v>
          </cell>
          <cell r="AG162">
            <v>54</v>
          </cell>
          <cell r="AH162">
            <v>71</v>
          </cell>
          <cell r="AI162">
            <v>32</v>
          </cell>
          <cell r="AJ162">
            <v>5</v>
          </cell>
          <cell r="AK162">
            <v>0.7</v>
          </cell>
          <cell r="AL162">
            <v>0.8</v>
          </cell>
          <cell r="AM162">
            <v>13</v>
          </cell>
          <cell r="AN162">
            <v>6</v>
          </cell>
          <cell r="AO162">
            <v>19</v>
          </cell>
          <cell r="AP162">
            <v>741</v>
          </cell>
          <cell r="AQ162">
            <v>13</v>
          </cell>
          <cell r="AR162">
            <v>6</v>
          </cell>
          <cell r="AS162">
            <v>19</v>
          </cell>
          <cell r="AT162">
            <v>1026</v>
          </cell>
          <cell r="AU162">
            <v>13</v>
          </cell>
          <cell r="AV162">
            <v>6</v>
          </cell>
          <cell r="AW162">
            <v>19</v>
          </cell>
          <cell r="AX162">
            <v>1349</v>
          </cell>
          <cell r="AY162">
            <v>13</v>
          </cell>
          <cell r="AZ162">
            <v>6</v>
          </cell>
          <cell r="BA162">
            <v>19</v>
          </cell>
          <cell r="BB162">
            <v>608</v>
          </cell>
          <cell r="BC162">
            <v>13</v>
          </cell>
          <cell r="BD162">
            <v>6</v>
          </cell>
          <cell r="BE162">
            <v>19</v>
          </cell>
          <cell r="BF162">
            <v>95</v>
          </cell>
          <cell r="BG162" t="str">
            <v>1-6</v>
          </cell>
          <cell r="BH162">
            <v>0.5455714285714286</v>
          </cell>
          <cell r="BI162">
            <v>3819</v>
          </cell>
          <cell r="BJ162">
            <v>1799</v>
          </cell>
          <cell r="BK162">
            <v>1799</v>
          </cell>
          <cell r="BL162">
            <v>1635.45</v>
          </cell>
          <cell r="BM162">
            <v>2.9072398190045248</v>
          </cell>
          <cell r="BN162">
            <v>5.57</v>
          </cell>
          <cell r="BO162">
            <v>5.55</v>
          </cell>
          <cell r="BP162">
            <v>7.28</v>
          </cell>
          <cell r="BQ162">
            <v>618.80000000000007</v>
          </cell>
          <cell r="BR162">
            <v>0.65603112840466915</v>
          </cell>
          <cell r="BS162">
            <v>3.3</v>
          </cell>
          <cell r="BT162">
            <v>85</v>
          </cell>
          <cell r="BU162">
            <v>1.1000000000000001</v>
          </cell>
          <cell r="BV162">
            <v>1799</v>
          </cell>
          <cell r="BW162">
            <v>1080</v>
          </cell>
          <cell r="BX162" t="str">
            <v>MOTHER CORPORATION</v>
          </cell>
          <cell r="BY162" t="str">
            <v>Бангладеш</v>
          </cell>
          <cell r="BZ162">
            <v>280</v>
          </cell>
          <cell r="CA162">
            <v>741</v>
          </cell>
          <cell r="CB162">
            <v>132</v>
          </cell>
          <cell r="CC162">
            <v>2028</v>
          </cell>
          <cell r="CD162">
            <v>7000</v>
          </cell>
          <cell r="CE162">
            <v>2203.2711404868414</v>
          </cell>
          <cell r="CF162">
            <v>7000</v>
          </cell>
          <cell r="CG162">
            <v>7000</v>
          </cell>
          <cell r="CH162" t="str">
            <v>ок</v>
          </cell>
          <cell r="CI162" t="str">
            <v>ок</v>
          </cell>
          <cell r="CJ162">
            <v>11</v>
          </cell>
          <cell r="CK162">
            <v>21195.45</v>
          </cell>
          <cell r="CL162">
            <v>4112.55</v>
          </cell>
          <cell r="CM162">
            <v>1554</v>
          </cell>
          <cell r="CN162">
            <v>11255.4</v>
          </cell>
          <cell r="CO162">
            <v>732.6</v>
          </cell>
          <cell r="CP162">
            <v>38850</v>
          </cell>
          <cell r="CQ162">
            <v>2363197.2000000002</v>
          </cell>
          <cell r="CR162">
            <v>458530.80000000005</v>
          </cell>
          <cell r="CS162">
            <v>173264.00000000003</v>
          </cell>
          <cell r="CT162">
            <v>1254926.4000000001</v>
          </cell>
          <cell r="CU162">
            <v>81681.600000000006</v>
          </cell>
          <cell r="CV162">
            <v>4331600.0000000009</v>
          </cell>
          <cell r="CW162">
            <v>6870381</v>
          </cell>
          <cell r="CX162">
            <v>1333059</v>
          </cell>
          <cell r="CY162">
            <v>503720</v>
          </cell>
          <cell r="CZ162">
            <v>3648372</v>
          </cell>
          <cell r="DA162">
            <v>237468</v>
          </cell>
          <cell r="DB162">
            <v>12593000</v>
          </cell>
          <cell r="DC162" t="str">
            <v>Basic+</v>
          </cell>
          <cell r="DE162">
            <v>39</v>
          </cell>
          <cell r="DF162">
            <v>39</v>
          </cell>
          <cell r="DH162">
            <v>13</v>
          </cell>
          <cell r="DI162">
            <v>6</v>
          </cell>
          <cell r="DJ162">
            <v>19</v>
          </cell>
          <cell r="DK162">
            <v>741</v>
          </cell>
          <cell r="DP162">
            <v>741</v>
          </cell>
          <cell r="DQ162">
            <v>507</v>
          </cell>
          <cell r="DR162">
            <v>234</v>
          </cell>
          <cell r="DS162">
            <v>0.68421052631578949</v>
          </cell>
          <cell r="DT162">
            <v>0.31578947368421051</v>
          </cell>
          <cell r="DU162">
            <v>1799</v>
          </cell>
          <cell r="DV162">
            <v>404586.00000000006</v>
          </cell>
          <cell r="DW162">
            <v>4112.55</v>
          </cell>
          <cell r="DX162">
            <v>1333059</v>
          </cell>
          <cell r="DY162" t="str">
            <v>multicolor</v>
          </cell>
          <cell r="DZ162" t="str">
            <v>20230310007___Daisy___цветной</v>
          </cell>
          <cell r="EA162" t="str">
            <v>Расчет кирпичей</v>
          </cell>
        </row>
        <row r="163">
          <cell r="B163" t="str">
            <v>20230310008_0074629_00000003757</v>
          </cell>
          <cell r="C163" t="str">
            <v>20230310008_0074629</v>
          </cell>
          <cell r="D163" t="str">
            <v>Theme 1ОдеждаAsterЖенскийstripes308</v>
          </cell>
          <cell r="E163" t="str">
            <v>Заг. с Th 1</v>
          </cell>
          <cell r="F163" t="str">
            <v>ACOOLA Одежда Весна 2024 Theme 1</v>
          </cell>
          <cell r="G163" t="str">
            <v>ACOOLA</v>
          </cell>
          <cell r="H163" t="str">
            <v>Theme 1</v>
          </cell>
          <cell r="I163" t="str">
            <v>00000003757</v>
          </cell>
          <cell r="J163" t="str">
            <v>20230310008</v>
          </cell>
          <cell r="K163" t="str">
            <v>Джемпер детский для девочек Aster полоска</v>
          </cell>
          <cell r="L163" t="str">
            <v>Женский</v>
          </cell>
          <cell r="M163" t="str">
            <v>Все</v>
          </cell>
          <cell r="N163" t="str">
            <v>Aster</v>
          </cell>
          <cell r="O163" t="str">
            <v>полоска</v>
          </cell>
          <cell r="P163" t="str">
            <v>Knit</v>
          </cell>
          <cell r="Q163" t="str">
            <v>Jumper</v>
          </cell>
          <cell r="R163" t="str">
            <v>Top_Girls</v>
          </cell>
          <cell r="S163" t="str">
            <v>Knit</v>
          </cell>
          <cell r="T163" t="str">
            <v>Одежда</v>
          </cell>
          <cell r="U163" t="str">
            <v>Plain knit  / Кулирная гладь</v>
          </cell>
          <cell r="V163" t="str">
            <v>100%Хлопок</v>
          </cell>
          <cell r="W163" t="str">
            <v>(308) Kids cloth 98-164</v>
          </cell>
          <cell r="X163">
            <v>12</v>
          </cell>
          <cell r="Y163" t="str">
            <v>Нет</v>
          </cell>
          <cell r="Z163" t="str">
            <v>Nataliya Sugrey</v>
          </cell>
          <cell r="AA163" t="str">
            <v>Basic+</v>
          </cell>
          <cell r="AB163" t="str">
            <v>Regular</v>
          </cell>
          <cell r="AC163" t="str">
            <v>1,2,3,4,5</v>
          </cell>
          <cell r="AD163" t="str">
            <v>1,2,3,4,5_12</v>
          </cell>
          <cell r="AE163">
            <v>201</v>
          </cell>
          <cell r="AF163">
            <v>39</v>
          </cell>
          <cell r="AG163">
            <v>54</v>
          </cell>
          <cell r="AH163">
            <v>71</v>
          </cell>
          <cell r="AI163">
            <v>32</v>
          </cell>
          <cell r="AJ163">
            <v>5</v>
          </cell>
          <cell r="AK163">
            <v>0.7</v>
          </cell>
          <cell r="AL163">
            <v>0.8</v>
          </cell>
          <cell r="AM163">
            <v>13</v>
          </cell>
          <cell r="AN163">
            <v>6</v>
          </cell>
          <cell r="AO163">
            <v>19</v>
          </cell>
          <cell r="AP163">
            <v>741</v>
          </cell>
          <cell r="AQ163">
            <v>13</v>
          </cell>
          <cell r="AR163">
            <v>6</v>
          </cell>
          <cell r="AS163">
            <v>19</v>
          </cell>
          <cell r="AT163">
            <v>1026</v>
          </cell>
          <cell r="AU163">
            <v>13</v>
          </cell>
          <cell r="AV163">
            <v>6</v>
          </cell>
          <cell r="AW163">
            <v>19</v>
          </cell>
          <cell r="AX163">
            <v>1349</v>
          </cell>
          <cell r="AY163">
            <v>13</v>
          </cell>
          <cell r="AZ163">
            <v>6</v>
          </cell>
          <cell r="BA163">
            <v>19</v>
          </cell>
          <cell r="BB163">
            <v>608</v>
          </cell>
          <cell r="BC163">
            <v>13</v>
          </cell>
          <cell r="BD163">
            <v>6</v>
          </cell>
          <cell r="BE163">
            <v>19</v>
          </cell>
          <cell r="BF163">
            <v>95</v>
          </cell>
          <cell r="BG163" t="str">
            <v>1-6</v>
          </cell>
          <cell r="BH163">
            <v>0.5455714285714286</v>
          </cell>
          <cell r="BI163">
            <v>3819</v>
          </cell>
          <cell r="BJ163">
            <v>1799</v>
          </cell>
          <cell r="BK163">
            <v>1799</v>
          </cell>
          <cell r="BL163">
            <v>1635.45</v>
          </cell>
          <cell r="BM163">
            <v>3.1922633306716355</v>
          </cell>
          <cell r="BN163">
            <v>5.32</v>
          </cell>
          <cell r="BO163">
            <v>5.3</v>
          </cell>
          <cell r="BP163">
            <v>6.63</v>
          </cell>
          <cell r="BQ163">
            <v>563.54999999999995</v>
          </cell>
          <cell r="BR163">
            <v>0.68674263479710951</v>
          </cell>
          <cell r="BS163">
            <v>3.3</v>
          </cell>
          <cell r="BT163">
            <v>85</v>
          </cell>
          <cell r="BU163">
            <v>1.1000000000000001</v>
          </cell>
          <cell r="BV163">
            <v>1799</v>
          </cell>
          <cell r="BW163">
            <v>1080</v>
          </cell>
          <cell r="BX163" t="str">
            <v>SHAOXING YANSHENG TRADING CO., LTD</v>
          </cell>
          <cell r="BY163" t="str">
            <v>Китай</v>
          </cell>
          <cell r="BZ163">
            <v>280</v>
          </cell>
          <cell r="CA163">
            <v>741</v>
          </cell>
          <cell r="CB163">
            <v>132</v>
          </cell>
          <cell r="CC163">
            <v>2028</v>
          </cell>
          <cell r="CD163">
            <v>7000</v>
          </cell>
          <cell r="CE163">
            <v>2203.2711404868414</v>
          </cell>
          <cell r="CF163">
            <v>7000</v>
          </cell>
          <cell r="CG163">
            <v>7000</v>
          </cell>
          <cell r="CH163" t="str">
            <v>ок</v>
          </cell>
          <cell r="CI163" t="str">
            <v>ок</v>
          </cell>
          <cell r="CJ163">
            <v>11</v>
          </cell>
          <cell r="CK163">
            <v>20240.7</v>
          </cell>
          <cell r="CL163">
            <v>3927.2999999999997</v>
          </cell>
          <cell r="CM163">
            <v>1484</v>
          </cell>
          <cell r="CN163">
            <v>10748.4</v>
          </cell>
          <cell r="CO163">
            <v>699.6</v>
          </cell>
          <cell r="CP163">
            <v>37100</v>
          </cell>
          <cell r="CQ163">
            <v>2152197.4499999997</v>
          </cell>
          <cell r="CR163">
            <v>417590.55</v>
          </cell>
          <cell r="CS163">
            <v>157794</v>
          </cell>
          <cell r="CT163">
            <v>1142879.3999999999</v>
          </cell>
          <cell r="CU163">
            <v>74388.599999999991</v>
          </cell>
          <cell r="CV163">
            <v>3944849.9999999995</v>
          </cell>
          <cell r="CW163">
            <v>6870381</v>
          </cell>
          <cell r="CX163">
            <v>1333059</v>
          </cell>
          <cell r="CY163">
            <v>503720</v>
          </cell>
          <cell r="CZ163">
            <v>3648372</v>
          </cell>
          <cell r="DA163">
            <v>237468</v>
          </cell>
          <cell r="DB163">
            <v>12593000</v>
          </cell>
          <cell r="DC163" t="str">
            <v>Basic+</v>
          </cell>
          <cell r="DE163">
            <v>39</v>
          </cell>
          <cell r="DF163">
            <v>39</v>
          </cell>
          <cell r="DH163">
            <v>13</v>
          </cell>
          <cell r="DI163">
            <v>6</v>
          </cell>
          <cell r="DJ163">
            <v>19</v>
          </cell>
          <cell r="DK163">
            <v>741</v>
          </cell>
          <cell r="DP163">
            <v>741</v>
          </cell>
          <cell r="DQ163">
            <v>507</v>
          </cell>
          <cell r="DR163">
            <v>234</v>
          </cell>
          <cell r="DS163">
            <v>0.68421052631578949</v>
          </cell>
          <cell r="DT163">
            <v>0.31578947368421051</v>
          </cell>
          <cell r="DU163">
            <v>1799</v>
          </cell>
          <cell r="DV163">
            <v>368462.25</v>
          </cell>
          <cell r="DW163">
            <v>3927.2999999999997</v>
          </cell>
          <cell r="DX163">
            <v>1333059</v>
          </cell>
          <cell r="DY163" t="str">
            <v>stripes</v>
          </cell>
          <cell r="DZ163" t="str">
            <v>20230310008___Aster___полоска</v>
          </cell>
          <cell r="EA163" t="str">
            <v>Расчет кирпичей</v>
          </cell>
        </row>
        <row r="164">
          <cell r="B164" t="str">
            <v>20230310009_0074630_00000003757</v>
          </cell>
          <cell r="C164" t="str">
            <v>20230310009_0074630</v>
          </cell>
          <cell r="D164" t="str">
            <v>Theme 1ОдеждаRoseЖенскийlight green308</v>
          </cell>
          <cell r="E164" t="str">
            <v>Заг. с Th 1</v>
          </cell>
          <cell r="F164" t="str">
            <v>ACOOLA Одежда Весна 2024 Theme 1</v>
          </cell>
          <cell r="G164" t="str">
            <v>ACOOLA</v>
          </cell>
          <cell r="H164" t="str">
            <v>Theme 1</v>
          </cell>
          <cell r="I164" t="str">
            <v>00000003757</v>
          </cell>
          <cell r="J164" t="str">
            <v>20230310009</v>
          </cell>
          <cell r="K164" t="str">
            <v>Джемпер детский для девочек Rose светло-зеленый</v>
          </cell>
          <cell r="L164" t="str">
            <v>Женский</v>
          </cell>
          <cell r="M164" t="str">
            <v>Все</v>
          </cell>
          <cell r="N164" t="str">
            <v>Rose</v>
          </cell>
          <cell r="O164" t="str">
            <v>светло-зеленый</v>
          </cell>
          <cell r="P164" t="str">
            <v>Knit</v>
          </cell>
          <cell r="Q164" t="str">
            <v>Jumper</v>
          </cell>
          <cell r="R164" t="str">
            <v>Top_Girls</v>
          </cell>
          <cell r="S164" t="str">
            <v>Knit</v>
          </cell>
          <cell r="T164" t="str">
            <v>Одежда</v>
          </cell>
          <cell r="U164" t="str">
            <v>Rib / Резинка</v>
          </cell>
          <cell r="V164" t="str">
            <v>100%Хлопок</v>
          </cell>
          <cell r="W164" t="str">
            <v>(308) Kids cloth 98-164</v>
          </cell>
          <cell r="X164">
            <v>12</v>
          </cell>
          <cell r="Y164" t="str">
            <v>Нет</v>
          </cell>
          <cell r="Z164" t="str">
            <v>Nataliya Sugrey</v>
          </cell>
          <cell r="AA164" t="str">
            <v>Fashion</v>
          </cell>
          <cell r="AB164" t="str">
            <v>Regular</v>
          </cell>
          <cell r="AC164">
            <v>1.2</v>
          </cell>
          <cell r="AD164" t="str">
            <v>1,2_12</v>
          </cell>
          <cell r="AE164">
            <v>93</v>
          </cell>
          <cell r="AF164">
            <v>39</v>
          </cell>
          <cell r="AG164">
            <v>54</v>
          </cell>
          <cell r="AH164">
            <v>0</v>
          </cell>
          <cell r="AI164">
            <v>0</v>
          </cell>
          <cell r="AJ164">
            <v>0</v>
          </cell>
          <cell r="AK164">
            <v>1</v>
          </cell>
          <cell r="AL164">
            <v>0.6</v>
          </cell>
          <cell r="AM164">
            <v>12</v>
          </cell>
          <cell r="AN164">
            <v>4</v>
          </cell>
          <cell r="AO164">
            <v>16</v>
          </cell>
          <cell r="AP164">
            <v>624</v>
          </cell>
          <cell r="AQ164">
            <v>12</v>
          </cell>
          <cell r="AR164">
            <v>4</v>
          </cell>
          <cell r="AS164">
            <v>16</v>
          </cell>
          <cell r="AT164">
            <v>864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 t="str">
            <v>0-4</v>
          </cell>
          <cell r="BH164">
            <v>0.55111111111111111</v>
          </cell>
          <cell r="BI164">
            <v>1488</v>
          </cell>
          <cell r="BJ164">
            <v>1499</v>
          </cell>
          <cell r="BK164">
            <v>1499</v>
          </cell>
          <cell r="BL164">
            <v>1362.73</v>
          </cell>
          <cell r="BM164">
            <v>2.8489974341917703</v>
          </cell>
          <cell r="BN164">
            <v>4.93</v>
          </cell>
          <cell r="BO164">
            <v>4.91</v>
          </cell>
          <cell r="BP164">
            <v>6.19</v>
          </cell>
          <cell r="BQ164">
            <v>526.15</v>
          </cell>
          <cell r="BR164">
            <v>0.64899933288859235</v>
          </cell>
          <cell r="BS164">
            <v>3.5</v>
          </cell>
          <cell r="BT164">
            <v>85</v>
          </cell>
          <cell r="BU164">
            <v>1.1000000000000001</v>
          </cell>
          <cell r="BV164">
            <v>1499</v>
          </cell>
          <cell r="BW164">
            <v>900</v>
          </cell>
          <cell r="BX164" t="str">
            <v>ZHANGJIAGANG SUPREME IMPORT&amp;EXPORT CO.,LTD</v>
          </cell>
          <cell r="BY164" t="str">
            <v>Китай</v>
          </cell>
          <cell r="BZ164">
            <v>108</v>
          </cell>
          <cell r="CA164">
            <v>234</v>
          </cell>
          <cell r="CB164">
            <v>48</v>
          </cell>
          <cell r="CC164">
            <v>822</v>
          </cell>
          <cell r="CD164">
            <v>2700</v>
          </cell>
          <cell r="CE164">
            <v>849.83315418778159</v>
          </cell>
          <cell r="CF164">
            <v>2700</v>
          </cell>
          <cell r="CG164">
            <v>2700</v>
          </cell>
          <cell r="CH164" t="str">
            <v>ок</v>
          </cell>
          <cell r="CI164" t="str">
            <v>ок</v>
          </cell>
          <cell r="CJ164">
            <v>4</v>
          </cell>
          <cell r="CK164">
            <v>7306.08</v>
          </cell>
          <cell r="CL164">
            <v>1148.94</v>
          </cell>
          <cell r="CM164">
            <v>530.28</v>
          </cell>
          <cell r="CN164">
            <v>4036.02</v>
          </cell>
          <cell r="CO164">
            <v>235.68</v>
          </cell>
          <cell r="CP164">
            <v>13257</v>
          </cell>
          <cell r="CQ164">
            <v>782911.2</v>
          </cell>
          <cell r="CR164">
            <v>123119.09999999999</v>
          </cell>
          <cell r="CS164">
            <v>56824.2</v>
          </cell>
          <cell r="CT164">
            <v>432495.3</v>
          </cell>
          <cell r="CU164">
            <v>25255.199999999997</v>
          </cell>
          <cell r="CV164">
            <v>1420605</v>
          </cell>
          <cell r="CW164">
            <v>2230512</v>
          </cell>
          <cell r="CX164">
            <v>350766</v>
          </cell>
          <cell r="CY164">
            <v>161892</v>
          </cell>
          <cell r="CZ164">
            <v>1232178</v>
          </cell>
          <cell r="DA164">
            <v>71952</v>
          </cell>
          <cell r="DB164">
            <v>4047300</v>
          </cell>
          <cell r="DC164" t="str">
            <v>Fashion</v>
          </cell>
          <cell r="DE164">
            <v>39</v>
          </cell>
          <cell r="DF164">
            <v>39</v>
          </cell>
          <cell r="DH164">
            <v>6</v>
          </cell>
          <cell r="DI164">
            <v>0</v>
          </cell>
          <cell r="DJ164">
            <v>6</v>
          </cell>
          <cell r="DK164">
            <v>234</v>
          </cell>
          <cell r="DP164">
            <v>234</v>
          </cell>
          <cell r="DQ164">
            <v>234</v>
          </cell>
          <cell r="DR164">
            <v>0</v>
          </cell>
          <cell r="DS164">
            <v>1</v>
          </cell>
          <cell r="DT164">
            <v>0</v>
          </cell>
          <cell r="DU164">
            <v>1499</v>
          </cell>
          <cell r="DV164">
            <v>108634.5</v>
          </cell>
          <cell r="DW164">
            <v>1148.94</v>
          </cell>
          <cell r="DX164">
            <v>350766</v>
          </cell>
          <cell r="DY164" t="str">
            <v>light green</v>
          </cell>
          <cell r="DZ164" t="str">
            <v>20230310009___Rose___светло-зеленый</v>
          </cell>
          <cell r="EA164" t="str">
            <v>Расчет кирпичей</v>
          </cell>
        </row>
        <row r="165">
          <cell r="B165" t="str">
            <v>20230370003_0074624_00000003757</v>
          </cell>
          <cell r="C165" t="str">
            <v>20230370003_0074624</v>
          </cell>
          <cell r="D165" t="str">
            <v>Theme 1ОдеждаPeonyЖенскийmulticolor308</v>
          </cell>
          <cell r="E165" t="str">
            <v>Заг. с Th 1</v>
          </cell>
          <cell r="F165" t="str">
            <v>ACOOLA Одежда Весна 2024 Theme 1</v>
          </cell>
          <cell r="G165" t="str">
            <v>ACOOLA</v>
          </cell>
          <cell r="H165" t="str">
            <v>Theme 1</v>
          </cell>
          <cell r="I165" t="str">
            <v>00000003757</v>
          </cell>
          <cell r="J165" t="str">
            <v>20230370003</v>
          </cell>
          <cell r="K165" t="str">
            <v>Жакет (кардиган) детский для девочек Peony цветной</v>
          </cell>
          <cell r="L165" t="str">
            <v>Женский</v>
          </cell>
          <cell r="M165" t="str">
            <v>Все</v>
          </cell>
          <cell r="N165" t="str">
            <v>Peony</v>
          </cell>
          <cell r="O165" t="str">
            <v>цветной</v>
          </cell>
          <cell r="P165" t="str">
            <v>Knit</v>
          </cell>
          <cell r="Q165" t="str">
            <v>Cardigan</v>
          </cell>
          <cell r="R165" t="str">
            <v>Top_Girls</v>
          </cell>
          <cell r="S165" t="str">
            <v/>
          </cell>
          <cell r="T165" t="str">
            <v>Одежда</v>
          </cell>
          <cell r="U165" t="str">
            <v>Jacquard / Жаккард</v>
          </cell>
          <cell r="V165" t="str">
            <v>100%Хлопок</v>
          </cell>
          <cell r="W165" t="str">
            <v>(308) Kids cloth 98-164</v>
          </cell>
          <cell r="X165">
            <v>12</v>
          </cell>
          <cell r="Y165" t="str">
            <v>Нет</v>
          </cell>
          <cell r="Z165" t="str">
            <v>Nataliya Sugrey</v>
          </cell>
          <cell r="AA165" t="str">
            <v>Basic+</v>
          </cell>
          <cell r="AB165" t="str">
            <v>Regular</v>
          </cell>
          <cell r="AC165" t="str">
            <v>1,2,3,4,5</v>
          </cell>
          <cell r="AD165" t="str">
            <v>1,2,3,4,5_12</v>
          </cell>
          <cell r="AE165">
            <v>201</v>
          </cell>
          <cell r="AF165">
            <v>39</v>
          </cell>
          <cell r="AG165">
            <v>54</v>
          </cell>
          <cell r="AH165">
            <v>71</v>
          </cell>
          <cell r="AI165">
            <v>32</v>
          </cell>
          <cell r="AJ165">
            <v>5</v>
          </cell>
          <cell r="AK165">
            <v>0.8</v>
          </cell>
          <cell r="AL165">
            <v>1</v>
          </cell>
          <cell r="AM165">
            <v>14</v>
          </cell>
          <cell r="AN165">
            <v>8</v>
          </cell>
          <cell r="AO165">
            <v>22</v>
          </cell>
          <cell r="AP165">
            <v>858</v>
          </cell>
          <cell r="AQ165">
            <v>14</v>
          </cell>
          <cell r="AR165">
            <v>8</v>
          </cell>
          <cell r="AS165">
            <v>22</v>
          </cell>
          <cell r="AT165">
            <v>1188</v>
          </cell>
          <cell r="AU165">
            <v>14</v>
          </cell>
          <cell r="AV165">
            <v>8</v>
          </cell>
          <cell r="AW165">
            <v>22</v>
          </cell>
          <cell r="AX165">
            <v>1562</v>
          </cell>
          <cell r="AY165">
            <v>14</v>
          </cell>
          <cell r="AZ165">
            <v>8</v>
          </cell>
          <cell r="BA165">
            <v>22</v>
          </cell>
          <cell r="BB165">
            <v>704</v>
          </cell>
          <cell r="BC165">
            <v>14</v>
          </cell>
          <cell r="BD165">
            <v>8</v>
          </cell>
          <cell r="BE165">
            <v>22</v>
          </cell>
          <cell r="BF165">
            <v>110</v>
          </cell>
          <cell r="BG165" t="str">
            <v>2-8</v>
          </cell>
          <cell r="BH165">
            <v>0.55274999999999996</v>
          </cell>
          <cell r="BI165">
            <v>4422</v>
          </cell>
          <cell r="BJ165">
            <v>1799</v>
          </cell>
          <cell r="BK165">
            <v>1799</v>
          </cell>
          <cell r="BL165">
            <v>1635.45</v>
          </cell>
          <cell r="BM165">
            <v>3.0987856343122901</v>
          </cell>
          <cell r="BN165">
            <v>5.21</v>
          </cell>
          <cell r="BO165">
            <v>5.2</v>
          </cell>
          <cell r="BP165">
            <v>6.83</v>
          </cell>
          <cell r="BQ165">
            <v>580.54999999999995</v>
          </cell>
          <cell r="BR165">
            <v>0.67729294052251254</v>
          </cell>
          <cell r="BS165">
            <v>3.3</v>
          </cell>
          <cell r="BT165">
            <v>85</v>
          </cell>
          <cell r="BU165">
            <v>1.1000000000000001</v>
          </cell>
          <cell r="BV165">
            <v>1799</v>
          </cell>
          <cell r="BW165">
            <v>1080</v>
          </cell>
          <cell r="BX165" t="str">
            <v>MOTHER CORPORATION</v>
          </cell>
          <cell r="BY165" t="str">
            <v>Бангладеш</v>
          </cell>
          <cell r="BZ165">
            <v>320</v>
          </cell>
          <cell r="CA165">
            <v>780</v>
          </cell>
          <cell r="CB165">
            <v>144</v>
          </cell>
          <cell r="CC165">
            <v>2334</v>
          </cell>
          <cell r="CD165">
            <v>8000</v>
          </cell>
          <cell r="CE165">
            <v>2518.0241605563901</v>
          </cell>
          <cell r="CF165">
            <v>8000</v>
          </cell>
          <cell r="CG165">
            <v>7000</v>
          </cell>
          <cell r="CH165" t="str">
            <v>ок</v>
          </cell>
          <cell r="CI165" t="str">
            <v>ок</v>
          </cell>
          <cell r="CJ165">
            <v>12</v>
          </cell>
          <cell r="CK165">
            <v>22994.400000000001</v>
          </cell>
          <cell r="CL165">
            <v>4056</v>
          </cell>
          <cell r="CM165">
            <v>1664</v>
          </cell>
          <cell r="CN165">
            <v>12136.800000000001</v>
          </cell>
          <cell r="CO165">
            <v>748.80000000000007</v>
          </cell>
          <cell r="CP165">
            <v>41600</v>
          </cell>
          <cell r="CQ165">
            <v>2567192.0999999996</v>
          </cell>
          <cell r="CR165">
            <v>452828.99999999994</v>
          </cell>
          <cell r="CS165">
            <v>185776</v>
          </cell>
          <cell r="CT165">
            <v>1355003.7</v>
          </cell>
          <cell r="CU165">
            <v>83599.199999999997</v>
          </cell>
          <cell r="CV165">
            <v>4644400</v>
          </cell>
          <cell r="CW165">
            <v>7955178</v>
          </cell>
          <cell r="CX165">
            <v>1403220</v>
          </cell>
          <cell r="CY165">
            <v>575680</v>
          </cell>
          <cell r="CZ165">
            <v>4198866</v>
          </cell>
          <cell r="DA165">
            <v>259056</v>
          </cell>
          <cell r="DB165">
            <v>14392000</v>
          </cell>
          <cell r="DC165" t="str">
            <v>Basic+</v>
          </cell>
          <cell r="DE165">
            <v>39</v>
          </cell>
          <cell r="DF165">
            <v>39</v>
          </cell>
          <cell r="DH165">
            <v>14</v>
          </cell>
          <cell r="DI165">
            <v>6</v>
          </cell>
          <cell r="DJ165">
            <v>20</v>
          </cell>
          <cell r="DK165">
            <v>780</v>
          </cell>
          <cell r="DP165">
            <v>780</v>
          </cell>
          <cell r="DQ165">
            <v>546</v>
          </cell>
          <cell r="DR165">
            <v>234</v>
          </cell>
          <cell r="DS165">
            <v>0.7</v>
          </cell>
          <cell r="DT165">
            <v>0.3</v>
          </cell>
          <cell r="DU165">
            <v>1799</v>
          </cell>
          <cell r="DV165">
            <v>399555</v>
          </cell>
          <cell r="DW165">
            <v>4056</v>
          </cell>
          <cell r="DX165">
            <v>1403220</v>
          </cell>
          <cell r="DY165" t="str">
            <v>multicolor</v>
          </cell>
          <cell r="DZ165" t="str">
            <v>20230370003___Peony___цветной</v>
          </cell>
          <cell r="EA165" t="str">
            <v>Расчет кирпичей</v>
          </cell>
        </row>
        <row r="166">
          <cell r="B166" t="str">
            <v>20230370003_0074625_00000003757</v>
          </cell>
          <cell r="C166" t="str">
            <v>20230370003_0074625</v>
          </cell>
          <cell r="D166" t="str">
            <v>Theme 1ОдеждаPeonyЖенскийraspberries308</v>
          </cell>
          <cell r="E166" t="str">
            <v>Заг. с Th 1</v>
          </cell>
          <cell r="F166" t="str">
            <v>ACOOLA Одежда Весна 2024 Theme 1</v>
          </cell>
          <cell r="G166" t="str">
            <v>ACOOLA</v>
          </cell>
          <cell r="H166" t="str">
            <v>Theme 1</v>
          </cell>
          <cell r="I166" t="str">
            <v>00000003757</v>
          </cell>
          <cell r="J166" t="str">
            <v>20230370003</v>
          </cell>
          <cell r="K166" t="str">
            <v>Жакет (кардиган) детский для девочек Peony малиновый</v>
          </cell>
          <cell r="L166" t="str">
            <v>Женский</v>
          </cell>
          <cell r="M166" t="str">
            <v>Все</v>
          </cell>
          <cell r="N166" t="str">
            <v>Peony</v>
          </cell>
          <cell r="O166" t="str">
            <v>малиновый</v>
          </cell>
          <cell r="P166" t="str">
            <v>Knit</v>
          </cell>
          <cell r="Q166" t="str">
            <v>Cardigan</v>
          </cell>
          <cell r="R166" t="str">
            <v>Top_Girls</v>
          </cell>
          <cell r="S166" t="str">
            <v/>
          </cell>
          <cell r="T166" t="str">
            <v>Одежда</v>
          </cell>
          <cell r="U166" t="str">
            <v>Double weaved / Двухслойная тканое полотно</v>
          </cell>
          <cell r="V166" t="str">
            <v>100%Хлопок</v>
          </cell>
          <cell r="W166" t="str">
            <v>(308) Kids cloth 98-164</v>
          </cell>
          <cell r="X166">
            <v>12</v>
          </cell>
          <cell r="Y166" t="str">
            <v>Нет</v>
          </cell>
          <cell r="Z166" t="str">
            <v>Nataliya Sugrey</v>
          </cell>
          <cell r="AA166" t="str">
            <v>Basic+</v>
          </cell>
          <cell r="AB166" t="str">
            <v>Regular</v>
          </cell>
          <cell r="AC166" t="str">
            <v>1,2,3</v>
          </cell>
          <cell r="AD166" t="str">
            <v>1,2,3_12</v>
          </cell>
          <cell r="AE166">
            <v>164</v>
          </cell>
          <cell r="AF166">
            <v>39</v>
          </cell>
          <cell r="AG166">
            <v>54</v>
          </cell>
          <cell r="AH166">
            <v>71</v>
          </cell>
          <cell r="AI166">
            <v>0</v>
          </cell>
          <cell r="AJ166">
            <v>0</v>
          </cell>
          <cell r="AK166">
            <v>0.7</v>
          </cell>
          <cell r="AL166">
            <v>1</v>
          </cell>
          <cell r="AM166">
            <v>13</v>
          </cell>
          <cell r="AN166">
            <v>7</v>
          </cell>
          <cell r="AO166">
            <v>20</v>
          </cell>
          <cell r="AP166">
            <v>780</v>
          </cell>
          <cell r="AQ166">
            <v>13</v>
          </cell>
          <cell r="AR166">
            <v>7</v>
          </cell>
          <cell r="AS166">
            <v>20</v>
          </cell>
          <cell r="AT166">
            <v>1080</v>
          </cell>
          <cell r="AU166">
            <v>13</v>
          </cell>
          <cell r="AV166">
            <v>7</v>
          </cell>
          <cell r="AW166">
            <v>20</v>
          </cell>
          <cell r="AX166">
            <v>1420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 t="str">
            <v>1-7</v>
          </cell>
          <cell r="BH166">
            <v>0.54666666666666663</v>
          </cell>
          <cell r="BI166">
            <v>3280</v>
          </cell>
          <cell r="BJ166">
            <v>1799</v>
          </cell>
          <cell r="BK166">
            <v>1799</v>
          </cell>
          <cell r="BL166">
            <v>1635.45</v>
          </cell>
          <cell r="BM166">
            <v>3.0987856343122901</v>
          </cell>
          <cell r="BN166">
            <v>5.21</v>
          </cell>
          <cell r="BO166">
            <v>5.2</v>
          </cell>
          <cell r="BP166">
            <v>6.83</v>
          </cell>
          <cell r="BQ166">
            <v>580.54999999999995</v>
          </cell>
          <cell r="BR166">
            <v>0.67729294052251254</v>
          </cell>
          <cell r="BS166">
            <v>3.3</v>
          </cell>
          <cell r="BT166">
            <v>85</v>
          </cell>
          <cell r="BU166">
            <v>1.1000000000000001</v>
          </cell>
          <cell r="BV166">
            <v>1799</v>
          </cell>
          <cell r="BW166">
            <v>1080</v>
          </cell>
          <cell r="BX166" t="str">
            <v>MOTHER CORPORATION</v>
          </cell>
          <cell r="BY166" t="str">
            <v>Бангладеш</v>
          </cell>
          <cell r="BZ166">
            <v>240</v>
          </cell>
          <cell r="CA166">
            <v>624</v>
          </cell>
          <cell r="CB166">
            <v>108</v>
          </cell>
          <cell r="CC166">
            <v>1748</v>
          </cell>
          <cell r="CD166">
            <v>6000</v>
          </cell>
          <cell r="CE166">
            <v>1888.5181204172925</v>
          </cell>
          <cell r="CF166">
            <v>6000</v>
          </cell>
          <cell r="CG166">
            <v>6000</v>
          </cell>
          <cell r="CH166" t="str">
            <v>ок</v>
          </cell>
          <cell r="CI166" t="str">
            <v>ок</v>
          </cell>
          <cell r="CJ166">
            <v>9</v>
          </cell>
          <cell r="CK166">
            <v>17056</v>
          </cell>
          <cell r="CL166">
            <v>3244.8</v>
          </cell>
          <cell r="CM166">
            <v>1248</v>
          </cell>
          <cell r="CN166">
            <v>9089.6</v>
          </cell>
          <cell r="CO166">
            <v>561.6</v>
          </cell>
          <cell r="CP166">
            <v>31200</v>
          </cell>
          <cell r="CQ166">
            <v>1904203.9999999998</v>
          </cell>
          <cell r="CR166">
            <v>362263.19999999995</v>
          </cell>
          <cell r="CS166">
            <v>139332</v>
          </cell>
          <cell r="CT166">
            <v>1014801.3999999999</v>
          </cell>
          <cell r="CU166">
            <v>62699.399999999994</v>
          </cell>
          <cell r="CV166">
            <v>3483299.9999999995</v>
          </cell>
          <cell r="CW166">
            <v>5900720</v>
          </cell>
          <cell r="CX166">
            <v>1122576</v>
          </cell>
          <cell r="CY166">
            <v>431760</v>
          </cell>
          <cell r="CZ166">
            <v>3144652</v>
          </cell>
          <cell r="DA166">
            <v>194292</v>
          </cell>
          <cell r="DB166">
            <v>10794000</v>
          </cell>
          <cell r="DC166" t="str">
            <v>Basic+</v>
          </cell>
          <cell r="DE166">
            <v>39</v>
          </cell>
          <cell r="DF166">
            <v>39</v>
          </cell>
          <cell r="DH166">
            <v>12</v>
          </cell>
          <cell r="DI166">
            <v>4</v>
          </cell>
          <cell r="DJ166">
            <v>16</v>
          </cell>
          <cell r="DK166">
            <v>624</v>
          </cell>
          <cell r="DP166">
            <v>624</v>
          </cell>
          <cell r="DQ166">
            <v>468</v>
          </cell>
          <cell r="DR166">
            <v>156</v>
          </cell>
          <cell r="DS166">
            <v>0.75</v>
          </cell>
          <cell r="DT166">
            <v>0.25</v>
          </cell>
          <cell r="DU166">
            <v>1799</v>
          </cell>
          <cell r="DV166">
            <v>319644</v>
          </cell>
          <cell r="DW166">
            <v>3244.8</v>
          </cell>
          <cell r="DX166">
            <v>1122576</v>
          </cell>
          <cell r="DY166" t="str">
            <v>raspberries</v>
          </cell>
          <cell r="DZ166" t="str">
            <v>20230370003___Peony___малиновый</v>
          </cell>
          <cell r="EA166" t="str">
            <v>Расчет кирпичей</v>
          </cell>
        </row>
        <row r="167">
          <cell r="B167" t="str">
            <v>20230400001_0074507_00000003757</v>
          </cell>
          <cell r="C167" t="str">
            <v>20230400001_0074507</v>
          </cell>
          <cell r="D167" t="str">
            <v>Theme 1ОдеждаDolЖенскийpink308</v>
          </cell>
          <cell r="E167" t="str">
            <v>Заг. с Th 1</v>
          </cell>
          <cell r="F167" t="str">
            <v>ACOOLA Одежда Весна 2024 Theme 1</v>
          </cell>
          <cell r="G167" t="str">
            <v>ACOOLA</v>
          </cell>
          <cell r="H167" t="str">
            <v>Theme 1</v>
          </cell>
          <cell r="I167" t="str">
            <v>00000003757</v>
          </cell>
          <cell r="J167" t="str">
            <v>20230400001</v>
          </cell>
          <cell r="K167" t="str">
            <v>Жилет (утепленный) детский для девочек Dol розовый</v>
          </cell>
          <cell r="L167" t="str">
            <v>Женский</v>
          </cell>
          <cell r="M167" t="str">
            <v>Все</v>
          </cell>
          <cell r="N167" t="str">
            <v>Dol</v>
          </cell>
          <cell r="O167" t="str">
            <v>розовый</v>
          </cell>
          <cell r="P167" t="str">
            <v>Outerwear</v>
          </cell>
          <cell r="Q167" t="str">
            <v>Vest</v>
          </cell>
          <cell r="R167" t="str">
            <v>Outerwear_Girls</v>
          </cell>
          <cell r="S167" t="str">
            <v>Outerwear</v>
          </cell>
          <cell r="T167" t="str">
            <v>Одежда</v>
          </cell>
          <cell r="U167" t="str">
            <v>Pongee / Понжи</v>
          </cell>
          <cell r="V167" t="str">
            <v>100%ПА</v>
          </cell>
          <cell r="W167" t="str">
            <v>(308) Kids cloth 98-164</v>
          </cell>
          <cell r="X167">
            <v>12</v>
          </cell>
          <cell r="Y167" t="str">
            <v>Нет</v>
          </cell>
          <cell r="Z167" t="str">
            <v>Julia Velugo</v>
          </cell>
          <cell r="AA167" t="str">
            <v>Basic+</v>
          </cell>
          <cell r="AB167" t="str">
            <v>Regular</v>
          </cell>
          <cell r="AC167" t="str">
            <v>1,2,3,4,5</v>
          </cell>
          <cell r="AD167" t="str">
            <v>1,2,3,4,5_12</v>
          </cell>
          <cell r="AE167">
            <v>201</v>
          </cell>
          <cell r="AF167">
            <v>39</v>
          </cell>
          <cell r="AG167">
            <v>54</v>
          </cell>
          <cell r="AH167">
            <v>71</v>
          </cell>
          <cell r="AI167">
            <v>32</v>
          </cell>
          <cell r="AJ167">
            <v>5</v>
          </cell>
          <cell r="AK167">
            <v>0.8</v>
          </cell>
          <cell r="AL167">
            <v>1</v>
          </cell>
          <cell r="AM167">
            <v>14</v>
          </cell>
          <cell r="AN167">
            <v>8</v>
          </cell>
          <cell r="AO167">
            <v>22</v>
          </cell>
          <cell r="AP167">
            <v>858</v>
          </cell>
          <cell r="AQ167">
            <v>14</v>
          </cell>
          <cell r="AR167">
            <v>8</v>
          </cell>
          <cell r="AS167">
            <v>22</v>
          </cell>
          <cell r="AT167">
            <v>1188</v>
          </cell>
          <cell r="AU167">
            <v>14</v>
          </cell>
          <cell r="AV167">
            <v>8</v>
          </cell>
          <cell r="AW167">
            <v>22</v>
          </cell>
          <cell r="AX167">
            <v>1562</v>
          </cell>
          <cell r="AY167">
            <v>14</v>
          </cell>
          <cell r="AZ167">
            <v>8</v>
          </cell>
          <cell r="BA167">
            <v>22</v>
          </cell>
          <cell r="BB167">
            <v>704</v>
          </cell>
          <cell r="BC167">
            <v>14</v>
          </cell>
          <cell r="BD167">
            <v>8</v>
          </cell>
          <cell r="BE167">
            <v>22</v>
          </cell>
          <cell r="BF167">
            <v>110</v>
          </cell>
          <cell r="BG167" t="str">
            <v>2-8</v>
          </cell>
          <cell r="BH167">
            <v>0.55274999999999996</v>
          </cell>
          <cell r="BI167">
            <v>4422</v>
          </cell>
          <cell r="BJ167">
            <v>2499</v>
          </cell>
          <cell r="BK167">
            <v>2499</v>
          </cell>
          <cell r="BL167">
            <v>2271.8200000000002</v>
          </cell>
          <cell r="BM167">
            <v>3.6476426799007444</v>
          </cell>
          <cell r="BN167">
            <v>6.07</v>
          </cell>
          <cell r="BO167">
            <v>6.06</v>
          </cell>
          <cell r="BP167">
            <v>8.06</v>
          </cell>
          <cell r="BQ167">
            <v>685.1</v>
          </cell>
          <cell r="BR167">
            <v>0.72585034013605443</v>
          </cell>
          <cell r="BS167">
            <v>3.3</v>
          </cell>
          <cell r="BT167">
            <v>85</v>
          </cell>
          <cell r="BU167">
            <v>1.1000000000000001</v>
          </cell>
          <cell r="BV167">
            <v>2499</v>
          </cell>
          <cell r="BW167">
            <v>1500</v>
          </cell>
          <cell r="BX167" t="str">
            <v>Jiangsu Polaroid Trade Limited Company</v>
          </cell>
          <cell r="BY167" t="str">
            <v>Китай</v>
          </cell>
          <cell r="BZ167">
            <v>320</v>
          </cell>
          <cell r="CA167">
            <v>780</v>
          </cell>
          <cell r="CB167">
            <v>144</v>
          </cell>
          <cell r="CC167">
            <v>2334</v>
          </cell>
          <cell r="CD167">
            <v>8000</v>
          </cell>
          <cell r="CE167">
            <v>2518.0241605563901</v>
          </cell>
          <cell r="CF167">
            <v>8000</v>
          </cell>
          <cell r="CG167">
            <v>7000</v>
          </cell>
          <cell r="CH167" t="str">
            <v>ок</v>
          </cell>
          <cell r="CI167" t="str">
            <v>ок</v>
          </cell>
          <cell r="CJ167">
            <v>12</v>
          </cell>
          <cell r="CK167">
            <v>26797.32</v>
          </cell>
          <cell r="CL167">
            <v>4726.7999999999993</v>
          </cell>
          <cell r="CM167">
            <v>1939.1999999999998</v>
          </cell>
          <cell r="CN167">
            <v>14144.039999999999</v>
          </cell>
          <cell r="CO167">
            <v>872.64</v>
          </cell>
          <cell r="CP167">
            <v>48480</v>
          </cell>
          <cell r="CQ167">
            <v>3029512.2</v>
          </cell>
          <cell r="CR167">
            <v>534378</v>
          </cell>
          <cell r="CS167">
            <v>219232</v>
          </cell>
          <cell r="CT167">
            <v>1599023.4000000001</v>
          </cell>
          <cell r="CU167">
            <v>98654.400000000009</v>
          </cell>
          <cell r="CV167">
            <v>5480800</v>
          </cell>
          <cell r="CW167">
            <v>11050578</v>
          </cell>
          <cell r="CX167">
            <v>1949220</v>
          </cell>
          <cell r="CY167">
            <v>799680</v>
          </cell>
          <cell r="CZ167">
            <v>5832666</v>
          </cell>
          <cell r="DA167">
            <v>359856</v>
          </cell>
          <cell r="DB167">
            <v>19992000</v>
          </cell>
          <cell r="DC167" t="str">
            <v>Basic+</v>
          </cell>
          <cell r="DE167">
            <v>39</v>
          </cell>
          <cell r="DF167">
            <v>39</v>
          </cell>
          <cell r="DH167">
            <v>14</v>
          </cell>
          <cell r="DI167">
            <v>6</v>
          </cell>
          <cell r="DJ167">
            <v>20</v>
          </cell>
          <cell r="DK167">
            <v>780</v>
          </cell>
          <cell r="DP167">
            <v>780</v>
          </cell>
          <cell r="DQ167">
            <v>546</v>
          </cell>
          <cell r="DR167">
            <v>234</v>
          </cell>
          <cell r="DS167">
            <v>0.7</v>
          </cell>
          <cell r="DT167">
            <v>0.3</v>
          </cell>
          <cell r="DU167">
            <v>2499</v>
          </cell>
          <cell r="DV167">
            <v>471510</v>
          </cell>
          <cell r="DW167">
            <v>4726.7999999999993</v>
          </cell>
          <cell r="DX167">
            <v>1949220</v>
          </cell>
          <cell r="DY167" t="str">
            <v>pink</v>
          </cell>
          <cell r="DZ167" t="str">
            <v>20230400001___Dol___розовый</v>
          </cell>
        </row>
        <row r="168">
          <cell r="B168" t="str">
            <v>20230460003_0074599_00000003757</v>
          </cell>
          <cell r="C168" t="str">
            <v>20230460003_0074599</v>
          </cell>
          <cell r="D168" t="str">
            <v>Theme 1ОдеждаMavka_pnЖенскийanycolor308</v>
          </cell>
          <cell r="E168" t="str">
            <v>Заг. с Th 1</v>
          </cell>
          <cell r="F168" t="str">
            <v>ACOOLA Одежда Весна 2024 Theme 1</v>
          </cell>
          <cell r="G168" t="str">
            <v>ACOOLA</v>
          </cell>
          <cell r="H168" t="str">
            <v>Theme 1</v>
          </cell>
          <cell r="I168" t="str">
            <v>00000003757</v>
          </cell>
          <cell r="J168" t="str">
            <v>20230460003</v>
          </cell>
          <cell r="K168" t="str">
            <v>Брюки детские для девочек Mavka_pn разноцветный</v>
          </cell>
          <cell r="L168" t="str">
            <v>Женский</v>
          </cell>
          <cell r="M168" t="str">
            <v>Все</v>
          </cell>
          <cell r="N168" t="str">
            <v>Mavka_pn</v>
          </cell>
          <cell r="O168" t="str">
            <v>разноцветный</v>
          </cell>
          <cell r="P168" t="str">
            <v>Jersey</v>
          </cell>
          <cell r="Q168" t="str">
            <v>Sport pants</v>
          </cell>
          <cell r="R168" t="str">
            <v>Kids Set_Girls</v>
          </cell>
          <cell r="S168" t="str">
            <v>Kids set</v>
          </cell>
          <cell r="T168" t="str">
            <v>Одежда</v>
          </cell>
          <cell r="U168" t="str">
            <v>Fleece / Флис</v>
          </cell>
          <cell r="V168" t="str">
            <v>80%Хлопок/20%ПЭ</v>
          </cell>
          <cell r="W168" t="str">
            <v>(308) Kids cloth 98-164</v>
          </cell>
          <cell r="X168">
            <v>12</v>
          </cell>
          <cell r="Y168" t="str">
            <v>Нет</v>
          </cell>
          <cell r="Z168" t="str">
            <v>Tatiana Ryabceva</v>
          </cell>
          <cell r="AA168" t="str">
            <v>Basic+</v>
          </cell>
          <cell r="AB168" t="str">
            <v>Regular</v>
          </cell>
          <cell r="AC168" t="str">
            <v>1,2,3,4,5</v>
          </cell>
          <cell r="AD168" t="str">
            <v>1,2,3,4,5_12</v>
          </cell>
          <cell r="AE168">
            <v>201</v>
          </cell>
          <cell r="AF168">
            <v>39</v>
          </cell>
          <cell r="AG168">
            <v>54</v>
          </cell>
          <cell r="AH168">
            <v>71</v>
          </cell>
          <cell r="AI168">
            <v>32</v>
          </cell>
          <cell r="AJ168">
            <v>5</v>
          </cell>
          <cell r="AK168">
            <v>0.7</v>
          </cell>
          <cell r="AL168">
            <v>0.8</v>
          </cell>
          <cell r="AM168">
            <v>13</v>
          </cell>
          <cell r="AN168">
            <v>6</v>
          </cell>
          <cell r="AO168">
            <v>19</v>
          </cell>
          <cell r="AP168">
            <v>741</v>
          </cell>
          <cell r="AQ168">
            <v>13</v>
          </cell>
          <cell r="AR168">
            <v>6</v>
          </cell>
          <cell r="AS168">
            <v>19</v>
          </cell>
          <cell r="AT168">
            <v>1026</v>
          </cell>
          <cell r="AU168">
            <v>13</v>
          </cell>
          <cell r="AV168">
            <v>6</v>
          </cell>
          <cell r="AW168">
            <v>19</v>
          </cell>
          <cell r="AX168">
            <v>1349</v>
          </cell>
          <cell r="AY168">
            <v>13</v>
          </cell>
          <cell r="AZ168">
            <v>6</v>
          </cell>
          <cell r="BA168">
            <v>19</v>
          </cell>
          <cell r="BB168">
            <v>608</v>
          </cell>
          <cell r="BC168">
            <v>13</v>
          </cell>
          <cell r="BD168">
            <v>6</v>
          </cell>
          <cell r="BE168">
            <v>19</v>
          </cell>
          <cell r="BF168">
            <v>95</v>
          </cell>
          <cell r="BG168" t="str">
            <v>1-6</v>
          </cell>
          <cell r="BH168">
            <v>0.5455714285714286</v>
          </cell>
          <cell r="BI168">
            <v>3819</v>
          </cell>
          <cell r="BJ168">
            <v>1499</v>
          </cell>
          <cell r="BK168">
            <v>1499</v>
          </cell>
          <cell r="BL168">
            <v>1362.73</v>
          </cell>
          <cell r="BM168">
            <v>3.0939112487100102</v>
          </cell>
          <cell r="BN168">
            <v>4.51</v>
          </cell>
          <cell r="BO168">
            <v>4.5</v>
          </cell>
          <cell r="BP168">
            <v>5.7</v>
          </cell>
          <cell r="BQ168">
            <v>484.5</v>
          </cell>
          <cell r="BR168">
            <v>0.67678452301534353</v>
          </cell>
          <cell r="BS168">
            <v>3.3</v>
          </cell>
          <cell r="BT168">
            <v>85</v>
          </cell>
          <cell r="BU168">
            <v>1.1000000000000001</v>
          </cell>
          <cell r="BV168">
            <v>1499</v>
          </cell>
          <cell r="BW168">
            <v>900</v>
          </cell>
          <cell r="BX168" t="str">
            <v>NINGBO CINDY IMPORT AND EXPORT CO., LTD</v>
          </cell>
          <cell r="BY168" t="str">
            <v>Китай</v>
          </cell>
          <cell r="BZ168">
            <v>280</v>
          </cell>
          <cell r="CA168">
            <v>741</v>
          </cell>
          <cell r="CB168">
            <v>132</v>
          </cell>
          <cell r="CC168">
            <v>2028</v>
          </cell>
          <cell r="CD168">
            <v>7000</v>
          </cell>
          <cell r="CE168">
            <v>2203.2711404868414</v>
          </cell>
          <cell r="CF168">
            <v>7000</v>
          </cell>
          <cell r="CG168">
            <v>7000</v>
          </cell>
          <cell r="CH168" t="str">
            <v>ок</v>
          </cell>
          <cell r="CI168" t="str">
            <v>ок</v>
          </cell>
          <cell r="CJ168">
            <v>11</v>
          </cell>
          <cell r="CK168">
            <v>17185.5</v>
          </cell>
          <cell r="CL168">
            <v>3334.5</v>
          </cell>
          <cell r="CM168">
            <v>1260</v>
          </cell>
          <cell r="CN168">
            <v>9126</v>
          </cell>
          <cell r="CO168">
            <v>594</v>
          </cell>
          <cell r="CP168">
            <v>31500</v>
          </cell>
          <cell r="CQ168">
            <v>1850305.5</v>
          </cell>
          <cell r="CR168">
            <v>359014.5</v>
          </cell>
          <cell r="CS168">
            <v>135660</v>
          </cell>
          <cell r="CT168">
            <v>982566</v>
          </cell>
          <cell r="CU168">
            <v>63954</v>
          </cell>
          <cell r="CV168">
            <v>3391500</v>
          </cell>
          <cell r="CW168">
            <v>5724681</v>
          </cell>
          <cell r="CX168">
            <v>1110759</v>
          </cell>
          <cell r="CY168">
            <v>419720</v>
          </cell>
          <cell r="CZ168">
            <v>3039972</v>
          </cell>
          <cell r="DA168">
            <v>197868</v>
          </cell>
          <cell r="DB168">
            <v>10493000</v>
          </cell>
          <cell r="DC168" t="str">
            <v>Basic+</v>
          </cell>
          <cell r="DE168">
            <v>39</v>
          </cell>
          <cell r="DF168">
            <v>39</v>
          </cell>
          <cell r="DH168">
            <v>13</v>
          </cell>
          <cell r="DI168">
            <v>6</v>
          </cell>
          <cell r="DJ168">
            <v>19</v>
          </cell>
          <cell r="DK168">
            <v>741</v>
          </cell>
          <cell r="DP168">
            <v>741</v>
          </cell>
          <cell r="DQ168">
            <v>507</v>
          </cell>
          <cell r="DR168">
            <v>234</v>
          </cell>
          <cell r="DS168">
            <v>0.68421052631578949</v>
          </cell>
          <cell r="DT168">
            <v>0.31578947368421051</v>
          </cell>
          <cell r="DU168">
            <v>1499</v>
          </cell>
          <cell r="DV168">
            <v>316777.5</v>
          </cell>
          <cell r="DW168">
            <v>3334.5</v>
          </cell>
          <cell r="DX168">
            <v>1110759</v>
          </cell>
          <cell r="DY168" t="str">
            <v>anycolor</v>
          </cell>
          <cell r="DZ168" t="str">
            <v>20230460003___Mavka_pn___разноцветный</v>
          </cell>
          <cell r="EA168" t="str">
            <v>Расчет кирпичей</v>
          </cell>
        </row>
        <row r="169">
          <cell r="B169" t="str">
            <v>20230460004_0074600_00000003757</v>
          </cell>
          <cell r="C169" t="str">
            <v>20230460004_0074600</v>
          </cell>
          <cell r="D169" t="str">
            <v>Theme 1ОдеждаMarena_pnЖенскийdark grey308</v>
          </cell>
          <cell r="E169" t="str">
            <v>Заг. с Th 1</v>
          </cell>
          <cell r="F169" t="str">
            <v>ACOOLA Одежда Весна 2024 Theme 1</v>
          </cell>
          <cell r="G169" t="str">
            <v>ACOOLA</v>
          </cell>
          <cell r="H169" t="str">
            <v>Theme 1</v>
          </cell>
          <cell r="I169" t="str">
            <v>00000003757</v>
          </cell>
          <cell r="J169" t="str">
            <v>20230460004</v>
          </cell>
          <cell r="K169" t="str">
            <v>Брюки детские для девочек Marena_pn темно-серый</v>
          </cell>
          <cell r="L169" t="str">
            <v>Женский</v>
          </cell>
          <cell r="M169" t="str">
            <v>Все</v>
          </cell>
          <cell r="N169" t="str">
            <v>Marena_pn</v>
          </cell>
          <cell r="O169" t="str">
            <v>темно-серый</v>
          </cell>
          <cell r="P169" t="str">
            <v>Jersey</v>
          </cell>
          <cell r="Q169" t="str">
            <v>Sport pants</v>
          </cell>
          <cell r="R169" t="str">
            <v>Kids Set_Girls</v>
          </cell>
          <cell r="S169" t="str">
            <v>Kids set</v>
          </cell>
          <cell r="T169" t="str">
            <v>Одежда</v>
          </cell>
          <cell r="U169" t="str">
            <v>Fleece / Флис хлопковый</v>
          </cell>
          <cell r="V169" t="str">
            <v>80%Хлопок/20%ПЭ</v>
          </cell>
          <cell r="W169" t="str">
            <v>(308) Kids cloth 98-164</v>
          </cell>
          <cell r="X169">
            <v>12</v>
          </cell>
          <cell r="Y169" t="str">
            <v>Нет</v>
          </cell>
          <cell r="Z169" t="str">
            <v>Tatiana Ryabceva</v>
          </cell>
          <cell r="AA169" t="str">
            <v>Basic+</v>
          </cell>
          <cell r="AB169" t="str">
            <v>Regular</v>
          </cell>
          <cell r="AC169">
            <v>1.2</v>
          </cell>
          <cell r="AD169" t="str">
            <v>1,2_12</v>
          </cell>
          <cell r="AE169">
            <v>93</v>
          </cell>
          <cell r="AF169">
            <v>39</v>
          </cell>
          <cell r="AG169">
            <v>54</v>
          </cell>
          <cell r="AH169">
            <v>0</v>
          </cell>
          <cell r="AI169">
            <v>0</v>
          </cell>
          <cell r="AJ169">
            <v>0</v>
          </cell>
          <cell r="AK169">
            <v>0.8</v>
          </cell>
          <cell r="AL169">
            <v>1</v>
          </cell>
          <cell r="AM169">
            <v>14</v>
          </cell>
          <cell r="AN169">
            <v>8</v>
          </cell>
          <cell r="AO169">
            <v>22</v>
          </cell>
          <cell r="AP169">
            <v>858</v>
          </cell>
          <cell r="AQ169">
            <v>14</v>
          </cell>
          <cell r="AR169">
            <v>8</v>
          </cell>
          <cell r="AS169">
            <v>22</v>
          </cell>
          <cell r="AT169">
            <v>1188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 t="str">
            <v>2-8</v>
          </cell>
          <cell r="BH169">
            <v>0.58457142857142852</v>
          </cell>
          <cell r="BI169">
            <v>2046</v>
          </cell>
          <cell r="BJ169">
            <v>1799</v>
          </cell>
          <cell r="BK169">
            <v>1799</v>
          </cell>
          <cell r="BL169">
            <v>1635.45</v>
          </cell>
          <cell r="BM169">
            <v>2.9559645087085111</v>
          </cell>
          <cell r="BN169">
            <v>5.67</v>
          </cell>
          <cell r="BO169">
            <v>5.65</v>
          </cell>
          <cell r="BP169">
            <v>7.16</v>
          </cell>
          <cell r="BQ169">
            <v>608.6</v>
          </cell>
          <cell r="BR169">
            <v>0.66170094496942744</v>
          </cell>
          <cell r="BS169">
            <v>3.3</v>
          </cell>
          <cell r="BT169">
            <v>85</v>
          </cell>
          <cell r="BU169">
            <v>1.1000000000000001</v>
          </cell>
          <cell r="BV169">
            <v>1799</v>
          </cell>
          <cell r="BW169">
            <v>1080</v>
          </cell>
          <cell r="BX169" t="str">
            <v>NINGBO CINDY IMPORT AND EXPORT CO., LTD</v>
          </cell>
          <cell r="BY169" t="str">
            <v>Китай</v>
          </cell>
          <cell r="BZ169">
            <v>140</v>
          </cell>
          <cell r="CA169">
            <v>312</v>
          </cell>
          <cell r="CB169">
            <v>60</v>
          </cell>
          <cell r="CC169">
            <v>942</v>
          </cell>
          <cell r="CD169">
            <v>3500</v>
          </cell>
          <cell r="CE169">
            <v>1101.6355702434207</v>
          </cell>
          <cell r="CF169">
            <v>3500</v>
          </cell>
          <cell r="CG169">
            <v>3500</v>
          </cell>
          <cell r="CH169" t="str">
            <v>ок</v>
          </cell>
          <cell r="CI169" t="str">
            <v>ок</v>
          </cell>
          <cell r="CJ169">
            <v>5</v>
          </cell>
          <cell r="CK169">
            <v>11559.900000000001</v>
          </cell>
          <cell r="CL169">
            <v>1762.8000000000002</v>
          </cell>
          <cell r="CM169">
            <v>791</v>
          </cell>
          <cell r="CN169">
            <v>5322.3</v>
          </cell>
          <cell r="CO169">
            <v>339</v>
          </cell>
          <cell r="CP169">
            <v>19775</v>
          </cell>
          <cell r="CQ169">
            <v>1245195.6000000001</v>
          </cell>
          <cell r="CR169">
            <v>189883.2</v>
          </cell>
          <cell r="CS169">
            <v>85204</v>
          </cell>
          <cell r="CT169">
            <v>573301.20000000007</v>
          </cell>
          <cell r="CU169">
            <v>36516</v>
          </cell>
          <cell r="CV169">
            <v>2130100</v>
          </cell>
          <cell r="CW169">
            <v>3680754</v>
          </cell>
          <cell r="CX169">
            <v>561288</v>
          </cell>
          <cell r="CY169">
            <v>251860</v>
          </cell>
          <cell r="CZ169">
            <v>1694658</v>
          </cell>
          <cell r="DA169">
            <v>107940</v>
          </cell>
          <cell r="DB169">
            <v>6296500</v>
          </cell>
          <cell r="DC169" t="str">
            <v>Basic+</v>
          </cell>
          <cell r="DE169">
            <v>39</v>
          </cell>
          <cell r="DF169">
            <v>39</v>
          </cell>
          <cell r="DH169">
            <v>8</v>
          </cell>
          <cell r="DJ169">
            <v>8</v>
          </cell>
          <cell r="DK169">
            <v>312</v>
          </cell>
          <cell r="DP169">
            <v>312</v>
          </cell>
          <cell r="DQ169">
            <v>312</v>
          </cell>
          <cell r="DR169">
            <v>0</v>
          </cell>
          <cell r="DS169">
            <v>1</v>
          </cell>
          <cell r="DT169">
            <v>0</v>
          </cell>
          <cell r="DU169">
            <v>1799</v>
          </cell>
          <cell r="DV169">
            <v>167544</v>
          </cell>
          <cell r="DW169">
            <v>1762.8000000000002</v>
          </cell>
          <cell r="DX169">
            <v>561288</v>
          </cell>
          <cell r="DY169" t="str">
            <v>dark grey</v>
          </cell>
          <cell r="DZ169" t="str">
            <v>20230460004___Marena_pn___темно-серый</v>
          </cell>
          <cell r="EA169" t="str">
            <v>Расчет кирпичей</v>
          </cell>
        </row>
        <row r="170">
          <cell r="B170" t="str">
            <v>20230460005_0074601_00000003757</v>
          </cell>
          <cell r="C170" t="str">
            <v>20230460005_0074601</v>
          </cell>
          <cell r="D170" t="str">
            <v>Theme 1ОдеждаLorin_pn_pЖенскийgreen308</v>
          </cell>
          <cell r="E170" t="str">
            <v>Заг. с Th 1</v>
          </cell>
          <cell r="F170" t="str">
            <v>ACOOLA Одежда Весна 2024 Theme 1</v>
          </cell>
          <cell r="G170" t="str">
            <v>ACOOLA</v>
          </cell>
          <cell r="H170" t="str">
            <v>Theme 1</v>
          </cell>
          <cell r="I170" t="str">
            <v>00000003757</v>
          </cell>
          <cell r="J170" t="str">
            <v>20230460005</v>
          </cell>
          <cell r="K170" t="str">
            <v>Брюки детские для девочек Lorin_pn_p зеленый</v>
          </cell>
          <cell r="L170" t="str">
            <v>Женский</v>
          </cell>
          <cell r="M170" t="str">
            <v>Все</v>
          </cell>
          <cell r="N170" t="str">
            <v>Lorin_pn_p</v>
          </cell>
          <cell r="O170" t="str">
            <v>зеленый</v>
          </cell>
          <cell r="P170" t="str">
            <v>Jersey</v>
          </cell>
          <cell r="Q170" t="str">
            <v>Sport pants</v>
          </cell>
          <cell r="R170" t="str">
            <v>Kids Set_Girls</v>
          </cell>
          <cell r="S170" t="str">
            <v>Kids set</v>
          </cell>
          <cell r="T170" t="str">
            <v>Одежда</v>
          </cell>
          <cell r="U170" t="str">
            <v>Fleece / Флис хлопковый</v>
          </cell>
          <cell r="V170" t="str">
            <v>60%Хлопок/40%ПЭ</v>
          </cell>
          <cell r="W170" t="str">
            <v>(308) Kids cloth 98-164</v>
          </cell>
          <cell r="X170">
            <v>12</v>
          </cell>
          <cell r="Y170" t="str">
            <v>Да</v>
          </cell>
          <cell r="Z170" t="str">
            <v>Tatiana Ryabceva</v>
          </cell>
          <cell r="AA170" t="str">
            <v>Basic</v>
          </cell>
          <cell r="AB170" t="str">
            <v>Regular</v>
          </cell>
          <cell r="AC170" t="str">
            <v>1,2,3,4,5</v>
          </cell>
          <cell r="AD170" t="str">
            <v>1,2,3,4,5_12</v>
          </cell>
          <cell r="AE170">
            <v>201</v>
          </cell>
          <cell r="AF170">
            <v>39</v>
          </cell>
          <cell r="AG170">
            <v>54</v>
          </cell>
          <cell r="AH170">
            <v>71</v>
          </cell>
          <cell r="AI170">
            <v>32</v>
          </cell>
          <cell r="AJ170">
            <v>5</v>
          </cell>
          <cell r="AK170">
            <v>0.65</v>
          </cell>
          <cell r="AL170">
            <v>0.3</v>
          </cell>
          <cell r="AM170">
            <v>12</v>
          </cell>
          <cell r="AN170">
            <v>2</v>
          </cell>
          <cell r="AO170">
            <v>14</v>
          </cell>
          <cell r="AP170">
            <v>546</v>
          </cell>
          <cell r="AQ170">
            <v>12</v>
          </cell>
          <cell r="AR170">
            <v>2</v>
          </cell>
          <cell r="AS170">
            <v>14</v>
          </cell>
          <cell r="AT170">
            <v>756</v>
          </cell>
          <cell r="AU170">
            <v>12</v>
          </cell>
          <cell r="AV170">
            <v>2</v>
          </cell>
          <cell r="AW170">
            <v>14</v>
          </cell>
          <cell r="AX170">
            <v>994</v>
          </cell>
          <cell r="AY170">
            <v>12</v>
          </cell>
          <cell r="AZ170">
            <v>2</v>
          </cell>
          <cell r="BA170">
            <v>14</v>
          </cell>
          <cell r="BB170">
            <v>448</v>
          </cell>
          <cell r="BC170">
            <v>12</v>
          </cell>
          <cell r="BD170">
            <v>2</v>
          </cell>
          <cell r="BE170">
            <v>14</v>
          </cell>
          <cell r="BF170">
            <v>70</v>
          </cell>
          <cell r="BG170" t="str">
            <v>0-2</v>
          </cell>
          <cell r="BH170">
            <v>0.58625000000000005</v>
          </cell>
          <cell r="BI170">
            <v>2814</v>
          </cell>
          <cell r="BJ170">
            <v>1199</v>
          </cell>
          <cell r="BK170">
            <v>1199</v>
          </cell>
          <cell r="BL170">
            <v>1090</v>
          </cell>
          <cell r="BM170">
            <v>2.8670492587278815</v>
          </cell>
          <cell r="BN170">
            <v>3.89</v>
          </cell>
          <cell r="BO170">
            <v>3.88</v>
          </cell>
          <cell r="BP170">
            <v>4.92</v>
          </cell>
          <cell r="BQ170">
            <v>418.2</v>
          </cell>
          <cell r="BR170">
            <v>0.65120934111759798</v>
          </cell>
          <cell r="BS170">
            <v>2.7</v>
          </cell>
          <cell r="BT170">
            <v>85</v>
          </cell>
          <cell r="BU170">
            <v>1.1000000000000001</v>
          </cell>
          <cell r="BV170">
            <v>1199</v>
          </cell>
          <cell r="BW170">
            <v>720</v>
          </cell>
          <cell r="BX170" t="str">
            <v>NINGBO CINDY IMPORT AND EXPORT CO., LTD</v>
          </cell>
          <cell r="BY170" t="str">
            <v>Китай</v>
          </cell>
          <cell r="BZ170">
            <v>192</v>
          </cell>
          <cell r="CA170">
            <v>507</v>
          </cell>
          <cell r="CB170">
            <v>84</v>
          </cell>
          <cell r="CC170">
            <v>1203</v>
          </cell>
          <cell r="CD170">
            <v>4800</v>
          </cell>
          <cell r="CE170">
            <v>1510.8144963338341</v>
          </cell>
          <cell r="CF170">
            <v>4800</v>
          </cell>
          <cell r="CG170">
            <v>7000</v>
          </cell>
          <cell r="CH170" t="str">
            <v>ок</v>
          </cell>
          <cell r="CI170" t="str">
            <v>ок</v>
          </cell>
          <cell r="CJ170">
            <v>7</v>
          </cell>
          <cell r="CK170">
            <v>10918.32</v>
          </cell>
          <cell r="CL170">
            <v>1967.1599999999999</v>
          </cell>
          <cell r="CM170">
            <v>744.96</v>
          </cell>
          <cell r="CN170">
            <v>4667.6399999999994</v>
          </cell>
          <cell r="CO170">
            <v>325.92</v>
          </cell>
          <cell r="CP170">
            <v>18624</v>
          </cell>
          <cell r="CQ170">
            <v>1176814.8</v>
          </cell>
          <cell r="CR170">
            <v>212027.4</v>
          </cell>
          <cell r="CS170">
            <v>80294.399999999994</v>
          </cell>
          <cell r="CT170">
            <v>503094.6</v>
          </cell>
          <cell r="CU170">
            <v>35128.799999999996</v>
          </cell>
          <cell r="CV170">
            <v>2007360</v>
          </cell>
          <cell r="CW170">
            <v>3373986</v>
          </cell>
          <cell r="CX170">
            <v>607893</v>
          </cell>
          <cell r="CY170">
            <v>230208</v>
          </cell>
          <cell r="CZ170">
            <v>1442397</v>
          </cell>
          <cell r="DA170">
            <v>100716</v>
          </cell>
          <cell r="DB170">
            <v>5755200</v>
          </cell>
          <cell r="DC170" t="str">
            <v>Basic</v>
          </cell>
          <cell r="DE170">
            <v>39</v>
          </cell>
          <cell r="DF170">
            <v>39</v>
          </cell>
          <cell r="DH170">
            <v>12</v>
          </cell>
          <cell r="DI170">
            <v>1</v>
          </cell>
          <cell r="DJ170">
            <v>13</v>
          </cell>
          <cell r="DK170">
            <v>507</v>
          </cell>
          <cell r="DP170">
            <v>507</v>
          </cell>
          <cell r="DQ170">
            <v>468</v>
          </cell>
          <cell r="DR170">
            <v>39</v>
          </cell>
          <cell r="DS170">
            <v>0.92307692307692313</v>
          </cell>
          <cell r="DT170">
            <v>7.6923076923076927E-2</v>
          </cell>
          <cell r="DU170">
            <v>1199</v>
          </cell>
          <cell r="DV170">
            <v>187083</v>
          </cell>
          <cell r="DW170">
            <v>1967.1599999999999</v>
          </cell>
          <cell r="DX170">
            <v>607893</v>
          </cell>
          <cell r="DY170" t="str">
            <v>green</v>
          </cell>
          <cell r="DZ170" t="str">
            <v>20230460005___Lorin_pn_p___зеленый</v>
          </cell>
          <cell r="EA170" t="str">
            <v>Расчет кирпичей</v>
          </cell>
        </row>
        <row r="171">
          <cell r="B171" t="str">
            <v>20230460005_0074602_00000003757</v>
          </cell>
          <cell r="C171" t="str">
            <v>20230460005_0074602</v>
          </cell>
          <cell r="D171" t="str">
            <v>Theme 1ОдеждаLorin_pn_pЖенскийpink308</v>
          </cell>
          <cell r="E171" t="str">
            <v>Заг. с Th 1</v>
          </cell>
          <cell r="F171" t="str">
            <v>ACOOLA Одежда Весна 2024 Theme 1</v>
          </cell>
          <cell r="G171" t="str">
            <v>ACOOLA</v>
          </cell>
          <cell r="H171" t="str">
            <v>Theme 1</v>
          </cell>
          <cell r="I171" t="str">
            <v>00000003757</v>
          </cell>
          <cell r="J171" t="str">
            <v>20230460005</v>
          </cell>
          <cell r="K171" t="str">
            <v>Брюки детские для девочек Lorin_pn_p розовый</v>
          </cell>
          <cell r="L171" t="str">
            <v>Женский</v>
          </cell>
          <cell r="M171" t="str">
            <v>Все</v>
          </cell>
          <cell r="N171" t="str">
            <v>Lorin_pn_p</v>
          </cell>
          <cell r="O171" t="str">
            <v>розовый</v>
          </cell>
          <cell r="P171" t="str">
            <v>Jersey</v>
          </cell>
          <cell r="Q171" t="str">
            <v>Sport pants</v>
          </cell>
          <cell r="R171" t="str">
            <v>Kids Set_Girls</v>
          </cell>
          <cell r="S171" t="str">
            <v>Kids set</v>
          </cell>
          <cell r="T171" t="str">
            <v>Одежда</v>
          </cell>
          <cell r="U171" t="str">
            <v>Fleece / Флис хлопковый</v>
          </cell>
          <cell r="V171" t="str">
            <v>60%Хлопок/40%ПЭ</v>
          </cell>
          <cell r="W171" t="str">
            <v>(308) Kids cloth 98-164</v>
          </cell>
          <cell r="X171">
            <v>12</v>
          </cell>
          <cell r="Y171" t="str">
            <v>Да</v>
          </cell>
          <cell r="Z171" t="str">
            <v>Tatiana Ryabceva</v>
          </cell>
          <cell r="AA171" t="str">
            <v>Basic</v>
          </cell>
          <cell r="AB171" t="str">
            <v>Regular</v>
          </cell>
          <cell r="AC171" t="str">
            <v>1,2,3,4,5</v>
          </cell>
          <cell r="AD171" t="str">
            <v>1,2,3,4,5_12</v>
          </cell>
          <cell r="AE171">
            <v>201</v>
          </cell>
          <cell r="AF171">
            <v>39</v>
          </cell>
          <cell r="AG171">
            <v>54</v>
          </cell>
          <cell r="AH171">
            <v>71</v>
          </cell>
          <cell r="AI171">
            <v>32</v>
          </cell>
          <cell r="AJ171">
            <v>5</v>
          </cell>
          <cell r="AK171">
            <v>0.65</v>
          </cell>
          <cell r="AL171">
            <v>0.3</v>
          </cell>
          <cell r="AM171">
            <v>12</v>
          </cell>
          <cell r="AN171">
            <v>2</v>
          </cell>
          <cell r="AO171">
            <v>14</v>
          </cell>
          <cell r="AP171">
            <v>546</v>
          </cell>
          <cell r="AQ171">
            <v>12</v>
          </cell>
          <cell r="AR171">
            <v>2</v>
          </cell>
          <cell r="AS171">
            <v>14</v>
          </cell>
          <cell r="AT171">
            <v>756</v>
          </cell>
          <cell r="AU171">
            <v>12</v>
          </cell>
          <cell r="AV171">
            <v>2</v>
          </cell>
          <cell r="AW171">
            <v>14</v>
          </cell>
          <cell r="AX171">
            <v>994</v>
          </cell>
          <cell r="AY171">
            <v>12</v>
          </cell>
          <cell r="AZ171">
            <v>2</v>
          </cell>
          <cell r="BA171">
            <v>14</v>
          </cell>
          <cell r="BB171">
            <v>448</v>
          </cell>
          <cell r="BC171">
            <v>12</v>
          </cell>
          <cell r="BD171">
            <v>2</v>
          </cell>
          <cell r="BE171">
            <v>14</v>
          </cell>
          <cell r="BF171">
            <v>70</v>
          </cell>
          <cell r="BG171" t="str">
            <v>0-2</v>
          </cell>
          <cell r="BH171">
            <v>0.58625000000000005</v>
          </cell>
          <cell r="BI171">
            <v>2814</v>
          </cell>
          <cell r="BJ171">
            <v>1199</v>
          </cell>
          <cell r="BK171">
            <v>1199</v>
          </cell>
          <cell r="BL171">
            <v>1090</v>
          </cell>
          <cell r="BM171">
            <v>2.8670492587278815</v>
          </cell>
          <cell r="BN171">
            <v>3.89</v>
          </cell>
          <cell r="BO171">
            <v>3.88</v>
          </cell>
          <cell r="BP171">
            <v>4.92</v>
          </cell>
          <cell r="BQ171">
            <v>418.2</v>
          </cell>
          <cell r="BR171">
            <v>0.65120934111759798</v>
          </cell>
          <cell r="BS171">
            <v>2.7</v>
          </cell>
          <cell r="BT171">
            <v>85</v>
          </cell>
          <cell r="BU171">
            <v>1.1000000000000001</v>
          </cell>
          <cell r="BV171">
            <v>1199</v>
          </cell>
          <cell r="BW171">
            <v>720</v>
          </cell>
          <cell r="BX171" t="str">
            <v>NINGBO CINDY IMPORT AND EXPORT CO., LTD</v>
          </cell>
          <cell r="BY171" t="str">
            <v>Китай</v>
          </cell>
          <cell r="BZ171">
            <v>192</v>
          </cell>
          <cell r="CA171">
            <v>507</v>
          </cell>
          <cell r="CB171">
            <v>84</v>
          </cell>
          <cell r="CC171">
            <v>1203</v>
          </cell>
          <cell r="CD171">
            <v>4800</v>
          </cell>
          <cell r="CE171">
            <v>1510.8144963338341</v>
          </cell>
          <cell r="CF171">
            <v>4800</v>
          </cell>
          <cell r="CG171">
            <v>7000</v>
          </cell>
          <cell r="CH171" t="str">
            <v>ок</v>
          </cell>
          <cell r="CI171" t="str">
            <v>ок</v>
          </cell>
          <cell r="CJ171">
            <v>7</v>
          </cell>
          <cell r="CK171">
            <v>10918.32</v>
          </cell>
          <cell r="CL171">
            <v>1967.1599999999999</v>
          </cell>
          <cell r="CM171">
            <v>744.96</v>
          </cell>
          <cell r="CN171">
            <v>4667.6399999999994</v>
          </cell>
          <cell r="CO171">
            <v>325.92</v>
          </cell>
          <cell r="CP171">
            <v>18624</v>
          </cell>
          <cell r="CQ171">
            <v>1176814.8</v>
          </cell>
          <cell r="CR171">
            <v>212027.4</v>
          </cell>
          <cell r="CS171">
            <v>80294.399999999994</v>
          </cell>
          <cell r="CT171">
            <v>503094.6</v>
          </cell>
          <cell r="CU171">
            <v>35128.799999999996</v>
          </cell>
          <cell r="CV171">
            <v>2007360</v>
          </cell>
          <cell r="CW171">
            <v>3373986</v>
          </cell>
          <cell r="CX171">
            <v>607893</v>
          </cell>
          <cell r="CY171">
            <v>230208</v>
          </cell>
          <cell r="CZ171">
            <v>1442397</v>
          </cell>
          <cell r="DA171">
            <v>100716</v>
          </cell>
          <cell r="DB171">
            <v>5755200</v>
          </cell>
          <cell r="DC171" t="str">
            <v>Basic</v>
          </cell>
          <cell r="DE171">
            <v>39</v>
          </cell>
          <cell r="DF171">
            <v>39</v>
          </cell>
          <cell r="DH171">
            <v>12</v>
          </cell>
          <cell r="DI171">
            <v>1</v>
          </cell>
          <cell r="DJ171">
            <v>13</v>
          </cell>
          <cell r="DK171">
            <v>507</v>
          </cell>
          <cell r="DP171">
            <v>507</v>
          </cell>
          <cell r="DQ171">
            <v>468</v>
          </cell>
          <cell r="DR171">
            <v>39</v>
          </cell>
          <cell r="DS171">
            <v>0.92307692307692313</v>
          </cell>
          <cell r="DT171">
            <v>7.6923076923076927E-2</v>
          </cell>
          <cell r="DU171">
            <v>1199</v>
          </cell>
          <cell r="DV171">
            <v>187083</v>
          </cell>
          <cell r="DW171">
            <v>1967.1599999999999</v>
          </cell>
          <cell r="DX171">
            <v>607893</v>
          </cell>
          <cell r="DY171" t="str">
            <v>pink</v>
          </cell>
          <cell r="DZ171" t="str">
            <v>20230460005___Lorin_pn_p___розовый</v>
          </cell>
          <cell r="EA171" t="str">
            <v>Расчет кирпичей</v>
          </cell>
        </row>
        <row r="172">
          <cell r="B172" t="str">
            <v>20230460005_0074603_00000003757</v>
          </cell>
          <cell r="C172" t="str">
            <v>20230460005_0074603</v>
          </cell>
          <cell r="D172" t="str">
            <v>Theme 1ОдеждаLorin_pn_pЖенскийgrey melange308</v>
          </cell>
          <cell r="E172" t="str">
            <v>Заг. с Th 1</v>
          </cell>
          <cell r="F172" t="str">
            <v>ACOOLA Одежда Весна 2024 Theme 1</v>
          </cell>
          <cell r="G172" t="str">
            <v>ACOOLA</v>
          </cell>
          <cell r="H172" t="str">
            <v>Theme 1</v>
          </cell>
          <cell r="I172" t="str">
            <v>00000003757</v>
          </cell>
          <cell r="J172" t="str">
            <v>20230460005</v>
          </cell>
          <cell r="K172" t="str">
            <v>Брюки детские для девочек Lorin_pn_p серый меланж</v>
          </cell>
          <cell r="L172" t="str">
            <v>Женский</v>
          </cell>
          <cell r="M172" t="str">
            <v>Все</v>
          </cell>
          <cell r="N172" t="str">
            <v>Lorin_pn_p</v>
          </cell>
          <cell r="O172" t="str">
            <v>серый меланж</v>
          </cell>
          <cell r="P172" t="str">
            <v>Jersey</v>
          </cell>
          <cell r="Q172" t="str">
            <v>Sport pants</v>
          </cell>
          <cell r="R172" t="str">
            <v>Kids Set_Girls</v>
          </cell>
          <cell r="S172" t="str">
            <v>Kids set</v>
          </cell>
          <cell r="T172" t="str">
            <v>Одежда</v>
          </cell>
          <cell r="U172" t="str">
            <v>Fleece / Флис хлопковый</v>
          </cell>
          <cell r="V172" t="str">
            <v>60%Хлопок/40%ПЭ</v>
          </cell>
          <cell r="W172" t="str">
            <v>(308) Kids cloth 98-164</v>
          </cell>
          <cell r="X172">
            <v>12</v>
          </cell>
          <cell r="Y172" t="str">
            <v>Да</v>
          </cell>
          <cell r="Z172" t="str">
            <v>Tatiana Ryabceva</v>
          </cell>
          <cell r="AA172" t="str">
            <v>Basic</v>
          </cell>
          <cell r="AB172" t="str">
            <v>Regular</v>
          </cell>
          <cell r="AC172" t="str">
            <v>1,2,3,4,5</v>
          </cell>
          <cell r="AD172" t="str">
            <v>1,2,3,4,5_12</v>
          </cell>
          <cell r="AE172">
            <v>201</v>
          </cell>
          <cell r="AF172">
            <v>39</v>
          </cell>
          <cell r="AG172">
            <v>54</v>
          </cell>
          <cell r="AH172">
            <v>71</v>
          </cell>
          <cell r="AI172">
            <v>32</v>
          </cell>
          <cell r="AJ172">
            <v>5</v>
          </cell>
          <cell r="AK172">
            <v>0.65</v>
          </cell>
          <cell r="AL172">
            <v>0.3</v>
          </cell>
          <cell r="AM172">
            <v>12</v>
          </cell>
          <cell r="AN172">
            <v>2</v>
          </cell>
          <cell r="AO172">
            <v>14</v>
          </cell>
          <cell r="AP172">
            <v>546</v>
          </cell>
          <cell r="AQ172">
            <v>12</v>
          </cell>
          <cell r="AR172">
            <v>2</v>
          </cell>
          <cell r="AS172">
            <v>14</v>
          </cell>
          <cell r="AT172">
            <v>756</v>
          </cell>
          <cell r="AU172">
            <v>12</v>
          </cell>
          <cell r="AV172">
            <v>2</v>
          </cell>
          <cell r="AW172">
            <v>14</v>
          </cell>
          <cell r="AX172">
            <v>994</v>
          </cell>
          <cell r="AY172">
            <v>12</v>
          </cell>
          <cell r="AZ172">
            <v>2</v>
          </cell>
          <cell r="BA172">
            <v>14</v>
          </cell>
          <cell r="BB172">
            <v>448</v>
          </cell>
          <cell r="BC172">
            <v>12</v>
          </cell>
          <cell r="BD172">
            <v>2</v>
          </cell>
          <cell r="BE172">
            <v>14</v>
          </cell>
          <cell r="BF172">
            <v>70</v>
          </cell>
          <cell r="BG172" t="str">
            <v>0-2</v>
          </cell>
          <cell r="BH172">
            <v>0.58625000000000005</v>
          </cell>
          <cell r="BI172">
            <v>2814</v>
          </cell>
          <cell r="BJ172">
            <v>1199</v>
          </cell>
          <cell r="BK172">
            <v>1199</v>
          </cell>
          <cell r="BL172">
            <v>1090</v>
          </cell>
          <cell r="BM172">
            <v>2.8670492587278815</v>
          </cell>
          <cell r="BN172">
            <v>3.89</v>
          </cell>
          <cell r="BO172">
            <v>3.88</v>
          </cell>
          <cell r="BP172">
            <v>4.92</v>
          </cell>
          <cell r="BQ172">
            <v>418.2</v>
          </cell>
          <cell r="BR172">
            <v>0.65120934111759798</v>
          </cell>
          <cell r="BS172">
            <v>2.7</v>
          </cell>
          <cell r="BT172">
            <v>85</v>
          </cell>
          <cell r="BU172">
            <v>1.1000000000000001</v>
          </cell>
          <cell r="BV172">
            <v>1199</v>
          </cell>
          <cell r="BW172">
            <v>720</v>
          </cell>
          <cell r="BX172" t="str">
            <v>NINGBO CINDY IMPORT AND EXPORT CO., LTD</v>
          </cell>
          <cell r="BY172" t="str">
            <v>Китай</v>
          </cell>
          <cell r="BZ172">
            <v>192</v>
          </cell>
          <cell r="CA172">
            <v>507</v>
          </cell>
          <cell r="CB172">
            <v>84</v>
          </cell>
          <cell r="CC172">
            <v>1203</v>
          </cell>
          <cell r="CD172">
            <v>4800</v>
          </cell>
          <cell r="CE172">
            <v>1510.8144963338341</v>
          </cell>
          <cell r="CF172">
            <v>4800</v>
          </cell>
          <cell r="CG172">
            <v>7000</v>
          </cell>
          <cell r="CH172" t="str">
            <v>ок</v>
          </cell>
          <cell r="CI172" t="str">
            <v>ок</v>
          </cell>
          <cell r="CJ172">
            <v>7</v>
          </cell>
          <cell r="CK172">
            <v>10918.32</v>
          </cell>
          <cell r="CL172">
            <v>1967.1599999999999</v>
          </cell>
          <cell r="CM172">
            <v>744.96</v>
          </cell>
          <cell r="CN172">
            <v>4667.6399999999994</v>
          </cell>
          <cell r="CO172">
            <v>325.92</v>
          </cell>
          <cell r="CP172">
            <v>18624</v>
          </cell>
          <cell r="CQ172">
            <v>1176814.8</v>
          </cell>
          <cell r="CR172">
            <v>212027.4</v>
          </cell>
          <cell r="CS172">
            <v>80294.399999999994</v>
          </cell>
          <cell r="CT172">
            <v>503094.6</v>
          </cell>
          <cell r="CU172">
            <v>35128.799999999996</v>
          </cell>
          <cell r="CV172">
            <v>2007360</v>
          </cell>
          <cell r="CW172">
            <v>3373986</v>
          </cell>
          <cell r="CX172">
            <v>607893</v>
          </cell>
          <cell r="CY172">
            <v>230208</v>
          </cell>
          <cell r="CZ172">
            <v>1442397</v>
          </cell>
          <cell r="DA172">
            <v>100716</v>
          </cell>
          <cell r="DB172">
            <v>5755200</v>
          </cell>
          <cell r="DC172" t="str">
            <v>Basic</v>
          </cell>
          <cell r="DE172">
            <v>39</v>
          </cell>
          <cell r="DF172">
            <v>39</v>
          </cell>
          <cell r="DH172">
            <v>12</v>
          </cell>
          <cell r="DI172">
            <v>1</v>
          </cell>
          <cell r="DJ172">
            <v>13</v>
          </cell>
          <cell r="DK172">
            <v>507</v>
          </cell>
          <cell r="DP172">
            <v>507</v>
          </cell>
          <cell r="DQ172">
            <v>468</v>
          </cell>
          <cell r="DR172">
            <v>39</v>
          </cell>
          <cell r="DS172">
            <v>0.92307692307692313</v>
          </cell>
          <cell r="DT172">
            <v>7.6923076923076927E-2</v>
          </cell>
          <cell r="DU172">
            <v>1199</v>
          </cell>
          <cell r="DV172">
            <v>187083</v>
          </cell>
          <cell r="DW172">
            <v>1967.1599999999999</v>
          </cell>
          <cell r="DX172">
            <v>607893</v>
          </cell>
          <cell r="DY172" t="str">
            <v>grey melange</v>
          </cell>
          <cell r="DZ172" t="str">
            <v>20230460005___Lorin_pn_p___серый меланж</v>
          </cell>
          <cell r="EA172" t="str">
            <v>Расчет кирпичей</v>
          </cell>
        </row>
        <row r="173">
          <cell r="B173" t="str">
            <v>20230510004_0074478_00000003757</v>
          </cell>
          <cell r="C173" t="str">
            <v>20230510004_0074478</v>
          </cell>
          <cell r="D173" t="str">
            <v>Theme 1ОдеждаAioliЖенскийnatural white308</v>
          </cell>
          <cell r="E173" t="str">
            <v>Заг. с Th 1</v>
          </cell>
          <cell r="F173" t="str">
            <v>ACOOLA Одежда Весна 2024 Theme 1</v>
          </cell>
          <cell r="G173" t="str">
            <v>ACOOLA</v>
          </cell>
          <cell r="H173" t="str">
            <v>Theme 1</v>
          </cell>
          <cell r="I173" t="str">
            <v>00000003757</v>
          </cell>
          <cell r="J173" t="str">
            <v>20230510004</v>
          </cell>
          <cell r="K173" t="str">
            <v>Футболка детская для девочек Aioli молочный</v>
          </cell>
          <cell r="L173" t="str">
            <v>Женский</v>
          </cell>
          <cell r="M173" t="str">
            <v>Все</v>
          </cell>
          <cell r="N173" t="str">
            <v>Aioli</v>
          </cell>
          <cell r="O173" t="str">
            <v>молочный</v>
          </cell>
          <cell r="P173" t="str">
            <v>Jersey</v>
          </cell>
          <cell r="Q173" t="str">
            <v>T-shirt</v>
          </cell>
          <cell r="R173" t="str">
            <v>Kids Set_Girls</v>
          </cell>
          <cell r="S173" t="str">
            <v>Kids set</v>
          </cell>
          <cell r="T173" t="str">
            <v>Одежда</v>
          </cell>
          <cell r="U173" t="str">
            <v>Single jersey / Трикотажное полотно</v>
          </cell>
          <cell r="V173" t="str">
            <v>95%Хлопок/5%ПУ</v>
          </cell>
          <cell r="W173" t="str">
            <v>(308) Kids cloth 98-164</v>
          </cell>
          <cell r="X173">
            <v>12</v>
          </cell>
          <cell r="Y173" t="str">
            <v>Нет</v>
          </cell>
          <cell r="Z173" t="str">
            <v>Tatiana Ryabceva</v>
          </cell>
          <cell r="AA173" t="str">
            <v>Basic+</v>
          </cell>
          <cell r="AB173" t="str">
            <v>Regular</v>
          </cell>
          <cell r="AC173" t="str">
            <v>1,2,3,4</v>
          </cell>
          <cell r="AD173" t="str">
            <v>1,2,3,4_12</v>
          </cell>
          <cell r="AE173">
            <v>196</v>
          </cell>
          <cell r="AF173">
            <v>39</v>
          </cell>
          <cell r="AG173">
            <v>54</v>
          </cell>
          <cell r="AH173">
            <v>71</v>
          </cell>
          <cell r="AI173">
            <v>32</v>
          </cell>
          <cell r="AJ173">
            <v>0</v>
          </cell>
          <cell r="AK173">
            <v>0.7</v>
          </cell>
          <cell r="AL173">
            <v>0.6</v>
          </cell>
          <cell r="AM173">
            <v>13</v>
          </cell>
          <cell r="AN173">
            <v>4</v>
          </cell>
          <cell r="AO173">
            <v>17</v>
          </cell>
          <cell r="AP173">
            <v>663</v>
          </cell>
          <cell r="AQ173">
            <v>13</v>
          </cell>
          <cell r="AR173">
            <v>4</v>
          </cell>
          <cell r="AS173">
            <v>17</v>
          </cell>
          <cell r="AT173">
            <v>918</v>
          </cell>
          <cell r="AU173">
            <v>13</v>
          </cell>
          <cell r="AV173">
            <v>4</v>
          </cell>
          <cell r="AW173">
            <v>17</v>
          </cell>
          <cell r="AX173">
            <v>1207</v>
          </cell>
          <cell r="AY173">
            <v>13</v>
          </cell>
          <cell r="AZ173">
            <v>4</v>
          </cell>
          <cell r="BA173">
            <v>17</v>
          </cell>
          <cell r="BB173">
            <v>544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 t="str">
            <v>1-4</v>
          </cell>
          <cell r="BH173">
            <v>0.55533333333333335</v>
          </cell>
          <cell r="BI173">
            <v>3332</v>
          </cell>
          <cell r="BJ173">
            <v>599</v>
          </cell>
          <cell r="BK173">
            <v>599</v>
          </cell>
          <cell r="BL173">
            <v>544.54999999999995</v>
          </cell>
          <cell r="BM173">
            <v>2.9609490855165599</v>
          </cell>
          <cell r="BN173">
            <v>1.83</v>
          </cell>
          <cell r="BO173">
            <v>1.83</v>
          </cell>
          <cell r="BP173">
            <v>2.38</v>
          </cell>
          <cell r="BQ173">
            <v>202.29999999999998</v>
          </cell>
          <cell r="BR173">
            <v>0.66227045075125213</v>
          </cell>
          <cell r="BS173">
            <v>3.3</v>
          </cell>
          <cell r="BT173">
            <v>85</v>
          </cell>
          <cell r="BU173">
            <v>1.1000000000000001</v>
          </cell>
          <cell r="BV173">
            <v>599</v>
          </cell>
          <cell r="BW173">
            <v>360</v>
          </cell>
          <cell r="BX173" t="str">
            <v>ZS Apparels Ltd</v>
          </cell>
          <cell r="BY173" t="str">
            <v>Бангладеш</v>
          </cell>
          <cell r="BZ173">
            <v>240</v>
          </cell>
          <cell r="CA173">
            <v>585</v>
          </cell>
          <cell r="CB173">
            <v>108</v>
          </cell>
          <cell r="CC173">
            <v>1735</v>
          </cell>
          <cell r="CD173">
            <v>6000</v>
          </cell>
          <cell r="CE173">
            <v>1888.5181204172925</v>
          </cell>
          <cell r="CF173">
            <v>6000</v>
          </cell>
          <cell r="CG173">
            <v>7000</v>
          </cell>
          <cell r="CH173" t="str">
            <v>ок</v>
          </cell>
          <cell r="CI173" t="str">
            <v>ок</v>
          </cell>
          <cell r="CJ173">
            <v>9</v>
          </cell>
          <cell r="CK173">
            <v>6097.56</v>
          </cell>
          <cell r="CL173">
            <v>1070.55</v>
          </cell>
          <cell r="CM173">
            <v>439.20000000000005</v>
          </cell>
          <cell r="CN173">
            <v>3175.05</v>
          </cell>
          <cell r="CO173">
            <v>197.64000000000001</v>
          </cell>
          <cell r="CP173">
            <v>10980</v>
          </cell>
          <cell r="CQ173">
            <v>674063.6</v>
          </cell>
          <cell r="CR173">
            <v>118345.49999999999</v>
          </cell>
          <cell r="CS173">
            <v>48551.999999999993</v>
          </cell>
          <cell r="CT173">
            <v>350990.49999999994</v>
          </cell>
          <cell r="CU173">
            <v>21848.399999999998</v>
          </cell>
          <cell r="CV173">
            <v>1213800</v>
          </cell>
          <cell r="CW173">
            <v>1995868</v>
          </cell>
          <cell r="CX173">
            <v>350415</v>
          </cell>
          <cell r="CY173">
            <v>143760</v>
          </cell>
          <cell r="CZ173">
            <v>1039265</v>
          </cell>
          <cell r="DA173">
            <v>64692</v>
          </cell>
          <cell r="DB173">
            <v>3594000</v>
          </cell>
          <cell r="DC173" t="str">
            <v>Basic+</v>
          </cell>
          <cell r="DE173">
            <v>39</v>
          </cell>
          <cell r="DF173">
            <v>39</v>
          </cell>
          <cell r="DH173">
            <v>12</v>
          </cell>
          <cell r="DI173">
            <v>3</v>
          </cell>
          <cell r="DJ173">
            <v>15</v>
          </cell>
          <cell r="DK173">
            <v>585</v>
          </cell>
          <cell r="DP173">
            <v>585</v>
          </cell>
          <cell r="DQ173">
            <v>468</v>
          </cell>
          <cell r="DR173">
            <v>117</v>
          </cell>
          <cell r="DS173">
            <v>0.8</v>
          </cell>
          <cell r="DT173">
            <v>0.2</v>
          </cell>
          <cell r="DU173">
            <v>599</v>
          </cell>
          <cell r="DV173">
            <v>104422.5</v>
          </cell>
          <cell r="DW173">
            <v>1070.55</v>
          </cell>
          <cell r="DX173">
            <v>350415</v>
          </cell>
          <cell r="DY173" t="str">
            <v>natural white</v>
          </cell>
          <cell r="DZ173" t="str">
            <v>20230510004___Aioli___молочный</v>
          </cell>
          <cell r="EA173" t="str">
            <v>Расчет кирпичей</v>
          </cell>
        </row>
        <row r="174">
          <cell r="B174" t="str">
            <v>20230510004_0074479_00000003757</v>
          </cell>
          <cell r="C174" t="str">
            <v>20230510004_0074479</v>
          </cell>
          <cell r="D174" t="str">
            <v>Theme 1ОдеждаAioliЖенскийdark navy308</v>
          </cell>
          <cell r="E174" t="str">
            <v>Заг. с Th 1</v>
          </cell>
          <cell r="F174" t="str">
            <v>ACOOLA Одежда Весна 2024 Theme 1</v>
          </cell>
          <cell r="G174" t="str">
            <v>ACOOLA</v>
          </cell>
          <cell r="H174" t="str">
            <v>Theme 1</v>
          </cell>
          <cell r="I174" t="str">
            <v>00000003757</v>
          </cell>
          <cell r="J174" t="str">
            <v>20230510004</v>
          </cell>
          <cell r="K174" t="str">
            <v>Футболка детская для девочек Aioli темно-синий</v>
          </cell>
          <cell r="L174" t="str">
            <v>Женский</v>
          </cell>
          <cell r="M174" t="str">
            <v>Все</v>
          </cell>
          <cell r="N174" t="str">
            <v>Aioli</v>
          </cell>
          <cell r="O174" t="str">
            <v>темно-синий</v>
          </cell>
          <cell r="P174" t="str">
            <v>Jersey</v>
          </cell>
          <cell r="Q174" t="str">
            <v>T-shirt</v>
          </cell>
          <cell r="R174" t="str">
            <v>Kids Set_Girls</v>
          </cell>
          <cell r="S174" t="str">
            <v>Kids set</v>
          </cell>
          <cell r="T174" t="str">
            <v>Одежда</v>
          </cell>
          <cell r="U174" t="str">
            <v>Single jersey / Трикотажное полотно</v>
          </cell>
          <cell r="V174" t="str">
            <v>95%Хлопок/5%ПУ</v>
          </cell>
          <cell r="W174" t="str">
            <v>(308) Kids cloth 98-164</v>
          </cell>
          <cell r="X174">
            <v>12</v>
          </cell>
          <cell r="Y174" t="str">
            <v>Нет</v>
          </cell>
          <cell r="Z174" t="str">
            <v>Tatiana Ryabceva</v>
          </cell>
          <cell r="AA174" t="str">
            <v>Basic+</v>
          </cell>
          <cell r="AB174" t="str">
            <v>Regular</v>
          </cell>
          <cell r="AC174" t="str">
            <v>1,2,3,4,5</v>
          </cell>
          <cell r="AD174" t="str">
            <v>1,2,3,4,5_12</v>
          </cell>
          <cell r="AE174">
            <v>201</v>
          </cell>
          <cell r="AF174">
            <v>39</v>
          </cell>
          <cell r="AG174">
            <v>54</v>
          </cell>
          <cell r="AH174">
            <v>71</v>
          </cell>
          <cell r="AI174">
            <v>32</v>
          </cell>
          <cell r="AJ174">
            <v>5</v>
          </cell>
          <cell r="AK174">
            <v>0.7</v>
          </cell>
          <cell r="AL174">
            <v>0.8</v>
          </cell>
          <cell r="AM174">
            <v>13</v>
          </cell>
          <cell r="AN174">
            <v>6</v>
          </cell>
          <cell r="AO174">
            <v>19</v>
          </cell>
          <cell r="AP174">
            <v>741</v>
          </cell>
          <cell r="AQ174">
            <v>13</v>
          </cell>
          <cell r="AR174">
            <v>6</v>
          </cell>
          <cell r="AS174">
            <v>19</v>
          </cell>
          <cell r="AT174">
            <v>1026</v>
          </cell>
          <cell r="AU174">
            <v>13</v>
          </cell>
          <cell r="AV174">
            <v>6</v>
          </cell>
          <cell r="AW174">
            <v>19</v>
          </cell>
          <cell r="AX174">
            <v>1349</v>
          </cell>
          <cell r="AY174">
            <v>13</v>
          </cell>
          <cell r="AZ174">
            <v>6</v>
          </cell>
          <cell r="BA174">
            <v>19</v>
          </cell>
          <cell r="BB174">
            <v>608</v>
          </cell>
          <cell r="BC174">
            <v>13</v>
          </cell>
          <cell r="BD174">
            <v>6</v>
          </cell>
          <cell r="BE174">
            <v>19</v>
          </cell>
          <cell r="BF174">
            <v>95</v>
          </cell>
          <cell r="BG174" t="str">
            <v>1-6</v>
          </cell>
          <cell r="BH174">
            <v>0.5455714285714286</v>
          </cell>
          <cell r="BI174">
            <v>3819</v>
          </cell>
          <cell r="BJ174">
            <v>599</v>
          </cell>
          <cell r="BK174">
            <v>599</v>
          </cell>
          <cell r="BL174">
            <v>544.54999999999995</v>
          </cell>
          <cell r="BM174">
            <v>3.0639386189258317</v>
          </cell>
          <cell r="BN174">
            <v>1.77</v>
          </cell>
          <cell r="BO174">
            <v>1.77</v>
          </cell>
          <cell r="BP174">
            <v>2.2999999999999998</v>
          </cell>
          <cell r="BQ174">
            <v>195.49999999999997</v>
          </cell>
          <cell r="BR174">
            <v>0.67362270450751249</v>
          </cell>
          <cell r="BS174">
            <v>3.3</v>
          </cell>
          <cell r="BT174">
            <v>85</v>
          </cell>
          <cell r="BU174">
            <v>1.1000000000000001</v>
          </cell>
          <cell r="BV174">
            <v>599</v>
          </cell>
          <cell r="BW174">
            <v>360</v>
          </cell>
          <cell r="BX174" t="str">
            <v>ZS Apparels Ltd</v>
          </cell>
          <cell r="BY174" t="str">
            <v>Бангладеш</v>
          </cell>
          <cell r="BZ174">
            <v>280</v>
          </cell>
          <cell r="CA174">
            <v>741</v>
          </cell>
          <cell r="CB174">
            <v>132</v>
          </cell>
          <cell r="CC174">
            <v>2028</v>
          </cell>
          <cell r="CD174">
            <v>7000</v>
          </cell>
          <cell r="CE174">
            <v>2203.2711404868414</v>
          </cell>
          <cell r="CF174">
            <v>7000</v>
          </cell>
          <cell r="CG174">
            <v>7000</v>
          </cell>
          <cell r="CH174" t="str">
            <v>ок</v>
          </cell>
          <cell r="CI174" t="str">
            <v>ок</v>
          </cell>
          <cell r="CJ174">
            <v>11</v>
          </cell>
          <cell r="CK174">
            <v>6759.63</v>
          </cell>
          <cell r="CL174">
            <v>1311.57</v>
          </cell>
          <cell r="CM174">
            <v>495.6</v>
          </cell>
          <cell r="CN174">
            <v>3589.56</v>
          </cell>
          <cell r="CO174">
            <v>233.64000000000001</v>
          </cell>
          <cell r="CP174">
            <v>12390</v>
          </cell>
          <cell r="CQ174">
            <v>746614.49999999988</v>
          </cell>
          <cell r="CR174">
            <v>144865.49999999997</v>
          </cell>
          <cell r="CS174">
            <v>54739.999999999993</v>
          </cell>
          <cell r="CT174">
            <v>396473.99999999994</v>
          </cell>
          <cell r="CU174">
            <v>25805.999999999996</v>
          </cell>
          <cell r="CV174">
            <v>1368499.9999999998</v>
          </cell>
          <cell r="CW174">
            <v>2287581</v>
          </cell>
          <cell r="CX174">
            <v>443859</v>
          </cell>
          <cell r="CY174">
            <v>167720</v>
          </cell>
          <cell r="CZ174">
            <v>1214772</v>
          </cell>
          <cell r="DA174">
            <v>79068</v>
          </cell>
          <cell r="DB174">
            <v>4193000</v>
          </cell>
          <cell r="DC174" t="str">
            <v>Basic+</v>
          </cell>
          <cell r="DE174">
            <v>39</v>
          </cell>
          <cell r="DF174">
            <v>39</v>
          </cell>
          <cell r="DH174">
            <v>13</v>
          </cell>
          <cell r="DI174">
            <v>6</v>
          </cell>
          <cell r="DJ174">
            <v>19</v>
          </cell>
          <cell r="DK174">
            <v>741</v>
          </cell>
          <cell r="DP174">
            <v>741</v>
          </cell>
          <cell r="DQ174">
            <v>507</v>
          </cell>
          <cell r="DR174">
            <v>234</v>
          </cell>
          <cell r="DS174">
            <v>0.68421052631578949</v>
          </cell>
          <cell r="DT174">
            <v>0.31578947368421051</v>
          </cell>
          <cell r="DU174">
            <v>599</v>
          </cell>
          <cell r="DV174">
            <v>127822.5</v>
          </cell>
          <cell r="DW174">
            <v>1311.57</v>
          </cell>
          <cell r="DX174">
            <v>443859</v>
          </cell>
          <cell r="DY174" t="str">
            <v>dark navy</v>
          </cell>
          <cell r="DZ174" t="str">
            <v>20230510004___Aioli___темно-синий</v>
          </cell>
          <cell r="EA174" t="str">
            <v>Расчет кирпичей</v>
          </cell>
        </row>
        <row r="175">
          <cell r="B175" t="str">
            <v>20230510004_0074480_00000003757</v>
          </cell>
          <cell r="C175" t="str">
            <v>20230510004_0074480</v>
          </cell>
          <cell r="D175" t="str">
            <v>Theme 1ОдеждаAioliЖенскийanycolor308</v>
          </cell>
          <cell r="E175" t="str">
            <v>Заг. с Th 1</v>
          </cell>
          <cell r="F175" t="str">
            <v>ACOOLA Одежда Весна 2024 Theme 1</v>
          </cell>
          <cell r="G175" t="str">
            <v>ACOOLA</v>
          </cell>
          <cell r="H175" t="str">
            <v>Theme 1</v>
          </cell>
          <cell r="I175" t="str">
            <v>00000003757</v>
          </cell>
          <cell r="J175" t="str">
            <v>20230510004</v>
          </cell>
          <cell r="K175" t="str">
            <v>Футболка детская для девочек Aioli разноцветный</v>
          </cell>
          <cell r="L175" t="str">
            <v>Женский</v>
          </cell>
          <cell r="M175" t="str">
            <v>Все</v>
          </cell>
          <cell r="N175" t="str">
            <v>Aioli</v>
          </cell>
          <cell r="O175" t="str">
            <v>разноцветный</v>
          </cell>
          <cell r="P175" t="str">
            <v>Jersey</v>
          </cell>
          <cell r="Q175" t="str">
            <v>T-shirt</v>
          </cell>
          <cell r="R175" t="str">
            <v>Kids Set_Girls</v>
          </cell>
          <cell r="S175" t="str">
            <v>Kids set</v>
          </cell>
          <cell r="T175" t="str">
            <v>Одежда</v>
          </cell>
          <cell r="U175" t="str">
            <v>Single jersey / Трикотажное полотно</v>
          </cell>
          <cell r="V175" t="str">
            <v>95%Хлопок/5%ПУ</v>
          </cell>
          <cell r="W175" t="str">
            <v>(308) Kids cloth 98-164</v>
          </cell>
          <cell r="X175">
            <v>12</v>
          </cell>
          <cell r="Y175" t="str">
            <v>Нет</v>
          </cell>
          <cell r="Z175" t="str">
            <v>Tatiana Ryabceva</v>
          </cell>
          <cell r="AA175" t="str">
            <v>Basic+</v>
          </cell>
          <cell r="AB175" t="str">
            <v>Regular</v>
          </cell>
          <cell r="AC175" t="str">
            <v>1,2,3,4,5</v>
          </cell>
          <cell r="AD175" t="str">
            <v>1,2,3,4,5_12</v>
          </cell>
          <cell r="AE175">
            <v>201</v>
          </cell>
          <cell r="AF175">
            <v>39</v>
          </cell>
          <cell r="AG175">
            <v>54</v>
          </cell>
          <cell r="AH175">
            <v>71</v>
          </cell>
          <cell r="AI175">
            <v>32</v>
          </cell>
          <cell r="AJ175">
            <v>5</v>
          </cell>
          <cell r="AK175">
            <v>0.7</v>
          </cell>
          <cell r="AL175">
            <v>0.8</v>
          </cell>
          <cell r="AM175">
            <v>13</v>
          </cell>
          <cell r="AN175">
            <v>6</v>
          </cell>
          <cell r="AO175">
            <v>19</v>
          </cell>
          <cell r="AP175">
            <v>741</v>
          </cell>
          <cell r="AQ175">
            <v>13</v>
          </cell>
          <cell r="AR175">
            <v>6</v>
          </cell>
          <cell r="AS175">
            <v>19</v>
          </cell>
          <cell r="AT175">
            <v>1026</v>
          </cell>
          <cell r="AU175">
            <v>13</v>
          </cell>
          <cell r="AV175">
            <v>6</v>
          </cell>
          <cell r="AW175">
            <v>19</v>
          </cell>
          <cell r="AX175">
            <v>1349</v>
          </cell>
          <cell r="AY175">
            <v>13</v>
          </cell>
          <cell r="AZ175">
            <v>6</v>
          </cell>
          <cell r="BA175">
            <v>19</v>
          </cell>
          <cell r="BB175">
            <v>608</v>
          </cell>
          <cell r="BC175">
            <v>13</v>
          </cell>
          <cell r="BD175">
            <v>6</v>
          </cell>
          <cell r="BE175">
            <v>19</v>
          </cell>
          <cell r="BF175">
            <v>95</v>
          </cell>
          <cell r="BG175" t="str">
            <v>1-6</v>
          </cell>
          <cell r="BH175">
            <v>0.5455714285714286</v>
          </cell>
          <cell r="BI175">
            <v>3819</v>
          </cell>
          <cell r="BJ175">
            <v>599</v>
          </cell>
          <cell r="BK175">
            <v>599</v>
          </cell>
          <cell r="BL175">
            <v>544.54999999999995</v>
          </cell>
          <cell r="BM175">
            <v>3.0639386189258317</v>
          </cell>
          <cell r="BN175">
            <v>1.77</v>
          </cell>
          <cell r="BO175">
            <v>1.77</v>
          </cell>
          <cell r="BP175">
            <v>2.2999999999999998</v>
          </cell>
          <cell r="BQ175">
            <v>195.49999999999997</v>
          </cell>
          <cell r="BR175">
            <v>0.67362270450751249</v>
          </cell>
          <cell r="BS175">
            <v>3.3</v>
          </cell>
          <cell r="BT175">
            <v>85</v>
          </cell>
          <cell r="BU175">
            <v>1.1000000000000001</v>
          </cell>
          <cell r="BV175">
            <v>599</v>
          </cell>
          <cell r="BW175">
            <v>360</v>
          </cell>
          <cell r="BX175" t="str">
            <v>ZS Apparels Ltd</v>
          </cell>
          <cell r="BY175" t="str">
            <v>Бангладеш</v>
          </cell>
          <cell r="BZ175">
            <v>280</v>
          </cell>
          <cell r="CA175">
            <v>741</v>
          </cell>
          <cell r="CB175">
            <v>132</v>
          </cell>
          <cell r="CC175">
            <v>2028</v>
          </cell>
          <cell r="CD175">
            <v>7000</v>
          </cell>
          <cell r="CE175">
            <v>2203.2711404868414</v>
          </cell>
          <cell r="CF175">
            <v>7000</v>
          </cell>
          <cell r="CG175">
            <v>7000</v>
          </cell>
          <cell r="CH175" t="str">
            <v>ок</v>
          </cell>
          <cell r="CI175" t="str">
            <v>ок</v>
          </cell>
          <cell r="CJ175">
            <v>11</v>
          </cell>
          <cell r="CK175">
            <v>6759.63</v>
          </cell>
          <cell r="CL175">
            <v>1311.57</v>
          </cell>
          <cell r="CM175">
            <v>495.6</v>
          </cell>
          <cell r="CN175">
            <v>3589.56</v>
          </cell>
          <cell r="CO175">
            <v>233.64000000000001</v>
          </cell>
          <cell r="CP175">
            <v>12390</v>
          </cell>
          <cell r="CQ175">
            <v>746614.49999999988</v>
          </cell>
          <cell r="CR175">
            <v>144865.49999999997</v>
          </cell>
          <cell r="CS175">
            <v>54739.999999999993</v>
          </cell>
          <cell r="CT175">
            <v>396473.99999999994</v>
          </cell>
          <cell r="CU175">
            <v>25805.999999999996</v>
          </cell>
          <cell r="CV175">
            <v>1368499.9999999998</v>
          </cell>
          <cell r="CW175">
            <v>2287581</v>
          </cell>
          <cell r="CX175">
            <v>443859</v>
          </cell>
          <cell r="CY175">
            <v>167720</v>
          </cell>
          <cell r="CZ175">
            <v>1214772</v>
          </cell>
          <cell r="DA175">
            <v>79068</v>
          </cell>
          <cell r="DB175">
            <v>4193000</v>
          </cell>
          <cell r="DC175" t="str">
            <v>Basic+</v>
          </cell>
          <cell r="DE175">
            <v>39</v>
          </cell>
          <cell r="DF175">
            <v>39</v>
          </cell>
          <cell r="DH175">
            <v>13</v>
          </cell>
          <cell r="DI175">
            <v>6</v>
          </cell>
          <cell r="DJ175">
            <v>19</v>
          </cell>
          <cell r="DK175">
            <v>741</v>
          </cell>
          <cell r="DP175">
            <v>741</v>
          </cell>
          <cell r="DQ175">
            <v>507</v>
          </cell>
          <cell r="DR175">
            <v>234</v>
          </cell>
          <cell r="DS175">
            <v>0.68421052631578949</v>
          </cell>
          <cell r="DT175">
            <v>0.31578947368421051</v>
          </cell>
          <cell r="DU175">
            <v>599</v>
          </cell>
          <cell r="DV175">
            <v>127822.5</v>
          </cell>
          <cell r="DW175">
            <v>1311.57</v>
          </cell>
          <cell r="DX175">
            <v>443859</v>
          </cell>
          <cell r="DY175" t="str">
            <v>anycolor</v>
          </cell>
          <cell r="DZ175" t="str">
            <v>20230510004___Aioli___разноцветный</v>
          </cell>
          <cell r="EA175" t="str">
            <v>Расчет кирпичей</v>
          </cell>
        </row>
        <row r="176">
          <cell r="B176" t="str">
            <v>20230510005_0074614_00000003757</v>
          </cell>
          <cell r="C176" t="str">
            <v>20230510005_0074614</v>
          </cell>
          <cell r="D176" t="str">
            <v>Theme 1ОдеждаMaraЖенскийnatural white308</v>
          </cell>
          <cell r="E176" t="str">
            <v>Заг. с Th 1</v>
          </cell>
          <cell r="F176" t="str">
            <v>ACOOLA Одежда Весна 2024 Theme 1</v>
          </cell>
          <cell r="G176" t="str">
            <v>ACOOLA</v>
          </cell>
          <cell r="H176" t="str">
            <v>Theme 1</v>
          </cell>
          <cell r="I176" t="str">
            <v>00000003757</v>
          </cell>
          <cell r="J176" t="str">
            <v>20230510005</v>
          </cell>
          <cell r="K176" t="str">
            <v>Футболка детская для девочек Mara молочный</v>
          </cell>
          <cell r="L176" t="str">
            <v>Женский</v>
          </cell>
          <cell r="M176" t="str">
            <v>Все</v>
          </cell>
          <cell r="N176" t="str">
            <v>Mara</v>
          </cell>
          <cell r="O176" t="str">
            <v>молочный</v>
          </cell>
          <cell r="P176" t="str">
            <v>Jersey</v>
          </cell>
          <cell r="Q176" t="str">
            <v>T-shirt</v>
          </cell>
          <cell r="R176" t="str">
            <v>Kids Set_Girls</v>
          </cell>
          <cell r="S176" t="str">
            <v>Kids set</v>
          </cell>
          <cell r="T176" t="str">
            <v>Одежда</v>
          </cell>
          <cell r="U176" t="str">
            <v>Single jersey / Трикотажное полотно</v>
          </cell>
          <cell r="V176" t="str">
            <v>100%Хлопок</v>
          </cell>
          <cell r="W176" t="str">
            <v>(308) Kids cloth 98-164</v>
          </cell>
          <cell r="X176">
            <v>12</v>
          </cell>
          <cell r="Y176" t="str">
            <v>Нет</v>
          </cell>
          <cell r="Z176" t="str">
            <v>Tatiana Ryabceva</v>
          </cell>
          <cell r="AA176" t="str">
            <v>Basic+</v>
          </cell>
          <cell r="AB176" t="str">
            <v>Regular</v>
          </cell>
          <cell r="AC176" t="str">
            <v>1,2,3,4,5</v>
          </cell>
          <cell r="AD176" t="str">
            <v>1,2,3,4,5_12</v>
          </cell>
          <cell r="AE176">
            <v>201</v>
          </cell>
          <cell r="AF176">
            <v>39</v>
          </cell>
          <cell r="AG176">
            <v>54</v>
          </cell>
          <cell r="AH176">
            <v>71</v>
          </cell>
          <cell r="AI176">
            <v>32</v>
          </cell>
          <cell r="AJ176">
            <v>5</v>
          </cell>
          <cell r="AK176">
            <v>0.7</v>
          </cell>
          <cell r="AL176">
            <v>0.8</v>
          </cell>
          <cell r="AM176">
            <v>13</v>
          </cell>
          <cell r="AN176">
            <v>6</v>
          </cell>
          <cell r="AO176">
            <v>19</v>
          </cell>
          <cell r="AP176">
            <v>741</v>
          </cell>
          <cell r="AQ176">
            <v>13</v>
          </cell>
          <cell r="AR176">
            <v>6</v>
          </cell>
          <cell r="AS176">
            <v>19</v>
          </cell>
          <cell r="AT176">
            <v>1026</v>
          </cell>
          <cell r="AU176">
            <v>13</v>
          </cell>
          <cell r="AV176">
            <v>6</v>
          </cell>
          <cell r="AW176">
            <v>19</v>
          </cell>
          <cell r="AX176">
            <v>1349</v>
          </cell>
          <cell r="AY176">
            <v>13</v>
          </cell>
          <cell r="AZ176">
            <v>6</v>
          </cell>
          <cell r="BA176">
            <v>19</v>
          </cell>
          <cell r="BB176">
            <v>608</v>
          </cell>
          <cell r="BC176">
            <v>13</v>
          </cell>
          <cell r="BD176">
            <v>6</v>
          </cell>
          <cell r="BE176">
            <v>19</v>
          </cell>
          <cell r="BF176">
            <v>95</v>
          </cell>
          <cell r="BG176" t="str">
            <v>1-6</v>
          </cell>
          <cell r="BH176">
            <v>0.5455714285714286</v>
          </cell>
          <cell r="BI176">
            <v>3819</v>
          </cell>
          <cell r="BJ176">
            <v>799</v>
          </cell>
          <cell r="BK176">
            <v>799</v>
          </cell>
          <cell r="BL176">
            <v>726.36</v>
          </cell>
          <cell r="BM176">
            <v>2.9192546583850931</v>
          </cell>
          <cell r="BN176">
            <v>2.61</v>
          </cell>
          <cell r="BO176">
            <v>2.6</v>
          </cell>
          <cell r="BP176">
            <v>3.22</v>
          </cell>
          <cell r="BQ176">
            <v>273.7</v>
          </cell>
          <cell r="BR176">
            <v>0.6574468085106383</v>
          </cell>
          <cell r="BS176">
            <v>3.3</v>
          </cell>
          <cell r="BT176">
            <v>85</v>
          </cell>
          <cell r="BU176">
            <v>1.1000000000000001</v>
          </cell>
          <cell r="BV176">
            <v>799</v>
          </cell>
          <cell r="BW176">
            <v>480</v>
          </cell>
          <cell r="BX176" t="str">
            <v>Ningbo Longxing Garments Co. LTD</v>
          </cell>
          <cell r="BY176" t="str">
            <v>Китай</v>
          </cell>
          <cell r="BZ176">
            <v>280</v>
          </cell>
          <cell r="CA176">
            <v>741</v>
          </cell>
          <cell r="CB176">
            <v>132</v>
          </cell>
          <cell r="CC176">
            <v>2028</v>
          </cell>
          <cell r="CD176">
            <v>7000</v>
          </cell>
          <cell r="CE176">
            <v>2203.2711404868414</v>
          </cell>
          <cell r="CF176">
            <v>7000</v>
          </cell>
          <cell r="CG176">
            <v>7000</v>
          </cell>
          <cell r="CH176" t="str">
            <v>ок</v>
          </cell>
          <cell r="CI176" t="str">
            <v>ок</v>
          </cell>
          <cell r="CJ176">
            <v>11</v>
          </cell>
          <cell r="CK176">
            <v>9929.4</v>
          </cell>
          <cell r="CL176">
            <v>1926.6000000000001</v>
          </cell>
          <cell r="CM176">
            <v>728</v>
          </cell>
          <cell r="CN176">
            <v>5272.8</v>
          </cell>
          <cell r="CO176">
            <v>343.2</v>
          </cell>
          <cell r="CP176">
            <v>18200</v>
          </cell>
          <cell r="CQ176">
            <v>1045260.2999999999</v>
          </cell>
          <cell r="CR176">
            <v>202811.69999999998</v>
          </cell>
          <cell r="CS176">
            <v>76636</v>
          </cell>
          <cell r="CT176">
            <v>555063.6</v>
          </cell>
          <cell r="CU176">
            <v>36128.400000000001</v>
          </cell>
          <cell r="CV176">
            <v>1915900</v>
          </cell>
          <cell r="CW176">
            <v>3051381</v>
          </cell>
          <cell r="CX176">
            <v>592059</v>
          </cell>
          <cell r="CY176">
            <v>223720</v>
          </cell>
          <cell r="CZ176">
            <v>1620372</v>
          </cell>
          <cell r="DA176">
            <v>105468</v>
          </cell>
          <cell r="DB176">
            <v>5593000</v>
          </cell>
          <cell r="DC176" t="str">
            <v>Basic+</v>
          </cell>
          <cell r="DE176">
            <v>39</v>
          </cell>
          <cell r="DF176">
            <v>39</v>
          </cell>
          <cell r="DH176">
            <v>13</v>
          </cell>
          <cell r="DI176">
            <v>6</v>
          </cell>
          <cell r="DJ176">
            <v>19</v>
          </cell>
          <cell r="DK176">
            <v>741</v>
          </cell>
          <cell r="DP176">
            <v>741</v>
          </cell>
          <cell r="DQ176">
            <v>507</v>
          </cell>
          <cell r="DR176">
            <v>234</v>
          </cell>
          <cell r="DS176">
            <v>0.68421052631578949</v>
          </cell>
          <cell r="DT176">
            <v>0.31578947368421051</v>
          </cell>
          <cell r="DU176">
            <v>799</v>
          </cell>
          <cell r="DV176">
            <v>178951.5</v>
          </cell>
          <cell r="DW176">
            <v>1926.6000000000001</v>
          </cell>
          <cell r="DX176">
            <v>592059</v>
          </cell>
          <cell r="DY176" t="str">
            <v>natural white</v>
          </cell>
          <cell r="DZ176" t="str">
            <v>20230510005___Mara___молочный</v>
          </cell>
          <cell r="EA176" t="str">
            <v>Расчет кирпичей</v>
          </cell>
        </row>
        <row r="177">
          <cell r="B177" t="str">
            <v>20230510005_0074615_00000003757</v>
          </cell>
          <cell r="C177" t="str">
            <v>20230510005_0074615</v>
          </cell>
          <cell r="D177" t="str">
            <v>Theme 1ОдеждаMaraЖенскийlime308</v>
          </cell>
          <cell r="E177" t="str">
            <v>Заг. с Th 1</v>
          </cell>
          <cell r="F177" t="str">
            <v>ACOOLA Одежда Весна 2024 Theme 1</v>
          </cell>
          <cell r="G177" t="str">
            <v>ACOOLA</v>
          </cell>
          <cell r="H177" t="str">
            <v>Theme 1</v>
          </cell>
          <cell r="I177" t="str">
            <v>00000003757</v>
          </cell>
          <cell r="J177" t="str">
            <v>20230510005</v>
          </cell>
          <cell r="K177" t="str">
            <v>Футболка детская для девочек Mara лайм</v>
          </cell>
          <cell r="L177" t="str">
            <v>Женский</v>
          </cell>
          <cell r="M177" t="str">
            <v>Все</v>
          </cell>
          <cell r="N177" t="str">
            <v>Mara</v>
          </cell>
          <cell r="O177" t="str">
            <v>лайм</v>
          </cell>
          <cell r="P177" t="str">
            <v>Jersey</v>
          </cell>
          <cell r="Q177" t="str">
            <v>T-shirt</v>
          </cell>
          <cell r="R177" t="str">
            <v>Kids Set_Girls</v>
          </cell>
          <cell r="S177" t="str">
            <v>Kids set</v>
          </cell>
          <cell r="T177" t="str">
            <v>Одежда</v>
          </cell>
          <cell r="U177" t="str">
            <v>Single jersey / Трикотажное полотно</v>
          </cell>
          <cell r="V177" t="str">
            <v>100%Хлопок</v>
          </cell>
          <cell r="W177" t="str">
            <v>(308) Kids cloth 98-164</v>
          </cell>
          <cell r="X177">
            <v>12</v>
          </cell>
          <cell r="Y177" t="str">
            <v>Нет</v>
          </cell>
          <cell r="Z177" t="str">
            <v>Tatiana Ryabceva</v>
          </cell>
          <cell r="AA177" t="str">
            <v>Basic+</v>
          </cell>
          <cell r="AB177" t="str">
            <v>Regular</v>
          </cell>
          <cell r="AC177" t="str">
            <v>1,2,3,4,5</v>
          </cell>
          <cell r="AD177" t="str">
            <v>1,2,3,4,5_12</v>
          </cell>
          <cell r="AE177">
            <v>201</v>
          </cell>
          <cell r="AF177">
            <v>39</v>
          </cell>
          <cell r="AG177">
            <v>54</v>
          </cell>
          <cell r="AH177">
            <v>71</v>
          </cell>
          <cell r="AI177">
            <v>32</v>
          </cell>
          <cell r="AJ177">
            <v>5</v>
          </cell>
          <cell r="AK177">
            <v>0.7</v>
          </cell>
          <cell r="AL177">
            <v>0.8</v>
          </cell>
          <cell r="AM177">
            <v>13</v>
          </cell>
          <cell r="AN177">
            <v>6</v>
          </cell>
          <cell r="AO177">
            <v>19</v>
          </cell>
          <cell r="AP177">
            <v>741</v>
          </cell>
          <cell r="AQ177">
            <v>13</v>
          </cell>
          <cell r="AR177">
            <v>6</v>
          </cell>
          <cell r="AS177">
            <v>19</v>
          </cell>
          <cell r="AT177">
            <v>1026</v>
          </cell>
          <cell r="AU177">
            <v>13</v>
          </cell>
          <cell r="AV177">
            <v>6</v>
          </cell>
          <cell r="AW177">
            <v>19</v>
          </cell>
          <cell r="AX177">
            <v>1349</v>
          </cell>
          <cell r="AY177">
            <v>13</v>
          </cell>
          <cell r="AZ177">
            <v>6</v>
          </cell>
          <cell r="BA177">
            <v>19</v>
          </cell>
          <cell r="BB177">
            <v>608</v>
          </cell>
          <cell r="BC177">
            <v>13</v>
          </cell>
          <cell r="BD177">
            <v>6</v>
          </cell>
          <cell r="BE177">
            <v>19</v>
          </cell>
          <cell r="BF177">
            <v>95</v>
          </cell>
          <cell r="BG177" t="str">
            <v>1-6</v>
          </cell>
          <cell r="BH177">
            <v>0.5455714285714286</v>
          </cell>
          <cell r="BI177">
            <v>3819</v>
          </cell>
          <cell r="BJ177">
            <v>799</v>
          </cell>
          <cell r="BK177">
            <v>799</v>
          </cell>
          <cell r="BL177">
            <v>726.36</v>
          </cell>
          <cell r="BM177">
            <v>2.9192546583850931</v>
          </cell>
          <cell r="BN177">
            <v>2.61</v>
          </cell>
          <cell r="BO177">
            <v>2.6</v>
          </cell>
          <cell r="BP177">
            <v>3.22</v>
          </cell>
          <cell r="BQ177">
            <v>273.7</v>
          </cell>
          <cell r="BR177">
            <v>0.6574468085106383</v>
          </cell>
          <cell r="BS177">
            <v>3.3</v>
          </cell>
          <cell r="BT177">
            <v>85</v>
          </cell>
          <cell r="BU177">
            <v>1.1000000000000001</v>
          </cell>
          <cell r="BV177">
            <v>799</v>
          </cell>
          <cell r="BW177">
            <v>480</v>
          </cell>
          <cell r="BX177" t="str">
            <v>Ningbo Longxing Garments Co. LTD</v>
          </cell>
          <cell r="BY177" t="str">
            <v>Китай</v>
          </cell>
          <cell r="BZ177">
            <v>280</v>
          </cell>
          <cell r="CA177">
            <v>741</v>
          </cell>
          <cell r="CB177">
            <v>132</v>
          </cell>
          <cell r="CC177">
            <v>2028</v>
          </cell>
          <cell r="CD177">
            <v>7000</v>
          </cell>
          <cell r="CE177">
            <v>2203.2711404868414</v>
          </cell>
          <cell r="CF177">
            <v>7000</v>
          </cell>
          <cell r="CG177">
            <v>7000</v>
          </cell>
          <cell r="CH177" t="str">
            <v>ок</v>
          </cell>
          <cell r="CI177" t="str">
            <v>ок</v>
          </cell>
          <cell r="CJ177">
            <v>11</v>
          </cell>
          <cell r="CK177">
            <v>9929.4</v>
          </cell>
          <cell r="CL177">
            <v>1926.6000000000001</v>
          </cell>
          <cell r="CM177">
            <v>728</v>
          </cell>
          <cell r="CN177">
            <v>5272.8</v>
          </cell>
          <cell r="CO177">
            <v>343.2</v>
          </cell>
          <cell r="CP177">
            <v>18200</v>
          </cell>
          <cell r="CQ177">
            <v>1045260.2999999999</v>
          </cell>
          <cell r="CR177">
            <v>202811.69999999998</v>
          </cell>
          <cell r="CS177">
            <v>76636</v>
          </cell>
          <cell r="CT177">
            <v>555063.6</v>
          </cell>
          <cell r="CU177">
            <v>36128.400000000001</v>
          </cell>
          <cell r="CV177">
            <v>1915900</v>
          </cell>
          <cell r="CW177">
            <v>3051381</v>
          </cell>
          <cell r="CX177">
            <v>592059</v>
          </cell>
          <cell r="CY177">
            <v>223720</v>
          </cell>
          <cell r="CZ177">
            <v>1620372</v>
          </cell>
          <cell r="DA177">
            <v>105468</v>
          </cell>
          <cell r="DB177">
            <v>5593000</v>
          </cell>
          <cell r="DC177" t="str">
            <v>Basic+</v>
          </cell>
          <cell r="DE177">
            <v>39</v>
          </cell>
          <cell r="DF177">
            <v>39</v>
          </cell>
          <cell r="DH177">
            <v>13</v>
          </cell>
          <cell r="DI177">
            <v>6</v>
          </cell>
          <cell r="DJ177">
            <v>19</v>
          </cell>
          <cell r="DK177">
            <v>741</v>
          </cell>
          <cell r="DP177">
            <v>741</v>
          </cell>
          <cell r="DQ177">
            <v>507</v>
          </cell>
          <cell r="DR177">
            <v>234</v>
          </cell>
          <cell r="DS177">
            <v>0.68421052631578949</v>
          </cell>
          <cell r="DT177">
            <v>0.31578947368421051</v>
          </cell>
          <cell r="DU177">
            <v>799</v>
          </cell>
          <cell r="DV177">
            <v>178951.5</v>
          </cell>
          <cell r="DW177">
            <v>1926.6000000000001</v>
          </cell>
          <cell r="DX177">
            <v>592059</v>
          </cell>
          <cell r="DY177" t="str">
            <v>lime</v>
          </cell>
          <cell r="DZ177" t="str">
            <v>20230510005___Mara___лайм</v>
          </cell>
          <cell r="EA177" t="str">
            <v>Расчет кирпичей</v>
          </cell>
        </row>
        <row r="178">
          <cell r="B178" t="str">
            <v>20230510005_0074616_00000003757</v>
          </cell>
          <cell r="C178" t="str">
            <v>20230510005_0074616</v>
          </cell>
          <cell r="D178" t="str">
            <v>Theme 1ОдеждаMaraЖенскийdark navy308</v>
          </cell>
          <cell r="E178" t="str">
            <v>Заг. с Th 1</v>
          </cell>
          <cell r="F178" t="str">
            <v>ACOOLA Одежда Весна 2024 Theme 1</v>
          </cell>
          <cell r="G178" t="str">
            <v>ACOOLA</v>
          </cell>
          <cell r="H178" t="str">
            <v>Theme 1</v>
          </cell>
          <cell r="I178" t="str">
            <v>00000003757</v>
          </cell>
          <cell r="J178" t="str">
            <v>20230510005</v>
          </cell>
          <cell r="K178" t="str">
            <v>Футболка детская для девочек Mara темно-синий</v>
          </cell>
          <cell r="L178" t="str">
            <v>Женский</v>
          </cell>
          <cell r="M178" t="str">
            <v>Все</v>
          </cell>
          <cell r="N178" t="str">
            <v>Mara</v>
          </cell>
          <cell r="O178" t="str">
            <v>темно-синий</v>
          </cell>
          <cell r="P178" t="str">
            <v>Jersey</v>
          </cell>
          <cell r="Q178" t="str">
            <v>T-shirt</v>
          </cell>
          <cell r="R178" t="str">
            <v>Kids Set_Girls</v>
          </cell>
          <cell r="S178" t="str">
            <v>Kids set</v>
          </cell>
          <cell r="T178" t="str">
            <v>Одежда</v>
          </cell>
          <cell r="U178" t="str">
            <v>Single jersey / Трикотажное полотно</v>
          </cell>
          <cell r="V178" t="str">
            <v>100%Хлопок</v>
          </cell>
          <cell r="W178" t="str">
            <v>(308) Kids cloth 98-164</v>
          </cell>
          <cell r="X178">
            <v>12</v>
          </cell>
          <cell r="Y178" t="str">
            <v>Нет</v>
          </cell>
          <cell r="Z178" t="str">
            <v>Tatiana Ryabceva</v>
          </cell>
          <cell r="AA178" t="str">
            <v>Fashion</v>
          </cell>
          <cell r="AB178" t="str">
            <v>Regular</v>
          </cell>
          <cell r="AC178" t="str">
            <v>1,2,3</v>
          </cell>
          <cell r="AD178" t="str">
            <v>1,2,3_12</v>
          </cell>
          <cell r="AE178">
            <v>164</v>
          </cell>
          <cell r="AF178">
            <v>39</v>
          </cell>
          <cell r="AG178">
            <v>54</v>
          </cell>
          <cell r="AH178">
            <v>71</v>
          </cell>
          <cell r="AI178">
            <v>0</v>
          </cell>
          <cell r="AJ178">
            <v>0</v>
          </cell>
          <cell r="AK178">
            <v>1</v>
          </cell>
          <cell r="AL178">
            <v>0.6</v>
          </cell>
          <cell r="AM178">
            <v>12</v>
          </cell>
          <cell r="AN178">
            <v>4</v>
          </cell>
          <cell r="AO178">
            <v>16</v>
          </cell>
          <cell r="AP178">
            <v>624</v>
          </cell>
          <cell r="AQ178">
            <v>12</v>
          </cell>
          <cell r="AR178">
            <v>4</v>
          </cell>
          <cell r="AS178">
            <v>16</v>
          </cell>
          <cell r="AT178">
            <v>864</v>
          </cell>
          <cell r="AU178">
            <v>12</v>
          </cell>
          <cell r="AV178">
            <v>4</v>
          </cell>
          <cell r="AW178">
            <v>16</v>
          </cell>
          <cell r="AX178">
            <v>1136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 t="str">
            <v>0-4</v>
          </cell>
          <cell r="BH178">
            <v>0.55829787234042549</v>
          </cell>
          <cell r="BI178">
            <v>2624</v>
          </cell>
          <cell r="BJ178">
            <v>799</v>
          </cell>
          <cell r="BK178">
            <v>799</v>
          </cell>
          <cell r="BL178">
            <v>726.36</v>
          </cell>
          <cell r="BM178">
            <v>2.9192546583850931</v>
          </cell>
          <cell r="BN178">
            <v>2.61</v>
          </cell>
          <cell r="BO178">
            <v>2.6</v>
          </cell>
          <cell r="BP178">
            <v>3.22</v>
          </cell>
          <cell r="BQ178">
            <v>273.7</v>
          </cell>
          <cell r="BR178">
            <v>0.6574468085106383</v>
          </cell>
          <cell r="BS178">
            <v>3.5</v>
          </cell>
          <cell r="BT178">
            <v>85</v>
          </cell>
          <cell r="BU178">
            <v>1.1000000000000001</v>
          </cell>
          <cell r="BV178">
            <v>799</v>
          </cell>
          <cell r="BW178">
            <v>480</v>
          </cell>
          <cell r="BX178" t="str">
            <v>Ningbo Longxing Garments Co. LTD</v>
          </cell>
          <cell r="BY178" t="str">
            <v>Китай</v>
          </cell>
          <cell r="BZ178">
            <v>188</v>
          </cell>
          <cell r="CA178">
            <v>429</v>
          </cell>
          <cell r="CB178">
            <v>84</v>
          </cell>
          <cell r="CC178">
            <v>1375</v>
          </cell>
          <cell r="CD178">
            <v>4700</v>
          </cell>
          <cell r="CE178">
            <v>1479.3391943268791</v>
          </cell>
          <cell r="CF178">
            <v>4700</v>
          </cell>
          <cell r="CG178">
            <v>4700</v>
          </cell>
          <cell r="CH178" t="str">
            <v>ок</v>
          </cell>
          <cell r="CI178" t="str">
            <v>ок</v>
          </cell>
          <cell r="CJ178">
            <v>7</v>
          </cell>
          <cell r="CK178">
            <v>6822.4000000000005</v>
          </cell>
          <cell r="CL178">
            <v>1115.4000000000001</v>
          </cell>
          <cell r="CM178">
            <v>488.8</v>
          </cell>
          <cell r="CN178">
            <v>3575</v>
          </cell>
          <cell r="CO178">
            <v>218.4</v>
          </cell>
          <cell r="CP178">
            <v>12220</v>
          </cell>
          <cell r="CQ178">
            <v>718188.79999999993</v>
          </cell>
          <cell r="CR178">
            <v>117417.29999999999</v>
          </cell>
          <cell r="CS178">
            <v>51455.6</v>
          </cell>
          <cell r="CT178">
            <v>376337.5</v>
          </cell>
          <cell r="CU178">
            <v>22990.799999999999</v>
          </cell>
          <cell r="CV178">
            <v>1286390</v>
          </cell>
          <cell r="CW178">
            <v>2096576</v>
          </cell>
          <cell r="CX178">
            <v>342771</v>
          </cell>
          <cell r="CY178">
            <v>150212</v>
          </cell>
          <cell r="CZ178">
            <v>1098625</v>
          </cell>
          <cell r="DA178">
            <v>67116</v>
          </cell>
          <cell r="DB178">
            <v>3755300</v>
          </cell>
          <cell r="DC178" t="str">
            <v>Fashion</v>
          </cell>
          <cell r="DE178">
            <v>39</v>
          </cell>
          <cell r="DF178">
            <v>39</v>
          </cell>
          <cell r="DH178">
            <v>10</v>
          </cell>
          <cell r="DI178">
            <v>1</v>
          </cell>
          <cell r="DJ178">
            <v>11</v>
          </cell>
          <cell r="DK178">
            <v>429</v>
          </cell>
          <cell r="DP178">
            <v>429</v>
          </cell>
          <cell r="DQ178">
            <v>390</v>
          </cell>
          <cell r="DR178">
            <v>39</v>
          </cell>
          <cell r="DS178">
            <v>0.90909090909090906</v>
          </cell>
          <cell r="DT178">
            <v>9.0909090909090912E-2</v>
          </cell>
          <cell r="DU178">
            <v>799</v>
          </cell>
          <cell r="DV178">
            <v>103603.50000000001</v>
          </cell>
          <cell r="DW178">
            <v>1115.4000000000001</v>
          </cell>
          <cell r="DX178">
            <v>342771</v>
          </cell>
          <cell r="DY178" t="str">
            <v>dark navy</v>
          </cell>
          <cell r="DZ178" t="str">
            <v>20230510005___Mara___темно-синий</v>
          </cell>
          <cell r="EA178" t="str">
            <v>Расчет кирпичей</v>
          </cell>
        </row>
        <row r="179">
          <cell r="B179" t="str">
            <v>20230510005_0074617_00000003757</v>
          </cell>
          <cell r="C179" t="str">
            <v>20230510005_0074617</v>
          </cell>
          <cell r="D179" t="str">
            <v>Theme 1ОдеждаMaraЖенскийlight blue308</v>
          </cell>
          <cell r="E179" t="str">
            <v>Заг. с Th 1</v>
          </cell>
          <cell r="F179" t="str">
            <v>ACOOLA Одежда Весна 2024 Theme 1</v>
          </cell>
          <cell r="G179" t="str">
            <v>ACOOLA</v>
          </cell>
          <cell r="H179" t="str">
            <v>Theme 1</v>
          </cell>
          <cell r="I179" t="str">
            <v>00000003757</v>
          </cell>
          <cell r="J179" t="str">
            <v>20230510005</v>
          </cell>
          <cell r="K179" t="str">
            <v>Футболка детская для девочек Mara голубой</v>
          </cell>
          <cell r="L179" t="str">
            <v>Женский</v>
          </cell>
          <cell r="M179" t="str">
            <v>Все</v>
          </cell>
          <cell r="N179" t="str">
            <v>Mara</v>
          </cell>
          <cell r="O179" t="str">
            <v>голубой</v>
          </cell>
          <cell r="P179" t="str">
            <v>Jersey</v>
          </cell>
          <cell r="Q179" t="str">
            <v>T-shirt</v>
          </cell>
          <cell r="R179" t="str">
            <v>Kids Set_Girls</v>
          </cell>
          <cell r="S179" t="str">
            <v>Kids set</v>
          </cell>
          <cell r="T179" t="str">
            <v>Одежда</v>
          </cell>
          <cell r="U179" t="str">
            <v>Single jersey / Трикотажное полотно</v>
          </cell>
          <cell r="V179" t="str">
            <v>100%Хлопок</v>
          </cell>
          <cell r="W179" t="str">
            <v>(308) Kids cloth 98-164</v>
          </cell>
          <cell r="X179">
            <v>12</v>
          </cell>
          <cell r="Y179" t="str">
            <v>Нет</v>
          </cell>
          <cell r="Z179" t="str">
            <v>Tatiana Ryabceva</v>
          </cell>
          <cell r="AA179" t="str">
            <v>Basic+</v>
          </cell>
          <cell r="AB179" t="str">
            <v>Regular</v>
          </cell>
          <cell r="AC179">
            <v>1.2</v>
          </cell>
          <cell r="AD179" t="str">
            <v>1,2_12</v>
          </cell>
          <cell r="AE179">
            <v>93</v>
          </cell>
          <cell r="AF179">
            <v>39</v>
          </cell>
          <cell r="AG179">
            <v>54</v>
          </cell>
          <cell r="AH179">
            <v>0</v>
          </cell>
          <cell r="AI179">
            <v>0</v>
          </cell>
          <cell r="AJ179">
            <v>0</v>
          </cell>
          <cell r="AK179">
            <v>0.8</v>
          </cell>
          <cell r="AL179">
            <v>1</v>
          </cell>
          <cell r="AM179">
            <v>14</v>
          </cell>
          <cell r="AN179">
            <v>8</v>
          </cell>
          <cell r="AO179">
            <v>22</v>
          </cell>
          <cell r="AP179">
            <v>858</v>
          </cell>
          <cell r="AQ179">
            <v>14</v>
          </cell>
          <cell r="AR179">
            <v>8</v>
          </cell>
          <cell r="AS179">
            <v>22</v>
          </cell>
          <cell r="AT179">
            <v>1188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 t="str">
            <v>2-8</v>
          </cell>
          <cell r="BH179">
            <v>0.58457142857142852</v>
          </cell>
          <cell r="BI179">
            <v>2046</v>
          </cell>
          <cell r="BJ179">
            <v>799</v>
          </cell>
          <cell r="BK179">
            <v>799</v>
          </cell>
          <cell r="BL179">
            <v>726.36</v>
          </cell>
          <cell r="BM179">
            <v>2.9192546583850931</v>
          </cell>
          <cell r="BN179">
            <v>2.61</v>
          </cell>
          <cell r="BO179">
            <v>2.6</v>
          </cell>
          <cell r="BP179">
            <v>3.22</v>
          </cell>
          <cell r="BQ179">
            <v>273.7</v>
          </cell>
          <cell r="BR179">
            <v>0.6574468085106383</v>
          </cell>
          <cell r="BS179">
            <v>3.3</v>
          </cell>
          <cell r="BT179">
            <v>85</v>
          </cell>
          <cell r="BU179">
            <v>1.1000000000000001</v>
          </cell>
          <cell r="BV179">
            <v>799</v>
          </cell>
          <cell r="BW179">
            <v>480</v>
          </cell>
          <cell r="BX179" t="str">
            <v>Ningbo Longxing Garments Co. LTD</v>
          </cell>
          <cell r="BY179" t="str">
            <v>Китай</v>
          </cell>
          <cell r="BZ179">
            <v>140</v>
          </cell>
          <cell r="CA179">
            <v>312</v>
          </cell>
          <cell r="CB179">
            <v>60</v>
          </cell>
          <cell r="CC179">
            <v>942</v>
          </cell>
          <cell r="CD179">
            <v>3500</v>
          </cell>
          <cell r="CE179">
            <v>1101.6355702434207</v>
          </cell>
          <cell r="CF179">
            <v>3500</v>
          </cell>
          <cell r="CG179">
            <v>3500</v>
          </cell>
          <cell r="CH179" t="str">
            <v>ок</v>
          </cell>
          <cell r="CI179" t="str">
            <v>ок</v>
          </cell>
          <cell r="CJ179">
            <v>5</v>
          </cell>
          <cell r="CK179">
            <v>5319.6</v>
          </cell>
          <cell r="CL179">
            <v>811.2</v>
          </cell>
          <cell r="CM179">
            <v>364</v>
          </cell>
          <cell r="CN179">
            <v>2449.2000000000003</v>
          </cell>
          <cell r="CO179">
            <v>156</v>
          </cell>
          <cell r="CP179">
            <v>9100</v>
          </cell>
          <cell r="CQ179">
            <v>559990.19999999995</v>
          </cell>
          <cell r="CR179">
            <v>85394.4</v>
          </cell>
          <cell r="CS179">
            <v>38318</v>
          </cell>
          <cell r="CT179">
            <v>257825.4</v>
          </cell>
          <cell r="CU179">
            <v>16422</v>
          </cell>
          <cell r="CV179">
            <v>957950</v>
          </cell>
          <cell r="CW179">
            <v>1634754</v>
          </cell>
          <cell r="CX179">
            <v>249288</v>
          </cell>
          <cell r="CY179">
            <v>111860</v>
          </cell>
          <cell r="CZ179">
            <v>752658</v>
          </cell>
          <cell r="DA179">
            <v>47940</v>
          </cell>
          <cell r="DB179">
            <v>2796500</v>
          </cell>
          <cell r="DC179" t="str">
            <v>Basic+</v>
          </cell>
          <cell r="DE179">
            <v>39</v>
          </cell>
          <cell r="DF179">
            <v>39</v>
          </cell>
          <cell r="DH179">
            <v>8</v>
          </cell>
          <cell r="DJ179">
            <v>8</v>
          </cell>
          <cell r="DK179">
            <v>312</v>
          </cell>
          <cell r="DP179">
            <v>312</v>
          </cell>
          <cell r="DQ179">
            <v>312</v>
          </cell>
          <cell r="DR179">
            <v>0</v>
          </cell>
          <cell r="DS179">
            <v>1</v>
          </cell>
          <cell r="DT179">
            <v>0</v>
          </cell>
          <cell r="DU179">
            <v>799</v>
          </cell>
          <cell r="DV179">
            <v>75348.000000000015</v>
          </cell>
          <cell r="DW179">
            <v>811.2</v>
          </cell>
          <cell r="DX179">
            <v>249288</v>
          </cell>
          <cell r="DY179" t="str">
            <v>light blue</v>
          </cell>
          <cell r="DZ179" t="str">
            <v>20230510005___Mara___голубой</v>
          </cell>
          <cell r="EA179" t="str">
            <v>Расчет кирпичей</v>
          </cell>
        </row>
        <row r="180">
          <cell r="B180" t="str">
            <v>20230510006_0074618_00000003757</v>
          </cell>
          <cell r="C180" t="str">
            <v>20230510006_0074618</v>
          </cell>
          <cell r="D180" t="str">
            <v>Theme 1ОдеждаVerlandiЖенскийstripes308</v>
          </cell>
          <cell r="E180" t="str">
            <v>Заг. с Th 1</v>
          </cell>
          <cell r="F180" t="str">
            <v>ACOOLA Одежда Весна 2024 Theme 1</v>
          </cell>
          <cell r="G180" t="str">
            <v>ACOOLA</v>
          </cell>
          <cell r="H180" t="str">
            <v>Theme 1</v>
          </cell>
          <cell r="I180" t="str">
            <v>00000003757</v>
          </cell>
          <cell r="J180" t="str">
            <v>20230510006</v>
          </cell>
          <cell r="K180" t="str">
            <v>Футболка детская для девочек Verlandi полоска</v>
          </cell>
          <cell r="L180" t="str">
            <v>Женский</v>
          </cell>
          <cell r="M180" t="str">
            <v>Все</v>
          </cell>
          <cell r="N180" t="str">
            <v>Verlandi</v>
          </cell>
          <cell r="O180" t="str">
            <v>полоска</v>
          </cell>
          <cell r="P180" t="str">
            <v>Jersey</v>
          </cell>
          <cell r="Q180" t="str">
            <v>T-shirt</v>
          </cell>
          <cell r="R180" t="str">
            <v>Kids Set_Girls</v>
          </cell>
          <cell r="S180" t="str">
            <v>Kids set</v>
          </cell>
          <cell r="T180" t="str">
            <v>Одежда</v>
          </cell>
          <cell r="U180" t="str">
            <v>Single jersey / Трикотажное полотно</v>
          </cell>
          <cell r="V180" t="str">
            <v>100%Хлопок</v>
          </cell>
          <cell r="W180" t="str">
            <v>(308) Kids cloth 98-164</v>
          </cell>
          <cell r="X180">
            <v>12</v>
          </cell>
          <cell r="Y180" t="str">
            <v>Нет</v>
          </cell>
          <cell r="Z180" t="str">
            <v>Tatiana Ryabceva</v>
          </cell>
          <cell r="AA180" t="str">
            <v>Basic+</v>
          </cell>
          <cell r="AB180" t="str">
            <v>Regular</v>
          </cell>
          <cell r="AC180">
            <v>1.2</v>
          </cell>
          <cell r="AD180" t="str">
            <v>1,2_12</v>
          </cell>
          <cell r="AE180">
            <v>93</v>
          </cell>
          <cell r="AF180">
            <v>39</v>
          </cell>
          <cell r="AG180">
            <v>54</v>
          </cell>
          <cell r="AH180">
            <v>0</v>
          </cell>
          <cell r="AI180">
            <v>0</v>
          </cell>
          <cell r="AJ180">
            <v>0</v>
          </cell>
          <cell r="AK180">
            <v>0.8</v>
          </cell>
          <cell r="AL180">
            <v>1</v>
          </cell>
          <cell r="AM180">
            <v>14</v>
          </cell>
          <cell r="AN180">
            <v>8</v>
          </cell>
          <cell r="AO180">
            <v>22</v>
          </cell>
          <cell r="AP180">
            <v>858</v>
          </cell>
          <cell r="AQ180">
            <v>14</v>
          </cell>
          <cell r="AR180">
            <v>8</v>
          </cell>
          <cell r="AS180">
            <v>22</v>
          </cell>
          <cell r="AT180">
            <v>1188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 t="str">
            <v>2-8</v>
          </cell>
          <cell r="BH180">
            <v>0.58457142857142852</v>
          </cell>
          <cell r="BI180">
            <v>2046</v>
          </cell>
          <cell r="BJ180">
            <v>799</v>
          </cell>
          <cell r="BK180">
            <v>799</v>
          </cell>
          <cell r="BL180">
            <v>726.36</v>
          </cell>
          <cell r="BM180">
            <v>3.2413793103448274</v>
          </cell>
          <cell r="BN180">
            <v>2.2400000000000002</v>
          </cell>
          <cell r="BO180">
            <v>2.23</v>
          </cell>
          <cell r="BP180">
            <v>2.9</v>
          </cell>
          <cell r="BQ180">
            <v>246.5</v>
          </cell>
          <cell r="BR180">
            <v>0.6914893617021276</v>
          </cell>
          <cell r="BS180">
            <v>3.3</v>
          </cell>
          <cell r="BT180">
            <v>85</v>
          </cell>
          <cell r="BU180">
            <v>1.1000000000000001</v>
          </cell>
          <cell r="BV180">
            <v>799</v>
          </cell>
          <cell r="BW180">
            <v>480</v>
          </cell>
          <cell r="BX180" t="str">
            <v>ZS Apparels Ltd</v>
          </cell>
          <cell r="BY180" t="str">
            <v>Бангладеш</v>
          </cell>
          <cell r="BZ180">
            <v>140</v>
          </cell>
          <cell r="CA180">
            <v>312</v>
          </cell>
          <cell r="CB180">
            <v>60</v>
          </cell>
          <cell r="CC180">
            <v>942</v>
          </cell>
          <cell r="CD180">
            <v>3500</v>
          </cell>
          <cell r="CE180">
            <v>1101.6355702434207</v>
          </cell>
          <cell r="CF180">
            <v>3500</v>
          </cell>
          <cell r="CG180">
            <v>3500</v>
          </cell>
          <cell r="CH180" t="str">
            <v>ок</v>
          </cell>
          <cell r="CI180" t="str">
            <v>ок</v>
          </cell>
          <cell r="CJ180">
            <v>5</v>
          </cell>
          <cell r="CK180">
            <v>4562.58</v>
          </cell>
          <cell r="CL180">
            <v>695.76</v>
          </cell>
          <cell r="CM180">
            <v>312.2</v>
          </cell>
          <cell r="CN180">
            <v>2100.66</v>
          </cell>
          <cell r="CO180">
            <v>133.80000000000001</v>
          </cell>
          <cell r="CP180">
            <v>7805</v>
          </cell>
          <cell r="CQ180">
            <v>504339</v>
          </cell>
          <cell r="CR180">
            <v>76908</v>
          </cell>
          <cell r="CS180">
            <v>34510</v>
          </cell>
          <cell r="CT180">
            <v>232203</v>
          </cell>
          <cell r="CU180">
            <v>14790</v>
          </cell>
          <cell r="CV180">
            <v>862750</v>
          </cell>
          <cell r="CW180">
            <v>1634754</v>
          </cell>
          <cell r="CX180">
            <v>249288</v>
          </cell>
          <cell r="CY180">
            <v>111860</v>
          </cell>
          <cell r="CZ180">
            <v>752658</v>
          </cell>
          <cell r="DA180">
            <v>47940</v>
          </cell>
          <cell r="DB180">
            <v>2796500</v>
          </cell>
          <cell r="DC180" t="str">
            <v>Basic+</v>
          </cell>
          <cell r="DE180">
            <v>39</v>
          </cell>
          <cell r="DF180">
            <v>39</v>
          </cell>
          <cell r="DH180">
            <v>8</v>
          </cell>
          <cell r="DJ180">
            <v>8</v>
          </cell>
          <cell r="DK180">
            <v>312</v>
          </cell>
          <cell r="DP180">
            <v>312</v>
          </cell>
          <cell r="DQ180">
            <v>312</v>
          </cell>
          <cell r="DR180">
            <v>0</v>
          </cell>
          <cell r="DS180">
            <v>1</v>
          </cell>
          <cell r="DT180">
            <v>0</v>
          </cell>
          <cell r="DU180">
            <v>799</v>
          </cell>
          <cell r="DV180">
            <v>67860</v>
          </cell>
          <cell r="DW180">
            <v>695.76</v>
          </cell>
          <cell r="DX180">
            <v>249288</v>
          </cell>
          <cell r="DY180" t="str">
            <v>stripes</v>
          </cell>
          <cell r="DZ180" t="str">
            <v>20230510006___Verlandi___полоска</v>
          </cell>
          <cell r="EA180" t="str">
            <v>Расчет кирпичей</v>
          </cell>
        </row>
        <row r="181">
          <cell r="B181" t="str">
            <v>20230510007_0074619_00000003757</v>
          </cell>
          <cell r="C181" t="str">
            <v>20230510007_0074619</v>
          </cell>
          <cell r="D181" t="str">
            <v>Theme 1ОдеждаRindЖенскийprint308</v>
          </cell>
          <cell r="E181" t="str">
            <v>Заг. с Th 1</v>
          </cell>
          <cell r="F181" t="str">
            <v>ACOOLA Одежда Весна 2024 Theme 1</v>
          </cell>
          <cell r="G181" t="str">
            <v>ACOOLA</v>
          </cell>
          <cell r="H181" t="str">
            <v>Theme 1</v>
          </cell>
          <cell r="I181" t="str">
            <v>00000003757</v>
          </cell>
          <cell r="J181" t="str">
            <v>20230510007</v>
          </cell>
          <cell r="K181" t="str">
            <v>Футболка детская для девочек Rind набивка</v>
          </cell>
          <cell r="L181" t="str">
            <v>Женский</v>
          </cell>
          <cell r="M181" t="str">
            <v>Все</v>
          </cell>
          <cell r="N181" t="str">
            <v>Rind</v>
          </cell>
          <cell r="O181" t="str">
            <v>набивка</v>
          </cell>
          <cell r="P181" t="str">
            <v>Jersey</v>
          </cell>
          <cell r="Q181" t="str">
            <v>T-shirt</v>
          </cell>
          <cell r="R181" t="str">
            <v>Kids Set_Girls</v>
          </cell>
          <cell r="S181" t="str">
            <v>Kids set</v>
          </cell>
          <cell r="T181" t="str">
            <v>Одежда</v>
          </cell>
          <cell r="U181" t="str">
            <v>Single jersey / Трикотажное полотно</v>
          </cell>
          <cell r="V181" t="str">
            <v>100%Хлопок</v>
          </cell>
          <cell r="W181" t="str">
            <v>(308) Kids cloth 98-164</v>
          </cell>
          <cell r="X181">
            <v>12</v>
          </cell>
          <cell r="Y181" t="str">
            <v>Нет</v>
          </cell>
          <cell r="Z181" t="str">
            <v>Tatiana Ryabceva</v>
          </cell>
          <cell r="AA181" t="str">
            <v>Basic+</v>
          </cell>
          <cell r="AB181" t="str">
            <v>Regular</v>
          </cell>
          <cell r="AC181" t="str">
            <v>1,2,3,4,5</v>
          </cell>
          <cell r="AD181" t="str">
            <v>1,2,3,4,5_12</v>
          </cell>
          <cell r="AE181">
            <v>201</v>
          </cell>
          <cell r="AF181">
            <v>39</v>
          </cell>
          <cell r="AG181">
            <v>54</v>
          </cell>
          <cell r="AH181">
            <v>71</v>
          </cell>
          <cell r="AI181">
            <v>32</v>
          </cell>
          <cell r="AJ181">
            <v>5</v>
          </cell>
          <cell r="AK181">
            <v>0.7</v>
          </cell>
          <cell r="AL181">
            <v>0.8</v>
          </cell>
          <cell r="AM181">
            <v>13</v>
          </cell>
          <cell r="AN181">
            <v>6</v>
          </cell>
          <cell r="AO181">
            <v>19</v>
          </cell>
          <cell r="AP181">
            <v>741</v>
          </cell>
          <cell r="AQ181">
            <v>13</v>
          </cell>
          <cell r="AR181">
            <v>6</v>
          </cell>
          <cell r="AS181">
            <v>19</v>
          </cell>
          <cell r="AT181">
            <v>1026</v>
          </cell>
          <cell r="AU181">
            <v>13</v>
          </cell>
          <cell r="AV181">
            <v>6</v>
          </cell>
          <cell r="AW181">
            <v>19</v>
          </cell>
          <cell r="AX181">
            <v>1349</v>
          </cell>
          <cell r="AY181">
            <v>13</v>
          </cell>
          <cell r="AZ181">
            <v>6</v>
          </cell>
          <cell r="BA181">
            <v>19</v>
          </cell>
          <cell r="BB181">
            <v>608</v>
          </cell>
          <cell r="BC181">
            <v>13</v>
          </cell>
          <cell r="BD181">
            <v>6</v>
          </cell>
          <cell r="BE181">
            <v>19</v>
          </cell>
          <cell r="BF181">
            <v>95</v>
          </cell>
          <cell r="BG181" t="str">
            <v>1-6</v>
          </cell>
          <cell r="BH181">
            <v>0.5455714285714286</v>
          </cell>
          <cell r="BI181">
            <v>3819</v>
          </cell>
          <cell r="BJ181">
            <v>799</v>
          </cell>
          <cell r="BK181">
            <v>799</v>
          </cell>
          <cell r="BL181">
            <v>726.36</v>
          </cell>
          <cell r="BM181">
            <v>2.8746177370030583</v>
          </cell>
          <cell r="BN181">
            <v>2.62</v>
          </cell>
          <cell r="BO181">
            <v>2.61</v>
          </cell>
          <cell r="BP181">
            <v>3.27</v>
          </cell>
          <cell r="BQ181">
            <v>277.95</v>
          </cell>
          <cell r="BR181">
            <v>0.65212765957446805</v>
          </cell>
          <cell r="BS181">
            <v>3.3</v>
          </cell>
          <cell r="BT181">
            <v>85</v>
          </cell>
          <cell r="BU181">
            <v>1.1000000000000001</v>
          </cell>
          <cell r="BV181">
            <v>799</v>
          </cell>
          <cell r="BW181">
            <v>480</v>
          </cell>
          <cell r="BX181" t="str">
            <v>Suzhou Kingsma Import and Export Co., Ltd</v>
          </cell>
          <cell r="BY181" t="str">
            <v>Китай</v>
          </cell>
          <cell r="BZ181">
            <v>280</v>
          </cell>
          <cell r="CA181">
            <v>741</v>
          </cell>
          <cell r="CB181">
            <v>132</v>
          </cell>
          <cell r="CC181">
            <v>2028</v>
          </cell>
          <cell r="CD181">
            <v>7000</v>
          </cell>
          <cell r="CE181">
            <v>2203.2711404868414</v>
          </cell>
          <cell r="CF181">
            <v>7000</v>
          </cell>
          <cell r="CG181">
            <v>7000</v>
          </cell>
          <cell r="CH181" t="str">
            <v>ок</v>
          </cell>
          <cell r="CI181" t="str">
            <v>ок</v>
          </cell>
          <cell r="CJ181">
            <v>11</v>
          </cell>
          <cell r="CK181">
            <v>9967.59</v>
          </cell>
          <cell r="CL181">
            <v>1934.01</v>
          </cell>
          <cell r="CM181">
            <v>730.8</v>
          </cell>
          <cell r="CN181">
            <v>5293.08</v>
          </cell>
          <cell r="CO181">
            <v>344.52</v>
          </cell>
          <cell r="CP181">
            <v>18270</v>
          </cell>
          <cell r="CQ181">
            <v>1061491.05</v>
          </cell>
          <cell r="CR181">
            <v>205960.94999999998</v>
          </cell>
          <cell r="CS181">
            <v>77826</v>
          </cell>
          <cell r="CT181">
            <v>563682.6</v>
          </cell>
          <cell r="CU181">
            <v>36689.4</v>
          </cell>
          <cell r="CV181">
            <v>1945650</v>
          </cell>
          <cell r="CW181">
            <v>3051381</v>
          </cell>
          <cell r="CX181">
            <v>592059</v>
          </cell>
          <cell r="CY181">
            <v>223720</v>
          </cell>
          <cell r="CZ181">
            <v>1620372</v>
          </cell>
          <cell r="DA181">
            <v>105468</v>
          </cell>
          <cell r="DB181">
            <v>5593000</v>
          </cell>
          <cell r="DC181" t="str">
            <v>Basic+</v>
          </cell>
          <cell r="DE181">
            <v>39</v>
          </cell>
          <cell r="DF181">
            <v>39</v>
          </cell>
          <cell r="DH181">
            <v>13</v>
          </cell>
          <cell r="DI181">
            <v>6</v>
          </cell>
          <cell r="DJ181">
            <v>19</v>
          </cell>
          <cell r="DK181">
            <v>741</v>
          </cell>
          <cell r="DP181">
            <v>741</v>
          </cell>
          <cell r="DQ181">
            <v>507</v>
          </cell>
          <cell r="DR181">
            <v>234</v>
          </cell>
          <cell r="DS181">
            <v>0.68421052631578949</v>
          </cell>
          <cell r="DT181">
            <v>0.31578947368421051</v>
          </cell>
          <cell r="DU181">
            <v>799</v>
          </cell>
          <cell r="DV181">
            <v>181730.25</v>
          </cell>
          <cell r="DW181">
            <v>1934.01</v>
          </cell>
          <cell r="DX181">
            <v>592059</v>
          </cell>
          <cell r="DY181" t="str">
            <v>print</v>
          </cell>
          <cell r="DZ181" t="str">
            <v>20230510007___Rind___набивка</v>
          </cell>
          <cell r="EA181" t="str">
            <v>Расчет кирпичей</v>
          </cell>
        </row>
        <row r="182">
          <cell r="B182" t="str">
            <v>20230580002_0074580_00000003757</v>
          </cell>
          <cell r="C182" t="str">
            <v>20230580002_0074580</v>
          </cell>
          <cell r="D182" t="str">
            <v>Theme 1ОдеждаNannaЖенскийlight blue308</v>
          </cell>
          <cell r="E182" t="str">
            <v>Заг. с Th 1</v>
          </cell>
          <cell r="F182" t="str">
            <v>ACOOLA Одежда Весна 2024 Theme 1</v>
          </cell>
          <cell r="G182" t="str">
            <v>ACOOLA</v>
          </cell>
          <cell r="H182" t="str">
            <v>Theme 1</v>
          </cell>
          <cell r="I182" t="str">
            <v>00000003757</v>
          </cell>
          <cell r="J182" t="str">
            <v>20230580002</v>
          </cell>
          <cell r="K182" t="str">
            <v>Джемпер детский для девочек Nanna голубой</v>
          </cell>
          <cell r="L182" t="str">
            <v>Женский</v>
          </cell>
          <cell r="M182" t="str">
            <v>Все</v>
          </cell>
          <cell r="N182" t="str">
            <v>Nanna</v>
          </cell>
          <cell r="O182" t="str">
            <v>голубой</v>
          </cell>
          <cell r="P182" t="str">
            <v>Jersey</v>
          </cell>
          <cell r="Q182" t="str">
            <v>Hoodie</v>
          </cell>
          <cell r="R182" t="str">
            <v>Kids Set_Girls</v>
          </cell>
          <cell r="S182" t="str">
            <v>Kids set</v>
          </cell>
          <cell r="T182" t="str">
            <v>Одежда</v>
          </cell>
          <cell r="U182" t="str">
            <v>Fleece / Флис хлопковый</v>
          </cell>
          <cell r="V182" t="str">
            <v>60%Хлопок/40%ПЭ</v>
          </cell>
          <cell r="W182" t="str">
            <v>(308) Kids cloth 98-164</v>
          </cell>
          <cell r="X182">
            <v>12</v>
          </cell>
          <cell r="Y182" t="str">
            <v>Нет</v>
          </cell>
          <cell r="Z182" t="str">
            <v>Tatiana Ryabceva</v>
          </cell>
          <cell r="AA182" t="str">
            <v>Basic+</v>
          </cell>
          <cell r="AB182" t="str">
            <v>Regular</v>
          </cell>
          <cell r="AC182" t="str">
            <v>1,2,3,4,5</v>
          </cell>
          <cell r="AD182" t="str">
            <v>1,2,3,4,5_12</v>
          </cell>
          <cell r="AE182">
            <v>201</v>
          </cell>
          <cell r="AF182">
            <v>39</v>
          </cell>
          <cell r="AG182">
            <v>54</v>
          </cell>
          <cell r="AH182">
            <v>71</v>
          </cell>
          <cell r="AI182">
            <v>32</v>
          </cell>
          <cell r="AJ182">
            <v>5</v>
          </cell>
          <cell r="AK182">
            <v>0.7</v>
          </cell>
          <cell r="AL182">
            <v>0.8</v>
          </cell>
          <cell r="AM182">
            <v>13</v>
          </cell>
          <cell r="AN182">
            <v>6</v>
          </cell>
          <cell r="AO182">
            <v>19</v>
          </cell>
          <cell r="AP182">
            <v>741</v>
          </cell>
          <cell r="AQ182">
            <v>13</v>
          </cell>
          <cell r="AR182">
            <v>6</v>
          </cell>
          <cell r="AS182">
            <v>19</v>
          </cell>
          <cell r="AT182">
            <v>1026</v>
          </cell>
          <cell r="AU182">
            <v>13</v>
          </cell>
          <cell r="AV182">
            <v>6</v>
          </cell>
          <cell r="AW182">
            <v>19</v>
          </cell>
          <cell r="AX182">
            <v>1349</v>
          </cell>
          <cell r="AY182">
            <v>13</v>
          </cell>
          <cell r="AZ182">
            <v>6</v>
          </cell>
          <cell r="BA182">
            <v>19</v>
          </cell>
          <cell r="BB182">
            <v>608</v>
          </cell>
          <cell r="BC182">
            <v>13</v>
          </cell>
          <cell r="BD182">
            <v>6</v>
          </cell>
          <cell r="BE182">
            <v>19</v>
          </cell>
          <cell r="BF182">
            <v>95</v>
          </cell>
          <cell r="BG182" t="str">
            <v>1-6</v>
          </cell>
          <cell r="BH182">
            <v>0.5455714285714286</v>
          </cell>
          <cell r="BI182">
            <v>3819</v>
          </cell>
          <cell r="BJ182">
            <v>1799</v>
          </cell>
          <cell r="BK182">
            <v>1799</v>
          </cell>
          <cell r="BL182">
            <v>1635.45</v>
          </cell>
          <cell r="BM182">
            <v>3.3121605449691613</v>
          </cell>
          <cell r="BN182">
            <v>4.93</v>
          </cell>
          <cell r="BO182">
            <v>4.92</v>
          </cell>
          <cell r="BP182">
            <v>6.39</v>
          </cell>
          <cell r="BQ182">
            <v>543.15</v>
          </cell>
          <cell r="BR182">
            <v>0.69808226792662587</v>
          </cell>
          <cell r="BS182">
            <v>3.3</v>
          </cell>
          <cell r="BT182">
            <v>85</v>
          </cell>
          <cell r="BU182">
            <v>1.1000000000000001</v>
          </cell>
          <cell r="BV182">
            <v>1799</v>
          </cell>
          <cell r="BW182">
            <v>1080</v>
          </cell>
          <cell r="BX182" t="str">
            <v>NINGBO CINDY IMPORT AND EXPORT CO., LTD</v>
          </cell>
          <cell r="BY182" t="str">
            <v>Китай</v>
          </cell>
          <cell r="BZ182">
            <v>280</v>
          </cell>
          <cell r="CA182">
            <v>741</v>
          </cell>
          <cell r="CB182">
            <v>132</v>
          </cell>
          <cell r="CC182">
            <v>2028</v>
          </cell>
          <cell r="CD182">
            <v>7000</v>
          </cell>
          <cell r="CE182">
            <v>2203.2711404868414</v>
          </cell>
          <cell r="CF182">
            <v>7000</v>
          </cell>
          <cell r="CG182">
            <v>7000</v>
          </cell>
          <cell r="CH182" t="str">
            <v>ок</v>
          </cell>
          <cell r="CI182" t="str">
            <v>ок</v>
          </cell>
          <cell r="CJ182">
            <v>11</v>
          </cell>
          <cell r="CK182">
            <v>18789.48</v>
          </cell>
          <cell r="CL182">
            <v>3645.72</v>
          </cell>
          <cell r="CM182">
            <v>1377.6</v>
          </cell>
          <cell r="CN182">
            <v>9977.76</v>
          </cell>
          <cell r="CO182">
            <v>649.43999999999994</v>
          </cell>
          <cell r="CP182">
            <v>34440</v>
          </cell>
          <cell r="CQ182">
            <v>2074289.8499999999</v>
          </cell>
          <cell r="CR182">
            <v>402474.14999999997</v>
          </cell>
          <cell r="CS182">
            <v>152082</v>
          </cell>
          <cell r="CT182">
            <v>1101508.2</v>
          </cell>
          <cell r="CU182">
            <v>71695.8</v>
          </cell>
          <cell r="CV182">
            <v>3802050</v>
          </cell>
          <cell r="CW182">
            <v>6870381</v>
          </cell>
          <cell r="CX182">
            <v>1333059</v>
          </cell>
          <cell r="CY182">
            <v>503720</v>
          </cell>
          <cell r="CZ182">
            <v>3648372</v>
          </cell>
          <cell r="DA182">
            <v>237468</v>
          </cell>
          <cell r="DB182">
            <v>12593000</v>
          </cell>
          <cell r="DC182" t="str">
            <v>Basic+</v>
          </cell>
          <cell r="DE182">
            <v>39</v>
          </cell>
          <cell r="DF182">
            <v>39</v>
          </cell>
          <cell r="DH182">
            <v>13</v>
          </cell>
          <cell r="DI182">
            <v>6</v>
          </cell>
          <cell r="DJ182">
            <v>19</v>
          </cell>
          <cell r="DK182">
            <v>741</v>
          </cell>
          <cell r="DP182">
            <v>741</v>
          </cell>
          <cell r="DQ182">
            <v>507</v>
          </cell>
          <cell r="DR182">
            <v>234</v>
          </cell>
          <cell r="DS182">
            <v>0.68421052631578949</v>
          </cell>
          <cell r="DT182">
            <v>0.31578947368421051</v>
          </cell>
          <cell r="DU182">
            <v>1799</v>
          </cell>
          <cell r="DV182">
            <v>355124.25</v>
          </cell>
          <cell r="DW182">
            <v>3645.72</v>
          </cell>
          <cell r="DX182">
            <v>1333059</v>
          </cell>
          <cell r="DY182" t="str">
            <v>light blue</v>
          </cell>
          <cell r="DZ182" t="str">
            <v>20230580002___Nanna___голубой</v>
          </cell>
          <cell r="EA182" t="str">
            <v>Расчет кирпичей</v>
          </cell>
        </row>
        <row r="183">
          <cell r="B183" t="str">
            <v>20230650002_0074500_00000003757</v>
          </cell>
          <cell r="C183" t="str">
            <v>20230650002_0074500</v>
          </cell>
          <cell r="D183" t="str">
            <v>Theme 1ОдеждаShtuЖенскийlight blue308</v>
          </cell>
          <cell r="E183" t="str">
            <v>Заг. с Th 1</v>
          </cell>
          <cell r="F183" t="str">
            <v>ACOOLA Одежда Весна 2024 Theme 1</v>
          </cell>
          <cell r="G183" t="str">
            <v>ACOOLA</v>
          </cell>
          <cell r="H183" t="str">
            <v>Theme 1</v>
          </cell>
          <cell r="I183" t="str">
            <v>00000003757</v>
          </cell>
          <cell r="J183" t="str">
            <v>20230650002</v>
          </cell>
          <cell r="K183" t="str">
            <v>Куртка детская для девочек Shtu голубой</v>
          </cell>
          <cell r="L183" t="str">
            <v>Женский</v>
          </cell>
          <cell r="M183" t="str">
            <v>Все</v>
          </cell>
          <cell r="N183" t="str">
            <v>Shtu</v>
          </cell>
          <cell r="O183" t="str">
            <v>голубой</v>
          </cell>
          <cell r="P183" t="str">
            <v>Outerwear</v>
          </cell>
          <cell r="Q183" t="str">
            <v>Fake down Jacket</v>
          </cell>
          <cell r="R183" t="str">
            <v>Outerwear_Girls</v>
          </cell>
          <cell r="S183" t="str">
            <v>Outerwear</v>
          </cell>
          <cell r="T183" t="str">
            <v>Одежда</v>
          </cell>
          <cell r="U183" t="str">
            <v>Pongee / Понжи</v>
          </cell>
          <cell r="V183" t="str">
            <v>100%ПЭ</v>
          </cell>
          <cell r="W183" t="str">
            <v>(308) Kids cloth 98-164</v>
          </cell>
          <cell r="X183">
            <v>12</v>
          </cell>
          <cell r="Y183" t="str">
            <v>Нет</v>
          </cell>
          <cell r="Z183" t="str">
            <v>Julia Velugo</v>
          </cell>
          <cell r="AA183" t="str">
            <v>Basic+</v>
          </cell>
          <cell r="AB183" t="str">
            <v>Regular</v>
          </cell>
          <cell r="AC183" t="str">
            <v>1,2,3,4,5</v>
          </cell>
          <cell r="AD183" t="str">
            <v>1,2,3,4,5_12</v>
          </cell>
          <cell r="AE183">
            <v>201</v>
          </cell>
          <cell r="AF183">
            <v>39</v>
          </cell>
          <cell r="AG183">
            <v>54</v>
          </cell>
          <cell r="AH183">
            <v>71</v>
          </cell>
          <cell r="AI183">
            <v>32</v>
          </cell>
          <cell r="AJ183">
            <v>5</v>
          </cell>
          <cell r="AK183">
            <v>0.7</v>
          </cell>
          <cell r="AL183">
            <v>0.4</v>
          </cell>
          <cell r="AM183">
            <v>13</v>
          </cell>
          <cell r="AN183">
            <v>3</v>
          </cell>
          <cell r="AO183">
            <v>16</v>
          </cell>
          <cell r="AP183">
            <v>624</v>
          </cell>
          <cell r="AQ183">
            <v>13</v>
          </cell>
          <cell r="AR183">
            <v>3</v>
          </cell>
          <cell r="AS183">
            <v>16</v>
          </cell>
          <cell r="AT183">
            <v>864</v>
          </cell>
          <cell r="AU183">
            <v>13</v>
          </cell>
          <cell r="AV183">
            <v>3</v>
          </cell>
          <cell r="AW183">
            <v>16</v>
          </cell>
          <cell r="AX183">
            <v>1136</v>
          </cell>
          <cell r="AY183">
            <v>13</v>
          </cell>
          <cell r="AZ183">
            <v>3</v>
          </cell>
          <cell r="BA183">
            <v>16</v>
          </cell>
          <cell r="BB183">
            <v>512</v>
          </cell>
          <cell r="BC183">
            <v>13</v>
          </cell>
          <cell r="BD183">
            <v>3</v>
          </cell>
          <cell r="BE183">
            <v>16</v>
          </cell>
          <cell r="BF183">
            <v>80</v>
          </cell>
          <cell r="BG183" t="str">
            <v>1-3</v>
          </cell>
          <cell r="BH183">
            <v>0.53600000000000003</v>
          </cell>
          <cell r="BI183">
            <v>3216</v>
          </cell>
          <cell r="BJ183">
            <v>3499</v>
          </cell>
          <cell r="BK183">
            <v>3499</v>
          </cell>
          <cell r="BL183">
            <v>3180.91</v>
          </cell>
          <cell r="BM183">
            <v>3.3658794670771006</v>
          </cell>
          <cell r="BN183">
            <v>9.19</v>
          </cell>
          <cell r="BO183">
            <v>9.17</v>
          </cell>
          <cell r="BP183">
            <v>12.23</v>
          </cell>
          <cell r="BQ183">
            <v>1039.55</v>
          </cell>
          <cell r="BR183">
            <v>0.70290082880823102</v>
          </cell>
          <cell r="BS183">
            <v>3.3</v>
          </cell>
          <cell r="BT183">
            <v>85</v>
          </cell>
          <cell r="BU183">
            <v>1.1000000000000001</v>
          </cell>
          <cell r="BV183">
            <v>3499</v>
          </cell>
          <cell r="BW183">
            <v>2100</v>
          </cell>
          <cell r="BX183" t="str">
            <v>SHANDONG SINGCHENG TRADING CO.,LTD.</v>
          </cell>
          <cell r="BY183" t="str">
            <v>Китай</v>
          </cell>
          <cell r="BZ183">
            <v>240</v>
          </cell>
          <cell r="CA183">
            <v>624</v>
          </cell>
          <cell r="CB183">
            <v>108</v>
          </cell>
          <cell r="CC183">
            <v>1812</v>
          </cell>
          <cell r="CD183">
            <v>6000</v>
          </cell>
          <cell r="CE183">
            <v>1888.5181204172925</v>
          </cell>
          <cell r="CF183">
            <v>6000</v>
          </cell>
          <cell r="CG183">
            <v>7000</v>
          </cell>
          <cell r="CH183" t="str">
            <v>ок</v>
          </cell>
          <cell r="CI183" t="str">
            <v>ок</v>
          </cell>
          <cell r="CJ183">
            <v>9</v>
          </cell>
          <cell r="CK183">
            <v>29490.720000000001</v>
          </cell>
          <cell r="CL183">
            <v>5722.08</v>
          </cell>
          <cell r="CM183">
            <v>2200.8000000000002</v>
          </cell>
          <cell r="CN183">
            <v>16616.04</v>
          </cell>
          <cell r="CO183">
            <v>990.36</v>
          </cell>
          <cell r="CP183">
            <v>55020</v>
          </cell>
          <cell r="CQ183">
            <v>3343192.8</v>
          </cell>
          <cell r="CR183">
            <v>648679.19999999995</v>
          </cell>
          <cell r="CS183">
            <v>249492</v>
          </cell>
          <cell r="CT183">
            <v>1883664.5999999999</v>
          </cell>
          <cell r="CU183">
            <v>112271.4</v>
          </cell>
          <cell r="CV183">
            <v>6237300</v>
          </cell>
          <cell r="CW183">
            <v>11252784</v>
          </cell>
          <cell r="CX183">
            <v>2183376</v>
          </cell>
          <cell r="CY183">
            <v>839760</v>
          </cell>
          <cell r="CZ183">
            <v>6340188</v>
          </cell>
          <cell r="DA183">
            <v>377892</v>
          </cell>
          <cell r="DB183">
            <v>20994000</v>
          </cell>
          <cell r="DC183" t="str">
            <v>Basic+</v>
          </cell>
          <cell r="DE183">
            <v>39</v>
          </cell>
          <cell r="DF183">
            <v>39</v>
          </cell>
          <cell r="DH183">
            <v>12</v>
          </cell>
          <cell r="DI183">
            <v>4</v>
          </cell>
          <cell r="DJ183">
            <v>16</v>
          </cell>
          <cell r="DK183">
            <v>624</v>
          </cell>
          <cell r="DP183">
            <v>624</v>
          </cell>
          <cell r="DQ183">
            <v>468</v>
          </cell>
          <cell r="DR183">
            <v>156</v>
          </cell>
          <cell r="DS183">
            <v>0.75</v>
          </cell>
          <cell r="DT183">
            <v>0.25</v>
          </cell>
          <cell r="DU183">
            <v>3499</v>
          </cell>
          <cell r="DV183">
            <v>572364</v>
          </cell>
          <cell r="DW183">
            <v>5722.08</v>
          </cell>
          <cell r="DX183">
            <v>2183376</v>
          </cell>
          <cell r="DY183" t="str">
            <v>light blue</v>
          </cell>
          <cell r="DZ183" t="str">
            <v>20230650002___Shtu___голубой</v>
          </cell>
        </row>
        <row r="184">
          <cell r="B184" t="str">
            <v>20231000002_0074582_00000003757</v>
          </cell>
          <cell r="C184" t="str">
            <v>20231000002_0074582</v>
          </cell>
          <cell r="D184" t="str">
            <v>Theme 1ОдеждаBirmaЖенскийanycolor308</v>
          </cell>
          <cell r="E184" t="str">
            <v>Заг. с Th 1</v>
          </cell>
          <cell r="F184" t="str">
            <v>ACOOLA Одежда Весна 2024 Theme 1</v>
          </cell>
          <cell r="G184" t="str">
            <v>ACOOLA</v>
          </cell>
          <cell r="H184" t="str">
            <v>Theme 1</v>
          </cell>
          <cell r="I184" t="str">
            <v>00000003757</v>
          </cell>
          <cell r="J184" t="str">
            <v>20231000002</v>
          </cell>
          <cell r="K184" t="str">
            <v>Куртка детская для девочек Birma разноцветный</v>
          </cell>
          <cell r="L184" t="str">
            <v>Женский</v>
          </cell>
          <cell r="M184" t="str">
            <v>Все</v>
          </cell>
          <cell r="N184" t="str">
            <v>Birma</v>
          </cell>
          <cell r="O184" t="str">
            <v>разноцветный</v>
          </cell>
          <cell r="P184" t="str">
            <v>Jersey</v>
          </cell>
          <cell r="Q184" t="str">
            <v>Jersey jacket</v>
          </cell>
          <cell r="R184" t="str">
            <v>Kids Set_Girls</v>
          </cell>
          <cell r="S184" t="str">
            <v>Kids set</v>
          </cell>
          <cell r="T184" t="str">
            <v>Одежда</v>
          </cell>
          <cell r="U184" t="str">
            <v>Fleece / Флис</v>
          </cell>
          <cell r="V184" t="str">
            <v>80%Хлопок/20%ПУ</v>
          </cell>
          <cell r="W184" t="str">
            <v>(308) Kids cloth 98-164</v>
          </cell>
          <cell r="X184">
            <v>12</v>
          </cell>
          <cell r="Y184" t="str">
            <v>Нет</v>
          </cell>
          <cell r="Z184" t="str">
            <v>Tatiana Ryabceva</v>
          </cell>
          <cell r="AA184" t="str">
            <v>Basic+</v>
          </cell>
          <cell r="AB184" t="str">
            <v>Regular</v>
          </cell>
          <cell r="AC184" t="str">
            <v>1,2,3,4,5</v>
          </cell>
          <cell r="AD184" t="str">
            <v>1,2,3,4,5_12</v>
          </cell>
          <cell r="AE184">
            <v>201</v>
          </cell>
          <cell r="AF184">
            <v>39</v>
          </cell>
          <cell r="AG184">
            <v>54</v>
          </cell>
          <cell r="AH184">
            <v>71</v>
          </cell>
          <cell r="AI184">
            <v>32</v>
          </cell>
          <cell r="AJ184">
            <v>5</v>
          </cell>
          <cell r="AK184">
            <v>0.7</v>
          </cell>
          <cell r="AL184">
            <v>0.8</v>
          </cell>
          <cell r="AM184">
            <v>13</v>
          </cell>
          <cell r="AN184">
            <v>6</v>
          </cell>
          <cell r="AO184">
            <v>19</v>
          </cell>
          <cell r="AP184">
            <v>741</v>
          </cell>
          <cell r="AQ184">
            <v>13</v>
          </cell>
          <cell r="AR184">
            <v>6</v>
          </cell>
          <cell r="AS184">
            <v>19</v>
          </cell>
          <cell r="AT184">
            <v>1026</v>
          </cell>
          <cell r="AU184">
            <v>13</v>
          </cell>
          <cell r="AV184">
            <v>6</v>
          </cell>
          <cell r="AW184">
            <v>19</v>
          </cell>
          <cell r="AX184">
            <v>1349</v>
          </cell>
          <cell r="AY184">
            <v>13</v>
          </cell>
          <cell r="AZ184">
            <v>6</v>
          </cell>
          <cell r="BA184">
            <v>19</v>
          </cell>
          <cell r="BB184">
            <v>608</v>
          </cell>
          <cell r="BC184">
            <v>13</v>
          </cell>
          <cell r="BD184">
            <v>6</v>
          </cell>
          <cell r="BE184">
            <v>19</v>
          </cell>
          <cell r="BF184">
            <v>95</v>
          </cell>
          <cell r="BG184" t="str">
            <v>1-6</v>
          </cell>
          <cell r="BH184">
            <v>0.5455714285714286</v>
          </cell>
          <cell r="BI184">
            <v>3819</v>
          </cell>
          <cell r="BJ184">
            <v>1999</v>
          </cell>
          <cell r="BK184">
            <v>1999</v>
          </cell>
          <cell r="BL184">
            <v>1817.27</v>
          </cell>
          <cell r="BM184">
            <v>2.757051237845666</v>
          </cell>
          <cell r="BN184">
            <v>6.31</v>
          </cell>
          <cell r="BO184">
            <v>6.3</v>
          </cell>
          <cell r="BP184">
            <v>8.5299999999999994</v>
          </cell>
          <cell r="BQ184">
            <v>725.05</v>
          </cell>
          <cell r="BR184">
            <v>0.63729364682341172</v>
          </cell>
          <cell r="BS184">
            <v>3.3</v>
          </cell>
          <cell r="BT184">
            <v>85</v>
          </cell>
          <cell r="BU184">
            <v>1.1000000000000001</v>
          </cell>
          <cell r="BV184">
            <v>1999</v>
          </cell>
          <cell r="BW184">
            <v>1200</v>
          </cell>
          <cell r="BX184" t="str">
            <v>ZHEJIANG HAOYUCHENG IMPORT AND EXPORT CO., LTD</v>
          </cell>
          <cell r="BY184" t="str">
            <v>Китай</v>
          </cell>
          <cell r="BZ184">
            <v>280</v>
          </cell>
          <cell r="CA184">
            <v>741</v>
          </cell>
          <cell r="CB184">
            <v>132</v>
          </cell>
          <cell r="CC184">
            <v>2028</v>
          </cell>
          <cell r="CD184">
            <v>7000</v>
          </cell>
          <cell r="CE184">
            <v>2203.2711404868414</v>
          </cell>
          <cell r="CF184">
            <v>7000</v>
          </cell>
          <cell r="CG184">
            <v>7000</v>
          </cell>
          <cell r="CH184" t="str">
            <v>ок</v>
          </cell>
          <cell r="CI184" t="str">
            <v>ок</v>
          </cell>
          <cell r="CJ184">
            <v>11</v>
          </cell>
          <cell r="CK184">
            <v>24059.7</v>
          </cell>
          <cell r="CL184">
            <v>4668.3</v>
          </cell>
          <cell r="CM184">
            <v>1764</v>
          </cell>
          <cell r="CN184">
            <v>12776.4</v>
          </cell>
          <cell r="CO184">
            <v>831.6</v>
          </cell>
          <cell r="CP184">
            <v>44100</v>
          </cell>
          <cell r="CQ184">
            <v>2768965.9499999997</v>
          </cell>
          <cell r="CR184">
            <v>537262.04999999993</v>
          </cell>
          <cell r="CS184">
            <v>203014</v>
          </cell>
          <cell r="CT184">
            <v>1470401.4</v>
          </cell>
          <cell r="CU184">
            <v>95706.599999999991</v>
          </cell>
          <cell r="CV184">
            <v>5075350</v>
          </cell>
          <cell r="CW184">
            <v>7634181</v>
          </cell>
          <cell r="CX184">
            <v>1481259</v>
          </cell>
          <cell r="CY184">
            <v>559720</v>
          </cell>
          <cell r="CZ184">
            <v>4053972</v>
          </cell>
          <cell r="DA184">
            <v>263868</v>
          </cell>
          <cell r="DB184">
            <v>13993000</v>
          </cell>
          <cell r="DC184" t="str">
            <v>Basic+</v>
          </cell>
          <cell r="DE184">
            <v>39</v>
          </cell>
          <cell r="DF184">
            <v>39</v>
          </cell>
          <cell r="DH184">
            <v>13</v>
          </cell>
          <cell r="DI184">
            <v>6</v>
          </cell>
          <cell r="DJ184">
            <v>19</v>
          </cell>
          <cell r="DK184">
            <v>741</v>
          </cell>
          <cell r="DP184">
            <v>741</v>
          </cell>
          <cell r="DQ184">
            <v>507</v>
          </cell>
          <cell r="DR184">
            <v>234</v>
          </cell>
          <cell r="DS184">
            <v>0.68421052631578949</v>
          </cell>
          <cell r="DT184">
            <v>0.31578947368421051</v>
          </cell>
          <cell r="DU184">
            <v>1999</v>
          </cell>
          <cell r="DV184">
            <v>474054.74999999994</v>
          </cell>
          <cell r="DW184">
            <v>4668.3</v>
          </cell>
          <cell r="DX184">
            <v>1481259</v>
          </cell>
          <cell r="DY184" t="str">
            <v>anycolor</v>
          </cell>
          <cell r="DZ184" t="str">
            <v>20231000002___Birma___разноцветный</v>
          </cell>
          <cell r="EA184" t="str">
            <v>Расчет кирпичей</v>
          </cell>
        </row>
        <row r="185">
          <cell r="B185" t="str">
            <v>20234180001_0074596_00000003757</v>
          </cell>
          <cell r="C185" t="str">
            <v>20234180001_0074596</v>
          </cell>
          <cell r="D185" t="str">
            <v>Theme 1ОдеждаFlober_setЖенскийMint green308</v>
          </cell>
          <cell r="E185" t="str">
            <v>Заг. с Th 1</v>
          </cell>
          <cell r="F185" t="str">
            <v>ACOOLA Одежда Весна 2024 Theme 1</v>
          </cell>
          <cell r="G185" t="str">
            <v>ACOOLA</v>
          </cell>
          <cell r="H185" t="str">
            <v>Theme 1</v>
          </cell>
          <cell r="I185" t="str">
            <v>00000003757</v>
          </cell>
          <cell r="J185" t="str">
            <v>20234180001</v>
          </cell>
          <cell r="K185" t="str">
            <v>Комплект детский для девочек ((1)джемпер и (2)брюки) Flober_set мятный</v>
          </cell>
          <cell r="L185" t="str">
            <v>Женский</v>
          </cell>
          <cell r="M185" t="str">
            <v>Все</v>
          </cell>
          <cell r="N185" t="str">
            <v>Flober_set</v>
          </cell>
          <cell r="O185" t="str">
            <v>мятный</v>
          </cell>
          <cell r="P185" t="str">
            <v>Jersey</v>
          </cell>
          <cell r="Q185" t="str">
            <v>Baby Set</v>
          </cell>
          <cell r="R185" t="str">
            <v>Kids Set_Girls</v>
          </cell>
          <cell r="S185" t="str">
            <v>Kids set</v>
          </cell>
          <cell r="T185" t="str">
            <v>Одежда</v>
          </cell>
          <cell r="U185" t="str">
            <v>Fleece / Флис хлопковый</v>
          </cell>
          <cell r="V185" t="str">
            <v>80%Хлопок/20%ПЭ</v>
          </cell>
          <cell r="W185" t="str">
            <v>(308) Kids cloth 98-164</v>
          </cell>
          <cell r="X185">
            <v>12</v>
          </cell>
          <cell r="Y185" t="str">
            <v>Да</v>
          </cell>
          <cell r="Z185" t="str">
            <v>Tatiana Ryabceva</v>
          </cell>
          <cell r="AA185" t="str">
            <v>Basic</v>
          </cell>
          <cell r="AB185" t="str">
            <v>Regular</v>
          </cell>
          <cell r="AC185" t="str">
            <v>1,2,3,4,5</v>
          </cell>
          <cell r="AD185" t="str">
            <v>1,2,3,4,5_12</v>
          </cell>
          <cell r="AE185">
            <v>201</v>
          </cell>
          <cell r="AF185">
            <v>39</v>
          </cell>
          <cell r="AG185">
            <v>54</v>
          </cell>
          <cell r="AH185">
            <v>71</v>
          </cell>
          <cell r="AI185">
            <v>32</v>
          </cell>
          <cell r="AJ185">
            <v>5</v>
          </cell>
          <cell r="AK185">
            <v>0.65</v>
          </cell>
          <cell r="AL185">
            <v>0.3</v>
          </cell>
          <cell r="AM185">
            <v>12</v>
          </cell>
          <cell r="AN185">
            <v>2</v>
          </cell>
          <cell r="AO185">
            <v>14</v>
          </cell>
          <cell r="AP185">
            <v>546</v>
          </cell>
          <cell r="AQ185">
            <v>12</v>
          </cell>
          <cell r="AR185">
            <v>2</v>
          </cell>
          <cell r="AS185">
            <v>14</v>
          </cell>
          <cell r="AT185">
            <v>756</v>
          </cell>
          <cell r="AU185">
            <v>12</v>
          </cell>
          <cell r="AV185">
            <v>2</v>
          </cell>
          <cell r="AW185">
            <v>14</v>
          </cell>
          <cell r="AX185">
            <v>994</v>
          </cell>
          <cell r="AY185">
            <v>12</v>
          </cell>
          <cell r="AZ185">
            <v>2</v>
          </cell>
          <cell r="BA185">
            <v>14</v>
          </cell>
          <cell r="BB185">
            <v>448</v>
          </cell>
          <cell r="BC185">
            <v>12</v>
          </cell>
          <cell r="BD185">
            <v>2</v>
          </cell>
          <cell r="BE185">
            <v>14</v>
          </cell>
          <cell r="BF185">
            <v>70</v>
          </cell>
          <cell r="BG185" t="str">
            <v>0-2</v>
          </cell>
          <cell r="BH185">
            <v>0.58625000000000005</v>
          </cell>
          <cell r="BI185">
            <v>2814</v>
          </cell>
          <cell r="BJ185">
            <v>2999</v>
          </cell>
          <cell r="BK185">
            <v>2799</v>
          </cell>
          <cell r="BL185">
            <v>2726.36</v>
          </cell>
          <cell r="BM185">
            <v>2.8314197562085881</v>
          </cell>
          <cell r="BN185">
            <v>8.91</v>
          </cell>
          <cell r="BO185">
            <v>8.89</v>
          </cell>
          <cell r="BP185">
            <v>11.63</v>
          </cell>
          <cell r="BQ185">
            <v>988.55000000000007</v>
          </cell>
          <cell r="BR185">
            <v>0.64682029296177201</v>
          </cell>
          <cell r="BS185">
            <v>2.7</v>
          </cell>
          <cell r="BT185">
            <v>85</v>
          </cell>
          <cell r="BU185">
            <v>1.1000000000000001</v>
          </cell>
          <cell r="BV185">
            <v>2999</v>
          </cell>
          <cell r="BW185">
            <v>1680</v>
          </cell>
          <cell r="BX185" t="str">
            <v>Zee-Fashion Sourcing Ltd.</v>
          </cell>
          <cell r="BY185" t="str">
            <v>Бангладеш</v>
          </cell>
          <cell r="CA185">
            <v>507</v>
          </cell>
          <cell r="CB185">
            <v>84</v>
          </cell>
          <cell r="CC185">
            <v>1395</v>
          </cell>
          <cell r="CD185">
            <v>4800</v>
          </cell>
          <cell r="CE185">
            <v>1510.8144963338341</v>
          </cell>
          <cell r="CF185">
            <v>4800</v>
          </cell>
          <cell r="CG185">
            <v>7000</v>
          </cell>
          <cell r="CH185" t="str">
            <v>не заказываем для ОПТа</v>
          </cell>
          <cell r="CI185" t="str">
            <v>ок</v>
          </cell>
          <cell r="CJ185">
            <v>7</v>
          </cell>
          <cell r="CK185">
            <v>25016.460000000003</v>
          </cell>
          <cell r="CL185">
            <v>4507.2300000000005</v>
          </cell>
          <cell r="CM185">
            <v>0</v>
          </cell>
          <cell r="CN185">
            <v>12401.550000000001</v>
          </cell>
          <cell r="CO185">
            <v>746.76</v>
          </cell>
          <cell r="CP185">
            <v>42672</v>
          </cell>
          <cell r="CQ185">
            <v>2781779.7</v>
          </cell>
          <cell r="CR185">
            <v>501194.85000000003</v>
          </cell>
          <cell r="CS185">
            <v>0</v>
          </cell>
          <cell r="CT185">
            <v>1379027.25</v>
          </cell>
          <cell r="CU185">
            <v>83038.200000000012</v>
          </cell>
          <cell r="CV185">
            <v>4745040</v>
          </cell>
          <cell r="CW185">
            <v>7876386</v>
          </cell>
          <cell r="CX185">
            <v>1520493</v>
          </cell>
          <cell r="CY185">
            <v>0</v>
          </cell>
          <cell r="CZ185">
            <v>4183605</v>
          </cell>
          <cell r="DA185">
            <v>251916</v>
          </cell>
          <cell r="DB185">
            <v>13435200</v>
          </cell>
          <cell r="DC185" t="str">
            <v>Basic</v>
          </cell>
          <cell r="DE185">
            <v>39</v>
          </cell>
          <cell r="DF185">
            <v>39</v>
          </cell>
          <cell r="DH185">
            <v>12</v>
          </cell>
          <cell r="DI185">
            <v>1</v>
          </cell>
          <cell r="DJ185">
            <v>13</v>
          </cell>
          <cell r="DK185">
            <v>507</v>
          </cell>
          <cell r="DP185">
            <v>507</v>
          </cell>
          <cell r="DQ185">
            <v>468</v>
          </cell>
          <cell r="DR185">
            <v>39</v>
          </cell>
          <cell r="DS185">
            <v>0.92307692307692313</v>
          </cell>
          <cell r="DT185">
            <v>7.6923076923076927E-2</v>
          </cell>
          <cell r="DU185">
            <v>2999</v>
          </cell>
          <cell r="DV185">
            <v>442230.75000000006</v>
          </cell>
          <cell r="DW185">
            <v>4507.2300000000005</v>
          </cell>
          <cell r="DX185">
            <v>1520493</v>
          </cell>
          <cell r="DY185" t="str">
            <v>Mint green</v>
          </cell>
          <cell r="DZ185" t="str">
            <v>20234180001___Flober_set___мятный</v>
          </cell>
          <cell r="EA185" t="str">
            <v>Расчет кирпичей</v>
          </cell>
        </row>
        <row r="186">
          <cell r="B186" t="str">
            <v>20234180001_0074597_00000003757</v>
          </cell>
          <cell r="C186" t="str">
            <v>20234180001_0074597</v>
          </cell>
          <cell r="D186" t="str">
            <v>Theme 1ОдеждаFlober_setЖенскийEmerald308</v>
          </cell>
          <cell r="E186" t="str">
            <v>Заг. с Th 1</v>
          </cell>
          <cell r="F186" t="str">
            <v>ACOOLA Одежда Весна 2024 Theme 1</v>
          </cell>
          <cell r="G186" t="str">
            <v>ACOOLA</v>
          </cell>
          <cell r="H186" t="str">
            <v>Theme 1</v>
          </cell>
          <cell r="I186" t="str">
            <v>00000003757</v>
          </cell>
          <cell r="J186" t="str">
            <v>20234180001</v>
          </cell>
          <cell r="K186" t="str">
            <v>Комплект детский для девочек ((1)джемпер и (2)брюки) Flober_set изумрудный</v>
          </cell>
          <cell r="L186" t="str">
            <v>Женский</v>
          </cell>
          <cell r="M186" t="str">
            <v>Все</v>
          </cell>
          <cell r="N186" t="str">
            <v>Flober_set</v>
          </cell>
          <cell r="O186" t="str">
            <v>изумрудный</v>
          </cell>
          <cell r="P186" t="str">
            <v>Jersey</v>
          </cell>
          <cell r="Q186" t="str">
            <v>Baby Set</v>
          </cell>
          <cell r="R186" t="str">
            <v>Kids Set_Girls</v>
          </cell>
          <cell r="S186" t="str">
            <v>Kids set</v>
          </cell>
          <cell r="T186" t="str">
            <v>Одежда</v>
          </cell>
          <cell r="U186" t="str">
            <v>Fleece / Флис хлопковый</v>
          </cell>
          <cell r="V186" t="str">
            <v>80%Хлопок/20%ПЭ</v>
          </cell>
          <cell r="W186" t="str">
            <v>(308) Kids cloth 98-164</v>
          </cell>
          <cell r="X186">
            <v>12</v>
          </cell>
          <cell r="Y186" t="str">
            <v>Да</v>
          </cell>
          <cell r="Z186" t="str">
            <v>Tatiana Ryabceva</v>
          </cell>
          <cell r="AA186" t="str">
            <v>Basic</v>
          </cell>
          <cell r="AB186" t="str">
            <v>Regular</v>
          </cell>
          <cell r="AC186" t="str">
            <v>1,2,3,4,5</v>
          </cell>
          <cell r="AD186" t="str">
            <v>1,2,3,4,5_12</v>
          </cell>
          <cell r="AE186">
            <v>201</v>
          </cell>
          <cell r="AF186">
            <v>39</v>
          </cell>
          <cell r="AG186">
            <v>54</v>
          </cell>
          <cell r="AH186">
            <v>71</v>
          </cell>
          <cell r="AI186">
            <v>32</v>
          </cell>
          <cell r="AJ186">
            <v>5</v>
          </cell>
          <cell r="AK186">
            <v>0.65</v>
          </cell>
          <cell r="AL186">
            <v>0.3</v>
          </cell>
          <cell r="AM186">
            <v>12</v>
          </cell>
          <cell r="AN186">
            <v>2</v>
          </cell>
          <cell r="AO186">
            <v>14</v>
          </cell>
          <cell r="AP186">
            <v>546</v>
          </cell>
          <cell r="AQ186">
            <v>12</v>
          </cell>
          <cell r="AR186">
            <v>2</v>
          </cell>
          <cell r="AS186">
            <v>14</v>
          </cell>
          <cell r="AT186">
            <v>756</v>
          </cell>
          <cell r="AU186">
            <v>12</v>
          </cell>
          <cell r="AV186">
            <v>2</v>
          </cell>
          <cell r="AW186">
            <v>14</v>
          </cell>
          <cell r="AX186">
            <v>994</v>
          </cell>
          <cell r="AY186">
            <v>12</v>
          </cell>
          <cell r="AZ186">
            <v>2</v>
          </cell>
          <cell r="BA186">
            <v>14</v>
          </cell>
          <cell r="BB186">
            <v>448</v>
          </cell>
          <cell r="BC186">
            <v>12</v>
          </cell>
          <cell r="BD186">
            <v>2</v>
          </cell>
          <cell r="BE186">
            <v>14</v>
          </cell>
          <cell r="BF186">
            <v>70</v>
          </cell>
          <cell r="BG186" t="str">
            <v>0-2</v>
          </cell>
          <cell r="BH186">
            <v>0.58625000000000005</v>
          </cell>
          <cell r="BI186">
            <v>2814</v>
          </cell>
          <cell r="BJ186">
            <v>2999</v>
          </cell>
          <cell r="BK186">
            <v>2799</v>
          </cell>
          <cell r="BL186">
            <v>2726.36</v>
          </cell>
          <cell r="BM186">
            <v>2.8314197562085881</v>
          </cell>
          <cell r="BN186">
            <v>8.91</v>
          </cell>
          <cell r="BO186">
            <v>8.89</v>
          </cell>
          <cell r="BP186">
            <v>11.63</v>
          </cell>
          <cell r="BQ186">
            <v>988.55000000000007</v>
          </cell>
          <cell r="BR186">
            <v>0.64682029296177201</v>
          </cell>
          <cell r="BS186">
            <v>2.7</v>
          </cell>
          <cell r="BT186">
            <v>85</v>
          </cell>
          <cell r="BU186">
            <v>1.1000000000000001</v>
          </cell>
          <cell r="BV186">
            <v>2999</v>
          </cell>
          <cell r="BW186">
            <v>1680</v>
          </cell>
          <cell r="BX186" t="str">
            <v>Zee-Fashion Sourcing Ltd.</v>
          </cell>
          <cell r="BY186" t="str">
            <v>Бангладеш</v>
          </cell>
          <cell r="CA186">
            <v>507</v>
          </cell>
          <cell r="CB186">
            <v>84</v>
          </cell>
          <cell r="CC186">
            <v>1395</v>
          </cell>
          <cell r="CD186">
            <v>4800</v>
          </cell>
          <cell r="CE186">
            <v>1510.8144963338341</v>
          </cell>
          <cell r="CF186">
            <v>4800</v>
          </cell>
          <cell r="CG186">
            <v>7000</v>
          </cell>
          <cell r="CH186" t="str">
            <v>не заказываем для ОПТа</v>
          </cell>
          <cell r="CI186" t="str">
            <v>ок</v>
          </cell>
          <cell r="CJ186">
            <v>7</v>
          </cell>
          <cell r="CK186">
            <v>25016.460000000003</v>
          </cell>
          <cell r="CL186">
            <v>4507.2300000000005</v>
          </cell>
          <cell r="CM186">
            <v>0</v>
          </cell>
          <cell r="CN186">
            <v>12401.550000000001</v>
          </cell>
          <cell r="CO186">
            <v>746.76</v>
          </cell>
          <cell r="CP186">
            <v>42672</v>
          </cell>
          <cell r="CQ186">
            <v>2781779.7</v>
          </cell>
          <cell r="CR186">
            <v>501194.85000000003</v>
          </cell>
          <cell r="CS186">
            <v>0</v>
          </cell>
          <cell r="CT186">
            <v>1379027.25</v>
          </cell>
          <cell r="CU186">
            <v>83038.200000000012</v>
          </cell>
          <cell r="CV186">
            <v>4745040</v>
          </cell>
          <cell r="CW186">
            <v>7876386</v>
          </cell>
          <cell r="CX186">
            <v>1520493</v>
          </cell>
          <cell r="CY186">
            <v>0</v>
          </cell>
          <cell r="CZ186">
            <v>4183605</v>
          </cell>
          <cell r="DA186">
            <v>251916</v>
          </cell>
          <cell r="DB186">
            <v>13435200</v>
          </cell>
          <cell r="DC186" t="str">
            <v>Basic</v>
          </cell>
          <cell r="DE186">
            <v>39</v>
          </cell>
          <cell r="DF186">
            <v>39</v>
          </cell>
          <cell r="DH186">
            <v>12</v>
          </cell>
          <cell r="DI186">
            <v>1</v>
          </cell>
          <cell r="DJ186">
            <v>13</v>
          </cell>
          <cell r="DK186">
            <v>507</v>
          </cell>
          <cell r="DP186">
            <v>507</v>
          </cell>
          <cell r="DQ186">
            <v>468</v>
          </cell>
          <cell r="DR186">
            <v>39</v>
          </cell>
          <cell r="DS186">
            <v>0.92307692307692313</v>
          </cell>
          <cell r="DT186">
            <v>7.6923076923076927E-2</v>
          </cell>
          <cell r="DU186">
            <v>2999</v>
          </cell>
          <cell r="DV186">
            <v>442230.75000000006</v>
          </cell>
          <cell r="DW186">
            <v>4507.2300000000005</v>
          </cell>
          <cell r="DX186">
            <v>1520493</v>
          </cell>
          <cell r="DY186" t="str">
            <v>Emerald</v>
          </cell>
          <cell r="DZ186" t="str">
            <v>20234180001___Flober_set___изумрудный</v>
          </cell>
          <cell r="EA186" t="str">
            <v>Расчет кирпичей</v>
          </cell>
        </row>
        <row r="187">
          <cell r="B187" t="str">
            <v>20234200001_0074595_00000003757</v>
          </cell>
          <cell r="C187" t="str">
            <v>20234200001_0074595</v>
          </cell>
          <cell r="D187" t="str">
            <v>Theme 1ОдеждаBodler_setЖенскийfuchsia308</v>
          </cell>
          <cell r="E187" t="str">
            <v>Заг. с Th 1</v>
          </cell>
          <cell r="F187" t="str">
            <v>ACOOLA Одежда Весна 2024 Theme 1</v>
          </cell>
          <cell r="G187" t="str">
            <v>ACOOLA</v>
          </cell>
          <cell r="H187" t="str">
            <v>Theme 1</v>
          </cell>
          <cell r="I187" t="str">
            <v>00000003757</v>
          </cell>
          <cell r="J187" t="str">
            <v>20234200001</v>
          </cell>
          <cell r="K187" t="str">
            <v>Комплект детский (джемпер и брюки) Bodler_set фуксия</v>
          </cell>
          <cell r="L187" t="str">
            <v>Женский</v>
          </cell>
          <cell r="M187" t="str">
            <v>Все</v>
          </cell>
          <cell r="N187" t="str">
            <v>Bodler_set</v>
          </cell>
          <cell r="O187" t="str">
            <v>фуксия</v>
          </cell>
          <cell r="P187" t="str">
            <v>Jersey</v>
          </cell>
          <cell r="Q187" t="str">
            <v>Kids Set</v>
          </cell>
          <cell r="R187" t="str">
            <v>Kids Set_Girls</v>
          </cell>
          <cell r="S187" t="str">
            <v>Kids set</v>
          </cell>
          <cell r="T187" t="str">
            <v>Одежда</v>
          </cell>
          <cell r="U187" t="str">
            <v>Fleece / Флис хлопковый</v>
          </cell>
          <cell r="V187" t="str">
            <v>80%Хлопок/20%ПЭ</v>
          </cell>
          <cell r="W187" t="str">
            <v>(308) Kids cloth 98-164</v>
          </cell>
          <cell r="X187">
            <v>12</v>
          </cell>
          <cell r="Y187" t="str">
            <v>Да</v>
          </cell>
          <cell r="Z187" t="str">
            <v>Tatiana Ryabceva</v>
          </cell>
          <cell r="AA187" t="str">
            <v>Basic+</v>
          </cell>
          <cell r="AB187" t="str">
            <v>Regular</v>
          </cell>
          <cell r="AC187" t="str">
            <v>1,2,3,4,5</v>
          </cell>
          <cell r="AD187" t="str">
            <v>1,2,3,4,5_12</v>
          </cell>
          <cell r="AE187">
            <v>201</v>
          </cell>
          <cell r="AF187">
            <v>39</v>
          </cell>
          <cell r="AG187">
            <v>54</v>
          </cell>
          <cell r="AH187">
            <v>71</v>
          </cell>
          <cell r="AI187">
            <v>32</v>
          </cell>
          <cell r="AJ187">
            <v>5</v>
          </cell>
          <cell r="AK187">
            <v>0.65</v>
          </cell>
          <cell r="AL187">
            <v>0.3</v>
          </cell>
          <cell r="AM187">
            <v>12</v>
          </cell>
          <cell r="AN187">
            <v>2</v>
          </cell>
          <cell r="AO187">
            <v>14</v>
          </cell>
          <cell r="AP187">
            <v>546</v>
          </cell>
          <cell r="AQ187">
            <v>12</v>
          </cell>
          <cell r="AR187">
            <v>2</v>
          </cell>
          <cell r="AS187">
            <v>14</v>
          </cell>
          <cell r="AT187">
            <v>756</v>
          </cell>
          <cell r="AU187">
            <v>12</v>
          </cell>
          <cell r="AV187">
            <v>2</v>
          </cell>
          <cell r="AW187">
            <v>14</v>
          </cell>
          <cell r="AX187">
            <v>994</v>
          </cell>
          <cell r="AY187">
            <v>12</v>
          </cell>
          <cell r="AZ187">
            <v>2</v>
          </cell>
          <cell r="BA187">
            <v>14</v>
          </cell>
          <cell r="BB187">
            <v>448</v>
          </cell>
          <cell r="BC187">
            <v>12</v>
          </cell>
          <cell r="BD187">
            <v>2</v>
          </cell>
          <cell r="BE187">
            <v>14</v>
          </cell>
          <cell r="BF187">
            <v>70</v>
          </cell>
          <cell r="BG187" t="str">
            <v>0-2</v>
          </cell>
          <cell r="BH187">
            <v>0.58625000000000005</v>
          </cell>
          <cell r="BI187">
            <v>2814</v>
          </cell>
          <cell r="BJ187">
            <v>2499</v>
          </cell>
          <cell r="BK187">
            <v>2599</v>
          </cell>
          <cell r="BL187">
            <v>2271.8200000000002</v>
          </cell>
          <cell r="BM187">
            <v>2.8576140736668503</v>
          </cell>
          <cell r="BN187">
            <v>8.1999999999999993</v>
          </cell>
          <cell r="BO187">
            <v>8.17</v>
          </cell>
          <cell r="BP187">
            <v>10.7</v>
          </cell>
          <cell r="BQ187">
            <v>909.49999999999989</v>
          </cell>
          <cell r="BR187">
            <v>0.65005771450557903</v>
          </cell>
          <cell r="BS187">
            <v>3.3</v>
          </cell>
          <cell r="BT187">
            <v>85</v>
          </cell>
          <cell r="BU187">
            <v>1.1000000000000001</v>
          </cell>
          <cell r="BV187">
            <v>2499</v>
          </cell>
          <cell r="BW187">
            <v>1560</v>
          </cell>
          <cell r="BX187" t="str">
            <v>Zee-Fashion Sourcing Ltd.</v>
          </cell>
          <cell r="BY187" t="str">
            <v>Бангладеш</v>
          </cell>
          <cell r="BZ187">
            <v>192</v>
          </cell>
          <cell r="CA187">
            <v>507</v>
          </cell>
          <cell r="CB187">
            <v>84</v>
          </cell>
          <cell r="CC187">
            <v>1203</v>
          </cell>
          <cell r="CD187">
            <v>4800</v>
          </cell>
          <cell r="CE187">
            <v>1510.8144963338341</v>
          </cell>
          <cell r="CF187">
            <v>4800</v>
          </cell>
          <cell r="CG187">
            <v>7000</v>
          </cell>
          <cell r="CH187" t="str">
            <v>ок</v>
          </cell>
          <cell r="CI187" t="str">
            <v>ок</v>
          </cell>
          <cell r="CJ187">
            <v>7</v>
          </cell>
          <cell r="CK187">
            <v>22990.38</v>
          </cell>
          <cell r="CL187">
            <v>4142.1899999999996</v>
          </cell>
          <cell r="CM187">
            <v>1568.6399999999999</v>
          </cell>
          <cell r="CN187">
            <v>9828.51</v>
          </cell>
          <cell r="CO187">
            <v>686.28</v>
          </cell>
          <cell r="CP187">
            <v>39216</v>
          </cell>
          <cell r="CQ187">
            <v>2559332.9999999995</v>
          </cell>
          <cell r="CR187">
            <v>461116.49999999994</v>
          </cell>
          <cell r="CS187">
            <v>174623.99999999997</v>
          </cell>
          <cell r="CT187">
            <v>1094128.4999999998</v>
          </cell>
          <cell r="CU187">
            <v>76397.999999999985</v>
          </cell>
          <cell r="CV187">
            <v>4365599.9999999991</v>
          </cell>
          <cell r="CW187">
            <v>7313586</v>
          </cell>
          <cell r="CX187">
            <v>1266993</v>
          </cell>
          <cell r="CY187">
            <v>479808</v>
          </cell>
          <cell r="CZ187">
            <v>3006297</v>
          </cell>
          <cell r="DA187">
            <v>209916</v>
          </cell>
          <cell r="DB187">
            <v>12475200</v>
          </cell>
          <cell r="DC187" t="str">
            <v>Basic+</v>
          </cell>
          <cell r="DE187">
            <v>39</v>
          </cell>
          <cell r="DF187">
            <v>39</v>
          </cell>
          <cell r="DH187">
            <v>12</v>
          </cell>
          <cell r="DI187">
            <v>1</v>
          </cell>
          <cell r="DJ187">
            <v>13</v>
          </cell>
          <cell r="DK187">
            <v>507</v>
          </cell>
          <cell r="DP187">
            <v>507</v>
          </cell>
          <cell r="DQ187">
            <v>468</v>
          </cell>
          <cell r="DR187">
            <v>39</v>
          </cell>
          <cell r="DS187">
            <v>0.92307692307692313</v>
          </cell>
          <cell r="DT187">
            <v>7.6923076923076927E-2</v>
          </cell>
          <cell r="DU187">
            <v>2499</v>
          </cell>
          <cell r="DV187">
            <v>406867.5</v>
          </cell>
          <cell r="DW187">
            <v>4142.1899999999996</v>
          </cell>
          <cell r="DX187">
            <v>1266993</v>
          </cell>
          <cell r="DY187" t="str">
            <v>fuchsia</v>
          </cell>
          <cell r="DZ187" t="str">
            <v>20234200001___Bodler_set___фуксия</v>
          </cell>
          <cell r="EA187" t="str">
            <v>Расчет кирпичей</v>
          </cell>
        </row>
        <row r="188">
          <cell r="B188" t="str">
            <v>20240160036_0065489_00000003757</v>
          </cell>
          <cell r="C188" t="str">
            <v>20240160036_0065489</v>
          </cell>
          <cell r="D188" t="str">
            <v>Theme 1ОдеждаRodjersЖенскийdark navy179</v>
          </cell>
          <cell r="E188" t="str">
            <v>Заг. с Th 1</v>
          </cell>
          <cell r="F188" t="str">
            <v>ACOOLA Одежда Весна 2024 Theme 1</v>
          </cell>
          <cell r="G188" t="str">
            <v>ACOOLA</v>
          </cell>
          <cell r="H188" t="str">
            <v>Theme 1</v>
          </cell>
          <cell r="I188" t="str">
            <v>00000003757</v>
          </cell>
          <cell r="J188" t="str">
            <v>20240160036</v>
          </cell>
          <cell r="K188" t="str">
            <v>Брюки детские для девочек Rodjers темно-синий</v>
          </cell>
          <cell r="L188" t="str">
            <v>Женский</v>
          </cell>
          <cell r="M188" t="str">
            <v>Школа</v>
          </cell>
          <cell r="N188" t="str">
            <v>Rodjers</v>
          </cell>
          <cell r="O188" t="str">
            <v>темно-синий</v>
          </cell>
          <cell r="P188" t="str">
            <v>Stitched</v>
          </cell>
          <cell r="Q188" t="str">
            <v>Pants</v>
          </cell>
          <cell r="R188" t="str">
            <v>Bottom_Girls</v>
          </cell>
          <cell r="S188" t="str">
            <v>Pants</v>
          </cell>
          <cell r="T188" t="str">
            <v>Одежда</v>
          </cell>
          <cell r="U188" t="str">
            <v>Plain weave / Полотняное переплетение ткани</v>
          </cell>
          <cell r="V188" t="str">
            <v>63%ПЭ/33%Вискоза/4%ПУ</v>
          </cell>
          <cell r="W188" t="str">
            <v>(179) Kids school Girl 122-164</v>
          </cell>
          <cell r="X188">
            <v>8</v>
          </cell>
          <cell r="Y188" t="str">
            <v>Нет</v>
          </cell>
          <cell r="Z188" t="str">
            <v>Marina Ivaschenko</v>
          </cell>
          <cell r="AA188" t="str">
            <v>Basic+</v>
          </cell>
          <cell r="AB188" t="str">
            <v>Regular</v>
          </cell>
          <cell r="AC188" t="str">
            <v>1,2,3,4,5</v>
          </cell>
          <cell r="AD188" t="str">
            <v>1,2,3,4,5_8</v>
          </cell>
          <cell r="AE188">
            <v>201</v>
          </cell>
          <cell r="AF188">
            <v>39</v>
          </cell>
          <cell r="AG188">
            <v>54</v>
          </cell>
          <cell r="AH188">
            <v>71</v>
          </cell>
          <cell r="AI188">
            <v>32</v>
          </cell>
          <cell r="AJ188">
            <v>5</v>
          </cell>
          <cell r="AK188">
            <v>0.9</v>
          </cell>
          <cell r="AL188">
            <v>0.9</v>
          </cell>
          <cell r="AM188">
            <v>13</v>
          </cell>
          <cell r="AN188">
            <v>6</v>
          </cell>
          <cell r="AO188">
            <v>19</v>
          </cell>
          <cell r="AP188">
            <v>741</v>
          </cell>
          <cell r="AQ188">
            <v>13</v>
          </cell>
          <cell r="AR188">
            <v>6</v>
          </cell>
          <cell r="AS188">
            <v>19</v>
          </cell>
          <cell r="AT188">
            <v>1026</v>
          </cell>
          <cell r="AU188">
            <v>13</v>
          </cell>
          <cell r="AV188">
            <v>6</v>
          </cell>
          <cell r="AW188">
            <v>19</v>
          </cell>
          <cell r="AX188">
            <v>1349</v>
          </cell>
          <cell r="AY188">
            <v>13</v>
          </cell>
          <cell r="AZ188">
            <v>6</v>
          </cell>
          <cell r="BA188">
            <v>19</v>
          </cell>
          <cell r="BB188">
            <v>608</v>
          </cell>
          <cell r="BC188">
            <v>13</v>
          </cell>
          <cell r="BD188">
            <v>6</v>
          </cell>
          <cell r="BE188">
            <v>19</v>
          </cell>
          <cell r="BF188">
            <v>95</v>
          </cell>
          <cell r="BG188" t="str">
            <v>5-6</v>
          </cell>
          <cell r="BH188">
            <v>0.5455714285714286</v>
          </cell>
          <cell r="BI188">
            <v>3819</v>
          </cell>
          <cell r="BJ188">
            <v>1999</v>
          </cell>
          <cell r="BK188">
            <v>1999</v>
          </cell>
          <cell r="BL188">
            <v>1817.27</v>
          </cell>
          <cell r="BM188">
            <v>2.6394665610351886</v>
          </cell>
          <cell r="BN188">
            <v>6.96</v>
          </cell>
          <cell r="BO188">
            <v>6.94</v>
          </cell>
          <cell r="BP188">
            <v>8.91</v>
          </cell>
          <cell r="BQ188">
            <v>757.35</v>
          </cell>
          <cell r="BR188">
            <v>0.6211355677838919</v>
          </cell>
          <cell r="BS188">
            <v>3.3</v>
          </cell>
          <cell r="BT188">
            <v>85</v>
          </cell>
          <cell r="BU188">
            <v>1.1000000000000001</v>
          </cell>
          <cell r="BV188">
            <v>1999</v>
          </cell>
          <cell r="BW188">
            <v>1200</v>
          </cell>
          <cell r="BX188" t="str">
            <v>SHANGHAI LANSHENG LIGHT INDUSTRIAL PRODUCTS IMP.&amp; EXP. CORP.,LTD</v>
          </cell>
          <cell r="BY188" t="str">
            <v>Китай</v>
          </cell>
          <cell r="BZ188">
            <v>280</v>
          </cell>
          <cell r="CA188">
            <v>741</v>
          </cell>
          <cell r="CB188">
            <v>128</v>
          </cell>
          <cell r="CC188">
            <v>2032</v>
          </cell>
          <cell r="CD188">
            <v>7000</v>
          </cell>
          <cell r="CE188">
            <v>2203.2711404868414</v>
          </cell>
          <cell r="CF188">
            <v>7000</v>
          </cell>
          <cell r="CG188">
            <v>7000</v>
          </cell>
          <cell r="CH188" t="str">
            <v>ок</v>
          </cell>
          <cell r="CI188" t="str">
            <v>ок</v>
          </cell>
          <cell r="CJ188">
            <v>16</v>
          </cell>
          <cell r="CK188">
            <v>26503.86</v>
          </cell>
          <cell r="CL188">
            <v>5142.54</v>
          </cell>
          <cell r="CM188">
            <v>1943.2</v>
          </cell>
          <cell r="CN188">
            <v>14102.08</v>
          </cell>
          <cell r="CO188">
            <v>888.32</v>
          </cell>
          <cell r="CP188">
            <v>48580</v>
          </cell>
          <cell r="CQ188">
            <v>2892319.65</v>
          </cell>
          <cell r="CR188">
            <v>561196.35</v>
          </cell>
          <cell r="CS188">
            <v>212058</v>
          </cell>
          <cell r="CT188">
            <v>1538935.2</v>
          </cell>
          <cell r="CU188">
            <v>96940.800000000003</v>
          </cell>
          <cell r="CV188">
            <v>5301450</v>
          </cell>
          <cell r="CW188">
            <v>7634181</v>
          </cell>
          <cell r="CX188">
            <v>1481259</v>
          </cell>
          <cell r="CY188">
            <v>559720</v>
          </cell>
          <cell r="CZ188">
            <v>4061968</v>
          </cell>
          <cell r="DA188">
            <v>255872</v>
          </cell>
          <cell r="DB188">
            <v>13993000</v>
          </cell>
          <cell r="DC188" t="str">
            <v>Basic+</v>
          </cell>
          <cell r="DE188">
            <v>39</v>
          </cell>
          <cell r="DF188">
            <v>39</v>
          </cell>
          <cell r="DH188">
            <v>13</v>
          </cell>
          <cell r="DI188">
            <v>6</v>
          </cell>
          <cell r="DJ188">
            <v>19</v>
          </cell>
          <cell r="DK188">
            <v>741</v>
          </cell>
          <cell r="DP188">
            <v>741</v>
          </cell>
          <cell r="DQ188">
            <v>507</v>
          </cell>
          <cell r="DR188">
            <v>234</v>
          </cell>
          <cell r="DS188">
            <v>0.68421052631578949</v>
          </cell>
          <cell r="DT188">
            <v>0.31578947368421051</v>
          </cell>
          <cell r="DU188">
            <v>1999</v>
          </cell>
          <cell r="DV188">
            <v>495173.25000000006</v>
          </cell>
          <cell r="DW188">
            <v>5142.54</v>
          </cell>
          <cell r="DX188">
            <v>1481259</v>
          </cell>
          <cell r="DY188" t="str">
            <v>dark navy</v>
          </cell>
          <cell r="DZ188" t="str">
            <v>20240160036___Rodjers___темно-синий</v>
          </cell>
          <cell r="EA188" t="str">
            <v>Расчет кирпичей</v>
          </cell>
        </row>
        <row r="189">
          <cell r="B189" t="str">
            <v>20240160036_0065491_00000003757</v>
          </cell>
          <cell r="C189" t="str">
            <v>20240160036_0065491</v>
          </cell>
          <cell r="D189" t="str">
            <v>Theme 1ОдеждаRodjersЖенскийcheck179</v>
          </cell>
          <cell r="E189" t="str">
            <v>Заг. с Th 1</v>
          </cell>
          <cell r="F189" t="str">
            <v>ACOOLA Одежда Весна 2024 Theme 1</v>
          </cell>
          <cell r="G189" t="str">
            <v>ACOOLA</v>
          </cell>
          <cell r="H189" t="str">
            <v>Theme 1</v>
          </cell>
          <cell r="I189" t="str">
            <v>00000003757</v>
          </cell>
          <cell r="J189" t="str">
            <v>20240160036</v>
          </cell>
          <cell r="K189" t="str">
            <v>Брюки детские для девочек Rodjers клетка</v>
          </cell>
          <cell r="L189" t="str">
            <v>Женский</v>
          </cell>
          <cell r="M189" t="str">
            <v>Школа</v>
          </cell>
          <cell r="N189" t="str">
            <v>Rodjers</v>
          </cell>
          <cell r="O189" t="str">
            <v>клетка</v>
          </cell>
          <cell r="P189" t="str">
            <v>Stitched</v>
          </cell>
          <cell r="Q189" t="str">
            <v>Pants</v>
          </cell>
          <cell r="R189" t="str">
            <v>Bottom_Girls</v>
          </cell>
          <cell r="S189" t="str">
            <v>Pants</v>
          </cell>
          <cell r="T189" t="str">
            <v>Одежда</v>
          </cell>
          <cell r="U189" t="str">
            <v>Plain weave / Полотняное переплетение ткани</v>
          </cell>
          <cell r="V189" t="str">
            <v>63%ПЭ/33%Вискоза/4%ПУ</v>
          </cell>
          <cell r="W189" t="str">
            <v>(179) Kids school Girl 122-164</v>
          </cell>
          <cell r="X189">
            <v>8</v>
          </cell>
          <cell r="Y189" t="str">
            <v>Нет</v>
          </cell>
          <cell r="Z189" t="str">
            <v>Marina Ivaschenko</v>
          </cell>
          <cell r="AA189" t="str">
            <v>Basic+</v>
          </cell>
          <cell r="AB189" t="str">
            <v>Regular</v>
          </cell>
          <cell r="AC189" t="str">
            <v>1,2,3,4,5</v>
          </cell>
          <cell r="AD189" t="str">
            <v>1,2,3,4,5_8</v>
          </cell>
          <cell r="AE189">
            <v>201</v>
          </cell>
          <cell r="AF189">
            <v>39</v>
          </cell>
          <cell r="AG189">
            <v>54</v>
          </cell>
          <cell r="AH189">
            <v>71</v>
          </cell>
          <cell r="AI189">
            <v>32</v>
          </cell>
          <cell r="AJ189">
            <v>5</v>
          </cell>
          <cell r="AK189">
            <v>0.9</v>
          </cell>
          <cell r="AL189">
            <v>0.9</v>
          </cell>
          <cell r="AM189">
            <v>13</v>
          </cell>
          <cell r="AN189">
            <v>6</v>
          </cell>
          <cell r="AO189">
            <v>19</v>
          </cell>
          <cell r="AP189">
            <v>741</v>
          </cell>
          <cell r="AQ189">
            <v>13</v>
          </cell>
          <cell r="AR189">
            <v>6</v>
          </cell>
          <cell r="AS189">
            <v>19</v>
          </cell>
          <cell r="AT189">
            <v>1026</v>
          </cell>
          <cell r="AU189">
            <v>13</v>
          </cell>
          <cell r="AV189">
            <v>6</v>
          </cell>
          <cell r="AW189">
            <v>19</v>
          </cell>
          <cell r="AX189">
            <v>1349</v>
          </cell>
          <cell r="AY189">
            <v>13</v>
          </cell>
          <cell r="AZ189">
            <v>6</v>
          </cell>
          <cell r="BA189">
            <v>19</v>
          </cell>
          <cell r="BB189">
            <v>608</v>
          </cell>
          <cell r="BC189">
            <v>13</v>
          </cell>
          <cell r="BD189">
            <v>6</v>
          </cell>
          <cell r="BE189">
            <v>19</v>
          </cell>
          <cell r="BF189">
            <v>95</v>
          </cell>
          <cell r="BG189" t="str">
            <v>5-6</v>
          </cell>
          <cell r="BH189">
            <v>0.5455714285714286</v>
          </cell>
          <cell r="BI189">
            <v>3819</v>
          </cell>
          <cell r="BJ189">
            <v>1999</v>
          </cell>
          <cell r="BK189">
            <v>1999</v>
          </cell>
          <cell r="BL189">
            <v>1817.27</v>
          </cell>
          <cell r="BM189">
            <v>2.454869212820828</v>
          </cell>
          <cell r="BN189">
            <v>7.48</v>
          </cell>
          <cell r="BO189">
            <v>7.46</v>
          </cell>
          <cell r="BP189">
            <v>9.58</v>
          </cell>
          <cell r="BQ189">
            <v>814.3</v>
          </cell>
          <cell r="BR189">
            <v>0.59264632316158083</v>
          </cell>
          <cell r="BS189">
            <v>3.3</v>
          </cell>
          <cell r="BT189">
            <v>85</v>
          </cell>
          <cell r="BU189">
            <v>1.1000000000000001</v>
          </cell>
          <cell r="BV189">
            <v>1999</v>
          </cell>
          <cell r="BW189">
            <v>1200</v>
          </cell>
          <cell r="BX189" t="str">
            <v>SHANGHAI LANSHENG LIGHT INDUSTRIAL PRODUCTS IMP.&amp; EXP. CORP.,LTD</v>
          </cell>
          <cell r="BY189" t="str">
            <v>Китай</v>
          </cell>
          <cell r="BZ189">
            <v>280</v>
          </cell>
          <cell r="CA189">
            <v>741</v>
          </cell>
          <cell r="CB189">
            <v>128</v>
          </cell>
          <cell r="CC189">
            <v>2032</v>
          </cell>
          <cell r="CD189">
            <v>7000</v>
          </cell>
          <cell r="CE189">
            <v>2203.2711404868414</v>
          </cell>
          <cell r="CF189">
            <v>7000</v>
          </cell>
          <cell r="CG189">
            <v>7000</v>
          </cell>
          <cell r="CH189" t="str">
            <v>ок</v>
          </cell>
          <cell r="CI189" t="str">
            <v>ок</v>
          </cell>
          <cell r="CJ189">
            <v>16</v>
          </cell>
          <cell r="CK189">
            <v>28489.74</v>
          </cell>
          <cell r="CL189">
            <v>5527.86</v>
          </cell>
          <cell r="CM189">
            <v>2088.8000000000002</v>
          </cell>
          <cell r="CN189">
            <v>15158.72</v>
          </cell>
          <cell r="CO189">
            <v>954.88</v>
          </cell>
          <cell r="CP189">
            <v>52220</v>
          </cell>
          <cell r="CQ189">
            <v>3109811.6999999997</v>
          </cell>
          <cell r="CR189">
            <v>603396.29999999993</v>
          </cell>
          <cell r="CS189">
            <v>228004</v>
          </cell>
          <cell r="CT189">
            <v>1654657.5999999999</v>
          </cell>
          <cell r="CU189">
            <v>104230.39999999999</v>
          </cell>
          <cell r="CV189">
            <v>5700100</v>
          </cell>
          <cell r="CW189">
            <v>7634181</v>
          </cell>
          <cell r="CX189">
            <v>1481259</v>
          </cell>
          <cell r="CY189">
            <v>559720</v>
          </cell>
          <cell r="CZ189">
            <v>4061968</v>
          </cell>
          <cell r="DA189">
            <v>255872</v>
          </cell>
          <cell r="DB189">
            <v>13993000</v>
          </cell>
          <cell r="DC189" t="str">
            <v>Basic+</v>
          </cell>
          <cell r="DE189">
            <v>39</v>
          </cell>
          <cell r="DF189">
            <v>39</v>
          </cell>
          <cell r="DH189">
            <v>13</v>
          </cell>
          <cell r="DI189">
            <v>6</v>
          </cell>
          <cell r="DJ189">
            <v>19</v>
          </cell>
          <cell r="DK189">
            <v>741</v>
          </cell>
          <cell r="DP189">
            <v>741</v>
          </cell>
          <cell r="DQ189">
            <v>507</v>
          </cell>
          <cell r="DR189">
            <v>234</v>
          </cell>
          <cell r="DS189">
            <v>0.68421052631578949</v>
          </cell>
          <cell r="DT189">
            <v>0.31578947368421051</v>
          </cell>
          <cell r="DU189">
            <v>1999</v>
          </cell>
          <cell r="DV189">
            <v>532408.5</v>
          </cell>
          <cell r="DW189">
            <v>5527.86</v>
          </cell>
          <cell r="DX189">
            <v>1481259</v>
          </cell>
          <cell r="DY189" t="str">
            <v>check</v>
          </cell>
          <cell r="DZ189" t="str">
            <v>20240160036___Rodjers___клетка</v>
          </cell>
          <cell r="EA189" t="str">
            <v>Расчет кирпичей</v>
          </cell>
        </row>
        <row r="190">
          <cell r="B190" t="str">
            <v>20240170004_0074606_00000003757</v>
          </cell>
          <cell r="C190" t="str">
            <v>20240170004_0074606</v>
          </cell>
          <cell r="D190" t="str">
            <v>Theme 1ОдеждаVidarЖенскийBlack61</v>
          </cell>
          <cell r="E190" t="str">
            <v>Заг. с Th 1</v>
          </cell>
          <cell r="F190" t="str">
            <v>ACOOLA Одежда Весна 2024 Theme 1</v>
          </cell>
          <cell r="G190" t="str">
            <v>ACOOLA</v>
          </cell>
          <cell r="H190" t="str">
            <v>Theme 1</v>
          </cell>
          <cell r="I190" t="str">
            <v>00000003757</v>
          </cell>
          <cell r="J190" t="str">
            <v>20240170004</v>
          </cell>
          <cell r="K190" t="str">
            <v>Джемпер детский для девочек Vidar черный</v>
          </cell>
          <cell r="L190" t="str">
            <v>Женский</v>
          </cell>
          <cell r="M190" t="str">
            <v>Школа</v>
          </cell>
          <cell r="N190" t="str">
            <v>Vidar</v>
          </cell>
          <cell r="O190" t="str">
            <v>черный</v>
          </cell>
          <cell r="P190" t="str">
            <v>Jersey</v>
          </cell>
          <cell r="Q190" t="str">
            <v>Sweatshirt</v>
          </cell>
          <cell r="R190" t="str">
            <v>Top_Girls</v>
          </cell>
          <cell r="S190" t="str">
            <v>Top</v>
          </cell>
          <cell r="T190" t="str">
            <v>Одежда</v>
          </cell>
          <cell r="U190" t="str">
            <v>Fleece / Флис</v>
          </cell>
          <cell r="V190" t="str">
            <v>80%Хлопок/20%ПЭ</v>
          </cell>
          <cell r="W190" t="str">
            <v>(61) kids school 9sizes</v>
          </cell>
          <cell r="X190">
            <v>9</v>
          </cell>
          <cell r="Y190" t="str">
            <v>Нет</v>
          </cell>
          <cell r="Z190" t="str">
            <v>Tatiana Ryabceva</v>
          </cell>
          <cell r="AA190" t="str">
            <v>Basic+</v>
          </cell>
          <cell r="AB190" t="str">
            <v>Regular</v>
          </cell>
          <cell r="AC190" t="str">
            <v>1,2,3,4,5</v>
          </cell>
          <cell r="AD190" t="str">
            <v>1,2,3,4,5_9</v>
          </cell>
          <cell r="AE190">
            <v>201</v>
          </cell>
          <cell r="AF190">
            <v>39</v>
          </cell>
          <cell r="AG190">
            <v>54</v>
          </cell>
          <cell r="AH190">
            <v>71</v>
          </cell>
          <cell r="AI190">
            <v>32</v>
          </cell>
          <cell r="AJ190">
            <v>5</v>
          </cell>
          <cell r="AK190">
            <v>0.8</v>
          </cell>
          <cell r="AL190">
            <v>0.8</v>
          </cell>
          <cell r="AM190">
            <v>13</v>
          </cell>
          <cell r="AN190">
            <v>6</v>
          </cell>
          <cell r="AO190">
            <v>19</v>
          </cell>
          <cell r="AP190">
            <v>741</v>
          </cell>
          <cell r="AQ190">
            <v>13</v>
          </cell>
          <cell r="AR190">
            <v>6</v>
          </cell>
          <cell r="AS190">
            <v>19</v>
          </cell>
          <cell r="AT190">
            <v>1026</v>
          </cell>
          <cell r="AU190">
            <v>13</v>
          </cell>
          <cell r="AV190">
            <v>6</v>
          </cell>
          <cell r="AW190">
            <v>19</v>
          </cell>
          <cell r="AX190">
            <v>1349</v>
          </cell>
          <cell r="AY190">
            <v>13</v>
          </cell>
          <cell r="AZ190">
            <v>6</v>
          </cell>
          <cell r="BA190">
            <v>19</v>
          </cell>
          <cell r="BB190">
            <v>608</v>
          </cell>
          <cell r="BC190">
            <v>13</v>
          </cell>
          <cell r="BD190">
            <v>6</v>
          </cell>
          <cell r="BE190">
            <v>19</v>
          </cell>
          <cell r="BF190">
            <v>95</v>
          </cell>
          <cell r="BG190" t="str">
            <v>4-6</v>
          </cell>
          <cell r="BH190">
            <v>0.5455714285714286</v>
          </cell>
          <cell r="BI190">
            <v>3819</v>
          </cell>
          <cell r="BJ190">
            <v>1499</v>
          </cell>
          <cell r="BK190">
            <v>1499</v>
          </cell>
          <cell r="BL190">
            <v>1362.73</v>
          </cell>
          <cell r="BM190">
            <v>3.0043090490029063</v>
          </cell>
          <cell r="BN190">
            <v>4.4800000000000004</v>
          </cell>
          <cell r="BO190">
            <v>4.46</v>
          </cell>
          <cell r="BP190">
            <v>5.87</v>
          </cell>
          <cell r="BQ190">
            <v>498.95</v>
          </cell>
          <cell r="BR190">
            <v>0.66714476317545035</v>
          </cell>
          <cell r="BS190">
            <v>3.3</v>
          </cell>
          <cell r="BT190">
            <v>85</v>
          </cell>
          <cell r="BU190">
            <v>1.1000000000000001</v>
          </cell>
          <cell r="BV190">
            <v>1499</v>
          </cell>
          <cell r="BW190">
            <v>900</v>
          </cell>
          <cell r="BX190" t="str">
            <v>Ningbo Longxing Garments Co. LTD</v>
          </cell>
          <cell r="BY190" t="str">
            <v>Китай</v>
          </cell>
          <cell r="BZ190">
            <v>280</v>
          </cell>
          <cell r="CA190">
            <v>741</v>
          </cell>
          <cell r="CB190">
            <v>126</v>
          </cell>
          <cell r="CC190">
            <v>2034</v>
          </cell>
          <cell r="CD190">
            <v>7000</v>
          </cell>
          <cell r="CE190">
            <v>2203.2711404868414</v>
          </cell>
          <cell r="CF190">
            <v>7000</v>
          </cell>
          <cell r="CG190">
            <v>7000</v>
          </cell>
          <cell r="CH190" t="str">
            <v>ок</v>
          </cell>
          <cell r="CI190" t="str">
            <v>ок</v>
          </cell>
          <cell r="CJ190">
            <v>14</v>
          </cell>
          <cell r="CK190">
            <v>17032.740000000002</v>
          </cell>
          <cell r="CL190">
            <v>3304.86</v>
          </cell>
          <cell r="CM190">
            <v>1248.8</v>
          </cell>
          <cell r="CN190">
            <v>9071.64</v>
          </cell>
          <cell r="CO190">
            <v>561.96</v>
          </cell>
          <cell r="CP190">
            <v>31220</v>
          </cell>
          <cell r="CQ190">
            <v>1905490.05</v>
          </cell>
          <cell r="CR190">
            <v>369721.95</v>
          </cell>
          <cell r="CS190">
            <v>139706</v>
          </cell>
          <cell r="CT190">
            <v>1014864.2999999999</v>
          </cell>
          <cell r="CU190">
            <v>62867.7</v>
          </cell>
          <cell r="CV190">
            <v>3492650</v>
          </cell>
          <cell r="CW190">
            <v>5724681</v>
          </cell>
          <cell r="CX190">
            <v>1110759</v>
          </cell>
          <cell r="CY190">
            <v>419720</v>
          </cell>
          <cell r="CZ190">
            <v>3048966</v>
          </cell>
          <cell r="DA190">
            <v>188874</v>
          </cell>
          <cell r="DB190">
            <v>10493000</v>
          </cell>
          <cell r="DC190" t="str">
            <v>Basic+</v>
          </cell>
          <cell r="DE190">
            <v>39</v>
          </cell>
          <cell r="DF190">
            <v>39</v>
          </cell>
          <cell r="DH190">
            <v>13</v>
          </cell>
          <cell r="DI190">
            <v>6</v>
          </cell>
          <cell r="DJ190">
            <v>19</v>
          </cell>
          <cell r="DK190">
            <v>741</v>
          </cell>
          <cell r="DP190">
            <v>741</v>
          </cell>
          <cell r="DQ190">
            <v>507</v>
          </cell>
          <cell r="DR190">
            <v>234</v>
          </cell>
          <cell r="DS190">
            <v>0.68421052631578949</v>
          </cell>
          <cell r="DT190">
            <v>0.31578947368421051</v>
          </cell>
          <cell r="DU190">
            <v>1499</v>
          </cell>
          <cell r="DV190">
            <v>326225.25</v>
          </cell>
          <cell r="DW190">
            <v>3304.86</v>
          </cell>
          <cell r="DX190">
            <v>1110759</v>
          </cell>
          <cell r="DY190" t="str">
            <v>Black</v>
          </cell>
          <cell r="DZ190" t="str">
            <v>20240170004___Vidar___черный</v>
          </cell>
          <cell r="EA190" t="str">
            <v>Расчет кирпичей</v>
          </cell>
        </row>
        <row r="191">
          <cell r="B191" t="str">
            <v>20240180096_0071987_00000003757</v>
          </cell>
          <cell r="C191" t="str">
            <v>20240180096_0071987</v>
          </cell>
          <cell r="D191" t="str">
            <v>Theme 1ОдеждаSyrriЖенскийdark navy179</v>
          </cell>
          <cell r="E191" t="str">
            <v>Заг. с Th 1</v>
          </cell>
          <cell r="F191" t="str">
            <v>ACOOLA Одежда Весна 2024 Theme 1</v>
          </cell>
          <cell r="G191" t="str">
            <v>ACOOLA</v>
          </cell>
          <cell r="H191" t="str">
            <v>Theme 1</v>
          </cell>
          <cell r="I191" t="str">
            <v>00000003757</v>
          </cell>
          <cell r="J191" t="str">
            <v>20240180096</v>
          </cell>
          <cell r="K191" t="str">
            <v>Юбка детская для девочек Syrri темно-синий</v>
          </cell>
          <cell r="L191" t="str">
            <v>Женский</v>
          </cell>
          <cell r="M191" t="str">
            <v>Школа</v>
          </cell>
          <cell r="N191" t="str">
            <v>Syrri</v>
          </cell>
          <cell r="O191" t="str">
            <v>темно-синий</v>
          </cell>
          <cell r="P191" t="str">
            <v>Stitched</v>
          </cell>
          <cell r="Q191" t="str">
            <v>Skirt</v>
          </cell>
          <cell r="R191" t="str">
            <v>Bottom_Girls</v>
          </cell>
          <cell r="S191" t="str">
            <v/>
          </cell>
          <cell r="T191" t="str">
            <v>Одежда</v>
          </cell>
          <cell r="U191" t="str">
            <v>Plain weave / Полотняное переплетение ткани</v>
          </cell>
          <cell r="V191" t="str">
            <v>63%ПЭ/34%Вискоза/3%ПУ</v>
          </cell>
          <cell r="W191" t="str">
            <v>(179) Kids school Girl 122-164</v>
          </cell>
          <cell r="X191">
            <v>8</v>
          </cell>
          <cell r="Y191" t="str">
            <v>Нет</v>
          </cell>
          <cell r="Z191" t="str">
            <v>Marina Ivaschenko</v>
          </cell>
          <cell r="AA191" t="str">
            <v>Basic+</v>
          </cell>
          <cell r="AB191" t="str">
            <v>Regular</v>
          </cell>
          <cell r="AC191" t="str">
            <v>1,2,3,4,5</v>
          </cell>
          <cell r="AD191" t="str">
            <v>1,2,3,4,5_8</v>
          </cell>
          <cell r="AE191">
            <v>201</v>
          </cell>
          <cell r="AF191">
            <v>39</v>
          </cell>
          <cell r="AG191">
            <v>54</v>
          </cell>
          <cell r="AH191">
            <v>71</v>
          </cell>
          <cell r="AI191">
            <v>32</v>
          </cell>
          <cell r="AJ191">
            <v>5</v>
          </cell>
          <cell r="AK191">
            <v>0.9</v>
          </cell>
          <cell r="AL191">
            <v>0.9</v>
          </cell>
          <cell r="AM191">
            <v>13</v>
          </cell>
          <cell r="AN191">
            <v>6</v>
          </cell>
          <cell r="AO191">
            <v>19</v>
          </cell>
          <cell r="AP191">
            <v>741</v>
          </cell>
          <cell r="AQ191">
            <v>13</v>
          </cell>
          <cell r="AR191">
            <v>6</v>
          </cell>
          <cell r="AS191">
            <v>19</v>
          </cell>
          <cell r="AT191">
            <v>1026</v>
          </cell>
          <cell r="AU191">
            <v>13</v>
          </cell>
          <cell r="AV191">
            <v>6</v>
          </cell>
          <cell r="AW191">
            <v>19</v>
          </cell>
          <cell r="AX191">
            <v>1349</v>
          </cell>
          <cell r="AY191">
            <v>13</v>
          </cell>
          <cell r="AZ191">
            <v>6</v>
          </cell>
          <cell r="BA191">
            <v>19</v>
          </cell>
          <cell r="BB191">
            <v>608</v>
          </cell>
          <cell r="BC191">
            <v>13</v>
          </cell>
          <cell r="BD191">
            <v>6</v>
          </cell>
          <cell r="BE191">
            <v>19</v>
          </cell>
          <cell r="BF191">
            <v>95</v>
          </cell>
          <cell r="BG191" t="str">
            <v>5-6</v>
          </cell>
          <cell r="BH191">
            <v>0.5455714285714286</v>
          </cell>
          <cell r="BI191">
            <v>3819</v>
          </cell>
          <cell r="BJ191">
            <v>1499</v>
          </cell>
          <cell r="BK191">
            <v>1499</v>
          </cell>
          <cell r="BL191">
            <v>1362.73</v>
          </cell>
          <cell r="BM191">
            <v>2.3576596413966655</v>
          </cell>
          <cell r="BN191">
            <v>5.9</v>
          </cell>
          <cell r="BO191">
            <v>5.88</v>
          </cell>
          <cell r="BP191">
            <v>7.48</v>
          </cell>
          <cell r="BQ191">
            <v>635.80000000000007</v>
          </cell>
          <cell r="BR191">
            <v>0.57585056704469639</v>
          </cell>
          <cell r="BS191">
            <v>3.3</v>
          </cell>
          <cell r="BT191">
            <v>85</v>
          </cell>
          <cell r="BU191">
            <v>1.1000000000000001</v>
          </cell>
          <cell r="BV191">
            <v>1499</v>
          </cell>
          <cell r="BW191">
            <v>900</v>
          </cell>
          <cell r="BX191" t="str">
            <v>SHAOXING YANSHENG TRADING CO., LTD</v>
          </cell>
          <cell r="BY191" t="str">
            <v>Китай</v>
          </cell>
          <cell r="BZ191">
            <v>280</v>
          </cell>
          <cell r="CA191">
            <v>741</v>
          </cell>
          <cell r="CB191">
            <v>128</v>
          </cell>
          <cell r="CC191">
            <v>2032</v>
          </cell>
          <cell r="CD191">
            <v>7000</v>
          </cell>
          <cell r="CE191">
            <v>2203.2711404868414</v>
          </cell>
          <cell r="CF191">
            <v>7000</v>
          </cell>
          <cell r="CG191">
            <v>7000</v>
          </cell>
          <cell r="CH191" t="str">
            <v>ок</v>
          </cell>
          <cell r="CI191" t="str">
            <v>ок</v>
          </cell>
          <cell r="CJ191">
            <v>16</v>
          </cell>
          <cell r="CK191">
            <v>22455.72</v>
          </cell>
          <cell r="CL191">
            <v>4357.08</v>
          </cell>
          <cell r="CM191">
            <v>1646.3999999999999</v>
          </cell>
          <cell r="CN191">
            <v>11948.16</v>
          </cell>
          <cell r="CO191">
            <v>752.64</v>
          </cell>
          <cell r="CP191">
            <v>41160</v>
          </cell>
          <cell r="CQ191">
            <v>2428120.2000000002</v>
          </cell>
          <cell r="CR191">
            <v>471127.80000000005</v>
          </cell>
          <cell r="CS191">
            <v>178024.00000000003</v>
          </cell>
          <cell r="CT191">
            <v>1291945.6000000001</v>
          </cell>
          <cell r="CU191">
            <v>81382.400000000009</v>
          </cell>
          <cell r="CV191">
            <v>4450600.0000000009</v>
          </cell>
          <cell r="CW191">
            <v>5724681</v>
          </cell>
          <cell r="CX191">
            <v>1110759</v>
          </cell>
          <cell r="CY191">
            <v>419720</v>
          </cell>
          <cell r="CZ191">
            <v>3045968</v>
          </cell>
          <cell r="DA191">
            <v>191872</v>
          </cell>
          <cell r="DB191">
            <v>10493000</v>
          </cell>
          <cell r="DC191" t="str">
            <v>Basic+</v>
          </cell>
          <cell r="DE191">
            <v>39</v>
          </cell>
          <cell r="DF191">
            <v>39</v>
          </cell>
          <cell r="DH191">
            <v>13</v>
          </cell>
          <cell r="DI191">
            <v>6</v>
          </cell>
          <cell r="DJ191">
            <v>19</v>
          </cell>
          <cell r="DK191">
            <v>741</v>
          </cell>
          <cell r="DP191">
            <v>741</v>
          </cell>
          <cell r="DQ191">
            <v>507</v>
          </cell>
          <cell r="DR191">
            <v>234</v>
          </cell>
          <cell r="DS191">
            <v>0.68421052631578949</v>
          </cell>
          <cell r="DT191">
            <v>0.31578947368421051</v>
          </cell>
          <cell r="DU191">
            <v>1499</v>
          </cell>
          <cell r="DV191">
            <v>415701</v>
          </cell>
          <cell r="DW191">
            <v>4357.08</v>
          </cell>
          <cell r="DX191">
            <v>1110759</v>
          </cell>
          <cell r="DY191" t="str">
            <v>dark navy</v>
          </cell>
          <cell r="DZ191" t="str">
            <v>20240180096___Syrri___темно-синий</v>
          </cell>
          <cell r="EA191" t="str">
            <v>Расчет кирпичей</v>
          </cell>
        </row>
        <row r="192">
          <cell r="B192" t="str">
            <v>20240180096_0071988_00000003757</v>
          </cell>
          <cell r="C192" t="str">
            <v>20240180096_0071988</v>
          </cell>
          <cell r="D192" t="str">
            <v>Theme 1ОдеждаSyrriЖенскийcheck179</v>
          </cell>
          <cell r="E192" t="str">
            <v>Заг. с Th 1</v>
          </cell>
          <cell r="F192" t="str">
            <v>ACOOLA Одежда Весна 2024 Theme 1</v>
          </cell>
          <cell r="G192" t="str">
            <v>ACOOLA</v>
          </cell>
          <cell r="H192" t="str">
            <v>Theme 1</v>
          </cell>
          <cell r="I192" t="str">
            <v>00000003757</v>
          </cell>
          <cell r="J192" t="str">
            <v>20240180096</v>
          </cell>
          <cell r="K192" t="str">
            <v>Юбка детская для девочек Syrri клетка</v>
          </cell>
          <cell r="L192" t="str">
            <v>Женский</v>
          </cell>
          <cell r="M192" t="str">
            <v>Школа</v>
          </cell>
          <cell r="N192" t="str">
            <v>Syrri</v>
          </cell>
          <cell r="O192" t="str">
            <v>клетка</v>
          </cell>
          <cell r="P192" t="str">
            <v>Stitched</v>
          </cell>
          <cell r="Q192" t="str">
            <v>Skirt</v>
          </cell>
          <cell r="R192" t="str">
            <v>Bottom_Girls</v>
          </cell>
          <cell r="S192" t="str">
            <v/>
          </cell>
          <cell r="T192" t="str">
            <v>Одежда</v>
          </cell>
          <cell r="U192" t="str">
            <v>Y/D check / Ткань в клетку</v>
          </cell>
          <cell r="V192" t="str">
            <v>63%ПЭ/35%Вискоза/2%ПУ</v>
          </cell>
          <cell r="W192" t="str">
            <v>(179) Kids school Girl 122-164</v>
          </cell>
          <cell r="X192">
            <v>8</v>
          </cell>
          <cell r="Y192" t="str">
            <v>Нет</v>
          </cell>
          <cell r="Z192" t="str">
            <v>Marina Ivaschenko</v>
          </cell>
          <cell r="AA192" t="str">
            <v>Basic+</v>
          </cell>
          <cell r="AB192" t="str">
            <v>Regular</v>
          </cell>
          <cell r="AC192" t="str">
            <v>1,2,3,4,5</v>
          </cell>
          <cell r="AD192" t="str">
            <v>1,2,3,4,5_8</v>
          </cell>
          <cell r="AE192">
            <v>201</v>
          </cell>
          <cell r="AF192">
            <v>39</v>
          </cell>
          <cell r="AG192">
            <v>54</v>
          </cell>
          <cell r="AH192">
            <v>71</v>
          </cell>
          <cell r="AI192">
            <v>32</v>
          </cell>
          <cell r="AJ192">
            <v>5</v>
          </cell>
          <cell r="AK192">
            <v>0.9</v>
          </cell>
          <cell r="AL192">
            <v>0.9</v>
          </cell>
          <cell r="AM192">
            <v>13</v>
          </cell>
          <cell r="AN192">
            <v>6</v>
          </cell>
          <cell r="AO192">
            <v>19</v>
          </cell>
          <cell r="AP192">
            <v>741</v>
          </cell>
          <cell r="AQ192">
            <v>13</v>
          </cell>
          <cell r="AR192">
            <v>6</v>
          </cell>
          <cell r="AS192">
            <v>19</v>
          </cell>
          <cell r="AT192">
            <v>1026</v>
          </cell>
          <cell r="AU192">
            <v>13</v>
          </cell>
          <cell r="AV192">
            <v>6</v>
          </cell>
          <cell r="AW192">
            <v>19</v>
          </cell>
          <cell r="AX192">
            <v>1349</v>
          </cell>
          <cell r="AY192">
            <v>13</v>
          </cell>
          <cell r="AZ192">
            <v>6</v>
          </cell>
          <cell r="BA192">
            <v>19</v>
          </cell>
          <cell r="BB192">
            <v>608</v>
          </cell>
          <cell r="BC192">
            <v>13</v>
          </cell>
          <cell r="BD192">
            <v>6</v>
          </cell>
          <cell r="BE192">
            <v>19</v>
          </cell>
          <cell r="BF192">
            <v>95</v>
          </cell>
          <cell r="BG192" t="str">
            <v>5-6</v>
          </cell>
          <cell r="BH192">
            <v>0.5455714285714286</v>
          </cell>
          <cell r="BI192">
            <v>3819</v>
          </cell>
          <cell r="BJ192">
            <v>1499</v>
          </cell>
          <cell r="BK192">
            <v>1499</v>
          </cell>
          <cell r="BL192">
            <v>1362.73</v>
          </cell>
          <cell r="BM192">
            <v>2.2071707281160275</v>
          </cell>
          <cell r="BN192">
            <v>6.3</v>
          </cell>
          <cell r="BO192">
            <v>6.28</v>
          </cell>
          <cell r="BP192">
            <v>7.99</v>
          </cell>
          <cell r="BQ192">
            <v>679.15</v>
          </cell>
          <cell r="BR192">
            <v>0.54693128752501674</v>
          </cell>
          <cell r="BS192">
            <v>3.3</v>
          </cell>
          <cell r="BT192">
            <v>85</v>
          </cell>
          <cell r="BU192">
            <v>1.1000000000000001</v>
          </cell>
          <cell r="BV192">
            <v>1499</v>
          </cell>
          <cell r="BW192">
            <v>900</v>
          </cell>
          <cell r="BX192" t="str">
            <v>SHAOXING YANSHENG TRADING CO., LTD</v>
          </cell>
          <cell r="BY192" t="str">
            <v>Китай</v>
          </cell>
          <cell r="BZ192">
            <v>280</v>
          </cell>
          <cell r="CA192">
            <v>741</v>
          </cell>
          <cell r="CB192">
            <v>128</v>
          </cell>
          <cell r="CC192">
            <v>2032</v>
          </cell>
          <cell r="CD192">
            <v>7000</v>
          </cell>
          <cell r="CE192">
            <v>2203.2711404868414</v>
          </cell>
          <cell r="CF192">
            <v>7000</v>
          </cell>
          <cell r="CG192">
            <v>7000</v>
          </cell>
          <cell r="CH192" t="str">
            <v>ок</v>
          </cell>
          <cell r="CI192" t="str">
            <v>ок</v>
          </cell>
          <cell r="CJ192">
            <v>16</v>
          </cell>
          <cell r="CK192">
            <v>23983.32</v>
          </cell>
          <cell r="CL192">
            <v>4653.4800000000005</v>
          </cell>
          <cell r="CM192">
            <v>1758.4</v>
          </cell>
          <cell r="CN192">
            <v>12760.960000000001</v>
          </cell>
          <cell r="CO192">
            <v>803.84</v>
          </cell>
          <cell r="CP192">
            <v>43960</v>
          </cell>
          <cell r="CQ192">
            <v>2593673.85</v>
          </cell>
          <cell r="CR192">
            <v>503250.14999999997</v>
          </cell>
          <cell r="CS192">
            <v>190162</v>
          </cell>
          <cell r="CT192">
            <v>1380032.8</v>
          </cell>
          <cell r="CU192">
            <v>86931.199999999997</v>
          </cell>
          <cell r="CV192">
            <v>4754050</v>
          </cell>
          <cell r="CW192">
            <v>5724681</v>
          </cell>
          <cell r="CX192">
            <v>1110759</v>
          </cell>
          <cell r="CY192">
            <v>419720</v>
          </cell>
          <cell r="CZ192">
            <v>3045968</v>
          </cell>
          <cell r="DA192">
            <v>191872</v>
          </cell>
          <cell r="DB192">
            <v>10493000</v>
          </cell>
          <cell r="DC192" t="str">
            <v>Basic+</v>
          </cell>
          <cell r="DE192">
            <v>39</v>
          </cell>
          <cell r="DF192">
            <v>39</v>
          </cell>
          <cell r="DH192">
            <v>13</v>
          </cell>
          <cell r="DI192">
            <v>6</v>
          </cell>
          <cell r="DJ192">
            <v>19</v>
          </cell>
          <cell r="DK192">
            <v>741</v>
          </cell>
          <cell r="DP192">
            <v>741</v>
          </cell>
          <cell r="DQ192">
            <v>507</v>
          </cell>
          <cell r="DR192">
            <v>234</v>
          </cell>
          <cell r="DS192">
            <v>0.68421052631578949</v>
          </cell>
          <cell r="DT192">
            <v>0.31578947368421051</v>
          </cell>
          <cell r="DU192">
            <v>1499</v>
          </cell>
          <cell r="DV192">
            <v>444044.25</v>
          </cell>
          <cell r="DW192">
            <v>4653.4800000000005</v>
          </cell>
          <cell r="DX192">
            <v>1110759</v>
          </cell>
          <cell r="DY192" t="str">
            <v>check</v>
          </cell>
          <cell r="DZ192" t="str">
            <v>20240180096___Syrri___клетка</v>
          </cell>
          <cell r="EA192" t="str">
            <v>Расчет кирпичей</v>
          </cell>
        </row>
        <row r="193">
          <cell r="B193" t="str">
            <v>20240200113_0072022_00000003757</v>
          </cell>
          <cell r="C193" t="str">
            <v>20240200113_0072022</v>
          </cell>
          <cell r="D193" t="str">
            <v>Theme 1ОдеждаBumpЖенскийdark navy179</v>
          </cell>
          <cell r="E193" t="str">
            <v>Заг. с Th 1</v>
          </cell>
          <cell r="F193" t="str">
            <v>ACOOLA Одежда Весна 2024 Theme 1</v>
          </cell>
          <cell r="G193" t="str">
            <v>ACOOLA</v>
          </cell>
          <cell r="H193" t="str">
            <v>Theme 1</v>
          </cell>
          <cell r="I193" t="str">
            <v>00000003757</v>
          </cell>
          <cell r="J193" t="str">
            <v>20240200113</v>
          </cell>
          <cell r="K193" t="str">
            <v>Платье детское для девочек Bump темно-синий</v>
          </cell>
          <cell r="L193" t="str">
            <v>Женский</v>
          </cell>
          <cell r="M193" t="str">
            <v>Школа</v>
          </cell>
          <cell r="N193" t="str">
            <v>Bump</v>
          </cell>
          <cell r="O193" t="str">
            <v>темно-синий</v>
          </cell>
          <cell r="P193" t="str">
            <v>Stitched</v>
          </cell>
          <cell r="Q193" t="str">
            <v>Dress</v>
          </cell>
          <cell r="R193" t="str">
            <v>Dress_Girls</v>
          </cell>
          <cell r="S193" t="str">
            <v>Dress</v>
          </cell>
          <cell r="T193" t="str">
            <v>Одежда</v>
          </cell>
          <cell r="U193" t="str">
            <v>Weft knit / Плотное трикотажное полотно</v>
          </cell>
          <cell r="V193" t="str">
            <v>68%Вискоза/29%ПА/3%ПУ</v>
          </cell>
          <cell r="W193" t="str">
            <v>(179) Kids school Girl 122-164</v>
          </cell>
          <cell r="X193">
            <v>8</v>
          </cell>
          <cell r="Y193" t="str">
            <v>Нет</v>
          </cell>
          <cell r="Z193" t="str">
            <v>Marina Ivaschenko</v>
          </cell>
          <cell r="AA193" t="str">
            <v>Fashion</v>
          </cell>
          <cell r="AB193" t="str">
            <v>Regular</v>
          </cell>
          <cell r="AC193" t="str">
            <v>1,2,3,4,5</v>
          </cell>
          <cell r="AD193" t="str">
            <v>1,2,3,4,5_8</v>
          </cell>
          <cell r="AE193">
            <v>201</v>
          </cell>
          <cell r="AF193">
            <v>39</v>
          </cell>
          <cell r="AG193">
            <v>54</v>
          </cell>
          <cell r="AH193">
            <v>71</v>
          </cell>
          <cell r="AI193">
            <v>32</v>
          </cell>
          <cell r="AJ193">
            <v>5</v>
          </cell>
          <cell r="AK193">
            <v>1</v>
          </cell>
          <cell r="AL193">
            <v>0.5</v>
          </cell>
          <cell r="AM193">
            <v>8</v>
          </cell>
          <cell r="AN193">
            <v>2</v>
          </cell>
          <cell r="AO193">
            <v>10</v>
          </cell>
          <cell r="AP193">
            <v>390</v>
          </cell>
          <cell r="AQ193">
            <v>8</v>
          </cell>
          <cell r="AR193">
            <v>2</v>
          </cell>
          <cell r="AS193">
            <v>10</v>
          </cell>
          <cell r="AT193">
            <v>540</v>
          </cell>
          <cell r="AU193">
            <v>8</v>
          </cell>
          <cell r="AV193">
            <v>2</v>
          </cell>
          <cell r="AW193">
            <v>10</v>
          </cell>
          <cell r="AX193">
            <v>710</v>
          </cell>
          <cell r="AY193">
            <v>8</v>
          </cell>
          <cell r="AZ193">
            <v>2</v>
          </cell>
          <cell r="BA193">
            <v>10</v>
          </cell>
          <cell r="BB193">
            <v>320</v>
          </cell>
          <cell r="BC193">
            <v>8</v>
          </cell>
          <cell r="BD193">
            <v>2</v>
          </cell>
          <cell r="BE193">
            <v>10</v>
          </cell>
          <cell r="BF193">
            <v>50</v>
          </cell>
          <cell r="BG193" t="str">
            <v>0-2</v>
          </cell>
          <cell r="BH193">
            <v>0.54324324324324325</v>
          </cell>
          <cell r="BI193">
            <v>2010</v>
          </cell>
          <cell r="BJ193">
            <v>1999</v>
          </cell>
          <cell r="BK193">
            <v>1999</v>
          </cell>
          <cell r="BL193">
            <v>1817.27</v>
          </cell>
          <cell r="BM193">
            <v>2.5758649571548222</v>
          </cell>
          <cell r="BN193">
            <v>7.27</v>
          </cell>
          <cell r="BO193">
            <v>7.25</v>
          </cell>
          <cell r="BP193">
            <v>9.1300000000000008</v>
          </cell>
          <cell r="BQ193">
            <v>776.05000000000007</v>
          </cell>
          <cell r="BR193">
            <v>0.61178089044522266</v>
          </cell>
          <cell r="BS193">
            <v>3.5</v>
          </cell>
          <cell r="BT193">
            <v>85</v>
          </cell>
          <cell r="BU193">
            <v>1.1000000000000001</v>
          </cell>
          <cell r="BV193">
            <v>1999</v>
          </cell>
          <cell r="BW193">
            <v>1200</v>
          </cell>
          <cell r="BX193" t="str">
            <v>SHANGHAI LANSHENG LIGHT INDUSTRIAL PRODUCTS IMP.&amp; EXP. CORP.,LTD</v>
          </cell>
          <cell r="BY193" t="str">
            <v>Китай</v>
          </cell>
          <cell r="BZ193">
            <v>148</v>
          </cell>
          <cell r="CA193">
            <v>390</v>
          </cell>
          <cell r="CB193">
            <v>64</v>
          </cell>
          <cell r="CC193">
            <v>1088</v>
          </cell>
          <cell r="CD193">
            <v>3700</v>
          </cell>
          <cell r="CE193">
            <v>1164.5861742573304</v>
          </cell>
          <cell r="CF193">
            <v>3700</v>
          </cell>
          <cell r="CG193">
            <v>3700</v>
          </cell>
          <cell r="CH193" t="str">
            <v>ок</v>
          </cell>
          <cell r="CI193" t="str">
            <v>ок</v>
          </cell>
          <cell r="CJ193">
            <v>8</v>
          </cell>
          <cell r="CK193">
            <v>14572.5</v>
          </cell>
          <cell r="CL193">
            <v>2827.5</v>
          </cell>
          <cell r="CM193">
            <v>1073</v>
          </cell>
          <cell r="CN193">
            <v>7888</v>
          </cell>
          <cell r="CO193">
            <v>464</v>
          </cell>
          <cell r="CP193">
            <v>26825</v>
          </cell>
          <cell r="CQ193">
            <v>1559860.5000000002</v>
          </cell>
          <cell r="CR193">
            <v>302659.5</v>
          </cell>
          <cell r="CS193">
            <v>114855.40000000001</v>
          </cell>
          <cell r="CT193">
            <v>844342.4</v>
          </cell>
          <cell r="CU193">
            <v>49667.200000000004</v>
          </cell>
          <cell r="CV193">
            <v>2871385.0000000005</v>
          </cell>
          <cell r="CW193">
            <v>4017990</v>
          </cell>
          <cell r="CX193">
            <v>779610</v>
          </cell>
          <cell r="CY193">
            <v>295852</v>
          </cell>
          <cell r="CZ193">
            <v>2174912</v>
          </cell>
          <cell r="DA193">
            <v>127936</v>
          </cell>
          <cell r="DB193">
            <v>7396300</v>
          </cell>
          <cell r="DC193" t="str">
            <v>Fashion</v>
          </cell>
          <cell r="DE193">
            <v>39</v>
          </cell>
          <cell r="DF193">
            <v>39</v>
          </cell>
          <cell r="DH193">
            <v>8</v>
          </cell>
          <cell r="DI193">
            <v>2</v>
          </cell>
          <cell r="DJ193">
            <v>10</v>
          </cell>
          <cell r="DK193">
            <v>390</v>
          </cell>
          <cell r="DP193">
            <v>390</v>
          </cell>
          <cell r="DQ193">
            <v>312</v>
          </cell>
          <cell r="DR193">
            <v>78</v>
          </cell>
          <cell r="DS193">
            <v>0.8</v>
          </cell>
          <cell r="DT193">
            <v>0.2</v>
          </cell>
          <cell r="DU193">
            <v>1999</v>
          </cell>
          <cell r="DV193">
            <v>267052.5</v>
          </cell>
          <cell r="DW193">
            <v>2827.5</v>
          </cell>
          <cell r="DX193">
            <v>779610</v>
          </cell>
          <cell r="DY193" t="str">
            <v>dark navy</v>
          </cell>
          <cell r="DZ193" t="str">
            <v>20240200113___Bump___темно-синий</v>
          </cell>
          <cell r="EA193" t="str">
            <v>Расчет кирпичей</v>
          </cell>
        </row>
        <row r="194">
          <cell r="B194" t="str">
            <v>20240200119_0074577_00000003757</v>
          </cell>
          <cell r="C194" t="str">
            <v>20240200119_0074577</v>
          </cell>
          <cell r="D194" t="str">
            <v>Theme 1ОдеждаSkyЖенскийpink179</v>
          </cell>
          <cell r="E194" t="str">
            <v>Заг. с Th 1</v>
          </cell>
          <cell r="F194" t="str">
            <v>ACOOLA Одежда Весна 2024 Theme 1</v>
          </cell>
          <cell r="G194" t="str">
            <v>ACOOLA</v>
          </cell>
          <cell r="H194" t="str">
            <v>Theme 1</v>
          </cell>
          <cell r="I194" t="str">
            <v>00000003757</v>
          </cell>
          <cell r="J194" t="str">
            <v>20240200119</v>
          </cell>
          <cell r="K194" t="str">
            <v>Платье детское для девочек Sky розовый</v>
          </cell>
          <cell r="L194" t="str">
            <v>Женский</v>
          </cell>
          <cell r="M194" t="str">
            <v>Школа</v>
          </cell>
          <cell r="N194" t="str">
            <v>Sky</v>
          </cell>
          <cell r="O194" t="str">
            <v>розовый</v>
          </cell>
          <cell r="P194" t="str">
            <v>Jersey</v>
          </cell>
          <cell r="Q194" t="str">
            <v>Dress</v>
          </cell>
          <cell r="R194" t="str">
            <v>Dress_Girls</v>
          </cell>
          <cell r="S194" t="str">
            <v>Dress</v>
          </cell>
          <cell r="T194" t="str">
            <v>Одежда</v>
          </cell>
          <cell r="U194" t="str">
            <v>Rib 2*4 / Резинка 2*4</v>
          </cell>
          <cell r="V194" t="str">
            <v>95%Хлопок/5%ПУ</v>
          </cell>
          <cell r="W194" t="str">
            <v>(179) Kids school Girl 122-164</v>
          </cell>
          <cell r="X194">
            <v>8</v>
          </cell>
          <cell r="Y194" t="str">
            <v>Да</v>
          </cell>
          <cell r="Z194" t="str">
            <v>Marina Ivaschenko</v>
          </cell>
          <cell r="AA194" t="str">
            <v>Basic</v>
          </cell>
          <cell r="AB194" t="str">
            <v>Regular</v>
          </cell>
          <cell r="AC194" t="str">
            <v>1,2,3,4,5</v>
          </cell>
          <cell r="AD194" t="str">
            <v>1,2,3,4,5_8</v>
          </cell>
          <cell r="AE194">
            <v>201</v>
          </cell>
          <cell r="AF194">
            <v>39</v>
          </cell>
          <cell r="AG194">
            <v>54</v>
          </cell>
          <cell r="AH194">
            <v>71</v>
          </cell>
          <cell r="AI194">
            <v>32</v>
          </cell>
          <cell r="AJ194">
            <v>5</v>
          </cell>
          <cell r="AK194">
            <v>0.9</v>
          </cell>
          <cell r="AL194">
            <v>0.9</v>
          </cell>
          <cell r="AM194">
            <v>13</v>
          </cell>
          <cell r="AN194">
            <v>6</v>
          </cell>
          <cell r="AO194">
            <v>19</v>
          </cell>
          <cell r="AP194">
            <v>741</v>
          </cell>
          <cell r="AQ194">
            <v>13</v>
          </cell>
          <cell r="AR194">
            <v>6</v>
          </cell>
          <cell r="AS194">
            <v>19</v>
          </cell>
          <cell r="AT194">
            <v>1026</v>
          </cell>
          <cell r="AU194">
            <v>13</v>
          </cell>
          <cell r="AV194">
            <v>6</v>
          </cell>
          <cell r="AW194">
            <v>19</v>
          </cell>
          <cell r="AX194">
            <v>1349</v>
          </cell>
          <cell r="AY194">
            <v>13</v>
          </cell>
          <cell r="AZ194">
            <v>6</v>
          </cell>
          <cell r="BA194">
            <v>19</v>
          </cell>
          <cell r="BB194">
            <v>608</v>
          </cell>
          <cell r="BC194">
            <v>13</v>
          </cell>
          <cell r="BD194">
            <v>6</v>
          </cell>
          <cell r="BE194">
            <v>19</v>
          </cell>
          <cell r="BF194">
            <v>95</v>
          </cell>
          <cell r="BG194" t="str">
            <v>5-6</v>
          </cell>
          <cell r="BH194">
            <v>0.5455714285714286</v>
          </cell>
          <cell r="BI194">
            <v>3819</v>
          </cell>
          <cell r="BJ194">
            <v>1199</v>
          </cell>
          <cell r="BK194">
            <v>1199</v>
          </cell>
          <cell r="BL194">
            <v>1090</v>
          </cell>
          <cell r="BM194">
            <v>2.8612337429900969</v>
          </cell>
          <cell r="BN194">
            <v>3.92</v>
          </cell>
          <cell r="BO194">
            <v>3.91</v>
          </cell>
          <cell r="BP194">
            <v>4.93</v>
          </cell>
          <cell r="BQ194">
            <v>419.04999999999995</v>
          </cell>
          <cell r="BR194">
            <v>0.6505004170141786</v>
          </cell>
          <cell r="BS194">
            <v>2.7</v>
          </cell>
          <cell r="BT194">
            <v>85</v>
          </cell>
          <cell r="BU194">
            <v>1.1000000000000001</v>
          </cell>
          <cell r="BV194">
            <v>1199</v>
          </cell>
          <cell r="BW194">
            <v>720</v>
          </cell>
          <cell r="BX194" t="str">
            <v>Ningbo Longxing Garments Co. LTD</v>
          </cell>
          <cell r="BY194" t="str">
            <v>Китай</v>
          </cell>
          <cell r="BZ194">
            <v>280</v>
          </cell>
          <cell r="CA194">
            <v>741</v>
          </cell>
          <cell r="CB194">
            <v>128</v>
          </cell>
          <cell r="CC194">
            <v>2032</v>
          </cell>
          <cell r="CD194">
            <v>7000</v>
          </cell>
          <cell r="CE194">
            <v>2203.2711404868414</v>
          </cell>
          <cell r="CF194">
            <v>7000</v>
          </cell>
          <cell r="CG194">
            <v>7000</v>
          </cell>
          <cell r="CH194" t="str">
            <v>ок</v>
          </cell>
          <cell r="CI194" t="str">
            <v>ок</v>
          </cell>
          <cell r="CJ194">
            <v>16</v>
          </cell>
          <cell r="CK194">
            <v>14932.29</v>
          </cell>
          <cell r="CL194">
            <v>2897.31</v>
          </cell>
          <cell r="CM194">
            <v>1094.8</v>
          </cell>
          <cell r="CN194">
            <v>7945.12</v>
          </cell>
          <cell r="CO194">
            <v>500.48</v>
          </cell>
          <cell r="CP194">
            <v>27370</v>
          </cell>
          <cell r="CQ194">
            <v>1600351.9499999997</v>
          </cell>
          <cell r="CR194">
            <v>310516.05</v>
          </cell>
          <cell r="CS194">
            <v>117333.99999999999</v>
          </cell>
          <cell r="CT194">
            <v>851509.59999999986</v>
          </cell>
          <cell r="CU194">
            <v>53638.399999999994</v>
          </cell>
          <cell r="CV194">
            <v>2933349.9999999995</v>
          </cell>
          <cell r="CW194">
            <v>4578981</v>
          </cell>
          <cell r="CX194">
            <v>888459</v>
          </cell>
          <cell r="CY194">
            <v>335720</v>
          </cell>
          <cell r="CZ194">
            <v>2436368</v>
          </cell>
          <cell r="DA194">
            <v>153472</v>
          </cell>
          <cell r="DB194">
            <v>8393000</v>
          </cell>
          <cell r="DC194" t="str">
            <v>Basic</v>
          </cell>
          <cell r="DE194">
            <v>39</v>
          </cell>
          <cell r="DF194">
            <v>39</v>
          </cell>
          <cell r="DH194">
            <v>13</v>
          </cell>
          <cell r="DI194">
            <v>6</v>
          </cell>
          <cell r="DJ194">
            <v>19</v>
          </cell>
          <cell r="DK194">
            <v>741</v>
          </cell>
          <cell r="DP194">
            <v>741</v>
          </cell>
          <cell r="DQ194">
            <v>507</v>
          </cell>
          <cell r="DR194">
            <v>234</v>
          </cell>
          <cell r="DS194">
            <v>0.68421052631578949</v>
          </cell>
          <cell r="DT194">
            <v>0.31578947368421051</v>
          </cell>
          <cell r="DU194">
            <v>1199</v>
          </cell>
          <cell r="DV194">
            <v>273984.75</v>
          </cell>
          <cell r="DW194">
            <v>2897.31</v>
          </cell>
          <cell r="DX194">
            <v>888459</v>
          </cell>
          <cell r="DY194" t="str">
            <v>pink</v>
          </cell>
          <cell r="DZ194" t="str">
            <v>20240200119___Sky___розовый</v>
          </cell>
          <cell r="EA194" t="str">
            <v>Расчет кирпичей</v>
          </cell>
        </row>
        <row r="195">
          <cell r="B195" t="str">
            <v>20240200119_0074578_00000003757</v>
          </cell>
          <cell r="C195" t="str">
            <v>20240200119_0074578</v>
          </cell>
          <cell r="D195" t="str">
            <v>Theme 1ОдеждаSkyЖенскийlime green179</v>
          </cell>
          <cell r="E195" t="str">
            <v>Заг. с Th 1</v>
          </cell>
          <cell r="F195" t="str">
            <v>ACOOLA Одежда Весна 2024 Theme 1</v>
          </cell>
          <cell r="G195" t="str">
            <v>ACOOLA</v>
          </cell>
          <cell r="H195" t="str">
            <v>Theme 1</v>
          </cell>
          <cell r="I195" t="str">
            <v>00000003757</v>
          </cell>
          <cell r="J195" t="str">
            <v>20240200119</v>
          </cell>
          <cell r="K195" t="str">
            <v>Платье детское для девочек Sky салатовый</v>
          </cell>
          <cell r="L195" t="str">
            <v>Женский</v>
          </cell>
          <cell r="M195" t="str">
            <v>Школа</v>
          </cell>
          <cell r="N195" t="str">
            <v>Sky</v>
          </cell>
          <cell r="O195" t="str">
            <v>салатовый</v>
          </cell>
          <cell r="P195" t="str">
            <v>Jersey</v>
          </cell>
          <cell r="Q195" t="str">
            <v>Dress</v>
          </cell>
          <cell r="R195" t="str">
            <v>Dress_Girls</v>
          </cell>
          <cell r="S195" t="str">
            <v>Dress</v>
          </cell>
          <cell r="T195" t="str">
            <v>Одежда</v>
          </cell>
          <cell r="U195" t="str">
            <v>Rib 2*4 / Резинка 2*4</v>
          </cell>
          <cell r="V195" t="str">
            <v>95%Хлопок/5%ПУ</v>
          </cell>
          <cell r="W195" t="str">
            <v>(179) Kids school Girl 122-164</v>
          </cell>
          <cell r="X195">
            <v>8</v>
          </cell>
          <cell r="Y195" t="str">
            <v>Да</v>
          </cell>
          <cell r="Z195" t="str">
            <v>Marina Ivaschenko</v>
          </cell>
          <cell r="AA195" t="str">
            <v>Basic</v>
          </cell>
          <cell r="AB195" t="str">
            <v>Regular</v>
          </cell>
          <cell r="AC195" t="str">
            <v>1,2,3,4,5</v>
          </cell>
          <cell r="AD195" t="str">
            <v>1,2,3,4,5_8</v>
          </cell>
          <cell r="AE195">
            <v>201</v>
          </cell>
          <cell r="AF195">
            <v>39</v>
          </cell>
          <cell r="AG195">
            <v>54</v>
          </cell>
          <cell r="AH195">
            <v>71</v>
          </cell>
          <cell r="AI195">
            <v>32</v>
          </cell>
          <cell r="AJ195">
            <v>5</v>
          </cell>
          <cell r="AK195">
            <v>0.9</v>
          </cell>
          <cell r="AL195">
            <v>0.9</v>
          </cell>
          <cell r="AM195">
            <v>13</v>
          </cell>
          <cell r="AN195">
            <v>6</v>
          </cell>
          <cell r="AO195">
            <v>19</v>
          </cell>
          <cell r="AP195">
            <v>741</v>
          </cell>
          <cell r="AQ195">
            <v>13</v>
          </cell>
          <cell r="AR195">
            <v>6</v>
          </cell>
          <cell r="AS195">
            <v>19</v>
          </cell>
          <cell r="AT195">
            <v>1026</v>
          </cell>
          <cell r="AU195">
            <v>13</v>
          </cell>
          <cell r="AV195">
            <v>6</v>
          </cell>
          <cell r="AW195">
            <v>19</v>
          </cell>
          <cell r="AX195">
            <v>1349</v>
          </cell>
          <cell r="AY195">
            <v>13</v>
          </cell>
          <cell r="AZ195">
            <v>6</v>
          </cell>
          <cell r="BA195">
            <v>19</v>
          </cell>
          <cell r="BB195">
            <v>608</v>
          </cell>
          <cell r="BC195">
            <v>13</v>
          </cell>
          <cell r="BD195">
            <v>6</v>
          </cell>
          <cell r="BE195">
            <v>19</v>
          </cell>
          <cell r="BF195">
            <v>95</v>
          </cell>
          <cell r="BG195" t="str">
            <v>5-6</v>
          </cell>
          <cell r="BH195">
            <v>0.5455714285714286</v>
          </cell>
          <cell r="BI195">
            <v>3819</v>
          </cell>
          <cell r="BJ195">
            <v>1199</v>
          </cell>
          <cell r="BK195">
            <v>1199</v>
          </cell>
          <cell r="BL195">
            <v>1090</v>
          </cell>
          <cell r="BM195">
            <v>2.8612337429900969</v>
          </cell>
          <cell r="BN195">
            <v>3.92</v>
          </cell>
          <cell r="BO195">
            <v>3.91</v>
          </cell>
          <cell r="BP195">
            <v>4.93</v>
          </cell>
          <cell r="BQ195">
            <v>419.04999999999995</v>
          </cell>
          <cell r="BR195">
            <v>0.6505004170141786</v>
          </cell>
          <cell r="BS195">
            <v>2.7</v>
          </cell>
          <cell r="BT195">
            <v>85</v>
          </cell>
          <cell r="BU195">
            <v>1.1000000000000001</v>
          </cell>
          <cell r="BV195">
            <v>1199</v>
          </cell>
          <cell r="BW195">
            <v>720</v>
          </cell>
          <cell r="BX195" t="str">
            <v>Ningbo Longxing Garments Co. LTD</v>
          </cell>
          <cell r="BY195" t="str">
            <v>Китай</v>
          </cell>
          <cell r="BZ195">
            <v>280</v>
          </cell>
          <cell r="CA195">
            <v>741</v>
          </cell>
          <cell r="CB195">
            <v>128</v>
          </cell>
          <cell r="CC195">
            <v>2032</v>
          </cell>
          <cell r="CD195">
            <v>7000</v>
          </cell>
          <cell r="CE195">
            <v>2203.2711404868414</v>
          </cell>
          <cell r="CF195">
            <v>7000</v>
          </cell>
          <cell r="CG195">
            <v>7000</v>
          </cell>
          <cell r="CH195" t="str">
            <v>ок</v>
          </cell>
          <cell r="CI195" t="str">
            <v>ок</v>
          </cell>
          <cell r="CJ195">
            <v>16</v>
          </cell>
          <cell r="CK195">
            <v>14932.29</v>
          </cell>
          <cell r="CL195">
            <v>2897.31</v>
          </cell>
          <cell r="CM195">
            <v>1094.8</v>
          </cell>
          <cell r="CN195">
            <v>7945.12</v>
          </cell>
          <cell r="CO195">
            <v>500.48</v>
          </cell>
          <cell r="CP195">
            <v>27370</v>
          </cell>
          <cell r="CQ195">
            <v>1600351.9499999997</v>
          </cell>
          <cell r="CR195">
            <v>310516.05</v>
          </cell>
          <cell r="CS195">
            <v>117333.99999999999</v>
          </cell>
          <cell r="CT195">
            <v>851509.59999999986</v>
          </cell>
          <cell r="CU195">
            <v>53638.399999999994</v>
          </cell>
          <cell r="CV195">
            <v>2933349.9999999995</v>
          </cell>
          <cell r="CW195">
            <v>4578981</v>
          </cell>
          <cell r="CX195">
            <v>888459</v>
          </cell>
          <cell r="CY195">
            <v>335720</v>
          </cell>
          <cell r="CZ195">
            <v>2436368</v>
          </cell>
          <cell r="DA195">
            <v>153472</v>
          </cell>
          <cell r="DB195">
            <v>8393000</v>
          </cell>
          <cell r="DC195" t="str">
            <v>Basic</v>
          </cell>
          <cell r="DE195">
            <v>39</v>
          </cell>
          <cell r="DF195">
            <v>39</v>
          </cell>
          <cell r="DH195">
            <v>13</v>
          </cell>
          <cell r="DI195">
            <v>6</v>
          </cell>
          <cell r="DJ195">
            <v>19</v>
          </cell>
          <cell r="DK195">
            <v>741</v>
          </cell>
          <cell r="DP195">
            <v>741</v>
          </cell>
          <cell r="DQ195">
            <v>507</v>
          </cell>
          <cell r="DR195">
            <v>234</v>
          </cell>
          <cell r="DS195">
            <v>0.68421052631578949</v>
          </cell>
          <cell r="DT195">
            <v>0.31578947368421051</v>
          </cell>
          <cell r="DU195">
            <v>1199</v>
          </cell>
          <cell r="DV195">
            <v>273984.75</v>
          </cell>
          <cell r="DW195">
            <v>2897.31</v>
          </cell>
          <cell r="DX195">
            <v>888459</v>
          </cell>
          <cell r="DY195" t="str">
            <v>lime green</v>
          </cell>
          <cell r="DZ195" t="str">
            <v>20240200119___Sky___салатовый</v>
          </cell>
          <cell r="EA195" t="str">
            <v>Расчет кирпичей</v>
          </cell>
        </row>
        <row r="196">
          <cell r="B196" t="str">
            <v>20240200120_0074579_00000003757</v>
          </cell>
          <cell r="C196" t="str">
            <v>20240200120_0074579</v>
          </cell>
          <cell r="D196" t="str">
            <v>Theme 1ОдеждаMonterey2Женскийblack - navy179</v>
          </cell>
          <cell r="E196" t="str">
            <v>Заг. с Th 1</v>
          </cell>
          <cell r="F196" t="str">
            <v>ACOOLA Одежда Весна 2024 Theme 1</v>
          </cell>
          <cell r="G196" t="str">
            <v>ACOOLA</v>
          </cell>
          <cell r="H196" t="str">
            <v>Theme 1</v>
          </cell>
          <cell r="I196" t="str">
            <v>00000003757</v>
          </cell>
          <cell r="J196" t="str">
            <v>20240200120</v>
          </cell>
          <cell r="K196" t="str">
            <v>Платье детское для девочек Monterey2 черный-синий</v>
          </cell>
          <cell r="L196" t="str">
            <v>Женский</v>
          </cell>
          <cell r="M196" t="str">
            <v>Школа</v>
          </cell>
          <cell r="N196" t="str">
            <v>Monterey2</v>
          </cell>
          <cell r="O196" t="str">
            <v>черный-синий</v>
          </cell>
          <cell r="P196" t="str">
            <v>Jersey</v>
          </cell>
          <cell r="Q196" t="str">
            <v>Dress</v>
          </cell>
          <cell r="R196" t="str">
            <v>Dress_Girls</v>
          </cell>
          <cell r="S196" t="str">
            <v>Dress</v>
          </cell>
          <cell r="T196" t="str">
            <v>Одежда</v>
          </cell>
          <cell r="U196" t="str">
            <v>Weft knit / Плотное трикотажное полотно</v>
          </cell>
          <cell r="V196" t="str">
            <v>68%Вискоза/29%ПА/3%ПУ</v>
          </cell>
          <cell r="W196" t="str">
            <v>(179) Kids school Girl 122-164</v>
          </cell>
          <cell r="X196">
            <v>8</v>
          </cell>
          <cell r="Y196" t="str">
            <v>Нет</v>
          </cell>
          <cell r="Z196" t="str">
            <v>Marina Ivaschenko</v>
          </cell>
          <cell r="AA196" t="str">
            <v>Fashion</v>
          </cell>
          <cell r="AB196" t="str">
            <v>Regular</v>
          </cell>
          <cell r="AC196" t="str">
            <v>1,2,3,4,5</v>
          </cell>
          <cell r="AD196" t="str">
            <v>1,2,3,4,5_8</v>
          </cell>
          <cell r="AE196">
            <v>201</v>
          </cell>
          <cell r="AF196">
            <v>39</v>
          </cell>
          <cell r="AG196">
            <v>54</v>
          </cell>
          <cell r="AH196">
            <v>71</v>
          </cell>
          <cell r="AI196">
            <v>32</v>
          </cell>
          <cell r="AJ196">
            <v>5</v>
          </cell>
          <cell r="AK196">
            <v>1</v>
          </cell>
          <cell r="AL196">
            <v>0.5</v>
          </cell>
          <cell r="AM196">
            <v>8</v>
          </cell>
          <cell r="AN196">
            <v>2</v>
          </cell>
          <cell r="AO196">
            <v>10</v>
          </cell>
          <cell r="AP196">
            <v>390</v>
          </cell>
          <cell r="AQ196">
            <v>8</v>
          </cell>
          <cell r="AR196">
            <v>2</v>
          </cell>
          <cell r="AS196">
            <v>10</v>
          </cell>
          <cell r="AT196">
            <v>540</v>
          </cell>
          <cell r="AU196">
            <v>8</v>
          </cell>
          <cell r="AV196">
            <v>2</v>
          </cell>
          <cell r="AW196">
            <v>10</v>
          </cell>
          <cell r="AX196">
            <v>710</v>
          </cell>
          <cell r="AY196">
            <v>8</v>
          </cell>
          <cell r="AZ196">
            <v>2</v>
          </cell>
          <cell r="BA196">
            <v>10</v>
          </cell>
          <cell r="BB196">
            <v>320</v>
          </cell>
          <cell r="BC196">
            <v>8</v>
          </cell>
          <cell r="BD196">
            <v>2</v>
          </cell>
          <cell r="BE196">
            <v>10</v>
          </cell>
          <cell r="BF196">
            <v>50</v>
          </cell>
          <cell r="BG196" t="str">
            <v>0-2</v>
          </cell>
          <cell r="BH196">
            <v>0.54324324324324325</v>
          </cell>
          <cell r="BI196">
            <v>2010</v>
          </cell>
          <cell r="BJ196">
            <v>1999</v>
          </cell>
          <cell r="BK196">
            <v>1999</v>
          </cell>
          <cell r="BL196">
            <v>1817.27</v>
          </cell>
          <cell r="BM196">
            <v>2.8645124310381886</v>
          </cell>
          <cell r="BN196">
            <v>6.54</v>
          </cell>
          <cell r="BO196">
            <v>6.52</v>
          </cell>
          <cell r="BP196">
            <v>8.2100000000000009</v>
          </cell>
          <cell r="BQ196">
            <v>697.85</v>
          </cell>
          <cell r="BR196">
            <v>0.65090045022511256</v>
          </cell>
          <cell r="BS196">
            <v>3.5</v>
          </cell>
          <cell r="BT196">
            <v>85</v>
          </cell>
          <cell r="BU196">
            <v>1.1000000000000001</v>
          </cell>
          <cell r="BV196">
            <v>1999</v>
          </cell>
          <cell r="BW196">
            <v>1200</v>
          </cell>
          <cell r="BX196" t="str">
            <v>NINGBO FREEDOM FASHION CO.,LTD</v>
          </cell>
          <cell r="BY196" t="str">
            <v>Китай</v>
          </cell>
          <cell r="BZ196">
            <v>148</v>
          </cell>
          <cell r="CA196">
            <v>390</v>
          </cell>
          <cell r="CB196">
            <v>64</v>
          </cell>
          <cell r="CC196">
            <v>1088</v>
          </cell>
          <cell r="CD196">
            <v>3700</v>
          </cell>
          <cell r="CE196">
            <v>1164.5861742573304</v>
          </cell>
          <cell r="CF196">
            <v>3700</v>
          </cell>
          <cell r="CG196">
            <v>3700</v>
          </cell>
          <cell r="CH196" t="str">
            <v>ок</v>
          </cell>
          <cell r="CI196" t="str">
            <v>ок</v>
          </cell>
          <cell r="CJ196">
            <v>8</v>
          </cell>
          <cell r="CK196">
            <v>13105.199999999999</v>
          </cell>
          <cell r="CL196">
            <v>2542.7999999999997</v>
          </cell>
          <cell r="CM196">
            <v>964.95999999999992</v>
          </cell>
          <cell r="CN196">
            <v>7093.7599999999993</v>
          </cell>
          <cell r="CO196">
            <v>417.28</v>
          </cell>
          <cell r="CP196">
            <v>24124</v>
          </cell>
          <cell r="CQ196">
            <v>1402678.5</v>
          </cell>
          <cell r="CR196">
            <v>272161.5</v>
          </cell>
          <cell r="CS196">
            <v>103281.8</v>
          </cell>
          <cell r="CT196">
            <v>759260.8</v>
          </cell>
          <cell r="CU196">
            <v>44662.400000000001</v>
          </cell>
          <cell r="CV196">
            <v>2582045</v>
          </cell>
          <cell r="CW196">
            <v>4017990</v>
          </cell>
          <cell r="CX196">
            <v>779610</v>
          </cell>
          <cell r="CY196">
            <v>295852</v>
          </cell>
          <cell r="CZ196">
            <v>2174912</v>
          </cell>
          <cell r="DA196">
            <v>127936</v>
          </cell>
          <cell r="DB196">
            <v>7396300</v>
          </cell>
          <cell r="DC196" t="str">
            <v>Fashion</v>
          </cell>
          <cell r="DE196">
            <v>39</v>
          </cell>
          <cell r="DF196">
            <v>39</v>
          </cell>
          <cell r="DH196">
            <v>8</v>
          </cell>
          <cell r="DI196">
            <v>2</v>
          </cell>
          <cell r="DJ196">
            <v>10</v>
          </cell>
          <cell r="DK196">
            <v>390</v>
          </cell>
          <cell r="DP196">
            <v>390</v>
          </cell>
          <cell r="DQ196">
            <v>312</v>
          </cell>
          <cell r="DR196">
            <v>78</v>
          </cell>
          <cell r="DS196">
            <v>0.8</v>
          </cell>
          <cell r="DT196">
            <v>0.2</v>
          </cell>
          <cell r="DU196">
            <v>1999</v>
          </cell>
          <cell r="DV196">
            <v>240142.50000000003</v>
          </cell>
          <cell r="DW196">
            <v>2542.7999999999997</v>
          </cell>
          <cell r="DX196">
            <v>779610</v>
          </cell>
          <cell r="DY196" t="str">
            <v>black - navy</v>
          </cell>
          <cell r="DZ196" t="str">
            <v>20240200120___Monterey2___черный-синий</v>
          </cell>
          <cell r="EA196" t="str">
            <v>Расчет кирпичей</v>
          </cell>
        </row>
        <row r="197">
          <cell r="B197" t="str">
            <v>20240200121_0074556_00000003757</v>
          </cell>
          <cell r="C197" t="str">
            <v>20240200121_0074556</v>
          </cell>
          <cell r="D197" t="str">
            <v>Theme 1ОдеждаDomingo2Женскийcheck179</v>
          </cell>
          <cell r="E197" t="str">
            <v>Заг. с Th 1</v>
          </cell>
          <cell r="F197" t="str">
            <v>ACOOLA Одежда Весна 2024 Theme 1</v>
          </cell>
          <cell r="G197" t="str">
            <v>ACOOLA</v>
          </cell>
          <cell r="H197" t="str">
            <v>Theme 1</v>
          </cell>
          <cell r="I197" t="str">
            <v>00000003757</v>
          </cell>
          <cell r="J197" t="str">
            <v>20240200121</v>
          </cell>
          <cell r="K197" t="str">
            <v>Платье детское для девочек Domingo2 клетка</v>
          </cell>
          <cell r="L197" t="str">
            <v>Женский</v>
          </cell>
          <cell r="M197" t="str">
            <v>Школа</v>
          </cell>
          <cell r="N197" t="str">
            <v>Domingo2</v>
          </cell>
          <cell r="O197" t="str">
            <v>клетка</v>
          </cell>
          <cell r="P197" t="str">
            <v>Stitched</v>
          </cell>
          <cell r="Q197" t="str">
            <v>Dress</v>
          </cell>
          <cell r="R197" t="str">
            <v>Dress_Girls</v>
          </cell>
          <cell r="S197" t="str">
            <v>Dress</v>
          </cell>
          <cell r="T197" t="str">
            <v>Одежда</v>
          </cell>
          <cell r="U197" t="str">
            <v>Y/D check / Ткань в клетку</v>
          </cell>
          <cell r="V197" t="str">
            <v>65%ПЭ/33%Вискоза/2%ПУ</v>
          </cell>
          <cell r="W197" t="str">
            <v>(179) Kids school Girl 122-164</v>
          </cell>
          <cell r="X197">
            <v>8</v>
          </cell>
          <cell r="Y197" t="str">
            <v>Нет</v>
          </cell>
          <cell r="Z197" t="str">
            <v>Marina Ivaschenko</v>
          </cell>
          <cell r="AA197" t="str">
            <v>Basic+</v>
          </cell>
          <cell r="AB197" t="str">
            <v>Regular</v>
          </cell>
          <cell r="AC197" t="str">
            <v>1,2,3</v>
          </cell>
          <cell r="AD197" t="str">
            <v>1,2,3_8</v>
          </cell>
          <cell r="AE197">
            <v>164</v>
          </cell>
          <cell r="AF197">
            <v>39</v>
          </cell>
          <cell r="AG197">
            <v>54</v>
          </cell>
          <cell r="AH197">
            <v>71</v>
          </cell>
          <cell r="AI197">
            <v>0</v>
          </cell>
          <cell r="AJ197">
            <v>0</v>
          </cell>
          <cell r="AK197">
            <v>0.8</v>
          </cell>
          <cell r="AL197">
            <v>1</v>
          </cell>
          <cell r="AM197">
            <v>11</v>
          </cell>
          <cell r="AN197">
            <v>6</v>
          </cell>
          <cell r="AO197">
            <v>17</v>
          </cell>
          <cell r="AP197">
            <v>663</v>
          </cell>
          <cell r="AQ197">
            <v>11</v>
          </cell>
          <cell r="AR197">
            <v>6</v>
          </cell>
          <cell r="AS197">
            <v>17</v>
          </cell>
          <cell r="AT197">
            <v>918</v>
          </cell>
          <cell r="AU197">
            <v>11</v>
          </cell>
          <cell r="AV197">
            <v>6</v>
          </cell>
          <cell r="AW197">
            <v>17</v>
          </cell>
          <cell r="AX197">
            <v>1207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 t="str">
            <v>3-6</v>
          </cell>
          <cell r="BH197">
            <v>0.55759999999999998</v>
          </cell>
          <cell r="BI197">
            <v>2788</v>
          </cell>
          <cell r="BJ197">
            <v>1999</v>
          </cell>
          <cell r="BK197">
            <v>1999</v>
          </cell>
          <cell r="BL197">
            <v>1817.27</v>
          </cell>
          <cell r="BM197">
            <v>2.5424483306836247</v>
          </cell>
          <cell r="BN197">
            <v>7.25</v>
          </cell>
          <cell r="BO197">
            <v>7.23</v>
          </cell>
          <cell r="BP197">
            <v>9.25</v>
          </cell>
          <cell r="BQ197">
            <v>786.25</v>
          </cell>
          <cell r="BR197">
            <v>0.6066783391695848</v>
          </cell>
          <cell r="BS197">
            <v>3.3</v>
          </cell>
          <cell r="BT197">
            <v>85</v>
          </cell>
          <cell r="BU197">
            <v>1.1000000000000001</v>
          </cell>
          <cell r="BV197">
            <v>1999</v>
          </cell>
          <cell r="BW197">
            <v>1200</v>
          </cell>
          <cell r="BX197" t="str">
            <v>SHAOXING YANSHENG TRADING CO., LTD</v>
          </cell>
          <cell r="BY197" t="str">
            <v>Китай</v>
          </cell>
          <cell r="BZ197">
            <v>200</v>
          </cell>
          <cell r="CA197">
            <v>507</v>
          </cell>
          <cell r="CB197">
            <v>88</v>
          </cell>
          <cell r="CC197">
            <v>1417</v>
          </cell>
          <cell r="CD197">
            <v>5000</v>
          </cell>
          <cell r="CE197">
            <v>1573.7651003477438</v>
          </cell>
          <cell r="CF197">
            <v>5000</v>
          </cell>
          <cell r="CG197">
            <v>5000</v>
          </cell>
          <cell r="CH197" t="str">
            <v>ок</v>
          </cell>
          <cell r="CI197" t="str">
            <v>ок</v>
          </cell>
          <cell r="CJ197">
            <v>11</v>
          </cell>
          <cell r="CK197">
            <v>20157.240000000002</v>
          </cell>
          <cell r="CL197">
            <v>3665.61</v>
          </cell>
          <cell r="CM197">
            <v>1446</v>
          </cell>
          <cell r="CN197">
            <v>10244.91</v>
          </cell>
          <cell r="CO197">
            <v>636.24</v>
          </cell>
          <cell r="CP197">
            <v>36150</v>
          </cell>
          <cell r="CQ197">
            <v>2192065</v>
          </cell>
          <cell r="CR197">
            <v>398628.75</v>
          </cell>
          <cell r="CS197">
            <v>157250</v>
          </cell>
          <cell r="CT197">
            <v>1114116.25</v>
          </cell>
          <cell r="CU197">
            <v>69190</v>
          </cell>
          <cell r="CV197">
            <v>3931250</v>
          </cell>
          <cell r="CW197">
            <v>5573212</v>
          </cell>
          <cell r="CX197">
            <v>1013493</v>
          </cell>
          <cell r="CY197">
            <v>399800</v>
          </cell>
          <cell r="CZ197">
            <v>2832583</v>
          </cell>
          <cell r="DA197">
            <v>175912</v>
          </cell>
          <cell r="DB197">
            <v>9995000</v>
          </cell>
          <cell r="DC197" t="str">
            <v>Basic+</v>
          </cell>
          <cell r="DE197">
            <v>39</v>
          </cell>
          <cell r="DF197">
            <v>39</v>
          </cell>
          <cell r="DH197">
            <v>9</v>
          </cell>
          <cell r="DI197">
            <v>4</v>
          </cell>
          <cell r="DJ197">
            <v>13</v>
          </cell>
          <cell r="DK197">
            <v>507</v>
          </cell>
          <cell r="DP197">
            <v>507</v>
          </cell>
          <cell r="DQ197">
            <v>351</v>
          </cell>
          <cell r="DR197">
            <v>156</v>
          </cell>
          <cell r="DS197">
            <v>0.69230769230769229</v>
          </cell>
          <cell r="DT197">
            <v>0.30769230769230771</v>
          </cell>
          <cell r="DU197">
            <v>1999</v>
          </cell>
          <cell r="DV197">
            <v>351731.25</v>
          </cell>
          <cell r="DW197">
            <v>3665.61</v>
          </cell>
          <cell r="DX197">
            <v>1013493</v>
          </cell>
          <cell r="DY197" t="str">
            <v>check</v>
          </cell>
          <cell r="DZ197" t="str">
            <v>20240200121___Domingo2___клетка</v>
          </cell>
          <cell r="EA197" t="str">
            <v>Расчет кирпичей</v>
          </cell>
        </row>
        <row r="198">
          <cell r="B198" t="str">
            <v>20240240003_0065251_00000003757</v>
          </cell>
          <cell r="C198" t="str">
            <v>20240240003_0065251</v>
          </cell>
          <cell r="D198" t="str">
            <v>Theme 1ОдеждаChittaraЖенскийblack - navy179</v>
          </cell>
          <cell r="E198" t="str">
            <v>Заг. с Th 1</v>
          </cell>
          <cell r="F198" t="str">
            <v>ACOOLA Одежда Весна 2024 Theme 1</v>
          </cell>
          <cell r="G198" t="str">
            <v>ACOOLA</v>
          </cell>
          <cell r="H198" t="str">
            <v>Theme 1</v>
          </cell>
          <cell r="I198" t="str">
            <v>00000003757</v>
          </cell>
          <cell r="J198" t="str">
            <v>20240240003</v>
          </cell>
          <cell r="K198" t="str">
            <v>Сарафан детский для девочек Chittara  черный-синий</v>
          </cell>
          <cell r="L198" t="str">
            <v>Женский</v>
          </cell>
          <cell r="M198" t="str">
            <v>Школа</v>
          </cell>
          <cell r="N198" t="str">
            <v>Chittara</v>
          </cell>
          <cell r="O198" t="str">
            <v>черный-синий</v>
          </cell>
          <cell r="P198" t="str">
            <v>Stitched</v>
          </cell>
          <cell r="Q198" t="str">
            <v>Sundress</v>
          </cell>
          <cell r="R198" t="str">
            <v>Top_Girls</v>
          </cell>
          <cell r="S198" t="str">
            <v/>
          </cell>
          <cell r="T198" t="str">
            <v>Одежда</v>
          </cell>
          <cell r="U198" t="str">
            <v>Plain weave / Полотняное переплетение ткани</v>
          </cell>
          <cell r="V198" t="str">
            <v>68%ПЭ/29%Вискоза/3%ПУ</v>
          </cell>
          <cell r="W198" t="str">
            <v>(179) Kids school Girl 122-164</v>
          </cell>
          <cell r="X198">
            <v>8</v>
          </cell>
          <cell r="Y198" t="str">
            <v>Нет</v>
          </cell>
          <cell r="Z198" t="str">
            <v>Marina Ivaschenko</v>
          </cell>
          <cell r="AA198" t="str">
            <v>Fashion</v>
          </cell>
          <cell r="AB198" t="str">
            <v>Regular</v>
          </cell>
          <cell r="AC198" t="str">
            <v>1,2,3,4,5</v>
          </cell>
          <cell r="AD198" t="str">
            <v>1,2,3,4,5_8</v>
          </cell>
          <cell r="AE198">
            <v>201</v>
          </cell>
          <cell r="AF198">
            <v>39</v>
          </cell>
          <cell r="AG198">
            <v>54</v>
          </cell>
          <cell r="AH198">
            <v>71</v>
          </cell>
          <cell r="AI198">
            <v>32</v>
          </cell>
          <cell r="AJ198">
            <v>5</v>
          </cell>
          <cell r="AK198">
            <v>1</v>
          </cell>
          <cell r="AL198">
            <v>0.5</v>
          </cell>
          <cell r="AM198">
            <v>8</v>
          </cell>
          <cell r="AN198">
            <v>2</v>
          </cell>
          <cell r="AO198">
            <v>10</v>
          </cell>
          <cell r="AP198">
            <v>390</v>
          </cell>
          <cell r="AQ198">
            <v>8</v>
          </cell>
          <cell r="AR198">
            <v>2</v>
          </cell>
          <cell r="AS198">
            <v>10</v>
          </cell>
          <cell r="AT198">
            <v>540</v>
          </cell>
          <cell r="AU198">
            <v>8</v>
          </cell>
          <cell r="AV198">
            <v>2</v>
          </cell>
          <cell r="AW198">
            <v>10</v>
          </cell>
          <cell r="AX198">
            <v>710</v>
          </cell>
          <cell r="AY198">
            <v>8</v>
          </cell>
          <cell r="AZ198">
            <v>2</v>
          </cell>
          <cell r="BA198">
            <v>10</v>
          </cell>
          <cell r="BB198">
            <v>320</v>
          </cell>
          <cell r="BC198">
            <v>8</v>
          </cell>
          <cell r="BD198">
            <v>2</v>
          </cell>
          <cell r="BE198">
            <v>10</v>
          </cell>
          <cell r="BF198">
            <v>50</v>
          </cell>
          <cell r="BG198" t="str">
            <v>0-2</v>
          </cell>
          <cell r="BH198">
            <v>0.54324324324324325</v>
          </cell>
          <cell r="BI198">
            <v>2010</v>
          </cell>
          <cell r="BJ198">
            <v>1999</v>
          </cell>
          <cell r="BK198">
            <v>1999</v>
          </cell>
          <cell r="BL198">
            <v>1817.27</v>
          </cell>
          <cell r="BM198">
            <v>2.467748904388618</v>
          </cell>
          <cell r="BN198">
            <v>7.58</v>
          </cell>
          <cell r="BO198">
            <v>7.57</v>
          </cell>
          <cell r="BP198">
            <v>9.5299999999999994</v>
          </cell>
          <cell r="BQ198">
            <v>810.05</v>
          </cell>
          <cell r="BR198">
            <v>0.59477238619309658</v>
          </cell>
          <cell r="BS198">
            <v>3.5</v>
          </cell>
          <cell r="BT198">
            <v>85</v>
          </cell>
          <cell r="BU198">
            <v>1.1000000000000001</v>
          </cell>
          <cell r="BV198">
            <v>1999</v>
          </cell>
          <cell r="BW198">
            <v>1200</v>
          </cell>
          <cell r="BX198" t="str">
            <v>SHANGHAI LANSHENG LIGHT INDUSTRIAL PRODUCTS IMP.&amp; EXP. CORP.,LTD</v>
          </cell>
          <cell r="BY198" t="str">
            <v>Китай</v>
          </cell>
          <cell r="BZ198">
            <v>148</v>
          </cell>
          <cell r="CA198">
            <v>390</v>
          </cell>
          <cell r="CB198">
            <v>64</v>
          </cell>
          <cell r="CC198">
            <v>1088</v>
          </cell>
          <cell r="CD198">
            <v>3700</v>
          </cell>
          <cell r="CE198">
            <v>1164.5861742573304</v>
          </cell>
          <cell r="CF198">
            <v>3700</v>
          </cell>
          <cell r="CG198">
            <v>3700</v>
          </cell>
          <cell r="CH198" t="str">
            <v>ок</v>
          </cell>
          <cell r="CI198" t="str">
            <v>ок</v>
          </cell>
          <cell r="CJ198">
            <v>8</v>
          </cell>
          <cell r="CK198">
            <v>15215.7</v>
          </cell>
          <cell r="CL198">
            <v>2952.3</v>
          </cell>
          <cell r="CM198">
            <v>1120.3600000000001</v>
          </cell>
          <cell r="CN198">
            <v>8236.16</v>
          </cell>
          <cell r="CO198">
            <v>484.48</v>
          </cell>
          <cell r="CP198">
            <v>28009</v>
          </cell>
          <cell r="CQ198">
            <v>1628200.5</v>
          </cell>
          <cell r="CR198">
            <v>315919.5</v>
          </cell>
          <cell r="CS198">
            <v>119887.4</v>
          </cell>
          <cell r="CT198">
            <v>881334.39999999991</v>
          </cell>
          <cell r="CU198">
            <v>51843.199999999997</v>
          </cell>
          <cell r="CV198">
            <v>2997185</v>
          </cell>
          <cell r="CW198">
            <v>4017990</v>
          </cell>
          <cell r="CX198">
            <v>779610</v>
          </cell>
          <cell r="CY198">
            <v>295852</v>
          </cell>
          <cell r="CZ198">
            <v>2174912</v>
          </cell>
          <cell r="DA198">
            <v>127936</v>
          </cell>
          <cell r="DB198">
            <v>7396300</v>
          </cell>
          <cell r="DC198" t="str">
            <v>Fashion</v>
          </cell>
          <cell r="DE198">
            <v>39</v>
          </cell>
          <cell r="DF198">
            <v>39</v>
          </cell>
          <cell r="DH198">
            <v>8</v>
          </cell>
          <cell r="DI198">
            <v>2</v>
          </cell>
          <cell r="DJ198">
            <v>10</v>
          </cell>
          <cell r="DK198">
            <v>390</v>
          </cell>
          <cell r="DP198">
            <v>390</v>
          </cell>
          <cell r="DQ198">
            <v>312</v>
          </cell>
          <cell r="DR198">
            <v>78</v>
          </cell>
          <cell r="DS198">
            <v>0.8</v>
          </cell>
          <cell r="DT198">
            <v>0.2</v>
          </cell>
          <cell r="DU198">
            <v>1999</v>
          </cell>
          <cell r="DV198">
            <v>278752.5</v>
          </cell>
          <cell r="DW198">
            <v>2952.3</v>
          </cell>
          <cell r="DX198">
            <v>779610</v>
          </cell>
          <cell r="DY198" t="str">
            <v>black - navy</v>
          </cell>
          <cell r="DZ198" t="str">
            <v>20240240003___Chittara___черный-синий</v>
          </cell>
          <cell r="EA198" t="str">
            <v>Расчет кирпичей</v>
          </cell>
        </row>
        <row r="199">
          <cell r="B199" t="str">
            <v>20240260125_0074483_00000003757</v>
          </cell>
          <cell r="C199" t="str">
            <v>20240260125_0074483</v>
          </cell>
          <cell r="D199" t="str">
            <v>Theme 1ОдеждаArifeЖенскийbright white61</v>
          </cell>
          <cell r="E199" t="str">
            <v>Заг. с Th 1</v>
          </cell>
          <cell r="F199" t="str">
            <v>ACOOLA Одежда Весна 2024 Theme 1</v>
          </cell>
          <cell r="G199" t="str">
            <v>ACOOLA</v>
          </cell>
          <cell r="H199" t="str">
            <v>Theme 1</v>
          </cell>
          <cell r="I199" t="str">
            <v>00000003757</v>
          </cell>
          <cell r="J199" t="str">
            <v>20240260125</v>
          </cell>
          <cell r="K199" t="str">
            <v>Блузка детская для девочек Arife белоснежный</v>
          </cell>
          <cell r="L199" t="str">
            <v>Женский</v>
          </cell>
          <cell r="M199" t="str">
            <v>Школа</v>
          </cell>
          <cell r="N199" t="str">
            <v>Arife</v>
          </cell>
          <cell r="O199" t="str">
            <v>белоснежный</v>
          </cell>
          <cell r="P199" t="str">
            <v>Jersey</v>
          </cell>
          <cell r="Q199" t="str">
            <v>Blouse LS</v>
          </cell>
          <cell r="R199" t="str">
            <v>Top_Girls</v>
          </cell>
          <cell r="S199" t="str">
            <v>Blouse</v>
          </cell>
          <cell r="T199" t="str">
            <v>Одежда</v>
          </cell>
          <cell r="U199" t="str">
            <v>Single jersey / Трикотажное полотно</v>
          </cell>
          <cell r="V199" t="str">
            <v>95%Хлопок/5%ПУ</v>
          </cell>
          <cell r="W199" t="str">
            <v>(61) kids school 9sizes</v>
          </cell>
          <cell r="X199">
            <v>9</v>
          </cell>
          <cell r="Y199" t="str">
            <v>Нет</v>
          </cell>
          <cell r="Z199" t="str">
            <v>Tatiana Ryabceva</v>
          </cell>
          <cell r="AA199" t="str">
            <v>Basic+</v>
          </cell>
          <cell r="AB199" t="str">
            <v>Regular</v>
          </cell>
          <cell r="AC199" t="str">
            <v>1,2,3,4,5</v>
          </cell>
          <cell r="AD199" t="str">
            <v>1,2,3,4,5_9</v>
          </cell>
          <cell r="AE199">
            <v>201</v>
          </cell>
          <cell r="AF199">
            <v>39</v>
          </cell>
          <cell r="AG199">
            <v>54</v>
          </cell>
          <cell r="AH199">
            <v>71</v>
          </cell>
          <cell r="AI199">
            <v>32</v>
          </cell>
          <cell r="AJ199">
            <v>5</v>
          </cell>
          <cell r="AK199">
            <v>0.8</v>
          </cell>
          <cell r="AL199">
            <v>0.8</v>
          </cell>
          <cell r="AM199">
            <v>13</v>
          </cell>
          <cell r="AN199">
            <v>6</v>
          </cell>
          <cell r="AO199">
            <v>19</v>
          </cell>
          <cell r="AP199">
            <v>741</v>
          </cell>
          <cell r="AQ199">
            <v>13</v>
          </cell>
          <cell r="AR199">
            <v>6</v>
          </cell>
          <cell r="AS199">
            <v>19</v>
          </cell>
          <cell r="AT199">
            <v>1026</v>
          </cell>
          <cell r="AU199">
            <v>13</v>
          </cell>
          <cell r="AV199">
            <v>6</v>
          </cell>
          <cell r="AW199">
            <v>19</v>
          </cell>
          <cell r="AX199">
            <v>1349</v>
          </cell>
          <cell r="AY199">
            <v>13</v>
          </cell>
          <cell r="AZ199">
            <v>6</v>
          </cell>
          <cell r="BA199">
            <v>19</v>
          </cell>
          <cell r="BB199">
            <v>608</v>
          </cell>
          <cell r="BC199">
            <v>13</v>
          </cell>
          <cell r="BD199">
            <v>6</v>
          </cell>
          <cell r="BE199">
            <v>19</v>
          </cell>
          <cell r="BF199">
            <v>95</v>
          </cell>
          <cell r="BG199" t="str">
            <v>4-6</v>
          </cell>
          <cell r="BH199">
            <v>0.5455714285714286</v>
          </cell>
          <cell r="BI199">
            <v>3819</v>
          </cell>
          <cell r="BJ199">
            <v>1499</v>
          </cell>
          <cell r="BK199">
            <v>1499</v>
          </cell>
          <cell r="BL199">
            <v>1362.73</v>
          </cell>
          <cell r="BM199">
            <v>3.0670076726342712</v>
          </cell>
          <cell r="BN199">
            <v>4.72</v>
          </cell>
          <cell r="BO199">
            <v>4.71</v>
          </cell>
          <cell r="BP199">
            <v>5.75</v>
          </cell>
          <cell r="BQ199">
            <v>488.75</v>
          </cell>
          <cell r="BR199">
            <v>0.67394929953302207</v>
          </cell>
          <cell r="BS199">
            <v>3.3</v>
          </cell>
          <cell r="BT199">
            <v>85</v>
          </cell>
          <cell r="BU199">
            <v>1.1000000000000001</v>
          </cell>
          <cell r="BV199">
            <v>1499</v>
          </cell>
          <cell r="BW199">
            <v>900</v>
          </cell>
          <cell r="BX199" t="str">
            <v>NINGBO CINDY IMPORT AND EXPORT CO., LTD</v>
          </cell>
          <cell r="BY199" t="str">
            <v>Китай</v>
          </cell>
          <cell r="BZ199">
            <v>280</v>
          </cell>
          <cell r="CA199">
            <v>741</v>
          </cell>
          <cell r="CB199">
            <v>126</v>
          </cell>
          <cell r="CC199">
            <v>2034</v>
          </cell>
          <cell r="CD199">
            <v>7000</v>
          </cell>
          <cell r="CE199">
            <v>2203.2711404868414</v>
          </cell>
          <cell r="CF199">
            <v>7000</v>
          </cell>
          <cell r="CG199">
            <v>7000</v>
          </cell>
          <cell r="CH199" t="str">
            <v>ок</v>
          </cell>
          <cell r="CI199" t="str">
            <v>ок</v>
          </cell>
          <cell r="CJ199">
            <v>14</v>
          </cell>
          <cell r="CK199">
            <v>17987.490000000002</v>
          </cell>
          <cell r="CL199">
            <v>3490.11</v>
          </cell>
          <cell r="CM199">
            <v>1318.8</v>
          </cell>
          <cell r="CN199">
            <v>9580.14</v>
          </cell>
          <cell r="CO199">
            <v>593.46</v>
          </cell>
          <cell r="CP199">
            <v>32970</v>
          </cell>
          <cell r="CQ199">
            <v>1866536.25</v>
          </cell>
          <cell r="CR199">
            <v>362163.75</v>
          </cell>
          <cell r="CS199">
            <v>136850</v>
          </cell>
          <cell r="CT199">
            <v>994117.5</v>
          </cell>
          <cell r="CU199">
            <v>61582.5</v>
          </cell>
          <cell r="CV199">
            <v>3421250</v>
          </cell>
          <cell r="CW199">
            <v>5724681</v>
          </cell>
          <cell r="CX199">
            <v>1110759</v>
          </cell>
          <cell r="CY199">
            <v>419720</v>
          </cell>
          <cell r="CZ199">
            <v>3048966</v>
          </cell>
          <cell r="DA199">
            <v>188874</v>
          </cell>
          <cell r="DB199">
            <v>10493000</v>
          </cell>
          <cell r="DC199" t="str">
            <v>Basic+</v>
          </cell>
          <cell r="DE199">
            <v>39</v>
          </cell>
          <cell r="DF199">
            <v>39</v>
          </cell>
          <cell r="DH199">
            <v>13</v>
          </cell>
          <cell r="DI199">
            <v>6</v>
          </cell>
          <cell r="DJ199">
            <v>19</v>
          </cell>
          <cell r="DK199">
            <v>741</v>
          </cell>
          <cell r="DP199">
            <v>741</v>
          </cell>
          <cell r="DQ199">
            <v>507</v>
          </cell>
          <cell r="DR199">
            <v>234</v>
          </cell>
          <cell r="DS199">
            <v>0.68421052631578949</v>
          </cell>
          <cell r="DT199">
            <v>0.31578947368421051</v>
          </cell>
          <cell r="DU199">
            <v>1499</v>
          </cell>
          <cell r="DV199">
            <v>319556.25</v>
          </cell>
          <cell r="DW199">
            <v>3490.11</v>
          </cell>
          <cell r="DX199">
            <v>1110759</v>
          </cell>
          <cell r="DY199" t="str">
            <v>bright white</v>
          </cell>
          <cell r="DZ199" t="str">
            <v>20240260125___Arife___белоснежный</v>
          </cell>
        </row>
        <row r="200">
          <cell r="B200" t="str">
            <v>20240270049_0074488_00000003757</v>
          </cell>
          <cell r="C200" t="str">
            <v>20240270049_0074488</v>
          </cell>
          <cell r="D200" t="str">
            <v>Theme 1ОдеждаTyaЖенскийbright white179</v>
          </cell>
          <cell r="E200" t="str">
            <v>Заг. с Th 1</v>
          </cell>
          <cell r="F200" t="str">
            <v>ACOOLA Одежда Весна 2024 Theme 1</v>
          </cell>
          <cell r="G200" t="str">
            <v>ACOOLA</v>
          </cell>
          <cell r="H200" t="str">
            <v>Theme 1</v>
          </cell>
          <cell r="I200" t="str">
            <v>00000003757</v>
          </cell>
          <cell r="J200" t="str">
            <v>20240270049</v>
          </cell>
          <cell r="K200" t="str">
            <v>Блузка детская для девочек Tya белоснежный</v>
          </cell>
          <cell r="L200" t="str">
            <v>Женский</v>
          </cell>
          <cell r="M200" t="str">
            <v>Школа</v>
          </cell>
          <cell r="N200" t="str">
            <v>Tya</v>
          </cell>
          <cell r="O200" t="str">
            <v>белоснежный</v>
          </cell>
          <cell r="P200" t="str">
            <v>Jersey</v>
          </cell>
          <cell r="Q200" t="str">
            <v>Blouse SS</v>
          </cell>
          <cell r="R200" t="str">
            <v>Top_Girls</v>
          </cell>
          <cell r="S200" t="str">
            <v>Blouse</v>
          </cell>
          <cell r="T200" t="str">
            <v>Одежда</v>
          </cell>
          <cell r="U200" t="str">
            <v>Single jersey / Трикотажное полотно</v>
          </cell>
          <cell r="V200" t="str">
            <v>95%Хлопок/5%ПУ</v>
          </cell>
          <cell r="W200" t="str">
            <v>(179) Kids school Girl 122-164</v>
          </cell>
          <cell r="X200">
            <v>8</v>
          </cell>
          <cell r="Y200" t="str">
            <v>Нет</v>
          </cell>
          <cell r="Z200" t="str">
            <v>Tatiana Ryabceva</v>
          </cell>
          <cell r="AA200" t="str">
            <v>Basic+</v>
          </cell>
          <cell r="AB200" t="str">
            <v>Regular</v>
          </cell>
          <cell r="AC200" t="str">
            <v>1,2,3,4,5</v>
          </cell>
          <cell r="AD200" t="str">
            <v>1,2,3,4,5_8</v>
          </cell>
          <cell r="AE200">
            <v>201</v>
          </cell>
          <cell r="AF200">
            <v>39</v>
          </cell>
          <cell r="AG200">
            <v>54</v>
          </cell>
          <cell r="AH200">
            <v>71</v>
          </cell>
          <cell r="AI200">
            <v>32</v>
          </cell>
          <cell r="AJ200">
            <v>5</v>
          </cell>
          <cell r="AK200">
            <v>0.9</v>
          </cell>
          <cell r="AL200">
            <v>0.9</v>
          </cell>
          <cell r="AM200">
            <v>13</v>
          </cell>
          <cell r="AN200">
            <v>6</v>
          </cell>
          <cell r="AO200">
            <v>19</v>
          </cell>
          <cell r="AP200">
            <v>741</v>
          </cell>
          <cell r="AQ200">
            <v>13</v>
          </cell>
          <cell r="AR200">
            <v>6</v>
          </cell>
          <cell r="AS200">
            <v>19</v>
          </cell>
          <cell r="AT200">
            <v>1026</v>
          </cell>
          <cell r="AU200">
            <v>13</v>
          </cell>
          <cell r="AV200">
            <v>6</v>
          </cell>
          <cell r="AW200">
            <v>19</v>
          </cell>
          <cell r="AX200">
            <v>1349</v>
          </cell>
          <cell r="AY200">
            <v>13</v>
          </cell>
          <cell r="AZ200">
            <v>6</v>
          </cell>
          <cell r="BA200">
            <v>19</v>
          </cell>
          <cell r="BB200">
            <v>608</v>
          </cell>
          <cell r="BC200">
            <v>13</v>
          </cell>
          <cell r="BD200">
            <v>6</v>
          </cell>
          <cell r="BE200">
            <v>19</v>
          </cell>
          <cell r="BF200">
            <v>95</v>
          </cell>
          <cell r="BG200" t="str">
            <v>5-6</v>
          </cell>
          <cell r="BH200">
            <v>0.5455714285714286</v>
          </cell>
          <cell r="BI200">
            <v>3819</v>
          </cell>
          <cell r="BJ200">
            <v>1199</v>
          </cell>
          <cell r="BK200">
            <v>1199</v>
          </cell>
          <cell r="BL200">
            <v>1090</v>
          </cell>
          <cell r="BM200">
            <v>3.0076508215226387</v>
          </cell>
          <cell r="BN200">
            <v>3.85</v>
          </cell>
          <cell r="BO200">
            <v>3.84</v>
          </cell>
          <cell r="BP200">
            <v>4.6900000000000004</v>
          </cell>
          <cell r="BQ200">
            <v>398.65000000000003</v>
          </cell>
          <cell r="BR200">
            <v>0.66751459549624692</v>
          </cell>
          <cell r="BS200">
            <v>3.3</v>
          </cell>
          <cell r="BT200">
            <v>85</v>
          </cell>
          <cell r="BU200">
            <v>1.1000000000000001</v>
          </cell>
          <cell r="BV200">
            <v>1199</v>
          </cell>
          <cell r="BW200">
            <v>720</v>
          </cell>
          <cell r="BX200" t="str">
            <v>NINGBO CINDY IMPORT AND EXPORT CO., LTD</v>
          </cell>
          <cell r="BY200" t="str">
            <v>Китай</v>
          </cell>
          <cell r="BZ200">
            <v>280</v>
          </cell>
          <cell r="CA200">
            <v>741</v>
          </cell>
          <cell r="CB200">
            <v>128</v>
          </cell>
          <cell r="CC200">
            <v>2032</v>
          </cell>
          <cell r="CD200">
            <v>7000</v>
          </cell>
          <cell r="CE200">
            <v>2203.2711404868414</v>
          </cell>
          <cell r="CF200">
            <v>7000</v>
          </cell>
          <cell r="CG200">
            <v>7000</v>
          </cell>
          <cell r="CH200" t="str">
            <v>ок</v>
          </cell>
          <cell r="CI200" t="str">
            <v>ок</v>
          </cell>
          <cell r="CJ200">
            <v>16</v>
          </cell>
          <cell r="CK200">
            <v>14664.96</v>
          </cell>
          <cell r="CL200">
            <v>2845.44</v>
          </cell>
          <cell r="CM200">
            <v>1075.2</v>
          </cell>
          <cell r="CN200">
            <v>7802.88</v>
          </cell>
          <cell r="CO200">
            <v>491.52</v>
          </cell>
          <cell r="CP200">
            <v>26880</v>
          </cell>
          <cell r="CQ200">
            <v>1522444.35</v>
          </cell>
          <cell r="CR200">
            <v>295399.65000000002</v>
          </cell>
          <cell r="CS200">
            <v>111622.00000000001</v>
          </cell>
          <cell r="CT200">
            <v>810056.8</v>
          </cell>
          <cell r="CU200">
            <v>51027.200000000004</v>
          </cell>
          <cell r="CV200">
            <v>2790550.0000000005</v>
          </cell>
          <cell r="CW200">
            <v>4578981</v>
          </cell>
          <cell r="CX200">
            <v>888459</v>
          </cell>
          <cell r="CY200">
            <v>335720</v>
          </cell>
          <cell r="CZ200">
            <v>2436368</v>
          </cell>
          <cell r="DA200">
            <v>153472</v>
          </cell>
          <cell r="DB200">
            <v>8393000</v>
          </cell>
          <cell r="DC200" t="str">
            <v>Basic+</v>
          </cell>
          <cell r="DE200">
            <v>39</v>
          </cell>
          <cell r="DF200">
            <v>39</v>
          </cell>
          <cell r="DH200">
            <v>13</v>
          </cell>
          <cell r="DI200">
            <v>6</v>
          </cell>
          <cell r="DJ200">
            <v>19</v>
          </cell>
          <cell r="DK200">
            <v>741</v>
          </cell>
          <cell r="DP200">
            <v>741</v>
          </cell>
          <cell r="DQ200">
            <v>507</v>
          </cell>
          <cell r="DR200">
            <v>234</v>
          </cell>
          <cell r="DS200">
            <v>0.68421052631578949</v>
          </cell>
          <cell r="DT200">
            <v>0.31578947368421051</v>
          </cell>
          <cell r="DU200">
            <v>1199</v>
          </cell>
          <cell r="DV200">
            <v>260646.75000000003</v>
          </cell>
          <cell r="DW200">
            <v>2845.44</v>
          </cell>
          <cell r="DX200">
            <v>888459</v>
          </cell>
          <cell r="DY200" t="str">
            <v>bright white</v>
          </cell>
          <cell r="DZ200" t="str">
            <v>20240270049___Tya___белоснежный</v>
          </cell>
        </row>
        <row r="201">
          <cell r="B201" t="str">
            <v>20240270055_0065244_00000003757</v>
          </cell>
          <cell r="C201" t="str">
            <v>20240270055_0065244</v>
          </cell>
          <cell r="D201" t="str">
            <v>Theme 1ОдеждаMousseЖенскийwhite179</v>
          </cell>
          <cell r="E201" t="str">
            <v>Заг. с Th 1</v>
          </cell>
          <cell r="F201" t="str">
            <v>ACOOLA Одежда Весна 2024 Theme 1</v>
          </cell>
          <cell r="G201" t="str">
            <v>ACOOLA</v>
          </cell>
          <cell r="H201" t="str">
            <v>Theme 1</v>
          </cell>
          <cell r="I201" t="str">
            <v>00000003757</v>
          </cell>
          <cell r="J201" t="str">
            <v>20240270055</v>
          </cell>
          <cell r="K201" t="str">
            <v>Блузка детская для девочек Mousse белый</v>
          </cell>
          <cell r="L201" t="str">
            <v>Женский</v>
          </cell>
          <cell r="M201" t="str">
            <v>Школа</v>
          </cell>
          <cell r="N201" t="str">
            <v>Mousse</v>
          </cell>
          <cell r="O201" t="str">
            <v>белый</v>
          </cell>
          <cell r="P201" t="str">
            <v>Stitched</v>
          </cell>
          <cell r="Q201" t="str">
            <v>Blouse SS</v>
          </cell>
          <cell r="R201" t="str">
            <v>Top_Girls</v>
          </cell>
          <cell r="S201" t="str">
            <v>Blouse</v>
          </cell>
          <cell r="T201" t="str">
            <v>Одежда</v>
          </cell>
          <cell r="U201" t="str">
            <v>Poplin / Поплин</v>
          </cell>
          <cell r="V201" t="str">
            <v>100%Хлопок</v>
          </cell>
          <cell r="W201" t="str">
            <v>(179) Kids school Girl 122-164</v>
          </cell>
          <cell r="X201">
            <v>8</v>
          </cell>
          <cell r="Y201" t="str">
            <v>Нет</v>
          </cell>
          <cell r="Z201" t="str">
            <v>Marina Ivaschenko</v>
          </cell>
          <cell r="AA201" t="str">
            <v>Basic+</v>
          </cell>
          <cell r="AB201" t="str">
            <v>Regular</v>
          </cell>
          <cell r="AC201" t="str">
            <v>1,2,3,4,5</v>
          </cell>
          <cell r="AD201" t="str">
            <v>1,2,3,4,5_8</v>
          </cell>
          <cell r="AE201">
            <v>201</v>
          </cell>
          <cell r="AF201">
            <v>39</v>
          </cell>
          <cell r="AG201">
            <v>54</v>
          </cell>
          <cell r="AH201">
            <v>71</v>
          </cell>
          <cell r="AI201">
            <v>32</v>
          </cell>
          <cell r="AJ201">
            <v>5</v>
          </cell>
          <cell r="AK201">
            <v>0.9</v>
          </cell>
          <cell r="AL201">
            <v>0.9</v>
          </cell>
          <cell r="AM201">
            <v>13</v>
          </cell>
          <cell r="AN201">
            <v>6</v>
          </cell>
          <cell r="AO201">
            <v>19</v>
          </cell>
          <cell r="AP201">
            <v>741</v>
          </cell>
          <cell r="AQ201">
            <v>13</v>
          </cell>
          <cell r="AR201">
            <v>6</v>
          </cell>
          <cell r="AS201">
            <v>19</v>
          </cell>
          <cell r="AT201">
            <v>1026</v>
          </cell>
          <cell r="AU201">
            <v>13</v>
          </cell>
          <cell r="AV201">
            <v>6</v>
          </cell>
          <cell r="AW201">
            <v>19</v>
          </cell>
          <cell r="AX201">
            <v>1349</v>
          </cell>
          <cell r="AY201">
            <v>13</v>
          </cell>
          <cell r="AZ201">
            <v>6</v>
          </cell>
          <cell r="BA201">
            <v>19</v>
          </cell>
          <cell r="BB201">
            <v>608</v>
          </cell>
          <cell r="BC201">
            <v>13</v>
          </cell>
          <cell r="BD201">
            <v>6</v>
          </cell>
          <cell r="BE201">
            <v>19</v>
          </cell>
          <cell r="BF201">
            <v>95</v>
          </cell>
          <cell r="BG201" t="str">
            <v>5-6</v>
          </cell>
          <cell r="BH201">
            <v>0.5455714285714286</v>
          </cell>
          <cell r="BI201">
            <v>3819</v>
          </cell>
          <cell r="BJ201">
            <v>1199</v>
          </cell>
          <cell r="BK201">
            <v>1199</v>
          </cell>
          <cell r="BL201">
            <v>1090</v>
          </cell>
          <cell r="BM201">
            <v>2.7284105131414269</v>
          </cell>
          <cell r="BN201">
            <v>4.1399999999999997</v>
          </cell>
          <cell r="BO201">
            <v>4.13</v>
          </cell>
          <cell r="BP201">
            <v>5.17</v>
          </cell>
          <cell r="BQ201">
            <v>439.45</v>
          </cell>
          <cell r="BR201">
            <v>0.63348623853211006</v>
          </cell>
          <cell r="BS201">
            <v>3.3</v>
          </cell>
          <cell r="BT201">
            <v>85</v>
          </cell>
          <cell r="BU201">
            <v>1.1000000000000001</v>
          </cell>
          <cell r="BV201">
            <v>1199</v>
          </cell>
          <cell r="BW201">
            <v>720</v>
          </cell>
          <cell r="BX201" t="str">
            <v>TIANJIN DSTY INTERNATIONAL TRADE COMPANY LIMITED</v>
          </cell>
          <cell r="BY201" t="str">
            <v>Китай</v>
          </cell>
          <cell r="BZ201">
            <v>280</v>
          </cell>
          <cell r="CA201">
            <v>741</v>
          </cell>
          <cell r="CB201">
            <v>128</v>
          </cell>
          <cell r="CC201">
            <v>2032</v>
          </cell>
          <cell r="CD201">
            <v>7000</v>
          </cell>
          <cell r="CE201">
            <v>2203.2711404868414</v>
          </cell>
          <cell r="CF201">
            <v>7000</v>
          </cell>
          <cell r="CG201">
            <v>7000</v>
          </cell>
          <cell r="CH201" t="str">
            <v>ок</v>
          </cell>
          <cell r="CI201" t="str">
            <v>ок</v>
          </cell>
          <cell r="CJ201">
            <v>16</v>
          </cell>
          <cell r="CK201">
            <v>15772.47</v>
          </cell>
          <cell r="CL201">
            <v>3060.33</v>
          </cell>
          <cell r="CM201">
            <v>1156.3999999999999</v>
          </cell>
          <cell r="CN201">
            <v>8392.16</v>
          </cell>
          <cell r="CO201">
            <v>528.64</v>
          </cell>
          <cell r="CP201">
            <v>28910</v>
          </cell>
          <cell r="CQ201">
            <v>1678259.55</v>
          </cell>
          <cell r="CR201">
            <v>325632.45</v>
          </cell>
          <cell r="CS201">
            <v>123046</v>
          </cell>
          <cell r="CT201">
            <v>892962.4</v>
          </cell>
          <cell r="CU201">
            <v>56249.599999999999</v>
          </cell>
          <cell r="CV201">
            <v>3076150</v>
          </cell>
          <cell r="CW201">
            <v>4578981</v>
          </cell>
          <cell r="CX201">
            <v>888459</v>
          </cell>
          <cell r="CY201">
            <v>335720</v>
          </cell>
          <cell r="CZ201">
            <v>2436368</v>
          </cell>
          <cell r="DA201">
            <v>153472</v>
          </cell>
          <cell r="DB201">
            <v>8393000</v>
          </cell>
          <cell r="DC201" t="str">
            <v>Basic+</v>
          </cell>
          <cell r="DE201">
            <v>39</v>
          </cell>
          <cell r="DF201">
            <v>39</v>
          </cell>
          <cell r="DH201">
            <v>13</v>
          </cell>
          <cell r="DI201">
            <v>6</v>
          </cell>
          <cell r="DJ201">
            <v>19</v>
          </cell>
          <cell r="DK201">
            <v>741</v>
          </cell>
          <cell r="DP201">
            <v>741</v>
          </cell>
          <cell r="DQ201">
            <v>507</v>
          </cell>
          <cell r="DR201">
            <v>234</v>
          </cell>
          <cell r="DS201">
            <v>0.68421052631578949</v>
          </cell>
          <cell r="DT201">
            <v>0.31578947368421051</v>
          </cell>
          <cell r="DU201">
            <v>1199</v>
          </cell>
          <cell r="DV201">
            <v>287322.75</v>
          </cell>
          <cell r="DW201">
            <v>3060.33</v>
          </cell>
          <cell r="DX201">
            <v>888459</v>
          </cell>
          <cell r="DY201" t="str">
            <v>white</v>
          </cell>
          <cell r="DZ201" t="str">
            <v>20240270055___Mousse___белый</v>
          </cell>
        </row>
        <row r="202">
          <cell r="B202" t="str">
            <v>20240270055_0065245_00000003757</v>
          </cell>
          <cell r="C202" t="str">
            <v>20240270055_0065245</v>
          </cell>
          <cell r="D202" t="str">
            <v>Theme 1ОдеждаMousseЖенскийprint179</v>
          </cell>
          <cell r="E202" t="str">
            <v>Заг. с Th 1</v>
          </cell>
          <cell r="F202" t="str">
            <v>ACOOLA Одежда Весна 2024 Theme 1</v>
          </cell>
          <cell r="G202" t="str">
            <v>ACOOLA</v>
          </cell>
          <cell r="H202" t="str">
            <v>Theme 1</v>
          </cell>
          <cell r="I202" t="str">
            <v>00000003757</v>
          </cell>
          <cell r="J202" t="str">
            <v>20240270055</v>
          </cell>
          <cell r="K202" t="str">
            <v>Блузка детская для девочек Mousse набивка</v>
          </cell>
          <cell r="L202" t="str">
            <v>Женский</v>
          </cell>
          <cell r="M202" t="str">
            <v>Школа</v>
          </cell>
          <cell r="N202" t="str">
            <v>Mousse</v>
          </cell>
          <cell r="O202" t="str">
            <v>набивка</v>
          </cell>
          <cell r="P202" t="str">
            <v>Stitched</v>
          </cell>
          <cell r="Q202" t="str">
            <v>Blouse SS</v>
          </cell>
          <cell r="R202" t="str">
            <v>Top_Girls</v>
          </cell>
          <cell r="S202" t="str">
            <v>Blouse</v>
          </cell>
          <cell r="T202" t="str">
            <v>Одежда</v>
          </cell>
          <cell r="U202" t="str">
            <v>Poplin / Поплин</v>
          </cell>
          <cell r="V202" t="str">
            <v>100%Хлопок</v>
          </cell>
          <cell r="W202" t="str">
            <v>(179) Kids school Girl 122-164</v>
          </cell>
          <cell r="X202">
            <v>8</v>
          </cell>
          <cell r="Y202" t="str">
            <v>Нет</v>
          </cell>
          <cell r="Z202" t="str">
            <v>Marina Ivaschenko</v>
          </cell>
          <cell r="AA202" t="str">
            <v>Basic+</v>
          </cell>
          <cell r="AB202" t="str">
            <v>Regular</v>
          </cell>
          <cell r="AC202" t="str">
            <v>1,2,3,4,5</v>
          </cell>
          <cell r="AD202" t="str">
            <v>1,2,3,4,5_8</v>
          </cell>
          <cell r="AE202">
            <v>201</v>
          </cell>
          <cell r="AF202">
            <v>39</v>
          </cell>
          <cell r="AG202">
            <v>54</v>
          </cell>
          <cell r="AH202">
            <v>71</v>
          </cell>
          <cell r="AI202">
            <v>32</v>
          </cell>
          <cell r="AJ202">
            <v>5</v>
          </cell>
          <cell r="AK202">
            <v>0.9</v>
          </cell>
          <cell r="AL202">
            <v>0.9</v>
          </cell>
          <cell r="AM202">
            <v>13</v>
          </cell>
          <cell r="AN202">
            <v>6</v>
          </cell>
          <cell r="AO202">
            <v>19</v>
          </cell>
          <cell r="AP202">
            <v>741</v>
          </cell>
          <cell r="AQ202">
            <v>13</v>
          </cell>
          <cell r="AR202">
            <v>6</v>
          </cell>
          <cell r="AS202">
            <v>19</v>
          </cell>
          <cell r="AT202">
            <v>1026</v>
          </cell>
          <cell r="AU202">
            <v>13</v>
          </cell>
          <cell r="AV202">
            <v>6</v>
          </cell>
          <cell r="AW202">
            <v>19</v>
          </cell>
          <cell r="AX202">
            <v>1349</v>
          </cell>
          <cell r="AY202">
            <v>13</v>
          </cell>
          <cell r="AZ202">
            <v>6</v>
          </cell>
          <cell r="BA202">
            <v>19</v>
          </cell>
          <cell r="BB202">
            <v>608</v>
          </cell>
          <cell r="BC202">
            <v>13</v>
          </cell>
          <cell r="BD202">
            <v>6</v>
          </cell>
          <cell r="BE202">
            <v>19</v>
          </cell>
          <cell r="BF202">
            <v>95</v>
          </cell>
          <cell r="BG202" t="str">
            <v>5-6</v>
          </cell>
          <cell r="BH202">
            <v>0.5455714285714286</v>
          </cell>
          <cell r="BI202">
            <v>3819</v>
          </cell>
          <cell r="BJ202">
            <v>1199</v>
          </cell>
          <cell r="BK202">
            <v>1199</v>
          </cell>
          <cell r="BL202">
            <v>1090</v>
          </cell>
          <cell r="BM202">
            <v>2.6366135239142388</v>
          </cell>
          <cell r="BN202">
            <v>4.29</v>
          </cell>
          <cell r="BO202">
            <v>4.28</v>
          </cell>
          <cell r="BP202">
            <v>5.35</v>
          </cell>
          <cell r="BQ202">
            <v>454.74999999999994</v>
          </cell>
          <cell r="BR202">
            <v>0.62072560467055893</v>
          </cell>
          <cell r="BS202">
            <v>3.3</v>
          </cell>
          <cell r="BT202">
            <v>85</v>
          </cell>
          <cell r="BU202">
            <v>1.1000000000000001</v>
          </cell>
          <cell r="BV202">
            <v>1199</v>
          </cell>
          <cell r="BW202">
            <v>720</v>
          </cell>
          <cell r="BX202" t="str">
            <v>TIANJIN DSTY INTERNATIONAL TRADE COMPANY LIMITED</v>
          </cell>
          <cell r="BY202" t="str">
            <v>Китай</v>
          </cell>
          <cell r="BZ202">
            <v>280</v>
          </cell>
          <cell r="CA202">
            <v>741</v>
          </cell>
          <cell r="CB202">
            <v>128</v>
          </cell>
          <cell r="CC202">
            <v>2032</v>
          </cell>
          <cell r="CD202">
            <v>7000</v>
          </cell>
          <cell r="CE202">
            <v>2203.2711404868414</v>
          </cell>
          <cell r="CF202">
            <v>7000</v>
          </cell>
          <cell r="CG202">
            <v>7000</v>
          </cell>
          <cell r="CH202" t="str">
            <v>ок</v>
          </cell>
          <cell r="CI202" t="str">
            <v>ок</v>
          </cell>
          <cell r="CJ202">
            <v>16</v>
          </cell>
          <cell r="CK202">
            <v>16345.320000000002</v>
          </cell>
          <cell r="CL202">
            <v>3171.48</v>
          </cell>
          <cell r="CM202">
            <v>1198.4000000000001</v>
          </cell>
          <cell r="CN202">
            <v>8696.9600000000009</v>
          </cell>
          <cell r="CO202">
            <v>547.84</v>
          </cell>
          <cell r="CP202">
            <v>29960</v>
          </cell>
          <cell r="CQ202">
            <v>1736690.2499999998</v>
          </cell>
          <cell r="CR202">
            <v>336969.74999999994</v>
          </cell>
          <cell r="CS202">
            <v>127329.99999999999</v>
          </cell>
          <cell r="CT202">
            <v>924051.99999999988</v>
          </cell>
          <cell r="CU202">
            <v>58207.999999999993</v>
          </cell>
          <cell r="CV202">
            <v>3183249.9999999995</v>
          </cell>
          <cell r="CW202">
            <v>4578981</v>
          </cell>
          <cell r="CX202">
            <v>888459</v>
          </cell>
          <cell r="CY202">
            <v>335720</v>
          </cell>
          <cell r="CZ202">
            <v>2436368</v>
          </cell>
          <cell r="DA202">
            <v>153472</v>
          </cell>
          <cell r="DB202">
            <v>8393000</v>
          </cell>
          <cell r="DC202" t="str">
            <v>Basic+</v>
          </cell>
          <cell r="DE202">
            <v>39</v>
          </cell>
          <cell r="DF202">
            <v>39</v>
          </cell>
          <cell r="DH202">
            <v>13</v>
          </cell>
          <cell r="DI202">
            <v>6</v>
          </cell>
          <cell r="DJ202">
            <v>19</v>
          </cell>
          <cell r="DK202">
            <v>741</v>
          </cell>
          <cell r="DP202">
            <v>741</v>
          </cell>
          <cell r="DQ202">
            <v>507</v>
          </cell>
          <cell r="DR202">
            <v>234</v>
          </cell>
          <cell r="DS202">
            <v>0.68421052631578949</v>
          </cell>
          <cell r="DT202">
            <v>0.31578947368421051</v>
          </cell>
          <cell r="DU202">
            <v>1199</v>
          </cell>
          <cell r="DV202">
            <v>297326.25</v>
          </cell>
          <cell r="DW202">
            <v>3171.48</v>
          </cell>
          <cell r="DX202">
            <v>888459</v>
          </cell>
          <cell r="DY202" t="str">
            <v>print</v>
          </cell>
          <cell r="DZ202" t="str">
            <v>20240270055___Mousse___набивка</v>
          </cell>
        </row>
        <row r="203">
          <cell r="B203" t="str">
            <v>20240320004_0074632_00000003757</v>
          </cell>
          <cell r="C203" t="str">
            <v>20240320004_0074632</v>
          </cell>
          <cell r="D203" t="str">
            <v>Theme 1ОдеждаAlbertaЖенскийnatural white179</v>
          </cell>
          <cell r="E203" t="str">
            <v>Заг. с Th 1</v>
          </cell>
          <cell r="F203" t="str">
            <v>ACOOLA Одежда Весна 2024 Theme 1</v>
          </cell>
          <cell r="G203" t="str">
            <v>ACOOLA</v>
          </cell>
          <cell r="H203" t="str">
            <v>Theme 1</v>
          </cell>
          <cell r="I203" t="str">
            <v>00000003757</v>
          </cell>
          <cell r="J203" t="str">
            <v>20240320004</v>
          </cell>
          <cell r="K203" t="str">
            <v>Свитер детский для девочек Alberta молочный</v>
          </cell>
          <cell r="L203" t="str">
            <v>Женский</v>
          </cell>
          <cell r="M203" t="str">
            <v>Школа</v>
          </cell>
          <cell r="N203" t="str">
            <v>Alberta</v>
          </cell>
          <cell r="O203" t="str">
            <v>молочный</v>
          </cell>
          <cell r="P203" t="str">
            <v>Knit</v>
          </cell>
          <cell r="Q203" t="str">
            <v>Sweater</v>
          </cell>
          <cell r="R203" t="str">
            <v>Top_Girls</v>
          </cell>
          <cell r="S203" t="str">
            <v>Knit</v>
          </cell>
          <cell r="T203" t="str">
            <v>Одежда</v>
          </cell>
          <cell r="U203" t="str">
            <v>Rib / Резинка</v>
          </cell>
          <cell r="V203" t="str">
            <v>80%Вискоза/20%ПА</v>
          </cell>
          <cell r="W203" t="str">
            <v>(179) Kids school Girl 122-164</v>
          </cell>
          <cell r="X203">
            <v>8</v>
          </cell>
          <cell r="Y203" t="str">
            <v>Нет</v>
          </cell>
          <cell r="Z203" t="str">
            <v>Nataliya Sugrey</v>
          </cell>
          <cell r="AA203" t="str">
            <v>Basic+</v>
          </cell>
          <cell r="AB203" t="str">
            <v>Regular</v>
          </cell>
          <cell r="AC203" t="str">
            <v>1,2,3,4,5</v>
          </cell>
          <cell r="AD203" t="str">
            <v>1,2,3,4,5_8</v>
          </cell>
          <cell r="AE203">
            <v>201</v>
          </cell>
          <cell r="AF203">
            <v>39</v>
          </cell>
          <cell r="AG203">
            <v>54</v>
          </cell>
          <cell r="AH203">
            <v>71</v>
          </cell>
          <cell r="AI203">
            <v>32</v>
          </cell>
          <cell r="AJ203">
            <v>5</v>
          </cell>
          <cell r="AK203">
            <v>0.9</v>
          </cell>
          <cell r="AL203">
            <v>0.9</v>
          </cell>
          <cell r="AM203">
            <v>13</v>
          </cell>
          <cell r="AN203">
            <v>6</v>
          </cell>
          <cell r="AO203">
            <v>19</v>
          </cell>
          <cell r="AP203">
            <v>741</v>
          </cell>
          <cell r="AQ203">
            <v>13</v>
          </cell>
          <cell r="AR203">
            <v>6</v>
          </cell>
          <cell r="AS203">
            <v>19</v>
          </cell>
          <cell r="AT203">
            <v>1026</v>
          </cell>
          <cell r="AU203">
            <v>13</v>
          </cell>
          <cell r="AV203">
            <v>6</v>
          </cell>
          <cell r="AW203">
            <v>19</v>
          </cell>
          <cell r="AX203">
            <v>1349</v>
          </cell>
          <cell r="AY203">
            <v>13</v>
          </cell>
          <cell r="AZ203">
            <v>6</v>
          </cell>
          <cell r="BA203">
            <v>19</v>
          </cell>
          <cell r="BB203">
            <v>608</v>
          </cell>
          <cell r="BC203">
            <v>13</v>
          </cell>
          <cell r="BD203">
            <v>6</v>
          </cell>
          <cell r="BE203">
            <v>19</v>
          </cell>
          <cell r="BF203">
            <v>95</v>
          </cell>
          <cell r="BG203" t="str">
            <v>5-6</v>
          </cell>
          <cell r="BH203">
            <v>0.5455714285714286</v>
          </cell>
          <cell r="BI203">
            <v>3819</v>
          </cell>
          <cell r="BJ203">
            <v>1499</v>
          </cell>
          <cell r="BK203">
            <v>1499</v>
          </cell>
          <cell r="BL203">
            <v>1362.73</v>
          </cell>
          <cell r="BM203">
            <v>2.8582324339784533</v>
          </cell>
          <cell r="BN203">
            <v>4.91</v>
          </cell>
          <cell r="BO203">
            <v>4.9000000000000004</v>
          </cell>
          <cell r="BP203">
            <v>6.17</v>
          </cell>
          <cell r="BQ203">
            <v>524.45000000000005</v>
          </cell>
          <cell r="BR203">
            <v>0.65013342228152093</v>
          </cell>
          <cell r="BS203">
            <v>3.3</v>
          </cell>
          <cell r="BT203">
            <v>85</v>
          </cell>
          <cell r="BU203">
            <v>1.1000000000000001</v>
          </cell>
          <cell r="BV203">
            <v>1499</v>
          </cell>
          <cell r="BW203">
            <v>900</v>
          </cell>
          <cell r="BX203" t="str">
            <v>WEIHAI GOLD OCEAN TEXTILE CO., LTD.</v>
          </cell>
          <cell r="BY203" t="str">
            <v>Китай</v>
          </cell>
          <cell r="BZ203">
            <v>280</v>
          </cell>
          <cell r="CA203">
            <v>741</v>
          </cell>
          <cell r="CB203">
            <v>128</v>
          </cell>
          <cell r="CC203">
            <v>2032</v>
          </cell>
          <cell r="CD203">
            <v>7000</v>
          </cell>
          <cell r="CE203">
            <v>2203.2711404868414</v>
          </cell>
          <cell r="CF203">
            <v>7000</v>
          </cell>
          <cell r="CG203">
            <v>7000</v>
          </cell>
          <cell r="CH203" t="str">
            <v>ок</v>
          </cell>
          <cell r="CI203" t="str">
            <v>ок</v>
          </cell>
          <cell r="CJ203">
            <v>16</v>
          </cell>
          <cell r="CK203">
            <v>18713.100000000002</v>
          </cell>
          <cell r="CL203">
            <v>3630.9</v>
          </cell>
          <cell r="CM203">
            <v>1372</v>
          </cell>
          <cell r="CN203">
            <v>9956.8000000000011</v>
          </cell>
          <cell r="CO203">
            <v>627.20000000000005</v>
          </cell>
          <cell r="CP203">
            <v>34300</v>
          </cell>
          <cell r="CQ203">
            <v>2002874.5500000003</v>
          </cell>
          <cell r="CR203">
            <v>388617.45</v>
          </cell>
          <cell r="CS203">
            <v>146846</v>
          </cell>
          <cell r="CT203">
            <v>1065682.4000000001</v>
          </cell>
          <cell r="CU203">
            <v>67129.600000000006</v>
          </cell>
          <cell r="CV203">
            <v>3671150.0000000005</v>
          </cell>
          <cell r="CW203">
            <v>5724681</v>
          </cell>
          <cell r="CX203">
            <v>1110759</v>
          </cell>
          <cell r="CY203">
            <v>419720</v>
          </cell>
          <cell r="CZ203">
            <v>3045968</v>
          </cell>
          <cell r="DA203">
            <v>191872</v>
          </cell>
          <cell r="DB203">
            <v>10493000</v>
          </cell>
          <cell r="DC203" t="str">
            <v>Basic+</v>
          </cell>
          <cell r="DE203">
            <v>39</v>
          </cell>
          <cell r="DF203">
            <v>39</v>
          </cell>
          <cell r="DH203">
            <v>13</v>
          </cell>
          <cell r="DI203">
            <v>6</v>
          </cell>
          <cell r="DJ203">
            <v>19</v>
          </cell>
          <cell r="DK203">
            <v>741</v>
          </cell>
          <cell r="DP203">
            <v>741</v>
          </cell>
          <cell r="DQ203">
            <v>507</v>
          </cell>
          <cell r="DR203">
            <v>234</v>
          </cell>
          <cell r="DS203">
            <v>0.68421052631578949</v>
          </cell>
          <cell r="DT203">
            <v>0.31578947368421051</v>
          </cell>
          <cell r="DU203">
            <v>1499</v>
          </cell>
          <cell r="DV203">
            <v>342897.75</v>
          </cell>
          <cell r="DW203">
            <v>3630.9</v>
          </cell>
          <cell r="DX203">
            <v>1110759</v>
          </cell>
          <cell r="DY203" t="str">
            <v>natural white</v>
          </cell>
          <cell r="DZ203" t="str">
            <v>20240320004___Alberta___молочный</v>
          </cell>
          <cell r="EA203" t="str">
            <v>Расчет кирпичей</v>
          </cell>
        </row>
        <row r="204">
          <cell r="B204" t="str">
            <v>20240370021_0074626_00000003757</v>
          </cell>
          <cell r="C204" t="str">
            <v>20240370021_0074626</v>
          </cell>
          <cell r="D204" t="str">
            <v>Theme 1ОдеждаMarygoldЖенскийblack &amp; white179</v>
          </cell>
          <cell r="E204" t="str">
            <v>Заг. с Th 1</v>
          </cell>
          <cell r="F204" t="str">
            <v>ACOOLA Одежда Весна 2024 Theme 1</v>
          </cell>
          <cell r="G204" t="str">
            <v>ACOOLA</v>
          </cell>
          <cell r="H204" t="str">
            <v>Theme 1</v>
          </cell>
          <cell r="I204" t="str">
            <v>00000003757</v>
          </cell>
          <cell r="J204" t="str">
            <v>20240370021</v>
          </cell>
          <cell r="K204" t="str">
            <v>Жакет детский для девочек Marygold черно-белый</v>
          </cell>
          <cell r="L204" t="str">
            <v>Женский</v>
          </cell>
          <cell r="M204" t="str">
            <v>Школа</v>
          </cell>
          <cell r="N204" t="str">
            <v>Marygold</v>
          </cell>
          <cell r="O204" t="str">
            <v>черно-белый</v>
          </cell>
          <cell r="P204" t="str">
            <v>Knit</v>
          </cell>
          <cell r="Q204" t="str">
            <v>Cardigan</v>
          </cell>
          <cell r="R204" t="str">
            <v>Top_Girls</v>
          </cell>
          <cell r="S204" t="str">
            <v/>
          </cell>
          <cell r="T204" t="str">
            <v>Одежда</v>
          </cell>
          <cell r="U204" t="str">
            <v>Jacquard / Жаккард</v>
          </cell>
          <cell r="V204" t="str">
            <v>50%Хлопок/50%ПАН</v>
          </cell>
          <cell r="W204" t="str">
            <v>(179) Kids school Girl 122-164</v>
          </cell>
          <cell r="X204">
            <v>8</v>
          </cell>
          <cell r="Y204" t="str">
            <v>Нет</v>
          </cell>
          <cell r="Z204" t="str">
            <v>Nataliya Sugrey</v>
          </cell>
          <cell r="AA204" t="str">
            <v>Basic+</v>
          </cell>
          <cell r="AB204" t="str">
            <v>Regular</v>
          </cell>
          <cell r="AC204" t="str">
            <v>1,2,3,4,5</v>
          </cell>
          <cell r="AD204" t="str">
            <v>1,2,3,4,5_8</v>
          </cell>
          <cell r="AE204">
            <v>201</v>
          </cell>
          <cell r="AF204">
            <v>39</v>
          </cell>
          <cell r="AG204">
            <v>54</v>
          </cell>
          <cell r="AH204">
            <v>71</v>
          </cell>
          <cell r="AI204">
            <v>32</v>
          </cell>
          <cell r="AJ204">
            <v>5</v>
          </cell>
          <cell r="AK204">
            <v>0.9</v>
          </cell>
          <cell r="AL204">
            <v>0.9</v>
          </cell>
          <cell r="AM204">
            <v>13</v>
          </cell>
          <cell r="AN204">
            <v>6</v>
          </cell>
          <cell r="AO204">
            <v>19</v>
          </cell>
          <cell r="AP204">
            <v>741</v>
          </cell>
          <cell r="AQ204">
            <v>13</v>
          </cell>
          <cell r="AR204">
            <v>6</v>
          </cell>
          <cell r="AS204">
            <v>19</v>
          </cell>
          <cell r="AT204">
            <v>1026</v>
          </cell>
          <cell r="AU204">
            <v>13</v>
          </cell>
          <cell r="AV204">
            <v>6</v>
          </cell>
          <cell r="AW204">
            <v>19</v>
          </cell>
          <cell r="AX204">
            <v>1349</v>
          </cell>
          <cell r="AY204">
            <v>13</v>
          </cell>
          <cell r="AZ204">
            <v>6</v>
          </cell>
          <cell r="BA204">
            <v>19</v>
          </cell>
          <cell r="BB204">
            <v>608</v>
          </cell>
          <cell r="BC204">
            <v>13</v>
          </cell>
          <cell r="BD204">
            <v>6</v>
          </cell>
          <cell r="BE204">
            <v>19</v>
          </cell>
          <cell r="BF204">
            <v>95</v>
          </cell>
          <cell r="BG204" t="str">
            <v>5-6</v>
          </cell>
          <cell r="BH204">
            <v>0.5455714285714286</v>
          </cell>
          <cell r="BI204">
            <v>3819</v>
          </cell>
          <cell r="BJ204">
            <v>1799</v>
          </cell>
          <cell r="BK204">
            <v>1799</v>
          </cell>
          <cell r="BL204">
            <v>1635.45</v>
          </cell>
          <cell r="BM204">
            <v>2.7064841281781251</v>
          </cell>
          <cell r="BN204">
            <v>5.96</v>
          </cell>
          <cell r="BO204">
            <v>5.95</v>
          </cell>
          <cell r="BP204">
            <v>7.82</v>
          </cell>
          <cell r="BQ204">
            <v>664.7</v>
          </cell>
          <cell r="BR204">
            <v>0.63051695386325735</v>
          </cell>
          <cell r="BS204">
            <v>3.3</v>
          </cell>
          <cell r="BT204">
            <v>85</v>
          </cell>
          <cell r="BU204">
            <v>1.1000000000000001</v>
          </cell>
          <cell r="BV204">
            <v>1799</v>
          </cell>
          <cell r="BW204">
            <v>1080</v>
          </cell>
          <cell r="BX204" t="str">
            <v>MOTHER CORPORATION</v>
          </cell>
          <cell r="BY204" t="str">
            <v>Бангладеш</v>
          </cell>
          <cell r="BZ204">
            <v>280</v>
          </cell>
          <cell r="CA204">
            <v>741</v>
          </cell>
          <cell r="CB204">
            <v>128</v>
          </cell>
          <cell r="CC204">
            <v>2032</v>
          </cell>
          <cell r="CD204">
            <v>7000</v>
          </cell>
          <cell r="CE204">
            <v>2203.2711404868414</v>
          </cell>
          <cell r="CF204">
            <v>7000</v>
          </cell>
          <cell r="CG204">
            <v>7000</v>
          </cell>
          <cell r="CH204" t="str">
            <v>ок</v>
          </cell>
          <cell r="CI204" t="str">
            <v>ок</v>
          </cell>
          <cell r="CJ204">
            <v>16</v>
          </cell>
          <cell r="CK204">
            <v>22723.05</v>
          </cell>
          <cell r="CL204">
            <v>4408.95</v>
          </cell>
          <cell r="CM204">
            <v>1666</v>
          </cell>
          <cell r="CN204">
            <v>12090.4</v>
          </cell>
          <cell r="CO204">
            <v>761.6</v>
          </cell>
          <cell r="CP204">
            <v>41650</v>
          </cell>
          <cell r="CQ204">
            <v>2538489.3000000003</v>
          </cell>
          <cell r="CR204">
            <v>492542.7</v>
          </cell>
          <cell r="CS204">
            <v>186116</v>
          </cell>
          <cell r="CT204">
            <v>1350670.4000000001</v>
          </cell>
          <cell r="CU204">
            <v>85081.600000000006</v>
          </cell>
          <cell r="CV204">
            <v>4652900</v>
          </cell>
          <cell r="CW204">
            <v>6870381</v>
          </cell>
          <cell r="CX204">
            <v>1333059</v>
          </cell>
          <cell r="CY204">
            <v>503720</v>
          </cell>
          <cell r="CZ204">
            <v>3655568</v>
          </cell>
          <cell r="DA204">
            <v>230272</v>
          </cell>
          <cell r="DB204">
            <v>12593000</v>
          </cell>
          <cell r="DC204" t="str">
            <v>Basic+</v>
          </cell>
          <cell r="DE204">
            <v>39</v>
          </cell>
          <cell r="DF204">
            <v>39</v>
          </cell>
          <cell r="DH204">
            <v>13</v>
          </cell>
          <cell r="DI204">
            <v>6</v>
          </cell>
          <cell r="DJ204">
            <v>19</v>
          </cell>
          <cell r="DK204">
            <v>741</v>
          </cell>
          <cell r="DP204">
            <v>741</v>
          </cell>
          <cell r="DQ204">
            <v>507</v>
          </cell>
          <cell r="DR204">
            <v>234</v>
          </cell>
          <cell r="DS204">
            <v>0.68421052631578949</v>
          </cell>
          <cell r="DT204">
            <v>0.31578947368421051</v>
          </cell>
          <cell r="DU204">
            <v>1799</v>
          </cell>
          <cell r="DV204">
            <v>434596.5</v>
          </cell>
          <cell r="DW204">
            <v>4408.95</v>
          </cell>
          <cell r="DX204">
            <v>1333059</v>
          </cell>
          <cell r="DY204" t="str">
            <v>black &amp; white</v>
          </cell>
          <cell r="DZ204" t="str">
            <v>20240370021___Marygold___черно-белый</v>
          </cell>
          <cell r="EA204" t="str">
            <v>Расчет кирпичей</v>
          </cell>
        </row>
        <row r="205">
          <cell r="B205" t="str">
            <v>20240370022_0074627_00000003757</v>
          </cell>
          <cell r="C205" t="str">
            <v>20240370022_0074627</v>
          </cell>
          <cell r="D205" t="str">
            <v>Theme 1ОдеждаLisa2Женскийdark navy179</v>
          </cell>
          <cell r="E205" t="str">
            <v>Заг. с Th 1</v>
          </cell>
          <cell r="F205" t="str">
            <v>ACOOLA Одежда Весна 2024 Theme 1</v>
          </cell>
          <cell r="G205" t="str">
            <v>ACOOLA</v>
          </cell>
          <cell r="H205" t="str">
            <v>Theme 1</v>
          </cell>
          <cell r="I205" t="str">
            <v>00000003757</v>
          </cell>
          <cell r="J205" t="str">
            <v>20240370022</v>
          </cell>
          <cell r="K205" t="str">
            <v>Жакет детский для девочек Lisa2 темно-синий</v>
          </cell>
          <cell r="L205" t="str">
            <v>Женский</v>
          </cell>
          <cell r="M205" t="str">
            <v>Школа</v>
          </cell>
          <cell r="N205" t="str">
            <v>Lisa2</v>
          </cell>
          <cell r="O205" t="str">
            <v>темно-синий</v>
          </cell>
          <cell r="P205" t="str">
            <v>Knit</v>
          </cell>
          <cell r="Q205" t="str">
            <v>Cardigan</v>
          </cell>
          <cell r="R205" t="str">
            <v>Top_Girls</v>
          </cell>
          <cell r="S205" t="str">
            <v/>
          </cell>
          <cell r="T205" t="str">
            <v>Одежда</v>
          </cell>
          <cell r="U205" t="str">
            <v>Rib / Резинка</v>
          </cell>
          <cell r="V205" t="str">
            <v>50%Хлопок/50%ПАН</v>
          </cell>
          <cell r="W205" t="str">
            <v>(179) Kids school Girl 122-164</v>
          </cell>
          <cell r="X205">
            <v>8</v>
          </cell>
          <cell r="Y205" t="str">
            <v>Нет</v>
          </cell>
          <cell r="Z205" t="str">
            <v>Nataliya Sugrey</v>
          </cell>
          <cell r="AA205" t="str">
            <v>Basic+</v>
          </cell>
          <cell r="AB205" t="str">
            <v>Regular</v>
          </cell>
          <cell r="AC205" t="str">
            <v>1,2,3,4,5</v>
          </cell>
          <cell r="AD205" t="str">
            <v>1,2,3,4,5_8</v>
          </cell>
          <cell r="AE205">
            <v>201</v>
          </cell>
          <cell r="AF205">
            <v>39</v>
          </cell>
          <cell r="AG205">
            <v>54</v>
          </cell>
          <cell r="AH205">
            <v>71</v>
          </cell>
          <cell r="AI205">
            <v>32</v>
          </cell>
          <cell r="AJ205">
            <v>5</v>
          </cell>
          <cell r="AK205">
            <v>0.9</v>
          </cell>
          <cell r="AL205">
            <v>0.9</v>
          </cell>
          <cell r="AM205">
            <v>13</v>
          </cell>
          <cell r="AN205">
            <v>6</v>
          </cell>
          <cell r="AO205">
            <v>19</v>
          </cell>
          <cell r="AP205">
            <v>741</v>
          </cell>
          <cell r="AQ205">
            <v>13</v>
          </cell>
          <cell r="AR205">
            <v>6</v>
          </cell>
          <cell r="AS205">
            <v>19</v>
          </cell>
          <cell r="AT205">
            <v>1026</v>
          </cell>
          <cell r="AU205">
            <v>13</v>
          </cell>
          <cell r="AV205">
            <v>6</v>
          </cell>
          <cell r="AW205">
            <v>19</v>
          </cell>
          <cell r="AX205">
            <v>1349</v>
          </cell>
          <cell r="AY205">
            <v>13</v>
          </cell>
          <cell r="AZ205">
            <v>6</v>
          </cell>
          <cell r="BA205">
            <v>19</v>
          </cell>
          <cell r="BB205">
            <v>608</v>
          </cell>
          <cell r="BC205">
            <v>13</v>
          </cell>
          <cell r="BD205">
            <v>6</v>
          </cell>
          <cell r="BE205">
            <v>19</v>
          </cell>
          <cell r="BF205">
            <v>95</v>
          </cell>
          <cell r="BG205" t="str">
            <v>5-6</v>
          </cell>
          <cell r="BH205">
            <v>0.5455714285714286</v>
          </cell>
          <cell r="BI205">
            <v>3819</v>
          </cell>
          <cell r="BJ205">
            <v>1799</v>
          </cell>
          <cell r="BK205">
            <v>1799</v>
          </cell>
          <cell r="BL205">
            <v>1635.45</v>
          </cell>
          <cell r="BM205">
            <v>2.8485472250811497</v>
          </cell>
          <cell r="BN205">
            <v>5.67</v>
          </cell>
          <cell r="BO205">
            <v>5.65</v>
          </cell>
          <cell r="BP205">
            <v>7.43</v>
          </cell>
          <cell r="BQ205">
            <v>631.54999999999995</v>
          </cell>
          <cell r="BR205">
            <v>0.64894385769872154</v>
          </cell>
          <cell r="BS205">
            <v>3.3</v>
          </cell>
          <cell r="BT205">
            <v>85</v>
          </cell>
          <cell r="BU205">
            <v>1.1000000000000001</v>
          </cell>
          <cell r="BV205">
            <v>1799</v>
          </cell>
          <cell r="BW205">
            <v>1080</v>
          </cell>
          <cell r="BX205" t="str">
            <v>MOTHER CORPORATION</v>
          </cell>
          <cell r="BY205" t="str">
            <v>Бангладеш</v>
          </cell>
          <cell r="BZ205">
            <v>280</v>
          </cell>
          <cell r="CA205">
            <v>741</v>
          </cell>
          <cell r="CB205">
            <v>128</v>
          </cell>
          <cell r="CC205">
            <v>2032</v>
          </cell>
          <cell r="CD205">
            <v>7000</v>
          </cell>
          <cell r="CE205">
            <v>2203.2711404868414</v>
          </cell>
          <cell r="CF205">
            <v>7000</v>
          </cell>
          <cell r="CG205">
            <v>7000</v>
          </cell>
          <cell r="CH205" t="str">
            <v>ок</v>
          </cell>
          <cell r="CI205" t="str">
            <v>ок</v>
          </cell>
          <cell r="CJ205">
            <v>16</v>
          </cell>
          <cell r="CK205">
            <v>21577.350000000002</v>
          </cell>
          <cell r="CL205">
            <v>4186.6500000000005</v>
          </cell>
          <cell r="CM205">
            <v>1582</v>
          </cell>
          <cell r="CN205">
            <v>11480.800000000001</v>
          </cell>
          <cell r="CO205">
            <v>723.2</v>
          </cell>
          <cell r="CP205">
            <v>39550</v>
          </cell>
          <cell r="CQ205">
            <v>2411889.4499999997</v>
          </cell>
          <cell r="CR205">
            <v>467978.55</v>
          </cell>
          <cell r="CS205">
            <v>176834</v>
          </cell>
          <cell r="CT205">
            <v>1283309.5999999999</v>
          </cell>
          <cell r="CU205">
            <v>80838.399999999994</v>
          </cell>
          <cell r="CV205">
            <v>4420850</v>
          </cell>
          <cell r="CW205">
            <v>6870381</v>
          </cell>
          <cell r="CX205">
            <v>1333059</v>
          </cell>
          <cell r="CY205">
            <v>503720</v>
          </cell>
          <cell r="CZ205">
            <v>3655568</v>
          </cell>
          <cell r="DA205">
            <v>230272</v>
          </cell>
          <cell r="DB205">
            <v>12593000</v>
          </cell>
          <cell r="DC205" t="str">
            <v>Basic+</v>
          </cell>
          <cell r="DE205">
            <v>39</v>
          </cell>
          <cell r="DF205">
            <v>39</v>
          </cell>
          <cell r="DH205">
            <v>13</v>
          </cell>
          <cell r="DI205">
            <v>6</v>
          </cell>
          <cell r="DJ205">
            <v>19</v>
          </cell>
          <cell r="DK205">
            <v>741</v>
          </cell>
          <cell r="DP205">
            <v>741</v>
          </cell>
          <cell r="DQ205">
            <v>507</v>
          </cell>
          <cell r="DR205">
            <v>234</v>
          </cell>
          <cell r="DS205">
            <v>0.68421052631578949</v>
          </cell>
          <cell r="DT205">
            <v>0.31578947368421051</v>
          </cell>
          <cell r="DU205">
            <v>1799</v>
          </cell>
          <cell r="DV205">
            <v>412922.25</v>
          </cell>
          <cell r="DW205">
            <v>4186.6500000000005</v>
          </cell>
          <cell r="DX205">
            <v>1333059</v>
          </cell>
          <cell r="DY205" t="str">
            <v>dark navy</v>
          </cell>
          <cell r="DZ205" t="str">
            <v>20240370022___Lisa2___темно-синий</v>
          </cell>
          <cell r="EA205" t="str">
            <v>Расчет кирпичей</v>
          </cell>
        </row>
        <row r="206">
          <cell r="B206" t="str">
            <v>20240400026_0075480_00000003757</v>
          </cell>
          <cell r="C206" t="str">
            <v>20240400026_0075480</v>
          </cell>
          <cell r="D206" t="str">
            <v>Theme 1ОдеждаJimmy2Женскийblack &amp; white179</v>
          </cell>
          <cell r="E206" t="str">
            <v>Заг. с Th 1</v>
          </cell>
          <cell r="F206" t="str">
            <v>ACOOLA Одежда Весна 2024 Theme 1</v>
          </cell>
          <cell r="G206" t="str">
            <v>ACOOLA</v>
          </cell>
          <cell r="H206" t="str">
            <v>Theme 1</v>
          </cell>
          <cell r="I206" t="str">
            <v>00000003757</v>
          </cell>
          <cell r="J206" t="str">
            <v>20240400026</v>
          </cell>
          <cell r="K206" t="str">
            <v>Жилет детский для девочек Jimmy2 черно-белый</v>
          </cell>
          <cell r="L206" t="str">
            <v>Женский</v>
          </cell>
          <cell r="M206" t="str">
            <v>Школа</v>
          </cell>
          <cell r="N206" t="str">
            <v>Jimmy2</v>
          </cell>
          <cell r="O206" t="str">
            <v>черно-белый</v>
          </cell>
          <cell r="P206" t="str">
            <v>Knit</v>
          </cell>
          <cell r="Q206" t="str">
            <v>Vest</v>
          </cell>
          <cell r="R206" t="str">
            <v>Top_Girls</v>
          </cell>
          <cell r="S206" t="str">
            <v>Knit</v>
          </cell>
          <cell r="T206" t="str">
            <v>Одежда</v>
          </cell>
          <cell r="U206" t="str">
            <v>Jacquard / Жаккард</v>
          </cell>
          <cell r="V206" t="str">
            <v>50%Хлопок/50%ПАН</v>
          </cell>
          <cell r="W206" t="str">
            <v>(179) Kids school Girl 122-164</v>
          </cell>
          <cell r="X206">
            <v>8</v>
          </cell>
          <cell r="Y206" t="str">
            <v>Да</v>
          </cell>
          <cell r="Z206" t="str">
            <v>Nataliya Sugrey</v>
          </cell>
          <cell r="AA206" t="str">
            <v>Basic+</v>
          </cell>
          <cell r="AB206" t="str">
            <v>Regular</v>
          </cell>
          <cell r="AC206" t="str">
            <v>1,2,3,4,5</v>
          </cell>
          <cell r="AD206" t="str">
            <v>1,2,3,4,5_8</v>
          </cell>
          <cell r="AE206">
            <v>201</v>
          </cell>
          <cell r="AF206">
            <v>39</v>
          </cell>
          <cell r="AG206">
            <v>54</v>
          </cell>
          <cell r="AH206">
            <v>71</v>
          </cell>
          <cell r="AI206">
            <v>32</v>
          </cell>
          <cell r="AJ206">
            <v>5</v>
          </cell>
          <cell r="AK206">
            <v>0.9</v>
          </cell>
          <cell r="AL206">
            <v>0.9</v>
          </cell>
          <cell r="AM206">
            <v>13</v>
          </cell>
          <cell r="AN206">
            <v>6</v>
          </cell>
          <cell r="AO206">
            <v>19</v>
          </cell>
          <cell r="AP206">
            <v>741</v>
          </cell>
          <cell r="AQ206">
            <v>13</v>
          </cell>
          <cell r="AR206">
            <v>6</v>
          </cell>
          <cell r="AS206">
            <v>19</v>
          </cell>
          <cell r="AT206">
            <v>1026</v>
          </cell>
          <cell r="AU206">
            <v>13</v>
          </cell>
          <cell r="AV206">
            <v>6</v>
          </cell>
          <cell r="AW206">
            <v>19</v>
          </cell>
          <cell r="AX206">
            <v>1349</v>
          </cell>
          <cell r="AY206">
            <v>13</v>
          </cell>
          <cell r="AZ206">
            <v>6</v>
          </cell>
          <cell r="BA206">
            <v>19</v>
          </cell>
          <cell r="BB206">
            <v>608</v>
          </cell>
          <cell r="BC206">
            <v>13</v>
          </cell>
          <cell r="BD206">
            <v>6</v>
          </cell>
          <cell r="BE206">
            <v>19</v>
          </cell>
          <cell r="BF206">
            <v>95</v>
          </cell>
          <cell r="BG206" t="str">
            <v>5-6</v>
          </cell>
          <cell r="BH206">
            <v>0.5455714285714286</v>
          </cell>
          <cell r="BI206">
            <v>3819</v>
          </cell>
          <cell r="BJ206">
            <v>1499</v>
          </cell>
          <cell r="BK206">
            <v>1499</v>
          </cell>
          <cell r="BL206">
            <v>1362.73</v>
          </cell>
          <cell r="BM206">
            <v>2.9739113183215955</v>
          </cell>
          <cell r="BN206">
            <v>4.6399999999999997</v>
          </cell>
          <cell r="BO206">
            <v>4.62</v>
          </cell>
          <cell r="BP206">
            <v>5.93</v>
          </cell>
          <cell r="BQ206">
            <v>504.04999999999995</v>
          </cell>
          <cell r="BR206">
            <v>0.66374249499666449</v>
          </cell>
          <cell r="BS206">
            <v>3.3</v>
          </cell>
          <cell r="BT206">
            <v>85</v>
          </cell>
          <cell r="BU206">
            <v>1.1000000000000001</v>
          </cell>
          <cell r="BV206">
            <v>1499</v>
          </cell>
          <cell r="BW206">
            <v>900</v>
          </cell>
          <cell r="BX206" t="str">
            <v>MOTHER CORPORATION</v>
          </cell>
          <cell r="BY206" t="str">
            <v>Бангладеш</v>
          </cell>
          <cell r="BZ206">
            <v>280</v>
          </cell>
          <cell r="CA206">
            <v>741</v>
          </cell>
          <cell r="CB206">
            <v>128</v>
          </cell>
          <cell r="CC206">
            <v>2032</v>
          </cell>
          <cell r="CD206">
            <v>7000</v>
          </cell>
          <cell r="CE206">
            <v>2203.2711404868414</v>
          </cell>
          <cell r="CF206">
            <v>7000</v>
          </cell>
          <cell r="CG206">
            <v>7000</v>
          </cell>
          <cell r="CH206" t="str">
            <v>ок</v>
          </cell>
          <cell r="CI206" t="str">
            <v>ок</v>
          </cell>
          <cell r="CJ206">
            <v>16</v>
          </cell>
          <cell r="CK206">
            <v>17643.78</v>
          </cell>
          <cell r="CL206">
            <v>3423.42</v>
          </cell>
          <cell r="CM206">
            <v>1293.6000000000001</v>
          </cell>
          <cell r="CN206">
            <v>9387.84</v>
          </cell>
          <cell r="CO206">
            <v>591.36</v>
          </cell>
          <cell r="CP206">
            <v>32340</v>
          </cell>
          <cell r="CQ206">
            <v>1924966.9499999997</v>
          </cell>
          <cell r="CR206">
            <v>373501.05</v>
          </cell>
          <cell r="CS206">
            <v>141134</v>
          </cell>
          <cell r="CT206">
            <v>1024229.5999999999</v>
          </cell>
          <cell r="CU206">
            <v>64518.399999999994</v>
          </cell>
          <cell r="CV206">
            <v>3528349.9999999995</v>
          </cell>
          <cell r="CW206">
            <v>5724681</v>
          </cell>
          <cell r="CX206">
            <v>1110759</v>
          </cell>
          <cell r="CY206">
            <v>419720</v>
          </cell>
          <cell r="CZ206">
            <v>3045968</v>
          </cell>
          <cell r="DA206">
            <v>191872</v>
          </cell>
          <cell r="DB206">
            <v>10493000</v>
          </cell>
          <cell r="DC206" t="str">
            <v>Basic+</v>
          </cell>
          <cell r="DE206">
            <v>39</v>
          </cell>
          <cell r="DF206">
            <v>39</v>
          </cell>
          <cell r="DH206">
            <v>13</v>
          </cell>
          <cell r="DI206">
            <v>6</v>
          </cell>
          <cell r="DJ206">
            <v>19</v>
          </cell>
          <cell r="DK206">
            <v>741</v>
          </cell>
          <cell r="DP206">
            <v>741</v>
          </cell>
          <cell r="DQ206">
            <v>507</v>
          </cell>
          <cell r="DR206">
            <v>234</v>
          </cell>
          <cell r="DS206">
            <v>0.68421052631578949</v>
          </cell>
          <cell r="DT206">
            <v>0.31578947368421051</v>
          </cell>
          <cell r="DU206">
            <v>1499</v>
          </cell>
          <cell r="DV206">
            <v>329559.75</v>
          </cell>
          <cell r="DW206">
            <v>3423.42</v>
          </cell>
          <cell r="DX206">
            <v>1110759</v>
          </cell>
          <cell r="DY206" t="str">
            <v>black &amp; white</v>
          </cell>
          <cell r="DZ206" t="str">
            <v>20240400026___Jimmy2___черно-белый</v>
          </cell>
          <cell r="EA206" t="str">
            <v>Расчет кирпичей</v>
          </cell>
        </row>
        <row r="207">
          <cell r="B207" t="str">
            <v>20240460002_0074605_00000003757</v>
          </cell>
          <cell r="C207" t="str">
            <v>20240460002_0074605</v>
          </cell>
          <cell r="D207" t="str">
            <v>Theme 1ОдеждаHanna_pnЖенскийpink179</v>
          </cell>
          <cell r="E207" t="str">
            <v>Заг. с Th 1</v>
          </cell>
          <cell r="F207" t="str">
            <v>ACOOLA Одежда Весна 2024 Theme 1</v>
          </cell>
          <cell r="G207" t="str">
            <v>ACOOLA</v>
          </cell>
          <cell r="H207" t="str">
            <v>Theme 1</v>
          </cell>
          <cell r="I207" t="str">
            <v>00000003757</v>
          </cell>
          <cell r="J207" t="str">
            <v>20240460002</v>
          </cell>
          <cell r="K207" t="str">
            <v>Брюки детские для девочек Hanna_pn розовый</v>
          </cell>
          <cell r="L207" t="str">
            <v>Женский</v>
          </cell>
          <cell r="M207" t="str">
            <v>Школа</v>
          </cell>
          <cell r="N207" t="str">
            <v>Hanna_pn</v>
          </cell>
          <cell r="O207" t="str">
            <v>розовый</v>
          </cell>
          <cell r="P207" t="str">
            <v>Jersey</v>
          </cell>
          <cell r="Q207" t="str">
            <v>Sport pants</v>
          </cell>
          <cell r="R207" t="str">
            <v>Kids Set_Girls</v>
          </cell>
          <cell r="S207" t="str">
            <v>Kids set</v>
          </cell>
          <cell r="T207" t="str">
            <v>Одежда</v>
          </cell>
          <cell r="U207" t="str">
            <v>Fleece / Флис</v>
          </cell>
          <cell r="V207" t="str">
            <v>80%Хлопок/20%ПЭ</v>
          </cell>
          <cell r="W207" t="str">
            <v>(179) Kids school Girl 122-164</v>
          </cell>
          <cell r="X207">
            <v>8</v>
          </cell>
          <cell r="Y207" t="str">
            <v>Нет</v>
          </cell>
          <cell r="Z207" t="str">
            <v>Tatiana Ryabceva</v>
          </cell>
          <cell r="AA207" t="str">
            <v>Basic+</v>
          </cell>
          <cell r="AB207" t="str">
            <v>Regular</v>
          </cell>
          <cell r="AC207" t="str">
            <v>1,2,3</v>
          </cell>
          <cell r="AD207" t="str">
            <v>1,2,3_8</v>
          </cell>
          <cell r="AE207">
            <v>164</v>
          </cell>
          <cell r="AF207">
            <v>39</v>
          </cell>
          <cell r="AG207">
            <v>54</v>
          </cell>
          <cell r="AH207">
            <v>71</v>
          </cell>
          <cell r="AI207">
            <v>0</v>
          </cell>
          <cell r="AJ207">
            <v>0</v>
          </cell>
          <cell r="AK207">
            <v>0.8</v>
          </cell>
          <cell r="AL207">
            <v>1</v>
          </cell>
          <cell r="AM207">
            <v>11</v>
          </cell>
          <cell r="AN207">
            <v>6</v>
          </cell>
          <cell r="AO207">
            <v>17</v>
          </cell>
          <cell r="AP207">
            <v>663</v>
          </cell>
          <cell r="AQ207">
            <v>11</v>
          </cell>
          <cell r="AR207">
            <v>6</v>
          </cell>
          <cell r="AS207">
            <v>17</v>
          </cell>
          <cell r="AT207">
            <v>918</v>
          </cell>
          <cell r="AU207">
            <v>11</v>
          </cell>
          <cell r="AV207">
            <v>6</v>
          </cell>
          <cell r="AW207">
            <v>17</v>
          </cell>
          <cell r="AX207">
            <v>1207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 t="str">
            <v>3-6</v>
          </cell>
          <cell r="BH207">
            <v>0.55759999999999998</v>
          </cell>
          <cell r="BI207">
            <v>2788</v>
          </cell>
          <cell r="BJ207">
            <v>1499</v>
          </cell>
          <cell r="BK207">
            <v>1499</v>
          </cell>
          <cell r="BL207">
            <v>1362.73</v>
          </cell>
          <cell r="BM207">
            <v>2.8721977390304656</v>
          </cell>
          <cell r="BN207">
            <v>4.8</v>
          </cell>
          <cell r="BO207">
            <v>4.78</v>
          </cell>
          <cell r="BP207">
            <v>6.14</v>
          </cell>
          <cell r="BQ207">
            <v>521.9</v>
          </cell>
          <cell r="BR207">
            <v>0.65183455637091403</v>
          </cell>
          <cell r="BS207">
            <v>3.3</v>
          </cell>
          <cell r="BT207">
            <v>85</v>
          </cell>
          <cell r="BU207">
            <v>1.1000000000000001</v>
          </cell>
          <cell r="BV207">
            <v>1499</v>
          </cell>
          <cell r="BW207">
            <v>900</v>
          </cell>
          <cell r="BX207" t="str">
            <v>ZHEJIANG LUCAS INTERNATIONAL TRADING CO.,LTD</v>
          </cell>
          <cell r="BY207" t="str">
            <v>Китай</v>
          </cell>
          <cell r="BZ207">
            <v>200</v>
          </cell>
          <cell r="CA207">
            <v>507</v>
          </cell>
          <cell r="CB207">
            <v>88</v>
          </cell>
          <cell r="CC207">
            <v>1417</v>
          </cell>
          <cell r="CD207">
            <v>5000</v>
          </cell>
          <cell r="CE207">
            <v>1573.7651003477438</v>
          </cell>
          <cell r="CF207">
            <v>5000</v>
          </cell>
          <cell r="CG207">
            <v>5000</v>
          </cell>
          <cell r="CH207" t="str">
            <v>ок</v>
          </cell>
          <cell r="CI207" t="str">
            <v>ок</v>
          </cell>
          <cell r="CJ207">
            <v>11</v>
          </cell>
          <cell r="CK207">
            <v>13326.640000000001</v>
          </cell>
          <cell r="CL207">
            <v>2423.46</v>
          </cell>
          <cell r="CM207">
            <v>956</v>
          </cell>
          <cell r="CN207">
            <v>6773.26</v>
          </cell>
          <cell r="CO207">
            <v>420.64000000000004</v>
          </cell>
          <cell r="CP207">
            <v>23900</v>
          </cell>
          <cell r="CQ207">
            <v>1455057.2</v>
          </cell>
          <cell r="CR207">
            <v>264603.3</v>
          </cell>
          <cell r="CS207">
            <v>104380</v>
          </cell>
          <cell r="CT207">
            <v>739532.29999999993</v>
          </cell>
          <cell r="CU207">
            <v>45927.199999999997</v>
          </cell>
          <cell r="CV207">
            <v>2609500</v>
          </cell>
          <cell r="CW207">
            <v>4179212</v>
          </cell>
          <cell r="CX207">
            <v>759993</v>
          </cell>
          <cell r="CY207">
            <v>299800</v>
          </cell>
          <cell r="CZ207">
            <v>2124083</v>
          </cell>
          <cell r="DA207">
            <v>131912</v>
          </cell>
          <cell r="DB207">
            <v>7495000</v>
          </cell>
          <cell r="DC207" t="str">
            <v>Basic+</v>
          </cell>
          <cell r="DE207">
            <v>39</v>
          </cell>
          <cell r="DF207">
            <v>39</v>
          </cell>
          <cell r="DH207">
            <v>9</v>
          </cell>
          <cell r="DI207">
            <v>4</v>
          </cell>
          <cell r="DJ207">
            <v>13</v>
          </cell>
          <cell r="DK207">
            <v>507</v>
          </cell>
          <cell r="DP207">
            <v>507</v>
          </cell>
          <cell r="DQ207">
            <v>351</v>
          </cell>
          <cell r="DR207">
            <v>156</v>
          </cell>
          <cell r="DS207">
            <v>0.69230769230769229</v>
          </cell>
          <cell r="DT207">
            <v>0.30769230769230771</v>
          </cell>
          <cell r="DU207">
            <v>1499</v>
          </cell>
          <cell r="DV207">
            <v>233473.5</v>
          </cell>
          <cell r="DW207">
            <v>2423.46</v>
          </cell>
          <cell r="DX207">
            <v>759993</v>
          </cell>
          <cell r="DY207" t="str">
            <v>pink</v>
          </cell>
          <cell r="DZ207" t="str">
            <v>20240460002___Hanna_pn___розовый</v>
          </cell>
          <cell r="EA207" t="str">
            <v>Расчет кирпичей</v>
          </cell>
        </row>
        <row r="208">
          <cell r="B208" t="str">
            <v>20240580002_0074581_00000003757</v>
          </cell>
          <cell r="C208" t="str">
            <v>20240580002_0074581</v>
          </cell>
          <cell r="D208" t="str">
            <v>Theme 1ОдеждаHanna_hЖенскийpink179</v>
          </cell>
          <cell r="E208" t="str">
            <v>Заг. с Th 1</v>
          </cell>
          <cell r="F208" t="str">
            <v>ACOOLA Одежда Весна 2024 Theme 1</v>
          </cell>
          <cell r="G208" t="str">
            <v>ACOOLA</v>
          </cell>
          <cell r="H208" t="str">
            <v>Theme 1</v>
          </cell>
          <cell r="I208" t="str">
            <v>00000003757</v>
          </cell>
          <cell r="J208" t="str">
            <v>20240580002</v>
          </cell>
          <cell r="K208" t="str">
            <v>Джемпер детский для девочек Hanna_h розовый</v>
          </cell>
          <cell r="L208" t="str">
            <v>Женский</v>
          </cell>
          <cell r="M208" t="str">
            <v>Школа</v>
          </cell>
          <cell r="N208" t="str">
            <v>Hanna_h</v>
          </cell>
          <cell r="O208" t="str">
            <v>розовый</v>
          </cell>
          <cell r="P208" t="str">
            <v>Jersey</v>
          </cell>
          <cell r="Q208" t="str">
            <v>Hoodie</v>
          </cell>
          <cell r="R208" t="str">
            <v>Kids Set_Girls</v>
          </cell>
          <cell r="S208" t="str">
            <v>Kids set</v>
          </cell>
          <cell r="T208" t="str">
            <v>Одежда</v>
          </cell>
          <cell r="U208" t="str">
            <v>Fleece / Флис хлопковый</v>
          </cell>
          <cell r="V208" t="str">
            <v>80%Хлопок/20%ПЭ</v>
          </cell>
          <cell r="W208" t="str">
            <v>(179) Kids school Girl 122-164</v>
          </cell>
          <cell r="X208">
            <v>8</v>
          </cell>
          <cell r="Y208" t="str">
            <v>Нет</v>
          </cell>
          <cell r="Z208" t="str">
            <v>Tatiana Ryabceva</v>
          </cell>
          <cell r="AA208" t="str">
            <v>Basic+</v>
          </cell>
          <cell r="AB208" t="str">
            <v>Regular</v>
          </cell>
          <cell r="AC208" t="str">
            <v>1,2,3</v>
          </cell>
          <cell r="AD208" t="str">
            <v>1,2,3_8</v>
          </cell>
          <cell r="AE208">
            <v>164</v>
          </cell>
          <cell r="AF208">
            <v>39</v>
          </cell>
          <cell r="AG208">
            <v>54</v>
          </cell>
          <cell r="AH208">
            <v>71</v>
          </cell>
          <cell r="AI208">
            <v>0</v>
          </cell>
          <cell r="AJ208">
            <v>0</v>
          </cell>
          <cell r="AK208">
            <v>0.8</v>
          </cell>
          <cell r="AL208">
            <v>1</v>
          </cell>
          <cell r="AM208">
            <v>11</v>
          </cell>
          <cell r="AN208">
            <v>6</v>
          </cell>
          <cell r="AO208">
            <v>17</v>
          </cell>
          <cell r="AP208">
            <v>663</v>
          </cell>
          <cell r="AQ208">
            <v>11</v>
          </cell>
          <cell r="AR208">
            <v>6</v>
          </cell>
          <cell r="AS208">
            <v>17</v>
          </cell>
          <cell r="AT208">
            <v>918</v>
          </cell>
          <cell r="AU208">
            <v>11</v>
          </cell>
          <cell r="AV208">
            <v>6</v>
          </cell>
          <cell r="AW208">
            <v>17</v>
          </cell>
          <cell r="AX208">
            <v>1207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 t="str">
            <v>3-6</v>
          </cell>
          <cell r="BH208">
            <v>0.55759999999999998</v>
          </cell>
          <cell r="BI208">
            <v>2788</v>
          </cell>
          <cell r="BJ208">
            <v>1499</v>
          </cell>
          <cell r="BK208">
            <v>1499</v>
          </cell>
          <cell r="BL208">
            <v>1362.73</v>
          </cell>
          <cell r="BM208">
            <v>2.8037033573365755</v>
          </cell>
          <cell r="BN208">
            <v>4.8</v>
          </cell>
          <cell r="BO208">
            <v>4.78</v>
          </cell>
          <cell r="BP208">
            <v>6.29</v>
          </cell>
          <cell r="BQ208">
            <v>534.65</v>
          </cell>
          <cell r="BR208">
            <v>0.64332888592394932</v>
          </cell>
          <cell r="BS208">
            <v>3.3</v>
          </cell>
          <cell r="BT208">
            <v>85</v>
          </cell>
          <cell r="BU208">
            <v>1.1000000000000001</v>
          </cell>
          <cell r="BV208">
            <v>1499</v>
          </cell>
          <cell r="BW208">
            <v>900</v>
          </cell>
          <cell r="BX208" t="str">
            <v>ZHEJIANG LUCAS INTERNATIONAL TRADING CO.,LTD</v>
          </cell>
          <cell r="BY208" t="str">
            <v>Китай</v>
          </cell>
          <cell r="BZ208">
            <v>200</v>
          </cell>
          <cell r="CA208">
            <v>507</v>
          </cell>
          <cell r="CB208">
            <v>88</v>
          </cell>
          <cell r="CC208">
            <v>1417</v>
          </cell>
          <cell r="CD208">
            <v>5000</v>
          </cell>
          <cell r="CE208">
            <v>1573.7651003477438</v>
          </cell>
          <cell r="CF208">
            <v>5000</v>
          </cell>
          <cell r="CG208">
            <v>5000</v>
          </cell>
          <cell r="CH208" t="str">
            <v>ок</v>
          </cell>
          <cell r="CI208" t="str">
            <v>ок</v>
          </cell>
          <cell r="CJ208">
            <v>11</v>
          </cell>
          <cell r="CK208">
            <v>13326.640000000001</v>
          </cell>
          <cell r="CL208">
            <v>2423.46</v>
          </cell>
          <cell r="CM208">
            <v>956</v>
          </cell>
          <cell r="CN208">
            <v>6773.26</v>
          </cell>
          <cell r="CO208">
            <v>420.64000000000004</v>
          </cell>
          <cell r="CP208">
            <v>23900</v>
          </cell>
          <cell r="CQ208">
            <v>1490604.2</v>
          </cell>
          <cell r="CR208">
            <v>271067.55</v>
          </cell>
          <cell r="CS208">
            <v>106930</v>
          </cell>
          <cell r="CT208">
            <v>757599.04999999993</v>
          </cell>
          <cell r="CU208">
            <v>47049.2</v>
          </cell>
          <cell r="CV208">
            <v>2673250</v>
          </cell>
          <cell r="CW208">
            <v>4179212</v>
          </cell>
          <cell r="CX208">
            <v>759993</v>
          </cell>
          <cell r="CY208">
            <v>299800</v>
          </cell>
          <cell r="CZ208">
            <v>2124083</v>
          </cell>
          <cell r="DA208">
            <v>131912</v>
          </cell>
          <cell r="DB208">
            <v>7495000</v>
          </cell>
          <cell r="DC208" t="str">
            <v>Basic+</v>
          </cell>
          <cell r="DE208">
            <v>39</v>
          </cell>
          <cell r="DF208">
            <v>39</v>
          </cell>
          <cell r="DH208">
            <v>9</v>
          </cell>
          <cell r="DI208">
            <v>4</v>
          </cell>
          <cell r="DJ208">
            <v>13</v>
          </cell>
          <cell r="DK208">
            <v>507</v>
          </cell>
          <cell r="DP208">
            <v>507</v>
          </cell>
          <cell r="DQ208">
            <v>351</v>
          </cell>
          <cell r="DR208">
            <v>156</v>
          </cell>
          <cell r="DS208">
            <v>0.69230769230769229</v>
          </cell>
          <cell r="DT208">
            <v>0.30769230769230771</v>
          </cell>
          <cell r="DU208">
            <v>1499</v>
          </cell>
          <cell r="DV208">
            <v>239177.25000000003</v>
          </cell>
          <cell r="DW208">
            <v>2423.46</v>
          </cell>
          <cell r="DX208">
            <v>759993</v>
          </cell>
          <cell r="DY208" t="str">
            <v>pink</v>
          </cell>
          <cell r="DZ208" t="str">
            <v>20240580002___Hanna_h___розовый</v>
          </cell>
          <cell r="EA208" t="str">
            <v>Расчет кирпичей</v>
          </cell>
        </row>
        <row r="209">
          <cell r="B209" t="str">
            <v>20240670002_0074499_00000003757</v>
          </cell>
          <cell r="C209" t="str">
            <v>20240670002_0074499</v>
          </cell>
          <cell r="D209" t="str">
            <v>Theme 1ОдеждаCrozonЖенскийnavy61</v>
          </cell>
          <cell r="E209" t="str">
            <v>Заг. с Th 1</v>
          </cell>
          <cell r="F209" t="str">
            <v>ACOOLA Одежда Весна 2024 Theme 1</v>
          </cell>
          <cell r="G209" t="str">
            <v>ACOOLA</v>
          </cell>
          <cell r="H209" t="str">
            <v>Theme 1</v>
          </cell>
          <cell r="I209" t="str">
            <v>00000003757</v>
          </cell>
          <cell r="J209" t="str">
            <v>20240670002</v>
          </cell>
          <cell r="K209" t="str">
            <v>Куртка детская для девочек Crozon холодный синий</v>
          </cell>
          <cell r="L209" t="str">
            <v>Женский</v>
          </cell>
          <cell r="M209" t="str">
            <v>Школа</v>
          </cell>
          <cell r="N209" t="str">
            <v>Crozon</v>
          </cell>
          <cell r="O209" t="str">
            <v>холодный синий</v>
          </cell>
          <cell r="P209" t="str">
            <v>Outerwear</v>
          </cell>
          <cell r="Q209" t="str">
            <v>Fake down Coat</v>
          </cell>
          <cell r="R209" t="str">
            <v>Outerwear_Girls</v>
          </cell>
          <cell r="S209" t="str">
            <v>Outerwear</v>
          </cell>
          <cell r="T209" t="str">
            <v>Одежда</v>
          </cell>
          <cell r="U209" t="str">
            <v>Pongee / Понжи</v>
          </cell>
          <cell r="V209" t="str">
            <v>100%ПА</v>
          </cell>
          <cell r="W209" t="str">
            <v>(61) kids school 9sizes</v>
          </cell>
          <cell r="X209">
            <v>9</v>
          </cell>
          <cell r="Y209" t="str">
            <v>Нет</v>
          </cell>
          <cell r="Z209" t="str">
            <v>Julia Velugo</v>
          </cell>
          <cell r="AA209" t="str">
            <v>Basic+</v>
          </cell>
          <cell r="AB209" t="str">
            <v>Regular</v>
          </cell>
          <cell r="AC209" t="str">
            <v>1,2,3,4,5</v>
          </cell>
          <cell r="AD209" t="str">
            <v>1,2,3,4,5_9</v>
          </cell>
          <cell r="AE209">
            <v>201</v>
          </cell>
          <cell r="AF209">
            <v>39</v>
          </cell>
          <cell r="AG209">
            <v>54</v>
          </cell>
          <cell r="AH209">
            <v>71</v>
          </cell>
          <cell r="AI209">
            <v>32</v>
          </cell>
          <cell r="AJ209">
            <v>5</v>
          </cell>
          <cell r="AK209">
            <v>0.7</v>
          </cell>
          <cell r="AL209">
            <v>1</v>
          </cell>
          <cell r="AM209">
            <v>11</v>
          </cell>
          <cell r="AN209">
            <v>6</v>
          </cell>
          <cell r="AO209">
            <v>17</v>
          </cell>
          <cell r="AP209">
            <v>663</v>
          </cell>
          <cell r="AQ209">
            <v>11</v>
          </cell>
          <cell r="AR209">
            <v>6</v>
          </cell>
          <cell r="AS209">
            <v>17</v>
          </cell>
          <cell r="AT209">
            <v>918</v>
          </cell>
          <cell r="AU209">
            <v>11</v>
          </cell>
          <cell r="AV209">
            <v>6</v>
          </cell>
          <cell r="AW209">
            <v>17</v>
          </cell>
          <cell r="AX209">
            <v>1207</v>
          </cell>
          <cell r="AY209">
            <v>11</v>
          </cell>
          <cell r="AZ209">
            <v>6</v>
          </cell>
          <cell r="BA209">
            <v>17</v>
          </cell>
          <cell r="BB209">
            <v>544</v>
          </cell>
          <cell r="BC209">
            <v>11</v>
          </cell>
          <cell r="BD209">
            <v>6</v>
          </cell>
          <cell r="BE209">
            <v>17</v>
          </cell>
          <cell r="BF209">
            <v>85</v>
          </cell>
          <cell r="BG209" t="str">
            <v>2-6</v>
          </cell>
          <cell r="BH209">
            <v>0.56950000000000001</v>
          </cell>
          <cell r="BI209">
            <v>3417</v>
          </cell>
          <cell r="BJ209">
            <v>4499</v>
          </cell>
          <cell r="BK209">
            <v>4499</v>
          </cell>
          <cell r="BL209">
            <v>4090</v>
          </cell>
          <cell r="BM209">
            <v>3.622820791560978</v>
          </cell>
          <cell r="BN209">
            <v>11.25</v>
          </cell>
          <cell r="BO209">
            <v>11.25</v>
          </cell>
          <cell r="BP209">
            <v>14.61</v>
          </cell>
          <cell r="BQ209">
            <v>1241.8499999999999</v>
          </cell>
          <cell r="BR209">
            <v>0.72397199377639476</v>
          </cell>
          <cell r="BS209">
            <v>3.3</v>
          </cell>
          <cell r="BT209">
            <v>85</v>
          </cell>
          <cell r="BU209">
            <v>1.1000000000000001</v>
          </cell>
          <cell r="BV209">
            <v>4499</v>
          </cell>
          <cell r="BW209">
            <v>2700</v>
          </cell>
          <cell r="BX209" t="str">
            <v>DUCGIANG CORPORATION</v>
          </cell>
          <cell r="BY209" t="str">
            <v>Вьетнам</v>
          </cell>
          <cell r="BZ209">
            <v>240</v>
          </cell>
          <cell r="CA209">
            <v>585</v>
          </cell>
          <cell r="CB209">
            <v>108</v>
          </cell>
          <cell r="CC209">
            <v>1650</v>
          </cell>
          <cell r="CD209">
            <v>6000</v>
          </cell>
          <cell r="CE209">
            <v>1888.5181204172925</v>
          </cell>
          <cell r="CF209">
            <v>6000</v>
          </cell>
          <cell r="CG209">
            <v>7000</v>
          </cell>
          <cell r="CH209" t="str">
            <v>ок</v>
          </cell>
          <cell r="CI209" t="str">
            <v>ок</v>
          </cell>
          <cell r="CJ209">
            <v>12</v>
          </cell>
          <cell r="CK209">
            <v>38441.25</v>
          </cell>
          <cell r="CL209">
            <v>6581.25</v>
          </cell>
          <cell r="CM209">
            <v>2700</v>
          </cell>
          <cell r="CN209">
            <v>18562.5</v>
          </cell>
          <cell r="CO209">
            <v>1215</v>
          </cell>
          <cell r="CP209">
            <v>67500</v>
          </cell>
          <cell r="CQ209">
            <v>4243401.4499999993</v>
          </cell>
          <cell r="CR209">
            <v>726482.25</v>
          </cell>
          <cell r="CS209">
            <v>298044</v>
          </cell>
          <cell r="CT209">
            <v>2049052.4999999998</v>
          </cell>
          <cell r="CU209">
            <v>134119.79999999999</v>
          </cell>
          <cell r="CV209">
            <v>7451099.9999999991</v>
          </cell>
          <cell r="CW209">
            <v>15373083</v>
          </cell>
          <cell r="CX209">
            <v>2631915</v>
          </cell>
          <cell r="CY209">
            <v>1079760</v>
          </cell>
          <cell r="CZ209">
            <v>7423350</v>
          </cell>
          <cell r="DA209">
            <v>485892</v>
          </cell>
          <cell r="DB209">
            <v>26994000</v>
          </cell>
          <cell r="DC209" t="str">
            <v>Basic+</v>
          </cell>
          <cell r="DE209">
            <v>39</v>
          </cell>
          <cell r="DF209">
            <v>39</v>
          </cell>
          <cell r="DH209">
            <v>11</v>
          </cell>
          <cell r="DI209">
            <v>4</v>
          </cell>
          <cell r="DJ209">
            <v>15</v>
          </cell>
          <cell r="DK209">
            <v>585</v>
          </cell>
          <cell r="DP209">
            <v>585</v>
          </cell>
          <cell r="DQ209">
            <v>429</v>
          </cell>
          <cell r="DR209">
            <v>156</v>
          </cell>
          <cell r="DS209">
            <v>0.73333333333333328</v>
          </cell>
          <cell r="DT209">
            <v>0.26666666666666666</v>
          </cell>
          <cell r="DU209">
            <v>4499</v>
          </cell>
          <cell r="DV209">
            <v>641013.75</v>
          </cell>
          <cell r="DW209">
            <v>6581.25</v>
          </cell>
          <cell r="DX209">
            <v>2631915</v>
          </cell>
          <cell r="DY209" t="str">
            <v>navy</v>
          </cell>
          <cell r="DZ209" t="str">
            <v>20240670002___Crozon___холодный синий</v>
          </cell>
        </row>
        <row r="210">
          <cell r="B210" t="str">
            <v>20320160012_0074510_00000003757</v>
          </cell>
          <cell r="C210" t="str">
            <v>20320160012_0074510</v>
          </cell>
          <cell r="D210" t="str">
            <v>Theme 1ОдеждаParkerУнисексBlack265</v>
          </cell>
          <cell r="E210" t="str">
            <v>Заг. с Th 1</v>
          </cell>
          <cell r="F210" t="str">
            <v>ACOOLA Одежда Весна 2024 Theme 1</v>
          </cell>
          <cell r="G210" t="str">
            <v>ACOOLA</v>
          </cell>
          <cell r="H210" t="str">
            <v>Theme 1</v>
          </cell>
          <cell r="I210" t="str">
            <v>00000003757</v>
          </cell>
          <cell r="J210" t="str">
            <v>20320160012</v>
          </cell>
          <cell r="K210" t="str">
            <v>Брюки (утепленные) детские для мальчиков Parker черный</v>
          </cell>
          <cell r="L210" t="str">
            <v>Унисекс</v>
          </cell>
          <cell r="M210" t="str">
            <v>Маленький</v>
          </cell>
          <cell r="N210" t="str">
            <v>Parker</v>
          </cell>
          <cell r="O210" t="str">
            <v>черный</v>
          </cell>
          <cell r="P210" t="str">
            <v>Outerwear</v>
          </cell>
          <cell r="Q210" t="str">
            <v>Pants</v>
          </cell>
          <cell r="R210" t="str">
            <v>Outerwear_Boys</v>
          </cell>
          <cell r="S210" t="str">
            <v>Outerwear</v>
          </cell>
          <cell r="T210" t="str">
            <v>Одежда</v>
          </cell>
          <cell r="U210" t="str">
            <v>Pongee / Понжи</v>
          </cell>
          <cell r="V210" t="str">
            <v>100%ПЭ</v>
          </cell>
          <cell r="W210" t="str">
            <v>(265) Kids cloth 98-140</v>
          </cell>
          <cell r="X210">
            <v>8</v>
          </cell>
          <cell r="Y210" t="str">
            <v>Нет</v>
          </cell>
          <cell r="Z210" t="str">
            <v>Julia Velugo</v>
          </cell>
          <cell r="AA210" t="str">
            <v>Basic+</v>
          </cell>
          <cell r="AB210" t="str">
            <v>Regular</v>
          </cell>
          <cell r="AC210" t="str">
            <v>1,2,3,4,5</v>
          </cell>
          <cell r="AD210" t="str">
            <v>1,2,3,4,5_8</v>
          </cell>
          <cell r="AE210">
            <v>201</v>
          </cell>
          <cell r="AF210">
            <v>39</v>
          </cell>
          <cell r="AG210">
            <v>54</v>
          </cell>
          <cell r="AH210">
            <v>71</v>
          </cell>
          <cell r="AI210">
            <v>32</v>
          </cell>
          <cell r="AJ210">
            <v>5</v>
          </cell>
          <cell r="AK210">
            <v>0.9</v>
          </cell>
          <cell r="AL210">
            <v>0.9</v>
          </cell>
          <cell r="AM210">
            <v>13</v>
          </cell>
          <cell r="AN210">
            <v>6</v>
          </cell>
          <cell r="AO210">
            <v>19</v>
          </cell>
          <cell r="AP210">
            <v>741</v>
          </cell>
          <cell r="AQ210">
            <v>13</v>
          </cell>
          <cell r="AR210">
            <v>6</v>
          </cell>
          <cell r="AS210">
            <v>19</v>
          </cell>
          <cell r="AT210">
            <v>1026</v>
          </cell>
          <cell r="AU210">
            <v>13</v>
          </cell>
          <cell r="AV210">
            <v>6</v>
          </cell>
          <cell r="AW210">
            <v>19</v>
          </cell>
          <cell r="AX210">
            <v>1349</v>
          </cell>
          <cell r="AY210">
            <v>13</v>
          </cell>
          <cell r="AZ210">
            <v>6</v>
          </cell>
          <cell r="BA210">
            <v>19</v>
          </cell>
          <cell r="BB210">
            <v>608</v>
          </cell>
          <cell r="BC210">
            <v>13</v>
          </cell>
          <cell r="BD210">
            <v>6</v>
          </cell>
          <cell r="BE210">
            <v>19</v>
          </cell>
          <cell r="BF210">
            <v>95</v>
          </cell>
          <cell r="BG210" t="str">
            <v>5-6</v>
          </cell>
          <cell r="BH210">
            <v>0.5455714285714286</v>
          </cell>
          <cell r="BI210">
            <v>3819</v>
          </cell>
          <cell r="BJ210">
            <v>2499</v>
          </cell>
          <cell r="BK210">
            <v>2499</v>
          </cell>
          <cell r="BL210">
            <v>2271.8200000000002</v>
          </cell>
          <cell r="BM210">
            <v>3.4265734265734267</v>
          </cell>
          <cell r="BN210">
            <v>6.62</v>
          </cell>
          <cell r="BO210">
            <v>6.6</v>
          </cell>
          <cell r="BP210">
            <v>8.58</v>
          </cell>
          <cell r="BQ210">
            <v>729.3</v>
          </cell>
          <cell r="BR210">
            <v>0.7081632653061225</v>
          </cell>
          <cell r="BS210">
            <v>3.3</v>
          </cell>
          <cell r="BT210">
            <v>85</v>
          </cell>
          <cell r="BU210">
            <v>1.1000000000000001</v>
          </cell>
          <cell r="BV210">
            <v>2499</v>
          </cell>
          <cell r="BW210">
            <v>1500</v>
          </cell>
          <cell r="BX210" t="str">
            <v>NANJING SKYMOUNTAIN TRADING CO. LTD</v>
          </cell>
          <cell r="BY210" t="str">
            <v>Китай</v>
          </cell>
          <cell r="BZ210">
            <v>280</v>
          </cell>
          <cell r="CA210">
            <v>741</v>
          </cell>
          <cell r="CB210">
            <v>128</v>
          </cell>
          <cell r="CC210">
            <v>2032</v>
          </cell>
          <cell r="CD210">
            <v>7000</v>
          </cell>
          <cell r="CE210">
            <v>2203.2711404868414</v>
          </cell>
          <cell r="CF210">
            <v>7000</v>
          </cell>
          <cell r="CG210">
            <v>7000</v>
          </cell>
          <cell r="CH210" t="str">
            <v>ок</v>
          </cell>
          <cell r="CI210" t="str">
            <v>ок</v>
          </cell>
          <cell r="CJ210">
            <v>16</v>
          </cell>
          <cell r="CK210">
            <v>25205.399999999998</v>
          </cell>
          <cell r="CL210">
            <v>4890.5999999999995</v>
          </cell>
          <cell r="CM210">
            <v>1848</v>
          </cell>
          <cell r="CN210">
            <v>13411.199999999999</v>
          </cell>
          <cell r="CO210">
            <v>844.8</v>
          </cell>
          <cell r="CP210">
            <v>46200</v>
          </cell>
          <cell r="CQ210">
            <v>2785196.6999999997</v>
          </cell>
          <cell r="CR210">
            <v>540411.29999999993</v>
          </cell>
          <cell r="CS210">
            <v>204204</v>
          </cell>
          <cell r="CT210">
            <v>1481937.5999999999</v>
          </cell>
          <cell r="CU210">
            <v>93350.399999999994</v>
          </cell>
          <cell r="CV210">
            <v>5105100</v>
          </cell>
          <cell r="CW210">
            <v>9543681</v>
          </cell>
          <cell r="CX210">
            <v>1851759</v>
          </cell>
          <cell r="CY210">
            <v>699720</v>
          </cell>
          <cell r="CZ210">
            <v>5077968</v>
          </cell>
          <cell r="DA210">
            <v>319872</v>
          </cell>
          <cell r="DB210">
            <v>17493000</v>
          </cell>
          <cell r="DC210" t="str">
            <v>Basic+</v>
          </cell>
          <cell r="DE210">
            <v>39</v>
          </cell>
          <cell r="DF210">
            <v>39</v>
          </cell>
          <cell r="DH210">
            <v>13</v>
          </cell>
          <cell r="DI210">
            <v>6</v>
          </cell>
          <cell r="DJ210">
            <v>19</v>
          </cell>
          <cell r="DK210">
            <v>741</v>
          </cell>
          <cell r="DP210">
            <v>741</v>
          </cell>
          <cell r="DQ210">
            <v>507</v>
          </cell>
          <cell r="DR210">
            <v>234</v>
          </cell>
          <cell r="DS210">
            <v>0.68421052631578949</v>
          </cell>
          <cell r="DT210">
            <v>0.31578947368421051</v>
          </cell>
          <cell r="DU210">
            <v>2499</v>
          </cell>
          <cell r="DV210">
            <v>476833.5</v>
          </cell>
          <cell r="DW210">
            <v>4890.5999999999995</v>
          </cell>
          <cell r="DX210">
            <v>1851759</v>
          </cell>
          <cell r="DY210" t="str">
            <v>Black</v>
          </cell>
          <cell r="DZ210" t="str">
            <v>20320160012___Parker___черный</v>
          </cell>
        </row>
        <row r="211">
          <cell r="B211" t="str">
            <v>20330130001_0074509_00000003757</v>
          </cell>
          <cell r="C211" t="str">
            <v>20330130001_0074509</v>
          </cell>
          <cell r="D211" t="str">
            <v>Theme 1ОдеждаFarfУнисексprint308</v>
          </cell>
          <cell r="E211" t="str">
            <v>Заг. с Th 1</v>
          </cell>
          <cell r="F211" t="str">
            <v>ACOOLA Одежда Весна 2024 Theme 1</v>
          </cell>
          <cell r="G211" t="str">
            <v>ACOOLA</v>
          </cell>
          <cell r="H211" t="str">
            <v>Theme 1</v>
          </cell>
          <cell r="I211" t="str">
            <v>00000003757</v>
          </cell>
          <cell r="J211" t="str">
            <v>20330130001</v>
          </cell>
          <cell r="K211" t="str">
            <v>Куртка детская Farf набивка</v>
          </cell>
          <cell r="L211" t="str">
            <v>Унисекс</v>
          </cell>
          <cell r="M211" t="str">
            <v>Все</v>
          </cell>
          <cell r="N211" t="str">
            <v>Farf</v>
          </cell>
          <cell r="O211" t="str">
            <v>набивка</v>
          </cell>
          <cell r="P211" t="str">
            <v>Outerwear</v>
          </cell>
          <cell r="Q211" t="str">
            <v>Jacket</v>
          </cell>
          <cell r="R211" t="str">
            <v>Outerwear_Boys</v>
          </cell>
          <cell r="S211" t="str">
            <v>Outerwear</v>
          </cell>
          <cell r="T211" t="str">
            <v>Одежда</v>
          </cell>
          <cell r="U211" t="str">
            <v>Fake fur / Искусственный мех</v>
          </cell>
          <cell r="V211" t="str">
            <v>100%ПЭ</v>
          </cell>
          <cell r="W211" t="str">
            <v>(308) Kids cloth 98-164</v>
          </cell>
          <cell r="X211">
            <v>12</v>
          </cell>
          <cell r="Y211" t="str">
            <v>Нет</v>
          </cell>
          <cell r="Z211" t="str">
            <v>Julia Velugo</v>
          </cell>
          <cell r="AA211" t="str">
            <v>Basic+</v>
          </cell>
          <cell r="AB211" t="str">
            <v>Regular</v>
          </cell>
          <cell r="AC211" t="str">
            <v>1,2,3,4,5</v>
          </cell>
          <cell r="AD211" t="str">
            <v>1,2,3,4,5_12</v>
          </cell>
          <cell r="AE211">
            <v>201</v>
          </cell>
          <cell r="AF211">
            <v>39</v>
          </cell>
          <cell r="AG211">
            <v>54</v>
          </cell>
          <cell r="AH211">
            <v>71</v>
          </cell>
          <cell r="AI211">
            <v>32</v>
          </cell>
          <cell r="AJ211">
            <v>5</v>
          </cell>
          <cell r="AK211">
            <v>0.7</v>
          </cell>
          <cell r="AL211">
            <v>0.4</v>
          </cell>
          <cell r="AM211">
            <v>13</v>
          </cell>
          <cell r="AN211">
            <v>3</v>
          </cell>
          <cell r="AO211">
            <v>16</v>
          </cell>
          <cell r="AP211">
            <v>624</v>
          </cell>
          <cell r="AQ211">
            <v>13</v>
          </cell>
          <cell r="AR211">
            <v>3</v>
          </cell>
          <cell r="AS211">
            <v>16</v>
          </cell>
          <cell r="AT211">
            <v>864</v>
          </cell>
          <cell r="AU211">
            <v>13</v>
          </cell>
          <cell r="AV211">
            <v>3</v>
          </cell>
          <cell r="AW211">
            <v>16</v>
          </cell>
          <cell r="AX211">
            <v>1136</v>
          </cell>
          <cell r="AY211">
            <v>13</v>
          </cell>
          <cell r="AZ211">
            <v>3</v>
          </cell>
          <cell r="BA211">
            <v>16</v>
          </cell>
          <cell r="BB211">
            <v>512</v>
          </cell>
          <cell r="BC211">
            <v>13</v>
          </cell>
          <cell r="BD211">
            <v>3</v>
          </cell>
          <cell r="BE211">
            <v>16</v>
          </cell>
          <cell r="BF211">
            <v>80</v>
          </cell>
          <cell r="BG211" t="str">
            <v>1-3</v>
          </cell>
          <cell r="BH211">
            <v>0.53600000000000003</v>
          </cell>
          <cell r="BI211">
            <v>3216</v>
          </cell>
          <cell r="BJ211">
            <v>2999</v>
          </cell>
          <cell r="BK211">
            <v>2999</v>
          </cell>
          <cell r="BL211">
            <v>2726.36</v>
          </cell>
          <cell r="BM211">
            <v>2.4265717291042965</v>
          </cell>
          <cell r="BN211">
            <v>10.67</v>
          </cell>
          <cell r="BO211">
            <v>10.64</v>
          </cell>
          <cell r="BP211">
            <v>14.54</v>
          </cell>
          <cell r="BQ211">
            <v>1235.8999999999999</v>
          </cell>
          <cell r="BR211">
            <v>0.58789596532177391</v>
          </cell>
          <cell r="BS211">
            <v>3.3</v>
          </cell>
          <cell r="BT211">
            <v>85</v>
          </cell>
          <cell r="BU211">
            <v>1.1000000000000001</v>
          </cell>
          <cell r="BV211">
            <v>2999</v>
          </cell>
          <cell r="BW211">
            <v>1800</v>
          </cell>
          <cell r="BX211" t="str">
            <v>NANJING SKYMOUNTAIN TRADING CO. LTD</v>
          </cell>
          <cell r="BY211" t="str">
            <v>Китай</v>
          </cell>
          <cell r="BZ211">
            <v>240</v>
          </cell>
          <cell r="CA211">
            <v>624</v>
          </cell>
          <cell r="CB211">
            <v>108</v>
          </cell>
          <cell r="CC211">
            <v>1812</v>
          </cell>
          <cell r="CD211">
            <v>6000</v>
          </cell>
          <cell r="CE211">
            <v>1888.5181204172925</v>
          </cell>
          <cell r="CF211">
            <v>6000</v>
          </cell>
          <cell r="CG211">
            <v>7000</v>
          </cell>
          <cell r="CH211" t="str">
            <v>ок</v>
          </cell>
          <cell r="CI211" t="str">
            <v>ок</v>
          </cell>
          <cell r="CJ211">
            <v>9</v>
          </cell>
          <cell r="CK211">
            <v>34218.240000000005</v>
          </cell>
          <cell r="CL211">
            <v>6639.3600000000006</v>
          </cell>
          <cell r="CM211">
            <v>2553.6000000000004</v>
          </cell>
          <cell r="CN211">
            <v>19279.68</v>
          </cell>
          <cell r="CO211">
            <v>1149.1200000000001</v>
          </cell>
          <cell r="CP211">
            <v>63840</v>
          </cell>
          <cell r="CQ211">
            <v>3974654.3999999994</v>
          </cell>
          <cell r="CR211">
            <v>771201.59999999986</v>
          </cell>
          <cell r="CS211">
            <v>296615.99999999994</v>
          </cell>
          <cell r="CT211">
            <v>2239450.7999999998</v>
          </cell>
          <cell r="CU211">
            <v>133477.19999999998</v>
          </cell>
          <cell r="CV211">
            <v>7415399.9999999991</v>
          </cell>
          <cell r="CW211">
            <v>9644784</v>
          </cell>
          <cell r="CX211">
            <v>1871376</v>
          </cell>
          <cell r="CY211">
            <v>719760</v>
          </cell>
          <cell r="CZ211">
            <v>5434188</v>
          </cell>
          <cell r="DA211">
            <v>323892</v>
          </cell>
          <cell r="DB211">
            <v>17994000</v>
          </cell>
          <cell r="DC211" t="str">
            <v>Basic+</v>
          </cell>
          <cell r="DE211">
            <v>39</v>
          </cell>
          <cell r="DF211">
            <v>39</v>
          </cell>
          <cell r="DH211">
            <v>12</v>
          </cell>
          <cell r="DI211">
            <v>4</v>
          </cell>
          <cell r="DJ211">
            <v>16</v>
          </cell>
          <cell r="DK211">
            <v>624</v>
          </cell>
          <cell r="DP211">
            <v>624</v>
          </cell>
          <cell r="DQ211">
            <v>468</v>
          </cell>
          <cell r="DR211">
            <v>156</v>
          </cell>
          <cell r="DS211">
            <v>0.75</v>
          </cell>
          <cell r="DT211">
            <v>0.25</v>
          </cell>
          <cell r="DU211">
            <v>2999</v>
          </cell>
          <cell r="DV211">
            <v>680471.99999999988</v>
          </cell>
          <cell r="DW211">
            <v>6639.3600000000006</v>
          </cell>
          <cell r="DX211">
            <v>1871376</v>
          </cell>
          <cell r="DY211" t="str">
            <v>print</v>
          </cell>
          <cell r="DZ211" t="str">
            <v>20330130001___Farf___набивка</v>
          </cell>
        </row>
        <row r="212">
          <cell r="B212" t="str">
            <v>20330400001_0074511_00000003757</v>
          </cell>
          <cell r="C212" t="str">
            <v>20330400001_0074511</v>
          </cell>
          <cell r="D212" t="str">
            <v>Theme 1ОдеждаDolУнисексbright yellow308</v>
          </cell>
          <cell r="E212" t="str">
            <v>Заг. с Th 1</v>
          </cell>
          <cell r="F212" t="str">
            <v>ACOOLA Одежда Весна 2024 Theme 1</v>
          </cell>
          <cell r="G212" t="str">
            <v>ACOOLA</v>
          </cell>
          <cell r="H212" t="str">
            <v>Theme 1</v>
          </cell>
          <cell r="I212" t="str">
            <v>00000003757</v>
          </cell>
          <cell r="J212" t="str">
            <v>20330400001</v>
          </cell>
          <cell r="K212" t="str">
            <v>Жилет (утепленный) детский Dol ярко желтый</v>
          </cell>
          <cell r="L212" t="str">
            <v>Унисекс</v>
          </cell>
          <cell r="M212" t="str">
            <v>Все</v>
          </cell>
          <cell r="N212" t="str">
            <v>Dol</v>
          </cell>
          <cell r="O212" t="str">
            <v>ярко желтый</v>
          </cell>
          <cell r="P212" t="str">
            <v>Outerwear</v>
          </cell>
          <cell r="Q212" t="str">
            <v>Vest</v>
          </cell>
          <cell r="R212" t="str">
            <v>Outerwear_Boys</v>
          </cell>
          <cell r="S212" t="str">
            <v>Outerwear</v>
          </cell>
          <cell r="T212" t="str">
            <v>Одежда</v>
          </cell>
          <cell r="U212" t="str">
            <v>Pongee / Понжи</v>
          </cell>
          <cell r="V212" t="str">
            <v>100%ПА</v>
          </cell>
          <cell r="W212" t="str">
            <v>(308) Kids cloth 98-164</v>
          </cell>
          <cell r="X212">
            <v>12</v>
          </cell>
          <cell r="Y212" t="str">
            <v>Нет</v>
          </cell>
          <cell r="Z212" t="str">
            <v>Julia Velugo</v>
          </cell>
          <cell r="AA212" t="str">
            <v>Basic+</v>
          </cell>
          <cell r="AB212" t="str">
            <v>Regular</v>
          </cell>
          <cell r="AC212" t="str">
            <v>1,2,3,4,5</v>
          </cell>
          <cell r="AD212" t="str">
            <v>1,2,3,4,5_12</v>
          </cell>
          <cell r="AE212">
            <v>201</v>
          </cell>
          <cell r="AF212">
            <v>39</v>
          </cell>
          <cell r="AG212">
            <v>54</v>
          </cell>
          <cell r="AH212">
            <v>71</v>
          </cell>
          <cell r="AI212">
            <v>32</v>
          </cell>
          <cell r="AJ212">
            <v>5</v>
          </cell>
          <cell r="AK212">
            <v>0.8</v>
          </cell>
          <cell r="AL212">
            <v>1</v>
          </cell>
          <cell r="AM212">
            <v>14</v>
          </cell>
          <cell r="AN212">
            <v>8</v>
          </cell>
          <cell r="AO212">
            <v>22</v>
          </cell>
          <cell r="AP212">
            <v>858</v>
          </cell>
          <cell r="AQ212">
            <v>14</v>
          </cell>
          <cell r="AR212">
            <v>8</v>
          </cell>
          <cell r="AS212">
            <v>22</v>
          </cell>
          <cell r="AT212">
            <v>1188</v>
          </cell>
          <cell r="AU212">
            <v>14</v>
          </cell>
          <cell r="AV212">
            <v>8</v>
          </cell>
          <cell r="AW212">
            <v>22</v>
          </cell>
          <cell r="AX212">
            <v>1562</v>
          </cell>
          <cell r="AY212">
            <v>14</v>
          </cell>
          <cell r="AZ212">
            <v>8</v>
          </cell>
          <cell r="BA212">
            <v>22</v>
          </cell>
          <cell r="BB212">
            <v>704</v>
          </cell>
          <cell r="BC212">
            <v>14</v>
          </cell>
          <cell r="BD212">
            <v>8</v>
          </cell>
          <cell r="BE212">
            <v>22</v>
          </cell>
          <cell r="BF212">
            <v>110</v>
          </cell>
          <cell r="BG212" t="str">
            <v>2-8</v>
          </cell>
          <cell r="BH212">
            <v>0.55274999999999996</v>
          </cell>
          <cell r="BI212">
            <v>4422</v>
          </cell>
          <cell r="BJ212">
            <v>2499</v>
          </cell>
          <cell r="BK212">
            <v>2499</v>
          </cell>
          <cell r="BL212">
            <v>2271.8200000000002</v>
          </cell>
          <cell r="BM212">
            <v>3.6476426799007444</v>
          </cell>
          <cell r="BN212">
            <v>6.07</v>
          </cell>
          <cell r="BO212">
            <v>6.06</v>
          </cell>
          <cell r="BP212">
            <v>8.06</v>
          </cell>
          <cell r="BQ212">
            <v>685.1</v>
          </cell>
          <cell r="BR212">
            <v>0.72585034013605443</v>
          </cell>
          <cell r="BS212">
            <v>3.3</v>
          </cell>
          <cell r="BT212">
            <v>85</v>
          </cell>
          <cell r="BU212">
            <v>1.1000000000000001</v>
          </cell>
          <cell r="BV212">
            <v>2499</v>
          </cell>
          <cell r="BW212">
            <v>1500</v>
          </cell>
          <cell r="BX212" t="str">
            <v>Jiangsu Polaroid Trade Limited Company</v>
          </cell>
          <cell r="BY212" t="str">
            <v>Китай</v>
          </cell>
          <cell r="BZ212">
            <v>320</v>
          </cell>
          <cell r="CA212">
            <v>780</v>
          </cell>
          <cell r="CB212">
            <v>144</v>
          </cell>
          <cell r="CC212">
            <v>2334</v>
          </cell>
          <cell r="CD212">
            <v>8000</v>
          </cell>
          <cell r="CE212">
            <v>2518.0241605563901</v>
          </cell>
          <cell r="CF212">
            <v>8000</v>
          </cell>
          <cell r="CG212">
            <v>7000</v>
          </cell>
          <cell r="CH212" t="str">
            <v>ок</v>
          </cell>
          <cell r="CI212" t="str">
            <v>ок</v>
          </cell>
          <cell r="CJ212">
            <v>12</v>
          </cell>
          <cell r="CK212">
            <v>26797.32</v>
          </cell>
          <cell r="CL212">
            <v>4726.7999999999993</v>
          </cell>
          <cell r="CM212">
            <v>1939.1999999999998</v>
          </cell>
          <cell r="CN212">
            <v>14144.039999999999</v>
          </cell>
          <cell r="CO212">
            <v>872.64</v>
          </cell>
          <cell r="CP212">
            <v>48480</v>
          </cell>
          <cell r="CQ212">
            <v>3029512.2</v>
          </cell>
          <cell r="CR212">
            <v>534378</v>
          </cell>
          <cell r="CS212">
            <v>219232</v>
          </cell>
          <cell r="CT212">
            <v>1599023.4000000001</v>
          </cell>
          <cell r="CU212">
            <v>98654.400000000009</v>
          </cell>
          <cell r="CV212">
            <v>5480800</v>
          </cell>
          <cell r="CW212">
            <v>11050578</v>
          </cell>
          <cell r="CX212">
            <v>1949220</v>
          </cell>
          <cell r="CY212">
            <v>799680</v>
          </cell>
          <cell r="CZ212">
            <v>5832666</v>
          </cell>
          <cell r="DA212">
            <v>359856</v>
          </cell>
          <cell r="DB212">
            <v>19992000</v>
          </cell>
          <cell r="DC212" t="str">
            <v>Basic+</v>
          </cell>
          <cell r="DE212">
            <v>39</v>
          </cell>
          <cell r="DF212">
            <v>39</v>
          </cell>
          <cell r="DH212">
            <v>14</v>
          </cell>
          <cell r="DI212">
            <v>6</v>
          </cell>
          <cell r="DJ212">
            <v>20</v>
          </cell>
          <cell r="DK212">
            <v>780</v>
          </cell>
          <cell r="DP212">
            <v>780</v>
          </cell>
          <cell r="DQ212">
            <v>546</v>
          </cell>
          <cell r="DR212">
            <v>234</v>
          </cell>
          <cell r="DS212">
            <v>0.7</v>
          </cell>
          <cell r="DT212">
            <v>0.3</v>
          </cell>
          <cell r="DU212">
            <v>2499</v>
          </cell>
          <cell r="DV212">
            <v>471510</v>
          </cell>
          <cell r="DW212">
            <v>4726.7999999999993</v>
          </cell>
          <cell r="DX212">
            <v>1949220</v>
          </cell>
          <cell r="DY212" t="str">
            <v>bright yellow</v>
          </cell>
          <cell r="DZ212" t="str">
            <v>20330400001___Dol___ярко желтый</v>
          </cell>
        </row>
        <row r="213">
          <cell r="B213" t="str">
            <v>20230130001_0074784_00000003757</v>
          </cell>
          <cell r="C213" t="str">
            <v>20230130001_0074784</v>
          </cell>
          <cell r="D213" t="str">
            <v>Theme 1ОдеждаLuvaЖенскийlight pink308</v>
          </cell>
          <cell r="E213" t="str">
            <v>Заг. с Th 1</v>
          </cell>
          <cell r="F213" t="str">
            <v>ACOOLA Одежда Весна 2024 Theme 1</v>
          </cell>
          <cell r="G213" t="str">
            <v>ACOOLA</v>
          </cell>
          <cell r="H213" t="str">
            <v>Theme 1</v>
          </cell>
          <cell r="I213" t="str">
            <v>00000003757</v>
          </cell>
          <cell r="J213" t="str">
            <v>20230130001</v>
          </cell>
          <cell r="K213" t="str">
            <v>Куртка детская для девочек Luva светло-розовый</v>
          </cell>
          <cell r="L213" t="str">
            <v>Женский</v>
          </cell>
          <cell r="M213" t="str">
            <v>Все</v>
          </cell>
          <cell r="N213" t="str">
            <v>Luva</v>
          </cell>
          <cell r="O213" t="str">
            <v>светло-розовый</v>
          </cell>
          <cell r="P213" t="str">
            <v>Outerwear</v>
          </cell>
          <cell r="Q213" t="str">
            <v>Jacket</v>
          </cell>
          <cell r="R213" t="str">
            <v>Outerwear_Girls</v>
          </cell>
          <cell r="S213" t="str">
            <v>Outerwear</v>
          </cell>
          <cell r="T213" t="str">
            <v>Одежда</v>
          </cell>
          <cell r="U213" t="str">
            <v>Pongee / Понжи</v>
          </cell>
          <cell r="V213" t="str">
            <v>100%ПЭ</v>
          </cell>
          <cell r="W213" t="str">
            <v>(308) Kids cloth 98-164</v>
          </cell>
          <cell r="X213">
            <v>12</v>
          </cell>
          <cell r="Y213" t="str">
            <v>Нет</v>
          </cell>
          <cell r="Z213" t="str">
            <v>Julia Velugo</v>
          </cell>
          <cell r="AA213" t="str">
            <v>Basic+</v>
          </cell>
          <cell r="AB213" t="str">
            <v>Regular</v>
          </cell>
          <cell r="AC213" t="str">
            <v>1,2,3,4,5</v>
          </cell>
          <cell r="AD213" t="str">
            <v>1,2,3,4,5_12</v>
          </cell>
          <cell r="AE213">
            <v>201</v>
          </cell>
          <cell r="AF213">
            <v>39</v>
          </cell>
          <cell r="AG213">
            <v>54</v>
          </cell>
          <cell r="AH213">
            <v>71</v>
          </cell>
          <cell r="AI213">
            <v>32</v>
          </cell>
          <cell r="AJ213">
            <v>5</v>
          </cell>
          <cell r="AK213">
            <v>0.8</v>
          </cell>
          <cell r="AL213">
            <v>1</v>
          </cell>
          <cell r="AM213">
            <v>14</v>
          </cell>
          <cell r="AN213">
            <v>8</v>
          </cell>
          <cell r="AO213">
            <v>22</v>
          </cell>
          <cell r="AP213">
            <v>858</v>
          </cell>
          <cell r="AQ213">
            <v>14</v>
          </cell>
          <cell r="AR213">
            <v>8</v>
          </cell>
          <cell r="AS213">
            <v>22</v>
          </cell>
          <cell r="AT213">
            <v>1188</v>
          </cell>
          <cell r="AU213">
            <v>14</v>
          </cell>
          <cell r="AV213">
            <v>8</v>
          </cell>
          <cell r="AW213">
            <v>22</v>
          </cell>
          <cell r="AX213">
            <v>1562</v>
          </cell>
          <cell r="AY213">
            <v>14</v>
          </cell>
          <cell r="AZ213">
            <v>8</v>
          </cell>
          <cell r="BA213">
            <v>22</v>
          </cell>
          <cell r="BB213">
            <v>704</v>
          </cell>
          <cell r="BC213">
            <v>14</v>
          </cell>
          <cell r="BD213">
            <v>8</v>
          </cell>
          <cell r="BE213">
            <v>22</v>
          </cell>
          <cell r="BF213">
            <v>110</v>
          </cell>
          <cell r="BG213" t="str">
            <v>2-8</v>
          </cell>
          <cell r="BH213">
            <v>0.55274999999999996</v>
          </cell>
          <cell r="BI213">
            <v>4422</v>
          </cell>
          <cell r="BJ213">
            <v>3499</v>
          </cell>
          <cell r="BK213">
            <v>3499</v>
          </cell>
          <cell r="BL213">
            <v>3180.91</v>
          </cell>
          <cell r="BM213">
            <v>3.0560286475391938</v>
          </cell>
          <cell r="BN213">
            <v>9.8800000000000008</v>
          </cell>
          <cell r="BO213">
            <v>9.86</v>
          </cell>
          <cell r="BP213">
            <v>13.47</v>
          </cell>
          <cell r="BQ213">
            <v>1144.95</v>
          </cell>
          <cell r="BR213">
            <v>0.67277793655330087</v>
          </cell>
          <cell r="BS213">
            <v>3.3</v>
          </cell>
          <cell r="BT213">
            <v>85</v>
          </cell>
          <cell r="BU213">
            <v>1.1000000000000001</v>
          </cell>
          <cell r="BV213">
            <v>3499</v>
          </cell>
          <cell r="BW213">
            <v>2100</v>
          </cell>
          <cell r="BX213" t="str">
            <v>NANJING SKYMOUNTAIN TRADING CO. LTD</v>
          </cell>
          <cell r="BY213" t="str">
            <v>Китай</v>
          </cell>
          <cell r="BZ213">
            <v>320</v>
          </cell>
          <cell r="CA213">
            <v>780</v>
          </cell>
          <cell r="CB213">
            <v>144</v>
          </cell>
          <cell r="CC213">
            <v>2334</v>
          </cell>
          <cell r="CD213">
            <v>8000</v>
          </cell>
          <cell r="CE213">
            <v>2518.0241605563901</v>
          </cell>
          <cell r="CF213">
            <v>8000</v>
          </cell>
          <cell r="CG213">
            <v>7000</v>
          </cell>
          <cell r="CH213" t="str">
            <v>ок</v>
          </cell>
          <cell r="CI213" t="str">
            <v>ок</v>
          </cell>
          <cell r="CJ213">
            <v>12</v>
          </cell>
          <cell r="CK213">
            <v>43600.92</v>
          </cell>
          <cell r="CL213">
            <v>7690.7999999999993</v>
          </cell>
          <cell r="CM213">
            <v>3155.2</v>
          </cell>
          <cell r="CN213">
            <v>23013.239999999998</v>
          </cell>
          <cell r="CO213">
            <v>1419.84</v>
          </cell>
          <cell r="CP213">
            <v>78880</v>
          </cell>
          <cell r="CQ213">
            <v>5062968.9000000004</v>
          </cell>
          <cell r="CR213">
            <v>893061</v>
          </cell>
          <cell r="CS213">
            <v>366384</v>
          </cell>
          <cell r="CT213">
            <v>2672313.3000000003</v>
          </cell>
          <cell r="CU213">
            <v>164872.80000000002</v>
          </cell>
          <cell r="CV213">
            <v>9159600</v>
          </cell>
          <cell r="CW213">
            <v>15472578</v>
          </cell>
          <cell r="CX213">
            <v>2729220</v>
          </cell>
          <cell r="CY213">
            <v>1119680</v>
          </cell>
          <cell r="CZ213">
            <v>8166666</v>
          </cell>
          <cell r="DA213">
            <v>503856</v>
          </cell>
          <cell r="DB213">
            <v>27992000</v>
          </cell>
          <cell r="DC213" t="str">
            <v>Basic+</v>
          </cell>
          <cell r="DE213">
            <v>39</v>
          </cell>
          <cell r="DF213">
            <v>39</v>
          </cell>
          <cell r="DH213">
            <v>14</v>
          </cell>
          <cell r="DI213">
            <v>6</v>
          </cell>
          <cell r="DJ213">
            <v>20</v>
          </cell>
          <cell r="DK213">
            <v>780</v>
          </cell>
          <cell r="DP213">
            <v>780</v>
          </cell>
          <cell r="DQ213">
            <v>546</v>
          </cell>
          <cell r="DR213">
            <v>234</v>
          </cell>
          <cell r="DS213">
            <v>0.7</v>
          </cell>
          <cell r="DT213">
            <v>0.3</v>
          </cell>
          <cell r="DU213">
            <v>3499</v>
          </cell>
          <cell r="DV213">
            <v>787995</v>
          </cell>
          <cell r="DW213">
            <v>7690.7999999999993</v>
          </cell>
          <cell r="DX213">
            <v>2729220</v>
          </cell>
          <cell r="DY213" t="str">
            <v>light pink</v>
          </cell>
          <cell r="DZ213" t="str">
            <v>20230130001___Luva___светло-розовый</v>
          </cell>
        </row>
        <row r="214">
          <cell r="B214" t="str">
            <v>20240130048_0074782_00000003757</v>
          </cell>
          <cell r="C214" t="str">
            <v>20240130048_0074782</v>
          </cell>
          <cell r="D214" t="str">
            <v>Theme 1ОдеждаAnitaxЖенскийpink61</v>
          </cell>
          <cell r="E214" t="str">
            <v>Заг. с Th 1</v>
          </cell>
          <cell r="F214" t="str">
            <v>ACOOLA Одежда Весна 2024 Theme 1</v>
          </cell>
          <cell r="G214" t="str">
            <v>ACOOLA</v>
          </cell>
          <cell r="H214" t="str">
            <v>Theme 1</v>
          </cell>
          <cell r="I214" t="str">
            <v>00000003757</v>
          </cell>
          <cell r="J214" t="str">
            <v>20240130048</v>
          </cell>
          <cell r="K214" t="str">
            <v>Куртка детская для девочек Anitax розовый</v>
          </cell>
          <cell r="L214" t="str">
            <v>Женский</v>
          </cell>
          <cell r="M214" t="str">
            <v>Школа</v>
          </cell>
          <cell r="N214" t="str">
            <v>Anitax</v>
          </cell>
          <cell r="O214" t="str">
            <v>розовый</v>
          </cell>
          <cell r="P214" t="str">
            <v>Outerwear</v>
          </cell>
          <cell r="Q214" t="str">
            <v>Jacket</v>
          </cell>
          <cell r="R214" t="str">
            <v>Outerwear_Girls</v>
          </cell>
          <cell r="S214" t="str">
            <v>Outerwear</v>
          </cell>
          <cell r="T214" t="str">
            <v>Одежда</v>
          </cell>
          <cell r="U214" t="str">
            <v>Pongee / Понжи</v>
          </cell>
          <cell r="V214" t="str">
            <v>100%ПА</v>
          </cell>
          <cell r="W214" t="str">
            <v>(61) kids school 9sizes</v>
          </cell>
          <cell r="X214">
            <v>9</v>
          </cell>
          <cell r="Y214" t="str">
            <v>Нет</v>
          </cell>
          <cell r="Z214" t="str">
            <v>Julia Velugo</v>
          </cell>
          <cell r="AA214" t="str">
            <v>Basic+</v>
          </cell>
          <cell r="AB214" t="str">
            <v>Regular</v>
          </cell>
          <cell r="AC214" t="str">
            <v>1,2,3,4,5</v>
          </cell>
          <cell r="AD214" t="str">
            <v>1,2,3,4,5_9</v>
          </cell>
          <cell r="AE214">
            <v>201</v>
          </cell>
          <cell r="AF214">
            <v>39</v>
          </cell>
          <cell r="AG214">
            <v>54</v>
          </cell>
          <cell r="AH214">
            <v>71</v>
          </cell>
          <cell r="AI214">
            <v>32</v>
          </cell>
          <cell r="AJ214">
            <v>5</v>
          </cell>
          <cell r="AK214">
            <v>0.7</v>
          </cell>
          <cell r="AL214">
            <v>0.7</v>
          </cell>
          <cell r="AM214">
            <v>11</v>
          </cell>
          <cell r="AN214">
            <v>4</v>
          </cell>
          <cell r="AO214">
            <v>15</v>
          </cell>
          <cell r="AP214">
            <v>585</v>
          </cell>
          <cell r="AQ214">
            <v>11</v>
          </cell>
          <cell r="AR214">
            <v>4</v>
          </cell>
          <cell r="AS214">
            <v>15</v>
          </cell>
          <cell r="AT214">
            <v>810</v>
          </cell>
          <cell r="AU214">
            <v>11</v>
          </cell>
          <cell r="AV214">
            <v>4</v>
          </cell>
          <cell r="AW214">
            <v>15</v>
          </cell>
          <cell r="AX214">
            <v>1065</v>
          </cell>
          <cell r="AY214">
            <v>11</v>
          </cell>
          <cell r="AZ214">
            <v>4</v>
          </cell>
          <cell r="BA214">
            <v>15</v>
          </cell>
          <cell r="BB214">
            <v>480</v>
          </cell>
          <cell r="BC214">
            <v>11</v>
          </cell>
          <cell r="BD214">
            <v>4</v>
          </cell>
          <cell r="BE214">
            <v>15</v>
          </cell>
          <cell r="BF214">
            <v>75</v>
          </cell>
          <cell r="BG214" t="str">
            <v>2-4</v>
          </cell>
          <cell r="BH214">
            <v>0.54818181818181821</v>
          </cell>
          <cell r="BI214">
            <v>3015</v>
          </cell>
          <cell r="BJ214">
            <v>3499</v>
          </cell>
          <cell r="BK214">
            <v>3499</v>
          </cell>
          <cell r="BL214">
            <v>3180.91</v>
          </cell>
          <cell r="BM214">
            <v>3.0997519489723602</v>
          </cell>
          <cell r="BN214">
            <v>9.8000000000000007</v>
          </cell>
          <cell r="BO214">
            <v>9.8000000000000007</v>
          </cell>
          <cell r="BP214">
            <v>13.28</v>
          </cell>
          <cell r="BQ214">
            <v>1128.8</v>
          </cell>
          <cell r="BR214">
            <v>0.67739354101171767</v>
          </cell>
          <cell r="BS214">
            <v>3.3</v>
          </cell>
          <cell r="BT214">
            <v>85</v>
          </cell>
          <cell r="BU214">
            <v>1.1000000000000001</v>
          </cell>
          <cell r="BV214">
            <v>3499</v>
          </cell>
          <cell r="BW214">
            <v>2100</v>
          </cell>
          <cell r="BX214" t="str">
            <v>DUCGIANG CORPORATION</v>
          </cell>
          <cell r="BY214" t="str">
            <v>Вьетнам</v>
          </cell>
          <cell r="BZ214">
            <v>220</v>
          </cell>
          <cell r="CA214">
            <v>546</v>
          </cell>
          <cell r="CB214">
            <v>99</v>
          </cell>
          <cell r="CC214">
            <v>1620</v>
          </cell>
          <cell r="CD214">
            <v>5500</v>
          </cell>
          <cell r="CE214">
            <v>1731.1416103825181</v>
          </cell>
          <cell r="CF214">
            <v>5500</v>
          </cell>
          <cell r="CG214">
            <v>7000</v>
          </cell>
          <cell r="CH214" t="str">
            <v>ок</v>
          </cell>
          <cell r="CI214" t="str">
            <v>ок</v>
          </cell>
          <cell r="CJ214">
            <v>11</v>
          </cell>
          <cell r="CK214">
            <v>29547.000000000004</v>
          </cell>
          <cell r="CL214">
            <v>5350.8</v>
          </cell>
          <cell r="CM214">
            <v>2156</v>
          </cell>
          <cell r="CN214">
            <v>15876.000000000002</v>
          </cell>
          <cell r="CO214">
            <v>970.2</v>
          </cell>
          <cell r="CP214">
            <v>53900.000000000007</v>
          </cell>
          <cell r="CQ214">
            <v>3403332</v>
          </cell>
          <cell r="CR214">
            <v>616324.79999999993</v>
          </cell>
          <cell r="CS214">
            <v>248336</v>
          </cell>
          <cell r="CT214">
            <v>1828656</v>
          </cell>
          <cell r="CU214">
            <v>111751.2</v>
          </cell>
          <cell r="CV214">
            <v>6208400</v>
          </cell>
          <cell r="CW214">
            <v>10549485</v>
          </cell>
          <cell r="CX214">
            <v>1910454</v>
          </cell>
          <cell r="CY214">
            <v>769780</v>
          </cell>
          <cell r="CZ214">
            <v>5668380</v>
          </cell>
          <cell r="DA214">
            <v>346401</v>
          </cell>
          <cell r="DB214">
            <v>19244500</v>
          </cell>
          <cell r="DC214" t="str">
            <v>Basic+</v>
          </cell>
          <cell r="DE214">
            <v>39</v>
          </cell>
          <cell r="DF214">
            <v>39</v>
          </cell>
          <cell r="DH214">
            <v>10</v>
          </cell>
          <cell r="DI214">
            <v>4</v>
          </cell>
          <cell r="DJ214">
            <v>14</v>
          </cell>
          <cell r="DK214">
            <v>546</v>
          </cell>
          <cell r="DP214">
            <v>546</v>
          </cell>
          <cell r="DQ214">
            <v>390</v>
          </cell>
          <cell r="DR214">
            <v>156</v>
          </cell>
          <cell r="DS214">
            <v>0.7142857142857143</v>
          </cell>
          <cell r="DT214">
            <v>0.2857142857142857</v>
          </cell>
          <cell r="DU214">
            <v>3499</v>
          </cell>
          <cell r="DV214">
            <v>543815.99999999988</v>
          </cell>
          <cell r="DW214">
            <v>5350.8</v>
          </cell>
          <cell r="DX214">
            <v>1910454</v>
          </cell>
          <cell r="DY214" t="str">
            <v>pink</v>
          </cell>
          <cell r="DZ214" t="str">
            <v>20240130048___Anitax___розовый</v>
          </cell>
        </row>
        <row r="215">
          <cell r="B215" t="str">
            <v>20240130048_0074783_00000003757</v>
          </cell>
          <cell r="C215" t="str">
            <v>20240130048_0074783</v>
          </cell>
          <cell r="D215" t="str">
            <v>Theme 1ОдеждаAnitaxЖенскийnatural white61</v>
          </cell>
          <cell r="E215" t="str">
            <v>Заг. с Th 1</v>
          </cell>
          <cell r="F215" t="str">
            <v>ACOOLA Одежда Весна 2024 Theme 1</v>
          </cell>
          <cell r="G215" t="str">
            <v>ACOOLA</v>
          </cell>
          <cell r="H215" t="str">
            <v>Theme 1</v>
          </cell>
          <cell r="I215" t="str">
            <v>00000003757</v>
          </cell>
          <cell r="J215" t="str">
            <v>20240130048</v>
          </cell>
          <cell r="K215" t="str">
            <v>Куртка детская для девочек Anitax молочный</v>
          </cell>
          <cell r="L215" t="str">
            <v>Женский</v>
          </cell>
          <cell r="M215" t="str">
            <v>Школа</v>
          </cell>
          <cell r="N215" t="str">
            <v>Anitax</v>
          </cell>
          <cell r="O215" t="str">
            <v>молочный</v>
          </cell>
          <cell r="P215" t="str">
            <v>Outerwear</v>
          </cell>
          <cell r="Q215" t="str">
            <v>Jacket</v>
          </cell>
          <cell r="R215" t="str">
            <v>Outerwear_Girls</v>
          </cell>
          <cell r="S215" t="str">
            <v>Outerwear</v>
          </cell>
          <cell r="T215" t="str">
            <v>Одежда</v>
          </cell>
          <cell r="U215" t="str">
            <v>Pongee / Понжи</v>
          </cell>
          <cell r="V215" t="str">
            <v>100%ПА</v>
          </cell>
          <cell r="W215" t="str">
            <v>(61) kids school 9sizes</v>
          </cell>
          <cell r="X215">
            <v>9</v>
          </cell>
          <cell r="Y215" t="str">
            <v>Нет</v>
          </cell>
          <cell r="Z215" t="str">
            <v>Julia Velugo</v>
          </cell>
          <cell r="AA215" t="str">
            <v>Basic+</v>
          </cell>
          <cell r="AB215" t="str">
            <v>Regular</v>
          </cell>
          <cell r="AC215" t="str">
            <v>1,2,3,4,5</v>
          </cell>
          <cell r="AD215" t="str">
            <v>1,2,3,4,5_9</v>
          </cell>
          <cell r="AE215">
            <v>201</v>
          </cell>
          <cell r="AF215">
            <v>39</v>
          </cell>
          <cell r="AG215">
            <v>54</v>
          </cell>
          <cell r="AH215">
            <v>71</v>
          </cell>
          <cell r="AI215">
            <v>32</v>
          </cell>
          <cell r="AJ215">
            <v>5</v>
          </cell>
          <cell r="AK215">
            <v>0.7</v>
          </cell>
          <cell r="AL215">
            <v>0.7</v>
          </cell>
          <cell r="AM215">
            <v>11</v>
          </cell>
          <cell r="AN215">
            <v>4</v>
          </cell>
          <cell r="AO215">
            <v>15</v>
          </cell>
          <cell r="AP215">
            <v>585</v>
          </cell>
          <cell r="AQ215">
            <v>11</v>
          </cell>
          <cell r="AR215">
            <v>4</v>
          </cell>
          <cell r="AS215">
            <v>15</v>
          </cell>
          <cell r="AT215">
            <v>810</v>
          </cell>
          <cell r="AU215">
            <v>11</v>
          </cell>
          <cell r="AV215">
            <v>4</v>
          </cell>
          <cell r="AW215">
            <v>15</v>
          </cell>
          <cell r="AX215">
            <v>1065</v>
          </cell>
          <cell r="AY215">
            <v>11</v>
          </cell>
          <cell r="AZ215">
            <v>4</v>
          </cell>
          <cell r="BA215">
            <v>15</v>
          </cell>
          <cell r="BB215">
            <v>480</v>
          </cell>
          <cell r="BC215">
            <v>11</v>
          </cell>
          <cell r="BD215">
            <v>4</v>
          </cell>
          <cell r="BE215">
            <v>15</v>
          </cell>
          <cell r="BF215">
            <v>75</v>
          </cell>
          <cell r="BG215" t="str">
            <v>2-4</v>
          </cell>
          <cell r="BH215">
            <v>0.54818181818181821</v>
          </cell>
          <cell r="BI215">
            <v>3015</v>
          </cell>
          <cell r="BJ215">
            <v>3499</v>
          </cell>
          <cell r="BK215">
            <v>3499</v>
          </cell>
          <cell r="BL215">
            <v>3180.91</v>
          </cell>
          <cell r="BM215">
            <v>3.0997519489723602</v>
          </cell>
          <cell r="BN215">
            <v>9.8000000000000007</v>
          </cell>
          <cell r="BO215">
            <v>9.8000000000000007</v>
          </cell>
          <cell r="BP215">
            <v>13.28</v>
          </cell>
          <cell r="BQ215">
            <v>1128.8</v>
          </cell>
          <cell r="BR215">
            <v>0.67739354101171767</v>
          </cell>
          <cell r="BS215">
            <v>3.3</v>
          </cell>
          <cell r="BT215">
            <v>85</v>
          </cell>
          <cell r="BU215">
            <v>1.1000000000000001</v>
          </cell>
          <cell r="BV215">
            <v>3499</v>
          </cell>
          <cell r="BW215">
            <v>2100</v>
          </cell>
          <cell r="BX215" t="str">
            <v>DUCGIANG CORPORATION</v>
          </cell>
          <cell r="BY215" t="str">
            <v>Вьетнам</v>
          </cell>
          <cell r="BZ215">
            <v>220</v>
          </cell>
          <cell r="CA215">
            <v>546</v>
          </cell>
          <cell r="CB215">
            <v>99</v>
          </cell>
          <cell r="CC215">
            <v>1620</v>
          </cell>
          <cell r="CD215">
            <v>5500</v>
          </cell>
          <cell r="CE215">
            <v>1731.1416103825181</v>
          </cell>
          <cell r="CF215">
            <v>5500</v>
          </cell>
          <cell r="CG215">
            <v>7000</v>
          </cell>
          <cell r="CH215" t="str">
            <v>ок</v>
          </cell>
          <cell r="CI215" t="str">
            <v>ок</v>
          </cell>
          <cell r="CJ215">
            <v>11</v>
          </cell>
          <cell r="CK215">
            <v>29547.000000000004</v>
          </cell>
          <cell r="CL215">
            <v>5350.8</v>
          </cell>
          <cell r="CM215">
            <v>2156</v>
          </cell>
          <cell r="CN215">
            <v>15876.000000000002</v>
          </cell>
          <cell r="CO215">
            <v>970.2</v>
          </cell>
          <cell r="CP215">
            <v>53900.000000000007</v>
          </cell>
          <cell r="CQ215">
            <v>3403332</v>
          </cell>
          <cell r="CR215">
            <v>616324.79999999993</v>
          </cell>
          <cell r="CS215">
            <v>248336</v>
          </cell>
          <cell r="CT215">
            <v>1828656</v>
          </cell>
          <cell r="CU215">
            <v>111751.2</v>
          </cell>
          <cell r="CV215">
            <v>6208400</v>
          </cell>
          <cell r="CW215">
            <v>10549485</v>
          </cell>
          <cell r="CX215">
            <v>1910454</v>
          </cell>
          <cell r="CY215">
            <v>769780</v>
          </cell>
          <cell r="CZ215">
            <v>5668380</v>
          </cell>
          <cell r="DA215">
            <v>346401</v>
          </cell>
          <cell r="DB215">
            <v>19244500</v>
          </cell>
          <cell r="DC215" t="str">
            <v>Basic+</v>
          </cell>
          <cell r="DE215">
            <v>39</v>
          </cell>
          <cell r="DF215">
            <v>39</v>
          </cell>
          <cell r="DH215">
            <v>10</v>
          </cell>
          <cell r="DI215">
            <v>4</v>
          </cell>
          <cell r="DJ215">
            <v>14</v>
          </cell>
          <cell r="DK215">
            <v>546</v>
          </cell>
          <cell r="DP215">
            <v>546</v>
          </cell>
          <cell r="DQ215">
            <v>390</v>
          </cell>
          <cell r="DR215">
            <v>156</v>
          </cell>
          <cell r="DS215">
            <v>0.7142857142857143</v>
          </cell>
          <cell r="DT215">
            <v>0.2857142857142857</v>
          </cell>
          <cell r="DU215">
            <v>3499</v>
          </cell>
          <cell r="DV215">
            <v>543815.99999999988</v>
          </cell>
          <cell r="DW215">
            <v>5350.8</v>
          </cell>
          <cell r="DX215">
            <v>1910454</v>
          </cell>
          <cell r="DY215" t="str">
            <v>natural white</v>
          </cell>
          <cell r="DZ215" t="str">
            <v>20240130048___Anitax___молочный</v>
          </cell>
        </row>
        <row r="216">
          <cell r="B216" t="str">
            <v>20230440001_0074785_00000003757</v>
          </cell>
          <cell r="C216" t="str">
            <v>20230440001_0074785</v>
          </cell>
          <cell r="D216" t="str">
            <v>Theme 1ОдеждаHominiЖенскийblue308</v>
          </cell>
          <cell r="E216" t="str">
            <v>Заг. с Th 1</v>
          </cell>
          <cell r="F216" t="str">
            <v>ACOOLA Одежда Весна 2024 Theme 1</v>
          </cell>
          <cell r="G216" t="str">
            <v>ACOOLA</v>
          </cell>
          <cell r="H216" t="str">
            <v>Theme 1</v>
          </cell>
          <cell r="I216" t="str">
            <v>00000003757</v>
          </cell>
          <cell r="J216" t="str">
            <v>20230440001</v>
          </cell>
          <cell r="K216" t="str">
            <v>Брюки джинсовые детские для девочек Homini синий</v>
          </cell>
          <cell r="L216" t="str">
            <v>Женский</v>
          </cell>
          <cell r="M216" t="str">
            <v>Все</v>
          </cell>
          <cell r="N216" t="str">
            <v>Homini</v>
          </cell>
          <cell r="O216" t="str">
            <v>синий</v>
          </cell>
          <cell r="P216" t="str">
            <v>Denim</v>
          </cell>
          <cell r="Q216" t="str">
            <v>Jeans</v>
          </cell>
          <cell r="R216" t="str">
            <v>Top_Girls</v>
          </cell>
          <cell r="S216" t="str">
            <v/>
          </cell>
          <cell r="T216" t="str">
            <v>Одежда</v>
          </cell>
          <cell r="U216" t="str">
            <v>Denim / Джинса</v>
          </cell>
          <cell r="V216" t="str">
            <v>100%Хлопок</v>
          </cell>
          <cell r="W216" t="str">
            <v>(308) Kids cloth 98-164</v>
          </cell>
          <cell r="X216">
            <v>12</v>
          </cell>
          <cell r="Y216" t="str">
            <v>Нет</v>
          </cell>
          <cell r="Z216" t="str">
            <v>Julia Velugo</v>
          </cell>
          <cell r="AA216" t="str">
            <v>Basic+</v>
          </cell>
          <cell r="AB216" t="str">
            <v>Regular</v>
          </cell>
          <cell r="AC216" t="str">
            <v>1,2,3,4,5</v>
          </cell>
          <cell r="AD216" t="str">
            <v>1,2,3,4,5_12</v>
          </cell>
          <cell r="AE216">
            <v>201</v>
          </cell>
          <cell r="AF216">
            <v>39</v>
          </cell>
          <cell r="AG216">
            <v>54</v>
          </cell>
          <cell r="AH216">
            <v>71</v>
          </cell>
          <cell r="AI216">
            <v>32</v>
          </cell>
          <cell r="AJ216">
            <v>5</v>
          </cell>
          <cell r="AK216">
            <v>0.8</v>
          </cell>
          <cell r="AL216">
            <v>1</v>
          </cell>
          <cell r="AM216">
            <v>14</v>
          </cell>
          <cell r="AN216">
            <v>8</v>
          </cell>
          <cell r="AO216">
            <v>22</v>
          </cell>
          <cell r="AP216">
            <v>858</v>
          </cell>
          <cell r="AQ216">
            <v>14</v>
          </cell>
          <cell r="AR216">
            <v>8</v>
          </cell>
          <cell r="AS216">
            <v>22</v>
          </cell>
          <cell r="AT216">
            <v>1188</v>
          </cell>
          <cell r="AU216">
            <v>14</v>
          </cell>
          <cell r="AV216">
            <v>8</v>
          </cell>
          <cell r="AW216">
            <v>22</v>
          </cell>
          <cell r="AX216">
            <v>1562</v>
          </cell>
          <cell r="AY216">
            <v>14</v>
          </cell>
          <cell r="AZ216">
            <v>8</v>
          </cell>
          <cell r="BA216">
            <v>22</v>
          </cell>
          <cell r="BB216">
            <v>704</v>
          </cell>
          <cell r="BC216">
            <v>14</v>
          </cell>
          <cell r="BD216">
            <v>8</v>
          </cell>
          <cell r="BE216">
            <v>22</v>
          </cell>
          <cell r="BF216">
            <v>110</v>
          </cell>
          <cell r="BG216" t="str">
            <v>2-8</v>
          </cell>
          <cell r="BH216">
            <v>0.55274999999999996</v>
          </cell>
          <cell r="BI216">
            <v>4422</v>
          </cell>
          <cell r="BJ216">
            <v>1799</v>
          </cell>
          <cell r="BK216">
            <v>1799</v>
          </cell>
          <cell r="BL216">
            <v>1635.45</v>
          </cell>
          <cell r="BM216">
            <v>2.7450980392156863</v>
          </cell>
          <cell r="BN216">
            <v>8.25</v>
          </cell>
          <cell r="BO216">
            <v>7.71</v>
          </cell>
          <cell r="BP216">
            <v>7.71</v>
          </cell>
          <cell r="BQ216">
            <v>655.35</v>
          </cell>
          <cell r="BR216">
            <v>0.63571428571428568</v>
          </cell>
          <cell r="BS216">
            <v>3.3</v>
          </cell>
          <cell r="BT216">
            <v>85</v>
          </cell>
          <cell r="BU216">
            <v>1.1000000000000001</v>
          </cell>
          <cell r="BV216">
            <v>1799</v>
          </cell>
          <cell r="BW216">
            <v>1080</v>
          </cell>
          <cell r="BX216" t="str">
            <v>ООО "РОН"</v>
          </cell>
          <cell r="BY216" t="str">
            <v>Россия</v>
          </cell>
          <cell r="BZ216">
            <v>320</v>
          </cell>
          <cell r="CA216">
            <v>780</v>
          </cell>
          <cell r="CB216">
            <v>144</v>
          </cell>
          <cell r="CC216">
            <v>2334</v>
          </cell>
          <cell r="CD216">
            <v>8000</v>
          </cell>
          <cell r="CE216">
            <v>2518.0241605563901</v>
          </cell>
          <cell r="CF216">
            <v>8000</v>
          </cell>
          <cell r="CG216">
            <v>7000</v>
          </cell>
          <cell r="CH216" t="str">
            <v>ок</v>
          </cell>
          <cell r="CI216" t="str">
            <v>ок</v>
          </cell>
          <cell r="CJ216">
            <v>12</v>
          </cell>
          <cell r="CK216">
            <v>34093.620000000003</v>
          </cell>
          <cell r="CL216">
            <v>6013.8</v>
          </cell>
          <cell r="CM216">
            <v>2467.1999999999998</v>
          </cell>
          <cell r="CN216">
            <v>17995.14</v>
          </cell>
          <cell r="CO216">
            <v>1110.24</v>
          </cell>
          <cell r="CP216">
            <v>61680</v>
          </cell>
          <cell r="CQ216">
            <v>2897957.7</v>
          </cell>
          <cell r="CR216">
            <v>511173</v>
          </cell>
          <cell r="CS216">
            <v>209712</v>
          </cell>
          <cell r="CT216">
            <v>1529586.9000000001</v>
          </cell>
          <cell r="CU216">
            <v>94370.400000000009</v>
          </cell>
          <cell r="CV216">
            <v>5242800</v>
          </cell>
          <cell r="CW216">
            <v>7955178</v>
          </cell>
          <cell r="CX216">
            <v>1403220</v>
          </cell>
          <cell r="CY216">
            <v>575680</v>
          </cell>
          <cell r="CZ216">
            <v>4198866</v>
          </cell>
          <cell r="DA216">
            <v>259056</v>
          </cell>
          <cell r="DB216">
            <v>14392000</v>
          </cell>
          <cell r="DC216" t="str">
            <v>Basic+</v>
          </cell>
          <cell r="DE216">
            <v>39</v>
          </cell>
          <cell r="DF216">
            <v>39</v>
          </cell>
          <cell r="DH216">
            <v>14</v>
          </cell>
          <cell r="DI216">
            <v>6</v>
          </cell>
          <cell r="DJ216">
            <v>20</v>
          </cell>
          <cell r="DK216">
            <v>780</v>
          </cell>
          <cell r="DP216">
            <v>780</v>
          </cell>
          <cell r="DQ216">
            <v>546</v>
          </cell>
          <cell r="DR216">
            <v>234</v>
          </cell>
          <cell r="DS216">
            <v>0.7</v>
          </cell>
          <cell r="DT216">
            <v>0.3</v>
          </cell>
          <cell r="DU216">
            <v>1799</v>
          </cell>
          <cell r="DV216">
            <v>451035</v>
          </cell>
          <cell r="DW216">
            <v>6013.8</v>
          </cell>
          <cell r="DX216">
            <v>1403220</v>
          </cell>
          <cell r="DY216" t="str">
            <v>blue</v>
          </cell>
          <cell r="DZ216" t="str">
            <v>20230440001___Homini___синий</v>
          </cell>
          <cell r="EA216" t="str">
            <v>Расчет кирпичей</v>
          </cell>
        </row>
        <row r="217">
          <cell r="B217" t="str">
            <v>20230440002_0074786_00000003757</v>
          </cell>
          <cell r="C217" t="str">
            <v>20230440002_0074786</v>
          </cell>
          <cell r="D217" t="str">
            <v>Theme 1ОдеждаSumЖенскийdark grey308</v>
          </cell>
          <cell r="E217" t="str">
            <v>Заг. с Th 1</v>
          </cell>
          <cell r="F217" t="str">
            <v>ACOOLA Одежда Весна 2024 Theme 1</v>
          </cell>
          <cell r="G217" t="str">
            <v>ACOOLA</v>
          </cell>
          <cell r="H217" t="str">
            <v>Theme 1</v>
          </cell>
          <cell r="I217" t="str">
            <v>00000003757</v>
          </cell>
          <cell r="J217" t="str">
            <v>20230440002</v>
          </cell>
          <cell r="K217" t="str">
            <v>Брюки джинсовые детские для девочек Sum темно-серый</v>
          </cell>
          <cell r="L217" t="str">
            <v>Женский</v>
          </cell>
          <cell r="M217" t="str">
            <v>Все</v>
          </cell>
          <cell r="N217" t="str">
            <v>Sum</v>
          </cell>
          <cell r="O217" t="str">
            <v>темно-серый</v>
          </cell>
          <cell r="P217" t="str">
            <v>Denim</v>
          </cell>
          <cell r="Q217" t="str">
            <v>Jeans</v>
          </cell>
          <cell r="R217" t="str">
            <v>Top_Girls</v>
          </cell>
          <cell r="S217" t="str">
            <v/>
          </cell>
          <cell r="T217" t="str">
            <v>Одежда</v>
          </cell>
          <cell r="U217" t="str">
            <v>Denim / Джинса</v>
          </cell>
          <cell r="V217" t="str">
            <v>100%Хлопок</v>
          </cell>
          <cell r="W217" t="str">
            <v>(308) Kids cloth 98-164</v>
          </cell>
          <cell r="X217">
            <v>12</v>
          </cell>
          <cell r="Y217" t="str">
            <v>Нет</v>
          </cell>
          <cell r="Z217" t="str">
            <v>Julia Velugo</v>
          </cell>
          <cell r="AA217" t="str">
            <v>Basic+</v>
          </cell>
          <cell r="AB217" t="str">
            <v>Regular</v>
          </cell>
          <cell r="AC217" t="str">
            <v>1,2,3,4,5</v>
          </cell>
          <cell r="AD217" t="str">
            <v>1,2,3,4,5_12</v>
          </cell>
          <cell r="AE217">
            <v>201</v>
          </cell>
          <cell r="AF217">
            <v>39</v>
          </cell>
          <cell r="AG217">
            <v>54</v>
          </cell>
          <cell r="AH217">
            <v>71</v>
          </cell>
          <cell r="AI217">
            <v>32</v>
          </cell>
          <cell r="AJ217">
            <v>5</v>
          </cell>
          <cell r="AK217">
            <v>0.7</v>
          </cell>
          <cell r="AL217">
            <v>0.8</v>
          </cell>
          <cell r="AM217">
            <v>13</v>
          </cell>
          <cell r="AN217">
            <v>6</v>
          </cell>
          <cell r="AO217">
            <v>19</v>
          </cell>
          <cell r="AP217">
            <v>741</v>
          </cell>
          <cell r="AQ217">
            <v>13</v>
          </cell>
          <cell r="AR217">
            <v>6</v>
          </cell>
          <cell r="AS217">
            <v>19</v>
          </cell>
          <cell r="AT217">
            <v>1026</v>
          </cell>
          <cell r="AU217">
            <v>13</v>
          </cell>
          <cell r="AV217">
            <v>6</v>
          </cell>
          <cell r="AW217">
            <v>19</v>
          </cell>
          <cell r="AX217">
            <v>1349</v>
          </cell>
          <cell r="AY217">
            <v>13</v>
          </cell>
          <cell r="AZ217">
            <v>6</v>
          </cell>
          <cell r="BA217">
            <v>19</v>
          </cell>
          <cell r="BB217">
            <v>608</v>
          </cell>
          <cell r="BC217">
            <v>13</v>
          </cell>
          <cell r="BD217">
            <v>6</v>
          </cell>
          <cell r="BE217">
            <v>19</v>
          </cell>
          <cell r="BF217">
            <v>95</v>
          </cell>
          <cell r="BG217" t="str">
            <v>1-6</v>
          </cell>
          <cell r="BH217">
            <v>0.5455714285714286</v>
          </cell>
          <cell r="BI217">
            <v>3819</v>
          </cell>
          <cell r="BJ217">
            <v>1799</v>
          </cell>
          <cell r="BK217">
            <v>1799</v>
          </cell>
          <cell r="BL217">
            <v>1635.45</v>
          </cell>
          <cell r="BM217">
            <v>2.7450980392156863</v>
          </cell>
          <cell r="BN217">
            <v>8.25</v>
          </cell>
          <cell r="BO217">
            <v>7.71</v>
          </cell>
          <cell r="BP217">
            <v>7.71</v>
          </cell>
          <cell r="BQ217">
            <v>655.35</v>
          </cell>
          <cell r="BR217">
            <v>0.63571428571428568</v>
          </cell>
          <cell r="BS217">
            <v>3.3</v>
          </cell>
          <cell r="BT217">
            <v>85</v>
          </cell>
          <cell r="BU217">
            <v>1.1000000000000001</v>
          </cell>
          <cell r="BV217">
            <v>1799</v>
          </cell>
          <cell r="BW217">
            <v>1080</v>
          </cell>
          <cell r="BX217" t="str">
            <v>ООО "РОН"</v>
          </cell>
          <cell r="BY217" t="str">
            <v>Россия</v>
          </cell>
          <cell r="BZ217">
            <v>280</v>
          </cell>
          <cell r="CA217">
            <v>741</v>
          </cell>
          <cell r="CB217">
            <v>132</v>
          </cell>
          <cell r="CC217">
            <v>2028</v>
          </cell>
          <cell r="CD217">
            <v>7000</v>
          </cell>
          <cell r="CE217">
            <v>2203.2711404868414</v>
          </cell>
          <cell r="CF217">
            <v>7000</v>
          </cell>
          <cell r="CG217">
            <v>7000</v>
          </cell>
          <cell r="CH217" t="str">
            <v>ок</v>
          </cell>
          <cell r="CI217" t="str">
            <v>ок</v>
          </cell>
          <cell r="CJ217">
            <v>11</v>
          </cell>
          <cell r="CK217">
            <v>29444.49</v>
          </cell>
          <cell r="CL217">
            <v>5713.11</v>
          </cell>
          <cell r="CM217">
            <v>2158.8000000000002</v>
          </cell>
          <cell r="CN217">
            <v>15635.88</v>
          </cell>
          <cell r="CO217">
            <v>1017.72</v>
          </cell>
          <cell r="CP217">
            <v>53970</v>
          </cell>
          <cell r="CQ217">
            <v>2502781.65</v>
          </cell>
          <cell r="CR217">
            <v>485614.35000000003</v>
          </cell>
          <cell r="CS217">
            <v>183498</v>
          </cell>
          <cell r="CT217">
            <v>1329049.8</v>
          </cell>
          <cell r="CU217">
            <v>86506.2</v>
          </cell>
          <cell r="CV217">
            <v>4587450</v>
          </cell>
          <cell r="CW217">
            <v>6870381</v>
          </cell>
          <cell r="CX217">
            <v>1333059</v>
          </cell>
          <cell r="CY217">
            <v>503720</v>
          </cell>
          <cell r="CZ217">
            <v>3648372</v>
          </cell>
          <cell r="DA217">
            <v>237468</v>
          </cell>
          <cell r="DB217">
            <v>12593000</v>
          </cell>
          <cell r="DC217" t="str">
            <v>Basic+</v>
          </cell>
          <cell r="DE217">
            <v>39</v>
          </cell>
          <cell r="DF217">
            <v>39</v>
          </cell>
          <cell r="DH217">
            <v>13</v>
          </cell>
          <cell r="DI217">
            <v>6</v>
          </cell>
          <cell r="DJ217">
            <v>19</v>
          </cell>
          <cell r="DK217">
            <v>741</v>
          </cell>
          <cell r="DP217">
            <v>741</v>
          </cell>
          <cell r="DQ217">
            <v>507</v>
          </cell>
          <cell r="DR217">
            <v>234</v>
          </cell>
          <cell r="DS217">
            <v>0.68421052631578949</v>
          </cell>
          <cell r="DT217">
            <v>0.31578947368421051</v>
          </cell>
          <cell r="DU217">
            <v>1799</v>
          </cell>
          <cell r="DV217">
            <v>428483.25</v>
          </cell>
          <cell r="DW217">
            <v>5713.11</v>
          </cell>
          <cell r="DX217">
            <v>1333059</v>
          </cell>
          <cell r="DY217" t="str">
            <v>dark grey</v>
          </cell>
          <cell r="DZ217" t="str">
            <v>20230440002___Sum___темно-серый</v>
          </cell>
          <cell r="EA217" t="str">
            <v>Расчет кирпичей</v>
          </cell>
        </row>
        <row r="218">
          <cell r="B218" t="str">
            <v>20230440003_0074787_00000003757</v>
          </cell>
          <cell r="C218" t="str">
            <v>20230440003_0074787</v>
          </cell>
          <cell r="D218" t="str">
            <v>Theme 1ОдеждаJureЖенскийindigo308</v>
          </cell>
          <cell r="E218" t="str">
            <v>Заг. с Th 1</v>
          </cell>
          <cell r="F218" t="str">
            <v>ACOOLA Одежда Весна 2024 Theme 1</v>
          </cell>
          <cell r="G218" t="str">
            <v>ACOOLA</v>
          </cell>
          <cell r="H218" t="str">
            <v>Theme 1</v>
          </cell>
          <cell r="I218" t="str">
            <v>00000003757</v>
          </cell>
          <cell r="J218" t="str">
            <v>20230440003</v>
          </cell>
          <cell r="K218" t="str">
            <v>Брюки джинсовые детские для девочек Jure индиго</v>
          </cell>
          <cell r="L218" t="str">
            <v>Женский</v>
          </cell>
          <cell r="M218" t="str">
            <v>Все</v>
          </cell>
          <cell r="N218" t="str">
            <v>Jure</v>
          </cell>
          <cell r="O218" t="str">
            <v>индиго</v>
          </cell>
          <cell r="P218" t="str">
            <v>Denim</v>
          </cell>
          <cell r="Q218" t="str">
            <v>Jeans</v>
          </cell>
          <cell r="R218" t="str">
            <v>Top_Girls</v>
          </cell>
          <cell r="S218" t="str">
            <v/>
          </cell>
          <cell r="T218" t="str">
            <v>Одежда</v>
          </cell>
          <cell r="U218" t="str">
            <v>Denim / Джинса</v>
          </cell>
          <cell r="V218" t="str">
            <v>98%Хлопок/2%ПУ</v>
          </cell>
          <cell r="W218" t="str">
            <v>(308) Kids cloth 98-164</v>
          </cell>
          <cell r="X218">
            <v>12</v>
          </cell>
          <cell r="Y218" t="str">
            <v>Нет</v>
          </cell>
          <cell r="Z218" t="str">
            <v>Julia Velugo</v>
          </cell>
          <cell r="AA218" t="str">
            <v>Basic+</v>
          </cell>
          <cell r="AB218" t="str">
            <v>Regular</v>
          </cell>
          <cell r="AC218" t="str">
            <v>1,2,3</v>
          </cell>
          <cell r="AD218" t="str">
            <v>1,2,3_12</v>
          </cell>
          <cell r="AE218">
            <v>164</v>
          </cell>
          <cell r="AF218">
            <v>39</v>
          </cell>
          <cell r="AG218">
            <v>54</v>
          </cell>
          <cell r="AH218">
            <v>71</v>
          </cell>
          <cell r="AI218">
            <v>0</v>
          </cell>
          <cell r="AJ218">
            <v>0</v>
          </cell>
          <cell r="AK218">
            <v>0.7</v>
          </cell>
          <cell r="AL218">
            <v>1</v>
          </cell>
          <cell r="AM218">
            <v>13</v>
          </cell>
          <cell r="AN218">
            <v>7</v>
          </cell>
          <cell r="AO218">
            <v>20</v>
          </cell>
          <cell r="AP218">
            <v>780</v>
          </cell>
          <cell r="AQ218">
            <v>13</v>
          </cell>
          <cell r="AR218">
            <v>7</v>
          </cell>
          <cell r="AS218">
            <v>20</v>
          </cell>
          <cell r="AT218">
            <v>1080</v>
          </cell>
          <cell r="AU218">
            <v>13</v>
          </cell>
          <cell r="AV218">
            <v>7</v>
          </cell>
          <cell r="AW218">
            <v>20</v>
          </cell>
          <cell r="AX218">
            <v>1420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 t="str">
            <v>1-7</v>
          </cell>
          <cell r="BH218">
            <v>0.54666666666666663</v>
          </cell>
          <cell r="BI218">
            <v>3280</v>
          </cell>
          <cell r="BJ218">
            <v>1799</v>
          </cell>
          <cell r="BK218">
            <v>1799</v>
          </cell>
          <cell r="BL218">
            <v>1635.45</v>
          </cell>
          <cell r="BM218">
            <v>2.8447185325743201</v>
          </cell>
          <cell r="BN218">
            <v>5.34</v>
          </cell>
          <cell r="BO218">
            <v>5.32</v>
          </cell>
          <cell r="BP218">
            <v>7.44</v>
          </cell>
          <cell r="BQ218">
            <v>632.4</v>
          </cell>
          <cell r="BR218">
            <v>0.64847137298499169</v>
          </cell>
          <cell r="BS218">
            <v>3.3</v>
          </cell>
          <cell r="BT218">
            <v>85</v>
          </cell>
          <cell r="BU218">
            <v>1.1000000000000001</v>
          </cell>
          <cell r="BV218">
            <v>1799</v>
          </cell>
          <cell r="BW218">
            <v>1080</v>
          </cell>
          <cell r="BX218" t="str">
            <v>MOTHER CORPORATION</v>
          </cell>
          <cell r="BY218" t="str">
            <v>Бангладеш</v>
          </cell>
          <cell r="BZ218">
            <v>240</v>
          </cell>
          <cell r="CA218">
            <v>624</v>
          </cell>
          <cell r="CB218">
            <v>108</v>
          </cell>
          <cell r="CC218">
            <v>1748</v>
          </cell>
          <cell r="CD218">
            <v>6000</v>
          </cell>
          <cell r="CE218">
            <v>1888.5181204172925</v>
          </cell>
          <cell r="CF218">
            <v>6000</v>
          </cell>
          <cell r="CG218">
            <v>6000</v>
          </cell>
          <cell r="CH218" t="str">
            <v>ок</v>
          </cell>
          <cell r="CI218" t="str">
            <v>ок</v>
          </cell>
          <cell r="CJ218">
            <v>9</v>
          </cell>
          <cell r="CK218">
            <v>17449.600000000002</v>
          </cell>
          <cell r="CL218">
            <v>3319.6800000000003</v>
          </cell>
          <cell r="CM218">
            <v>1276.8000000000002</v>
          </cell>
          <cell r="CN218">
            <v>9299.36</v>
          </cell>
          <cell r="CO218">
            <v>574.56000000000006</v>
          </cell>
          <cell r="CP218">
            <v>31920</v>
          </cell>
          <cell r="CQ218">
            <v>2074272</v>
          </cell>
          <cell r="CR218">
            <v>394617.59999999998</v>
          </cell>
          <cell r="CS218">
            <v>151776</v>
          </cell>
          <cell r="CT218">
            <v>1105435.2</v>
          </cell>
          <cell r="CU218">
            <v>68299.199999999997</v>
          </cell>
          <cell r="CV218">
            <v>3794400</v>
          </cell>
          <cell r="CW218">
            <v>5900720</v>
          </cell>
          <cell r="CX218">
            <v>1122576</v>
          </cell>
          <cell r="CY218">
            <v>431760</v>
          </cell>
          <cell r="CZ218">
            <v>3144652</v>
          </cell>
          <cell r="DA218">
            <v>194292</v>
          </cell>
          <cell r="DB218">
            <v>10794000</v>
          </cell>
          <cell r="DC218" t="str">
            <v>Basic+</v>
          </cell>
          <cell r="DE218">
            <v>39</v>
          </cell>
          <cell r="DF218">
            <v>39</v>
          </cell>
          <cell r="DH218">
            <v>12</v>
          </cell>
          <cell r="DI218">
            <v>4</v>
          </cell>
          <cell r="DJ218">
            <v>16</v>
          </cell>
          <cell r="DK218">
            <v>624</v>
          </cell>
          <cell r="DP218">
            <v>624</v>
          </cell>
          <cell r="DQ218">
            <v>468</v>
          </cell>
          <cell r="DR218">
            <v>156</v>
          </cell>
          <cell r="DS218">
            <v>0.75</v>
          </cell>
          <cell r="DT218">
            <v>0.25</v>
          </cell>
          <cell r="DU218">
            <v>1799</v>
          </cell>
          <cell r="DV218">
            <v>348192.00000000006</v>
          </cell>
          <cell r="DW218">
            <v>3319.6800000000003</v>
          </cell>
          <cell r="DX218">
            <v>1122576</v>
          </cell>
          <cell r="DY218" t="str">
            <v>indigo</v>
          </cell>
          <cell r="DZ218" t="str">
            <v>20230440003___Jure___индиго</v>
          </cell>
          <cell r="EA218" t="str">
            <v>Расчет кирпичей</v>
          </cell>
        </row>
        <row r="219">
          <cell r="B219" t="str">
            <v>20230440004_0074788_00000003757</v>
          </cell>
          <cell r="C219" t="str">
            <v>20230440004_0074788</v>
          </cell>
          <cell r="D219" t="str">
            <v>Theme 1ОдеждаRasaЖенскийblue308</v>
          </cell>
          <cell r="E219" t="str">
            <v>Заг. с Th 1</v>
          </cell>
          <cell r="F219" t="str">
            <v>ACOOLA Одежда Весна 2024 Theme 1</v>
          </cell>
          <cell r="G219" t="str">
            <v>ACOOLA</v>
          </cell>
          <cell r="H219" t="str">
            <v>Theme 1</v>
          </cell>
          <cell r="I219" t="str">
            <v>00000003757</v>
          </cell>
          <cell r="J219" t="str">
            <v>20230440004</v>
          </cell>
          <cell r="K219" t="str">
            <v>Брюки джинсовые детские для девочек Rasa синий</v>
          </cell>
          <cell r="L219" t="str">
            <v>Женский</v>
          </cell>
          <cell r="M219" t="str">
            <v>Все</v>
          </cell>
          <cell r="N219" t="str">
            <v>Rasa</v>
          </cell>
          <cell r="O219" t="str">
            <v>синий</v>
          </cell>
          <cell r="P219" t="str">
            <v>Denim</v>
          </cell>
          <cell r="Q219" t="str">
            <v>Jeans</v>
          </cell>
          <cell r="R219" t="str">
            <v>Top_Girls</v>
          </cell>
          <cell r="S219" t="str">
            <v/>
          </cell>
          <cell r="T219" t="str">
            <v>Одежда</v>
          </cell>
          <cell r="U219" t="str">
            <v>Denim / Джинса</v>
          </cell>
          <cell r="V219" t="str">
            <v>100%Хлопок</v>
          </cell>
          <cell r="W219" t="str">
            <v>(308) Kids cloth 98-164</v>
          </cell>
          <cell r="X219">
            <v>12</v>
          </cell>
          <cell r="Y219" t="str">
            <v>Нет</v>
          </cell>
          <cell r="Z219" t="str">
            <v>Julia Velugo</v>
          </cell>
          <cell r="AA219" t="str">
            <v>Basic+</v>
          </cell>
          <cell r="AB219" t="str">
            <v>Regular</v>
          </cell>
          <cell r="AC219" t="str">
            <v>1,2,3,4,5</v>
          </cell>
          <cell r="AD219" t="str">
            <v>1,2,3,4,5_12</v>
          </cell>
          <cell r="AE219">
            <v>201</v>
          </cell>
          <cell r="AF219">
            <v>39</v>
          </cell>
          <cell r="AG219">
            <v>54</v>
          </cell>
          <cell r="AH219">
            <v>71</v>
          </cell>
          <cell r="AI219">
            <v>32</v>
          </cell>
          <cell r="AJ219">
            <v>5</v>
          </cell>
          <cell r="AK219">
            <v>0.7</v>
          </cell>
          <cell r="AL219">
            <v>0.8</v>
          </cell>
          <cell r="AM219">
            <v>13</v>
          </cell>
          <cell r="AN219">
            <v>6</v>
          </cell>
          <cell r="AO219">
            <v>19</v>
          </cell>
          <cell r="AP219">
            <v>741</v>
          </cell>
          <cell r="AQ219">
            <v>13</v>
          </cell>
          <cell r="AR219">
            <v>6</v>
          </cell>
          <cell r="AS219">
            <v>19</v>
          </cell>
          <cell r="AT219">
            <v>1026</v>
          </cell>
          <cell r="AU219">
            <v>13</v>
          </cell>
          <cell r="AV219">
            <v>6</v>
          </cell>
          <cell r="AW219">
            <v>19</v>
          </cell>
          <cell r="AX219">
            <v>1349</v>
          </cell>
          <cell r="AY219">
            <v>13</v>
          </cell>
          <cell r="AZ219">
            <v>6</v>
          </cell>
          <cell r="BA219">
            <v>19</v>
          </cell>
          <cell r="BB219">
            <v>608</v>
          </cell>
          <cell r="BC219">
            <v>13</v>
          </cell>
          <cell r="BD219">
            <v>6</v>
          </cell>
          <cell r="BE219">
            <v>19</v>
          </cell>
          <cell r="BF219">
            <v>95</v>
          </cell>
          <cell r="BG219" t="str">
            <v>1-6</v>
          </cell>
          <cell r="BH219">
            <v>0.5455714285714286</v>
          </cell>
          <cell r="BI219">
            <v>3819</v>
          </cell>
          <cell r="BJ219">
            <v>1999</v>
          </cell>
          <cell r="BK219">
            <v>1999</v>
          </cell>
          <cell r="BL219">
            <v>1817.27</v>
          </cell>
          <cell r="BM219">
            <v>3.0621936274509807</v>
          </cell>
          <cell r="BN219">
            <v>5.48</v>
          </cell>
          <cell r="BO219">
            <v>5.47</v>
          </cell>
          <cell r="BP219">
            <v>7.68</v>
          </cell>
          <cell r="BQ219">
            <v>652.79999999999995</v>
          </cell>
          <cell r="BR219">
            <v>0.67343671835917962</v>
          </cell>
          <cell r="BS219">
            <v>3.3</v>
          </cell>
          <cell r="BT219">
            <v>85</v>
          </cell>
          <cell r="BU219">
            <v>1.1000000000000001</v>
          </cell>
          <cell r="BV219">
            <v>1999</v>
          </cell>
          <cell r="BW219">
            <v>1200</v>
          </cell>
          <cell r="BX219" t="str">
            <v>MOTHER CORPORATION</v>
          </cell>
          <cell r="BY219" t="str">
            <v>Бангладеш</v>
          </cell>
          <cell r="BZ219">
            <v>280</v>
          </cell>
          <cell r="CA219">
            <v>741</v>
          </cell>
          <cell r="CB219">
            <v>132</v>
          </cell>
          <cell r="CC219">
            <v>2028</v>
          </cell>
          <cell r="CD219">
            <v>7000</v>
          </cell>
          <cell r="CE219">
            <v>2203.2711404868414</v>
          </cell>
          <cell r="CF219">
            <v>7000</v>
          </cell>
          <cell r="CG219">
            <v>7000</v>
          </cell>
          <cell r="CH219" t="str">
            <v>ок</v>
          </cell>
          <cell r="CI219" t="str">
            <v>ок</v>
          </cell>
          <cell r="CJ219">
            <v>11</v>
          </cell>
          <cell r="CK219">
            <v>20889.93</v>
          </cell>
          <cell r="CL219">
            <v>4053.27</v>
          </cell>
          <cell r="CM219">
            <v>1531.6</v>
          </cell>
          <cell r="CN219">
            <v>11093.16</v>
          </cell>
          <cell r="CO219">
            <v>722.04</v>
          </cell>
          <cell r="CP219">
            <v>38290</v>
          </cell>
          <cell r="CQ219">
            <v>2493043.1999999997</v>
          </cell>
          <cell r="CR219">
            <v>483724.79999999999</v>
          </cell>
          <cell r="CS219">
            <v>182784</v>
          </cell>
          <cell r="CT219">
            <v>1323878.3999999999</v>
          </cell>
          <cell r="CU219">
            <v>86169.599999999991</v>
          </cell>
          <cell r="CV219">
            <v>4569600</v>
          </cell>
          <cell r="CW219">
            <v>7634181</v>
          </cell>
          <cell r="CX219">
            <v>1481259</v>
          </cell>
          <cell r="CY219">
            <v>559720</v>
          </cell>
          <cell r="CZ219">
            <v>4053972</v>
          </cell>
          <cell r="DA219">
            <v>263868</v>
          </cell>
          <cell r="DB219">
            <v>13993000</v>
          </cell>
          <cell r="DC219" t="str">
            <v>Basic+</v>
          </cell>
          <cell r="DE219">
            <v>39</v>
          </cell>
          <cell r="DF219">
            <v>39</v>
          </cell>
          <cell r="DH219">
            <v>13</v>
          </cell>
          <cell r="DI219">
            <v>6</v>
          </cell>
          <cell r="DJ219">
            <v>19</v>
          </cell>
          <cell r="DK219">
            <v>741</v>
          </cell>
          <cell r="DP219">
            <v>741</v>
          </cell>
          <cell r="DQ219">
            <v>507</v>
          </cell>
          <cell r="DR219">
            <v>234</v>
          </cell>
          <cell r="DS219">
            <v>0.68421052631578949</v>
          </cell>
          <cell r="DT219">
            <v>0.31578947368421051</v>
          </cell>
          <cell r="DU219">
            <v>1999</v>
          </cell>
          <cell r="DV219">
            <v>426816</v>
          </cell>
          <cell r="DW219">
            <v>4053.27</v>
          </cell>
          <cell r="DX219">
            <v>1481259</v>
          </cell>
          <cell r="DY219" t="str">
            <v>blue</v>
          </cell>
          <cell r="DZ219" t="str">
            <v>20230440004___Rasa___синий</v>
          </cell>
          <cell r="EA219" t="str">
            <v>Расчет кирпичей</v>
          </cell>
        </row>
        <row r="220">
          <cell r="B220" t="str">
            <v>20230440005_0074789_00000003757</v>
          </cell>
          <cell r="C220" t="str">
            <v>20230440005_0074789</v>
          </cell>
          <cell r="D220" t="str">
            <v>Theme 1ОдеждаEgoЖенскийBlack308</v>
          </cell>
          <cell r="E220" t="str">
            <v>Заг. с Th 1</v>
          </cell>
          <cell r="F220" t="str">
            <v>ACOOLA Одежда Весна 2024 Theme 1</v>
          </cell>
          <cell r="G220" t="str">
            <v>ACOOLA</v>
          </cell>
          <cell r="H220" t="str">
            <v>Theme 1</v>
          </cell>
          <cell r="I220" t="str">
            <v>00000003757</v>
          </cell>
          <cell r="J220" t="str">
            <v>20230440005</v>
          </cell>
          <cell r="K220" t="str">
            <v>Брюки джинсовые детские для девочек Ego черный</v>
          </cell>
          <cell r="L220" t="str">
            <v>Женский</v>
          </cell>
          <cell r="M220" t="str">
            <v>Все</v>
          </cell>
          <cell r="N220" t="str">
            <v>Ego</v>
          </cell>
          <cell r="O220" t="str">
            <v>черный</v>
          </cell>
          <cell r="P220" t="str">
            <v>Denim</v>
          </cell>
          <cell r="Q220" t="str">
            <v>Jeans</v>
          </cell>
          <cell r="R220" t="str">
            <v>Top_Girls</v>
          </cell>
          <cell r="S220" t="str">
            <v/>
          </cell>
          <cell r="T220" t="str">
            <v>Одежда</v>
          </cell>
          <cell r="U220" t="str">
            <v>Denim / Джинса</v>
          </cell>
          <cell r="V220" t="str">
            <v>100%Хлопок</v>
          </cell>
          <cell r="W220" t="str">
            <v>(308) Kids cloth 98-164</v>
          </cell>
          <cell r="X220">
            <v>12</v>
          </cell>
          <cell r="Y220" t="str">
            <v>Нет</v>
          </cell>
          <cell r="Z220" t="str">
            <v>Julia Velugo</v>
          </cell>
          <cell r="AA220" t="str">
            <v>Basic+</v>
          </cell>
          <cell r="AB220" t="str">
            <v>Regular</v>
          </cell>
          <cell r="AC220" t="str">
            <v>1,2,3,4,5</v>
          </cell>
          <cell r="AD220" t="str">
            <v>1,2,3,4,5_12</v>
          </cell>
          <cell r="AE220">
            <v>201</v>
          </cell>
          <cell r="AF220">
            <v>39</v>
          </cell>
          <cell r="AG220">
            <v>54</v>
          </cell>
          <cell r="AH220">
            <v>71</v>
          </cell>
          <cell r="AI220">
            <v>32</v>
          </cell>
          <cell r="AJ220">
            <v>5</v>
          </cell>
          <cell r="AK220">
            <v>0.7</v>
          </cell>
          <cell r="AL220">
            <v>0.8</v>
          </cell>
          <cell r="AM220">
            <v>13</v>
          </cell>
          <cell r="AN220">
            <v>6</v>
          </cell>
          <cell r="AO220">
            <v>19</v>
          </cell>
          <cell r="AP220">
            <v>741</v>
          </cell>
          <cell r="AQ220">
            <v>13</v>
          </cell>
          <cell r="AR220">
            <v>6</v>
          </cell>
          <cell r="AS220">
            <v>19</v>
          </cell>
          <cell r="AT220">
            <v>1026</v>
          </cell>
          <cell r="AU220">
            <v>13</v>
          </cell>
          <cell r="AV220">
            <v>6</v>
          </cell>
          <cell r="AW220">
            <v>19</v>
          </cell>
          <cell r="AX220">
            <v>1349</v>
          </cell>
          <cell r="AY220">
            <v>13</v>
          </cell>
          <cell r="AZ220">
            <v>6</v>
          </cell>
          <cell r="BA220">
            <v>19</v>
          </cell>
          <cell r="BB220">
            <v>608</v>
          </cell>
          <cell r="BC220">
            <v>13</v>
          </cell>
          <cell r="BD220">
            <v>6</v>
          </cell>
          <cell r="BE220">
            <v>19</v>
          </cell>
          <cell r="BF220">
            <v>95</v>
          </cell>
          <cell r="BG220" t="str">
            <v>1-6</v>
          </cell>
          <cell r="BH220">
            <v>0.5455714285714286</v>
          </cell>
          <cell r="BI220">
            <v>3819</v>
          </cell>
          <cell r="BJ220">
            <v>1999</v>
          </cell>
          <cell r="BK220">
            <v>1999</v>
          </cell>
          <cell r="BL220">
            <v>1817.27</v>
          </cell>
          <cell r="BM220">
            <v>2.8645124310381886</v>
          </cell>
          <cell r="BN220">
            <v>6.58</v>
          </cell>
          <cell r="BO220">
            <v>6.56</v>
          </cell>
          <cell r="BP220">
            <v>8.2100000000000009</v>
          </cell>
          <cell r="BQ220">
            <v>697.85</v>
          </cell>
          <cell r="BR220">
            <v>0.65090045022511256</v>
          </cell>
          <cell r="BS220">
            <v>3.3</v>
          </cell>
          <cell r="BT220">
            <v>85</v>
          </cell>
          <cell r="BU220">
            <v>1.1000000000000001</v>
          </cell>
          <cell r="BV220">
            <v>1999</v>
          </cell>
          <cell r="BW220">
            <v>1200</v>
          </cell>
          <cell r="BX220" t="str">
            <v>SHAOXING YANSHENG TRADING CO., LTD</v>
          </cell>
          <cell r="BY220" t="str">
            <v>Китай</v>
          </cell>
          <cell r="BZ220">
            <v>280</v>
          </cell>
          <cell r="CA220">
            <v>741</v>
          </cell>
          <cell r="CB220">
            <v>132</v>
          </cell>
          <cell r="CC220">
            <v>2028</v>
          </cell>
          <cell r="CD220">
            <v>7000</v>
          </cell>
          <cell r="CE220">
            <v>2203.2711404868414</v>
          </cell>
          <cell r="CF220">
            <v>7000</v>
          </cell>
          <cell r="CG220">
            <v>7000</v>
          </cell>
          <cell r="CH220" t="str">
            <v>ок</v>
          </cell>
          <cell r="CI220" t="str">
            <v>ок</v>
          </cell>
          <cell r="CJ220">
            <v>11</v>
          </cell>
          <cell r="CK220">
            <v>25052.639999999999</v>
          </cell>
          <cell r="CL220">
            <v>4860.96</v>
          </cell>
          <cell r="CM220">
            <v>1836.8</v>
          </cell>
          <cell r="CN220">
            <v>13303.679999999998</v>
          </cell>
          <cell r="CO220">
            <v>865.92</v>
          </cell>
          <cell r="CP220">
            <v>45920</v>
          </cell>
          <cell r="CQ220">
            <v>2665089.15</v>
          </cell>
          <cell r="CR220">
            <v>517106.85000000003</v>
          </cell>
          <cell r="CS220">
            <v>195398</v>
          </cell>
          <cell r="CT220">
            <v>1415239.8</v>
          </cell>
          <cell r="CU220">
            <v>92116.2</v>
          </cell>
          <cell r="CV220">
            <v>4884950</v>
          </cell>
          <cell r="CW220">
            <v>7634181</v>
          </cell>
          <cell r="CX220">
            <v>1481259</v>
          </cell>
          <cell r="CY220">
            <v>559720</v>
          </cell>
          <cell r="CZ220">
            <v>4053972</v>
          </cell>
          <cell r="DA220">
            <v>263868</v>
          </cell>
          <cell r="DB220">
            <v>13993000</v>
          </cell>
          <cell r="DC220" t="str">
            <v>Basic+</v>
          </cell>
          <cell r="DE220">
            <v>39</v>
          </cell>
          <cell r="DF220">
            <v>39</v>
          </cell>
          <cell r="DH220">
            <v>13</v>
          </cell>
          <cell r="DI220">
            <v>6</v>
          </cell>
          <cell r="DJ220">
            <v>19</v>
          </cell>
          <cell r="DK220">
            <v>741</v>
          </cell>
          <cell r="DP220">
            <v>741</v>
          </cell>
          <cell r="DQ220">
            <v>507</v>
          </cell>
          <cell r="DR220">
            <v>234</v>
          </cell>
          <cell r="DS220">
            <v>0.68421052631578949</v>
          </cell>
          <cell r="DT220">
            <v>0.31578947368421051</v>
          </cell>
          <cell r="DU220">
            <v>1999</v>
          </cell>
          <cell r="DV220">
            <v>456270.75000000006</v>
          </cell>
          <cell r="DW220">
            <v>4860.96</v>
          </cell>
          <cell r="DX220">
            <v>1481259</v>
          </cell>
          <cell r="DY220" t="str">
            <v>Black</v>
          </cell>
          <cell r="DZ220" t="str">
            <v>20230440005___Ego___черный</v>
          </cell>
          <cell r="EA220" t="str">
            <v>Расчет кирпичей</v>
          </cell>
        </row>
        <row r="221">
          <cell r="B221" t="str">
            <v>20230440006_0074790_00000003757</v>
          </cell>
          <cell r="C221" t="str">
            <v>20230440006_0074790</v>
          </cell>
          <cell r="D221" t="str">
            <v>Theme 1ОдеждаTabulaЖенскийblue308</v>
          </cell>
          <cell r="E221" t="str">
            <v>Заг. с Th 1</v>
          </cell>
          <cell r="F221" t="str">
            <v>ACOOLA Одежда Весна 2024 Theme 1</v>
          </cell>
          <cell r="G221" t="str">
            <v>ACOOLA</v>
          </cell>
          <cell r="H221" t="str">
            <v>Theme 1</v>
          </cell>
          <cell r="I221" t="str">
            <v>00000003757</v>
          </cell>
          <cell r="J221" t="str">
            <v>20230440006</v>
          </cell>
          <cell r="K221" t="str">
            <v>Брюки джинсовые детские для девочек Tabula синий</v>
          </cell>
          <cell r="L221" t="str">
            <v>Женский</v>
          </cell>
          <cell r="M221" t="str">
            <v>Все</v>
          </cell>
          <cell r="N221" t="str">
            <v>Tabula</v>
          </cell>
          <cell r="O221" t="str">
            <v>синий</v>
          </cell>
          <cell r="P221" t="str">
            <v>Denim</v>
          </cell>
          <cell r="Q221" t="str">
            <v>Jeans</v>
          </cell>
          <cell r="R221" t="str">
            <v>Top_Girls</v>
          </cell>
          <cell r="S221" t="str">
            <v/>
          </cell>
          <cell r="T221" t="str">
            <v>Одежда</v>
          </cell>
          <cell r="U221" t="str">
            <v>Denim / Джинса</v>
          </cell>
          <cell r="V221" t="str">
            <v>100%Хлопок</v>
          </cell>
          <cell r="W221" t="str">
            <v>(308) Kids cloth 98-164</v>
          </cell>
          <cell r="X221">
            <v>12</v>
          </cell>
          <cell r="Y221" t="str">
            <v>Нет</v>
          </cell>
          <cell r="Z221" t="str">
            <v>Julia Velugo</v>
          </cell>
          <cell r="AA221" t="str">
            <v>Basic+</v>
          </cell>
          <cell r="AB221" t="str">
            <v>Regular</v>
          </cell>
          <cell r="AC221" t="str">
            <v>1,2,3,4,5</v>
          </cell>
          <cell r="AD221" t="str">
            <v>1,2,3,4,5_12</v>
          </cell>
          <cell r="AE221">
            <v>201</v>
          </cell>
          <cell r="AF221">
            <v>39</v>
          </cell>
          <cell r="AG221">
            <v>54</v>
          </cell>
          <cell r="AH221">
            <v>71</v>
          </cell>
          <cell r="AI221">
            <v>32</v>
          </cell>
          <cell r="AJ221">
            <v>5</v>
          </cell>
          <cell r="AK221">
            <v>0.7</v>
          </cell>
          <cell r="AL221">
            <v>0.8</v>
          </cell>
          <cell r="AM221">
            <v>13</v>
          </cell>
          <cell r="AN221">
            <v>6</v>
          </cell>
          <cell r="AO221">
            <v>19</v>
          </cell>
          <cell r="AP221">
            <v>741</v>
          </cell>
          <cell r="AQ221">
            <v>13</v>
          </cell>
          <cell r="AR221">
            <v>6</v>
          </cell>
          <cell r="AS221">
            <v>19</v>
          </cell>
          <cell r="AT221">
            <v>1026</v>
          </cell>
          <cell r="AU221">
            <v>13</v>
          </cell>
          <cell r="AV221">
            <v>6</v>
          </cell>
          <cell r="AW221">
            <v>19</v>
          </cell>
          <cell r="AX221">
            <v>1349</v>
          </cell>
          <cell r="AY221">
            <v>13</v>
          </cell>
          <cell r="AZ221">
            <v>6</v>
          </cell>
          <cell r="BA221">
            <v>19</v>
          </cell>
          <cell r="BB221">
            <v>608</v>
          </cell>
          <cell r="BC221">
            <v>13</v>
          </cell>
          <cell r="BD221">
            <v>6</v>
          </cell>
          <cell r="BE221">
            <v>19</v>
          </cell>
          <cell r="BF221">
            <v>95</v>
          </cell>
          <cell r="BG221" t="str">
            <v>1-6</v>
          </cell>
          <cell r="BH221">
            <v>0.5455714285714286</v>
          </cell>
          <cell r="BI221">
            <v>3819</v>
          </cell>
          <cell r="BJ221">
            <v>1999</v>
          </cell>
          <cell r="BK221">
            <v>1999</v>
          </cell>
          <cell r="BL221">
            <v>1817.27</v>
          </cell>
          <cell r="BM221">
            <v>2.7997198879551819</v>
          </cell>
          <cell r="BN221">
            <v>6.72</v>
          </cell>
          <cell r="BO221">
            <v>6.71</v>
          </cell>
          <cell r="BP221">
            <v>8.4</v>
          </cell>
          <cell r="BQ221">
            <v>714</v>
          </cell>
          <cell r="BR221">
            <v>0.6428214107053527</v>
          </cell>
          <cell r="BS221">
            <v>3.3</v>
          </cell>
          <cell r="BT221">
            <v>85</v>
          </cell>
          <cell r="BU221">
            <v>1.1000000000000001</v>
          </cell>
          <cell r="BV221">
            <v>1999</v>
          </cell>
          <cell r="BW221">
            <v>1200</v>
          </cell>
          <cell r="BX221" t="str">
            <v>SHAOXING YANSHENG TRADING CO., LTD</v>
          </cell>
          <cell r="BY221" t="str">
            <v>Китай</v>
          </cell>
          <cell r="BZ221">
            <v>280</v>
          </cell>
          <cell r="CA221">
            <v>741</v>
          </cell>
          <cell r="CB221">
            <v>132</v>
          </cell>
          <cell r="CC221">
            <v>2028</v>
          </cell>
          <cell r="CD221">
            <v>7000</v>
          </cell>
          <cell r="CE221">
            <v>2203.2711404868414</v>
          </cell>
          <cell r="CF221">
            <v>7000</v>
          </cell>
          <cell r="CG221">
            <v>7000</v>
          </cell>
          <cell r="CH221" t="str">
            <v>ок</v>
          </cell>
          <cell r="CI221" t="str">
            <v>ок</v>
          </cell>
          <cell r="CJ221">
            <v>11</v>
          </cell>
          <cell r="CK221">
            <v>25625.49</v>
          </cell>
          <cell r="CL221">
            <v>4972.1099999999997</v>
          </cell>
          <cell r="CM221">
            <v>1878.8</v>
          </cell>
          <cell r="CN221">
            <v>13607.88</v>
          </cell>
          <cell r="CO221">
            <v>885.72</v>
          </cell>
          <cell r="CP221">
            <v>46970</v>
          </cell>
          <cell r="CQ221">
            <v>2726766</v>
          </cell>
          <cell r="CR221">
            <v>529074</v>
          </cell>
          <cell r="CS221">
            <v>199920</v>
          </cell>
          <cell r="CT221">
            <v>1447992</v>
          </cell>
          <cell r="CU221">
            <v>94248</v>
          </cell>
          <cell r="CV221">
            <v>4998000</v>
          </cell>
          <cell r="CW221">
            <v>7634181</v>
          </cell>
          <cell r="CX221">
            <v>1481259</v>
          </cell>
          <cell r="CY221">
            <v>559720</v>
          </cell>
          <cell r="CZ221">
            <v>4053972</v>
          </cell>
          <cell r="DA221">
            <v>263868</v>
          </cell>
          <cell r="DB221">
            <v>13993000</v>
          </cell>
          <cell r="DC221" t="str">
            <v>Basic+</v>
          </cell>
          <cell r="DE221">
            <v>39</v>
          </cell>
          <cell r="DF221">
            <v>39</v>
          </cell>
          <cell r="DH221">
            <v>13</v>
          </cell>
          <cell r="DI221">
            <v>6</v>
          </cell>
          <cell r="DJ221">
            <v>19</v>
          </cell>
          <cell r="DK221">
            <v>741</v>
          </cell>
          <cell r="DP221">
            <v>741</v>
          </cell>
          <cell r="DQ221">
            <v>507</v>
          </cell>
          <cell r="DR221">
            <v>234</v>
          </cell>
          <cell r="DS221">
            <v>0.68421052631578949</v>
          </cell>
          <cell r="DT221">
            <v>0.31578947368421051</v>
          </cell>
          <cell r="DU221">
            <v>1999</v>
          </cell>
          <cell r="DV221">
            <v>466830.00000000006</v>
          </cell>
          <cell r="DW221">
            <v>4972.1099999999997</v>
          </cell>
          <cell r="DX221">
            <v>1481259</v>
          </cell>
          <cell r="DY221" t="str">
            <v>blue</v>
          </cell>
          <cell r="DZ221" t="str">
            <v>20230440006___Tabula___синий</v>
          </cell>
          <cell r="EA221" t="str">
            <v>Расчет кирпичей</v>
          </cell>
        </row>
        <row r="222">
          <cell r="B222" t="str">
            <v>20230440006_0074791_00000003757</v>
          </cell>
          <cell r="C222" t="str">
            <v>20230440006_0074791</v>
          </cell>
          <cell r="D222" t="str">
            <v>Theme 1ОдеждаTabulaЖенскийwhite-blue308</v>
          </cell>
          <cell r="E222" t="str">
            <v>Заг. с Th 1</v>
          </cell>
          <cell r="F222" t="str">
            <v>ACOOLA Одежда Весна 2024 Theme 1</v>
          </cell>
          <cell r="G222" t="str">
            <v>ACOOLA</v>
          </cell>
          <cell r="H222" t="str">
            <v>Theme 1</v>
          </cell>
          <cell r="I222" t="str">
            <v>00000003757</v>
          </cell>
          <cell r="J222" t="str">
            <v>20230440006</v>
          </cell>
          <cell r="K222" t="str">
            <v>Брюки джинсовые детские для девочек Tabula бело-голубой</v>
          </cell>
          <cell r="L222" t="str">
            <v>Женский</v>
          </cell>
          <cell r="M222" t="str">
            <v>Все</v>
          </cell>
          <cell r="N222" t="str">
            <v>Tabula</v>
          </cell>
          <cell r="O222" t="str">
            <v>бело-голубой</v>
          </cell>
          <cell r="P222" t="str">
            <v>Denim</v>
          </cell>
          <cell r="Q222" t="str">
            <v>Jeans</v>
          </cell>
          <cell r="R222" t="str">
            <v>Top_Girls</v>
          </cell>
          <cell r="S222" t="str">
            <v/>
          </cell>
          <cell r="T222" t="str">
            <v>Одежда</v>
          </cell>
          <cell r="U222" t="str">
            <v>Denim / Джинса</v>
          </cell>
          <cell r="V222" t="str">
            <v>100%Хлопок</v>
          </cell>
          <cell r="W222" t="str">
            <v>(308) Kids cloth 98-164</v>
          </cell>
          <cell r="X222">
            <v>12</v>
          </cell>
          <cell r="Y222" t="str">
            <v>Нет</v>
          </cell>
          <cell r="Z222" t="str">
            <v>Julia Velugo</v>
          </cell>
          <cell r="AA222" t="str">
            <v>Basic+</v>
          </cell>
          <cell r="AB222" t="str">
            <v>Regular</v>
          </cell>
          <cell r="AC222" t="str">
            <v>1,2,3</v>
          </cell>
          <cell r="AD222" t="str">
            <v>1,2,3_12</v>
          </cell>
          <cell r="AE222">
            <v>164</v>
          </cell>
          <cell r="AF222">
            <v>39</v>
          </cell>
          <cell r="AG222">
            <v>54</v>
          </cell>
          <cell r="AH222">
            <v>71</v>
          </cell>
          <cell r="AI222">
            <v>0</v>
          </cell>
          <cell r="AJ222">
            <v>0</v>
          </cell>
          <cell r="AK222">
            <v>0.7</v>
          </cell>
          <cell r="AL222">
            <v>1</v>
          </cell>
          <cell r="AM222">
            <v>13</v>
          </cell>
          <cell r="AN222">
            <v>7</v>
          </cell>
          <cell r="AO222">
            <v>20</v>
          </cell>
          <cell r="AP222">
            <v>780</v>
          </cell>
          <cell r="AQ222">
            <v>13</v>
          </cell>
          <cell r="AR222">
            <v>7</v>
          </cell>
          <cell r="AS222">
            <v>20</v>
          </cell>
          <cell r="AT222">
            <v>1080</v>
          </cell>
          <cell r="AU222">
            <v>13</v>
          </cell>
          <cell r="AV222">
            <v>7</v>
          </cell>
          <cell r="AW222">
            <v>20</v>
          </cell>
          <cell r="AX222">
            <v>1420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 t="str">
            <v>1-7</v>
          </cell>
          <cell r="BH222">
            <v>0.54666666666666663</v>
          </cell>
          <cell r="BI222">
            <v>3280</v>
          </cell>
          <cell r="BJ222">
            <v>1999</v>
          </cell>
          <cell r="BK222">
            <v>1999</v>
          </cell>
          <cell r="BL222">
            <v>1817.27</v>
          </cell>
          <cell r="BM222">
            <v>2.8437299950209831</v>
          </cell>
          <cell r="BN222">
            <v>6.63</v>
          </cell>
          <cell r="BO222">
            <v>6.61</v>
          </cell>
          <cell r="BP222">
            <v>8.27</v>
          </cell>
          <cell r="BQ222">
            <v>702.94999999999993</v>
          </cell>
          <cell r="BR222">
            <v>0.64834917458729369</v>
          </cell>
          <cell r="BS222">
            <v>3.3</v>
          </cell>
          <cell r="BT222">
            <v>85</v>
          </cell>
          <cell r="BU222">
            <v>1.1000000000000001</v>
          </cell>
          <cell r="BV222">
            <v>1999</v>
          </cell>
          <cell r="BW222">
            <v>1200</v>
          </cell>
          <cell r="BX222" t="str">
            <v>SHAOXING YANSHENG TRADING CO., LTD</v>
          </cell>
          <cell r="BY222" t="str">
            <v>Китай</v>
          </cell>
          <cell r="BZ222">
            <v>240</v>
          </cell>
          <cell r="CA222">
            <v>624</v>
          </cell>
          <cell r="CB222">
            <v>108</v>
          </cell>
          <cell r="CC222">
            <v>1748</v>
          </cell>
          <cell r="CD222">
            <v>6000</v>
          </cell>
          <cell r="CE222">
            <v>1888.5181204172925</v>
          </cell>
          <cell r="CF222">
            <v>6000</v>
          </cell>
          <cell r="CG222">
            <v>6000</v>
          </cell>
          <cell r="CH222" t="str">
            <v>ок</v>
          </cell>
          <cell r="CI222" t="str">
            <v>ок</v>
          </cell>
          <cell r="CJ222">
            <v>9</v>
          </cell>
          <cell r="CK222">
            <v>21680.799999999999</v>
          </cell>
          <cell r="CL222">
            <v>4124.6400000000003</v>
          </cell>
          <cell r="CM222">
            <v>1586.4</v>
          </cell>
          <cell r="CN222">
            <v>11554.28</v>
          </cell>
          <cell r="CO222">
            <v>713.88</v>
          </cell>
          <cell r="CP222">
            <v>39660</v>
          </cell>
          <cell r="CQ222">
            <v>2305676</v>
          </cell>
          <cell r="CR222">
            <v>438640.79999999993</v>
          </cell>
          <cell r="CS222">
            <v>168707.99999999997</v>
          </cell>
          <cell r="CT222">
            <v>1228756.5999999999</v>
          </cell>
          <cell r="CU222">
            <v>75918.599999999991</v>
          </cell>
          <cell r="CV222">
            <v>4217700</v>
          </cell>
          <cell r="CW222">
            <v>6556720</v>
          </cell>
          <cell r="CX222">
            <v>1247376</v>
          </cell>
          <cell r="CY222">
            <v>479760</v>
          </cell>
          <cell r="CZ222">
            <v>3494252</v>
          </cell>
          <cell r="DA222">
            <v>215892</v>
          </cell>
          <cell r="DB222">
            <v>11994000</v>
          </cell>
          <cell r="DC222" t="str">
            <v>Basic+</v>
          </cell>
          <cell r="DE222">
            <v>39</v>
          </cell>
          <cell r="DF222">
            <v>39</v>
          </cell>
          <cell r="DH222">
            <v>12</v>
          </cell>
          <cell r="DI222">
            <v>4</v>
          </cell>
          <cell r="DJ222">
            <v>16</v>
          </cell>
          <cell r="DK222">
            <v>624</v>
          </cell>
          <cell r="DP222">
            <v>624</v>
          </cell>
          <cell r="DQ222">
            <v>468</v>
          </cell>
          <cell r="DR222">
            <v>156</v>
          </cell>
          <cell r="DS222">
            <v>0.75</v>
          </cell>
          <cell r="DT222">
            <v>0.25</v>
          </cell>
          <cell r="DU222">
            <v>1999</v>
          </cell>
          <cell r="DV222">
            <v>387035.99999999994</v>
          </cell>
          <cell r="DW222">
            <v>4124.6400000000003</v>
          </cell>
          <cell r="DX222">
            <v>1247376</v>
          </cell>
          <cell r="DY222" t="str">
            <v>white-blue</v>
          </cell>
          <cell r="DZ222" t="str">
            <v>20230440006___Tabula___бело-голубой</v>
          </cell>
          <cell r="EA222" t="str">
            <v>Расчет кирпичей</v>
          </cell>
        </row>
        <row r="223">
          <cell r="B223" t="str">
            <v>20230440007_0074792_00000003757</v>
          </cell>
          <cell r="C223" t="str">
            <v>20230440007_0074792</v>
          </cell>
          <cell r="D223" t="str">
            <v>Theme 1ОдеждаBonaЖенскийBlack308</v>
          </cell>
          <cell r="E223" t="str">
            <v>Заг. с Th 1</v>
          </cell>
          <cell r="F223" t="str">
            <v>ACOOLA Одежда Весна 2024 Theme 1</v>
          </cell>
          <cell r="G223" t="str">
            <v>ACOOLA</v>
          </cell>
          <cell r="H223" t="str">
            <v>Theme 1</v>
          </cell>
          <cell r="I223" t="str">
            <v>00000003757</v>
          </cell>
          <cell r="J223" t="str">
            <v>20230440007</v>
          </cell>
          <cell r="K223" t="str">
            <v>Брюки джинсовые детские для девочек Bona черный</v>
          </cell>
          <cell r="L223" t="str">
            <v>Женский</v>
          </cell>
          <cell r="M223" t="str">
            <v>Все</v>
          </cell>
          <cell r="N223" t="str">
            <v>Bona</v>
          </cell>
          <cell r="O223" t="str">
            <v>черный</v>
          </cell>
          <cell r="P223" t="str">
            <v>Denim</v>
          </cell>
          <cell r="Q223" t="str">
            <v>Jeans</v>
          </cell>
          <cell r="R223" t="str">
            <v>Top_Girls</v>
          </cell>
          <cell r="S223" t="str">
            <v/>
          </cell>
          <cell r="T223" t="str">
            <v>Одежда</v>
          </cell>
          <cell r="U223" t="str">
            <v>Denim / Джинса</v>
          </cell>
          <cell r="V223" t="str">
            <v>98%Хлопок/2%ПУ</v>
          </cell>
          <cell r="W223" t="str">
            <v>(308) Kids cloth 98-164</v>
          </cell>
          <cell r="X223">
            <v>12</v>
          </cell>
          <cell r="Y223" t="str">
            <v>Нет</v>
          </cell>
          <cell r="Z223" t="str">
            <v>Julia Velugo</v>
          </cell>
          <cell r="AA223" t="str">
            <v>Basic+</v>
          </cell>
          <cell r="AB223" t="str">
            <v>Regular</v>
          </cell>
          <cell r="AC223" t="str">
            <v>1,2,3,4,5</v>
          </cell>
          <cell r="AD223" t="str">
            <v>1,2,3,4,5_12</v>
          </cell>
          <cell r="AE223">
            <v>201</v>
          </cell>
          <cell r="AF223">
            <v>39</v>
          </cell>
          <cell r="AG223">
            <v>54</v>
          </cell>
          <cell r="AH223">
            <v>71</v>
          </cell>
          <cell r="AI223">
            <v>32</v>
          </cell>
          <cell r="AJ223">
            <v>5</v>
          </cell>
          <cell r="AK223">
            <v>0.7</v>
          </cell>
          <cell r="AL223">
            <v>0.8</v>
          </cell>
          <cell r="AM223">
            <v>13</v>
          </cell>
          <cell r="AN223">
            <v>6</v>
          </cell>
          <cell r="AO223">
            <v>19</v>
          </cell>
          <cell r="AP223">
            <v>741</v>
          </cell>
          <cell r="AQ223">
            <v>13</v>
          </cell>
          <cell r="AR223">
            <v>6</v>
          </cell>
          <cell r="AS223">
            <v>19</v>
          </cell>
          <cell r="AT223">
            <v>1026</v>
          </cell>
          <cell r="AU223">
            <v>13</v>
          </cell>
          <cell r="AV223">
            <v>6</v>
          </cell>
          <cell r="AW223">
            <v>19</v>
          </cell>
          <cell r="AX223">
            <v>1349</v>
          </cell>
          <cell r="AY223">
            <v>13</v>
          </cell>
          <cell r="AZ223">
            <v>6</v>
          </cell>
          <cell r="BA223">
            <v>19</v>
          </cell>
          <cell r="BB223">
            <v>608</v>
          </cell>
          <cell r="BC223">
            <v>13</v>
          </cell>
          <cell r="BD223">
            <v>6</v>
          </cell>
          <cell r="BE223">
            <v>19</v>
          </cell>
          <cell r="BF223">
            <v>95</v>
          </cell>
          <cell r="BG223" t="str">
            <v>1-6</v>
          </cell>
          <cell r="BH223">
            <v>0.5455714285714286</v>
          </cell>
          <cell r="BI223">
            <v>3819</v>
          </cell>
          <cell r="BJ223">
            <v>1799</v>
          </cell>
          <cell r="BK223">
            <v>1799</v>
          </cell>
          <cell r="BL223">
            <v>1635.45</v>
          </cell>
          <cell r="BM223">
            <v>2.71342383107089</v>
          </cell>
          <cell r="BN223">
            <v>5.59</v>
          </cell>
          <cell r="BO223">
            <v>5.58</v>
          </cell>
          <cell r="BP223">
            <v>7.8</v>
          </cell>
          <cell r="BQ223">
            <v>663</v>
          </cell>
          <cell r="BR223">
            <v>0.63146192329071704</v>
          </cell>
          <cell r="BS223">
            <v>3.3</v>
          </cell>
          <cell r="BT223">
            <v>85</v>
          </cell>
          <cell r="BU223">
            <v>1.1000000000000001</v>
          </cell>
          <cell r="BV223">
            <v>1799</v>
          </cell>
          <cell r="BW223">
            <v>1080</v>
          </cell>
          <cell r="BX223" t="str">
            <v>ADROIT SOURCING</v>
          </cell>
          <cell r="BY223" t="str">
            <v>Бангладеш</v>
          </cell>
          <cell r="BZ223">
            <v>280</v>
          </cell>
          <cell r="CA223">
            <v>741</v>
          </cell>
          <cell r="CB223">
            <v>132</v>
          </cell>
          <cell r="CC223">
            <v>2028</v>
          </cell>
          <cell r="CD223">
            <v>7000</v>
          </cell>
          <cell r="CE223">
            <v>2203.2711404868414</v>
          </cell>
          <cell r="CF223">
            <v>7000</v>
          </cell>
          <cell r="CG223">
            <v>7000</v>
          </cell>
          <cell r="CH223" t="str">
            <v>ок</v>
          </cell>
          <cell r="CI223" t="str">
            <v>ок</v>
          </cell>
          <cell r="CJ223">
            <v>11</v>
          </cell>
          <cell r="CK223">
            <v>21310.02</v>
          </cell>
          <cell r="CL223">
            <v>4134.78</v>
          </cell>
          <cell r="CM223">
            <v>1562.4</v>
          </cell>
          <cell r="CN223">
            <v>11316.24</v>
          </cell>
          <cell r="CO223">
            <v>736.56000000000006</v>
          </cell>
          <cell r="CP223">
            <v>39060</v>
          </cell>
          <cell r="CQ223">
            <v>2531997</v>
          </cell>
          <cell r="CR223">
            <v>491283</v>
          </cell>
          <cell r="CS223">
            <v>185640</v>
          </cell>
          <cell r="CT223">
            <v>1344564</v>
          </cell>
          <cell r="CU223">
            <v>87516</v>
          </cell>
          <cell r="CV223">
            <v>4641000</v>
          </cell>
          <cell r="CW223">
            <v>6870381</v>
          </cell>
          <cell r="CX223">
            <v>1333059</v>
          </cell>
          <cell r="CY223">
            <v>503720</v>
          </cell>
          <cell r="CZ223">
            <v>3648372</v>
          </cell>
          <cell r="DA223">
            <v>237468</v>
          </cell>
          <cell r="DB223">
            <v>12593000</v>
          </cell>
          <cell r="DC223" t="str">
            <v>Basic+</v>
          </cell>
          <cell r="DE223">
            <v>39</v>
          </cell>
          <cell r="DF223">
            <v>39</v>
          </cell>
          <cell r="DH223">
            <v>13</v>
          </cell>
          <cell r="DI223">
            <v>6</v>
          </cell>
          <cell r="DJ223">
            <v>19</v>
          </cell>
          <cell r="DK223">
            <v>741</v>
          </cell>
          <cell r="DP223">
            <v>741</v>
          </cell>
          <cell r="DQ223">
            <v>507</v>
          </cell>
          <cell r="DR223">
            <v>234</v>
          </cell>
          <cell r="DS223">
            <v>0.68421052631578949</v>
          </cell>
          <cell r="DT223">
            <v>0.31578947368421051</v>
          </cell>
          <cell r="DU223">
            <v>1799</v>
          </cell>
          <cell r="DV223">
            <v>433485</v>
          </cell>
          <cell r="DW223">
            <v>4134.78</v>
          </cell>
          <cell r="DX223">
            <v>1333059</v>
          </cell>
          <cell r="DY223" t="str">
            <v>Black</v>
          </cell>
          <cell r="DZ223" t="str">
            <v>20230440007___Bona___черный</v>
          </cell>
          <cell r="EA223" t="str">
            <v>Расчет кирпичей</v>
          </cell>
        </row>
        <row r="224">
          <cell r="B224" t="str">
            <v>20230440007_0074793_00000003757</v>
          </cell>
          <cell r="C224" t="str">
            <v>20230440007_0074793</v>
          </cell>
          <cell r="D224" t="str">
            <v>Theme 1ОдеждаBonaЖенскийgrey308</v>
          </cell>
          <cell r="E224" t="str">
            <v>Заг. с Th 1</v>
          </cell>
          <cell r="F224" t="str">
            <v>ACOOLA Одежда Весна 2024 Theme 1</v>
          </cell>
          <cell r="G224" t="str">
            <v>ACOOLA</v>
          </cell>
          <cell r="H224" t="str">
            <v>Theme 1</v>
          </cell>
          <cell r="I224" t="str">
            <v>00000003757</v>
          </cell>
          <cell r="J224" t="str">
            <v>20230440007</v>
          </cell>
          <cell r="K224" t="str">
            <v>Брюки джинсовые детские для девочек Bona серый</v>
          </cell>
          <cell r="L224" t="str">
            <v>Женский</v>
          </cell>
          <cell r="M224" t="str">
            <v>Все</v>
          </cell>
          <cell r="N224" t="str">
            <v>Bona</v>
          </cell>
          <cell r="O224" t="str">
            <v>серый</v>
          </cell>
          <cell r="P224" t="str">
            <v>Denim</v>
          </cell>
          <cell r="Q224" t="str">
            <v>Jeans</v>
          </cell>
          <cell r="R224" t="str">
            <v>Top_Girls</v>
          </cell>
          <cell r="S224" t="str">
            <v/>
          </cell>
          <cell r="T224" t="str">
            <v>Одежда</v>
          </cell>
          <cell r="U224" t="str">
            <v>Denim / Джинса</v>
          </cell>
          <cell r="V224" t="str">
            <v>98%Хлопок/2%ПУ</v>
          </cell>
          <cell r="W224" t="str">
            <v>(308) Kids cloth 98-164</v>
          </cell>
          <cell r="X224">
            <v>12</v>
          </cell>
          <cell r="Y224" t="str">
            <v>Нет</v>
          </cell>
          <cell r="Z224" t="str">
            <v>Julia Velugo</v>
          </cell>
          <cell r="AA224" t="str">
            <v>Basic+</v>
          </cell>
          <cell r="AB224" t="str">
            <v>Regular</v>
          </cell>
          <cell r="AC224" t="str">
            <v>1,2,3,4,5</v>
          </cell>
          <cell r="AD224" t="str">
            <v>1,2,3,4,5_12</v>
          </cell>
          <cell r="AE224">
            <v>201</v>
          </cell>
          <cell r="AF224">
            <v>39</v>
          </cell>
          <cell r="AG224">
            <v>54</v>
          </cell>
          <cell r="AH224">
            <v>71</v>
          </cell>
          <cell r="AI224">
            <v>32</v>
          </cell>
          <cell r="AJ224">
            <v>5</v>
          </cell>
          <cell r="AK224">
            <v>0.7</v>
          </cell>
          <cell r="AL224">
            <v>0.8</v>
          </cell>
          <cell r="AM224">
            <v>13</v>
          </cell>
          <cell r="AN224">
            <v>6</v>
          </cell>
          <cell r="AO224">
            <v>19</v>
          </cell>
          <cell r="AP224">
            <v>741</v>
          </cell>
          <cell r="AQ224">
            <v>13</v>
          </cell>
          <cell r="AR224">
            <v>6</v>
          </cell>
          <cell r="AS224">
            <v>19</v>
          </cell>
          <cell r="AT224">
            <v>1026</v>
          </cell>
          <cell r="AU224">
            <v>13</v>
          </cell>
          <cell r="AV224">
            <v>6</v>
          </cell>
          <cell r="AW224">
            <v>19</v>
          </cell>
          <cell r="AX224">
            <v>1349</v>
          </cell>
          <cell r="AY224">
            <v>13</v>
          </cell>
          <cell r="AZ224">
            <v>6</v>
          </cell>
          <cell r="BA224">
            <v>19</v>
          </cell>
          <cell r="BB224">
            <v>608</v>
          </cell>
          <cell r="BC224">
            <v>13</v>
          </cell>
          <cell r="BD224">
            <v>6</v>
          </cell>
          <cell r="BE224">
            <v>19</v>
          </cell>
          <cell r="BF224">
            <v>95</v>
          </cell>
          <cell r="BG224" t="str">
            <v>1-6</v>
          </cell>
          <cell r="BH224">
            <v>0.5455714285714286</v>
          </cell>
          <cell r="BI224">
            <v>3819</v>
          </cell>
          <cell r="BJ224">
            <v>1799</v>
          </cell>
          <cell r="BK224">
            <v>1799</v>
          </cell>
          <cell r="BL224">
            <v>1635.45</v>
          </cell>
          <cell r="BM224">
            <v>2.71342383107089</v>
          </cell>
          <cell r="BN224">
            <v>5.59</v>
          </cell>
          <cell r="BO224">
            <v>5.58</v>
          </cell>
          <cell r="BP224">
            <v>7.8</v>
          </cell>
          <cell r="BQ224">
            <v>663</v>
          </cell>
          <cell r="BR224">
            <v>0.63146192329071704</v>
          </cell>
          <cell r="BS224">
            <v>3.3</v>
          </cell>
          <cell r="BT224">
            <v>85</v>
          </cell>
          <cell r="BU224">
            <v>1.1000000000000001</v>
          </cell>
          <cell r="BV224">
            <v>1799</v>
          </cell>
          <cell r="BW224">
            <v>1080</v>
          </cell>
          <cell r="BX224" t="str">
            <v>ADROIT SOURCING</v>
          </cell>
          <cell r="BY224" t="str">
            <v>Бангладеш</v>
          </cell>
          <cell r="BZ224">
            <v>280</v>
          </cell>
          <cell r="CA224">
            <v>741</v>
          </cell>
          <cell r="CB224">
            <v>132</v>
          </cell>
          <cell r="CC224">
            <v>2028</v>
          </cell>
          <cell r="CD224">
            <v>7000</v>
          </cell>
          <cell r="CE224">
            <v>2203.2711404868414</v>
          </cell>
          <cell r="CF224">
            <v>7000</v>
          </cell>
          <cell r="CG224">
            <v>7000</v>
          </cell>
          <cell r="CH224" t="str">
            <v>ок</v>
          </cell>
          <cell r="CI224" t="str">
            <v>ок</v>
          </cell>
          <cell r="CJ224">
            <v>11</v>
          </cell>
          <cell r="CK224">
            <v>21310.02</v>
          </cell>
          <cell r="CL224">
            <v>4134.78</v>
          </cell>
          <cell r="CM224">
            <v>1562.4</v>
          </cell>
          <cell r="CN224">
            <v>11316.24</v>
          </cell>
          <cell r="CO224">
            <v>736.56000000000006</v>
          </cell>
          <cell r="CP224">
            <v>39060</v>
          </cell>
          <cell r="CQ224">
            <v>2531997</v>
          </cell>
          <cell r="CR224">
            <v>491283</v>
          </cell>
          <cell r="CS224">
            <v>185640</v>
          </cell>
          <cell r="CT224">
            <v>1344564</v>
          </cell>
          <cell r="CU224">
            <v>87516</v>
          </cell>
          <cell r="CV224">
            <v>4641000</v>
          </cell>
          <cell r="CW224">
            <v>6870381</v>
          </cell>
          <cell r="CX224">
            <v>1333059</v>
          </cell>
          <cell r="CY224">
            <v>503720</v>
          </cell>
          <cell r="CZ224">
            <v>3648372</v>
          </cell>
          <cell r="DA224">
            <v>237468</v>
          </cell>
          <cell r="DB224">
            <v>12593000</v>
          </cell>
          <cell r="DC224" t="str">
            <v>Basic+</v>
          </cell>
          <cell r="DE224">
            <v>39</v>
          </cell>
          <cell r="DF224">
            <v>39</v>
          </cell>
          <cell r="DH224">
            <v>13</v>
          </cell>
          <cell r="DI224">
            <v>6</v>
          </cell>
          <cell r="DJ224">
            <v>19</v>
          </cell>
          <cell r="DK224">
            <v>741</v>
          </cell>
          <cell r="DP224">
            <v>741</v>
          </cell>
          <cell r="DQ224">
            <v>507</v>
          </cell>
          <cell r="DR224">
            <v>234</v>
          </cell>
          <cell r="DS224">
            <v>0.68421052631578949</v>
          </cell>
          <cell r="DT224">
            <v>0.31578947368421051</v>
          </cell>
          <cell r="DU224">
            <v>1799</v>
          </cell>
          <cell r="DV224">
            <v>433485</v>
          </cell>
          <cell r="DW224">
            <v>4134.78</v>
          </cell>
          <cell r="DX224">
            <v>1333059</v>
          </cell>
          <cell r="DY224" t="str">
            <v>grey</v>
          </cell>
          <cell r="DZ224" t="str">
            <v>20230440007___Bona___серый</v>
          </cell>
          <cell r="EA224" t="str">
            <v>Расчет кирпичей</v>
          </cell>
        </row>
        <row r="225">
          <cell r="B225" t="str">
            <v>20230440008_0074794_00000003757</v>
          </cell>
          <cell r="C225" t="str">
            <v>20230440008_0074794</v>
          </cell>
          <cell r="D225" t="str">
            <v>Theme 1ОдеждаAlmaЖенскийlight grey308</v>
          </cell>
          <cell r="E225" t="str">
            <v>Заг. с Th 1</v>
          </cell>
          <cell r="F225" t="str">
            <v>ACOOLA Одежда Весна 2024 Theme 1</v>
          </cell>
          <cell r="G225" t="str">
            <v>ACOOLA</v>
          </cell>
          <cell r="H225" t="str">
            <v>Theme 1</v>
          </cell>
          <cell r="I225" t="str">
            <v>00000003757</v>
          </cell>
          <cell r="J225" t="str">
            <v>20230440008</v>
          </cell>
          <cell r="K225" t="str">
            <v>Брюки джинсовые детские для девочек Alma светло-серый</v>
          </cell>
          <cell r="L225" t="str">
            <v>Женский</v>
          </cell>
          <cell r="M225" t="str">
            <v>Все</v>
          </cell>
          <cell r="N225" t="str">
            <v>Alma</v>
          </cell>
          <cell r="O225" t="str">
            <v>светло-серый</v>
          </cell>
          <cell r="P225" t="str">
            <v>Denim</v>
          </cell>
          <cell r="Q225" t="str">
            <v>Jeans</v>
          </cell>
          <cell r="R225" t="str">
            <v>Top_Girls</v>
          </cell>
          <cell r="S225" t="str">
            <v/>
          </cell>
          <cell r="T225" t="str">
            <v>Одежда</v>
          </cell>
          <cell r="U225" t="str">
            <v>Denim / Джинса</v>
          </cell>
          <cell r="V225" t="str">
            <v>100%Хлопок</v>
          </cell>
          <cell r="W225" t="str">
            <v>(308) Kids cloth 98-164</v>
          </cell>
          <cell r="X225">
            <v>12</v>
          </cell>
          <cell r="Y225" t="str">
            <v>Нет</v>
          </cell>
          <cell r="Z225" t="str">
            <v>Julia Velugo</v>
          </cell>
          <cell r="AA225" t="str">
            <v>Basic+</v>
          </cell>
          <cell r="AB225" t="str">
            <v>Regular</v>
          </cell>
          <cell r="AC225" t="str">
            <v>1,2,3,4,5</v>
          </cell>
          <cell r="AD225" t="str">
            <v>1,2,3,4,5_12</v>
          </cell>
          <cell r="AE225">
            <v>201</v>
          </cell>
          <cell r="AF225">
            <v>39</v>
          </cell>
          <cell r="AG225">
            <v>54</v>
          </cell>
          <cell r="AH225">
            <v>71</v>
          </cell>
          <cell r="AI225">
            <v>32</v>
          </cell>
          <cell r="AJ225">
            <v>5</v>
          </cell>
          <cell r="AK225">
            <v>0.8</v>
          </cell>
          <cell r="AL225">
            <v>1</v>
          </cell>
          <cell r="AM225">
            <v>14</v>
          </cell>
          <cell r="AN225">
            <v>8</v>
          </cell>
          <cell r="AO225">
            <v>22</v>
          </cell>
          <cell r="AP225">
            <v>858</v>
          </cell>
          <cell r="AQ225">
            <v>14</v>
          </cell>
          <cell r="AR225">
            <v>8</v>
          </cell>
          <cell r="AS225">
            <v>22</v>
          </cell>
          <cell r="AT225">
            <v>1188</v>
          </cell>
          <cell r="AU225">
            <v>14</v>
          </cell>
          <cell r="AV225">
            <v>8</v>
          </cell>
          <cell r="AW225">
            <v>22</v>
          </cell>
          <cell r="AX225">
            <v>1562</v>
          </cell>
          <cell r="AY225">
            <v>14</v>
          </cell>
          <cell r="AZ225">
            <v>8</v>
          </cell>
          <cell r="BA225">
            <v>22</v>
          </cell>
          <cell r="BB225">
            <v>704</v>
          </cell>
          <cell r="BC225">
            <v>14</v>
          </cell>
          <cell r="BD225">
            <v>8</v>
          </cell>
          <cell r="BE225">
            <v>22</v>
          </cell>
          <cell r="BF225">
            <v>110</v>
          </cell>
          <cell r="BG225" t="str">
            <v>2-8</v>
          </cell>
          <cell r="BH225">
            <v>0.55274999999999996</v>
          </cell>
          <cell r="BI225">
            <v>4422</v>
          </cell>
          <cell r="BJ225">
            <v>1799</v>
          </cell>
          <cell r="BK225">
            <v>1799</v>
          </cell>
          <cell r="BL225">
            <v>1635.45</v>
          </cell>
          <cell r="BM225">
            <v>3.4081651984465284</v>
          </cell>
          <cell r="BN225">
            <v>4.45</v>
          </cell>
          <cell r="BO225">
            <v>4.4400000000000004</v>
          </cell>
          <cell r="BP225">
            <v>6.21</v>
          </cell>
          <cell r="BQ225">
            <v>527.85</v>
          </cell>
          <cell r="BR225">
            <v>0.70658699277376313</v>
          </cell>
          <cell r="BS225">
            <v>3.3</v>
          </cell>
          <cell r="BT225">
            <v>85</v>
          </cell>
          <cell r="BU225">
            <v>1.1000000000000001</v>
          </cell>
          <cell r="BV225">
            <v>1799</v>
          </cell>
          <cell r="BW225">
            <v>1080</v>
          </cell>
          <cell r="BX225" t="str">
            <v>Zara Fashion</v>
          </cell>
          <cell r="BY225" t="str">
            <v>Бангладеш</v>
          </cell>
          <cell r="BZ225">
            <v>320</v>
          </cell>
          <cell r="CA225">
            <v>780</v>
          </cell>
          <cell r="CB225">
            <v>144</v>
          </cell>
          <cell r="CC225">
            <v>2334</v>
          </cell>
          <cell r="CD225">
            <v>8000</v>
          </cell>
          <cell r="CE225">
            <v>2518.0241605563901</v>
          </cell>
          <cell r="CF225">
            <v>8000</v>
          </cell>
          <cell r="CG225">
            <v>7000</v>
          </cell>
          <cell r="CH225" t="str">
            <v>ок</v>
          </cell>
          <cell r="CI225" t="str">
            <v>ок</v>
          </cell>
          <cell r="CJ225">
            <v>12</v>
          </cell>
          <cell r="CK225">
            <v>19633.68</v>
          </cell>
          <cell r="CL225">
            <v>3463.2000000000003</v>
          </cell>
          <cell r="CM225">
            <v>1420.8000000000002</v>
          </cell>
          <cell r="CN225">
            <v>10362.960000000001</v>
          </cell>
          <cell r="CO225">
            <v>639.36</v>
          </cell>
          <cell r="CP225">
            <v>35520</v>
          </cell>
          <cell r="CQ225">
            <v>2334152.7000000002</v>
          </cell>
          <cell r="CR225">
            <v>411723</v>
          </cell>
          <cell r="CS225">
            <v>168912</v>
          </cell>
          <cell r="CT225">
            <v>1232001.9000000001</v>
          </cell>
          <cell r="CU225">
            <v>76010.400000000009</v>
          </cell>
          <cell r="CV225">
            <v>4222800</v>
          </cell>
          <cell r="CW225">
            <v>7955178</v>
          </cell>
          <cell r="CX225">
            <v>1403220</v>
          </cell>
          <cell r="CY225">
            <v>575680</v>
          </cell>
          <cell r="CZ225">
            <v>4198866</v>
          </cell>
          <cell r="DA225">
            <v>259056</v>
          </cell>
          <cell r="DB225">
            <v>14392000</v>
          </cell>
          <cell r="DC225" t="str">
            <v>Basic+</v>
          </cell>
          <cell r="DE225">
            <v>39</v>
          </cell>
          <cell r="DF225">
            <v>39</v>
          </cell>
          <cell r="DH225">
            <v>14</v>
          </cell>
          <cell r="DI225">
            <v>6</v>
          </cell>
          <cell r="DJ225">
            <v>20</v>
          </cell>
          <cell r="DK225">
            <v>780</v>
          </cell>
          <cell r="DP225">
            <v>780</v>
          </cell>
          <cell r="DQ225">
            <v>546</v>
          </cell>
          <cell r="DR225">
            <v>234</v>
          </cell>
          <cell r="DS225">
            <v>0.7</v>
          </cell>
          <cell r="DT225">
            <v>0.3</v>
          </cell>
          <cell r="DU225">
            <v>1799</v>
          </cell>
          <cell r="DV225">
            <v>363285</v>
          </cell>
          <cell r="DW225">
            <v>3463.2000000000003</v>
          </cell>
          <cell r="DX225">
            <v>1403220</v>
          </cell>
          <cell r="DY225" t="str">
            <v>light grey</v>
          </cell>
          <cell r="DZ225" t="str">
            <v>20230440008___Alma___светло-серый</v>
          </cell>
          <cell r="EA225" t="str">
            <v>Расчет кирпичей</v>
          </cell>
        </row>
        <row r="226">
          <cell r="B226" t="str">
            <v>20330170002_0074803_00000003757</v>
          </cell>
          <cell r="C226" t="str">
            <v>20330170002_0074803</v>
          </cell>
          <cell r="D226" t="str">
            <v>Theme 1ОдеждаMerini_sw_pУнисексgreen308</v>
          </cell>
          <cell r="E226" t="str">
            <v>Заг. с Th 1</v>
          </cell>
          <cell r="F226" t="str">
            <v>ACOOLA Одежда Весна 2024 Theme 1</v>
          </cell>
          <cell r="G226" t="str">
            <v>ACOOLA</v>
          </cell>
          <cell r="H226" t="str">
            <v>Theme 1</v>
          </cell>
          <cell r="I226" t="str">
            <v>00000003757</v>
          </cell>
          <cell r="J226" t="str">
            <v>20330170002</v>
          </cell>
          <cell r="K226" t="str">
            <v>Джемпер детский Merini_sw_p зеленый</v>
          </cell>
          <cell r="L226" t="str">
            <v>Унисекс</v>
          </cell>
          <cell r="M226" t="str">
            <v>Все</v>
          </cell>
          <cell r="N226" t="str">
            <v>Merini_sw_p</v>
          </cell>
          <cell r="O226" t="str">
            <v>зеленый</v>
          </cell>
          <cell r="P226" t="str">
            <v>Jersey</v>
          </cell>
          <cell r="Q226" t="str">
            <v>Sweatshirt</v>
          </cell>
          <cell r="R226" t="str">
            <v>Top_Boys</v>
          </cell>
          <cell r="S226" t="str">
            <v>Top</v>
          </cell>
          <cell r="T226" t="str">
            <v>Одежда</v>
          </cell>
          <cell r="U226" t="str">
            <v>Fleece / Флис хлопковый</v>
          </cell>
          <cell r="V226" t="str">
            <v>80%Хлопок/20%ПЭ</v>
          </cell>
          <cell r="W226" t="str">
            <v>(308) Kids cloth 98-164</v>
          </cell>
          <cell r="X226">
            <v>12</v>
          </cell>
          <cell r="Y226" t="str">
            <v>Да</v>
          </cell>
          <cell r="Z226" t="str">
            <v>Daria Kuricyna</v>
          </cell>
          <cell r="AA226" t="str">
            <v>Basic</v>
          </cell>
          <cell r="AB226" t="str">
            <v>Regular</v>
          </cell>
          <cell r="AC226" t="str">
            <v>1,2,3,4,5</v>
          </cell>
          <cell r="AD226" t="str">
            <v>1,2,3,4,5_12</v>
          </cell>
          <cell r="AE226">
            <v>201</v>
          </cell>
          <cell r="AF226">
            <v>39</v>
          </cell>
          <cell r="AG226">
            <v>54</v>
          </cell>
          <cell r="AH226">
            <v>71</v>
          </cell>
          <cell r="AI226">
            <v>32</v>
          </cell>
          <cell r="AJ226">
            <v>5</v>
          </cell>
          <cell r="AK226">
            <v>0.65</v>
          </cell>
          <cell r="AL226">
            <v>0.3</v>
          </cell>
          <cell r="AM226">
            <v>12</v>
          </cell>
          <cell r="AN226">
            <v>2</v>
          </cell>
          <cell r="AO226">
            <v>14</v>
          </cell>
          <cell r="AP226">
            <v>546</v>
          </cell>
          <cell r="AQ226">
            <v>12</v>
          </cell>
          <cell r="AR226">
            <v>2</v>
          </cell>
          <cell r="AS226">
            <v>14</v>
          </cell>
          <cell r="AT226">
            <v>756</v>
          </cell>
          <cell r="AU226">
            <v>12</v>
          </cell>
          <cell r="AV226">
            <v>2</v>
          </cell>
          <cell r="AW226">
            <v>14</v>
          </cell>
          <cell r="AX226">
            <v>994</v>
          </cell>
          <cell r="AY226">
            <v>12</v>
          </cell>
          <cell r="AZ226">
            <v>2</v>
          </cell>
          <cell r="BA226">
            <v>14</v>
          </cell>
          <cell r="BB226">
            <v>448</v>
          </cell>
          <cell r="BC226">
            <v>12</v>
          </cell>
          <cell r="BD226">
            <v>2</v>
          </cell>
          <cell r="BE226">
            <v>14</v>
          </cell>
          <cell r="BF226">
            <v>70</v>
          </cell>
          <cell r="BG226" t="str">
            <v>0-2</v>
          </cell>
          <cell r="BH226">
            <v>0.58625000000000005</v>
          </cell>
          <cell r="BI226">
            <v>2814</v>
          </cell>
          <cell r="BJ226">
            <v>1199</v>
          </cell>
          <cell r="BK226">
            <v>1199</v>
          </cell>
          <cell r="BL226">
            <v>1090</v>
          </cell>
          <cell r="BM226">
            <v>2.5054853202382197</v>
          </cell>
          <cell r="BN226">
            <v>4.29</v>
          </cell>
          <cell r="BO226">
            <v>4.28</v>
          </cell>
          <cell r="BP226">
            <v>5.63</v>
          </cell>
          <cell r="BQ226">
            <v>478.55</v>
          </cell>
          <cell r="BR226">
            <v>0.60087572977481241</v>
          </cell>
          <cell r="BS226">
            <v>2.7</v>
          </cell>
          <cell r="BT226">
            <v>85</v>
          </cell>
          <cell r="BU226">
            <v>1.1000000000000001</v>
          </cell>
          <cell r="BV226">
            <v>1199</v>
          </cell>
          <cell r="BW226">
            <v>720</v>
          </cell>
          <cell r="BX226" t="str">
            <v>Ningbo Longxing Garments Co. LTD</v>
          </cell>
          <cell r="BY226" t="str">
            <v>Китай</v>
          </cell>
          <cell r="BZ226">
            <v>192</v>
          </cell>
          <cell r="CA226">
            <v>507</v>
          </cell>
          <cell r="CB226">
            <v>84</v>
          </cell>
          <cell r="CC226">
            <v>1203</v>
          </cell>
          <cell r="CD226">
            <v>4800</v>
          </cell>
          <cell r="CE226">
            <v>1510.8144963338341</v>
          </cell>
          <cell r="CF226">
            <v>4800</v>
          </cell>
          <cell r="CG226">
            <v>7000</v>
          </cell>
          <cell r="CH226" t="str">
            <v>ок</v>
          </cell>
          <cell r="CI226" t="str">
            <v>ок</v>
          </cell>
          <cell r="CJ226">
            <v>7</v>
          </cell>
          <cell r="CK226">
            <v>12043.92</v>
          </cell>
          <cell r="CL226">
            <v>2169.96</v>
          </cell>
          <cell r="CM226">
            <v>821.76</v>
          </cell>
          <cell r="CN226">
            <v>5148.84</v>
          </cell>
          <cell r="CO226">
            <v>359.52000000000004</v>
          </cell>
          <cell r="CP226">
            <v>20544</v>
          </cell>
          <cell r="CQ226">
            <v>1346639.7</v>
          </cell>
          <cell r="CR226">
            <v>242624.85</v>
          </cell>
          <cell r="CS226">
            <v>91881.600000000006</v>
          </cell>
          <cell r="CT226">
            <v>575695.65</v>
          </cell>
          <cell r="CU226">
            <v>40198.200000000004</v>
          </cell>
          <cell r="CV226">
            <v>2297040</v>
          </cell>
          <cell r="CW226">
            <v>3373986</v>
          </cell>
          <cell r="CX226">
            <v>607893</v>
          </cell>
          <cell r="CY226">
            <v>230208</v>
          </cell>
          <cell r="CZ226">
            <v>1442397</v>
          </cell>
          <cell r="DA226">
            <v>100716</v>
          </cell>
          <cell r="DB226">
            <v>5755200</v>
          </cell>
          <cell r="DC226" t="str">
            <v>Basic</v>
          </cell>
          <cell r="DE226">
            <v>39</v>
          </cell>
          <cell r="DF226">
            <v>39</v>
          </cell>
          <cell r="DH226">
            <v>12</v>
          </cell>
          <cell r="DI226">
            <v>1</v>
          </cell>
          <cell r="DJ226">
            <v>13</v>
          </cell>
          <cell r="DK226">
            <v>507</v>
          </cell>
          <cell r="DP226">
            <v>507</v>
          </cell>
          <cell r="DQ226">
            <v>468</v>
          </cell>
          <cell r="DR226">
            <v>39</v>
          </cell>
          <cell r="DS226">
            <v>0.92307692307692313</v>
          </cell>
          <cell r="DT226">
            <v>7.6923076923076927E-2</v>
          </cell>
          <cell r="DU226">
            <v>1199</v>
          </cell>
          <cell r="DV226">
            <v>214080.75</v>
          </cell>
          <cell r="DW226">
            <v>2169.96</v>
          </cell>
          <cell r="DX226">
            <v>607893</v>
          </cell>
          <cell r="DY226" t="str">
            <v>green</v>
          </cell>
          <cell r="DZ226" t="str">
            <v>20330170002___Merini_sw_p___зеленый</v>
          </cell>
          <cell r="EA226" t="str">
            <v>Расчет кирпичей</v>
          </cell>
        </row>
        <row r="227">
          <cell r="B227" t="str">
            <v>20330170002_0074804_00000003757</v>
          </cell>
          <cell r="C227" t="str">
            <v>20330170002_0074804</v>
          </cell>
          <cell r="D227" t="str">
            <v>Theme 1ОдеждаMerini_sw_pУнисексnatural white308</v>
          </cell>
          <cell r="E227" t="str">
            <v>Заг. с Th 1</v>
          </cell>
          <cell r="F227" t="str">
            <v>ACOOLA Одежда Весна 2024 Theme 1</v>
          </cell>
          <cell r="G227" t="str">
            <v>ACOOLA</v>
          </cell>
          <cell r="H227" t="str">
            <v>Theme 1</v>
          </cell>
          <cell r="I227" t="str">
            <v>00000003757</v>
          </cell>
          <cell r="J227" t="str">
            <v>20330170002</v>
          </cell>
          <cell r="K227" t="str">
            <v>Джемпер детский Merini_sw_p молочный</v>
          </cell>
          <cell r="L227" t="str">
            <v>Унисекс</v>
          </cell>
          <cell r="M227" t="str">
            <v>Все</v>
          </cell>
          <cell r="N227" t="str">
            <v>Merini_sw_p</v>
          </cell>
          <cell r="O227" t="str">
            <v>молочный</v>
          </cell>
          <cell r="P227" t="str">
            <v>Jersey</v>
          </cell>
          <cell r="Q227" t="str">
            <v>Sweatshirt</v>
          </cell>
          <cell r="R227" t="str">
            <v>Top_Boys</v>
          </cell>
          <cell r="S227" t="str">
            <v>Top</v>
          </cell>
          <cell r="T227" t="str">
            <v>Одежда</v>
          </cell>
          <cell r="U227" t="str">
            <v>Fleece / Флис хлопковый</v>
          </cell>
          <cell r="V227" t="str">
            <v>80%Хлопок/20%ПЭ</v>
          </cell>
          <cell r="W227" t="str">
            <v>(308) Kids cloth 98-164</v>
          </cell>
          <cell r="X227">
            <v>12</v>
          </cell>
          <cell r="Y227" t="str">
            <v>Да</v>
          </cell>
          <cell r="Z227" t="str">
            <v>Daria Kuricyna</v>
          </cell>
          <cell r="AA227" t="str">
            <v>Basic</v>
          </cell>
          <cell r="AB227" t="str">
            <v>Regular</v>
          </cell>
          <cell r="AC227" t="str">
            <v>1,2,3,4,5</v>
          </cell>
          <cell r="AD227" t="str">
            <v>1,2,3,4,5_12</v>
          </cell>
          <cell r="AE227">
            <v>201</v>
          </cell>
          <cell r="AF227">
            <v>39</v>
          </cell>
          <cell r="AG227">
            <v>54</v>
          </cell>
          <cell r="AH227">
            <v>71</v>
          </cell>
          <cell r="AI227">
            <v>32</v>
          </cell>
          <cell r="AJ227">
            <v>5</v>
          </cell>
          <cell r="AK227">
            <v>0.65</v>
          </cell>
          <cell r="AL227">
            <v>0.3</v>
          </cell>
          <cell r="AM227">
            <v>12</v>
          </cell>
          <cell r="AN227">
            <v>2</v>
          </cell>
          <cell r="AO227">
            <v>14</v>
          </cell>
          <cell r="AP227">
            <v>546</v>
          </cell>
          <cell r="AQ227">
            <v>12</v>
          </cell>
          <cell r="AR227">
            <v>2</v>
          </cell>
          <cell r="AS227">
            <v>14</v>
          </cell>
          <cell r="AT227">
            <v>756</v>
          </cell>
          <cell r="AU227">
            <v>12</v>
          </cell>
          <cell r="AV227">
            <v>2</v>
          </cell>
          <cell r="AW227">
            <v>14</v>
          </cell>
          <cell r="AX227">
            <v>994</v>
          </cell>
          <cell r="AY227">
            <v>12</v>
          </cell>
          <cell r="AZ227">
            <v>2</v>
          </cell>
          <cell r="BA227">
            <v>14</v>
          </cell>
          <cell r="BB227">
            <v>448</v>
          </cell>
          <cell r="BC227">
            <v>12</v>
          </cell>
          <cell r="BD227">
            <v>2</v>
          </cell>
          <cell r="BE227">
            <v>14</v>
          </cell>
          <cell r="BF227">
            <v>70</v>
          </cell>
          <cell r="BG227" t="str">
            <v>0-2</v>
          </cell>
          <cell r="BH227">
            <v>0.58625000000000005</v>
          </cell>
          <cell r="BI227">
            <v>2814</v>
          </cell>
          <cell r="BJ227">
            <v>1199</v>
          </cell>
          <cell r="BK227">
            <v>1199</v>
          </cell>
          <cell r="BL227">
            <v>1090</v>
          </cell>
          <cell r="BM227">
            <v>2.5054853202382197</v>
          </cell>
          <cell r="BN227">
            <v>4.29</v>
          </cell>
          <cell r="BO227">
            <v>4.28</v>
          </cell>
          <cell r="BP227">
            <v>5.63</v>
          </cell>
          <cell r="BQ227">
            <v>478.55</v>
          </cell>
          <cell r="BR227">
            <v>0.60087572977481241</v>
          </cell>
          <cell r="BS227">
            <v>2.7</v>
          </cell>
          <cell r="BT227">
            <v>85</v>
          </cell>
          <cell r="BU227">
            <v>1.1000000000000001</v>
          </cell>
          <cell r="BV227">
            <v>1199</v>
          </cell>
          <cell r="BW227">
            <v>720</v>
          </cell>
          <cell r="BX227" t="str">
            <v>Ningbo Longxing Garments Co. LTD</v>
          </cell>
          <cell r="BY227" t="str">
            <v>Китай</v>
          </cell>
          <cell r="BZ227">
            <v>192</v>
          </cell>
          <cell r="CA227">
            <v>507</v>
          </cell>
          <cell r="CB227">
            <v>84</v>
          </cell>
          <cell r="CC227">
            <v>1203</v>
          </cell>
          <cell r="CD227">
            <v>4800</v>
          </cell>
          <cell r="CE227">
            <v>1510.8144963338341</v>
          </cell>
          <cell r="CF227">
            <v>4800</v>
          </cell>
          <cell r="CG227">
            <v>7000</v>
          </cell>
          <cell r="CH227" t="str">
            <v>ок</v>
          </cell>
          <cell r="CI227" t="str">
            <v>ок</v>
          </cell>
          <cell r="CJ227">
            <v>7</v>
          </cell>
          <cell r="CK227">
            <v>12043.92</v>
          </cell>
          <cell r="CL227">
            <v>2169.96</v>
          </cell>
          <cell r="CM227">
            <v>821.76</v>
          </cell>
          <cell r="CN227">
            <v>5148.84</v>
          </cell>
          <cell r="CO227">
            <v>359.52000000000004</v>
          </cell>
          <cell r="CP227">
            <v>20544</v>
          </cell>
          <cell r="CQ227">
            <v>1346639.7</v>
          </cell>
          <cell r="CR227">
            <v>242624.85</v>
          </cell>
          <cell r="CS227">
            <v>91881.600000000006</v>
          </cell>
          <cell r="CT227">
            <v>575695.65</v>
          </cell>
          <cell r="CU227">
            <v>40198.200000000004</v>
          </cell>
          <cell r="CV227">
            <v>2297040</v>
          </cell>
          <cell r="CW227">
            <v>3373986</v>
          </cell>
          <cell r="CX227">
            <v>607893</v>
          </cell>
          <cell r="CY227">
            <v>230208</v>
          </cell>
          <cell r="CZ227">
            <v>1442397</v>
          </cell>
          <cell r="DA227">
            <v>100716</v>
          </cell>
          <cell r="DB227">
            <v>5755200</v>
          </cell>
          <cell r="DC227" t="str">
            <v>Basic</v>
          </cell>
          <cell r="DE227">
            <v>39</v>
          </cell>
          <cell r="DF227">
            <v>39</v>
          </cell>
          <cell r="DH227">
            <v>12</v>
          </cell>
          <cell r="DI227">
            <v>1</v>
          </cell>
          <cell r="DJ227">
            <v>13</v>
          </cell>
          <cell r="DK227">
            <v>507</v>
          </cell>
          <cell r="DP227">
            <v>507</v>
          </cell>
          <cell r="DQ227">
            <v>468</v>
          </cell>
          <cell r="DR227">
            <v>39</v>
          </cell>
          <cell r="DS227">
            <v>0.92307692307692313</v>
          </cell>
          <cell r="DT227">
            <v>7.6923076923076927E-2</v>
          </cell>
          <cell r="DU227">
            <v>1199</v>
          </cell>
          <cell r="DV227">
            <v>214080.75</v>
          </cell>
          <cell r="DW227">
            <v>2169.96</v>
          </cell>
          <cell r="DX227">
            <v>607893</v>
          </cell>
          <cell r="DY227" t="str">
            <v>natural white</v>
          </cell>
          <cell r="DZ227" t="str">
            <v>20330170002___Merini_sw_p___молочный</v>
          </cell>
          <cell r="EA227" t="str">
            <v>Расчет кирпичей</v>
          </cell>
        </row>
        <row r="228">
          <cell r="B228" t="str">
            <v>20330460002_0074800_00000003757</v>
          </cell>
          <cell r="C228" t="str">
            <v>20330460002_0074800</v>
          </cell>
          <cell r="D228" t="str">
            <v>Theme 1ОдеждаCoconut_pt_pУнисексdark navy308</v>
          </cell>
          <cell r="E228" t="str">
            <v>Заг. с Th 1</v>
          </cell>
          <cell r="F228" t="str">
            <v>ACOOLA Одежда Весна 2024 Theme 1</v>
          </cell>
          <cell r="G228" t="str">
            <v>ACOOLA</v>
          </cell>
          <cell r="H228" t="str">
            <v>Theme 1</v>
          </cell>
          <cell r="I228" t="str">
            <v>00000003757</v>
          </cell>
          <cell r="J228" t="str">
            <v>20330460002</v>
          </cell>
          <cell r="K228" t="str">
            <v>Брюки детские Coconut_pt_p темно-синий</v>
          </cell>
          <cell r="L228" t="str">
            <v>Унисекс</v>
          </cell>
          <cell r="M228" t="str">
            <v>Все</v>
          </cell>
          <cell r="N228" t="str">
            <v>Coconut_pt_p</v>
          </cell>
          <cell r="O228" t="str">
            <v>темно-синий</v>
          </cell>
          <cell r="P228" t="str">
            <v>Jersey</v>
          </cell>
          <cell r="Q228" t="str">
            <v>Sport pants</v>
          </cell>
          <cell r="R228" t="str">
            <v>Top_Boys</v>
          </cell>
          <cell r="S228" t="str">
            <v/>
          </cell>
          <cell r="T228" t="str">
            <v>Одежда</v>
          </cell>
          <cell r="U228" t="str">
            <v>Fleece / Флис</v>
          </cell>
          <cell r="V228" t="str">
            <v>80%Хлопок/20%ПЭ</v>
          </cell>
          <cell r="W228" t="str">
            <v>(308) Kids cloth 98-164</v>
          </cell>
          <cell r="X228">
            <v>12</v>
          </cell>
          <cell r="Y228" t="str">
            <v>Да</v>
          </cell>
          <cell r="Z228" t="str">
            <v>Daria Kuricyna</v>
          </cell>
          <cell r="AA228" t="str">
            <v>Basic</v>
          </cell>
          <cell r="AB228" t="str">
            <v>Regular</v>
          </cell>
          <cell r="AC228">
            <v>0</v>
          </cell>
          <cell r="AD228" t="str">
            <v>0_12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1</v>
          </cell>
          <cell r="AL228">
            <v>1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 t="str">
            <v>-12-0</v>
          </cell>
          <cell r="BH228">
            <v>0</v>
          </cell>
          <cell r="BI228">
            <v>0</v>
          </cell>
          <cell r="BJ228">
            <v>1199</v>
          </cell>
          <cell r="BK228">
            <v>1199</v>
          </cell>
          <cell r="BL228">
            <v>1090</v>
          </cell>
          <cell r="BM228">
            <v>2.308655049581207</v>
          </cell>
          <cell r="BN228">
            <v>4.5</v>
          </cell>
          <cell r="BO228">
            <v>4.49</v>
          </cell>
          <cell r="BP228">
            <v>6.11</v>
          </cell>
          <cell r="BQ228">
            <v>519.35</v>
          </cell>
          <cell r="BR228">
            <v>0.56684737281067554</v>
          </cell>
          <cell r="BS228">
            <v>2.7</v>
          </cell>
          <cell r="BT228">
            <v>85</v>
          </cell>
          <cell r="BU228">
            <v>1.1000000000000001</v>
          </cell>
          <cell r="BV228">
            <v>1199</v>
          </cell>
          <cell r="BW228">
            <v>720</v>
          </cell>
          <cell r="BX228" t="str">
            <v>ZS Apparels Ltd</v>
          </cell>
          <cell r="BY228" t="str">
            <v>Бангладеш</v>
          </cell>
          <cell r="BZ228">
            <v>190</v>
          </cell>
          <cell r="CA228">
            <v>0</v>
          </cell>
          <cell r="CB228">
            <v>144</v>
          </cell>
          <cell r="CC228">
            <v>2166</v>
          </cell>
          <cell r="CD228">
            <v>2500</v>
          </cell>
          <cell r="CE228">
            <v>786.88255017387189</v>
          </cell>
          <cell r="CF228">
            <v>2500</v>
          </cell>
          <cell r="CG228" t="str">
            <v>не заполнен кластер</v>
          </cell>
          <cell r="CH228" t="str">
            <v>ок</v>
          </cell>
          <cell r="CI228" t="str">
            <v>ок</v>
          </cell>
          <cell r="CJ228">
            <v>12</v>
          </cell>
          <cell r="CK228">
            <v>0</v>
          </cell>
          <cell r="CL228">
            <v>0</v>
          </cell>
          <cell r="CM228">
            <v>853.1</v>
          </cell>
          <cell r="CN228">
            <v>9725.34</v>
          </cell>
          <cell r="CO228">
            <v>646.56000000000006</v>
          </cell>
          <cell r="CP228">
            <v>11225</v>
          </cell>
          <cell r="CQ228">
            <v>0</v>
          </cell>
          <cell r="CR228">
            <v>0</v>
          </cell>
          <cell r="CS228">
            <v>98676.5</v>
          </cell>
          <cell r="CT228">
            <v>1124912.1000000001</v>
          </cell>
          <cell r="CU228">
            <v>74786.400000000009</v>
          </cell>
          <cell r="CV228">
            <v>1298375</v>
          </cell>
          <cell r="CW228">
            <v>0</v>
          </cell>
          <cell r="CX228">
            <v>0</v>
          </cell>
          <cell r="CY228">
            <v>227810</v>
          </cell>
          <cell r="CZ228">
            <v>2597034</v>
          </cell>
          <cell r="DA228">
            <v>172656</v>
          </cell>
          <cell r="DB228">
            <v>2997500</v>
          </cell>
          <cell r="DC228" t="str">
            <v>Basic</v>
          </cell>
          <cell r="DE228">
            <v>39</v>
          </cell>
          <cell r="DF228">
            <v>39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P228">
            <v>0</v>
          </cell>
          <cell r="DQ228">
            <v>0</v>
          </cell>
          <cell r="DR228">
            <v>0</v>
          </cell>
          <cell r="DS228" t="e">
            <v>#DIV/0!</v>
          </cell>
          <cell r="DT228" t="e">
            <v>#DIV/0!</v>
          </cell>
          <cell r="DU228">
            <v>1199</v>
          </cell>
          <cell r="DV228">
            <v>0</v>
          </cell>
          <cell r="DW228">
            <v>0</v>
          </cell>
          <cell r="DX228">
            <v>0</v>
          </cell>
          <cell r="DY228" t="str">
            <v>dark navy</v>
          </cell>
          <cell r="DZ228" t="str">
            <v>20330460002___Coconut_pt_p___темно-синий</v>
          </cell>
        </row>
        <row r="229">
          <cell r="B229" t="str">
            <v>20330460003_0074801_00000003757</v>
          </cell>
          <cell r="C229" t="str">
            <v>20330460003_0074801</v>
          </cell>
          <cell r="D229" t="str">
            <v>Theme 1ОдеждаMerini_pt_pУнисексlime308</v>
          </cell>
          <cell r="E229" t="str">
            <v>Заг. с Th 1</v>
          </cell>
          <cell r="F229" t="str">
            <v>ACOOLA Одежда Весна 2024 Theme 1</v>
          </cell>
          <cell r="G229" t="str">
            <v>ACOOLA</v>
          </cell>
          <cell r="H229" t="str">
            <v>Theme 1</v>
          </cell>
          <cell r="I229" t="str">
            <v>00000003757</v>
          </cell>
          <cell r="J229" t="str">
            <v>20330460003</v>
          </cell>
          <cell r="K229" t="str">
            <v>Брюки детские Merini_pt_p лайм</v>
          </cell>
          <cell r="L229" t="str">
            <v>Унисекс</v>
          </cell>
          <cell r="M229" t="str">
            <v>Все</v>
          </cell>
          <cell r="N229" t="str">
            <v>Merini_pt_p</v>
          </cell>
          <cell r="O229" t="str">
            <v>лайм</v>
          </cell>
          <cell r="P229" t="str">
            <v>Jersey</v>
          </cell>
          <cell r="Q229" t="str">
            <v>Sport pants</v>
          </cell>
          <cell r="R229" t="str">
            <v>Top_Boys</v>
          </cell>
          <cell r="S229" t="str">
            <v/>
          </cell>
          <cell r="T229" t="str">
            <v>Одежда</v>
          </cell>
          <cell r="U229" t="str">
            <v>Fleece / Флис хлопковый</v>
          </cell>
          <cell r="V229" t="str">
            <v>80%Хлопок/20%ПЭ</v>
          </cell>
          <cell r="W229" t="str">
            <v>(308) Kids cloth 98-164</v>
          </cell>
          <cell r="X229">
            <v>12</v>
          </cell>
          <cell r="Y229" t="str">
            <v>Да</v>
          </cell>
          <cell r="Z229" t="str">
            <v>Daria Kuricyna</v>
          </cell>
          <cell r="AA229" t="str">
            <v>Basic</v>
          </cell>
          <cell r="AB229" t="str">
            <v>Regular</v>
          </cell>
          <cell r="AC229" t="str">
            <v>1,2,3,4,5</v>
          </cell>
          <cell r="AD229" t="str">
            <v>1,2,3,4,5_12</v>
          </cell>
          <cell r="AE229">
            <v>201</v>
          </cell>
          <cell r="AF229">
            <v>39</v>
          </cell>
          <cell r="AG229">
            <v>54</v>
          </cell>
          <cell r="AH229">
            <v>71</v>
          </cell>
          <cell r="AI229">
            <v>32</v>
          </cell>
          <cell r="AJ229">
            <v>5</v>
          </cell>
          <cell r="AK229">
            <v>0.65</v>
          </cell>
          <cell r="AL229">
            <v>0.3</v>
          </cell>
          <cell r="AM229">
            <v>12</v>
          </cell>
          <cell r="AN229">
            <v>2</v>
          </cell>
          <cell r="AO229">
            <v>14</v>
          </cell>
          <cell r="AP229">
            <v>546</v>
          </cell>
          <cell r="AQ229">
            <v>12</v>
          </cell>
          <cell r="AR229">
            <v>2</v>
          </cell>
          <cell r="AS229">
            <v>14</v>
          </cell>
          <cell r="AT229">
            <v>756</v>
          </cell>
          <cell r="AU229">
            <v>12</v>
          </cell>
          <cell r="AV229">
            <v>2</v>
          </cell>
          <cell r="AW229">
            <v>14</v>
          </cell>
          <cell r="AX229">
            <v>994</v>
          </cell>
          <cell r="AY229">
            <v>12</v>
          </cell>
          <cell r="AZ229">
            <v>2</v>
          </cell>
          <cell r="BA229">
            <v>14</v>
          </cell>
          <cell r="BB229">
            <v>448</v>
          </cell>
          <cell r="BC229">
            <v>12</v>
          </cell>
          <cell r="BD229">
            <v>2</v>
          </cell>
          <cell r="BE229">
            <v>14</v>
          </cell>
          <cell r="BF229">
            <v>70</v>
          </cell>
          <cell r="BG229" t="str">
            <v>0-2</v>
          </cell>
          <cell r="BH229">
            <v>0.58625000000000005</v>
          </cell>
          <cell r="BI229">
            <v>2814</v>
          </cell>
          <cell r="BJ229">
            <v>1199</v>
          </cell>
          <cell r="BK229">
            <v>1199</v>
          </cell>
          <cell r="BL229">
            <v>1090</v>
          </cell>
          <cell r="BM229">
            <v>2.569377477767063</v>
          </cell>
          <cell r="BN229">
            <v>4.29</v>
          </cell>
          <cell r="BO229">
            <v>4.28</v>
          </cell>
          <cell r="BP229">
            <v>5.49</v>
          </cell>
          <cell r="BQ229">
            <v>466.65000000000003</v>
          </cell>
          <cell r="BR229">
            <v>0.61080066722268556</v>
          </cell>
          <cell r="BS229">
            <v>2.7</v>
          </cell>
          <cell r="BT229">
            <v>85</v>
          </cell>
          <cell r="BU229">
            <v>1.1000000000000001</v>
          </cell>
          <cell r="BV229">
            <v>1199</v>
          </cell>
          <cell r="BW229">
            <v>720</v>
          </cell>
          <cell r="BX229" t="str">
            <v>Ningbo Longxing Garments Co. LTD</v>
          </cell>
          <cell r="BY229" t="str">
            <v>Китай</v>
          </cell>
          <cell r="BZ229">
            <v>192</v>
          </cell>
          <cell r="CA229">
            <v>507</v>
          </cell>
          <cell r="CB229">
            <v>84</v>
          </cell>
          <cell r="CC229">
            <v>1203</v>
          </cell>
          <cell r="CD229">
            <v>4800</v>
          </cell>
          <cell r="CE229">
            <v>1510.8144963338341</v>
          </cell>
          <cell r="CF229">
            <v>4800</v>
          </cell>
          <cell r="CG229">
            <v>7000</v>
          </cell>
          <cell r="CH229" t="str">
            <v>ок</v>
          </cell>
          <cell r="CI229" t="str">
            <v>ок</v>
          </cell>
          <cell r="CJ229">
            <v>7</v>
          </cell>
          <cell r="CK229">
            <v>12043.92</v>
          </cell>
          <cell r="CL229">
            <v>2169.96</v>
          </cell>
          <cell r="CM229">
            <v>821.76</v>
          </cell>
          <cell r="CN229">
            <v>5148.84</v>
          </cell>
          <cell r="CO229">
            <v>359.52000000000004</v>
          </cell>
          <cell r="CP229">
            <v>20544</v>
          </cell>
          <cell r="CQ229">
            <v>1313153.1000000001</v>
          </cell>
          <cell r="CR229">
            <v>236591.55000000002</v>
          </cell>
          <cell r="CS229">
            <v>89596.800000000003</v>
          </cell>
          <cell r="CT229">
            <v>561379.95000000007</v>
          </cell>
          <cell r="CU229">
            <v>39198.600000000006</v>
          </cell>
          <cell r="CV229">
            <v>2239920</v>
          </cell>
          <cell r="CW229">
            <v>3373986</v>
          </cell>
          <cell r="CX229">
            <v>607893</v>
          </cell>
          <cell r="CY229">
            <v>230208</v>
          </cell>
          <cell r="CZ229">
            <v>1442397</v>
          </cell>
          <cell r="DA229">
            <v>100716</v>
          </cell>
          <cell r="DB229">
            <v>5755200</v>
          </cell>
          <cell r="DC229" t="str">
            <v>Basic</v>
          </cell>
          <cell r="DE229">
            <v>39</v>
          </cell>
          <cell r="DF229">
            <v>39</v>
          </cell>
          <cell r="DH229">
            <v>12</v>
          </cell>
          <cell r="DI229">
            <v>1</v>
          </cell>
          <cell r="DJ229">
            <v>13</v>
          </cell>
          <cell r="DK229">
            <v>507</v>
          </cell>
          <cell r="DP229">
            <v>507</v>
          </cell>
          <cell r="DQ229">
            <v>468</v>
          </cell>
          <cell r="DR229">
            <v>39</v>
          </cell>
          <cell r="DS229">
            <v>0.92307692307692313</v>
          </cell>
          <cell r="DT229">
            <v>7.6923076923076927E-2</v>
          </cell>
          <cell r="DU229">
            <v>1199</v>
          </cell>
          <cell r="DV229">
            <v>208757.25000000003</v>
          </cell>
          <cell r="DW229">
            <v>2169.96</v>
          </cell>
          <cell r="DX229">
            <v>607893</v>
          </cell>
          <cell r="DY229" t="str">
            <v>lime</v>
          </cell>
          <cell r="DZ229" t="str">
            <v>20330460003___Merini_pt_p___лайм</v>
          </cell>
          <cell r="EA229" t="str">
            <v>Расчет кирпичей</v>
          </cell>
        </row>
        <row r="230">
          <cell r="B230" t="str">
            <v>20330460003_0074802_00000003757</v>
          </cell>
          <cell r="C230" t="str">
            <v>20330460003_0074802</v>
          </cell>
          <cell r="D230" t="str">
            <v>Theme 1ОдеждаMerini_pt_pУнисексlight blue308</v>
          </cell>
          <cell r="E230" t="str">
            <v>Заг. с Th 1</v>
          </cell>
          <cell r="F230" t="str">
            <v>ACOOLA Одежда Весна 2024 Theme 1</v>
          </cell>
          <cell r="G230" t="str">
            <v>ACOOLA</v>
          </cell>
          <cell r="H230" t="str">
            <v>Theme 1</v>
          </cell>
          <cell r="I230" t="str">
            <v>00000003757</v>
          </cell>
          <cell r="J230" t="str">
            <v>20330460003</v>
          </cell>
          <cell r="K230" t="str">
            <v>Брюки детские Merini_pt_p голубой</v>
          </cell>
          <cell r="L230" t="str">
            <v>Унисекс</v>
          </cell>
          <cell r="M230" t="str">
            <v>Все</v>
          </cell>
          <cell r="N230" t="str">
            <v>Merini_pt_p</v>
          </cell>
          <cell r="O230" t="str">
            <v>голубой</v>
          </cell>
          <cell r="P230" t="str">
            <v>Jersey</v>
          </cell>
          <cell r="Q230" t="str">
            <v>Sport pants</v>
          </cell>
          <cell r="R230" t="str">
            <v>Top_Boys</v>
          </cell>
          <cell r="S230" t="str">
            <v/>
          </cell>
          <cell r="T230" t="str">
            <v>Одежда</v>
          </cell>
          <cell r="U230" t="str">
            <v>Fleece / Флис хлопковый</v>
          </cell>
          <cell r="V230" t="str">
            <v>80%Хлопок/20%ПЭ</v>
          </cell>
          <cell r="W230" t="str">
            <v>(308) Kids cloth 98-164</v>
          </cell>
          <cell r="X230">
            <v>12</v>
          </cell>
          <cell r="Y230" t="str">
            <v>Да</v>
          </cell>
          <cell r="Z230" t="str">
            <v>Daria Kuricyna</v>
          </cell>
          <cell r="AA230" t="str">
            <v>Basic</v>
          </cell>
          <cell r="AB230" t="str">
            <v>Regular</v>
          </cell>
          <cell r="AC230" t="str">
            <v>1,2,3,4,5</v>
          </cell>
          <cell r="AD230" t="str">
            <v>1,2,3,4,5_12</v>
          </cell>
          <cell r="AE230">
            <v>201</v>
          </cell>
          <cell r="AF230">
            <v>39</v>
          </cell>
          <cell r="AG230">
            <v>54</v>
          </cell>
          <cell r="AH230">
            <v>71</v>
          </cell>
          <cell r="AI230">
            <v>32</v>
          </cell>
          <cell r="AJ230">
            <v>5</v>
          </cell>
          <cell r="AK230">
            <v>0.65</v>
          </cell>
          <cell r="AL230">
            <v>0.3</v>
          </cell>
          <cell r="AM230">
            <v>12</v>
          </cell>
          <cell r="AN230">
            <v>2</v>
          </cell>
          <cell r="AO230">
            <v>14</v>
          </cell>
          <cell r="AP230">
            <v>546</v>
          </cell>
          <cell r="AQ230">
            <v>12</v>
          </cell>
          <cell r="AR230">
            <v>2</v>
          </cell>
          <cell r="AS230">
            <v>14</v>
          </cell>
          <cell r="AT230">
            <v>756</v>
          </cell>
          <cell r="AU230">
            <v>12</v>
          </cell>
          <cell r="AV230">
            <v>2</v>
          </cell>
          <cell r="AW230">
            <v>14</v>
          </cell>
          <cell r="AX230">
            <v>994</v>
          </cell>
          <cell r="AY230">
            <v>12</v>
          </cell>
          <cell r="AZ230">
            <v>2</v>
          </cell>
          <cell r="BA230">
            <v>14</v>
          </cell>
          <cell r="BB230">
            <v>448</v>
          </cell>
          <cell r="BC230">
            <v>12</v>
          </cell>
          <cell r="BD230">
            <v>2</v>
          </cell>
          <cell r="BE230">
            <v>14</v>
          </cell>
          <cell r="BF230">
            <v>70</v>
          </cell>
          <cell r="BG230" t="str">
            <v>0-2</v>
          </cell>
          <cell r="BH230">
            <v>0.58625000000000005</v>
          </cell>
          <cell r="BI230">
            <v>2814</v>
          </cell>
          <cell r="BJ230">
            <v>1199</v>
          </cell>
          <cell r="BK230">
            <v>1199</v>
          </cell>
          <cell r="BL230">
            <v>1090</v>
          </cell>
          <cell r="BM230">
            <v>2.569377477767063</v>
          </cell>
          <cell r="BN230">
            <v>4.29</v>
          </cell>
          <cell r="BO230">
            <v>4.28</v>
          </cell>
          <cell r="BP230">
            <v>5.49</v>
          </cell>
          <cell r="BQ230">
            <v>466.65000000000003</v>
          </cell>
          <cell r="BR230">
            <v>0.61080066722268556</v>
          </cell>
          <cell r="BS230">
            <v>2.7</v>
          </cell>
          <cell r="BT230">
            <v>85</v>
          </cell>
          <cell r="BU230">
            <v>1.1000000000000001</v>
          </cell>
          <cell r="BV230">
            <v>1199</v>
          </cell>
          <cell r="BW230">
            <v>720</v>
          </cell>
          <cell r="BX230" t="str">
            <v>Ningbo Longxing Garments Co. LTD</v>
          </cell>
          <cell r="BY230" t="str">
            <v>Китай</v>
          </cell>
          <cell r="BZ230">
            <v>192</v>
          </cell>
          <cell r="CA230">
            <v>507</v>
          </cell>
          <cell r="CB230">
            <v>84</v>
          </cell>
          <cell r="CC230">
            <v>1203</v>
          </cell>
          <cell r="CD230">
            <v>4800</v>
          </cell>
          <cell r="CE230">
            <v>1510.8144963338341</v>
          </cell>
          <cell r="CF230">
            <v>4800</v>
          </cell>
          <cell r="CG230">
            <v>7000</v>
          </cell>
          <cell r="CH230" t="str">
            <v>ок</v>
          </cell>
          <cell r="CI230" t="str">
            <v>ок</v>
          </cell>
          <cell r="CJ230">
            <v>7</v>
          </cell>
          <cell r="CK230">
            <v>12043.92</v>
          </cell>
          <cell r="CL230">
            <v>2169.96</v>
          </cell>
          <cell r="CM230">
            <v>821.76</v>
          </cell>
          <cell r="CN230">
            <v>5148.84</v>
          </cell>
          <cell r="CO230">
            <v>359.52000000000004</v>
          </cell>
          <cell r="CP230">
            <v>20544</v>
          </cell>
          <cell r="CQ230">
            <v>1313153.1000000001</v>
          </cell>
          <cell r="CR230">
            <v>236591.55000000002</v>
          </cell>
          <cell r="CS230">
            <v>89596.800000000003</v>
          </cell>
          <cell r="CT230">
            <v>561379.95000000007</v>
          </cell>
          <cell r="CU230">
            <v>39198.600000000006</v>
          </cell>
          <cell r="CV230">
            <v>2239920</v>
          </cell>
          <cell r="CW230">
            <v>3373986</v>
          </cell>
          <cell r="CX230">
            <v>607893</v>
          </cell>
          <cell r="CY230">
            <v>230208</v>
          </cell>
          <cell r="CZ230">
            <v>1442397</v>
          </cell>
          <cell r="DA230">
            <v>100716</v>
          </cell>
          <cell r="DB230">
            <v>5755200</v>
          </cell>
          <cell r="DC230" t="str">
            <v>Basic</v>
          </cell>
          <cell r="DE230">
            <v>39</v>
          </cell>
          <cell r="DF230">
            <v>39</v>
          </cell>
          <cell r="DH230">
            <v>12</v>
          </cell>
          <cell r="DI230">
            <v>1</v>
          </cell>
          <cell r="DJ230">
            <v>13</v>
          </cell>
          <cell r="DK230">
            <v>507</v>
          </cell>
          <cell r="DP230">
            <v>507</v>
          </cell>
          <cell r="DQ230">
            <v>468</v>
          </cell>
          <cell r="DR230">
            <v>39</v>
          </cell>
          <cell r="DS230">
            <v>0.92307692307692313</v>
          </cell>
          <cell r="DT230">
            <v>7.6923076923076927E-2</v>
          </cell>
          <cell r="DU230">
            <v>1199</v>
          </cell>
          <cell r="DV230">
            <v>208757.25000000003</v>
          </cell>
          <cell r="DW230">
            <v>2169.96</v>
          </cell>
          <cell r="DX230">
            <v>607893</v>
          </cell>
          <cell r="DY230" t="str">
            <v>light blue</v>
          </cell>
          <cell r="DZ230" t="str">
            <v>20330460003___Merini_pt_p___голубой</v>
          </cell>
          <cell r="EA230" t="str">
            <v>Расчет кирпичей</v>
          </cell>
        </row>
        <row r="231">
          <cell r="B231" t="str">
            <v>20330510002_0074805_00000003757</v>
          </cell>
          <cell r="C231" t="str">
            <v>20330510002_0074805</v>
          </cell>
          <cell r="D231" t="str">
            <v>Theme 1ОдеждаDogwoodУнисексlime308</v>
          </cell>
          <cell r="E231" t="str">
            <v>Заг. с Th 1</v>
          </cell>
          <cell r="F231" t="str">
            <v>ACOOLA Одежда Весна 2024 Theme 1</v>
          </cell>
          <cell r="G231" t="str">
            <v>ACOOLA</v>
          </cell>
          <cell r="H231" t="str">
            <v>Theme 1</v>
          </cell>
          <cell r="I231" t="str">
            <v>00000003757</v>
          </cell>
          <cell r="J231" t="str">
            <v>20330510002</v>
          </cell>
          <cell r="K231" t="str">
            <v>Футболка детская Dogwood лайм</v>
          </cell>
          <cell r="L231" t="str">
            <v>Унисекс</v>
          </cell>
          <cell r="M231" t="str">
            <v>Все</v>
          </cell>
          <cell r="N231" t="str">
            <v>Dogwood</v>
          </cell>
          <cell r="O231" t="str">
            <v>лайм</v>
          </cell>
          <cell r="P231" t="str">
            <v>Jersey</v>
          </cell>
          <cell r="Q231" t="str">
            <v>T-shirt</v>
          </cell>
          <cell r="R231" t="str">
            <v>Top_Boys</v>
          </cell>
          <cell r="S231" t="str">
            <v/>
          </cell>
          <cell r="T231" t="str">
            <v>Одежда</v>
          </cell>
          <cell r="U231" t="str">
            <v>Single jersey / Трикотажное полотно</v>
          </cell>
          <cell r="V231" t="str">
            <v>100%Хлопок</v>
          </cell>
          <cell r="W231" t="str">
            <v>(308) Kids cloth 98-164</v>
          </cell>
          <cell r="X231">
            <v>12</v>
          </cell>
          <cell r="Y231" t="str">
            <v>Да</v>
          </cell>
          <cell r="Z231" t="str">
            <v>Daria Kuricyna</v>
          </cell>
          <cell r="AA231" t="str">
            <v>Basic</v>
          </cell>
          <cell r="AB231" t="str">
            <v>Regular</v>
          </cell>
          <cell r="AC231" t="str">
            <v>1,2,3,4,5</v>
          </cell>
          <cell r="AD231" t="str">
            <v>1,2,3,4,5_12</v>
          </cell>
          <cell r="AE231">
            <v>201</v>
          </cell>
          <cell r="AF231">
            <v>39</v>
          </cell>
          <cell r="AG231">
            <v>54</v>
          </cell>
          <cell r="AH231">
            <v>71</v>
          </cell>
          <cell r="AI231">
            <v>32</v>
          </cell>
          <cell r="AJ231">
            <v>5</v>
          </cell>
          <cell r="AK231">
            <v>0.65</v>
          </cell>
          <cell r="AL231">
            <v>0.3</v>
          </cell>
          <cell r="AM231">
            <v>12</v>
          </cell>
          <cell r="AN231">
            <v>2</v>
          </cell>
          <cell r="AO231">
            <v>14</v>
          </cell>
          <cell r="AP231">
            <v>546</v>
          </cell>
          <cell r="AQ231">
            <v>12</v>
          </cell>
          <cell r="AR231">
            <v>2</v>
          </cell>
          <cell r="AS231">
            <v>14</v>
          </cell>
          <cell r="AT231">
            <v>756</v>
          </cell>
          <cell r="AU231">
            <v>12</v>
          </cell>
          <cell r="AV231">
            <v>2</v>
          </cell>
          <cell r="AW231">
            <v>14</v>
          </cell>
          <cell r="AX231">
            <v>994</v>
          </cell>
          <cell r="AY231">
            <v>12</v>
          </cell>
          <cell r="AZ231">
            <v>2</v>
          </cell>
          <cell r="BA231">
            <v>14</v>
          </cell>
          <cell r="BB231">
            <v>448</v>
          </cell>
          <cell r="BC231">
            <v>12</v>
          </cell>
          <cell r="BD231">
            <v>2</v>
          </cell>
          <cell r="BE231">
            <v>14</v>
          </cell>
          <cell r="BF231">
            <v>70</v>
          </cell>
          <cell r="BG231" t="str">
            <v>0-2</v>
          </cell>
          <cell r="BH231">
            <v>0.58625000000000005</v>
          </cell>
          <cell r="BI231">
            <v>2814</v>
          </cell>
          <cell r="BJ231">
            <v>599</v>
          </cell>
          <cell r="BK231">
            <v>599</v>
          </cell>
          <cell r="BL231">
            <v>544.54999999999995</v>
          </cell>
          <cell r="BM231">
            <v>2.9987484355444307</v>
          </cell>
          <cell r="BN231">
            <v>1.8</v>
          </cell>
          <cell r="BO231">
            <v>1.8</v>
          </cell>
          <cell r="BP231">
            <v>2.35</v>
          </cell>
          <cell r="BQ231">
            <v>199.75</v>
          </cell>
          <cell r="BR231">
            <v>0.66652754590984975</v>
          </cell>
          <cell r="BS231">
            <v>2.7</v>
          </cell>
          <cell r="BT231">
            <v>85</v>
          </cell>
          <cell r="BU231">
            <v>1.1000000000000001</v>
          </cell>
          <cell r="BV231">
            <v>599</v>
          </cell>
          <cell r="BW231">
            <v>360</v>
          </cell>
          <cell r="BX231" t="str">
            <v>Rosin import export company Ltd.</v>
          </cell>
          <cell r="BY231" t="str">
            <v>Бангладеш</v>
          </cell>
          <cell r="BZ231">
            <v>192</v>
          </cell>
          <cell r="CA231">
            <v>507</v>
          </cell>
          <cell r="CB231">
            <v>84</v>
          </cell>
          <cell r="CC231">
            <v>1203</v>
          </cell>
          <cell r="CD231">
            <v>4800</v>
          </cell>
          <cell r="CE231">
            <v>1510.8144963338341</v>
          </cell>
          <cell r="CF231">
            <v>4800</v>
          </cell>
          <cell r="CG231">
            <v>7000</v>
          </cell>
          <cell r="CH231" t="str">
            <v>ок</v>
          </cell>
          <cell r="CI231" t="str">
            <v>ок</v>
          </cell>
          <cell r="CJ231">
            <v>7</v>
          </cell>
          <cell r="CK231">
            <v>5065.2</v>
          </cell>
          <cell r="CL231">
            <v>912.6</v>
          </cell>
          <cell r="CM231">
            <v>345.6</v>
          </cell>
          <cell r="CN231">
            <v>2165.4</v>
          </cell>
          <cell r="CO231">
            <v>151.20000000000002</v>
          </cell>
          <cell r="CP231">
            <v>8640</v>
          </cell>
          <cell r="CQ231">
            <v>562096.5</v>
          </cell>
          <cell r="CR231">
            <v>101273.25</v>
          </cell>
          <cell r="CS231">
            <v>38352</v>
          </cell>
          <cell r="CT231">
            <v>240299.25</v>
          </cell>
          <cell r="CU231">
            <v>16779</v>
          </cell>
          <cell r="CV231">
            <v>958800</v>
          </cell>
          <cell r="CW231">
            <v>1685586</v>
          </cell>
          <cell r="CX231">
            <v>303693</v>
          </cell>
          <cell r="CY231">
            <v>115008</v>
          </cell>
          <cell r="CZ231">
            <v>720597</v>
          </cell>
          <cell r="DA231">
            <v>50316</v>
          </cell>
          <cell r="DB231">
            <v>2875200</v>
          </cell>
          <cell r="DC231" t="str">
            <v>Basic</v>
          </cell>
          <cell r="DE231">
            <v>39</v>
          </cell>
          <cell r="DF231">
            <v>39</v>
          </cell>
          <cell r="DH231">
            <v>12</v>
          </cell>
          <cell r="DI231">
            <v>1</v>
          </cell>
          <cell r="DJ231">
            <v>13</v>
          </cell>
          <cell r="DK231">
            <v>507</v>
          </cell>
          <cell r="DP231">
            <v>507</v>
          </cell>
          <cell r="DQ231">
            <v>468</v>
          </cell>
          <cell r="DR231">
            <v>39</v>
          </cell>
          <cell r="DS231">
            <v>0.92307692307692313</v>
          </cell>
          <cell r="DT231">
            <v>7.6923076923076927E-2</v>
          </cell>
          <cell r="DU231">
            <v>599</v>
          </cell>
          <cell r="DV231">
            <v>89358.75</v>
          </cell>
          <cell r="DW231">
            <v>912.6</v>
          </cell>
          <cell r="DX231">
            <v>303693</v>
          </cell>
          <cell r="DY231" t="str">
            <v>lime</v>
          </cell>
          <cell r="DZ231" t="str">
            <v>20330510002___Dogwood___лайм</v>
          </cell>
          <cell r="EA231" t="str">
            <v>Расчет кирпичей</v>
          </cell>
        </row>
        <row r="232">
          <cell r="B232" t="str">
            <v>20330510002_0074806_00000003757</v>
          </cell>
          <cell r="C232" t="str">
            <v>20330510002_0074806</v>
          </cell>
          <cell r="D232" t="str">
            <v>Theme 1ОдеждаDogwoodУнисексwhite308</v>
          </cell>
          <cell r="E232" t="str">
            <v>Заг. с Th 1</v>
          </cell>
          <cell r="F232" t="str">
            <v>ACOOLA Одежда Весна 2024 Theme 1</v>
          </cell>
          <cell r="G232" t="str">
            <v>ACOOLA</v>
          </cell>
          <cell r="H232" t="str">
            <v>Theme 1</v>
          </cell>
          <cell r="I232" t="str">
            <v>00000003757</v>
          </cell>
          <cell r="J232" t="str">
            <v>20330510002</v>
          </cell>
          <cell r="K232" t="str">
            <v>Футболка детская Dogwood белый</v>
          </cell>
          <cell r="L232" t="str">
            <v>Унисекс</v>
          </cell>
          <cell r="M232" t="str">
            <v>Все</v>
          </cell>
          <cell r="N232" t="str">
            <v>Dogwood</v>
          </cell>
          <cell r="O232" t="str">
            <v>белый</v>
          </cell>
          <cell r="P232" t="str">
            <v>Jersey</v>
          </cell>
          <cell r="Q232" t="str">
            <v>T-shirt</v>
          </cell>
          <cell r="R232" t="str">
            <v>Top_Boys</v>
          </cell>
          <cell r="S232" t="str">
            <v/>
          </cell>
          <cell r="T232" t="str">
            <v>Одежда</v>
          </cell>
          <cell r="U232" t="str">
            <v>Single jersey / Трикотажное полотно</v>
          </cell>
          <cell r="V232" t="str">
            <v>100%Хлопок</v>
          </cell>
          <cell r="W232" t="str">
            <v>(308) Kids cloth 98-164</v>
          </cell>
          <cell r="X232">
            <v>12</v>
          </cell>
          <cell r="Y232" t="str">
            <v>Да</v>
          </cell>
          <cell r="Z232" t="str">
            <v>Daria Kuricyna</v>
          </cell>
          <cell r="AA232" t="str">
            <v>Basic</v>
          </cell>
          <cell r="AB232" t="str">
            <v>Regular</v>
          </cell>
          <cell r="AC232" t="str">
            <v>1,2,3,4,5</v>
          </cell>
          <cell r="AD232" t="str">
            <v>1,2,3,4,5_12</v>
          </cell>
          <cell r="AE232">
            <v>201</v>
          </cell>
          <cell r="AF232">
            <v>39</v>
          </cell>
          <cell r="AG232">
            <v>54</v>
          </cell>
          <cell r="AH232">
            <v>71</v>
          </cell>
          <cell r="AI232">
            <v>32</v>
          </cell>
          <cell r="AJ232">
            <v>5</v>
          </cell>
          <cell r="AK232">
            <v>0.65</v>
          </cell>
          <cell r="AL232">
            <v>0.3</v>
          </cell>
          <cell r="AM232">
            <v>12</v>
          </cell>
          <cell r="AN232">
            <v>2</v>
          </cell>
          <cell r="AO232">
            <v>14</v>
          </cell>
          <cell r="AP232">
            <v>546</v>
          </cell>
          <cell r="AQ232">
            <v>12</v>
          </cell>
          <cell r="AR232">
            <v>2</v>
          </cell>
          <cell r="AS232">
            <v>14</v>
          </cell>
          <cell r="AT232">
            <v>756</v>
          </cell>
          <cell r="AU232">
            <v>12</v>
          </cell>
          <cell r="AV232">
            <v>2</v>
          </cell>
          <cell r="AW232">
            <v>14</v>
          </cell>
          <cell r="AX232">
            <v>994</v>
          </cell>
          <cell r="AY232">
            <v>12</v>
          </cell>
          <cell r="AZ232">
            <v>2</v>
          </cell>
          <cell r="BA232">
            <v>14</v>
          </cell>
          <cell r="BB232">
            <v>448</v>
          </cell>
          <cell r="BC232">
            <v>12</v>
          </cell>
          <cell r="BD232">
            <v>2</v>
          </cell>
          <cell r="BE232">
            <v>14</v>
          </cell>
          <cell r="BF232">
            <v>70</v>
          </cell>
          <cell r="BG232" t="str">
            <v>0-2</v>
          </cell>
          <cell r="BH232">
            <v>0.58625000000000005</v>
          </cell>
          <cell r="BI232">
            <v>2814</v>
          </cell>
          <cell r="BJ232">
            <v>599</v>
          </cell>
          <cell r="BK232">
            <v>599</v>
          </cell>
          <cell r="BL232">
            <v>544.54999999999995</v>
          </cell>
          <cell r="BM232">
            <v>2.9987484355444307</v>
          </cell>
          <cell r="BN232">
            <v>1.8</v>
          </cell>
          <cell r="BO232">
            <v>1.8</v>
          </cell>
          <cell r="BP232">
            <v>2.35</v>
          </cell>
          <cell r="BQ232">
            <v>199.75</v>
          </cell>
          <cell r="BR232">
            <v>0.66652754590984975</v>
          </cell>
          <cell r="BS232">
            <v>2.7</v>
          </cell>
          <cell r="BT232">
            <v>85</v>
          </cell>
          <cell r="BU232">
            <v>1.1000000000000001</v>
          </cell>
          <cell r="BV232">
            <v>599</v>
          </cell>
          <cell r="BW232">
            <v>360</v>
          </cell>
          <cell r="BX232" t="str">
            <v>Rosin import export company Ltd.</v>
          </cell>
          <cell r="BY232" t="str">
            <v>Бангладеш</v>
          </cell>
          <cell r="BZ232">
            <v>192</v>
          </cell>
          <cell r="CA232">
            <v>507</v>
          </cell>
          <cell r="CB232">
            <v>84</v>
          </cell>
          <cell r="CC232">
            <v>1203</v>
          </cell>
          <cell r="CD232">
            <v>4800</v>
          </cell>
          <cell r="CE232">
            <v>1510.8144963338341</v>
          </cell>
          <cell r="CF232">
            <v>4800</v>
          </cell>
          <cell r="CG232">
            <v>7000</v>
          </cell>
          <cell r="CH232" t="str">
            <v>ок</v>
          </cell>
          <cell r="CI232" t="str">
            <v>ок</v>
          </cell>
          <cell r="CJ232">
            <v>7</v>
          </cell>
          <cell r="CK232">
            <v>5065.2</v>
          </cell>
          <cell r="CL232">
            <v>912.6</v>
          </cell>
          <cell r="CM232">
            <v>345.6</v>
          </cell>
          <cell r="CN232">
            <v>2165.4</v>
          </cell>
          <cell r="CO232">
            <v>151.20000000000002</v>
          </cell>
          <cell r="CP232">
            <v>8640</v>
          </cell>
          <cell r="CQ232">
            <v>562096.5</v>
          </cell>
          <cell r="CR232">
            <v>101273.25</v>
          </cell>
          <cell r="CS232">
            <v>38352</v>
          </cell>
          <cell r="CT232">
            <v>240299.25</v>
          </cell>
          <cell r="CU232">
            <v>16779</v>
          </cell>
          <cell r="CV232">
            <v>958800</v>
          </cell>
          <cell r="CW232">
            <v>1685586</v>
          </cell>
          <cell r="CX232">
            <v>303693</v>
          </cell>
          <cell r="CY232">
            <v>115008</v>
          </cell>
          <cell r="CZ232">
            <v>720597</v>
          </cell>
          <cell r="DA232">
            <v>50316</v>
          </cell>
          <cell r="DB232">
            <v>2875200</v>
          </cell>
          <cell r="DC232" t="str">
            <v>Basic</v>
          </cell>
          <cell r="DE232">
            <v>39</v>
          </cell>
          <cell r="DF232">
            <v>39</v>
          </cell>
          <cell r="DH232">
            <v>12</v>
          </cell>
          <cell r="DI232">
            <v>1</v>
          </cell>
          <cell r="DJ232">
            <v>13</v>
          </cell>
          <cell r="DK232">
            <v>507</v>
          </cell>
          <cell r="DP232">
            <v>507</v>
          </cell>
          <cell r="DQ232">
            <v>468</v>
          </cell>
          <cell r="DR232">
            <v>39</v>
          </cell>
          <cell r="DS232">
            <v>0.92307692307692313</v>
          </cell>
          <cell r="DT232">
            <v>7.6923076923076927E-2</v>
          </cell>
          <cell r="DU232">
            <v>599</v>
          </cell>
          <cell r="DV232">
            <v>89358.75</v>
          </cell>
          <cell r="DW232">
            <v>912.6</v>
          </cell>
          <cell r="DX232">
            <v>303693</v>
          </cell>
          <cell r="DY232" t="str">
            <v>white</v>
          </cell>
          <cell r="DZ232" t="str">
            <v>20330510002___Dogwood___белый</v>
          </cell>
          <cell r="EA232" t="str">
            <v>Расчет кирпичей</v>
          </cell>
        </row>
        <row r="233">
          <cell r="B233" t="str">
            <v>20330510002_0074807_00000003757</v>
          </cell>
          <cell r="C233" t="str">
            <v>20330510002_0074807</v>
          </cell>
          <cell r="D233" t="str">
            <v>Theme 1ОдеждаDogwoodУнисексgreen308</v>
          </cell>
          <cell r="E233" t="str">
            <v>Заг. с Th 1</v>
          </cell>
          <cell r="F233" t="str">
            <v>ACOOLA Одежда Весна 2024 Theme 1</v>
          </cell>
          <cell r="G233" t="str">
            <v>ACOOLA</v>
          </cell>
          <cell r="H233" t="str">
            <v>Theme 1</v>
          </cell>
          <cell r="I233" t="str">
            <v>00000003757</v>
          </cell>
          <cell r="J233" t="str">
            <v>20330510002</v>
          </cell>
          <cell r="K233" t="str">
            <v>Футболка детская Dogwood зеленый</v>
          </cell>
          <cell r="L233" t="str">
            <v>Унисекс</v>
          </cell>
          <cell r="M233" t="str">
            <v>Все</v>
          </cell>
          <cell r="N233" t="str">
            <v>Dogwood</v>
          </cell>
          <cell r="O233" t="str">
            <v>зеленый</v>
          </cell>
          <cell r="P233" t="str">
            <v>Jersey</v>
          </cell>
          <cell r="Q233" t="str">
            <v>T-shirt</v>
          </cell>
          <cell r="R233" t="str">
            <v>Top_Boys</v>
          </cell>
          <cell r="S233" t="str">
            <v/>
          </cell>
          <cell r="T233" t="str">
            <v>Одежда</v>
          </cell>
          <cell r="U233" t="str">
            <v>Single jersey / Трикотажное полотно</v>
          </cell>
          <cell r="V233" t="str">
            <v>100%Хлопок</v>
          </cell>
          <cell r="W233" t="str">
            <v>(308) Kids cloth 98-164</v>
          </cell>
          <cell r="X233">
            <v>12</v>
          </cell>
          <cell r="Y233" t="str">
            <v>Да</v>
          </cell>
          <cell r="Z233" t="str">
            <v>Daria Kuricyna</v>
          </cell>
          <cell r="AA233" t="str">
            <v>Basic</v>
          </cell>
          <cell r="AB233" t="str">
            <v>Regular</v>
          </cell>
          <cell r="AC233">
            <v>0</v>
          </cell>
          <cell r="AD233" t="str">
            <v>0_12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1</v>
          </cell>
          <cell r="AL233">
            <v>1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 t="str">
            <v>-12-0</v>
          </cell>
          <cell r="BH233">
            <v>0</v>
          </cell>
          <cell r="BI233">
            <v>0</v>
          </cell>
          <cell r="BJ233">
            <v>599</v>
          </cell>
          <cell r="BK233">
            <v>599</v>
          </cell>
          <cell r="BL233">
            <v>544.54999999999995</v>
          </cell>
          <cell r="BM233">
            <v>2.9987484355444307</v>
          </cell>
          <cell r="BN233">
            <v>1.8</v>
          </cell>
          <cell r="BO233">
            <v>1.8</v>
          </cell>
          <cell r="BP233">
            <v>2.35</v>
          </cell>
          <cell r="BQ233">
            <v>199.75</v>
          </cell>
          <cell r="BR233">
            <v>0.66652754590984975</v>
          </cell>
          <cell r="BS233">
            <v>2.7</v>
          </cell>
          <cell r="BT233">
            <v>85</v>
          </cell>
          <cell r="BU233">
            <v>1.1000000000000001</v>
          </cell>
          <cell r="BV233">
            <v>599</v>
          </cell>
          <cell r="BW233">
            <v>360</v>
          </cell>
          <cell r="BX233" t="str">
            <v>Rosin import export company Ltd.</v>
          </cell>
          <cell r="BY233" t="str">
            <v>Бангладеш</v>
          </cell>
          <cell r="BZ233">
            <v>190</v>
          </cell>
          <cell r="CA233">
            <v>0</v>
          </cell>
          <cell r="CB233">
            <v>144</v>
          </cell>
          <cell r="CC233">
            <v>2166</v>
          </cell>
          <cell r="CD233">
            <v>2500</v>
          </cell>
          <cell r="CE233">
            <v>786.88255017387189</v>
          </cell>
          <cell r="CF233">
            <v>2500</v>
          </cell>
          <cell r="CG233" t="str">
            <v>не заполнен кластер</v>
          </cell>
          <cell r="CH233" t="str">
            <v>ок</v>
          </cell>
          <cell r="CI233" t="str">
            <v>ок</v>
          </cell>
          <cell r="CJ233">
            <v>12</v>
          </cell>
          <cell r="CK233">
            <v>0</v>
          </cell>
          <cell r="CL233">
            <v>0</v>
          </cell>
          <cell r="CM233">
            <v>342</v>
          </cell>
          <cell r="CN233">
            <v>3898.8</v>
          </cell>
          <cell r="CO233">
            <v>259.2</v>
          </cell>
          <cell r="CP233">
            <v>4500</v>
          </cell>
          <cell r="CQ233">
            <v>0</v>
          </cell>
          <cell r="CR233">
            <v>0</v>
          </cell>
          <cell r="CS233">
            <v>37952.5</v>
          </cell>
          <cell r="CT233">
            <v>432658.5</v>
          </cell>
          <cell r="CU233">
            <v>28764</v>
          </cell>
          <cell r="CV233">
            <v>499375</v>
          </cell>
          <cell r="CW233">
            <v>0</v>
          </cell>
          <cell r="CX233">
            <v>0</v>
          </cell>
          <cell r="CY233">
            <v>113810</v>
          </cell>
          <cell r="CZ233">
            <v>1297434</v>
          </cell>
          <cell r="DA233">
            <v>86256</v>
          </cell>
          <cell r="DB233">
            <v>1497500</v>
          </cell>
          <cell r="DC233" t="str">
            <v>Basic</v>
          </cell>
          <cell r="DE233">
            <v>39</v>
          </cell>
          <cell r="DF233">
            <v>39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P233">
            <v>0</v>
          </cell>
          <cell r="DQ233">
            <v>0</v>
          </cell>
          <cell r="DR233">
            <v>0</v>
          </cell>
          <cell r="DS233" t="e">
            <v>#DIV/0!</v>
          </cell>
          <cell r="DT233" t="e">
            <v>#DIV/0!</v>
          </cell>
          <cell r="DU233">
            <v>599</v>
          </cell>
          <cell r="DV233">
            <v>0</v>
          </cell>
          <cell r="DW233">
            <v>0</v>
          </cell>
          <cell r="DX233">
            <v>0</v>
          </cell>
          <cell r="DY233" t="str">
            <v>green</v>
          </cell>
          <cell r="DZ233" t="str">
            <v>20330510002___Dogwood___зеленый</v>
          </cell>
        </row>
        <row r="234">
          <cell r="B234" t="str">
            <v>20330580002_0074795_00000003757</v>
          </cell>
          <cell r="C234" t="str">
            <v>20330580002_0074795</v>
          </cell>
          <cell r="D234" t="str">
            <v>Theme 1ОдеждаMerini_h_pУнисексlime308</v>
          </cell>
          <cell r="E234" t="str">
            <v>Заг. с Th 1</v>
          </cell>
          <cell r="F234" t="str">
            <v>ACOOLA Одежда Весна 2024 Theme 1</v>
          </cell>
          <cell r="G234" t="str">
            <v>ACOOLA</v>
          </cell>
          <cell r="H234" t="str">
            <v>Theme 1</v>
          </cell>
          <cell r="I234" t="str">
            <v>00000003757</v>
          </cell>
          <cell r="J234" t="str">
            <v>20330580002</v>
          </cell>
          <cell r="K234" t="str">
            <v>Джемпер детский Merini_h_p лайм</v>
          </cell>
          <cell r="L234" t="str">
            <v>Унисекс</v>
          </cell>
          <cell r="M234" t="str">
            <v>Все</v>
          </cell>
          <cell r="N234" t="str">
            <v>Merini_h_p</v>
          </cell>
          <cell r="O234" t="str">
            <v>лайм</v>
          </cell>
          <cell r="P234" t="str">
            <v>Jersey</v>
          </cell>
          <cell r="Q234" t="str">
            <v>Hoodie</v>
          </cell>
          <cell r="R234" t="str">
            <v>Top_Boys</v>
          </cell>
          <cell r="S234" t="str">
            <v/>
          </cell>
          <cell r="T234" t="str">
            <v>Одежда</v>
          </cell>
          <cell r="U234" t="str">
            <v>Fleece / Флис хлопковый</v>
          </cell>
          <cell r="V234" t="str">
            <v>80%Хлопок/20%ПЭ</v>
          </cell>
          <cell r="W234" t="str">
            <v>(308) Kids cloth 98-164</v>
          </cell>
          <cell r="X234">
            <v>12</v>
          </cell>
          <cell r="Y234" t="str">
            <v>Да</v>
          </cell>
          <cell r="Z234" t="str">
            <v>Daria Kuricyna</v>
          </cell>
          <cell r="AA234" t="str">
            <v>Basic</v>
          </cell>
          <cell r="AB234" t="str">
            <v>Regular</v>
          </cell>
          <cell r="AC234" t="str">
            <v>1,2,3,4,5</v>
          </cell>
          <cell r="AD234" t="str">
            <v>1,2,3,4,5_12</v>
          </cell>
          <cell r="AE234">
            <v>201</v>
          </cell>
          <cell r="AF234">
            <v>39</v>
          </cell>
          <cell r="AG234">
            <v>54</v>
          </cell>
          <cell r="AH234">
            <v>71</v>
          </cell>
          <cell r="AI234">
            <v>32</v>
          </cell>
          <cell r="AJ234">
            <v>5</v>
          </cell>
          <cell r="AK234">
            <v>0.65</v>
          </cell>
          <cell r="AL234">
            <v>0.3</v>
          </cell>
          <cell r="AM234">
            <v>12</v>
          </cell>
          <cell r="AN234">
            <v>2</v>
          </cell>
          <cell r="AO234">
            <v>14</v>
          </cell>
          <cell r="AP234">
            <v>546</v>
          </cell>
          <cell r="AQ234">
            <v>12</v>
          </cell>
          <cell r="AR234">
            <v>2</v>
          </cell>
          <cell r="AS234">
            <v>14</v>
          </cell>
          <cell r="AT234">
            <v>756</v>
          </cell>
          <cell r="AU234">
            <v>12</v>
          </cell>
          <cell r="AV234">
            <v>2</v>
          </cell>
          <cell r="AW234">
            <v>14</v>
          </cell>
          <cell r="AX234">
            <v>994</v>
          </cell>
          <cell r="AY234">
            <v>12</v>
          </cell>
          <cell r="AZ234">
            <v>2</v>
          </cell>
          <cell r="BA234">
            <v>14</v>
          </cell>
          <cell r="BB234">
            <v>448</v>
          </cell>
          <cell r="BC234">
            <v>12</v>
          </cell>
          <cell r="BD234">
            <v>2</v>
          </cell>
          <cell r="BE234">
            <v>14</v>
          </cell>
          <cell r="BF234">
            <v>70</v>
          </cell>
          <cell r="BG234" t="str">
            <v>0-2</v>
          </cell>
          <cell r="BH234">
            <v>0.58625000000000005</v>
          </cell>
          <cell r="BI234">
            <v>2814</v>
          </cell>
          <cell r="BJ234">
            <v>1499</v>
          </cell>
          <cell r="BK234">
            <v>1499</v>
          </cell>
          <cell r="BL234">
            <v>1362.73</v>
          </cell>
          <cell r="BM234">
            <v>2.8910318225650915</v>
          </cell>
          <cell r="BN234">
            <v>4.6500000000000004</v>
          </cell>
          <cell r="BO234">
            <v>4.6399999999999997</v>
          </cell>
          <cell r="BP234">
            <v>6.1</v>
          </cell>
          <cell r="BQ234">
            <v>518.5</v>
          </cell>
          <cell r="BR234">
            <v>0.6541027351567712</v>
          </cell>
          <cell r="BS234">
            <v>2.7</v>
          </cell>
          <cell r="BT234">
            <v>85</v>
          </cell>
          <cell r="BU234">
            <v>1.1000000000000001</v>
          </cell>
          <cell r="BV234">
            <v>1499</v>
          </cell>
          <cell r="BW234">
            <v>900</v>
          </cell>
          <cell r="BX234" t="str">
            <v>Ningbo Longxing Garments Co. LTD</v>
          </cell>
          <cell r="BY234" t="str">
            <v>Китай</v>
          </cell>
          <cell r="BZ234">
            <v>192</v>
          </cell>
          <cell r="CA234">
            <v>507</v>
          </cell>
          <cell r="CB234">
            <v>84</v>
          </cell>
          <cell r="CC234">
            <v>1203</v>
          </cell>
          <cell r="CD234">
            <v>4800</v>
          </cell>
          <cell r="CE234">
            <v>1510.8144963338341</v>
          </cell>
          <cell r="CF234">
            <v>4800</v>
          </cell>
          <cell r="CG234">
            <v>7000</v>
          </cell>
          <cell r="CH234" t="str">
            <v>ок</v>
          </cell>
          <cell r="CI234" t="str">
            <v>ок</v>
          </cell>
          <cell r="CJ234">
            <v>7</v>
          </cell>
          <cell r="CK234">
            <v>13056.96</v>
          </cell>
          <cell r="CL234">
            <v>2352.48</v>
          </cell>
          <cell r="CM234">
            <v>890.87999999999988</v>
          </cell>
          <cell r="CN234">
            <v>5581.9199999999992</v>
          </cell>
          <cell r="CO234">
            <v>389.76</v>
          </cell>
          <cell r="CP234">
            <v>22272</v>
          </cell>
          <cell r="CQ234">
            <v>1459059</v>
          </cell>
          <cell r="CR234">
            <v>262879.5</v>
          </cell>
          <cell r="CS234">
            <v>99552</v>
          </cell>
          <cell r="CT234">
            <v>623755.5</v>
          </cell>
          <cell r="CU234">
            <v>43554</v>
          </cell>
          <cell r="CV234">
            <v>2488800</v>
          </cell>
          <cell r="CW234">
            <v>4218186</v>
          </cell>
          <cell r="CX234">
            <v>759993</v>
          </cell>
          <cell r="CY234">
            <v>287808</v>
          </cell>
          <cell r="CZ234">
            <v>1803297</v>
          </cell>
          <cell r="DA234">
            <v>125916</v>
          </cell>
          <cell r="DB234">
            <v>7195200</v>
          </cell>
          <cell r="DC234" t="str">
            <v>Basic</v>
          </cell>
          <cell r="DE234">
            <v>39</v>
          </cell>
          <cell r="DF234">
            <v>39</v>
          </cell>
          <cell r="DH234">
            <v>12</v>
          </cell>
          <cell r="DI234">
            <v>1</v>
          </cell>
          <cell r="DJ234">
            <v>13</v>
          </cell>
          <cell r="DK234">
            <v>507</v>
          </cell>
          <cell r="DP234">
            <v>507</v>
          </cell>
          <cell r="DQ234">
            <v>468</v>
          </cell>
          <cell r="DR234">
            <v>39</v>
          </cell>
          <cell r="DS234">
            <v>0.92307692307692313</v>
          </cell>
          <cell r="DT234">
            <v>7.6923076923076927E-2</v>
          </cell>
          <cell r="DU234">
            <v>1499</v>
          </cell>
          <cell r="DV234">
            <v>231952.5</v>
          </cell>
          <cell r="DW234">
            <v>2352.48</v>
          </cell>
          <cell r="DX234">
            <v>759993</v>
          </cell>
          <cell r="DY234" t="str">
            <v>lime</v>
          </cell>
          <cell r="DZ234" t="str">
            <v>20330580002___Merini_h_p___лайм</v>
          </cell>
          <cell r="EA234" t="str">
            <v>Расчет кирпичей</v>
          </cell>
        </row>
        <row r="235">
          <cell r="B235" t="str">
            <v>20330580002_0074796_00000003757</v>
          </cell>
          <cell r="C235" t="str">
            <v>20330580002_0074796</v>
          </cell>
          <cell r="D235" t="str">
            <v>Theme 1ОдеждаMerini_h_pУнисексlight blue308</v>
          </cell>
          <cell r="E235" t="str">
            <v>Заг. с Th 1</v>
          </cell>
          <cell r="F235" t="str">
            <v>ACOOLA Одежда Весна 2024 Theme 1</v>
          </cell>
          <cell r="G235" t="str">
            <v>ACOOLA</v>
          </cell>
          <cell r="H235" t="str">
            <v>Theme 1</v>
          </cell>
          <cell r="I235" t="str">
            <v>00000003757</v>
          </cell>
          <cell r="J235" t="str">
            <v>20330580002</v>
          </cell>
          <cell r="K235" t="str">
            <v>Джемпер детский Merini_h_p голубой</v>
          </cell>
          <cell r="L235" t="str">
            <v>Унисекс</v>
          </cell>
          <cell r="M235" t="str">
            <v>Все</v>
          </cell>
          <cell r="N235" t="str">
            <v>Merini_h_p</v>
          </cell>
          <cell r="O235" t="str">
            <v>голубой</v>
          </cell>
          <cell r="P235" t="str">
            <v>Jersey</v>
          </cell>
          <cell r="Q235" t="str">
            <v>Hoodie</v>
          </cell>
          <cell r="R235" t="str">
            <v>Top_Boys</v>
          </cell>
          <cell r="S235" t="str">
            <v/>
          </cell>
          <cell r="T235" t="str">
            <v>Одежда</v>
          </cell>
          <cell r="U235" t="str">
            <v>Fleece / Флис хлопковый</v>
          </cell>
          <cell r="V235" t="str">
            <v>80%Хлопок/20%ПЭ</v>
          </cell>
          <cell r="W235" t="str">
            <v>(308) Kids cloth 98-164</v>
          </cell>
          <cell r="X235">
            <v>12</v>
          </cell>
          <cell r="Y235" t="str">
            <v>Да</v>
          </cell>
          <cell r="Z235" t="str">
            <v>Daria Kuricyna</v>
          </cell>
          <cell r="AA235" t="str">
            <v>Basic</v>
          </cell>
          <cell r="AB235" t="str">
            <v>Regular</v>
          </cell>
          <cell r="AC235" t="str">
            <v>1,2,3,4,5</v>
          </cell>
          <cell r="AD235" t="str">
            <v>1,2,3,4,5_12</v>
          </cell>
          <cell r="AE235">
            <v>201</v>
          </cell>
          <cell r="AF235">
            <v>39</v>
          </cell>
          <cell r="AG235">
            <v>54</v>
          </cell>
          <cell r="AH235">
            <v>71</v>
          </cell>
          <cell r="AI235">
            <v>32</v>
          </cell>
          <cell r="AJ235">
            <v>5</v>
          </cell>
          <cell r="AK235">
            <v>0.65</v>
          </cell>
          <cell r="AL235">
            <v>0.3</v>
          </cell>
          <cell r="AM235">
            <v>12</v>
          </cell>
          <cell r="AN235">
            <v>2</v>
          </cell>
          <cell r="AO235">
            <v>14</v>
          </cell>
          <cell r="AP235">
            <v>546</v>
          </cell>
          <cell r="AQ235">
            <v>12</v>
          </cell>
          <cell r="AR235">
            <v>2</v>
          </cell>
          <cell r="AS235">
            <v>14</v>
          </cell>
          <cell r="AT235">
            <v>756</v>
          </cell>
          <cell r="AU235">
            <v>12</v>
          </cell>
          <cell r="AV235">
            <v>2</v>
          </cell>
          <cell r="AW235">
            <v>14</v>
          </cell>
          <cell r="AX235">
            <v>994</v>
          </cell>
          <cell r="AY235">
            <v>12</v>
          </cell>
          <cell r="AZ235">
            <v>2</v>
          </cell>
          <cell r="BA235">
            <v>14</v>
          </cell>
          <cell r="BB235">
            <v>448</v>
          </cell>
          <cell r="BC235">
            <v>12</v>
          </cell>
          <cell r="BD235">
            <v>2</v>
          </cell>
          <cell r="BE235">
            <v>14</v>
          </cell>
          <cell r="BF235">
            <v>70</v>
          </cell>
          <cell r="BG235" t="str">
            <v>0-2</v>
          </cell>
          <cell r="BH235">
            <v>0.58625000000000005</v>
          </cell>
          <cell r="BI235">
            <v>2814</v>
          </cell>
          <cell r="BJ235">
            <v>1499</v>
          </cell>
          <cell r="BK235">
            <v>1499</v>
          </cell>
          <cell r="BL235">
            <v>1362.73</v>
          </cell>
          <cell r="BM235">
            <v>2.8910318225650915</v>
          </cell>
          <cell r="BN235">
            <v>4.6500000000000004</v>
          </cell>
          <cell r="BO235">
            <v>4.6399999999999997</v>
          </cell>
          <cell r="BP235">
            <v>6.1</v>
          </cell>
          <cell r="BQ235">
            <v>518.5</v>
          </cell>
          <cell r="BR235">
            <v>0.6541027351567712</v>
          </cell>
          <cell r="BS235">
            <v>2.7</v>
          </cell>
          <cell r="BT235">
            <v>85</v>
          </cell>
          <cell r="BU235">
            <v>1.1000000000000001</v>
          </cell>
          <cell r="BV235">
            <v>1499</v>
          </cell>
          <cell r="BW235">
            <v>900</v>
          </cell>
          <cell r="BX235" t="str">
            <v>Ningbo Longxing Garments Co. LTD</v>
          </cell>
          <cell r="BY235" t="str">
            <v>Китай</v>
          </cell>
          <cell r="BZ235">
            <v>192</v>
          </cell>
          <cell r="CA235">
            <v>507</v>
          </cell>
          <cell r="CB235">
            <v>84</v>
          </cell>
          <cell r="CC235">
            <v>1203</v>
          </cell>
          <cell r="CD235">
            <v>4800</v>
          </cell>
          <cell r="CE235">
            <v>1510.8144963338341</v>
          </cell>
          <cell r="CF235">
            <v>4800</v>
          </cell>
          <cell r="CG235">
            <v>7000</v>
          </cell>
          <cell r="CH235" t="str">
            <v>ок</v>
          </cell>
          <cell r="CI235" t="str">
            <v>ок</v>
          </cell>
          <cell r="CJ235">
            <v>7</v>
          </cell>
          <cell r="CK235">
            <v>13056.96</v>
          </cell>
          <cell r="CL235">
            <v>2352.48</v>
          </cell>
          <cell r="CM235">
            <v>890.87999999999988</v>
          </cell>
          <cell r="CN235">
            <v>5581.9199999999992</v>
          </cell>
          <cell r="CO235">
            <v>389.76</v>
          </cell>
          <cell r="CP235">
            <v>22272</v>
          </cell>
          <cell r="CQ235">
            <v>1459059</v>
          </cell>
          <cell r="CR235">
            <v>262879.5</v>
          </cell>
          <cell r="CS235">
            <v>99552</v>
          </cell>
          <cell r="CT235">
            <v>623755.5</v>
          </cell>
          <cell r="CU235">
            <v>43554</v>
          </cell>
          <cell r="CV235">
            <v>2488800</v>
          </cell>
          <cell r="CW235">
            <v>4218186</v>
          </cell>
          <cell r="CX235">
            <v>759993</v>
          </cell>
          <cell r="CY235">
            <v>287808</v>
          </cell>
          <cell r="CZ235">
            <v>1803297</v>
          </cell>
          <cell r="DA235">
            <v>125916</v>
          </cell>
          <cell r="DB235">
            <v>7195200</v>
          </cell>
          <cell r="DC235" t="str">
            <v>Basic</v>
          </cell>
          <cell r="DE235">
            <v>39</v>
          </cell>
          <cell r="DF235">
            <v>39</v>
          </cell>
          <cell r="DH235">
            <v>12</v>
          </cell>
          <cell r="DI235">
            <v>1</v>
          </cell>
          <cell r="DJ235">
            <v>13</v>
          </cell>
          <cell r="DK235">
            <v>507</v>
          </cell>
          <cell r="DP235">
            <v>507</v>
          </cell>
          <cell r="DQ235">
            <v>468</v>
          </cell>
          <cell r="DR235">
            <v>39</v>
          </cell>
          <cell r="DS235">
            <v>0.92307692307692313</v>
          </cell>
          <cell r="DT235">
            <v>7.6923076923076927E-2</v>
          </cell>
          <cell r="DU235">
            <v>1499</v>
          </cell>
          <cell r="DV235">
            <v>231952.5</v>
          </cell>
          <cell r="DW235">
            <v>2352.48</v>
          </cell>
          <cell r="DX235">
            <v>759993</v>
          </cell>
          <cell r="DY235" t="str">
            <v>light blue</v>
          </cell>
          <cell r="DZ235" t="str">
            <v>20330580002___Merini_h_p___голубой</v>
          </cell>
          <cell r="EA235" t="str">
            <v>Расчет кирпичей</v>
          </cell>
        </row>
        <row r="236">
          <cell r="B236" t="str">
            <v>20331000001_0074797_00000003757</v>
          </cell>
          <cell r="C236" t="str">
            <v>20331000001_0074797</v>
          </cell>
          <cell r="D236" t="str">
            <v>Theme 1ОдеждаMerini_jk_pУнисексpink308</v>
          </cell>
          <cell r="E236" t="str">
            <v>Заг. с Th 1</v>
          </cell>
          <cell r="F236" t="str">
            <v>ACOOLA Одежда Весна 2024 Theme 1</v>
          </cell>
          <cell r="G236" t="str">
            <v>ACOOLA</v>
          </cell>
          <cell r="H236" t="str">
            <v>Theme 1</v>
          </cell>
          <cell r="I236" t="str">
            <v>00000003757</v>
          </cell>
          <cell r="J236" t="str">
            <v>20331000001</v>
          </cell>
          <cell r="K236" t="str">
            <v>Куртка детская Merini_jk_p розовый</v>
          </cell>
          <cell r="L236" t="str">
            <v>Унисекс</v>
          </cell>
          <cell r="M236" t="str">
            <v>Все</v>
          </cell>
          <cell r="N236" t="str">
            <v>Merini_jk_p</v>
          </cell>
          <cell r="O236" t="str">
            <v>розовый</v>
          </cell>
          <cell r="P236" t="str">
            <v>Jersey</v>
          </cell>
          <cell r="Q236" t="str">
            <v>Jersey jacket</v>
          </cell>
          <cell r="R236" t="str">
            <v>Top_Boys</v>
          </cell>
          <cell r="S236" t="str">
            <v/>
          </cell>
          <cell r="T236" t="str">
            <v>Одежда</v>
          </cell>
          <cell r="U236" t="str">
            <v>Fleece / Флис хлопковый</v>
          </cell>
          <cell r="V236" t="str">
            <v>80%Хлопок/20%ПЭ</v>
          </cell>
          <cell r="W236" t="str">
            <v>(308) Kids cloth 98-164</v>
          </cell>
          <cell r="X236">
            <v>12</v>
          </cell>
          <cell r="Y236" t="str">
            <v>Да</v>
          </cell>
          <cell r="Z236" t="str">
            <v>Daria Kuricyna</v>
          </cell>
          <cell r="AA236" t="str">
            <v>Basic</v>
          </cell>
          <cell r="AB236" t="str">
            <v>Regular</v>
          </cell>
          <cell r="AC236" t="str">
            <v>1,2,3,4,5</v>
          </cell>
          <cell r="AD236" t="str">
            <v>1,2,3,4,5_12</v>
          </cell>
          <cell r="AE236">
            <v>201</v>
          </cell>
          <cell r="AF236">
            <v>39</v>
          </cell>
          <cell r="AG236">
            <v>54</v>
          </cell>
          <cell r="AH236">
            <v>71</v>
          </cell>
          <cell r="AI236">
            <v>32</v>
          </cell>
          <cell r="AJ236">
            <v>5</v>
          </cell>
          <cell r="AK236">
            <v>0.65</v>
          </cell>
          <cell r="AL236">
            <v>0.3</v>
          </cell>
          <cell r="AM236">
            <v>12</v>
          </cell>
          <cell r="AN236">
            <v>2</v>
          </cell>
          <cell r="AO236">
            <v>14</v>
          </cell>
          <cell r="AP236">
            <v>546</v>
          </cell>
          <cell r="AQ236">
            <v>12</v>
          </cell>
          <cell r="AR236">
            <v>2</v>
          </cell>
          <cell r="AS236">
            <v>14</v>
          </cell>
          <cell r="AT236">
            <v>756</v>
          </cell>
          <cell r="AU236">
            <v>12</v>
          </cell>
          <cell r="AV236">
            <v>2</v>
          </cell>
          <cell r="AW236">
            <v>14</v>
          </cell>
          <cell r="AX236">
            <v>994</v>
          </cell>
          <cell r="AY236">
            <v>12</v>
          </cell>
          <cell r="AZ236">
            <v>2</v>
          </cell>
          <cell r="BA236">
            <v>14</v>
          </cell>
          <cell r="BB236">
            <v>448</v>
          </cell>
          <cell r="BC236">
            <v>12</v>
          </cell>
          <cell r="BD236">
            <v>2</v>
          </cell>
          <cell r="BE236">
            <v>14</v>
          </cell>
          <cell r="BF236">
            <v>70</v>
          </cell>
          <cell r="BG236" t="str">
            <v>0-2</v>
          </cell>
          <cell r="BH236">
            <v>0.58625000000000005</v>
          </cell>
          <cell r="BI236">
            <v>2814</v>
          </cell>
          <cell r="BJ236">
            <v>1499</v>
          </cell>
          <cell r="BK236">
            <v>1499</v>
          </cell>
          <cell r="BL236">
            <v>1362.73</v>
          </cell>
          <cell r="BM236">
            <v>2.351372549019608</v>
          </cell>
          <cell r="BN236">
            <v>5.61</v>
          </cell>
          <cell r="BO236">
            <v>5.6</v>
          </cell>
          <cell r="BP236">
            <v>7.5</v>
          </cell>
          <cell r="BQ236">
            <v>637.5</v>
          </cell>
          <cell r="BR236">
            <v>0.57471647765176792</v>
          </cell>
          <cell r="BS236">
            <v>2.7</v>
          </cell>
          <cell r="BT236">
            <v>85</v>
          </cell>
          <cell r="BU236">
            <v>1.1000000000000001</v>
          </cell>
          <cell r="BV236">
            <v>1499</v>
          </cell>
          <cell r="BW236">
            <v>900</v>
          </cell>
          <cell r="BX236" t="str">
            <v>Ningbo Longxing Garments Co. LTD</v>
          </cell>
          <cell r="BY236" t="str">
            <v>Китай</v>
          </cell>
          <cell r="BZ236">
            <v>192</v>
          </cell>
          <cell r="CA236">
            <v>507</v>
          </cell>
          <cell r="CB236">
            <v>84</v>
          </cell>
          <cell r="CC236">
            <v>1203</v>
          </cell>
          <cell r="CD236">
            <v>4800</v>
          </cell>
          <cell r="CE236">
            <v>1510.8144963338341</v>
          </cell>
          <cell r="CF236">
            <v>4800</v>
          </cell>
          <cell r="CG236">
            <v>7000</v>
          </cell>
          <cell r="CH236" t="str">
            <v>ок</v>
          </cell>
          <cell r="CI236" t="str">
            <v>ок</v>
          </cell>
          <cell r="CJ236">
            <v>7</v>
          </cell>
          <cell r="CK236">
            <v>15758.4</v>
          </cell>
          <cell r="CL236">
            <v>2839.2</v>
          </cell>
          <cell r="CM236">
            <v>1075.1999999999998</v>
          </cell>
          <cell r="CN236">
            <v>6736.7999999999993</v>
          </cell>
          <cell r="CO236">
            <v>470.4</v>
          </cell>
          <cell r="CP236">
            <v>26880</v>
          </cell>
          <cell r="CQ236">
            <v>1793925</v>
          </cell>
          <cell r="CR236">
            <v>323212.5</v>
          </cell>
          <cell r="CS236">
            <v>122400</v>
          </cell>
          <cell r="CT236">
            <v>766912.5</v>
          </cell>
          <cell r="CU236">
            <v>53550</v>
          </cell>
          <cell r="CV236">
            <v>3060000</v>
          </cell>
          <cell r="CW236">
            <v>4218186</v>
          </cell>
          <cell r="CX236">
            <v>759993</v>
          </cell>
          <cell r="CY236">
            <v>287808</v>
          </cell>
          <cell r="CZ236">
            <v>1803297</v>
          </cell>
          <cell r="DA236">
            <v>125916</v>
          </cell>
          <cell r="DB236">
            <v>7195200</v>
          </cell>
          <cell r="DC236" t="str">
            <v>Basic</v>
          </cell>
          <cell r="DE236">
            <v>39</v>
          </cell>
          <cell r="DF236">
            <v>39</v>
          </cell>
          <cell r="DH236">
            <v>12</v>
          </cell>
          <cell r="DI236">
            <v>1</v>
          </cell>
          <cell r="DJ236">
            <v>13</v>
          </cell>
          <cell r="DK236">
            <v>507</v>
          </cell>
          <cell r="DP236">
            <v>507</v>
          </cell>
          <cell r="DQ236">
            <v>468</v>
          </cell>
          <cell r="DR236">
            <v>39</v>
          </cell>
          <cell r="DS236">
            <v>0.92307692307692313</v>
          </cell>
          <cell r="DT236">
            <v>7.6923076923076927E-2</v>
          </cell>
          <cell r="DU236">
            <v>1499</v>
          </cell>
          <cell r="DV236">
            <v>285187.5</v>
          </cell>
          <cell r="DW236">
            <v>2839.2</v>
          </cell>
          <cell r="DX236">
            <v>759993</v>
          </cell>
          <cell r="DY236" t="str">
            <v>pink</v>
          </cell>
          <cell r="DZ236" t="str">
            <v>20331000001___Merini_jk_p___розовый</v>
          </cell>
          <cell r="EA236" t="str">
            <v>Расчет кирпичей</v>
          </cell>
        </row>
        <row r="237">
          <cell r="B237" t="str">
            <v>20331000001_0074798_00000003757</v>
          </cell>
          <cell r="C237" t="str">
            <v>20331000001_0074798</v>
          </cell>
          <cell r="D237" t="str">
            <v>Theme 1ОдеждаMerini_jk_pУнисексdark navy308</v>
          </cell>
          <cell r="E237" t="str">
            <v>Заг. с Th 1</v>
          </cell>
          <cell r="F237" t="str">
            <v>ACOOLA Одежда Весна 2024 Theme 1</v>
          </cell>
          <cell r="G237" t="str">
            <v>ACOOLA</v>
          </cell>
          <cell r="H237" t="str">
            <v>Theme 1</v>
          </cell>
          <cell r="I237" t="str">
            <v>00000003757</v>
          </cell>
          <cell r="J237" t="str">
            <v>20331000001</v>
          </cell>
          <cell r="K237" t="str">
            <v>Куртка детская Merini_jk_p темно-синий</v>
          </cell>
          <cell r="L237" t="str">
            <v>Унисекс</v>
          </cell>
          <cell r="M237" t="str">
            <v>Все</v>
          </cell>
          <cell r="N237" t="str">
            <v>Merini_jk_p</v>
          </cell>
          <cell r="O237" t="str">
            <v>темно-синий</v>
          </cell>
          <cell r="P237" t="str">
            <v>Jersey</v>
          </cell>
          <cell r="Q237" t="str">
            <v>Jersey jacket</v>
          </cell>
          <cell r="R237" t="str">
            <v>Top_Boys</v>
          </cell>
          <cell r="S237" t="str">
            <v/>
          </cell>
          <cell r="T237" t="str">
            <v>Одежда</v>
          </cell>
          <cell r="U237" t="str">
            <v>Fleece / Флис хлопковый</v>
          </cell>
          <cell r="V237" t="str">
            <v>80%Хлопок/20%ПЭ</v>
          </cell>
          <cell r="W237" t="str">
            <v>(308) Kids cloth 98-164</v>
          </cell>
          <cell r="X237">
            <v>12</v>
          </cell>
          <cell r="Y237" t="str">
            <v>Да</v>
          </cell>
          <cell r="Z237" t="str">
            <v>Daria Kuricyna</v>
          </cell>
          <cell r="AA237" t="str">
            <v>Basic</v>
          </cell>
          <cell r="AB237" t="str">
            <v>Regular</v>
          </cell>
          <cell r="AC237">
            <v>0</v>
          </cell>
          <cell r="AD237" t="str">
            <v>0_12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1</v>
          </cell>
          <cell r="AL237">
            <v>1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 t="str">
            <v>-12-0</v>
          </cell>
          <cell r="BH237">
            <v>0</v>
          </cell>
          <cell r="BI237">
            <v>0</v>
          </cell>
          <cell r="BJ237">
            <v>1499</v>
          </cell>
          <cell r="BK237">
            <v>1499</v>
          </cell>
          <cell r="BL237">
            <v>1362.73</v>
          </cell>
          <cell r="BM237">
            <v>2.351372549019608</v>
          </cell>
          <cell r="BN237">
            <v>5.61</v>
          </cell>
          <cell r="BO237">
            <v>5.6</v>
          </cell>
          <cell r="BP237">
            <v>7.5</v>
          </cell>
          <cell r="BQ237">
            <v>637.5</v>
          </cell>
          <cell r="BR237">
            <v>0.57471647765176792</v>
          </cell>
          <cell r="BS237">
            <v>2.7</v>
          </cell>
          <cell r="BT237">
            <v>85</v>
          </cell>
          <cell r="BU237">
            <v>1.1000000000000001</v>
          </cell>
          <cell r="BV237">
            <v>1499</v>
          </cell>
          <cell r="BW237">
            <v>900</v>
          </cell>
          <cell r="BX237" t="str">
            <v>Ningbo Longxing Garments Co. LTD</v>
          </cell>
          <cell r="BY237" t="str">
            <v>Китай</v>
          </cell>
          <cell r="BZ237">
            <v>190</v>
          </cell>
          <cell r="CA237">
            <v>0</v>
          </cell>
          <cell r="CB237">
            <v>144</v>
          </cell>
          <cell r="CC237">
            <v>2166</v>
          </cell>
          <cell r="CD237">
            <v>2500</v>
          </cell>
          <cell r="CE237">
            <v>786.88255017387189</v>
          </cell>
          <cell r="CF237">
            <v>2500</v>
          </cell>
          <cell r="CG237" t="str">
            <v>не заполнен кластер</v>
          </cell>
          <cell r="CH237" t="str">
            <v>ок</v>
          </cell>
          <cell r="CI237" t="str">
            <v>ок</v>
          </cell>
          <cell r="CJ237">
            <v>12</v>
          </cell>
          <cell r="CK237">
            <v>0</v>
          </cell>
          <cell r="CL237">
            <v>0</v>
          </cell>
          <cell r="CM237">
            <v>1064</v>
          </cell>
          <cell r="CN237">
            <v>12129.599999999999</v>
          </cell>
          <cell r="CO237">
            <v>806.4</v>
          </cell>
          <cell r="CP237">
            <v>14000</v>
          </cell>
          <cell r="CQ237">
            <v>0</v>
          </cell>
          <cell r="CR237">
            <v>0</v>
          </cell>
          <cell r="CS237">
            <v>121125</v>
          </cell>
          <cell r="CT237">
            <v>1380825</v>
          </cell>
          <cell r="CU237">
            <v>91800</v>
          </cell>
          <cell r="CV237">
            <v>1593750</v>
          </cell>
          <cell r="CW237">
            <v>0</v>
          </cell>
          <cell r="CX237">
            <v>0</v>
          </cell>
          <cell r="CY237">
            <v>284810</v>
          </cell>
          <cell r="CZ237">
            <v>3246834</v>
          </cell>
          <cell r="DA237">
            <v>215856</v>
          </cell>
          <cell r="DB237">
            <v>3747500</v>
          </cell>
          <cell r="DC237" t="str">
            <v>Basic</v>
          </cell>
          <cell r="DE237">
            <v>39</v>
          </cell>
          <cell r="DF237">
            <v>39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P237">
            <v>0</v>
          </cell>
          <cell r="DQ237">
            <v>0</v>
          </cell>
          <cell r="DR237">
            <v>0</v>
          </cell>
          <cell r="DS237" t="e">
            <v>#DIV/0!</v>
          </cell>
          <cell r="DT237" t="e">
            <v>#DIV/0!</v>
          </cell>
          <cell r="DU237">
            <v>1499</v>
          </cell>
          <cell r="DV237">
            <v>0</v>
          </cell>
          <cell r="DW237">
            <v>0</v>
          </cell>
          <cell r="DX237">
            <v>0</v>
          </cell>
          <cell r="DY237" t="str">
            <v>dark navy</v>
          </cell>
          <cell r="DZ237" t="str">
            <v>20331000001___Merini_jk_p___темно-синий</v>
          </cell>
        </row>
        <row r="238">
          <cell r="B238" t="str">
            <v>20331000001_0074799_00000003757</v>
          </cell>
          <cell r="C238" t="str">
            <v>20331000001_0074799</v>
          </cell>
          <cell r="D238" t="str">
            <v>Theme 1ОдеждаMerini_jk_pУнисексgreen308</v>
          </cell>
          <cell r="E238" t="str">
            <v>Заг. с Th 1</v>
          </cell>
          <cell r="F238" t="str">
            <v>ACOOLA Одежда Весна 2024 Theme 1</v>
          </cell>
          <cell r="G238" t="str">
            <v>ACOOLA</v>
          </cell>
          <cell r="H238" t="str">
            <v>Theme 1</v>
          </cell>
          <cell r="I238" t="str">
            <v>00000003757</v>
          </cell>
          <cell r="J238" t="str">
            <v>20331000001</v>
          </cell>
          <cell r="K238" t="str">
            <v>Куртка детская Merini_jk_p зеленый</v>
          </cell>
          <cell r="L238" t="str">
            <v>Унисекс</v>
          </cell>
          <cell r="M238" t="str">
            <v>Все</v>
          </cell>
          <cell r="N238" t="str">
            <v>Merini_jk_p</v>
          </cell>
          <cell r="O238" t="str">
            <v>зеленый</v>
          </cell>
          <cell r="P238" t="str">
            <v>Jersey</v>
          </cell>
          <cell r="Q238" t="str">
            <v>Jersey jacket</v>
          </cell>
          <cell r="R238" t="str">
            <v>Top_Boys</v>
          </cell>
          <cell r="S238" t="str">
            <v/>
          </cell>
          <cell r="T238" t="str">
            <v>Одежда</v>
          </cell>
          <cell r="U238" t="str">
            <v>Fleece / Флис хлопковый</v>
          </cell>
          <cell r="V238" t="str">
            <v>80%Хлопок/20%ПЭ</v>
          </cell>
          <cell r="W238" t="str">
            <v>(308) Kids cloth 98-164</v>
          </cell>
          <cell r="X238">
            <v>12</v>
          </cell>
          <cell r="Y238" t="str">
            <v>Да</v>
          </cell>
          <cell r="Z238" t="str">
            <v>Daria Kuricyna</v>
          </cell>
          <cell r="AA238" t="str">
            <v>Basic</v>
          </cell>
          <cell r="AB238" t="str">
            <v>Regular</v>
          </cell>
          <cell r="AC238" t="str">
            <v>1,2,3,4,5</v>
          </cell>
          <cell r="AD238" t="str">
            <v>1,2,3,4,5_12</v>
          </cell>
          <cell r="AE238">
            <v>201</v>
          </cell>
          <cell r="AF238">
            <v>39</v>
          </cell>
          <cell r="AG238">
            <v>54</v>
          </cell>
          <cell r="AH238">
            <v>71</v>
          </cell>
          <cell r="AI238">
            <v>32</v>
          </cell>
          <cell r="AJ238">
            <v>5</v>
          </cell>
          <cell r="AK238">
            <v>0.65</v>
          </cell>
          <cell r="AL238">
            <v>0.3</v>
          </cell>
          <cell r="AM238">
            <v>12</v>
          </cell>
          <cell r="AN238">
            <v>2</v>
          </cell>
          <cell r="AO238">
            <v>14</v>
          </cell>
          <cell r="AP238">
            <v>546</v>
          </cell>
          <cell r="AQ238">
            <v>12</v>
          </cell>
          <cell r="AR238">
            <v>2</v>
          </cell>
          <cell r="AS238">
            <v>14</v>
          </cell>
          <cell r="AT238">
            <v>756</v>
          </cell>
          <cell r="AU238">
            <v>12</v>
          </cell>
          <cell r="AV238">
            <v>2</v>
          </cell>
          <cell r="AW238">
            <v>14</v>
          </cell>
          <cell r="AX238">
            <v>994</v>
          </cell>
          <cell r="AY238">
            <v>12</v>
          </cell>
          <cell r="AZ238">
            <v>2</v>
          </cell>
          <cell r="BA238">
            <v>14</v>
          </cell>
          <cell r="BB238">
            <v>448</v>
          </cell>
          <cell r="BC238">
            <v>12</v>
          </cell>
          <cell r="BD238">
            <v>2</v>
          </cell>
          <cell r="BE238">
            <v>14</v>
          </cell>
          <cell r="BF238">
            <v>70</v>
          </cell>
          <cell r="BG238" t="str">
            <v>0-2</v>
          </cell>
          <cell r="BH238">
            <v>0.58625000000000005</v>
          </cell>
          <cell r="BI238">
            <v>2814</v>
          </cell>
          <cell r="BJ238">
            <v>1499</v>
          </cell>
          <cell r="BK238">
            <v>1499</v>
          </cell>
          <cell r="BL238">
            <v>1362.73</v>
          </cell>
          <cell r="BM238">
            <v>2.351372549019608</v>
          </cell>
          <cell r="BN238">
            <v>5.61</v>
          </cell>
          <cell r="BO238">
            <v>5.6</v>
          </cell>
          <cell r="BP238">
            <v>7.5</v>
          </cell>
          <cell r="BQ238">
            <v>637.5</v>
          </cell>
          <cell r="BR238">
            <v>0.57471647765176792</v>
          </cell>
          <cell r="BS238">
            <v>2.7</v>
          </cell>
          <cell r="BT238">
            <v>85</v>
          </cell>
          <cell r="BU238">
            <v>1.1000000000000001</v>
          </cell>
          <cell r="BV238">
            <v>1499</v>
          </cell>
          <cell r="BW238">
            <v>900</v>
          </cell>
          <cell r="BX238" t="str">
            <v>Ningbo Longxing Garments Co. LTD</v>
          </cell>
          <cell r="BY238" t="str">
            <v>Китай</v>
          </cell>
          <cell r="BZ238">
            <v>192</v>
          </cell>
          <cell r="CA238">
            <v>507</v>
          </cell>
          <cell r="CB238">
            <v>84</v>
          </cell>
          <cell r="CC238">
            <v>1203</v>
          </cell>
          <cell r="CD238">
            <v>4800</v>
          </cell>
          <cell r="CE238">
            <v>1510.8144963338341</v>
          </cell>
          <cell r="CF238">
            <v>4800</v>
          </cell>
          <cell r="CG238">
            <v>7000</v>
          </cell>
          <cell r="CH238" t="str">
            <v>ок</v>
          </cell>
          <cell r="CI238" t="str">
            <v>ок</v>
          </cell>
          <cell r="CJ238">
            <v>7</v>
          </cell>
          <cell r="CK238">
            <v>15758.4</v>
          </cell>
          <cell r="CL238">
            <v>2839.2</v>
          </cell>
          <cell r="CM238">
            <v>1075.1999999999998</v>
          </cell>
          <cell r="CN238">
            <v>6736.7999999999993</v>
          </cell>
          <cell r="CO238">
            <v>470.4</v>
          </cell>
          <cell r="CP238">
            <v>26880</v>
          </cell>
          <cell r="CQ238">
            <v>1793925</v>
          </cell>
          <cell r="CR238">
            <v>323212.5</v>
          </cell>
          <cell r="CS238">
            <v>122400</v>
          </cell>
          <cell r="CT238">
            <v>766912.5</v>
          </cell>
          <cell r="CU238">
            <v>53550</v>
          </cell>
          <cell r="CV238">
            <v>3060000</v>
          </cell>
          <cell r="CW238">
            <v>4218186</v>
          </cell>
          <cell r="CX238">
            <v>759993</v>
          </cell>
          <cell r="CY238">
            <v>287808</v>
          </cell>
          <cell r="CZ238">
            <v>1803297</v>
          </cell>
          <cell r="DA238">
            <v>125916</v>
          </cell>
          <cell r="DB238">
            <v>7195200</v>
          </cell>
          <cell r="DC238" t="str">
            <v>Basic</v>
          </cell>
          <cell r="DE238">
            <v>39</v>
          </cell>
          <cell r="DF238">
            <v>39</v>
          </cell>
          <cell r="DH238">
            <v>12</v>
          </cell>
          <cell r="DI238">
            <v>1</v>
          </cell>
          <cell r="DJ238">
            <v>13</v>
          </cell>
          <cell r="DK238">
            <v>507</v>
          </cell>
          <cell r="DP238">
            <v>507</v>
          </cell>
          <cell r="DQ238">
            <v>468</v>
          </cell>
          <cell r="DR238">
            <v>39</v>
          </cell>
          <cell r="DS238">
            <v>0.92307692307692313</v>
          </cell>
          <cell r="DT238">
            <v>7.6923076923076927E-2</v>
          </cell>
          <cell r="DU238">
            <v>1499</v>
          </cell>
          <cell r="DV238">
            <v>285187.5</v>
          </cell>
          <cell r="DW238">
            <v>2839.2</v>
          </cell>
          <cell r="DX238">
            <v>759993</v>
          </cell>
          <cell r="DY238" t="str">
            <v>green</v>
          </cell>
          <cell r="DZ238" t="str">
            <v>20331000001___Merini_jk_p___зеленый</v>
          </cell>
          <cell r="EA238" t="str">
            <v>Расчет кирпичей</v>
          </cell>
        </row>
        <row r="239">
          <cell r="B239" t="str">
            <v>20210260115_0072550_00000003757</v>
          </cell>
          <cell r="C239" t="str">
            <v>20210260115_0072550</v>
          </cell>
          <cell r="D239" t="str">
            <v>Theme 1ОдеждаSorentoЖенскийprint13</v>
          </cell>
          <cell r="E239" t="str">
            <v>Заг. с Th 1</v>
          </cell>
          <cell r="F239" t="str">
            <v>ACOOLA Одежда Весна 2024 Theme 1</v>
          </cell>
          <cell r="G239" t="str">
            <v>ACOOLA</v>
          </cell>
          <cell r="H239" t="str">
            <v>Theme 1</v>
          </cell>
          <cell r="I239" t="str">
            <v>00000003757</v>
          </cell>
          <cell r="J239" t="str">
            <v>20210260115</v>
          </cell>
          <cell r="K239" t="str">
            <v>Блузка детская для девочек Sorento набивка</v>
          </cell>
          <cell r="L239" t="str">
            <v>Женский</v>
          </cell>
          <cell r="M239" t="str">
            <v>Большой</v>
          </cell>
          <cell r="N239" t="str">
            <v>Sorento</v>
          </cell>
          <cell r="O239" t="str">
            <v>набивка</v>
          </cell>
          <cell r="P239" t="str">
            <v>Stitched</v>
          </cell>
          <cell r="Q239" t="str">
            <v>Blouse LS</v>
          </cell>
          <cell r="R239" t="str">
            <v>Top_Girls</v>
          </cell>
          <cell r="S239" t="str">
            <v>Blouse</v>
          </cell>
          <cell r="T239" t="str">
            <v>Одежда</v>
          </cell>
          <cell r="U239" t="str">
            <v>Plain weave / Полотняное переплетение ткани</v>
          </cell>
          <cell r="V239" t="str">
            <v>100%Вискоза</v>
          </cell>
          <cell r="W239" t="str">
            <v>(13) Kids cloth B2G2 6sizes</v>
          </cell>
          <cell r="X239">
            <v>6</v>
          </cell>
          <cell r="Y239" t="str">
            <v>Нет</v>
          </cell>
          <cell r="Z239" t="str">
            <v>Marina Ivaschenko</v>
          </cell>
          <cell r="AA239" t="str">
            <v>Basic+</v>
          </cell>
          <cell r="AB239" t="str">
            <v>Regular</v>
          </cell>
          <cell r="AC239" t="str">
            <v>1,2,3,4,5</v>
          </cell>
          <cell r="AD239" t="str">
            <v>1,2,3,4,5_6</v>
          </cell>
          <cell r="AE239">
            <v>201</v>
          </cell>
          <cell r="AF239">
            <v>39</v>
          </cell>
          <cell r="AG239">
            <v>54</v>
          </cell>
          <cell r="AH239">
            <v>71</v>
          </cell>
          <cell r="AI239">
            <v>32</v>
          </cell>
          <cell r="AJ239">
            <v>5</v>
          </cell>
          <cell r="AK239">
            <v>0.7</v>
          </cell>
          <cell r="AL239">
            <v>0.6</v>
          </cell>
          <cell r="AM239">
            <v>7</v>
          </cell>
          <cell r="AN239">
            <v>2</v>
          </cell>
          <cell r="AO239">
            <v>9</v>
          </cell>
          <cell r="AP239">
            <v>351</v>
          </cell>
          <cell r="AQ239">
            <v>7</v>
          </cell>
          <cell r="AR239">
            <v>2</v>
          </cell>
          <cell r="AS239">
            <v>9</v>
          </cell>
          <cell r="AT239">
            <v>486</v>
          </cell>
          <cell r="AU239">
            <v>7</v>
          </cell>
          <cell r="AV239">
            <v>2</v>
          </cell>
          <cell r="AW239">
            <v>9</v>
          </cell>
          <cell r="AX239">
            <v>639</v>
          </cell>
          <cell r="AY239">
            <v>7</v>
          </cell>
          <cell r="AZ239">
            <v>2</v>
          </cell>
          <cell r="BA239">
            <v>9</v>
          </cell>
          <cell r="BB239">
            <v>288</v>
          </cell>
          <cell r="BC239">
            <v>7</v>
          </cell>
          <cell r="BD239">
            <v>2</v>
          </cell>
          <cell r="BE239">
            <v>9</v>
          </cell>
          <cell r="BF239">
            <v>45</v>
          </cell>
          <cell r="BG239" t="str">
            <v>1-2</v>
          </cell>
          <cell r="BH239">
            <v>0.5168571428571429</v>
          </cell>
          <cell r="BI239">
            <v>1809</v>
          </cell>
          <cell r="BJ239">
            <v>1499</v>
          </cell>
          <cell r="BK239">
            <v>1499</v>
          </cell>
          <cell r="BL239">
            <v>1362.73</v>
          </cell>
          <cell r="BM239">
            <v>2.3993597438975591</v>
          </cell>
          <cell r="BN239">
            <v>5.96</v>
          </cell>
          <cell r="BO239">
            <v>5.94</v>
          </cell>
          <cell r="BP239">
            <v>7.35</v>
          </cell>
          <cell r="BQ239">
            <v>624.75</v>
          </cell>
          <cell r="BR239">
            <v>0.58322214809873252</v>
          </cell>
          <cell r="BS239">
            <v>3.3</v>
          </cell>
          <cell r="BT239">
            <v>85</v>
          </cell>
          <cell r="BU239">
            <v>1.1000000000000001</v>
          </cell>
          <cell r="BV239">
            <v>1499</v>
          </cell>
          <cell r="BW239">
            <v>900</v>
          </cell>
          <cell r="BX239" t="str">
            <v>SHANGHAI LANSHENG LIGHT INDUSTRIAL PRODUCTS IMP.&amp; EXP. CORP.,LTD</v>
          </cell>
          <cell r="BY239" t="str">
            <v>Китай</v>
          </cell>
          <cell r="BZ239">
            <v>140</v>
          </cell>
          <cell r="CA239">
            <v>351</v>
          </cell>
          <cell r="CB239">
            <v>66</v>
          </cell>
          <cell r="CC239">
            <v>1134</v>
          </cell>
          <cell r="CD239">
            <v>3500</v>
          </cell>
          <cell r="CE239">
            <v>1101.6355702434207</v>
          </cell>
          <cell r="CF239">
            <v>3500</v>
          </cell>
          <cell r="CG239">
            <v>5800</v>
          </cell>
          <cell r="CH239" t="str">
            <v>ок</v>
          </cell>
          <cell r="CI239" t="str">
            <v>ок</v>
          </cell>
          <cell r="CJ239">
            <v>11</v>
          </cell>
          <cell r="CK239">
            <v>10745.460000000001</v>
          </cell>
          <cell r="CL239">
            <v>2084.94</v>
          </cell>
          <cell r="CM239">
            <v>831.6</v>
          </cell>
          <cell r="CN239">
            <v>6735.96</v>
          </cell>
          <cell r="CO239">
            <v>392.04</v>
          </cell>
          <cell r="CP239">
            <v>20790</v>
          </cell>
          <cell r="CQ239">
            <v>1130172.75</v>
          </cell>
          <cell r="CR239">
            <v>219287.25</v>
          </cell>
          <cell r="CS239">
            <v>87465</v>
          </cell>
          <cell r="CT239">
            <v>708466.5</v>
          </cell>
          <cell r="CU239">
            <v>41233.5</v>
          </cell>
          <cell r="CV239">
            <v>2186625</v>
          </cell>
          <cell r="CW239">
            <v>2711691</v>
          </cell>
          <cell r="CX239">
            <v>526149</v>
          </cell>
          <cell r="CY239">
            <v>209860</v>
          </cell>
          <cell r="CZ239">
            <v>1699866</v>
          </cell>
          <cell r="DA239">
            <v>98934</v>
          </cell>
          <cell r="DB239">
            <v>5246500</v>
          </cell>
          <cell r="DC239" t="str">
            <v>Basic+</v>
          </cell>
          <cell r="DE239">
            <v>39</v>
          </cell>
          <cell r="DF239">
            <v>39</v>
          </cell>
          <cell r="DH239">
            <v>7</v>
          </cell>
          <cell r="DI239">
            <v>2</v>
          </cell>
          <cell r="DJ239">
            <v>9</v>
          </cell>
          <cell r="DK239">
            <v>351</v>
          </cell>
          <cell r="DP239">
            <v>351</v>
          </cell>
          <cell r="DQ239">
            <v>273</v>
          </cell>
          <cell r="DR239">
            <v>78</v>
          </cell>
          <cell r="DS239">
            <v>0.77777777777777779</v>
          </cell>
          <cell r="DT239">
            <v>0.22222222222222221</v>
          </cell>
          <cell r="DU239">
            <v>1499</v>
          </cell>
          <cell r="DV239">
            <v>193488.75</v>
          </cell>
          <cell r="DW239">
            <v>2084.94</v>
          </cell>
          <cell r="DX239">
            <v>526149</v>
          </cell>
          <cell r="DY239" t="str">
            <v>print</v>
          </cell>
          <cell r="DZ239" t="str">
            <v>20210260115___Sorento___набивка</v>
          </cell>
        </row>
        <row r="240">
          <cell r="B240" t="str">
            <v>20240260188_0072551_00000003757</v>
          </cell>
          <cell r="C240" t="str">
            <v>20240260188_0072551</v>
          </cell>
          <cell r="D240" t="str">
            <v>Theme 1ОдеждаStepiЖенскийwhite179</v>
          </cell>
          <cell r="E240" t="str">
            <v>Заг. с Th 1</v>
          </cell>
          <cell r="F240" t="str">
            <v>ACOOLA Одежда Весна 2024 Theme 1</v>
          </cell>
          <cell r="G240" t="str">
            <v>ACOOLA</v>
          </cell>
          <cell r="H240" t="str">
            <v>Theme 1</v>
          </cell>
          <cell r="I240" t="str">
            <v>00000003757</v>
          </cell>
          <cell r="J240" t="str">
            <v>20240260188</v>
          </cell>
          <cell r="K240" t="str">
            <v>Блузка детская для девочек Stepi белый</v>
          </cell>
          <cell r="L240" t="str">
            <v>Женский</v>
          </cell>
          <cell r="M240" t="str">
            <v>Школа</v>
          </cell>
          <cell r="N240" t="str">
            <v>Stepi</v>
          </cell>
          <cell r="O240" t="str">
            <v>белый</v>
          </cell>
          <cell r="P240" t="str">
            <v>Stitched</v>
          </cell>
          <cell r="Q240" t="str">
            <v>Blouse LS</v>
          </cell>
          <cell r="R240" t="str">
            <v>Top_Girls</v>
          </cell>
          <cell r="S240" t="str">
            <v>Blouse</v>
          </cell>
          <cell r="T240" t="str">
            <v>Одежда</v>
          </cell>
          <cell r="U240" t="str">
            <v>Plain weave / Полотняное переплетение ткани</v>
          </cell>
          <cell r="V240" t="str">
            <v>55%Хлопок/45%ПЭ</v>
          </cell>
          <cell r="W240" t="str">
            <v>(179) Kids school Girl 122-164</v>
          </cell>
          <cell r="X240">
            <v>8</v>
          </cell>
          <cell r="Y240" t="str">
            <v>Нет</v>
          </cell>
          <cell r="Z240" t="str">
            <v>Marina Ivaschenko</v>
          </cell>
          <cell r="AA240" t="str">
            <v>Basic+</v>
          </cell>
          <cell r="AB240" t="str">
            <v>Regular</v>
          </cell>
          <cell r="AC240" t="str">
            <v>1,2,3,4,5</v>
          </cell>
          <cell r="AD240" t="str">
            <v>1,2,3,4,5_8</v>
          </cell>
          <cell r="AE240">
            <v>201</v>
          </cell>
          <cell r="AF240">
            <v>39</v>
          </cell>
          <cell r="AG240">
            <v>54</v>
          </cell>
          <cell r="AH240">
            <v>71</v>
          </cell>
          <cell r="AI240">
            <v>32</v>
          </cell>
          <cell r="AJ240">
            <v>5</v>
          </cell>
          <cell r="AK240">
            <v>0.6</v>
          </cell>
          <cell r="AL240">
            <v>0.5</v>
          </cell>
          <cell r="AM240">
            <v>8</v>
          </cell>
          <cell r="AN240">
            <v>2</v>
          </cell>
          <cell r="AO240">
            <v>10</v>
          </cell>
          <cell r="AP240">
            <v>390</v>
          </cell>
          <cell r="AQ240">
            <v>8</v>
          </cell>
          <cell r="AR240">
            <v>2</v>
          </cell>
          <cell r="AS240">
            <v>10</v>
          </cell>
          <cell r="AT240">
            <v>540</v>
          </cell>
          <cell r="AU240">
            <v>8</v>
          </cell>
          <cell r="AV240">
            <v>2</v>
          </cell>
          <cell r="AW240">
            <v>10</v>
          </cell>
          <cell r="AX240">
            <v>710</v>
          </cell>
          <cell r="AY240">
            <v>8</v>
          </cell>
          <cell r="AZ240">
            <v>2</v>
          </cell>
          <cell r="BA240">
            <v>10</v>
          </cell>
          <cell r="BB240">
            <v>320</v>
          </cell>
          <cell r="BC240">
            <v>8</v>
          </cell>
          <cell r="BD240">
            <v>2</v>
          </cell>
          <cell r="BE240">
            <v>10</v>
          </cell>
          <cell r="BF240">
            <v>50</v>
          </cell>
          <cell r="BG240" t="str">
            <v>0-2</v>
          </cell>
          <cell r="BH240">
            <v>0.57428571428571429</v>
          </cell>
          <cell r="BI240">
            <v>2010</v>
          </cell>
          <cell r="BJ240">
            <v>1499</v>
          </cell>
          <cell r="BK240">
            <v>1499</v>
          </cell>
          <cell r="BL240">
            <v>1362.73</v>
          </cell>
          <cell r="BM240">
            <v>2.512150159208983</v>
          </cell>
          <cell r="BN240">
            <v>5.7</v>
          </cell>
          <cell r="BO240">
            <v>5.68</v>
          </cell>
          <cell r="BP240">
            <v>7.02</v>
          </cell>
          <cell r="BQ240">
            <v>596.69999999999993</v>
          </cell>
          <cell r="BR240">
            <v>0.60193462308205481</v>
          </cell>
          <cell r="BS240">
            <v>3.3</v>
          </cell>
          <cell r="BT240">
            <v>85</v>
          </cell>
          <cell r="BU240">
            <v>1.1000000000000001</v>
          </cell>
          <cell r="BV240">
            <v>1499</v>
          </cell>
          <cell r="BW240">
            <v>900</v>
          </cell>
          <cell r="BX240" t="str">
            <v>SHANGHAI LANSHENG LIGHT INDUSTRIAL PRODUCTS IMP.&amp; EXP. CORP.,LTD</v>
          </cell>
          <cell r="BY240" t="str">
            <v>Китай</v>
          </cell>
          <cell r="BZ240">
            <v>140</v>
          </cell>
          <cell r="CA240">
            <v>312</v>
          </cell>
          <cell r="CB240">
            <v>64</v>
          </cell>
          <cell r="CC240">
            <v>974</v>
          </cell>
          <cell r="CD240">
            <v>3500</v>
          </cell>
          <cell r="CE240">
            <v>1101.6355702434207</v>
          </cell>
          <cell r="CF240">
            <v>3500</v>
          </cell>
          <cell r="CG240">
            <v>7000</v>
          </cell>
          <cell r="CH240" t="str">
            <v>ок</v>
          </cell>
          <cell r="CI240" t="str">
            <v>ок</v>
          </cell>
          <cell r="CJ240">
            <v>8</v>
          </cell>
          <cell r="CK240">
            <v>11416.8</v>
          </cell>
          <cell r="CL240">
            <v>1772.1599999999999</v>
          </cell>
          <cell r="CM240">
            <v>795.19999999999993</v>
          </cell>
          <cell r="CN240">
            <v>5532.32</v>
          </cell>
          <cell r="CO240">
            <v>363.52</v>
          </cell>
          <cell r="CP240">
            <v>19880</v>
          </cell>
          <cell r="CQ240">
            <v>1199366.9999999998</v>
          </cell>
          <cell r="CR240">
            <v>186170.39999999997</v>
          </cell>
          <cell r="CS240">
            <v>83537.999999999985</v>
          </cell>
          <cell r="CT240">
            <v>581185.79999999993</v>
          </cell>
          <cell r="CU240">
            <v>38188.799999999996</v>
          </cell>
          <cell r="CV240">
            <v>2088449.9999999998</v>
          </cell>
          <cell r="CW240">
            <v>3012990</v>
          </cell>
          <cell r="CX240">
            <v>467688</v>
          </cell>
          <cell r="CY240">
            <v>209860</v>
          </cell>
          <cell r="CZ240">
            <v>1460026</v>
          </cell>
          <cell r="DA240">
            <v>95936</v>
          </cell>
          <cell r="DB240">
            <v>5246500</v>
          </cell>
          <cell r="DC240" t="str">
            <v>Basic+</v>
          </cell>
          <cell r="DE240">
            <v>39</v>
          </cell>
          <cell r="DF240">
            <v>39</v>
          </cell>
          <cell r="DH240">
            <v>8</v>
          </cell>
          <cell r="DI240">
            <v>0</v>
          </cell>
          <cell r="DJ240">
            <v>8</v>
          </cell>
          <cell r="DK240">
            <v>312</v>
          </cell>
          <cell r="DP240">
            <v>312</v>
          </cell>
          <cell r="DQ240">
            <v>312</v>
          </cell>
          <cell r="DR240">
            <v>0</v>
          </cell>
          <cell r="DS240">
            <v>1</v>
          </cell>
          <cell r="DT240">
            <v>0</v>
          </cell>
          <cell r="DU240">
            <v>1499</v>
          </cell>
          <cell r="DV240">
            <v>164267.99999999997</v>
          </cell>
          <cell r="DW240">
            <v>1772.1599999999999</v>
          </cell>
          <cell r="DX240">
            <v>467688</v>
          </cell>
          <cell r="DY240" t="str">
            <v>white</v>
          </cell>
          <cell r="DZ240" t="str">
            <v>20240260188___Stepi___белый</v>
          </cell>
        </row>
        <row r="241">
          <cell r="B241" t="str">
            <v>20240260192_0074808_00000003757</v>
          </cell>
          <cell r="C241" t="str">
            <v>20240260192_0074808</v>
          </cell>
          <cell r="D241" t="str">
            <v>Theme 1ОдеждаRookЖенскийwhite61</v>
          </cell>
          <cell r="E241" t="str">
            <v>Заг. с Th 1</v>
          </cell>
          <cell r="F241" t="str">
            <v>ACOOLA Одежда Весна 2024 Theme 1</v>
          </cell>
          <cell r="G241" t="str">
            <v>ACOOLA</v>
          </cell>
          <cell r="H241" t="str">
            <v>Theme 1</v>
          </cell>
          <cell r="I241" t="str">
            <v>00000003757</v>
          </cell>
          <cell r="J241" t="str">
            <v>20240260192</v>
          </cell>
          <cell r="K241" t="str">
            <v>Блузка детская для девочек Rook белый</v>
          </cell>
          <cell r="L241" t="str">
            <v>Женский</v>
          </cell>
          <cell r="M241" t="str">
            <v>Школа</v>
          </cell>
          <cell r="N241" t="str">
            <v>Rook</v>
          </cell>
          <cell r="O241" t="str">
            <v>белый</v>
          </cell>
          <cell r="P241" t="str">
            <v>Stitched</v>
          </cell>
          <cell r="Q241" t="str">
            <v>Blouse LS</v>
          </cell>
          <cell r="R241" t="str">
            <v>Top_Girls</v>
          </cell>
          <cell r="S241" t="str">
            <v>Blouse</v>
          </cell>
          <cell r="T241" t="str">
            <v>Одежда</v>
          </cell>
          <cell r="U241" t="str">
            <v>Plain weave / Полотняное переплетение ткани</v>
          </cell>
          <cell r="V241" t="str">
            <v>100%Хлопок</v>
          </cell>
          <cell r="W241" t="str">
            <v>(61) kids school 9sizes</v>
          </cell>
          <cell r="X241">
            <v>9</v>
          </cell>
          <cell r="Y241" t="str">
            <v>Нет</v>
          </cell>
          <cell r="Z241" t="str">
            <v>Marina Ivaschenko</v>
          </cell>
          <cell r="AA241" t="str">
            <v>Basic+</v>
          </cell>
          <cell r="AB241" t="str">
            <v>Regular</v>
          </cell>
          <cell r="AC241" t="str">
            <v>1,2,3,4,5</v>
          </cell>
          <cell r="AD241" t="str">
            <v>1,2,3,4,5_9</v>
          </cell>
          <cell r="AE241">
            <v>201</v>
          </cell>
          <cell r="AF241">
            <v>39</v>
          </cell>
          <cell r="AG241">
            <v>54</v>
          </cell>
          <cell r="AH241">
            <v>71</v>
          </cell>
          <cell r="AI241">
            <v>32</v>
          </cell>
          <cell r="AJ241">
            <v>5</v>
          </cell>
          <cell r="AK241">
            <v>0.8</v>
          </cell>
          <cell r="AL241">
            <v>0.8</v>
          </cell>
          <cell r="AM241">
            <v>13</v>
          </cell>
          <cell r="AN241">
            <v>6</v>
          </cell>
          <cell r="AO241">
            <v>19</v>
          </cell>
          <cell r="AP241">
            <v>741</v>
          </cell>
          <cell r="AQ241">
            <v>13</v>
          </cell>
          <cell r="AR241">
            <v>6</v>
          </cell>
          <cell r="AS241">
            <v>19</v>
          </cell>
          <cell r="AT241">
            <v>1026</v>
          </cell>
          <cell r="AU241">
            <v>13</v>
          </cell>
          <cell r="AV241">
            <v>6</v>
          </cell>
          <cell r="AW241">
            <v>19</v>
          </cell>
          <cell r="AX241">
            <v>1349</v>
          </cell>
          <cell r="AY241">
            <v>13</v>
          </cell>
          <cell r="AZ241">
            <v>6</v>
          </cell>
          <cell r="BA241">
            <v>19</v>
          </cell>
          <cell r="BB241">
            <v>608</v>
          </cell>
          <cell r="BC241">
            <v>13</v>
          </cell>
          <cell r="BD241">
            <v>6</v>
          </cell>
          <cell r="BE241">
            <v>19</v>
          </cell>
          <cell r="BF241">
            <v>95</v>
          </cell>
          <cell r="BG241" t="str">
            <v>4-6</v>
          </cell>
          <cell r="BH241">
            <v>0.5455714285714286</v>
          </cell>
          <cell r="BI241">
            <v>3819</v>
          </cell>
          <cell r="BJ241">
            <v>1499</v>
          </cell>
          <cell r="BK241">
            <v>1499</v>
          </cell>
          <cell r="BL241">
            <v>1362.73</v>
          </cell>
          <cell r="BM241">
            <v>2.8582324339784533</v>
          </cell>
          <cell r="BN241">
            <v>4.9400000000000004</v>
          </cell>
          <cell r="BO241">
            <v>4.93</v>
          </cell>
          <cell r="BP241">
            <v>6.17</v>
          </cell>
          <cell r="BQ241">
            <v>524.45000000000005</v>
          </cell>
          <cell r="BR241">
            <v>0.65013342228152093</v>
          </cell>
          <cell r="BS241">
            <v>3.3</v>
          </cell>
          <cell r="BT241">
            <v>85</v>
          </cell>
          <cell r="BU241">
            <v>1.1000000000000001</v>
          </cell>
          <cell r="BV241">
            <v>1499</v>
          </cell>
          <cell r="BW241">
            <v>900</v>
          </cell>
          <cell r="BX241" t="str">
            <v>TIANJIN DSTY INTERNATIONAL TRADE COMPANY LIMITED</v>
          </cell>
          <cell r="BY241" t="str">
            <v>Китай</v>
          </cell>
          <cell r="BZ241">
            <v>280</v>
          </cell>
          <cell r="CA241">
            <v>741</v>
          </cell>
          <cell r="CB241">
            <v>126</v>
          </cell>
          <cell r="CC241">
            <v>2034</v>
          </cell>
          <cell r="CD241">
            <v>7000</v>
          </cell>
          <cell r="CE241">
            <v>2203.2711404868414</v>
          </cell>
          <cell r="CF241">
            <v>7000</v>
          </cell>
          <cell r="CG241">
            <v>7000</v>
          </cell>
          <cell r="CH241" t="str">
            <v>ок</v>
          </cell>
          <cell r="CI241" t="str">
            <v>ок</v>
          </cell>
          <cell r="CJ241">
            <v>14</v>
          </cell>
          <cell r="CK241">
            <v>18827.669999999998</v>
          </cell>
          <cell r="CL241">
            <v>3653.1299999999997</v>
          </cell>
          <cell r="CM241">
            <v>1380.3999999999999</v>
          </cell>
          <cell r="CN241">
            <v>10027.619999999999</v>
          </cell>
          <cell r="CO241">
            <v>621.17999999999995</v>
          </cell>
          <cell r="CP241">
            <v>34510</v>
          </cell>
          <cell r="CQ241">
            <v>2002874.5500000003</v>
          </cell>
          <cell r="CR241">
            <v>388617.45</v>
          </cell>
          <cell r="CS241">
            <v>146846</v>
          </cell>
          <cell r="CT241">
            <v>1066731.3</v>
          </cell>
          <cell r="CU241">
            <v>66080.700000000012</v>
          </cell>
          <cell r="CV241">
            <v>3671150.0000000005</v>
          </cell>
          <cell r="CW241">
            <v>5724681</v>
          </cell>
          <cell r="CX241">
            <v>1110759</v>
          </cell>
          <cell r="CY241">
            <v>419720</v>
          </cell>
          <cell r="CZ241">
            <v>3048966</v>
          </cell>
          <cell r="DA241">
            <v>188874</v>
          </cell>
          <cell r="DB241">
            <v>10493000</v>
          </cell>
          <cell r="DC241" t="str">
            <v>Basic+</v>
          </cell>
          <cell r="DE241">
            <v>39</v>
          </cell>
          <cell r="DF241">
            <v>39</v>
          </cell>
          <cell r="DH241">
            <v>13</v>
          </cell>
          <cell r="DI241">
            <v>6</v>
          </cell>
          <cell r="DJ241">
            <v>19</v>
          </cell>
          <cell r="DK241">
            <v>741</v>
          </cell>
          <cell r="DP241">
            <v>741</v>
          </cell>
          <cell r="DQ241">
            <v>507</v>
          </cell>
          <cell r="DR241">
            <v>234</v>
          </cell>
          <cell r="DS241">
            <v>0.68421052631578949</v>
          </cell>
          <cell r="DT241">
            <v>0.31578947368421051</v>
          </cell>
          <cell r="DU241">
            <v>1499</v>
          </cell>
          <cell r="DV241">
            <v>342897.75</v>
          </cell>
          <cell r="DW241">
            <v>3653.1299999999997</v>
          </cell>
          <cell r="DX241">
            <v>1110759</v>
          </cell>
          <cell r="DY241" t="str">
            <v>white</v>
          </cell>
          <cell r="DZ241" t="str">
            <v>20240260192___Rook___белый</v>
          </cell>
        </row>
        <row r="242">
          <cell r="B242" t="str">
            <v>20240260193_0074809_00000003757</v>
          </cell>
          <cell r="C242" t="str">
            <v>20240260193_0074809</v>
          </cell>
          <cell r="D242" t="str">
            <v>Theme 1ОдеждаGrassЖенскийprint179</v>
          </cell>
          <cell r="E242" t="str">
            <v>Заг. с Th 1</v>
          </cell>
          <cell r="F242" t="str">
            <v>ACOOLA Одежда Весна 2024 Theme 1</v>
          </cell>
          <cell r="G242" t="str">
            <v>ACOOLA</v>
          </cell>
          <cell r="H242" t="str">
            <v>Theme 1</v>
          </cell>
          <cell r="I242" t="str">
            <v>00000003757</v>
          </cell>
          <cell r="J242" t="str">
            <v>20240260193</v>
          </cell>
          <cell r="K242" t="str">
            <v>Блузка детская для девочек Grass набивка</v>
          </cell>
          <cell r="L242" t="str">
            <v>Женский</v>
          </cell>
          <cell r="M242" t="str">
            <v>Школа</v>
          </cell>
          <cell r="N242" t="str">
            <v>Grass</v>
          </cell>
          <cell r="O242" t="str">
            <v>набивка</v>
          </cell>
          <cell r="P242" t="str">
            <v>Stitched</v>
          </cell>
          <cell r="Q242" t="str">
            <v>Blouse LS</v>
          </cell>
          <cell r="R242" t="str">
            <v>Top_Girls</v>
          </cell>
          <cell r="S242" t="str">
            <v>Blouse</v>
          </cell>
          <cell r="T242" t="str">
            <v>Одежда</v>
          </cell>
          <cell r="U242" t="str">
            <v>Poplin / Поплин</v>
          </cell>
          <cell r="V242" t="str">
            <v>100%Хлопок</v>
          </cell>
          <cell r="W242" t="str">
            <v>(179) Kids school Girl 122-164</v>
          </cell>
          <cell r="X242">
            <v>8</v>
          </cell>
          <cell r="Y242" t="str">
            <v>Нет</v>
          </cell>
          <cell r="Z242" t="str">
            <v>Marina Ivaschenko</v>
          </cell>
          <cell r="AA242" t="str">
            <v>Fashion</v>
          </cell>
          <cell r="AB242" t="str">
            <v>Regular</v>
          </cell>
          <cell r="AC242" t="str">
            <v>1,2,3,4,5</v>
          </cell>
          <cell r="AD242" t="str">
            <v>1,2,3,4,5_8</v>
          </cell>
          <cell r="AE242">
            <v>201</v>
          </cell>
          <cell r="AF242">
            <v>39</v>
          </cell>
          <cell r="AG242">
            <v>54</v>
          </cell>
          <cell r="AH242">
            <v>71</v>
          </cell>
          <cell r="AI242">
            <v>32</v>
          </cell>
          <cell r="AJ242">
            <v>5</v>
          </cell>
          <cell r="AK242">
            <v>1</v>
          </cell>
          <cell r="AL242">
            <v>0.5</v>
          </cell>
          <cell r="AM242">
            <v>8</v>
          </cell>
          <cell r="AN242">
            <v>2</v>
          </cell>
          <cell r="AO242">
            <v>10</v>
          </cell>
          <cell r="AP242">
            <v>390</v>
          </cell>
          <cell r="AQ242">
            <v>8</v>
          </cell>
          <cell r="AR242">
            <v>2</v>
          </cell>
          <cell r="AS242">
            <v>10</v>
          </cell>
          <cell r="AT242">
            <v>540</v>
          </cell>
          <cell r="AU242">
            <v>8</v>
          </cell>
          <cell r="AV242">
            <v>2</v>
          </cell>
          <cell r="AW242">
            <v>10</v>
          </cell>
          <cell r="AX242">
            <v>710</v>
          </cell>
          <cell r="AY242">
            <v>8</v>
          </cell>
          <cell r="AZ242">
            <v>2</v>
          </cell>
          <cell r="BA242">
            <v>10</v>
          </cell>
          <cell r="BB242">
            <v>320</v>
          </cell>
          <cell r="BC242">
            <v>8</v>
          </cell>
          <cell r="BD242">
            <v>2</v>
          </cell>
          <cell r="BE242">
            <v>10</v>
          </cell>
          <cell r="BF242">
            <v>50</v>
          </cell>
          <cell r="BG242" t="str">
            <v>0-2</v>
          </cell>
          <cell r="BH242">
            <v>0.54324324324324325</v>
          </cell>
          <cell r="BI242">
            <v>2010</v>
          </cell>
          <cell r="BJ242">
            <v>1799</v>
          </cell>
          <cell r="BK242">
            <v>1799</v>
          </cell>
          <cell r="BL242">
            <v>1635.45</v>
          </cell>
          <cell r="BM242">
            <v>2.7738801942795468</v>
          </cell>
          <cell r="BN242">
            <v>6.1</v>
          </cell>
          <cell r="BO242">
            <v>6.1</v>
          </cell>
          <cell r="BP242">
            <v>7.63</v>
          </cell>
          <cell r="BQ242">
            <v>648.54999999999995</v>
          </cell>
          <cell r="BR242">
            <v>0.63949416342412446</v>
          </cell>
          <cell r="BS242">
            <v>3.5</v>
          </cell>
          <cell r="BT242">
            <v>85</v>
          </cell>
          <cell r="BU242">
            <v>1.1000000000000001</v>
          </cell>
          <cell r="BV242">
            <v>1799</v>
          </cell>
          <cell r="BW242">
            <v>1080</v>
          </cell>
          <cell r="BX242" t="str">
            <v>SHAOXING JUNZE CLOTHING CO.,LTD.</v>
          </cell>
          <cell r="BY242" t="str">
            <v>Китай</v>
          </cell>
          <cell r="BZ242">
            <v>148</v>
          </cell>
          <cell r="CA242">
            <v>390</v>
          </cell>
          <cell r="CB242">
            <v>64</v>
          </cell>
          <cell r="CC242">
            <v>1088</v>
          </cell>
          <cell r="CD242">
            <v>3700</v>
          </cell>
          <cell r="CE242">
            <v>1164.5861742573304</v>
          </cell>
          <cell r="CF242">
            <v>3700</v>
          </cell>
          <cell r="CG242">
            <v>3700</v>
          </cell>
          <cell r="CH242" t="str">
            <v>ок</v>
          </cell>
          <cell r="CI242" t="str">
            <v>ок</v>
          </cell>
          <cell r="CJ242">
            <v>8</v>
          </cell>
          <cell r="CK242">
            <v>12261</v>
          </cell>
          <cell r="CL242">
            <v>2379</v>
          </cell>
          <cell r="CM242">
            <v>902.8</v>
          </cell>
          <cell r="CN242">
            <v>6636.7999999999993</v>
          </cell>
          <cell r="CO242">
            <v>390.4</v>
          </cell>
          <cell r="CP242">
            <v>22570</v>
          </cell>
          <cell r="CQ242">
            <v>1303585.5</v>
          </cell>
          <cell r="CR242">
            <v>252934.49999999997</v>
          </cell>
          <cell r="CS242">
            <v>95985.4</v>
          </cell>
          <cell r="CT242">
            <v>705622.39999999991</v>
          </cell>
          <cell r="CU242">
            <v>41507.199999999997</v>
          </cell>
          <cell r="CV242">
            <v>2399635</v>
          </cell>
          <cell r="CW242">
            <v>3615990</v>
          </cell>
          <cell r="CX242">
            <v>701610</v>
          </cell>
          <cell r="CY242">
            <v>266252</v>
          </cell>
          <cell r="CZ242">
            <v>1957312</v>
          </cell>
          <cell r="DA242">
            <v>115136</v>
          </cell>
          <cell r="DB242">
            <v>6656300</v>
          </cell>
          <cell r="DC242" t="str">
            <v>Fashion</v>
          </cell>
          <cell r="DE242">
            <v>39</v>
          </cell>
          <cell r="DF242">
            <v>39</v>
          </cell>
          <cell r="DH242">
            <v>8</v>
          </cell>
          <cell r="DI242">
            <v>2</v>
          </cell>
          <cell r="DJ242">
            <v>10</v>
          </cell>
          <cell r="DK242">
            <v>390</v>
          </cell>
          <cell r="DP242">
            <v>390</v>
          </cell>
          <cell r="DQ242">
            <v>312</v>
          </cell>
          <cell r="DR242">
            <v>78</v>
          </cell>
          <cell r="DS242">
            <v>0.8</v>
          </cell>
          <cell r="DT242">
            <v>0.2</v>
          </cell>
          <cell r="DU242">
            <v>1799</v>
          </cell>
          <cell r="DV242">
            <v>223177.5</v>
          </cell>
          <cell r="DW242">
            <v>2379</v>
          </cell>
          <cell r="DX242">
            <v>701610</v>
          </cell>
          <cell r="DY242" t="str">
            <v>print</v>
          </cell>
          <cell r="DZ242" t="str">
            <v>20240260193___Grass___набивка</v>
          </cell>
        </row>
        <row r="243">
          <cell r="B243" t="str">
            <v>20240260194_0074810_00000003757</v>
          </cell>
          <cell r="C243" t="str">
            <v>20240260194_0074810</v>
          </cell>
          <cell r="D243" t="str">
            <v>Theme 1ОдеждаKeiro2Женскийwhite179</v>
          </cell>
          <cell r="E243" t="str">
            <v>Заг. с Th 1</v>
          </cell>
          <cell r="F243" t="str">
            <v>ACOOLA Одежда Весна 2024 Theme 1</v>
          </cell>
          <cell r="G243" t="str">
            <v>ACOOLA</v>
          </cell>
          <cell r="H243" t="str">
            <v>Theme 1</v>
          </cell>
          <cell r="I243" t="str">
            <v>00000003757</v>
          </cell>
          <cell r="J243" t="str">
            <v>20240260194</v>
          </cell>
          <cell r="K243" t="str">
            <v>Блузка детская для девочек Keiro2 белый</v>
          </cell>
          <cell r="L243" t="str">
            <v>Женский</v>
          </cell>
          <cell r="M243" t="str">
            <v>Школа</v>
          </cell>
          <cell r="N243" t="str">
            <v>Keiro2</v>
          </cell>
          <cell r="O243" t="str">
            <v>белый</v>
          </cell>
          <cell r="P243" t="str">
            <v>Stitched</v>
          </cell>
          <cell r="Q243" t="str">
            <v>Blouse LS</v>
          </cell>
          <cell r="R243" t="str">
            <v>Top_Girls</v>
          </cell>
          <cell r="S243" t="str">
            <v>Blouse</v>
          </cell>
          <cell r="T243" t="str">
            <v>Одежда</v>
          </cell>
          <cell r="U243" t="str">
            <v>Poplin / Поплин</v>
          </cell>
          <cell r="V243" t="str">
            <v>100%Хлопок</v>
          </cell>
          <cell r="W243" t="str">
            <v>(179) Kids school Girl 122-164</v>
          </cell>
          <cell r="X243">
            <v>8</v>
          </cell>
          <cell r="Y243" t="str">
            <v>Нет</v>
          </cell>
          <cell r="Z243" t="str">
            <v>Marina Ivaschenko</v>
          </cell>
          <cell r="AA243" t="str">
            <v>Basic+</v>
          </cell>
          <cell r="AB243" t="str">
            <v>Regular</v>
          </cell>
          <cell r="AC243" t="str">
            <v>1,2,3,4,5</v>
          </cell>
          <cell r="AD243" t="str">
            <v>1,2,3,4,5_8</v>
          </cell>
          <cell r="AE243">
            <v>201</v>
          </cell>
          <cell r="AF243">
            <v>39</v>
          </cell>
          <cell r="AG243">
            <v>54</v>
          </cell>
          <cell r="AH243">
            <v>71</v>
          </cell>
          <cell r="AI243">
            <v>32</v>
          </cell>
          <cell r="AJ243">
            <v>5</v>
          </cell>
          <cell r="AK243">
            <v>0.9</v>
          </cell>
          <cell r="AL243">
            <v>0.9</v>
          </cell>
          <cell r="AM243">
            <v>13</v>
          </cell>
          <cell r="AN243">
            <v>6</v>
          </cell>
          <cell r="AO243">
            <v>19</v>
          </cell>
          <cell r="AP243">
            <v>741</v>
          </cell>
          <cell r="AQ243">
            <v>13</v>
          </cell>
          <cell r="AR243">
            <v>6</v>
          </cell>
          <cell r="AS243">
            <v>19</v>
          </cell>
          <cell r="AT243">
            <v>1026</v>
          </cell>
          <cell r="AU243">
            <v>13</v>
          </cell>
          <cell r="AV243">
            <v>6</v>
          </cell>
          <cell r="AW243">
            <v>19</v>
          </cell>
          <cell r="AX243">
            <v>1349</v>
          </cell>
          <cell r="AY243">
            <v>13</v>
          </cell>
          <cell r="AZ243">
            <v>6</v>
          </cell>
          <cell r="BA243">
            <v>19</v>
          </cell>
          <cell r="BB243">
            <v>608</v>
          </cell>
          <cell r="BC243">
            <v>13</v>
          </cell>
          <cell r="BD243">
            <v>6</v>
          </cell>
          <cell r="BE243">
            <v>19</v>
          </cell>
          <cell r="BF243">
            <v>95</v>
          </cell>
          <cell r="BG243" t="str">
            <v>5-6</v>
          </cell>
          <cell r="BH243">
            <v>0.5455714285714286</v>
          </cell>
          <cell r="BI243">
            <v>3819</v>
          </cell>
          <cell r="BJ243">
            <v>1499</v>
          </cell>
          <cell r="BK243">
            <v>1499</v>
          </cell>
          <cell r="BL243">
            <v>1362.73</v>
          </cell>
          <cell r="BM243">
            <v>3.1048053024026516</v>
          </cell>
          <cell r="BN243">
            <v>4.55</v>
          </cell>
          <cell r="BO243">
            <v>4.54</v>
          </cell>
          <cell r="BP243">
            <v>5.68</v>
          </cell>
          <cell r="BQ243">
            <v>482.79999999999995</v>
          </cell>
          <cell r="BR243">
            <v>0.67791861240827223</v>
          </cell>
          <cell r="BS243">
            <v>3.3</v>
          </cell>
          <cell r="BT243">
            <v>85</v>
          </cell>
          <cell r="BU243">
            <v>1.1000000000000001</v>
          </cell>
          <cell r="BV243">
            <v>1499</v>
          </cell>
          <cell r="BW243">
            <v>900</v>
          </cell>
          <cell r="BX243" t="str">
            <v>TIANJIN DSTY INTERNATIONAL TRADE COMPANY LIMITED</v>
          </cell>
          <cell r="BY243" t="str">
            <v>Китай</v>
          </cell>
          <cell r="BZ243">
            <v>280</v>
          </cell>
          <cell r="CA243">
            <v>741</v>
          </cell>
          <cell r="CB243">
            <v>128</v>
          </cell>
          <cell r="CC243">
            <v>2032</v>
          </cell>
          <cell r="CD243">
            <v>7000</v>
          </cell>
          <cell r="CE243">
            <v>2203.2711404868414</v>
          </cell>
          <cell r="CF243">
            <v>7000</v>
          </cell>
          <cell r="CG243">
            <v>7000</v>
          </cell>
          <cell r="CH243" t="str">
            <v>ок</v>
          </cell>
          <cell r="CI243" t="str">
            <v>ок</v>
          </cell>
          <cell r="CJ243">
            <v>16</v>
          </cell>
          <cell r="CK243">
            <v>17338.259999999998</v>
          </cell>
          <cell r="CL243">
            <v>3364.14</v>
          </cell>
          <cell r="CM243">
            <v>1271.2</v>
          </cell>
          <cell r="CN243">
            <v>9225.2800000000007</v>
          </cell>
          <cell r="CO243">
            <v>581.12</v>
          </cell>
          <cell r="CP243">
            <v>31780</v>
          </cell>
          <cell r="CQ243">
            <v>1843813.1999999997</v>
          </cell>
          <cell r="CR243">
            <v>357754.8</v>
          </cell>
          <cell r="CS243">
            <v>135184</v>
          </cell>
          <cell r="CT243">
            <v>981049.59999999986</v>
          </cell>
          <cell r="CU243">
            <v>61798.399999999994</v>
          </cell>
          <cell r="CV243">
            <v>3379599.9999999995</v>
          </cell>
          <cell r="CW243">
            <v>5724681</v>
          </cell>
          <cell r="CX243">
            <v>1110759</v>
          </cell>
          <cell r="CY243">
            <v>419720</v>
          </cell>
          <cell r="CZ243">
            <v>3045968</v>
          </cell>
          <cell r="DA243">
            <v>191872</v>
          </cell>
          <cell r="DB243">
            <v>10493000</v>
          </cell>
          <cell r="DC243" t="str">
            <v>Basic+</v>
          </cell>
          <cell r="DE243">
            <v>39</v>
          </cell>
          <cell r="DF243">
            <v>39</v>
          </cell>
          <cell r="DH243">
            <v>13</v>
          </cell>
          <cell r="DI243">
            <v>6</v>
          </cell>
          <cell r="DJ243">
            <v>19</v>
          </cell>
          <cell r="DK243">
            <v>741</v>
          </cell>
          <cell r="DP243">
            <v>741</v>
          </cell>
          <cell r="DQ243">
            <v>507</v>
          </cell>
          <cell r="DR243">
            <v>234</v>
          </cell>
          <cell r="DS243">
            <v>0.68421052631578949</v>
          </cell>
          <cell r="DT243">
            <v>0.31578947368421051</v>
          </cell>
          <cell r="DU243">
            <v>1499</v>
          </cell>
          <cell r="DV243">
            <v>315666</v>
          </cell>
          <cell r="DW243">
            <v>3364.14</v>
          </cell>
          <cell r="DX243">
            <v>1110759</v>
          </cell>
          <cell r="DY243" t="str">
            <v>white</v>
          </cell>
          <cell r="DZ243" t="str">
            <v>20240260194___Keiro2___белый</v>
          </cell>
        </row>
        <row r="244">
          <cell r="B244" t="str">
            <v>20240260195_0074811_00000003757</v>
          </cell>
          <cell r="C244" t="str">
            <v>20240260195_0074811</v>
          </cell>
          <cell r="D244" t="str">
            <v>Theme 1ОдеждаTartlet3Женскийprint179</v>
          </cell>
          <cell r="E244" t="str">
            <v>Заг. с Th 1</v>
          </cell>
          <cell r="F244" t="str">
            <v>ACOOLA Одежда Весна 2024 Theme 1</v>
          </cell>
          <cell r="G244" t="str">
            <v>ACOOLA</v>
          </cell>
          <cell r="H244" t="str">
            <v>Theme 1</v>
          </cell>
          <cell r="I244" t="str">
            <v>00000003757</v>
          </cell>
          <cell r="J244" t="str">
            <v>20240260195</v>
          </cell>
          <cell r="K244" t="str">
            <v>Блузка детская для девочек Tartlet3 набивка</v>
          </cell>
          <cell r="L244" t="str">
            <v>Женский</v>
          </cell>
          <cell r="M244" t="str">
            <v>Школа</v>
          </cell>
          <cell r="N244" t="str">
            <v>Tartlet3</v>
          </cell>
          <cell r="O244" t="str">
            <v>набивка</v>
          </cell>
          <cell r="P244" t="str">
            <v>Stitched</v>
          </cell>
          <cell r="Q244" t="str">
            <v>Blouse LS</v>
          </cell>
          <cell r="R244" t="str">
            <v>Top_Girls</v>
          </cell>
          <cell r="S244" t="str">
            <v>Blouse</v>
          </cell>
          <cell r="T244" t="str">
            <v>Одежда</v>
          </cell>
          <cell r="U244" t="str">
            <v>Plain weave / Полотняное переплетение ткани</v>
          </cell>
          <cell r="V244" t="str">
            <v>100%Хлопок</v>
          </cell>
          <cell r="W244" t="str">
            <v>(179) Kids school Girl 122-164</v>
          </cell>
          <cell r="X244">
            <v>8</v>
          </cell>
          <cell r="Y244" t="str">
            <v>Нет</v>
          </cell>
          <cell r="Z244" t="str">
            <v>Marina Ivaschenko</v>
          </cell>
          <cell r="AA244" t="str">
            <v>Basic+</v>
          </cell>
          <cell r="AB244" t="str">
            <v>Regular</v>
          </cell>
          <cell r="AC244" t="str">
            <v>1,2,3,4,5</v>
          </cell>
          <cell r="AD244" t="str">
            <v>1,2,3,4,5_8</v>
          </cell>
          <cell r="AE244">
            <v>201</v>
          </cell>
          <cell r="AF244">
            <v>39</v>
          </cell>
          <cell r="AG244">
            <v>54</v>
          </cell>
          <cell r="AH244">
            <v>71</v>
          </cell>
          <cell r="AI244">
            <v>32</v>
          </cell>
          <cell r="AJ244">
            <v>5</v>
          </cell>
          <cell r="AK244">
            <v>0.9</v>
          </cell>
          <cell r="AL244">
            <v>0.9</v>
          </cell>
          <cell r="AM244">
            <v>13</v>
          </cell>
          <cell r="AN244">
            <v>6</v>
          </cell>
          <cell r="AO244">
            <v>19</v>
          </cell>
          <cell r="AP244">
            <v>741</v>
          </cell>
          <cell r="AQ244">
            <v>13</v>
          </cell>
          <cell r="AR244">
            <v>6</v>
          </cell>
          <cell r="AS244">
            <v>19</v>
          </cell>
          <cell r="AT244">
            <v>1026</v>
          </cell>
          <cell r="AU244">
            <v>13</v>
          </cell>
          <cell r="AV244">
            <v>6</v>
          </cell>
          <cell r="AW244">
            <v>19</v>
          </cell>
          <cell r="AX244">
            <v>1349</v>
          </cell>
          <cell r="AY244">
            <v>13</v>
          </cell>
          <cell r="AZ244">
            <v>6</v>
          </cell>
          <cell r="BA244">
            <v>19</v>
          </cell>
          <cell r="BB244">
            <v>608</v>
          </cell>
          <cell r="BC244">
            <v>13</v>
          </cell>
          <cell r="BD244">
            <v>6</v>
          </cell>
          <cell r="BE244">
            <v>19</v>
          </cell>
          <cell r="BF244">
            <v>95</v>
          </cell>
          <cell r="BG244" t="str">
            <v>5-6</v>
          </cell>
          <cell r="BH244">
            <v>0.5455714285714286</v>
          </cell>
          <cell r="BI244">
            <v>3819</v>
          </cell>
          <cell r="BJ244">
            <v>1799</v>
          </cell>
          <cell r="BK244">
            <v>1799</v>
          </cell>
          <cell r="BL244">
            <v>1635.45</v>
          </cell>
          <cell r="BM244">
            <v>3.0540701128936427</v>
          </cell>
          <cell r="BN244">
            <v>5.55</v>
          </cell>
          <cell r="BO244">
            <v>5.54</v>
          </cell>
          <cell r="BP244">
            <v>6.93</v>
          </cell>
          <cell r="BQ244">
            <v>589.04999999999995</v>
          </cell>
          <cell r="BR244">
            <v>0.67256809338521406</v>
          </cell>
          <cell r="BS244">
            <v>3.3</v>
          </cell>
          <cell r="BT244">
            <v>85</v>
          </cell>
          <cell r="BU244">
            <v>1.1000000000000001</v>
          </cell>
          <cell r="BV244">
            <v>1799</v>
          </cell>
          <cell r="BW244">
            <v>1080</v>
          </cell>
          <cell r="BX244" t="str">
            <v>TIANJIN DSTY INTERNATIONAL TRADE COMPANY LIMITED</v>
          </cell>
          <cell r="BY244" t="str">
            <v>Китай</v>
          </cell>
          <cell r="BZ244">
            <v>280</v>
          </cell>
          <cell r="CA244">
            <v>741</v>
          </cell>
          <cell r="CB244">
            <v>128</v>
          </cell>
          <cell r="CC244">
            <v>2032</v>
          </cell>
          <cell r="CD244">
            <v>7000</v>
          </cell>
          <cell r="CE244">
            <v>2203.2711404868414</v>
          </cell>
          <cell r="CF244">
            <v>7000</v>
          </cell>
          <cell r="CG244">
            <v>7000</v>
          </cell>
          <cell r="CH244" t="str">
            <v>ок</v>
          </cell>
          <cell r="CI244" t="str">
            <v>ок</v>
          </cell>
          <cell r="CJ244">
            <v>16</v>
          </cell>
          <cell r="CK244">
            <v>21157.26</v>
          </cell>
          <cell r="CL244">
            <v>4105.1400000000003</v>
          </cell>
          <cell r="CM244">
            <v>1551.2</v>
          </cell>
          <cell r="CN244">
            <v>11257.28</v>
          </cell>
          <cell r="CO244">
            <v>709.12</v>
          </cell>
          <cell r="CP244">
            <v>38780</v>
          </cell>
          <cell r="CQ244">
            <v>2249581.9499999997</v>
          </cell>
          <cell r="CR244">
            <v>436486.05</v>
          </cell>
          <cell r="CS244">
            <v>164934</v>
          </cell>
          <cell r="CT244">
            <v>1196949.5999999999</v>
          </cell>
          <cell r="CU244">
            <v>75398.399999999994</v>
          </cell>
          <cell r="CV244">
            <v>4123349.9999999995</v>
          </cell>
          <cell r="CW244">
            <v>6870381</v>
          </cell>
          <cell r="CX244">
            <v>1333059</v>
          </cell>
          <cell r="CY244">
            <v>503720</v>
          </cell>
          <cell r="CZ244">
            <v>3655568</v>
          </cell>
          <cell r="DA244">
            <v>230272</v>
          </cell>
          <cell r="DB244">
            <v>12593000</v>
          </cell>
          <cell r="DC244" t="str">
            <v>Basic+</v>
          </cell>
          <cell r="DE244">
            <v>39</v>
          </cell>
          <cell r="DF244">
            <v>39</v>
          </cell>
          <cell r="DH244">
            <v>13</v>
          </cell>
          <cell r="DI244">
            <v>6</v>
          </cell>
          <cell r="DJ244">
            <v>19</v>
          </cell>
          <cell r="DK244">
            <v>741</v>
          </cell>
          <cell r="DP244">
            <v>741</v>
          </cell>
          <cell r="DQ244">
            <v>507</v>
          </cell>
          <cell r="DR244">
            <v>234</v>
          </cell>
          <cell r="DS244">
            <v>0.68421052631578949</v>
          </cell>
          <cell r="DT244">
            <v>0.31578947368421051</v>
          </cell>
          <cell r="DU244">
            <v>1799</v>
          </cell>
          <cell r="DV244">
            <v>385134.75</v>
          </cell>
          <cell r="DW244">
            <v>4105.1400000000003</v>
          </cell>
          <cell r="DX244">
            <v>1333059</v>
          </cell>
          <cell r="DY244" t="str">
            <v>print</v>
          </cell>
          <cell r="DZ244" t="str">
            <v>20240260195___Tartlet3___набивка</v>
          </cell>
        </row>
        <row r="245">
          <cell r="B245" t="str">
            <v>20124420040_0065956_00000003769</v>
          </cell>
          <cell r="C245" t="str">
            <v>20124420040_0065956</v>
          </cell>
          <cell r="D245" t="str">
            <v>Theme 1Носки/Чулки/КолготкиDelukaМужскойassorti212</v>
          </cell>
          <cell r="E245" t="str">
            <v>Заг. с Th 1</v>
          </cell>
          <cell r="F245" t="str">
            <v>ACOOLA Носки/Чулки/Колготки Весна 2024 Theme 1</v>
          </cell>
          <cell r="G245" t="str">
            <v>ACOOLA</v>
          </cell>
          <cell r="H245" t="str">
            <v>Theme 1</v>
          </cell>
          <cell r="I245" t="str">
            <v>00000003769</v>
          </cell>
          <cell r="J245" t="str">
            <v>20124420040</v>
          </cell>
          <cell r="K245" t="str">
            <v>Носки детские 5 пар Deluka ассорти</v>
          </cell>
          <cell r="L245" t="str">
            <v>Мужской</v>
          </cell>
          <cell r="M245" t="str">
            <v>Маленький</v>
          </cell>
          <cell r="N245" t="str">
            <v>Deluka</v>
          </cell>
          <cell r="O245" t="str">
            <v>ассорти</v>
          </cell>
          <cell r="P245" t="str">
            <v>Hosiery</v>
          </cell>
          <cell r="Q245" t="str">
            <v>Socks</v>
          </cell>
          <cell r="R245" t="str">
            <v>Socks_Boys</v>
          </cell>
          <cell r="S245" t="str">
            <v>Socks</v>
          </cell>
          <cell r="T245" t="str">
            <v>Носки/Чулки/Колготки</v>
          </cell>
          <cell r="U245" t="str">
            <v>Jacquard knitted / Вязаный жаккард</v>
          </cell>
          <cell r="V245" t="str">
            <v>72%Хлопок/26%ПЭ/2%ПУ</v>
          </cell>
          <cell r="W245" t="str">
            <v>(212) Kids socks B1G1 14-18</v>
          </cell>
          <cell r="X245">
            <v>3</v>
          </cell>
          <cell r="Y245" t="str">
            <v>Нет</v>
          </cell>
          <cell r="Z245" t="str">
            <v>Inna Smorodina</v>
          </cell>
          <cell r="AA245" t="str">
            <v>Basic+</v>
          </cell>
          <cell r="AB245" t="str">
            <v>Regular</v>
          </cell>
          <cell r="AC245" t="str">
            <v>1,2,3,4,5</v>
          </cell>
          <cell r="AD245" t="str">
            <v>1,2,3,4,5_3</v>
          </cell>
          <cell r="AE245">
            <v>201</v>
          </cell>
          <cell r="AF245">
            <v>39</v>
          </cell>
          <cell r="AG245">
            <v>54</v>
          </cell>
          <cell r="AH245">
            <v>71</v>
          </cell>
          <cell r="AI245">
            <v>32</v>
          </cell>
          <cell r="AJ245">
            <v>5</v>
          </cell>
          <cell r="AK245">
            <v>0.7</v>
          </cell>
          <cell r="AL245">
            <v>0.7</v>
          </cell>
          <cell r="AM245">
            <v>4</v>
          </cell>
          <cell r="AN245">
            <v>2</v>
          </cell>
          <cell r="AO245">
            <v>6</v>
          </cell>
          <cell r="AP245">
            <v>234</v>
          </cell>
          <cell r="AQ245">
            <v>4</v>
          </cell>
          <cell r="AR245">
            <v>2</v>
          </cell>
          <cell r="AS245">
            <v>6</v>
          </cell>
          <cell r="AT245">
            <v>324</v>
          </cell>
          <cell r="AU245">
            <v>4</v>
          </cell>
          <cell r="AV245">
            <v>2</v>
          </cell>
          <cell r="AW245">
            <v>6</v>
          </cell>
          <cell r="AX245">
            <v>426</v>
          </cell>
          <cell r="AY245">
            <v>4</v>
          </cell>
          <cell r="AZ245">
            <v>2</v>
          </cell>
          <cell r="BA245">
            <v>6</v>
          </cell>
          <cell r="BB245">
            <v>192</v>
          </cell>
          <cell r="BC245">
            <v>4</v>
          </cell>
          <cell r="BD245">
            <v>2</v>
          </cell>
          <cell r="BE245">
            <v>6</v>
          </cell>
          <cell r="BF245">
            <v>30</v>
          </cell>
          <cell r="BG245" t="str">
            <v>1-2</v>
          </cell>
          <cell r="BH245">
            <v>0.53839285714285712</v>
          </cell>
          <cell r="BI245">
            <v>1206</v>
          </cell>
          <cell r="BJ245">
            <v>699</v>
          </cell>
          <cell r="BK245">
            <v>699</v>
          </cell>
          <cell r="BL245">
            <v>635.45000000000005</v>
          </cell>
          <cell r="BM245">
            <v>4.4693094629156009</v>
          </cell>
          <cell r="BN245">
            <v>1.44</v>
          </cell>
          <cell r="BO245">
            <v>1.45</v>
          </cell>
          <cell r="BP245">
            <v>1.84</v>
          </cell>
          <cell r="BQ245">
            <v>156.4</v>
          </cell>
          <cell r="BR245">
            <v>0.77625178826895569</v>
          </cell>
          <cell r="BS245">
            <v>3.3</v>
          </cell>
          <cell r="BT245">
            <v>85</v>
          </cell>
          <cell r="BU245">
            <v>1.1000000000000001</v>
          </cell>
          <cell r="BV245">
            <v>699</v>
          </cell>
          <cell r="BW245">
            <v>350</v>
          </cell>
          <cell r="BX245" t="str">
            <v>YOOTA GROUP CO.,LIMITED</v>
          </cell>
          <cell r="BY245" t="str">
            <v>Китай</v>
          </cell>
          <cell r="BZ245">
            <v>90</v>
          </cell>
          <cell r="CA245">
            <v>234</v>
          </cell>
          <cell r="CB245">
            <v>42</v>
          </cell>
          <cell r="CC245">
            <v>668</v>
          </cell>
          <cell r="CD245">
            <v>2240</v>
          </cell>
          <cell r="CE245">
            <v>705.04676495578917</v>
          </cell>
          <cell r="CF245">
            <v>2240</v>
          </cell>
          <cell r="CG245">
            <v>3400</v>
          </cell>
          <cell r="CH245" t="str">
            <v>ок</v>
          </cell>
          <cell r="CI245" t="str">
            <v>min цена 299</v>
          </cell>
          <cell r="CJ245">
            <v>14</v>
          </cell>
          <cell r="CK245">
            <v>1748.7</v>
          </cell>
          <cell r="CL245">
            <v>339.3</v>
          </cell>
          <cell r="CM245">
            <v>130.5</v>
          </cell>
          <cell r="CN245">
            <v>968.6</v>
          </cell>
          <cell r="CO245">
            <v>60.9</v>
          </cell>
          <cell r="CP245">
            <v>3248</v>
          </cell>
          <cell r="CQ245">
            <v>188618.4</v>
          </cell>
          <cell r="CR245">
            <v>36597.599999999999</v>
          </cell>
          <cell r="CS245">
            <v>14076</v>
          </cell>
          <cell r="CT245">
            <v>104475.2</v>
          </cell>
          <cell r="CU245">
            <v>6568.8</v>
          </cell>
          <cell r="CV245">
            <v>350336</v>
          </cell>
          <cell r="CW245">
            <v>842994</v>
          </cell>
          <cell r="CX245">
            <v>163566</v>
          </cell>
          <cell r="CY245">
            <v>62910</v>
          </cell>
          <cell r="CZ245">
            <v>466932</v>
          </cell>
          <cell r="DA245">
            <v>29358</v>
          </cell>
          <cell r="DB245">
            <v>1565760</v>
          </cell>
          <cell r="DC245" t="str">
            <v>Basic+</v>
          </cell>
          <cell r="DE245">
            <v>39</v>
          </cell>
          <cell r="DF245">
            <v>39</v>
          </cell>
          <cell r="DH245">
            <v>4</v>
          </cell>
          <cell r="DI245">
            <v>2</v>
          </cell>
          <cell r="DJ245">
            <v>6</v>
          </cell>
          <cell r="DK245">
            <v>234</v>
          </cell>
          <cell r="DP245">
            <v>234</v>
          </cell>
          <cell r="DQ245">
            <v>156</v>
          </cell>
          <cell r="DR245">
            <v>78</v>
          </cell>
          <cell r="DS245">
            <v>0.66666666666666663</v>
          </cell>
          <cell r="DT245">
            <v>0.33333333333333331</v>
          </cell>
          <cell r="DU245">
            <v>699</v>
          </cell>
          <cell r="DV245">
            <v>32292</v>
          </cell>
          <cell r="DW245">
            <v>339.3</v>
          </cell>
          <cell r="DX245">
            <v>163566</v>
          </cell>
          <cell r="DY245" t="str">
            <v>assorti</v>
          </cell>
          <cell r="DZ245" t="str">
            <v>20124420040___Deluka___ассорти</v>
          </cell>
        </row>
        <row r="246">
          <cell r="B246" t="str">
            <v>20124420081_0074649_00000003769</v>
          </cell>
          <cell r="C246" t="str">
            <v>20124420081_0074649</v>
          </cell>
          <cell r="D246" t="str">
            <v>Theme 1Носки/Чулки/КолготкиVitasМужскойassorti212</v>
          </cell>
          <cell r="E246" t="str">
            <v>Заг. с Th 1</v>
          </cell>
          <cell r="F246" t="str">
            <v>ACOOLA Носки/Чулки/Колготки Весна 2024 Theme 1</v>
          </cell>
          <cell r="G246" t="str">
            <v>ACOOLA</v>
          </cell>
          <cell r="H246" t="str">
            <v>Theme 1</v>
          </cell>
          <cell r="I246" t="str">
            <v>00000003769</v>
          </cell>
          <cell r="J246" t="str">
            <v>20124420081</v>
          </cell>
          <cell r="K246" t="str">
            <v>Носки детские 3 пары Vitas ассорти</v>
          </cell>
          <cell r="L246" t="str">
            <v>Мужской</v>
          </cell>
          <cell r="M246" t="str">
            <v>Маленький</v>
          </cell>
          <cell r="N246" t="str">
            <v>Vitas</v>
          </cell>
          <cell r="O246" t="str">
            <v>ассорти</v>
          </cell>
          <cell r="P246" t="str">
            <v>Hosiery</v>
          </cell>
          <cell r="Q246" t="str">
            <v>Socks</v>
          </cell>
          <cell r="R246" t="str">
            <v>Socks_Boys</v>
          </cell>
          <cell r="S246" t="str">
            <v>Socks</v>
          </cell>
          <cell r="T246" t="str">
            <v>Носки/Чулки/Колготки</v>
          </cell>
          <cell r="U246" t="str">
            <v>Jacquard knitted / Вязаный жаккард</v>
          </cell>
          <cell r="V246" t="str">
            <v>72%Хлопок/26%ПЭ/2%ПУ</v>
          </cell>
          <cell r="W246" t="str">
            <v>(212) Kids socks B1G1 14-18</v>
          </cell>
          <cell r="X246">
            <v>3</v>
          </cell>
          <cell r="Y246" t="str">
            <v>Нет</v>
          </cell>
          <cell r="Z246" t="str">
            <v>Inna Smorodina</v>
          </cell>
          <cell r="AA246" t="str">
            <v>Basic+</v>
          </cell>
          <cell r="AB246" t="str">
            <v>Regular</v>
          </cell>
          <cell r="AC246" t="str">
            <v>1,2,3,4,5</v>
          </cell>
          <cell r="AD246" t="str">
            <v>1,2,3,4,5_3</v>
          </cell>
          <cell r="AE246">
            <v>201</v>
          </cell>
          <cell r="AF246">
            <v>39</v>
          </cell>
          <cell r="AG246">
            <v>54</v>
          </cell>
          <cell r="AH246">
            <v>71</v>
          </cell>
          <cell r="AI246">
            <v>32</v>
          </cell>
          <cell r="AJ246">
            <v>5</v>
          </cell>
          <cell r="AK246">
            <v>1</v>
          </cell>
          <cell r="AL246">
            <v>1</v>
          </cell>
          <cell r="AM246">
            <v>6</v>
          </cell>
          <cell r="AN246">
            <v>3</v>
          </cell>
          <cell r="AO246">
            <v>9</v>
          </cell>
          <cell r="AP246">
            <v>351</v>
          </cell>
          <cell r="AQ246">
            <v>6</v>
          </cell>
          <cell r="AR246">
            <v>3</v>
          </cell>
          <cell r="AS246">
            <v>9</v>
          </cell>
          <cell r="AT246">
            <v>486</v>
          </cell>
          <cell r="AU246">
            <v>6</v>
          </cell>
          <cell r="AV246">
            <v>3</v>
          </cell>
          <cell r="AW246">
            <v>9</v>
          </cell>
          <cell r="AX246">
            <v>639</v>
          </cell>
          <cell r="AY246">
            <v>6</v>
          </cell>
          <cell r="AZ246">
            <v>3</v>
          </cell>
          <cell r="BA246">
            <v>9</v>
          </cell>
          <cell r="BB246">
            <v>288</v>
          </cell>
          <cell r="BC246">
            <v>6</v>
          </cell>
          <cell r="BD246">
            <v>3</v>
          </cell>
          <cell r="BE246">
            <v>9</v>
          </cell>
          <cell r="BF246">
            <v>45</v>
          </cell>
          <cell r="BG246" t="str">
            <v>3-3</v>
          </cell>
          <cell r="BH246">
            <v>0.53205882352941181</v>
          </cell>
          <cell r="BI246">
            <v>1809</v>
          </cell>
          <cell r="BJ246">
            <v>499</v>
          </cell>
          <cell r="BK246">
            <v>499</v>
          </cell>
          <cell r="BL246">
            <v>453.64</v>
          </cell>
          <cell r="BM246">
            <v>3.0105580693815988</v>
          </cell>
          <cell r="BN246">
            <v>1.52</v>
          </cell>
          <cell r="BO246">
            <v>1.54</v>
          </cell>
          <cell r="BP246">
            <v>1.95</v>
          </cell>
          <cell r="BQ246">
            <v>165.75</v>
          </cell>
          <cell r="BR246">
            <v>0.6678356713426854</v>
          </cell>
          <cell r="BS246">
            <v>3.3</v>
          </cell>
          <cell r="BT246">
            <v>85</v>
          </cell>
          <cell r="BU246">
            <v>1.1000000000000001</v>
          </cell>
          <cell r="BV246">
            <v>499</v>
          </cell>
          <cell r="BW246">
            <v>250</v>
          </cell>
          <cell r="BX246" t="str">
            <v>SHANGHAI LANSHENG LIGHT INDUSTRIAL PRODUCTS IMP.&amp; EXP. CORP.,LTD</v>
          </cell>
          <cell r="BY246" t="str">
            <v>Китай</v>
          </cell>
          <cell r="BZ246">
            <v>136</v>
          </cell>
          <cell r="CA246">
            <v>351</v>
          </cell>
          <cell r="CB246">
            <v>63</v>
          </cell>
          <cell r="CC246">
            <v>1041</v>
          </cell>
          <cell r="CD246">
            <v>3400</v>
          </cell>
          <cell r="CE246">
            <v>1070.1602682364658</v>
          </cell>
          <cell r="CF246">
            <v>3400</v>
          </cell>
          <cell r="CG246">
            <v>3400</v>
          </cell>
          <cell r="CH246" t="str">
            <v>ок</v>
          </cell>
          <cell r="CI246" t="str">
            <v>min цена 299</v>
          </cell>
          <cell r="CJ246">
            <v>21</v>
          </cell>
          <cell r="CK246">
            <v>2785.86</v>
          </cell>
          <cell r="CL246">
            <v>540.54</v>
          </cell>
          <cell r="CM246">
            <v>209.44</v>
          </cell>
          <cell r="CN246">
            <v>1603.14</v>
          </cell>
          <cell r="CO246">
            <v>97.02</v>
          </cell>
          <cell r="CP246">
            <v>5236</v>
          </cell>
          <cell r="CQ246">
            <v>299841.75</v>
          </cell>
          <cell r="CR246">
            <v>58178.25</v>
          </cell>
          <cell r="CS246">
            <v>22542</v>
          </cell>
          <cell r="CT246">
            <v>172545.75</v>
          </cell>
          <cell r="CU246">
            <v>10442.25</v>
          </cell>
          <cell r="CV246">
            <v>563550</v>
          </cell>
          <cell r="CW246">
            <v>902691</v>
          </cell>
          <cell r="CX246">
            <v>175149</v>
          </cell>
          <cell r="CY246">
            <v>67864</v>
          </cell>
          <cell r="CZ246">
            <v>519459</v>
          </cell>
          <cell r="DA246">
            <v>31437</v>
          </cell>
          <cell r="DB246">
            <v>1696600</v>
          </cell>
          <cell r="DC246" t="str">
            <v>Basic+</v>
          </cell>
          <cell r="DE246">
            <v>39</v>
          </cell>
          <cell r="DF246">
            <v>39</v>
          </cell>
          <cell r="DH246">
            <v>6</v>
          </cell>
          <cell r="DI246">
            <v>3</v>
          </cell>
          <cell r="DJ246">
            <v>9</v>
          </cell>
          <cell r="DK246">
            <v>351</v>
          </cell>
          <cell r="DP246">
            <v>351</v>
          </cell>
          <cell r="DQ246">
            <v>234</v>
          </cell>
          <cell r="DR246">
            <v>117</v>
          </cell>
          <cell r="DS246">
            <v>0.66666666666666663</v>
          </cell>
          <cell r="DT246">
            <v>0.33333333333333331</v>
          </cell>
          <cell r="DU246">
            <v>499</v>
          </cell>
          <cell r="DV246">
            <v>51333.749999999993</v>
          </cell>
          <cell r="DW246">
            <v>540.54</v>
          </cell>
          <cell r="DX246">
            <v>175149</v>
          </cell>
          <cell r="DY246" t="str">
            <v>assorti</v>
          </cell>
          <cell r="DZ246" t="str">
            <v>20124420081___Vitas___ассорти</v>
          </cell>
        </row>
        <row r="247">
          <cell r="B247" t="str">
            <v>20134420006_0074644_00000003769</v>
          </cell>
          <cell r="C247" t="str">
            <v>20134420006_0074644</v>
          </cell>
          <cell r="D247" t="str">
            <v>Theme 1Носки/Чулки/КолготкиLumsirМужскойassorti211</v>
          </cell>
          <cell r="E247" t="str">
            <v>Заг. с Th 1</v>
          </cell>
          <cell r="F247" t="str">
            <v>ACOOLA Носки/Чулки/Колготки Весна 2024 Theme 1</v>
          </cell>
          <cell r="G247" t="str">
            <v>ACOOLA</v>
          </cell>
          <cell r="H247" t="str">
            <v>Theme 1</v>
          </cell>
          <cell r="I247" t="str">
            <v>00000003769</v>
          </cell>
          <cell r="J247" t="str">
            <v>20134420006</v>
          </cell>
          <cell r="K247" t="str">
            <v>Носки детские 2 пары Lumsir ассорти</v>
          </cell>
          <cell r="L247" t="str">
            <v>Мужской</v>
          </cell>
          <cell r="M247" t="str">
            <v>Все</v>
          </cell>
          <cell r="N247" t="str">
            <v>Lumsir</v>
          </cell>
          <cell r="O247" t="str">
            <v>ассорти</v>
          </cell>
          <cell r="P247" t="str">
            <v>Hosiery</v>
          </cell>
          <cell r="Q247" t="str">
            <v>Socks</v>
          </cell>
          <cell r="R247" t="str">
            <v>Socks_Boys</v>
          </cell>
          <cell r="S247" t="str">
            <v>Socks</v>
          </cell>
          <cell r="T247" t="str">
            <v>Носки/Чулки/Колготки</v>
          </cell>
          <cell r="U247" t="str">
            <v>Jacquard knitted / Вязаный жаккард</v>
          </cell>
          <cell r="V247" t="str">
            <v>72%Хлопок/18%ПЭ/8%ПА/2%ПУ</v>
          </cell>
          <cell r="W247" t="str">
            <v>(211) Kids socks 14-22</v>
          </cell>
          <cell r="X247">
            <v>5</v>
          </cell>
          <cell r="Y247" t="str">
            <v>Нет</v>
          </cell>
          <cell r="Z247" t="str">
            <v>Inna Smorodina</v>
          </cell>
          <cell r="AA247" t="str">
            <v>Basic+</v>
          </cell>
          <cell r="AB247" t="str">
            <v>Regular</v>
          </cell>
          <cell r="AC247" t="str">
            <v>1,2,3,4,5</v>
          </cell>
          <cell r="AD247" t="str">
            <v>1,2,3,4,5_5</v>
          </cell>
          <cell r="AE247">
            <v>201</v>
          </cell>
          <cell r="AF247">
            <v>39</v>
          </cell>
          <cell r="AG247">
            <v>54</v>
          </cell>
          <cell r="AH247">
            <v>71</v>
          </cell>
          <cell r="AI247">
            <v>32</v>
          </cell>
          <cell r="AJ247">
            <v>5</v>
          </cell>
          <cell r="AK247">
            <v>1</v>
          </cell>
          <cell r="AL247">
            <v>1</v>
          </cell>
          <cell r="AM247">
            <v>8</v>
          </cell>
          <cell r="AN247">
            <v>4</v>
          </cell>
          <cell r="AO247">
            <v>12</v>
          </cell>
          <cell r="AP247">
            <v>468</v>
          </cell>
          <cell r="AQ247">
            <v>8</v>
          </cell>
          <cell r="AR247">
            <v>4</v>
          </cell>
          <cell r="AS247">
            <v>12</v>
          </cell>
          <cell r="AT247">
            <v>648</v>
          </cell>
          <cell r="AU247">
            <v>8</v>
          </cell>
          <cell r="AV247">
            <v>4</v>
          </cell>
          <cell r="AW247">
            <v>12</v>
          </cell>
          <cell r="AX247">
            <v>852</v>
          </cell>
          <cell r="AY247">
            <v>8</v>
          </cell>
          <cell r="AZ247">
            <v>4</v>
          </cell>
          <cell r="BA247">
            <v>12</v>
          </cell>
          <cell r="BB247">
            <v>384</v>
          </cell>
          <cell r="BC247">
            <v>8</v>
          </cell>
          <cell r="BD247">
            <v>4</v>
          </cell>
          <cell r="BE247">
            <v>12</v>
          </cell>
          <cell r="BF247">
            <v>60</v>
          </cell>
          <cell r="BG247" t="str">
            <v>3-4</v>
          </cell>
          <cell r="BH247">
            <v>0.50249999999999995</v>
          </cell>
          <cell r="BI247">
            <v>2412</v>
          </cell>
          <cell r="BJ247">
            <v>299</v>
          </cell>
          <cell r="BK247">
            <v>299</v>
          </cell>
          <cell r="BL247">
            <v>271.82</v>
          </cell>
          <cell r="BM247">
            <v>2.8598756575801052</v>
          </cell>
          <cell r="BN247">
            <v>0.96</v>
          </cell>
          <cell r="BO247">
            <v>0.97</v>
          </cell>
          <cell r="BP247">
            <v>1.23</v>
          </cell>
          <cell r="BQ247">
            <v>104.55</v>
          </cell>
          <cell r="BR247">
            <v>0.65033444816053509</v>
          </cell>
          <cell r="BS247">
            <v>3.3</v>
          </cell>
          <cell r="BT247">
            <v>85</v>
          </cell>
          <cell r="BU247">
            <v>1.1000000000000001</v>
          </cell>
          <cell r="BV247">
            <v>299</v>
          </cell>
          <cell r="BW247">
            <v>150</v>
          </cell>
          <cell r="BX247" t="str">
            <v>SHANGHAI LANSHENG LIGHT INDUSTRIAL PRODUCTS IMP.&amp; EXP. CORP.,LTD</v>
          </cell>
          <cell r="BY247" t="str">
            <v>Китай</v>
          </cell>
          <cell r="BZ247">
            <v>192</v>
          </cell>
          <cell r="CA247">
            <v>468</v>
          </cell>
          <cell r="CB247">
            <v>85</v>
          </cell>
          <cell r="CC247">
            <v>1643</v>
          </cell>
          <cell r="CD247">
            <v>4800</v>
          </cell>
          <cell r="CE247">
            <v>1510.8144963338341</v>
          </cell>
          <cell r="CF247">
            <v>4800</v>
          </cell>
          <cell r="CG247">
            <v>4800</v>
          </cell>
          <cell r="CH247" t="str">
            <v>ок</v>
          </cell>
          <cell r="CI247" t="str">
            <v>min цена 299</v>
          </cell>
          <cell r="CJ247">
            <v>17</v>
          </cell>
          <cell r="CK247">
            <v>2339.64</v>
          </cell>
          <cell r="CL247">
            <v>453.96</v>
          </cell>
          <cell r="CM247">
            <v>186.24</v>
          </cell>
          <cell r="CN247">
            <v>1593.71</v>
          </cell>
          <cell r="CO247">
            <v>82.45</v>
          </cell>
          <cell r="CP247">
            <v>4656</v>
          </cell>
          <cell r="CQ247">
            <v>252174.6</v>
          </cell>
          <cell r="CR247">
            <v>48929.4</v>
          </cell>
          <cell r="CS247">
            <v>20073.599999999999</v>
          </cell>
          <cell r="CT247">
            <v>171775.65</v>
          </cell>
          <cell r="CU247">
            <v>8886.75</v>
          </cell>
          <cell r="CV247">
            <v>501840</v>
          </cell>
          <cell r="CW247">
            <v>721188</v>
          </cell>
          <cell r="CX247">
            <v>139932</v>
          </cell>
          <cell r="CY247">
            <v>57408</v>
          </cell>
          <cell r="CZ247">
            <v>491257</v>
          </cell>
          <cell r="DA247">
            <v>25415</v>
          </cell>
          <cell r="DB247">
            <v>1435200</v>
          </cell>
          <cell r="DC247" t="str">
            <v>Basic+</v>
          </cell>
          <cell r="DE247">
            <v>39</v>
          </cell>
          <cell r="DF247">
            <v>39</v>
          </cell>
          <cell r="DH247">
            <v>8</v>
          </cell>
          <cell r="DI247">
            <v>4</v>
          </cell>
          <cell r="DJ247">
            <v>12</v>
          </cell>
          <cell r="DK247">
            <v>468</v>
          </cell>
          <cell r="DP247">
            <v>468</v>
          </cell>
          <cell r="DQ247">
            <v>312</v>
          </cell>
          <cell r="DR247">
            <v>156</v>
          </cell>
          <cell r="DS247">
            <v>0.66666666666666663</v>
          </cell>
          <cell r="DT247">
            <v>0.33333333333333331</v>
          </cell>
          <cell r="DU247">
            <v>299</v>
          </cell>
          <cell r="DV247">
            <v>43173</v>
          </cell>
          <cell r="DW247">
            <v>453.96</v>
          </cell>
          <cell r="DX247">
            <v>139932</v>
          </cell>
          <cell r="DY247" t="str">
            <v>assorti</v>
          </cell>
          <cell r="DZ247" t="str">
            <v>20134420006___Lumsir___ассорти</v>
          </cell>
        </row>
        <row r="248">
          <cell r="B248" t="str">
            <v>20134420007_0074645_00000003769</v>
          </cell>
          <cell r="C248" t="str">
            <v>20134420007_0074645</v>
          </cell>
          <cell r="D248" t="str">
            <v>Theme 1Носки/Чулки/КолготкиDakinМужскойassorti211</v>
          </cell>
          <cell r="E248" t="str">
            <v>Заг. с Th 1</v>
          </cell>
          <cell r="F248" t="str">
            <v>ACOOLA Носки/Чулки/Колготки Весна 2024 Theme 1</v>
          </cell>
          <cell r="G248" t="str">
            <v>ACOOLA</v>
          </cell>
          <cell r="H248" t="str">
            <v>Theme 1</v>
          </cell>
          <cell r="I248" t="str">
            <v>00000003769</v>
          </cell>
          <cell r="J248" t="str">
            <v>20134420007</v>
          </cell>
          <cell r="K248" t="str">
            <v>Носки детские 3 пары Dakin ассорти</v>
          </cell>
          <cell r="L248" t="str">
            <v>Мужской</v>
          </cell>
          <cell r="M248" t="str">
            <v>Все</v>
          </cell>
          <cell r="N248" t="str">
            <v>Dakin</v>
          </cell>
          <cell r="O248" t="str">
            <v>ассорти</v>
          </cell>
          <cell r="P248" t="str">
            <v>Hosiery</v>
          </cell>
          <cell r="Q248" t="str">
            <v>Socks</v>
          </cell>
          <cell r="R248" t="str">
            <v>Socks_Boys</v>
          </cell>
          <cell r="S248" t="str">
            <v>Socks</v>
          </cell>
          <cell r="T248" t="str">
            <v>Носки/Чулки/Колготки</v>
          </cell>
          <cell r="U248" t="str">
            <v>Jacquard knitted / Вязаный жаккард</v>
          </cell>
          <cell r="V248" t="str">
            <v>72%Хлопок/18%ПЭ/8%ПА/2%ПУ</v>
          </cell>
          <cell r="W248" t="str">
            <v>(211) Kids socks 14-22</v>
          </cell>
          <cell r="X248">
            <v>5</v>
          </cell>
          <cell r="Y248" t="str">
            <v>Нет</v>
          </cell>
          <cell r="Z248" t="str">
            <v>Inna Smorodina</v>
          </cell>
          <cell r="AA248" t="str">
            <v>Basic+</v>
          </cell>
          <cell r="AB248" t="str">
            <v>Regular</v>
          </cell>
          <cell r="AC248" t="str">
            <v>1,2,3,4,5</v>
          </cell>
          <cell r="AD248" t="str">
            <v>1,2,3,4,5_5</v>
          </cell>
          <cell r="AE248">
            <v>201</v>
          </cell>
          <cell r="AF248">
            <v>39</v>
          </cell>
          <cell r="AG248">
            <v>54</v>
          </cell>
          <cell r="AH248">
            <v>71</v>
          </cell>
          <cell r="AI248">
            <v>32</v>
          </cell>
          <cell r="AJ248">
            <v>5</v>
          </cell>
          <cell r="AK248">
            <v>1</v>
          </cell>
          <cell r="AL248">
            <v>1</v>
          </cell>
          <cell r="AM248">
            <v>8</v>
          </cell>
          <cell r="AN248">
            <v>4</v>
          </cell>
          <cell r="AO248">
            <v>12</v>
          </cell>
          <cell r="AP248">
            <v>468</v>
          </cell>
          <cell r="AQ248">
            <v>8</v>
          </cell>
          <cell r="AR248">
            <v>4</v>
          </cell>
          <cell r="AS248">
            <v>12</v>
          </cell>
          <cell r="AT248">
            <v>648</v>
          </cell>
          <cell r="AU248">
            <v>8</v>
          </cell>
          <cell r="AV248">
            <v>4</v>
          </cell>
          <cell r="AW248">
            <v>12</v>
          </cell>
          <cell r="AX248">
            <v>852</v>
          </cell>
          <cell r="AY248">
            <v>8</v>
          </cell>
          <cell r="AZ248">
            <v>4</v>
          </cell>
          <cell r="BA248">
            <v>12</v>
          </cell>
          <cell r="BB248">
            <v>384</v>
          </cell>
          <cell r="BC248">
            <v>8</v>
          </cell>
          <cell r="BD248">
            <v>4</v>
          </cell>
          <cell r="BE248">
            <v>12</v>
          </cell>
          <cell r="BF248">
            <v>60</v>
          </cell>
          <cell r="BG248" t="str">
            <v>3-4</v>
          </cell>
          <cell r="BH248">
            <v>0.50249999999999995</v>
          </cell>
          <cell r="BI248">
            <v>2412</v>
          </cell>
          <cell r="BJ248">
            <v>499</v>
          </cell>
          <cell r="BK248">
            <v>499</v>
          </cell>
          <cell r="BL248">
            <v>453.64</v>
          </cell>
          <cell r="BM248">
            <v>4.5158371040723981</v>
          </cell>
          <cell r="BN248">
            <v>1.01</v>
          </cell>
          <cell r="BO248">
            <v>1.01</v>
          </cell>
          <cell r="BP248">
            <v>1.3</v>
          </cell>
          <cell r="BQ248">
            <v>110.5</v>
          </cell>
          <cell r="BR248">
            <v>0.77855711422845686</v>
          </cell>
          <cell r="BS248">
            <v>3.3</v>
          </cell>
          <cell r="BT248">
            <v>85</v>
          </cell>
          <cell r="BU248">
            <v>1.1000000000000001</v>
          </cell>
          <cell r="BV248">
            <v>499</v>
          </cell>
          <cell r="BW248">
            <v>250</v>
          </cell>
          <cell r="BX248" t="str">
            <v>SHANGHAI LANSHENG LIGHT INDUSTRIAL PRODUCTS IMP.&amp; EXP. CORP.,LTD</v>
          </cell>
          <cell r="BY248" t="str">
            <v>Китай</v>
          </cell>
          <cell r="BZ248">
            <v>192</v>
          </cell>
          <cell r="CA248">
            <v>468</v>
          </cell>
          <cell r="CB248">
            <v>85</v>
          </cell>
          <cell r="CC248">
            <v>1643</v>
          </cell>
          <cell r="CD248">
            <v>4800</v>
          </cell>
          <cell r="CE248">
            <v>1510.8144963338341</v>
          </cell>
          <cell r="CF248">
            <v>4800</v>
          </cell>
          <cell r="CG248">
            <v>4800</v>
          </cell>
          <cell r="CH248" t="str">
            <v>ок</v>
          </cell>
          <cell r="CI248" t="str">
            <v>min цена 299</v>
          </cell>
          <cell r="CJ248">
            <v>17</v>
          </cell>
          <cell r="CK248">
            <v>2436.12</v>
          </cell>
          <cell r="CL248">
            <v>472.68</v>
          </cell>
          <cell r="CM248">
            <v>193.92000000000002</v>
          </cell>
          <cell r="CN248">
            <v>1659.43</v>
          </cell>
          <cell r="CO248">
            <v>85.85</v>
          </cell>
          <cell r="CP248">
            <v>4848</v>
          </cell>
          <cell r="CQ248">
            <v>266526</v>
          </cell>
          <cell r="CR248">
            <v>51714</v>
          </cell>
          <cell r="CS248">
            <v>21216</v>
          </cell>
          <cell r="CT248">
            <v>181551.5</v>
          </cell>
          <cell r="CU248">
            <v>9392.5</v>
          </cell>
          <cell r="CV248">
            <v>530400</v>
          </cell>
          <cell r="CW248">
            <v>1203588</v>
          </cell>
          <cell r="CX248">
            <v>233532</v>
          </cell>
          <cell r="CY248">
            <v>95808</v>
          </cell>
          <cell r="CZ248">
            <v>819857</v>
          </cell>
          <cell r="DA248">
            <v>42415</v>
          </cell>
          <cell r="DB248">
            <v>2395200</v>
          </cell>
          <cell r="DC248" t="str">
            <v>Basic+</v>
          </cell>
          <cell r="DE248">
            <v>39</v>
          </cell>
          <cell r="DF248">
            <v>39</v>
          </cell>
          <cell r="DH248">
            <v>8</v>
          </cell>
          <cell r="DI248">
            <v>4</v>
          </cell>
          <cell r="DJ248">
            <v>12</v>
          </cell>
          <cell r="DK248">
            <v>468</v>
          </cell>
          <cell r="DP248">
            <v>468</v>
          </cell>
          <cell r="DQ248">
            <v>312</v>
          </cell>
          <cell r="DR248">
            <v>156</v>
          </cell>
          <cell r="DS248">
            <v>0.66666666666666663</v>
          </cell>
          <cell r="DT248">
            <v>0.33333333333333331</v>
          </cell>
          <cell r="DU248">
            <v>499</v>
          </cell>
          <cell r="DV248">
            <v>45630</v>
          </cell>
          <cell r="DW248">
            <v>472.68</v>
          </cell>
          <cell r="DX248">
            <v>233532</v>
          </cell>
          <cell r="DY248" t="str">
            <v>assorti</v>
          </cell>
          <cell r="DZ248" t="str">
            <v>20134420007___Dakin___ассорти</v>
          </cell>
        </row>
        <row r="249">
          <cell r="B249" t="str">
            <v>20134420008_0074646_00000003769</v>
          </cell>
          <cell r="C249" t="str">
            <v>20134420008_0074646</v>
          </cell>
          <cell r="D249" t="str">
            <v>Theme 1Носки/Чулки/КолготкиNishМужскойassorti211</v>
          </cell>
          <cell r="E249" t="str">
            <v>Заг. с Th 1</v>
          </cell>
          <cell r="F249" t="str">
            <v>ACOOLA Носки/Чулки/Колготки Весна 2024 Theme 1</v>
          </cell>
          <cell r="G249" t="str">
            <v>ACOOLA</v>
          </cell>
          <cell r="H249" t="str">
            <v>Theme 1</v>
          </cell>
          <cell r="I249" t="str">
            <v>00000003769</v>
          </cell>
          <cell r="J249" t="str">
            <v>20134420008</v>
          </cell>
          <cell r="K249" t="str">
            <v>Носки детские 2 пары Nish ассорти</v>
          </cell>
          <cell r="L249" t="str">
            <v>Мужской</v>
          </cell>
          <cell r="M249" t="str">
            <v>Все</v>
          </cell>
          <cell r="N249" t="str">
            <v>Nish</v>
          </cell>
          <cell r="O249" t="str">
            <v>ассорти</v>
          </cell>
          <cell r="P249" t="str">
            <v>Hosiery</v>
          </cell>
          <cell r="Q249" t="str">
            <v>Socks</v>
          </cell>
          <cell r="R249" t="str">
            <v>Socks_Boys</v>
          </cell>
          <cell r="S249" t="str">
            <v>Socks</v>
          </cell>
          <cell r="T249" t="str">
            <v>Носки/Чулки/Колготки</v>
          </cell>
          <cell r="U249" t="str">
            <v>Jacquard knitted / Вязаный жаккард</v>
          </cell>
          <cell r="V249" t="str">
            <v>72%Хлопок/18%ПЭ/8%ПА/2%ПУ</v>
          </cell>
          <cell r="W249" t="str">
            <v>(211) Kids socks 14-22</v>
          </cell>
          <cell r="X249">
            <v>5</v>
          </cell>
          <cell r="Y249" t="str">
            <v>Нет</v>
          </cell>
          <cell r="Z249" t="str">
            <v>Inna Smorodina</v>
          </cell>
          <cell r="AA249" t="str">
            <v>Basic+</v>
          </cell>
          <cell r="AB249" t="str">
            <v>Regular</v>
          </cell>
          <cell r="AC249" t="str">
            <v>1,2,3,4,5</v>
          </cell>
          <cell r="AD249" t="str">
            <v>1,2,3,4,5_5</v>
          </cell>
          <cell r="AE249">
            <v>201</v>
          </cell>
          <cell r="AF249">
            <v>39</v>
          </cell>
          <cell r="AG249">
            <v>54</v>
          </cell>
          <cell r="AH249">
            <v>71</v>
          </cell>
          <cell r="AI249">
            <v>32</v>
          </cell>
          <cell r="AJ249">
            <v>5</v>
          </cell>
          <cell r="AK249">
            <v>1</v>
          </cell>
          <cell r="AL249">
            <v>1</v>
          </cell>
          <cell r="AM249">
            <v>8</v>
          </cell>
          <cell r="AN249">
            <v>4</v>
          </cell>
          <cell r="AO249">
            <v>12</v>
          </cell>
          <cell r="AP249">
            <v>468</v>
          </cell>
          <cell r="AQ249">
            <v>8</v>
          </cell>
          <cell r="AR249">
            <v>4</v>
          </cell>
          <cell r="AS249">
            <v>12</v>
          </cell>
          <cell r="AT249">
            <v>648</v>
          </cell>
          <cell r="AU249">
            <v>8</v>
          </cell>
          <cell r="AV249">
            <v>4</v>
          </cell>
          <cell r="AW249">
            <v>12</v>
          </cell>
          <cell r="AX249">
            <v>852</v>
          </cell>
          <cell r="AY249">
            <v>8</v>
          </cell>
          <cell r="AZ249">
            <v>4</v>
          </cell>
          <cell r="BA249">
            <v>12</v>
          </cell>
          <cell r="BB249">
            <v>384</v>
          </cell>
          <cell r="BC249">
            <v>8</v>
          </cell>
          <cell r="BD249">
            <v>4</v>
          </cell>
          <cell r="BE249">
            <v>12</v>
          </cell>
          <cell r="BF249">
            <v>60</v>
          </cell>
          <cell r="BG249" t="str">
            <v>3-4</v>
          </cell>
          <cell r="BH249">
            <v>0.50249999999999995</v>
          </cell>
          <cell r="BI249">
            <v>2412</v>
          </cell>
          <cell r="BJ249">
            <v>299</v>
          </cell>
          <cell r="BK249">
            <v>299</v>
          </cell>
          <cell r="BL249">
            <v>271.82</v>
          </cell>
          <cell r="BM249">
            <v>3.5176470588235293</v>
          </cell>
          <cell r="BN249">
            <v>0.79</v>
          </cell>
          <cell r="BO249">
            <v>0.8</v>
          </cell>
          <cell r="BP249">
            <v>1</v>
          </cell>
          <cell r="BQ249">
            <v>85</v>
          </cell>
          <cell r="BR249">
            <v>0.71571906354515047</v>
          </cell>
          <cell r="BS249">
            <v>3.3</v>
          </cell>
          <cell r="BT249">
            <v>85</v>
          </cell>
          <cell r="BU249">
            <v>1.1000000000000001</v>
          </cell>
          <cell r="BV249">
            <v>299</v>
          </cell>
          <cell r="BW249">
            <v>150</v>
          </cell>
          <cell r="BX249" t="str">
            <v>NINGBO CINDY IMPORT AND EXPORT CO., LTD</v>
          </cell>
          <cell r="BY249" t="str">
            <v>Китай</v>
          </cell>
          <cell r="BZ249">
            <v>192</v>
          </cell>
          <cell r="CA249">
            <v>468</v>
          </cell>
          <cell r="CB249">
            <v>85</v>
          </cell>
          <cell r="CC249">
            <v>1643</v>
          </cell>
          <cell r="CD249">
            <v>4800</v>
          </cell>
          <cell r="CE249">
            <v>1510.8144963338341</v>
          </cell>
          <cell r="CF249">
            <v>4800</v>
          </cell>
          <cell r="CG249">
            <v>4800</v>
          </cell>
          <cell r="CH249" t="str">
            <v>ок</v>
          </cell>
          <cell r="CI249" t="str">
            <v>min цена 299</v>
          </cell>
          <cell r="CJ249">
            <v>17</v>
          </cell>
          <cell r="CK249">
            <v>1929.6000000000001</v>
          </cell>
          <cell r="CL249">
            <v>374.40000000000003</v>
          </cell>
          <cell r="CM249">
            <v>153.60000000000002</v>
          </cell>
          <cell r="CN249">
            <v>1314.4</v>
          </cell>
          <cell r="CO249">
            <v>68</v>
          </cell>
          <cell r="CP249">
            <v>3840</v>
          </cell>
          <cell r="CQ249">
            <v>205020</v>
          </cell>
          <cell r="CR249">
            <v>39780</v>
          </cell>
          <cell r="CS249">
            <v>16320</v>
          </cell>
          <cell r="CT249">
            <v>139655</v>
          </cell>
          <cell r="CU249">
            <v>7225</v>
          </cell>
          <cell r="CV249">
            <v>408000</v>
          </cell>
          <cell r="CW249">
            <v>721188</v>
          </cell>
          <cell r="CX249">
            <v>139932</v>
          </cell>
          <cell r="CY249">
            <v>57408</v>
          </cell>
          <cell r="CZ249">
            <v>491257</v>
          </cell>
          <cell r="DA249">
            <v>25415</v>
          </cell>
          <cell r="DB249">
            <v>1435200</v>
          </cell>
          <cell r="DC249" t="str">
            <v>Basic+</v>
          </cell>
          <cell r="DE249">
            <v>39</v>
          </cell>
          <cell r="DF249">
            <v>39</v>
          </cell>
          <cell r="DH249">
            <v>8</v>
          </cell>
          <cell r="DI249">
            <v>4</v>
          </cell>
          <cell r="DJ249">
            <v>12</v>
          </cell>
          <cell r="DK249">
            <v>468</v>
          </cell>
          <cell r="DP249">
            <v>468</v>
          </cell>
          <cell r="DQ249">
            <v>312</v>
          </cell>
          <cell r="DR249">
            <v>156</v>
          </cell>
          <cell r="DS249">
            <v>0.66666666666666663</v>
          </cell>
          <cell r="DT249">
            <v>0.33333333333333331</v>
          </cell>
          <cell r="DU249">
            <v>299</v>
          </cell>
          <cell r="DV249">
            <v>35100</v>
          </cell>
          <cell r="DW249">
            <v>374.40000000000003</v>
          </cell>
          <cell r="DX249">
            <v>139932</v>
          </cell>
          <cell r="DY249" t="str">
            <v>assorti</v>
          </cell>
          <cell r="DZ249" t="str">
            <v>20134420008___Nish___ассорти</v>
          </cell>
        </row>
        <row r="250">
          <cell r="B250" t="str">
            <v>20134420009_0074647_00000003769</v>
          </cell>
          <cell r="C250" t="str">
            <v>20134420009_0074647</v>
          </cell>
          <cell r="D250" t="str">
            <v>Theme 1Носки/Чулки/КолготкиStefanМужскойassorti211</v>
          </cell>
          <cell r="E250" t="str">
            <v>Заг. с Th 1</v>
          </cell>
          <cell r="F250" t="str">
            <v>ACOOLA Носки/Чулки/Колготки Весна 2024 Theme 1</v>
          </cell>
          <cell r="G250" t="str">
            <v>ACOOLA</v>
          </cell>
          <cell r="H250" t="str">
            <v>Theme 1</v>
          </cell>
          <cell r="I250" t="str">
            <v>00000003769</v>
          </cell>
          <cell r="J250" t="str">
            <v>20134420009</v>
          </cell>
          <cell r="K250" t="str">
            <v>Носки детские 5 пар Stefan ассорти</v>
          </cell>
          <cell r="L250" t="str">
            <v>Мужской</v>
          </cell>
          <cell r="M250" t="str">
            <v>Все</v>
          </cell>
          <cell r="N250" t="str">
            <v>Stefan</v>
          </cell>
          <cell r="O250" t="str">
            <v>ассорти</v>
          </cell>
          <cell r="P250" t="str">
            <v>Hosiery</v>
          </cell>
          <cell r="Q250" t="str">
            <v>Socks</v>
          </cell>
          <cell r="R250" t="str">
            <v>Socks_Boys</v>
          </cell>
          <cell r="S250" t="str">
            <v>Socks</v>
          </cell>
          <cell r="T250" t="str">
            <v>Носки/Чулки/Колготки</v>
          </cell>
          <cell r="U250" t="str">
            <v>Jacquard knitted / Вязаный жаккард</v>
          </cell>
          <cell r="V250" t="str">
            <v>72%Хлопок/18%ПЭ/8%ПА/2%ПУ</v>
          </cell>
          <cell r="W250" t="str">
            <v>(211) Kids socks 14-22</v>
          </cell>
          <cell r="X250">
            <v>5</v>
          </cell>
          <cell r="Y250" t="str">
            <v>Нет</v>
          </cell>
          <cell r="Z250" t="str">
            <v>Inna Smorodina</v>
          </cell>
          <cell r="AA250" t="str">
            <v>Basic+</v>
          </cell>
          <cell r="AB250" t="str">
            <v>Regular</v>
          </cell>
          <cell r="AC250" t="str">
            <v>1,2,3,4,5</v>
          </cell>
          <cell r="AD250" t="str">
            <v>1,2,3,4,5_5</v>
          </cell>
          <cell r="AE250">
            <v>201</v>
          </cell>
          <cell r="AF250">
            <v>39</v>
          </cell>
          <cell r="AG250">
            <v>54</v>
          </cell>
          <cell r="AH250">
            <v>71</v>
          </cell>
          <cell r="AI250">
            <v>32</v>
          </cell>
          <cell r="AJ250">
            <v>5</v>
          </cell>
          <cell r="AK250">
            <v>1</v>
          </cell>
          <cell r="AL250">
            <v>1</v>
          </cell>
          <cell r="AM250">
            <v>8</v>
          </cell>
          <cell r="AN250">
            <v>4</v>
          </cell>
          <cell r="AO250">
            <v>12</v>
          </cell>
          <cell r="AP250">
            <v>468</v>
          </cell>
          <cell r="AQ250">
            <v>8</v>
          </cell>
          <cell r="AR250">
            <v>4</v>
          </cell>
          <cell r="AS250">
            <v>12</v>
          </cell>
          <cell r="AT250">
            <v>648</v>
          </cell>
          <cell r="AU250">
            <v>8</v>
          </cell>
          <cell r="AV250">
            <v>4</v>
          </cell>
          <cell r="AW250">
            <v>12</v>
          </cell>
          <cell r="AX250">
            <v>852</v>
          </cell>
          <cell r="AY250">
            <v>8</v>
          </cell>
          <cell r="AZ250">
            <v>4</v>
          </cell>
          <cell r="BA250">
            <v>12</v>
          </cell>
          <cell r="BB250">
            <v>384</v>
          </cell>
          <cell r="BC250">
            <v>8</v>
          </cell>
          <cell r="BD250">
            <v>4</v>
          </cell>
          <cell r="BE250">
            <v>12</v>
          </cell>
          <cell r="BF250">
            <v>60</v>
          </cell>
          <cell r="BG250" t="str">
            <v>3-4</v>
          </cell>
          <cell r="BH250">
            <v>0.50249999999999995</v>
          </cell>
          <cell r="BI250">
            <v>2412</v>
          </cell>
          <cell r="BJ250">
            <v>699</v>
          </cell>
          <cell r="BK250">
            <v>699</v>
          </cell>
          <cell r="BL250">
            <v>635.45000000000005</v>
          </cell>
          <cell r="BM250">
            <v>3.7896448902141504</v>
          </cell>
          <cell r="BN250">
            <v>1.73</v>
          </cell>
          <cell r="BO250">
            <v>1.74</v>
          </cell>
          <cell r="BP250">
            <v>2.17</v>
          </cell>
          <cell r="BQ250">
            <v>184.45</v>
          </cell>
          <cell r="BR250">
            <v>0.73612303290414882</v>
          </cell>
          <cell r="BS250">
            <v>3.3</v>
          </cell>
          <cell r="BT250">
            <v>85</v>
          </cell>
          <cell r="BU250">
            <v>1.1000000000000001</v>
          </cell>
          <cell r="BV250">
            <v>699</v>
          </cell>
          <cell r="BW250">
            <v>350</v>
          </cell>
          <cell r="BX250" t="str">
            <v>NINGBO CINDY IMPORT AND EXPORT CO., LTD</v>
          </cell>
          <cell r="BY250" t="str">
            <v>Китай</v>
          </cell>
          <cell r="BZ250">
            <v>192</v>
          </cell>
          <cell r="CA250">
            <v>468</v>
          </cell>
          <cell r="CB250">
            <v>85</v>
          </cell>
          <cell r="CC250">
            <v>1643</v>
          </cell>
          <cell r="CD250">
            <v>4800</v>
          </cell>
          <cell r="CE250">
            <v>1510.8144963338341</v>
          </cell>
          <cell r="CF250">
            <v>4800</v>
          </cell>
          <cell r="CG250">
            <v>4800</v>
          </cell>
          <cell r="CH250" t="str">
            <v>ок</v>
          </cell>
          <cell r="CI250" t="str">
            <v>min цена 299</v>
          </cell>
          <cell r="CJ250">
            <v>17</v>
          </cell>
          <cell r="CK250">
            <v>4196.88</v>
          </cell>
          <cell r="CL250">
            <v>814.32</v>
          </cell>
          <cell r="CM250">
            <v>334.08</v>
          </cell>
          <cell r="CN250">
            <v>2858.82</v>
          </cell>
          <cell r="CO250">
            <v>147.9</v>
          </cell>
          <cell r="CP250">
            <v>8352</v>
          </cell>
          <cell r="CQ250">
            <v>444893.39999999997</v>
          </cell>
          <cell r="CR250">
            <v>86322.599999999991</v>
          </cell>
          <cell r="CS250">
            <v>35414.399999999994</v>
          </cell>
          <cell r="CT250">
            <v>303051.34999999998</v>
          </cell>
          <cell r="CU250">
            <v>15678.249999999998</v>
          </cell>
          <cell r="CV250">
            <v>885360</v>
          </cell>
          <cell r="CW250">
            <v>1685988</v>
          </cell>
          <cell r="CX250">
            <v>327132</v>
          </cell>
          <cell r="CY250">
            <v>134208</v>
          </cell>
          <cell r="CZ250">
            <v>1148457</v>
          </cell>
          <cell r="DA250">
            <v>59415</v>
          </cell>
          <cell r="DB250">
            <v>3355200</v>
          </cell>
          <cell r="DC250" t="str">
            <v>Basic+</v>
          </cell>
          <cell r="DE250">
            <v>39</v>
          </cell>
          <cell r="DF250">
            <v>39</v>
          </cell>
          <cell r="DH250">
            <v>8</v>
          </cell>
          <cell r="DI250">
            <v>4</v>
          </cell>
          <cell r="DJ250">
            <v>12</v>
          </cell>
          <cell r="DK250">
            <v>468</v>
          </cell>
          <cell r="DP250">
            <v>468</v>
          </cell>
          <cell r="DQ250">
            <v>312</v>
          </cell>
          <cell r="DR250">
            <v>156</v>
          </cell>
          <cell r="DS250">
            <v>0.66666666666666663</v>
          </cell>
          <cell r="DT250">
            <v>0.33333333333333331</v>
          </cell>
          <cell r="DU250">
            <v>699</v>
          </cell>
          <cell r="DV250">
            <v>76167</v>
          </cell>
          <cell r="DW250">
            <v>814.32</v>
          </cell>
          <cell r="DX250">
            <v>327132</v>
          </cell>
          <cell r="DY250" t="str">
            <v>assorti</v>
          </cell>
          <cell r="DZ250" t="str">
            <v>20134420009___Stefan___ассорти</v>
          </cell>
        </row>
        <row r="251">
          <cell r="B251" t="str">
            <v>20134420010_0074648_00000003769</v>
          </cell>
          <cell r="C251" t="str">
            <v>20134420010_0074648</v>
          </cell>
          <cell r="D251" t="str">
            <v>Theme 1Носки/Чулки/КолготкиMateoМужскойassorti211</v>
          </cell>
          <cell r="E251" t="str">
            <v>Заг. с Th 1</v>
          </cell>
          <cell r="F251" t="str">
            <v>ACOOLA Носки/Чулки/Колготки Весна 2024 Theme 1</v>
          </cell>
          <cell r="G251" t="str">
            <v>ACOOLA</v>
          </cell>
          <cell r="H251" t="str">
            <v>Theme 1</v>
          </cell>
          <cell r="I251" t="str">
            <v>00000003769</v>
          </cell>
          <cell r="J251" t="str">
            <v>20134420010</v>
          </cell>
          <cell r="K251" t="str">
            <v>Носки детские 5 пар Mateo ассорти</v>
          </cell>
          <cell r="L251" t="str">
            <v>Мужской</v>
          </cell>
          <cell r="M251" t="str">
            <v>Все</v>
          </cell>
          <cell r="N251" t="str">
            <v>Mateo</v>
          </cell>
          <cell r="O251" t="str">
            <v>ассорти</v>
          </cell>
          <cell r="P251" t="str">
            <v>Hosiery</v>
          </cell>
          <cell r="Q251" t="str">
            <v>Socks</v>
          </cell>
          <cell r="R251" t="str">
            <v>Socks_Boys</v>
          </cell>
          <cell r="S251" t="str">
            <v>Socks</v>
          </cell>
          <cell r="T251" t="str">
            <v>Носки/Чулки/Колготки</v>
          </cell>
          <cell r="U251" t="str">
            <v>Jacquard knitted / Вязаный жаккард</v>
          </cell>
          <cell r="V251" t="str">
            <v>72%Хлопок/18%ПЭ/8%ПА/2%ПУ</v>
          </cell>
          <cell r="W251" t="str">
            <v>(211) Kids socks 14-22</v>
          </cell>
          <cell r="X251">
            <v>5</v>
          </cell>
          <cell r="Y251" t="str">
            <v>Нет</v>
          </cell>
          <cell r="Z251" t="str">
            <v>Inna Smorodina</v>
          </cell>
          <cell r="AA251" t="str">
            <v>Basic+</v>
          </cell>
          <cell r="AB251" t="str">
            <v>Regular</v>
          </cell>
          <cell r="AC251" t="str">
            <v>1,2,3,4,5</v>
          </cell>
          <cell r="AD251" t="str">
            <v>1,2,3,4,5_5</v>
          </cell>
          <cell r="AE251">
            <v>201</v>
          </cell>
          <cell r="AF251">
            <v>39</v>
          </cell>
          <cell r="AG251">
            <v>54</v>
          </cell>
          <cell r="AH251">
            <v>71</v>
          </cell>
          <cell r="AI251">
            <v>32</v>
          </cell>
          <cell r="AJ251">
            <v>5</v>
          </cell>
          <cell r="AK251">
            <v>1</v>
          </cell>
          <cell r="AL251">
            <v>1</v>
          </cell>
          <cell r="AM251">
            <v>8</v>
          </cell>
          <cell r="AN251">
            <v>4</v>
          </cell>
          <cell r="AO251">
            <v>12</v>
          </cell>
          <cell r="AP251">
            <v>468</v>
          </cell>
          <cell r="AQ251">
            <v>8</v>
          </cell>
          <cell r="AR251">
            <v>4</v>
          </cell>
          <cell r="AS251">
            <v>12</v>
          </cell>
          <cell r="AT251">
            <v>648</v>
          </cell>
          <cell r="AU251">
            <v>8</v>
          </cell>
          <cell r="AV251">
            <v>4</v>
          </cell>
          <cell r="AW251">
            <v>12</v>
          </cell>
          <cell r="AX251">
            <v>852</v>
          </cell>
          <cell r="AY251">
            <v>8</v>
          </cell>
          <cell r="AZ251">
            <v>4</v>
          </cell>
          <cell r="BA251">
            <v>12</v>
          </cell>
          <cell r="BB251">
            <v>384</v>
          </cell>
          <cell r="BC251">
            <v>8</v>
          </cell>
          <cell r="BD251">
            <v>4</v>
          </cell>
          <cell r="BE251">
            <v>12</v>
          </cell>
          <cell r="BF251">
            <v>60</v>
          </cell>
          <cell r="BG251" t="str">
            <v>3-4</v>
          </cell>
          <cell r="BH251">
            <v>0.50249999999999995</v>
          </cell>
          <cell r="BI251">
            <v>2412</v>
          </cell>
          <cell r="BJ251">
            <v>699</v>
          </cell>
          <cell r="BK251">
            <v>699</v>
          </cell>
          <cell r="BL251">
            <v>635.45000000000005</v>
          </cell>
          <cell r="BM251">
            <v>3.7896448902141504</v>
          </cell>
          <cell r="BN251">
            <v>1.73</v>
          </cell>
          <cell r="BO251">
            <v>1.74</v>
          </cell>
          <cell r="BP251">
            <v>2.17</v>
          </cell>
          <cell r="BQ251">
            <v>184.45</v>
          </cell>
          <cell r="BR251">
            <v>0.73612303290414882</v>
          </cell>
          <cell r="BS251">
            <v>3.3</v>
          </cell>
          <cell r="BT251">
            <v>85</v>
          </cell>
          <cell r="BU251">
            <v>1.1000000000000001</v>
          </cell>
          <cell r="BV251">
            <v>699</v>
          </cell>
          <cell r="BW251">
            <v>350</v>
          </cell>
          <cell r="BX251" t="str">
            <v>NINGBO CINDY IMPORT AND EXPORT CO., LTD</v>
          </cell>
          <cell r="BY251" t="str">
            <v>Китай</v>
          </cell>
          <cell r="BZ251">
            <v>192</v>
          </cell>
          <cell r="CA251">
            <v>468</v>
          </cell>
          <cell r="CB251">
            <v>85</v>
          </cell>
          <cell r="CC251">
            <v>1643</v>
          </cell>
          <cell r="CD251">
            <v>4800</v>
          </cell>
          <cell r="CE251">
            <v>1510.8144963338341</v>
          </cell>
          <cell r="CF251">
            <v>4800</v>
          </cell>
          <cell r="CG251">
            <v>4800</v>
          </cell>
          <cell r="CH251" t="str">
            <v>ок</v>
          </cell>
          <cell r="CI251" t="str">
            <v>min цена 299</v>
          </cell>
          <cell r="CJ251">
            <v>17</v>
          </cell>
          <cell r="CK251">
            <v>4196.88</v>
          </cell>
          <cell r="CL251">
            <v>814.32</v>
          </cell>
          <cell r="CM251">
            <v>334.08</v>
          </cell>
          <cell r="CN251">
            <v>2858.82</v>
          </cell>
          <cell r="CO251">
            <v>147.9</v>
          </cell>
          <cell r="CP251">
            <v>8352</v>
          </cell>
          <cell r="CQ251">
            <v>444893.39999999997</v>
          </cell>
          <cell r="CR251">
            <v>86322.599999999991</v>
          </cell>
          <cell r="CS251">
            <v>35414.399999999994</v>
          </cell>
          <cell r="CT251">
            <v>303051.34999999998</v>
          </cell>
          <cell r="CU251">
            <v>15678.249999999998</v>
          </cell>
          <cell r="CV251">
            <v>885360</v>
          </cell>
          <cell r="CW251">
            <v>1685988</v>
          </cell>
          <cell r="CX251">
            <v>327132</v>
          </cell>
          <cell r="CY251">
            <v>134208</v>
          </cell>
          <cell r="CZ251">
            <v>1148457</v>
          </cell>
          <cell r="DA251">
            <v>59415</v>
          </cell>
          <cell r="DB251">
            <v>3355200</v>
          </cell>
          <cell r="DC251" t="str">
            <v>Basic+</v>
          </cell>
          <cell r="DE251">
            <v>39</v>
          </cell>
          <cell r="DF251">
            <v>39</v>
          </cell>
          <cell r="DH251">
            <v>8</v>
          </cell>
          <cell r="DI251">
            <v>4</v>
          </cell>
          <cell r="DJ251">
            <v>12</v>
          </cell>
          <cell r="DK251">
            <v>468</v>
          </cell>
          <cell r="DP251">
            <v>468</v>
          </cell>
          <cell r="DQ251">
            <v>312</v>
          </cell>
          <cell r="DR251">
            <v>156</v>
          </cell>
          <cell r="DS251">
            <v>0.66666666666666663</v>
          </cell>
          <cell r="DT251">
            <v>0.33333333333333331</v>
          </cell>
          <cell r="DU251">
            <v>699</v>
          </cell>
          <cell r="DV251">
            <v>76167</v>
          </cell>
          <cell r="DW251">
            <v>814.32</v>
          </cell>
          <cell r="DX251">
            <v>327132</v>
          </cell>
          <cell r="DY251" t="str">
            <v>assorti</v>
          </cell>
          <cell r="DZ251" t="str">
            <v>20134420010___Mateo___ассорти</v>
          </cell>
        </row>
        <row r="252">
          <cell r="B252" t="str">
            <v>20214420054_0066050_00000003769</v>
          </cell>
          <cell r="C252" t="str">
            <v>20214420054_0066050</v>
          </cell>
          <cell r="D252" t="str">
            <v>Theme 1Носки/Чулки/КолготкиMurphyЖенскийassorti29</v>
          </cell>
          <cell r="E252" t="str">
            <v>Заг. с Th 1</v>
          </cell>
          <cell r="F252" t="str">
            <v>ACOOLA Носки/Чулки/Колготки Весна 2024 Theme 1</v>
          </cell>
          <cell r="G252" t="str">
            <v>ACOOLA</v>
          </cell>
          <cell r="H252" t="str">
            <v>Theme 1</v>
          </cell>
          <cell r="I252" t="str">
            <v>00000003769</v>
          </cell>
          <cell r="J252" t="str">
            <v>20214420054</v>
          </cell>
          <cell r="K252" t="str">
            <v>Носки детские 5 пар Murphy ассорти</v>
          </cell>
          <cell r="L252" t="str">
            <v>Женский</v>
          </cell>
          <cell r="M252" t="str">
            <v>Большой</v>
          </cell>
          <cell r="N252" t="str">
            <v>Murphy</v>
          </cell>
          <cell r="O252" t="str">
            <v>ассорти</v>
          </cell>
          <cell r="P252" t="str">
            <v>Hosiery</v>
          </cell>
          <cell r="Q252" t="str">
            <v>Socks</v>
          </cell>
          <cell r="R252" t="str">
            <v>Socks_Girls</v>
          </cell>
          <cell r="S252" t="str">
            <v>Socks</v>
          </cell>
          <cell r="T252" t="str">
            <v>Носки/Чулки/Колготки</v>
          </cell>
          <cell r="U252" t="str">
            <v>Jacquard knitted / Вязаный жаккард</v>
          </cell>
          <cell r="V252" t="str">
            <v>72%Хлопок/26%ПЭ/2%ПУ</v>
          </cell>
          <cell r="W252" t="str">
            <v>(29) kids socks B2G2 3sizes</v>
          </cell>
          <cell r="X252">
            <v>3</v>
          </cell>
          <cell r="Y252" t="str">
            <v>Нет</v>
          </cell>
          <cell r="Z252" t="str">
            <v>Inna Smorodina</v>
          </cell>
          <cell r="AA252" t="str">
            <v>Basic+</v>
          </cell>
          <cell r="AB252" t="str">
            <v>Regular</v>
          </cell>
          <cell r="AC252" t="str">
            <v>1,2,3,4,5</v>
          </cell>
          <cell r="AD252" t="str">
            <v>1,2,3,4,5_3</v>
          </cell>
          <cell r="AE252">
            <v>201</v>
          </cell>
          <cell r="AF252">
            <v>39</v>
          </cell>
          <cell r="AG252">
            <v>54</v>
          </cell>
          <cell r="AH252">
            <v>71</v>
          </cell>
          <cell r="AI252">
            <v>32</v>
          </cell>
          <cell r="AJ252">
            <v>5</v>
          </cell>
          <cell r="AK252">
            <v>0.7</v>
          </cell>
          <cell r="AL252">
            <v>0.7</v>
          </cell>
          <cell r="AM252">
            <v>4</v>
          </cell>
          <cell r="AN252">
            <v>2</v>
          </cell>
          <cell r="AO252">
            <v>6</v>
          </cell>
          <cell r="AP252">
            <v>234</v>
          </cell>
          <cell r="AQ252">
            <v>4</v>
          </cell>
          <cell r="AR252">
            <v>2</v>
          </cell>
          <cell r="AS252">
            <v>6</v>
          </cell>
          <cell r="AT252">
            <v>324</v>
          </cell>
          <cell r="AU252">
            <v>4</v>
          </cell>
          <cell r="AV252">
            <v>2</v>
          </cell>
          <cell r="AW252">
            <v>6</v>
          </cell>
          <cell r="AX252">
            <v>426</v>
          </cell>
          <cell r="AY252">
            <v>4</v>
          </cell>
          <cell r="AZ252">
            <v>2</v>
          </cell>
          <cell r="BA252">
            <v>6</v>
          </cell>
          <cell r="BB252">
            <v>192</v>
          </cell>
          <cell r="BC252">
            <v>4</v>
          </cell>
          <cell r="BD252">
            <v>2</v>
          </cell>
          <cell r="BE252">
            <v>6</v>
          </cell>
          <cell r="BF252">
            <v>30</v>
          </cell>
          <cell r="BG252" t="str">
            <v>1-2</v>
          </cell>
          <cell r="BH252">
            <v>0.53839285714285712</v>
          </cell>
          <cell r="BI252">
            <v>1206</v>
          </cell>
          <cell r="BJ252">
            <v>699</v>
          </cell>
          <cell r="BK252">
            <v>699</v>
          </cell>
          <cell r="BL252">
            <v>635.45000000000005</v>
          </cell>
          <cell r="BM252">
            <v>4.0710541642399534</v>
          </cell>
          <cell r="BN252">
            <v>1.58</v>
          </cell>
          <cell r="BO252">
            <v>1.59</v>
          </cell>
          <cell r="BP252">
            <v>2.02</v>
          </cell>
          <cell r="BQ252">
            <v>171.7</v>
          </cell>
          <cell r="BR252">
            <v>0.75436337625178829</v>
          </cell>
          <cell r="BS252">
            <v>3.3</v>
          </cell>
          <cell r="BT252">
            <v>85</v>
          </cell>
          <cell r="BU252">
            <v>1.1000000000000001</v>
          </cell>
          <cell r="BV252">
            <v>699</v>
          </cell>
          <cell r="BW252">
            <v>350</v>
          </cell>
          <cell r="BX252" t="str">
            <v>YOOTA GROUP CO.,LIMITED</v>
          </cell>
          <cell r="BY252" t="str">
            <v>Китай</v>
          </cell>
          <cell r="BZ252">
            <v>90</v>
          </cell>
          <cell r="CA252">
            <v>234</v>
          </cell>
          <cell r="CB252">
            <v>42</v>
          </cell>
          <cell r="CC252">
            <v>668</v>
          </cell>
          <cell r="CD252">
            <v>2240</v>
          </cell>
          <cell r="CE252">
            <v>705.04676495578917</v>
          </cell>
          <cell r="CF252">
            <v>2240</v>
          </cell>
          <cell r="CG252">
            <v>3400</v>
          </cell>
          <cell r="CH252" t="str">
            <v>ок</v>
          </cell>
          <cell r="CI252" t="str">
            <v>min цена 299</v>
          </cell>
          <cell r="CJ252">
            <v>14</v>
          </cell>
          <cell r="CK252">
            <v>1917.5400000000002</v>
          </cell>
          <cell r="CL252">
            <v>372.06</v>
          </cell>
          <cell r="CM252">
            <v>143.1</v>
          </cell>
          <cell r="CN252">
            <v>1062.1200000000001</v>
          </cell>
          <cell r="CO252">
            <v>66.78</v>
          </cell>
          <cell r="CP252">
            <v>3561.6000000000004</v>
          </cell>
          <cell r="CQ252">
            <v>207070.19999999998</v>
          </cell>
          <cell r="CR252">
            <v>40177.799999999996</v>
          </cell>
          <cell r="CS252">
            <v>15452.999999999998</v>
          </cell>
          <cell r="CT252">
            <v>114695.59999999999</v>
          </cell>
          <cell r="CU252">
            <v>7211.4</v>
          </cell>
          <cell r="CV252">
            <v>384608</v>
          </cell>
          <cell r="CW252">
            <v>842994</v>
          </cell>
          <cell r="CX252">
            <v>163566</v>
          </cell>
          <cell r="CY252">
            <v>62910</v>
          </cell>
          <cell r="CZ252">
            <v>466932</v>
          </cell>
          <cell r="DA252">
            <v>29358</v>
          </cell>
          <cell r="DB252">
            <v>1565760</v>
          </cell>
          <cell r="DC252" t="str">
            <v>Basic+</v>
          </cell>
          <cell r="DE252">
            <v>39</v>
          </cell>
          <cell r="DF252">
            <v>39</v>
          </cell>
          <cell r="DH252">
            <v>4</v>
          </cell>
          <cell r="DI252">
            <v>2</v>
          </cell>
          <cell r="DJ252">
            <v>6</v>
          </cell>
          <cell r="DK252">
            <v>234</v>
          </cell>
          <cell r="DP252">
            <v>234</v>
          </cell>
          <cell r="DQ252">
            <v>156</v>
          </cell>
          <cell r="DR252">
            <v>78</v>
          </cell>
          <cell r="DS252">
            <v>0.66666666666666663</v>
          </cell>
          <cell r="DT252">
            <v>0.33333333333333331</v>
          </cell>
          <cell r="DU252">
            <v>699</v>
          </cell>
          <cell r="DV252">
            <v>35451</v>
          </cell>
          <cell r="DW252">
            <v>372.06</v>
          </cell>
          <cell r="DX252">
            <v>163566</v>
          </cell>
          <cell r="DY252" t="str">
            <v>assorti</v>
          </cell>
          <cell r="DZ252" t="str">
            <v>20214420054___Murphy___ассорти</v>
          </cell>
        </row>
        <row r="253">
          <cell r="B253" t="str">
            <v>20214420055_0066053_00000003769</v>
          </cell>
          <cell r="C253" t="str">
            <v>20214420055_0066053</v>
          </cell>
          <cell r="D253" t="str">
            <v>Theme 1Носки/Чулки/КолготкиArizzonaЖенскийmulticolor29</v>
          </cell>
          <cell r="E253" t="str">
            <v>Заг. с Th 1</v>
          </cell>
          <cell r="F253" t="str">
            <v>ACOOLA Носки/Чулки/Колготки Весна 2024 Theme 1</v>
          </cell>
          <cell r="G253" t="str">
            <v>ACOOLA</v>
          </cell>
          <cell r="H253" t="str">
            <v>Theme 1</v>
          </cell>
          <cell r="I253" t="str">
            <v>00000003769</v>
          </cell>
          <cell r="J253" t="str">
            <v>20214420055</v>
          </cell>
          <cell r="K253" t="str">
            <v>Носки детские 2 пары Arizzona цветной</v>
          </cell>
          <cell r="L253" t="str">
            <v>Женский</v>
          </cell>
          <cell r="M253" t="str">
            <v>Большой</v>
          </cell>
          <cell r="N253" t="str">
            <v>Arizzona</v>
          </cell>
          <cell r="O253" t="str">
            <v>цветной</v>
          </cell>
          <cell r="P253" t="str">
            <v>Hosiery</v>
          </cell>
          <cell r="Q253" t="str">
            <v>Socks</v>
          </cell>
          <cell r="R253" t="str">
            <v>Socks_Girls</v>
          </cell>
          <cell r="S253" t="str">
            <v>Socks</v>
          </cell>
          <cell r="T253" t="str">
            <v>Носки/Чулки/Колготки</v>
          </cell>
          <cell r="U253" t="str">
            <v>Jacquard knitted / Вязаный жаккард</v>
          </cell>
          <cell r="V253" t="str">
            <v>72%Хлопок/26%ПА/2%ПУ</v>
          </cell>
          <cell r="W253" t="str">
            <v>(29) kids socks B2G2 3sizes</v>
          </cell>
          <cell r="X253">
            <v>3</v>
          </cell>
          <cell r="Y253" t="str">
            <v>Нет</v>
          </cell>
          <cell r="Z253" t="str">
            <v>Inna Smorodina</v>
          </cell>
          <cell r="AA253" t="str">
            <v>Basic+</v>
          </cell>
          <cell r="AB253" t="str">
            <v>Regular</v>
          </cell>
          <cell r="AC253" t="str">
            <v>1,2,3,4,5</v>
          </cell>
          <cell r="AD253" t="str">
            <v>1,2,3,4,5_3</v>
          </cell>
          <cell r="AE253">
            <v>201</v>
          </cell>
          <cell r="AF253">
            <v>39</v>
          </cell>
          <cell r="AG253">
            <v>54</v>
          </cell>
          <cell r="AH253">
            <v>71</v>
          </cell>
          <cell r="AI253">
            <v>32</v>
          </cell>
          <cell r="AJ253">
            <v>5</v>
          </cell>
          <cell r="AK253">
            <v>0.7</v>
          </cell>
          <cell r="AL253">
            <v>0.7</v>
          </cell>
          <cell r="AM253">
            <v>4</v>
          </cell>
          <cell r="AN253">
            <v>2</v>
          </cell>
          <cell r="AO253">
            <v>6</v>
          </cell>
          <cell r="AP253">
            <v>234</v>
          </cell>
          <cell r="AQ253">
            <v>4</v>
          </cell>
          <cell r="AR253">
            <v>2</v>
          </cell>
          <cell r="AS253">
            <v>6</v>
          </cell>
          <cell r="AT253">
            <v>324</v>
          </cell>
          <cell r="AU253">
            <v>4</v>
          </cell>
          <cell r="AV253">
            <v>2</v>
          </cell>
          <cell r="AW253">
            <v>6</v>
          </cell>
          <cell r="AX253">
            <v>426</v>
          </cell>
          <cell r="AY253">
            <v>4</v>
          </cell>
          <cell r="AZ253">
            <v>2</v>
          </cell>
          <cell r="BA253">
            <v>6</v>
          </cell>
          <cell r="BB253">
            <v>192</v>
          </cell>
          <cell r="BC253">
            <v>4</v>
          </cell>
          <cell r="BD253">
            <v>2</v>
          </cell>
          <cell r="BE253">
            <v>6</v>
          </cell>
          <cell r="BF253">
            <v>30</v>
          </cell>
          <cell r="BG253" t="str">
            <v>1-2</v>
          </cell>
          <cell r="BH253">
            <v>0.53839285714285712</v>
          </cell>
          <cell r="BI253">
            <v>1206</v>
          </cell>
          <cell r="BJ253">
            <v>299</v>
          </cell>
          <cell r="BK253">
            <v>299</v>
          </cell>
          <cell r="BL253">
            <v>271.82</v>
          </cell>
          <cell r="BM253">
            <v>3.0856553147574823</v>
          </cell>
          <cell r="BN253">
            <v>0.89</v>
          </cell>
          <cell r="BO253">
            <v>0.9</v>
          </cell>
          <cell r="BP253">
            <v>1.1399999999999999</v>
          </cell>
          <cell r="BQ253">
            <v>96.899999999999991</v>
          </cell>
          <cell r="BR253">
            <v>0.67591973244147163</v>
          </cell>
          <cell r="BS253">
            <v>3.3</v>
          </cell>
          <cell r="BT253">
            <v>85</v>
          </cell>
          <cell r="BU253">
            <v>1.1000000000000001</v>
          </cell>
          <cell r="BV253">
            <v>299</v>
          </cell>
          <cell r="BW253">
            <v>150</v>
          </cell>
          <cell r="BX253" t="str">
            <v>YOOTA GROUP CO.,LIMITED</v>
          </cell>
          <cell r="BY253" t="str">
            <v>Китай</v>
          </cell>
          <cell r="BZ253">
            <v>90</v>
          </cell>
          <cell r="CA253">
            <v>234</v>
          </cell>
          <cell r="CB253">
            <v>42</v>
          </cell>
          <cell r="CC253">
            <v>668</v>
          </cell>
          <cell r="CD253">
            <v>2240</v>
          </cell>
          <cell r="CE253">
            <v>705.04676495578917</v>
          </cell>
          <cell r="CF253">
            <v>2240</v>
          </cell>
          <cell r="CG253">
            <v>3400</v>
          </cell>
          <cell r="CH253" t="str">
            <v>ок</v>
          </cell>
          <cell r="CI253" t="str">
            <v>min цена 299</v>
          </cell>
          <cell r="CJ253">
            <v>14</v>
          </cell>
          <cell r="CK253">
            <v>1085.4000000000001</v>
          </cell>
          <cell r="CL253">
            <v>210.6</v>
          </cell>
          <cell r="CM253">
            <v>81</v>
          </cell>
          <cell r="CN253">
            <v>601.20000000000005</v>
          </cell>
          <cell r="CO253">
            <v>37.800000000000004</v>
          </cell>
          <cell r="CP253">
            <v>2016</v>
          </cell>
          <cell r="CQ253">
            <v>116861.4</v>
          </cell>
          <cell r="CR253">
            <v>22674.6</v>
          </cell>
          <cell r="CS253">
            <v>8721</v>
          </cell>
          <cell r="CT253">
            <v>64729.2</v>
          </cell>
          <cell r="CU253">
            <v>4069.7999999999997</v>
          </cell>
          <cell r="CV253">
            <v>217055.99999999997</v>
          </cell>
          <cell r="CW253">
            <v>360594</v>
          </cell>
          <cell r="CX253">
            <v>69966</v>
          </cell>
          <cell r="CY253">
            <v>26910</v>
          </cell>
          <cell r="CZ253">
            <v>199732</v>
          </cell>
          <cell r="DA253">
            <v>12558</v>
          </cell>
          <cell r="DB253">
            <v>669760</v>
          </cell>
          <cell r="DC253" t="str">
            <v>Basic+</v>
          </cell>
          <cell r="DE253">
            <v>39</v>
          </cell>
          <cell r="DF253">
            <v>39</v>
          </cell>
          <cell r="DH253">
            <v>4</v>
          </cell>
          <cell r="DI253">
            <v>2</v>
          </cell>
          <cell r="DJ253">
            <v>6</v>
          </cell>
          <cell r="DK253">
            <v>234</v>
          </cell>
          <cell r="DP253">
            <v>234</v>
          </cell>
          <cell r="DQ253">
            <v>156</v>
          </cell>
          <cell r="DR253">
            <v>78</v>
          </cell>
          <cell r="DS253">
            <v>0.66666666666666663</v>
          </cell>
          <cell r="DT253">
            <v>0.33333333333333331</v>
          </cell>
          <cell r="DU253">
            <v>299</v>
          </cell>
          <cell r="DV253">
            <v>20007</v>
          </cell>
          <cell r="DW253">
            <v>210.6</v>
          </cell>
          <cell r="DX253">
            <v>69966</v>
          </cell>
          <cell r="DY253" t="str">
            <v>multicolor</v>
          </cell>
          <cell r="DZ253" t="str">
            <v>20214420055___Arizzona___цветной</v>
          </cell>
        </row>
        <row r="254">
          <cell r="B254" t="str">
            <v>20214460097_0074659_00000003769</v>
          </cell>
          <cell r="C254" t="str">
            <v>20214460097_0074659</v>
          </cell>
          <cell r="D254" t="str">
            <v>Theme 1Носки/Чулки/КолготкиDgeidЖенскийBlack36</v>
          </cell>
          <cell r="E254" t="str">
            <v>Заг. с Th 1</v>
          </cell>
          <cell r="F254" t="str">
            <v>ACOOLA Носки/Чулки/Колготки Весна 2024 Theme 1</v>
          </cell>
          <cell r="G254" t="str">
            <v>ACOOLA</v>
          </cell>
          <cell r="H254" t="str">
            <v>Theme 1</v>
          </cell>
          <cell r="I254" t="str">
            <v>00000003769</v>
          </cell>
          <cell r="J254" t="str">
            <v>20214460097</v>
          </cell>
          <cell r="K254" t="str">
            <v>Колготки детские Dgeid черный</v>
          </cell>
          <cell r="L254" t="str">
            <v>Женский</v>
          </cell>
          <cell r="M254" t="str">
            <v>Большой</v>
          </cell>
          <cell r="N254" t="str">
            <v>Dgeid</v>
          </cell>
          <cell r="O254" t="str">
            <v>черный</v>
          </cell>
          <cell r="P254" t="str">
            <v>Hosiery</v>
          </cell>
          <cell r="Q254" t="str">
            <v>Pantyhose</v>
          </cell>
          <cell r="R254" t="str">
            <v>Socks_Girls</v>
          </cell>
          <cell r="S254" t="str">
            <v>Socks</v>
          </cell>
          <cell r="T254" t="str">
            <v>Носки/Чулки/Колготки</v>
          </cell>
          <cell r="U254" t="str">
            <v>Jacquard knitted / Вязаный жаккард</v>
          </cell>
          <cell r="V254" t="str">
            <v>82%Хлопок/15%ПА/3%ПУ</v>
          </cell>
          <cell r="W254" t="str">
            <v>(36) kids pantyhose B2G2 3sizes</v>
          </cell>
          <cell r="X254">
            <v>3</v>
          </cell>
          <cell r="Y254" t="str">
            <v>Нет</v>
          </cell>
          <cell r="Z254" t="str">
            <v>Inna Smorodina</v>
          </cell>
          <cell r="AA254" t="str">
            <v>Basic+</v>
          </cell>
          <cell r="AB254" t="str">
            <v>Regular</v>
          </cell>
          <cell r="AC254" t="str">
            <v>1,2,3,4,5</v>
          </cell>
          <cell r="AD254" t="str">
            <v>1,2,3,4,5_3</v>
          </cell>
          <cell r="AE254">
            <v>201</v>
          </cell>
          <cell r="AF254">
            <v>39</v>
          </cell>
          <cell r="AG254">
            <v>54</v>
          </cell>
          <cell r="AH254">
            <v>71</v>
          </cell>
          <cell r="AI254">
            <v>32</v>
          </cell>
          <cell r="AJ254">
            <v>5</v>
          </cell>
          <cell r="AK254">
            <v>1</v>
          </cell>
          <cell r="AL254">
            <v>1</v>
          </cell>
          <cell r="AM254">
            <v>6</v>
          </cell>
          <cell r="AN254">
            <v>3</v>
          </cell>
          <cell r="AO254">
            <v>9</v>
          </cell>
          <cell r="AP254">
            <v>351</v>
          </cell>
          <cell r="AQ254">
            <v>6</v>
          </cell>
          <cell r="AR254">
            <v>3</v>
          </cell>
          <cell r="AS254">
            <v>9</v>
          </cell>
          <cell r="AT254">
            <v>486</v>
          </cell>
          <cell r="AU254">
            <v>6</v>
          </cell>
          <cell r="AV254">
            <v>3</v>
          </cell>
          <cell r="AW254">
            <v>9</v>
          </cell>
          <cell r="AX254">
            <v>639</v>
          </cell>
          <cell r="AY254">
            <v>6</v>
          </cell>
          <cell r="AZ254">
            <v>3</v>
          </cell>
          <cell r="BA254">
            <v>9</v>
          </cell>
          <cell r="BB254">
            <v>288</v>
          </cell>
          <cell r="BC254">
            <v>6</v>
          </cell>
          <cell r="BD254">
            <v>3</v>
          </cell>
          <cell r="BE254">
            <v>9</v>
          </cell>
          <cell r="BF254">
            <v>45</v>
          </cell>
          <cell r="BG254" t="str">
            <v>3-3</v>
          </cell>
          <cell r="BH254">
            <v>0.53205882352941181</v>
          </cell>
          <cell r="BI254">
            <v>1809</v>
          </cell>
          <cell r="BJ254">
            <v>399</v>
          </cell>
          <cell r="BK254">
            <v>399</v>
          </cell>
          <cell r="BL254">
            <v>362.73</v>
          </cell>
          <cell r="BM254">
            <v>3.6672794117647061</v>
          </cell>
          <cell r="BN254">
            <v>1.45</v>
          </cell>
          <cell r="BO254">
            <v>1.29</v>
          </cell>
          <cell r="BP254">
            <v>1.28</v>
          </cell>
          <cell r="BQ254">
            <v>108.8</v>
          </cell>
          <cell r="BR254">
            <v>0.72731829573934836</v>
          </cell>
          <cell r="BS254">
            <v>3.3</v>
          </cell>
          <cell r="BT254">
            <v>85</v>
          </cell>
          <cell r="BU254">
            <v>1.1000000000000001</v>
          </cell>
          <cell r="BV254">
            <v>399</v>
          </cell>
          <cell r="BW254">
            <v>200</v>
          </cell>
          <cell r="BX254" t="str">
            <v>ООО «Инвестиционная компания «Капитал»</v>
          </cell>
          <cell r="BY254" t="str">
            <v>Россия</v>
          </cell>
          <cell r="BZ254">
            <v>136</v>
          </cell>
          <cell r="CA254">
            <v>351</v>
          </cell>
          <cell r="CB254">
            <v>63</v>
          </cell>
          <cell r="CC254">
            <v>1041</v>
          </cell>
          <cell r="CD254">
            <v>3400</v>
          </cell>
          <cell r="CE254">
            <v>1070.1602682364658</v>
          </cell>
          <cell r="CF254">
            <v>3400</v>
          </cell>
          <cell r="CG254">
            <v>3400</v>
          </cell>
          <cell r="CH254" t="str">
            <v>ок</v>
          </cell>
          <cell r="CI254" t="str">
            <v>min цена 299</v>
          </cell>
          <cell r="CJ254">
            <v>21</v>
          </cell>
          <cell r="CK254">
            <v>2333.61</v>
          </cell>
          <cell r="CL254">
            <v>452.79</v>
          </cell>
          <cell r="CM254">
            <v>175.44</v>
          </cell>
          <cell r="CN254">
            <v>1342.89</v>
          </cell>
          <cell r="CO254">
            <v>81.27</v>
          </cell>
          <cell r="CP254">
            <v>4386</v>
          </cell>
          <cell r="CQ254">
            <v>196819.19999999998</v>
          </cell>
          <cell r="CR254">
            <v>38188.799999999996</v>
          </cell>
          <cell r="CS254">
            <v>14796.8</v>
          </cell>
          <cell r="CT254">
            <v>113260.8</v>
          </cell>
          <cell r="CU254">
            <v>6854.4</v>
          </cell>
          <cell r="CV254">
            <v>369920</v>
          </cell>
          <cell r="CW254">
            <v>721791</v>
          </cell>
          <cell r="CX254">
            <v>140049</v>
          </cell>
          <cell r="CY254">
            <v>54264</v>
          </cell>
          <cell r="CZ254">
            <v>415359</v>
          </cell>
          <cell r="DA254">
            <v>25137</v>
          </cell>
          <cell r="DB254">
            <v>1356600</v>
          </cell>
          <cell r="DC254" t="str">
            <v>Basic+</v>
          </cell>
          <cell r="DE254">
            <v>39</v>
          </cell>
          <cell r="DF254">
            <v>39</v>
          </cell>
          <cell r="DH254">
            <v>6</v>
          </cell>
          <cell r="DI254">
            <v>3</v>
          </cell>
          <cell r="DJ254">
            <v>9</v>
          </cell>
          <cell r="DK254">
            <v>351</v>
          </cell>
          <cell r="DP254">
            <v>351</v>
          </cell>
          <cell r="DQ254">
            <v>234</v>
          </cell>
          <cell r="DR254">
            <v>117</v>
          </cell>
          <cell r="DS254">
            <v>0.66666666666666663</v>
          </cell>
          <cell r="DT254">
            <v>0.33333333333333331</v>
          </cell>
          <cell r="DU254">
            <v>399</v>
          </cell>
          <cell r="DV254">
            <v>33696</v>
          </cell>
          <cell r="DW254">
            <v>452.79</v>
          </cell>
          <cell r="DX254">
            <v>140049</v>
          </cell>
          <cell r="DY254" t="str">
            <v>Black</v>
          </cell>
          <cell r="DZ254" t="str">
            <v>20214460097___Dgeid___черный</v>
          </cell>
        </row>
        <row r="255">
          <cell r="B255" t="str">
            <v>20214460098_0074665_00000003769</v>
          </cell>
          <cell r="C255" t="str">
            <v>20214460098_0074665</v>
          </cell>
          <cell r="D255" t="str">
            <v>Theme 1Носки/Чулки/КолготкиVirginЖенскийbeige263</v>
          </cell>
          <cell r="E255" t="str">
            <v>Заг. с Th 1</v>
          </cell>
          <cell r="F255" t="str">
            <v>ACOOLA Носки/Чулки/Колготки Весна 2024 Theme 1</v>
          </cell>
          <cell r="G255" t="str">
            <v>ACOOLA</v>
          </cell>
          <cell r="H255" t="str">
            <v>Theme 1</v>
          </cell>
          <cell r="I255" t="str">
            <v>00000003769</v>
          </cell>
          <cell r="J255" t="str">
            <v>20214460098</v>
          </cell>
          <cell r="K255" t="str">
            <v>Колготки детские Virgin бежевый</v>
          </cell>
          <cell r="L255" t="str">
            <v>Женский</v>
          </cell>
          <cell r="M255" t="str">
            <v>Большой</v>
          </cell>
          <cell r="N255" t="str">
            <v>Virgin</v>
          </cell>
          <cell r="O255" t="str">
            <v>бежевый</v>
          </cell>
          <cell r="P255" t="str">
            <v>Hosiery</v>
          </cell>
          <cell r="Q255" t="str">
            <v>Pantyhose</v>
          </cell>
          <cell r="R255" t="str">
            <v>Socks_Girls</v>
          </cell>
          <cell r="S255" t="str">
            <v>Socks</v>
          </cell>
          <cell r="T255" t="str">
            <v>Носки/Чулки/Колготки</v>
          </cell>
          <cell r="U255" t="str">
            <v>Jacquard knitted / Вязаный жаккард</v>
          </cell>
          <cell r="V255" t="str">
            <v>92%ПА/8%ПУ</v>
          </cell>
          <cell r="W255" t="str">
            <v>(263) kids pantyhose (122-164)</v>
          </cell>
          <cell r="X255">
            <v>4</v>
          </cell>
          <cell r="Y255" t="str">
            <v>Нет</v>
          </cell>
          <cell r="Z255" t="str">
            <v>Inna Smorodina</v>
          </cell>
          <cell r="AA255" t="str">
            <v>Basic+</v>
          </cell>
          <cell r="AB255" t="str">
            <v>Regular</v>
          </cell>
          <cell r="AC255" t="str">
            <v>1,2,3,4,5</v>
          </cell>
          <cell r="AD255" t="str">
            <v>1,2,3,4,5_4</v>
          </cell>
          <cell r="AE255">
            <v>201</v>
          </cell>
          <cell r="AF255">
            <v>39</v>
          </cell>
          <cell r="AG255">
            <v>54</v>
          </cell>
          <cell r="AH255">
            <v>71</v>
          </cell>
          <cell r="AI255">
            <v>32</v>
          </cell>
          <cell r="AJ255">
            <v>5</v>
          </cell>
          <cell r="AK255">
            <v>1</v>
          </cell>
          <cell r="AL255">
            <v>1</v>
          </cell>
          <cell r="AM255">
            <v>7</v>
          </cell>
          <cell r="AN255">
            <v>4</v>
          </cell>
          <cell r="AO255">
            <v>11</v>
          </cell>
          <cell r="AP255">
            <v>429</v>
          </cell>
          <cell r="AQ255">
            <v>7</v>
          </cell>
          <cell r="AR255">
            <v>4</v>
          </cell>
          <cell r="AS255">
            <v>11</v>
          </cell>
          <cell r="AT255">
            <v>594</v>
          </cell>
          <cell r="AU255">
            <v>7</v>
          </cell>
          <cell r="AV255">
            <v>4</v>
          </cell>
          <cell r="AW255">
            <v>11</v>
          </cell>
          <cell r="AX255">
            <v>781</v>
          </cell>
          <cell r="AY255">
            <v>7</v>
          </cell>
          <cell r="AZ255">
            <v>4</v>
          </cell>
          <cell r="BA255">
            <v>11</v>
          </cell>
          <cell r="BB255">
            <v>352</v>
          </cell>
          <cell r="BC255">
            <v>7</v>
          </cell>
          <cell r="BD255">
            <v>4</v>
          </cell>
          <cell r="BE255">
            <v>11</v>
          </cell>
          <cell r="BF255">
            <v>55</v>
          </cell>
          <cell r="BG255" t="str">
            <v>3-4</v>
          </cell>
          <cell r="BH255">
            <v>0.55274999999999996</v>
          </cell>
          <cell r="BI255">
            <v>2211</v>
          </cell>
          <cell r="BJ255">
            <v>499</v>
          </cell>
          <cell r="BK255">
            <v>499</v>
          </cell>
          <cell r="BL255">
            <v>453.64</v>
          </cell>
          <cell r="BM255">
            <v>2.2153163152053272</v>
          </cell>
          <cell r="BN255">
            <v>2.04</v>
          </cell>
          <cell r="BO255">
            <v>2.06</v>
          </cell>
          <cell r="BP255">
            <v>2.65</v>
          </cell>
          <cell r="BQ255">
            <v>225.25</v>
          </cell>
          <cell r="BR255">
            <v>0.54859719438877752</v>
          </cell>
          <cell r="BS255">
            <v>3.3</v>
          </cell>
          <cell r="BT255">
            <v>85</v>
          </cell>
          <cell r="BU255">
            <v>1.1000000000000001</v>
          </cell>
          <cell r="BV255">
            <v>499</v>
          </cell>
          <cell r="BW255">
            <v>250</v>
          </cell>
          <cell r="BX255" t="str">
            <v>SHANGHAI LANSHENG LIGHT INDUSTRIAL PRODUCTS IMP.&amp; EXP. CORP.,LTD</v>
          </cell>
          <cell r="BY255" t="str">
            <v>Китай</v>
          </cell>
          <cell r="BZ255">
            <v>160</v>
          </cell>
          <cell r="CA255">
            <v>429</v>
          </cell>
          <cell r="CB255">
            <v>72</v>
          </cell>
          <cell r="CC255">
            <v>1128</v>
          </cell>
          <cell r="CD255">
            <v>4000</v>
          </cell>
          <cell r="CE255">
            <v>1259.0120802781951</v>
          </cell>
          <cell r="CF255">
            <v>4000</v>
          </cell>
          <cell r="CG255">
            <v>4000</v>
          </cell>
          <cell r="CH255" t="str">
            <v>ок</v>
          </cell>
          <cell r="CI255" t="str">
            <v>min цена 299</v>
          </cell>
          <cell r="CJ255">
            <v>18</v>
          </cell>
          <cell r="CK255">
            <v>4554.66</v>
          </cell>
          <cell r="CL255">
            <v>883.74</v>
          </cell>
          <cell r="CM255">
            <v>329.6</v>
          </cell>
          <cell r="CN255">
            <v>2323.6799999999998</v>
          </cell>
          <cell r="CO255">
            <v>148.32</v>
          </cell>
          <cell r="CP255">
            <v>8240</v>
          </cell>
          <cell r="CQ255">
            <v>498027.75</v>
          </cell>
          <cell r="CR255">
            <v>96632.25</v>
          </cell>
          <cell r="CS255">
            <v>36040</v>
          </cell>
          <cell r="CT255">
            <v>254082</v>
          </cell>
          <cell r="CU255">
            <v>16218</v>
          </cell>
          <cell r="CV255">
            <v>901000</v>
          </cell>
          <cell r="CW255">
            <v>1103289</v>
          </cell>
          <cell r="CX255">
            <v>214071</v>
          </cell>
          <cell r="CY255">
            <v>79840</v>
          </cell>
          <cell r="CZ255">
            <v>562872</v>
          </cell>
          <cell r="DA255">
            <v>35928</v>
          </cell>
          <cell r="DB255">
            <v>1996000</v>
          </cell>
          <cell r="DC255" t="str">
            <v>Basic+</v>
          </cell>
          <cell r="DE255">
            <v>39</v>
          </cell>
          <cell r="DF255">
            <v>39</v>
          </cell>
          <cell r="DH255">
            <v>7</v>
          </cell>
          <cell r="DI255">
            <v>4</v>
          </cell>
          <cell r="DJ255">
            <v>11</v>
          </cell>
          <cell r="DK255">
            <v>429</v>
          </cell>
          <cell r="DP255">
            <v>429</v>
          </cell>
          <cell r="DQ255">
            <v>273</v>
          </cell>
          <cell r="DR255">
            <v>156</v>
          </cell>
          <cell r="DS255">
            <v>0.63636363636363635</v>
          </cell>
          <cell r="DT255">
            <v>0.36363636363636365</v>
          </cell>
          <cell r="DU255">
            <v>499</v>
          </cell>
          <cell r="DV255">
            <v>85263.75</v>
          </cell>
          <cell r="DW255">
            <v>883.74</v>
          </cell>
          <cell r="DX255">
            <v>214071</v>
          </cell>
          <cell r="DY255" t="str">
            <v>beige</v>
          </cell>
          <cell r="DZ255" t="str">
            <v>20214460098___Virgin___бежевый</v>
          </cell>
        </row>
        <row r="256">
          <cell r="B256" t="str">
            <v>20224420038_0066049_00000003769</v>
          </cell>
          <cell r="C256" t="str">
            <v>20224420038_0066049</v>
          </cell>
          <cell r="D256" t="str">
            <v>Theme 1Носки/Чулки/КолготкиMurphyЖенскийassorti212</v>
          </cell>
          <cell r="E256" t="str">
            <v>Заг. с Th 1</v>
          </cell>
          <cell r="F256" t="str">
            <v>ACOOLA Носки/Чулки/Колготки Весна 2024 Theme 1</v>
          </cell>
          <cell r="G256" t="str">
            <v>ACOOLA</v>
          </cell>
          <cell r="H256" t="str">
            <v>Theme 1</v>
          </cell>
          <cell r="I256" t="str">
            <v>00000003769</v>
          </cell>
          <cell r="J256" t="str">
            <v>20224420038</v>
          </cell>
          <cell r="K256" t="str">
            <v>Носки детские 5 пар Murphy ассорти</v>
          </cell>
          <cell r="L256" t="str">
            <v>Женский</v>
          </cell>
          <cell r="M256" t="str">
            <v>Маленький</v>
          </cell>
          <cell r="N256" t="str">
            <v>Murphy</v>
          </cell>
          <cell r="O256" t="str">
            <v>ассорти</v>
          </cell>
          <cell r="P256" t="str">
            <v>Hosiery</v>
          </cell>
          <cell r="Q256" t="str">
            <v>Socks</v>
          </cell>
          <cell r="R256" t="str">
            <v>Socks_Girls</v>
          </cell>
          <cell r="S256" t="str">
            <v>Socks</v>
          </cell>
          <cell r="T256" t="str">
            <v>Носки/Чулки/Колготки</v>
          </cell>
          <cell r="U256" t="str">
            <v>Jacquard knitted / Вязаный жаккард</v>
          </cell>
          <cell r="V256" t="str">
            <v>72%Хлопок/26%ПЭ/2%ПУ</v>
          </cell>
          <cell r="W256" t="str">
            <v>(212) Kids socks B1G1 14-18</v>
          </cell>
          <cell r="X256">
            <v>3</v>
          </cell>
          <cell r="Y256" t="str">
            <v>Нет</v>
          </cell>
          <cell r="Z256" t="str">
            <v>Inna Smorodina</v>
          </cell>
          <cell r="AA256" t="str">
            <v>Basic+</v>
          </cell>
          <cell r="AB256" t="str">
            <v>Regular</v>
          </cell>
          <cell r="AC256" t="str">
            <v>1,2,3,4,5</v>
          </cell>
          <cell r="AD256" t="str">
            <v>1,2,3,4,5_3</v>
          </cell>
          <cell r="AE256">
            <v>201</v>
          </cell>
          <cell r="AF256">
            <v>39</v>
          </cell>
          <cell r="AG256">
            <v>54</v>
          </cell>
          <cell r="AH256">
            <v>71</v>
          </cell>
          <cell r="AI256">
            <v>32</v>
          </cell>
          <cell r="AJ256">
            <v>5</v>
          </cell>
          <cell r="AK256">
            <v>0.7</v>
          </cell>
          <cell r="AL256">
            <v>0.7</v>
          </cell>
          <cell r="AM256">
            <v>4</v>
          </cell>
          <cell r="AN256">
            <v>2</v>
          </cell>
          <cell r="AO256">
            <v>6</v>
          </cell>
          <cell r="AP256">
            <v>234</v>
          </cell>
          <cell r="AQ256">
            <v>4</v>
          </cell>
          <cell r="AR256">
            <v>2</v>
          </cell>
          <cell r="AS256">
            <v>6</v>
          </cell>
          <cell r="AT256">
            <v>324</v>
          </cell>
          <cell r="AU256">
            <v>4</v>
          </cell>
          <cell r="AV256">
            <v>2</v>
          </cell>
          <cell r="AW256">
            <v>6</v>
          </cell>
          <cell r="AX256">
            <v>426</v>
          </cell>
          <cell r="AY256">
            <v>4</v>
          </cell>
          <cell r="AZ256">
            <v>2</v>
          </cell>
          <cell r="BA256">
            <v>6</v>
          </cell>
          <cell r="BB256">
            <v>192</v>
          </cell>
          <cell r="BC256">
            <v>4</v>
          </cell>
          <cell r="BD256">
            <v>2</v>
          </cell>
          <cell r="BE256">
            <v>6</v>
          </cell>
          <cell r="BF256">
            <v>30</v>
          </cell>
          <cell r="BG256" t="str">
            <v>1-2</v>
          </cell>
          <cell r="BH256">
            <v>0.53839285714285712</v>
          </cell>
          <cell r="BI256">
            <v>1206</v>
          </cell>
          <cell r="BJ256">
            <v>699</v>
          </cell>
          <cell r="BK256">
            <v>699</v>
          </cell>
          <cell r="BL256">
            <v>635.45000000000005</v>
          </cell>
          <cell r="BM256">
            <v>4.4693094629156009</v>
          </cell>
          <cell r="BN256">
            <v>1.44</v>
          </cell>
          <cell r="BO256">
            <v>1.45</v>
          </cell>
          <cell r="BP256">
            <v>1.84</v>
          </cell>
          <cell r="BQ256">
            <v>156.4</v>
          </cell>
          <cell r="BR256">
            <v>0.77625178826895569</v>
          </cell>
          <cell r="BS256">
            <v>3.3</v>
          </cell>
          <cell r="BT256">
            <v>85</v>
          </cell>
          <cell r="BU256">
            <v>1.1000000000000001</v>
          </cell>
          <cell r="BV256">
            <v>699</v>
          </cell>
          <cell r="BW256">
            <v>350</v>
          </cell>
          <cell r="BX256" t="str">
            <v>YOOTA GROUP CO.,LIMITED</v>
          </cell>
          <cell r="BY256" t="str">
            <v>Китай</v>
          </cell>
          <cell r="BZ256">
            <v>90</v>
          </cell>
          <cell r="CA256">
            <v>234</v>
          </cell>
          <cell r="CB256">
            <v>42</v>
          </cell>
          <cell r="CC256">
            <v>668</v>
          </cell>
          <cell r="CD256">
            <v>2240</v>
          </cell>
          <cell r="CE256">
            <v>705.04676495578917</v>
          </cell>
          <cell r="CF256">
            <v>2240</v>
          </cell>
          <cell r="CG256">
            <v>3400</v>
          </cell>
          <cell r="CH256" t="str">
            <v>ок</v>
          </cell>
          <cell r="CI256" t="str">
            <v>min цена 299</v>
          </cell>
          <cell r="CJ256">
            <v>14</v>
          </cell>
          <cell r="CK256">
            <v>1748.7</v>
          </cell>
          <cell r="CL256">
            <v>339.3</v>
          </cell>
          <cell r="CM256">
            <v>130.5</v>
          </cell>
          <cell r="CN256">
            <v>968.6</v>
          </cell>
          <cell r="CO256">
            <v>60.9</v>
          </cell>
          <cell r="CP256">
            <v>3248</v>
          </cell>
          <cell r="CQ256">
            <v>188618.4</v>
          </cell>
          <cell r="CR256">
            <v>36597.599999999999</v>
          </cell>
          <cell r="CS256">
            <v>14076</v>
          </cell>
          <cell r="CT256">
            <v>104475.2</v>
          </cell>
          <cell r="CU256">
            <v>6568.8</v>
          </cell>
          <cell r="CV256">
            <v>350336</v>
          </cell>
          <cell r="CW256">
            <v>842994</v>
          </cell>
          <cell r="CX256">
            <v>163566</v>
          </cell>
          <cell r="CY256">
            <v>62910</v>
          </cell>
          <cell r="CZ256">
            <v>466932</v>
          </cell>
          <cell r="DA256">
            <v>29358</v>
          </cell>
          <cell r="DB256">
            <v>1565760</v>
          </cell>
          <cell r="DC256" t="str">
            <v>Basic+</v>
          </cell>
          <cell r="DE256">
            <v>39</v>
          </cell>
          <cell r="DF256">
            <v>39</v>
          </cell>
          <cell r="DH256">
            <v>4</v>
          </cell>
          <cell r="DI256">
            <v>2</v>
          </cell>
          <cell r="DJ256">
            <v>6</v>
          </cell>
          <cell r="DK256">
            <v>234</v>
          </cell>
          <cell r="DP256">
            <v>234</v>
          </cell>
          <cell r="DQ256">
            <v>156</v>
          </cell>
          <cell r="DR256">
            <v>78</v>
          </cell>
          <cell r="DS256">
            <v>0.66666666666666663</v>
          </cell>
          <cell r="DT256">
            <v>0.33333333333333331</v>
          </cell>
          <cell r="DU256">
            <v>699</v>
          </cell>
          <cell r="DV256">
            <v>32292</v>
          </cell>
          <cell r="DW256">
            <v>339.3</v>
          </cell>
          <cell r="DX256">
            <v>163566</v>
          </cell>
          <cell r="DY256" t="str">
            <v>assorti</v>
          </cell>
          <cell r="DZ256" t="str">
            <v>20224420038___Murphy___ассорти</v>
          </cell>
        </row>
        <row r="257">
          <cell r="B257" t="str">
            <v>20224420040_0066052_00000003769</v>
          </cell>
          <cell r="C257" t="str">
            <v>20224420040_0066052</v>
          </cell>
          <cell r="D257" t="str">
            <v>Theme 1Носки/Чулки/КолготкиArizzonaЖенскийmulticolor212</v>
          </cell>
          <cell r="E257" t="str">
            <v>Заг. с Th 1</v>
          </cell>
          <cell r="F257" t="str">
            <v>ACOOLA Носки/Чулки/Колготки Весна 2024 Theme 1</v>
          </cell>
          <cell r="G257" t="str">
            <v>ACOOLA</v>
          </cell>
          <cell r="H257" t="str">
            <v>Theme 1</v>
          </cell>
          <cell r="I257" t="str">
            <v>00000003769</v>
          </cell>
          <cell r="J257" t="str">
            <v>20224420040</v>
          </cell>
          <cell r="K257" t="str">
            <v>Носки детские 2 пары Arizzona цветной</v>
          </cell>
          <cell r="L257" t="str">
            <v>Женский</v>
          </cell>
          <cell r="M257" t="str">
            <v>Маленький</v>
          </cell>
          <cell r="N257" t="str">
            <v>Arizzona</v>
          </cell>
          <cell r="O257" t="str">
            <v>цветной</v>
          </cell>
          <cell r="P257" t="str">
            <v>Hosiery</v>
          </cell>
          <cell r="Q257" t="str">
            <v>Socks</v>
          </cell>
          <cell r="R257" t="str">
            <v>Socks_Girls</v>
          </cell>
          <cell r="S257" t="str">
            <v>Socks</v>
          </cell>
          <cell r="T257" t="str">
            <v>Носки/Чулки/Колготки</v>
          </cell>
          <cell r="U257" t="str">
            <v>Jacquard knitted / Вязаный жаккард</v>
          </cell>
          <cell r="V257" t="str">
            <v>72%Хлопок/26%ПА/2%ПУ</v>
          </cell>
          <cell r="W257" t="str">
            <v>(212) Kids socks B1G1 14-18</v>
          </cell>
          <cell r="X257">
            <v>3</v>
          </cell>
          <cell r="Y257" t="str">
            <v>Нет</v>
          </cell>
          <cell r="Z257" t="str">
            <v>Inna Smorodina</v>
          </cell>
          <cell r="AA257" t="str">
            <v>Basic+</v>
          </cell>
          <cell r="AB257" t="str">
            <v>Regular</v>
          </cell>
          <cell r="AC257" t="str">
            <v>1,2,3,4,5</v>
          </cell>
          <cell r="AD257" t="str">
            <v>1,2,3,4,5_3</v>
          </cell>
          <cell r="AE257">
            <v>201</v>
          </cell>
          <cell r="AF257">
            <v>39</v>
          </cell>
          <cell r="AG257">
            <v>54</v>
          </cell>
          <cell r="AH257">
            <v>71</v>
          </cell>
          <cell r="AI257">
            <v>32</v>
          </cell>
          <cell r="AJ257">
            <v>5</v>
          </cell>
          <cell r="AK257">
            <v>0.7</v>
          </cell>
          <cell r="AL257">
            <v>0.7</v>
          </cell>
          <cell r="AM257">
            <v>4</v>
          </cell>
          <cell r="AN257">
            <v>2</v>
          </cell>
          <cell r="AO257">
            <v>6</v>
          </cell>
          <cell r="AP257">
            <v>234</v>
          </cell>
          <cell r="AQ257">
            <v>4</v>
          </cell>
          <cell r="AR257">
            <v>2</v>
          </cell>
          <cell r="AS257">
            <v>6</v>
          </cell>
          <cell r="AT257">
            <v>324</v>
          </cell>
          <cell r="AU257">
            <v>4</v>
          </cell>
          <cell r="AV257">
            <v>2</v>
          </cell>
          <cell r="AW257">
            <v>6</v>
          </cell>
          <cell r="AX257">
            <v>426</v>
          </cell>
          <cell r="AY257">
            <v>4</v>
          </cell>
          <cell r="AZ257">
            <v>2</v>
          </cell>
          <cell r="BA257">
            <v>6</v>
          </cell>
          <cell r="BB257">
            <v>192</v>
          </cell>
          <cell r="BC257">
            <v>4</v>
          </cell>
          <cell r="BD257">
            <v>2</v>
          </cell>
          <cell r="BE257">
            <v>6</v>
          </cell>
          <cell r="BF257">
            <v>30</v>
          </cell>
          <cell r="BG257" t="str">
            <v>1-2</v>
          </cell>
          <cell r="BH257">
            <v>0.53839285714285712</v>
          </cell>
          <cell r="BI257">
            <v>1206</v>
          </cell>
          <cell r="BJ257">
            <v>299</v>
          </cell>
          <cell r="BK257">
            <v>299</v>
          </cell>
          <cell r="BL257">
            <v>271.82</v>
          </cell>
          <cell r="BM257">
            <v>3.3185349611542727</v>
          </cell>
          <cell r="BN257">
            <v>0.83</v>
          </cell>
          <cell r="BO257">
            <v>0.84</v>
          </cell>
          <cell r="BP257">
            <v>1.06</v>
          </cell>
          <cell r="BQ257">
            <v>90.100000000000009</v>
          </cell>
          <cell r="BR257">
            <v>0.69866220735785944</v>
          </cell>
          <cell r="BS257">
            <v>3.3</v>
          </cell>
          <cell r="BT257">
            <v>85</v>
          </cell>
          <cell r="BU257">
            <v>1.1000000000000001</v>
          </cell>
          <cell r="BV257">
            <v>299</v>
          </cell>
          <cell r="BW257">
            <v>150</v>
          </cell>
          <cell r="BX257" t="str">
            <v>YOOTA GROUP CO.,LIMITED</v>
          </cell>
          <cell r="BY257" t="str">
            <v>Китай</v>
          </cell>
          <cell r="BZ257">
            <v>90</v>
          </cell>
          <cell r="CA257">
            <v>234</v>
          </cell>
          <cell r="CB257">
            <v>42</v>
          </cell>
          <cell r="CC257">
            <v>668</v>
          </cell>
          <cell r="CD257">
            <v>2240</v>
          </cell>
          <cell r="CE257">
            <v>705.04676495578917</v>
          </cell>
          <cell r="CF257">
            <v>2240</v>
          </cell>
          <cell r="CG257">
            <v>3400</v>
          </cell>
          <cell r="CH257" t="str">
            <v>ок</v>
          </cell>
          <cell r="CI257" t="str">
            <v>min цена 299</v>
          </cell>
          <cell r="CJ257">
            <v>14</v>
          </cell>
          <cell r="CK257">
            <v>1013.04</v>
          </cell>
          <cell r="CL257">
            <v>196.56</v>
          </cell>
          <cell r="CM257">
            <v>75.599999999999994</v>
          </cell>
          <cell r="CN257">
            <v>561.12</v>
          </cell>
          <cell r="CO257">
            <v>35.28</v>
          </cell>
          <cell r="CP257">
            <v>1881.6</v>
          </cell>
          <cell r="CQ257">
            <v>108660.6</v>
          </cell>
          <cell r="CR257">
            <v>21083.4</v>
          </cell>
          <cell r="CS257">
            <v>8109.0000000000009</v>
          </cell>
          <cell r="CT257">
            <v>60186.8</v>
          </cell>
          <cell r="CU257">
            <v>3784.2000000000003</v>
          </cell>
          <cell r="CV257">
            <v>201824.00000000003</v>
          </cell>
          <cell r="CW257">
            <v>360594</v>
          </cell>
          <cell r="CX257">
            <v>69966</v>
          </cell>
          <cell r="CY257">
            <v>26910</v>
          </cell>
          <cell r="CZ257">
            <v>199732</v>
          </cell>
          <cell r="DA257">
            <v>12558</v>
          </cell>
          <cell r="DB257">
            <v>669760</v>
          </cell>
          <cell r="DC257" t="str">
            <v>Basic+</v>
          </cell>
          <cell r="DE257">
            <v>39</v>
          </cell>
          <cell r="DF257">
            <v>39</v>
          </cell>
          <cell r="DH257">
            <v>4</v>
          </cell>
          <cell r="DI257">
            <v>2</v>
          </cell>
          <cell r="DJ257">
            <v>6</v>
          </cell>
          <cell r="DK257">
            <v>234</v>
          </cell>
          <cell r="DP257">
            <v>234</v>
          </cell>
          <cell r="DQ257">
            <v>156</v>
          </cell>
          <cell r="DR257">
            <v>78</v>
          </cell>
          <cell r="DS257">
            <v>0.66666666666666663</v>
          </cell>
          <cell r="DT257">
            <v>0.33333333333333331</v>
          </cell>
          <cell r="DU257">
            <v>299</v>
          </cell>
          <cell r="DV257">
            <v>18603</v>
          </cell>
          <cell r="DW257">
            <v>196.56</v>
          </cell>
          <cell r="DX257">
            <v>69966</v>
          </cell>
          <cell r="DY257" t="str">
            <v>multicolor</v>
          </cell>
          <cell r="DZ257" t="str">
            <v>20224420040___Arizzona___цветной</v>
          </cell>
        </row>
        <row r="258">
          <cell r="B258" t="str">
            <v>20224460092_0074657_00000003769</v>
          </cell>
          <cell r="C258" t="str">
            <v>20224460092_0074657</v>
          </cell>
          <cell r="D258" t="str">
            <v>Theme 1Носки/Чулки/КолготкиArrikaЖенскийwhite32</v>
          </cell>
          <cell r="E258" t="str">
            <v>Заг. с Th 1</v>
          </cell>
          <cell r="F258" t="str">
            <v>ACOOLA Носки/Чулки/Колготки Весна 2024 Theme 1</v>
          </cell>
          <cell r="G258" t="str">
            <v>ACOOLA</v>
          </cell>
          <cell r="H258" t="str">
            <v>Theme 1</v>
          </cell>
          <cell r="I258" t="str">
            <v>00000003769</v>
          </cell>
          <cell r="J258" t="str">
            <v>20224460092</v>
          </cell>
          <cell r="K258" t="str">
            <v>Колготки детские Arrika белый</v>
          </cell>
          <cell r="L258" t="str">
            <v>Женский</v>
          </cell>
          <cell r="M258" t="str">
            <v>Маленький</v>
          </cell>
          <cell r="N258" t="str">
            <v>Arrika</v>
          </cell>
          <cell r="O258" t="str">
            <v>белый</v>
          </cell>
          <cell r="P258" t="str">
            <v>Hosiery</v>
          </cell>
          <cell r="Q258" t="str">
            <v>Pantyhose</v>
          </cell>
          <cell r="R258" t="str">
            <v>Socks_Girls</v>
          </cell>
          <cell r="S258" t="str">
            <v>Socks</v>
          </cell>
          <cell r="T258" t="str">
            <v>Носки/Чулки/Колготки</v>
          </cell>
          <cell r="U258" t="str">
            <v>Jacquard knitted / Вязаный жаккард</v>
          </cell>
          <cell r="V258" t="str">
            <v>90%ПА/10%ПУ</v>
          </cell>
          <cell r="W258" t="str">
            <v>(32) kids pantyhose B1G1 3sizes</v>
          </cell>
          <cell r="X258">
            <v>3</v>
          </cell>
          <cell r="Y258" t="str">
            <v>Нет</v>
          </cell>
          <cell r="Z258" t="str">
            <v>Inna Smorodina</v>
          </cell>
          <cell r="AA258" t="str">
            <v>Basic+</v>
          </cell>
          <cell r="AB258" t="str">
            <v>Regular</v>
          </cell>
          <cell r="AC258" t="str">
            <v>1,2,3,4,5</v>
          </cell>
          <cell r="AD258" t="str">
            <v>1,2,3,4,5_3</v>
          </cell>
          <cell r="AE258">
            <v>201</v>
          </cell>
          <cell r="AF258">
            <v>39</v>
          </cell>
          <cell r="AG258">
            <v>54</v>
          </cell>
          <cell r="AH258">
            <v>71</v>
          </cell>
          <cell r="AI258">
            <v>32</v>
          </cell>
          <cell r="AJ258">
            <v>5</v>
          </cell>
          <cell r="AK258">
            <v>1</v>
          </cell>
          <cell r="AL258">
            <v>1</v>
          </cell>
          <cell r="AM258">
            <v>6</v>
          </cell>
          <cell r="AN258">
            <v>3</v>
          </cell>
          <cell r="AO258">
            <v>9</v>
          </cell>
          <cell r="AP258">
            <v>351</v>
          </cell>
          <cell r="AQ258">
            <v>6</v>
          </cell>
          <cell r="AR258">
            <v>3</v>
          </cell>
          <cell r="AS258">
            <v>9</v>
          </cell>
          <cell r="AT258">
            <v>486</v>
          </cell>
          <cell r="AU258">
            <v>6</v>
          </cell>
          <cell r="AV258">
            <v>3</v>
          </cell>
          <cell r="AW258">
            <v>9</v>
          </cell>
          <cell r="AX258">
            <v>639</v>
          </cell>
          <cell r="AY258">
            <v>6</v>
          </cell>
          <cell r="AZ258">
            <v>3</v>
          </cell>
          <cell r="BA258">
            <v>9</v>
          </cell>
          <cell r="BB258">
            <v>288</v>
          </cell>
          <cell r="BC258">
            <v>6</v>
          </cell>
          <cell r="BD258">
            <v>3</v>
          </cell>
          <cell r="BE258">
            <v>9</v>
          </cell>
          <cell r="BF258">
            <v>45</v>
          </cell>
          <cell r="BG258" t="str">
            <v>3-3</v>
          </cell>
          <cell r="BH258">
            <v>0.53205882352941181</v>
          </cell>
          <cell r="BI258">
            <v>1809</v>
          </cell>
          <cell r="BJ258">
            <v>499</v>
          </cell>
          <cell r="BK258">
            <v>499</v>
          </cell>
          <cell r="BL258">
            <v>453.64</v>
          </cell>
          <cell r="BM258">
            <v>3.0260764099454214</v>
          </cell>
          <cell r="BN258">
            <v>1.5</v>
          </cell>
          <cell r="BO258">
            <v>1.51</v>
          </cell>
          <cell r="BP258">
            <v>1.94</v>
          </cell>
          <cell r="BQ258">
            <v>164.9</v>
          </cell>
          <cell r="BR258">
            <v>0.66953907815631264</v>
          </cell>
          <cell r="BS258">
            <v>3.3</v>
          </cell>
          <cell r="BT258">
            <v>85</v>
          </cell>
          <cell r="BU258">
            <v>1.1000000000000001</v>
          </cell>
          <cell r="BV258">
            <v>499</v>
          </cell>
          <cell r="BW258">
            <v>250</v>
          </cell>
          <cell r="BX258" t="str">
            <v>SHANGHAI LANSHENG LIGHT INDUSTRIAL PRODUCTS IMP.&amp; EXP. CORP.,LTD</v>
          </cell>
          <cell r="BY258" t="str">
            <v>Китай</v>
          </cell>
          <cell r="BZ258">
            <v>136</v>
          </cell>
          <cell r="CA258">
            <v>351</v>
          </cell>
          <cell r="CB258">
            <v>63</v>
          </cell>
          <cell r="CC258">
            <v>1041</v>
          </cell>
          <cell r="CD258">
            <v>3400</v>
          </cell>
          <cell r="CE258">
            <v>1070.1602682364658</v>
          </cell>
          <cell r="CF258">
            <v>3400</v>
          </cell>
          <cell r="CG258">
            <v>3400</v>
          </cell>
          <cell r="CH258" t="str">
            <v>ок</v>
          </cell>
          <cell r="CI258" t="str">
            <v>min цена 299</v>
          </cell>
          <cell r="CJ258">
            <v>21</v>
          </cell>
          <cell r="CK258">
            <v>2731.59</v>
          </cell>
          <cell r="CL258">
            <v>530.01</v>
          </cell>
          <cell r="CM258">
            <v>205.36</v>
          </cell>
          <cell r="CN258">
            <v>1571.91</v>
          </cell>
          <cell r="CO258">
            <v>95.13</v>
          </cell>
          <cell r="CP258">
            <v>5134</v>
          </cell>
          <cell r="CQ258">
            <v>298304.10000000003</v>
          </cell>
          <cell r="CR258">
            <v>57879.9</v>
          </cell>
          <cell r="CS258">
            <v>22426.400000000001</v>
          </cell>
          <cell r="CT258">
            <v>171660.9</v>
          </cell>
          <cell r="CU258">
            <v>10388.700000000001</v>
          </cell>
          <cell r="CV258">
            <v>560660</v>
          </cell>
          <cell r="CW258">
            <v>902691</v>
          </cell>
          <cell r="CX258">
            <v>175149</v>
          </cell>
          <cell r="CY258">
            <v>67864</v>
          </cell>
          <cell r="CZ258">
            <v>519459</v>
          </cell>
          <cell r="DA258">
            <v>31437</v>
          </cell>
          <cell r="DB258">
            <v>1696600</v>
          </cell>
          <cell r="DC258" t="str">
            <v>Basic+</v>
          </cell>
          <cell r="DE258">
            <v>39</v>
          </cell>
          <cell r="DF258">
            <v>39</v>
          </cell>
          <cell r="DH258">
            <v>6</v>
          </cell>
          <cell r="DI258">
            <v>3</v>
          </cell>
          <cell r="DJ258">
            <v>9</v>
          </cell>
          <cell r="DK258">
            <v>351</v>
          </cell>
          <cell r="DP258">
            <v>351</v>
          </cell>
          <cell r="DQ258">
            <v>234</v>
          </cell>
          <cell r="DR258">
            <v>117</v>
          </cell>
          <cell r="DS258">
            <v>0.66666666666666663</v>
          </cell>
          <cell r="DT258">
            <v>0.33333333333333331</v>
          </cell>
          <cell r="DU258">
            <v>499</v>
          </cell>
          <cell r="DV258">
            <v>51070.499999999993</v>
          </cell>
          <cell r="DW258">
            <v>530.01</v>
          </cell>
          <cell r="DX258">
            <v>175149</v>
          </cell>
          <cell r="DY258" t="str">
            <v>white</v>
          </cell>
          <cell r="DZ258" t="str">
            <v>20224460092___Arrika___белый</v>
          </cell>
        </row>
        <row r="259">
          <cell r="B259" t="str">
            <v>20224460093_0074658_00000003769</v>
          </cell>
          <cell r="C259" t="str">
            <v>20224460093_0074658</v>
          </cell>
          <cell r="D259" t="str">
            <v>Theme 1Носки/Чулки/КолготкиDiyaЖенскийmulticolor32</v>
          </cell>
          <cell r="E259" t="str">
            <v>Заг. с Th 1</v>
          </cell>
          <cell r="F259" t="str">
            <v>ACOOLA Носки/Чулки/Колготки Весна 2024 Theme 1</v>
          </cell>
          <cell r="G259" t="str">
            <v>ACOOLA</v>
          </cell>
          <cell r="H259" t="str">
            <v>Theme 1</v>
          </cell>
          <cell r="I259" t="str">
            <v>00000003769</v>
          </cell>
          <cell r="J259" t="str">
            <v>20224460093</v>
          </cell>
          <cell r="K259" t="str">
            <v>Колготки детские Diya цветной</v>
          </cell>
          <cell r="L259" t="str">
            <v>Женский</v>
          </cell>
          <cell r="M259" t="str">
            <v>Маленький</v>
          </cell>
          <cell r="N259" t="str">
            <v>Diya</v>
          </cell>
          <cell r="O259" t="str">
            <v>цветной</v>
          </cell>
          <cell r="P259" t="str">
            <v>Hosiery</v>
          </cell>
          <cell r="Q259" t="str">
            <v>Pantyhose</v>
          </cell>
          <cell r="R259" t="str">
            <v>Socks_Girls</v>
          </cell>
          <cell r="S259" t="str">
            <v>Socks</v>
          </cell>
          <cell r="T259" t="str">
            <v>Носки/Чулки/Колготки</v>
          </cell>
          <cell r="U259" t="str">
            <v>Jacquard knitted / Вязаный жаккард</v>
          </cell>
          <cell r="V259" t="str">
            <v>82%Хлопок/15%ПА/3%ПУ</v>
          </cell>
          <cell r="W259" t="str">
            <v>(32) kids pantyhose B1G1 3sizes</v>
          </cell>
          <cell r="X259">
            <v>3</v>
          </cell>
          <cell r="Y259" t="str">
            <v>Нет</v>
          </cell>
          <cell r="Z259" t="str">
            <v>Inna Smorodina</v>
          </cell>
          <cell r="AA259" t="str">
            <v>Basic+</v>
          </cell>
          <cell r="AB259" t="str">
            <v>Regular</v>
          </cell>
          <cell r="AC259" t="str">
            <v>1,2,3,4,5</v>
          </cell>
          <cell r="AD259" t="str">
            <v>1,2,3,4,5_3</v>
          </cell>
          <cell r="AE259">
            <v>201</v>
          </cell>
          <cell r="AF259">
            <v>39</v>
          </cell>
          <cell r="AG259">
            <v>54</v>
          </cell>
          <cell r="AH259">
            <v>71</v>
          </cell>
          <cell r="AI259">
            <v>32</v>
          </cell>
          <cell r="AJ259">
            <v>5</v>
          </cell>
          <cell r="AK259">
            <v>1</v>
          </cell>
          <cell r="AL259">
            <v>1</v>
          </cell>
          <cell r="AM259">
            <v>6</v>
          </cell>
          <cell r="AN259">
            <v>3</v>
          </cell>
          <cell r="AO259">
            <v>9</v>
          </cell>
          <cell r="AP259">
            <v>351</v>
          </cell>
          <cell r="AQ259">
            <v>6</v>
          </cell>
          <cell r="AR259">
            <v>3</v>
          </cell>
          <cell r="AS259">
            <v>9</v>
          </cell>
          <cell r="AT259">
            <v>486</v>
          </cell>
          <cell r="AU259">
            <v>6</v>
          </cell>
          <cell r="AV259">
            <v>3</v>
          </cell>
          <cell r="AW259">
            <v>9</v>
          </cell>
          <cell r="AX259">
            <v>639</v>
          </cell>
          <cell r="AY259">
            <v>6</v>
          </cell>
          <cell r="AZ259">
            <v>3</v>
          </cell>
          <cell r="BA259">
            <v>9</v>
          </cell>
          <cell r="BB259">
            <v>288</v>
          </cell>
          <cell r="BC259">
            <v>6</v>
          </cell>
          <cell r="BD259">
            <v>3</v>
          </cell>
          <cell r="BE259">
            <v>9</v>
          </cell>
          <cell r="BF259">
            <v>45</v>
          </cell>
          <cell r="BG259" t="str">
            <v>3-3</v>
          </cell>
          <cell r="BH259">
            <v>0.53205882352941181</v>
          </cell>
          <cell r="BI259">
            <v>1809</v>
          </cell>
          <cell r="BJ259">
            <v>399</v>
          </cell>
          <cell r="BK259">
            <v>399</v>
          </cell>
          <cell r="BL259">
            <v>362.73</v>
          </cell>
          <cell r="BM259">
            <v>2.7133628017681057</v>
          </cell>
          <cell r="BN259">
            <v>1.35</v>
          </cell>
          <cell r="BO259">
            <v>1.36</v>
          </cell>
          <cell r="BP259">
            <v>1.73</v>
          </cell>
          <cell r="BQ259">
            <v>147.05000000000001</v>
          </cell>
          <cell r="BR259">
            <v>0.63145363408521304</v>
          </cell>
          <cell r="BS259">
            <v>3.3</v>
          </cell>
          <cell r="BT259">
            <v>85</v>
          </cell>
          <cell r="BU259">
            <v>1.1000000000000001</v>
          </cell>
          <cell r="BV259">
            <v>399</v>
          </cell>
          <cell r="BW259">
            <v>200</v>
          </cell>
          <cell r="BX259" t="str">
            <v>SHANGHAI LANSHENG LIGHT INDUSTRIAL PRODUCTS IMP.&amp; EXP. CORP.,LTD</v>
          </cell>
          <cell r="BY259" t="str">
            <v>Китай</v>
          </cell>
          <cell r="BZ259">
            <v>136</v>
          </cell>
          <cell r="CA259">
            <v>351</v>
          </cell>
          <cell r="CB259">
            <v>63</v>
          </cell>
          <cell r="CC259">
            <v>1041</v>
          </cell>
          <cell r="CD259">
            <v>3400</v>
          </cell>
          <cell r="CE259">
            <v>1070.1602682364658</v>
          </cell>
          <cell r="CF259">
            <v>3400</v>
          </cell>
          <cell r="CG259">
            <v>3400</v>
          </cell>
          <cell r="CH259" t="str">
            <v>ок</v>
          </cell>
          <cell r="CI259" t="str">
            <v>min цена 299</v>
          </cell>
          <cell r="CJ259">
            <v>21</v>
          </cell>
          <cell r="CK259">
            <v>2460.2400000000002</v>
          </cell>
          <cell r="CL259">
            <v>477.36</v>
          </cell>
          <cell r="CM259">
            <v>184.96</v>
          </cell>
          <cell r="CN259">
            <v>1415.76</v>
          </cell>
          <cell r="CO259">
            <v>85.68</v>
          </cell>
          <cell r="CP259">
            <v>4624</v>
          </cell>
          <cell r="CQ259">
            <v>266013.45</v>
          </cell>
          <cell r="CR259">
            <v>51614.55</v>
          </cell>
          <cell r="CS259">
            <v>19998.800000000003</v>
          </cell>
          <cell r="CT259">
            <v>153079.05000000002</v>
          </cell>
          <cell r="CU259">
            <v>9264.1500000000015</v>
          </cell>
          <cell r="CV259">
            <v>499970.00000000006</v>
          </cell>
          <cell r="CW259">
            <v>721791</v>
          </cell>
          <cell r="CX259">
            <v>140049</v>
          </cell>
          <cell r="CY259">
            <v>54264</v>
          </cell>
          <cell r="CZ259">
            <v>415359</v>
          </cell>
          <cell r="DA259">
            <v>25137</v>
          </cell>
          <cell r="DB259">
            <v>1356600</v>
          </cell>
          <cell r="DC259" t="str">
            <v>Basic+</v>
          </cell>
          <cell r="DE259">
            <v>39</v>
          </cell>
          <cell r="DF259">
            <v>39</v>
          </cell>
          <cell r="DH259">
            <v>6</v>
          </cell>
          <cell r="DI259">
            <v>3</v>
          </cell>
          <cell r="DJ259">
            <v>9</v>
          </cell>
          <cell r="DK259">
            <v>351</v>
          </cell>
          <cell r="DP259">
            <v>351</v>
          </cell>
          <cell r="DQ259">
            <v>234</v>
          </cell>
          <cell r="DR259">
            <v>117</v>
          </cell>
          <cell r="DS259">
            <v>0.66666666666666663</v>
          </cell>
          <cell r="DT259">
            <v>0.33333333333333331</v>
          </cell>
          <cell r="DU259">
            <v>399</v>
          </cell>
          <cell r="DV259">
            <v>45542.25</v>
          </cell>
          <cell r="DW259">
            <v>477.36</v>
          </cell>
          <cell r="DX259">
            <v>140049</v>
          </cell>
          <cell r="DY259" t="str">
            <v>multicolor</v>
          </cell>
          <cell r="DZ259" t="str">
            <v>20224460093___Diya___цветной</v>
          </cell>
        </row>
        <row r="260">
          <cell r="B260" t="str">
            <v>20224460094_0074661_00000003769</v>
          </cell>
          <cell r="C260" t="str">
            <v>20224460094_0074661</v>
          </cell>
          <cell r="D260" t="str">
            <v>Theme 1Носки/Чулки/КолготкиSinderaЖенскийmulticolor32</v>
          </cell>
          <cell r="E260" t="str">
            <v>Заг. с Th 1</v>
          </cell>
          <cell r="F260" t="str">
            <v>ACOOLA Носки/Чулки/Колготки Весна 2024 Theme 1</v>
          </cell>
          <cell r="G260" t="str">
            <v>ACOOLA</v>
          </cell>
          <cell r="H260" t="str">
            <v>Theme 1</v>
          </cell>
          <cell r="I260" t="str">
            <v>00000003769</v>
          </cell>
          <cell r="J260" t="str">
            <v>20224460094</v>
          </cell>
          <cell r="K260" t="str">
            <v>Колготки детские Sindera цветной</v>
          </cell>
          <cell r="L260" t="str">
            <v>Женский</v>
          </cell>
          <cell r="M260" t="str">
            <v>Маленький</v>
          </cell>
          <cell r="N260" t="str">
            <v>Sindera</v>
          </cell>
          <cell r="O260" t="str">
            <v>цветной</v>
          </cell>
          <cell r="P260" t="str">
            <v>Hosiery</v>
          </cell>
          <cell r="Q260" t="str">
            <v>Pantyhose</v>
          </cell>
          <cell r="R260" t="str">
            <v>Socks_Girls</v>
          </cell>
          <cell r="S260" t="str">
            <v>Socks</v>
          </cell>
          <cell r="T260" t="str">
            <v>Носки/Чулки/Колготки</v>
          </cell>
          <cell r="U260" t="str">
            <v>Jacquard knitted / Вязаный жаккард</v>
          </cell>
          <cell r="V260" t="str">
            <v>82%Хлопок/15%ПА/3%ПУ</v>
          </cell>
          <cell r="W260" t="str">
            <v>(32) kids pantyhose B1G1 3sizes</v>
          </cell>
          <cell r="X260">
            <v>3</v>
          </cell>
          <cell r="Y260" t="str">
            <v>Нет</v>
          </cell>
          <cell r="Z260" t="str">
            <v>Inna Smorodina</v>
          </cell>
          <cell r="AA260" t="str">
            <v>Basic+</v>
          </cell>
          <cell r="AB260" t="str">
            <v>Regular</v>
          </cell>
          <cell r="AC260" t="str">
            <v>1,2,3,4,5</v>
          </cell>
          <cell r="AD260" t="str">
            <v>1,2,3,4,5_3</v>
          </cell>
          <cell r="AE260">
            <v>201</v>
          </cell>
          <cell r="AF260">
            <v>39</v>
          </cell>
          <cell r="AG260">
            <v>54</v>
          </cell>
          <cell r="AH260">
            <v>71</v>
          </cell>
          <cell r="AI260">
            <v>32</v>
          </cell>
          <cell r="AJ260">
            <v>5</v>
          </cell>
          <cell r="AK260">
            <v>1</v>
          </cell>
          <cell r="AL260">
            <v>1</v>
          </cell>
          <cell r="AM260">
            <v>6</v>
          </cell>
          <cell r="AN260">
            <v>3</v>
          </cell>
          <cell r="AO260">
            <v>9</v>
          </cell>
          <cell r="AP260">
            <v>351</v>
          </cell>
          <cell r="AQ260">
            <v>6</v>
          </cell>
          <cell r="AR260">
            <v>3</v>
          </cell>
          <cell r="AS260">
            <v>9</v>
          </cell>
          <cell r="AT260">
            <v>486</v>
          </cell>
          <cell r="AU260">
            <v>6</v>
          </cell>
          <cell r="AV260">
            <v>3</v>
          </cell>
          <cell r="AW260">
            <v>9</v>
          </cell>
          <cell r="AX260">
            <v>639</v>
          </cell>
          <cell r="AY260">
            <v>6</v>
          </cell>
          <cell r="AZ260">
            <v>3</v>
          </cell>
          <cell r="BA260">
            <v>9</v>
          </cell>
          <cell r="BB260">
            <v>288</v>
          </cell>
          <cell r="BC260">
            <v>6</v>
          </cell>
          <cell r="BD260">
            <v>3</v>
          </cell>
          <cell r="BE260">
            <v>9</v>
          </cell>
          <cell r="BF260">
            <v>45</v>
          </cell>
          <cell r="BG260" t="str">
            <v>3-3</v>
          </cell>
          <cell r="BH260">
            <v>0.53205882352941181</v>
          </cell>
          <cell r="BI260">
            <v>1809</v>
          </cell>
          <cell r="BJ260">
            <v>399</v>
          </cell>
          <cell r="BK260">
            <v>399</v>
          </cell>
          <cell r="BL260">
            <v>362.73</v>
          </cell>
          <cell r="BM260">
            <v>3.6672794117647061</v>
          </cell>
          <cell r="BN260">
            <v>1.45</v>
          </cell>
          <cell r="BO260">
            <v>1.29</v>
          </cell>
          <cell r="BP260">
            <v>1.28</v>
          </cell>
          <cell r="BQ260">
            <v>108.8</v>
          </cell>
          <cell r="BR260">
            <v>0.72731829573934836</v>
          </cell>
          <cell r="BS260">
            <v>3.3</v>
          </cell>
          <cell r="BT260">
            <v>85</v>
          </cell>
          <cell r="BU260">
            <v>1.1000000000000001</v>
          </cell>
          <cell r="BV260">
            <v>399</v>
          </cell>
          <cell r="BW260">
            <v>200</v>
          </cell>
          <cell r="BX260" t="str">
            <v>ООО «Инвестиционная компания «Капитал»</v>
          </cell>
          <cell r="BY260" t="str">
            <v>Россия</v>
          </cell>
          <cell r="BZ260">
            <v>136</v>
          </cell>
          <cell r="CA260">
            <v>351</v>
          </cell>
          <cell r="CB260">
            <v>63</v>
          </cell>
          <cell r="CC260">
            <v>1041</v>
          </cell>
          <cell r="CD260">
            <v>3400</v>
          </cell>
          <cell r="CE260">
            <v>1070.1602682364658</v>
          </cell>
          <cell r="CF260">
            <v>3400</v>
          </cell>
          <cell r="CG260">
            <v>3400</v>
          </cell>
          <cell r="CH260" t="str">
            <v>ок</v>
          </cell>
          <cell r="CI260" t="str">
            <v>min цена 299</v>
          </cell>
          <cell r="CJ260">
            <v>21</v>
          </cell>
          <cell r="CK260">
            <v>2333.61</v>
          </cell>
          <cell r="CL260">
            <v>452.79</v>
          </cell>
          <cell r="CM260">
            <v>175.44</v>
          </cell>
          <cell r="CN260">
            <v>1342.89</v>
          </cell>
          <cell r="CO260">
            <v>81.27</v>
          </cell>
          <cell r="CP260">
            <v>4386</v>
          </cell>
          <cell r="CQ260">
            <v>196819.19999999998</v>
          </cell>
          <cell r="CR260">
            <v>38188.799999999996</v>
          </cell>
          <cell r="CS260">
            <v>14796.8</v>
          </cell>
          <cell r="CT260">
            <v>113260.8</v>
          </cell>
          <cell r="CU260">
            <v>6854.4</v>
          </cell>
          <cell r="CV260">
            <v>369920</v>
          </cell>
          <cell r="CW260">
            <v>721791</v>
          </cell>
          <cell r="CX260">
            <v>140049</v>
          </cell>
          <cell r="CY260">
            <v>54264</v>
          </cell>
          <cell r="CZ260">
            <v>415359</v>
          </cell>
          <cell r="DA260">
            <v>25137</v>
          </cell>
          <cell r="DB260">
            <v>1356600</v>
          </cell>
          <cell r="DC260" t="str">
            <v>Basic+</v>
          </cell>
          <cell r="DE260">
            <v>39</v>
          </cell>
          <cell r="DF260">
            <v>39</v>
          </cell>
          <cell r="DH260">
            <v>6</v>
          </cell>
          <cell r="DI260">
            <v>3</v>
          </cell>
          <cell r="DJ260">
            <v>9</v>
          </cell>
          <cell r="DK260">
            <v>351</v>
          </cell>
          <cell r="DP260">
            <v>351</v>
          </cell>
          <cell r="DQ260">
            <v>234</v>
          </cell>
          <cell r="DR260">
            <v>117</v>
          </cell>
          <cell r="DS260">
            <v>0.66666666666666663</v>
          </cell>
          <cell r="DT260">
            <v>0.33333333333333331</v>
          </cell>
          <cell r="DU260">
            <v>399</v>
          </cell>
          <cell r="DV260">
            <v>33696</v>
          </cell>
          <cell r="DW260">
            <v>452.79</v>
          </cell>
          <cell r="DX260">
            <v>140049</v>
          </cell>
          <cell r="DY260" t="str">
            <v>multicolor</v>
          </cell>
          <cell r="DZ260" t="str">
            <v>20224460094___Sindera___цветной</v>
          </cell>
        </row>
        <row r="261">
          <cell r="B261" t="str">
            <v>20234420013_0074650_00000003769</v>
          </cell>
          <cell r="C261" t="str">
            <v>20234420013_0074650</v>
          </cell>
          <cell r="D261" t="str">
            <v>Theme 1Носки/Чулки/КолготкиBekeiЖенскийassorti211</v>
          </cell>
          <cell r="E261" t="str">
            <v>Заг. с Th 1</v>
          </cell>
          <cell r="F261" t="str">
            <v>ACOOLA Носки/Чулки/Колготки Весна 2024 Theme 1</v>
          </cell>
          <cell r="G261" t="str">
            <v>ACOOLA</v>
          </cell>
          <cell r="H261" t="str">
            <v>Theme 1</v>
          </cell>
          <cell r="I261" t="str">
            <v>00000003769</v>
          </cell>
          <cell r="J261" t="str">
            <v>20234420013</v>
          </cell>
          <cell r="K261" t="str">
            <v>Носки детские 2 пары Bekei ассорти</v>
          </cell>
          <cell r="L261" t="str">
            <v>Женский</v>
          </cell>
          <cell r="M261" t="str">
            <v>Все</v>
          </cell>
          <cell r="N261" t="str">
            <v>Bekei</v>
          </cell>
          <cell r="O261" t="str">
            <v>ассорти</v>
          </cell>
          <cell r="P261" t="str">
            <v>Hosiery</v>
          </cell>
          <cell r="Q261" t="str">
            <v>Socks</v>
          </cell>
          <cell r="R261" t="str">
            <v>Socks_Girls</v>
          </cell>
          <cell r="S261" t="str">
            <v>Socks</v>
          </cell>
          <cell r="T261" t="str">
            <v>Носки/Чулки/Колготки</v>
          </cell>
          <cell r="U261" t="str">
            <v>Jacquard knitted / Вязаный жаккард</v>
          </cell>
          <cell r="V261" t="str">
            <v>72%Хлопок/26%ПЭ/2%ПУ</v>
          </cell>
          <cell r="W261" t="str">
            <v>(211) Kids socks 14-22</v>
          </cell>
          <cell r="X261">
            <v>5</v>
          </cell>
          <cell r="Y261" t="str">
            <v>Нет</v>
          </cell>
          <cell r="Z261" t="str">
            <v>Inna Smorodina</v>
          </cell>
          <cell r="AA261" t="str">
            <v>Basic+</v>
          </cell>
          <cell r="AB261" t="str">
            <v>Regular</v>
          </cell>
          <cell r="AC261" t="str">
            <v>1,2,3,4,5</v>
          </cell>
          <cell r="AD261" t="str">
            <v>1,2,3,4,5_5</v>
          </cell>
          <cell r="AE261">
            <v>201</v>
          </cell>
          <cell r="AF261">
            <v>39</v>
          </cell>
          <cell r="AG261">
            <v>54</v>
          </cell>
          <cell r="AH261">
            <v>71</v>
          </cell>
          <cell r="AI261">
            <v>32</v>
          </cell>
          <cell r="AJ261">
            <v>5</v>
          </cell>
          <cell r="AK261">
            <v>1</v>
          </cell>
          <cell r="AL261">
            <v>1</v>
          </cell>
          <cell r="AM261">
            <v>8</v>
          </cell>
          <cell r="AN261">
            <v>4</v>
          </cell>
          <cell r="AO261">
            <v>12</v>
          </cell>
          <cell r="AP261">
            <v>468</v>
          </cell>
          <cell r="AQ261">
            <v>8</v>
          </cell>
          <cell r="AR261">
            <v>4</v>
          </cell>
          <cell r="AS261">
            <v>12</v>
          </cell>
          <cell r="AT261">
            <v>648</v>
          </cell>
          <cell r="AU261">
            <v>8</v>
          </cell>
          <cell r="AV261">
            <v>4</v>
          </cell>
          <cell r="AW261">
            <v>12</v>
          </cell>
          <cell r="AX261">
            <v>852</v>
          </cell>
          <cell r="AY261">
            <v>8</v>
          </cell>
          <cell r="AZ261">
            <v>4</v>
          </cell>
          <cell r="BA261">
            <v>12</v>
          </cell>
          <cell r="BB261">
            <v>384</v>
          </cell>
          <cell r="BC261">
            <v>8</v>
          </cell>
          <cell r="BD261">
            <v>4</v>
          </cell>
          <cell r="BE261">
            <v>12</v>
          </cell>
          <cell r="BF261">
            <v>60</v>
          </cell>
          <cell r="BG261" t="str">
            <v>3-4</v>
          </cell>
          <cell r="BH261">
            <v>0.50249999999999995</v>
          </cell>
          <cell r="BI261">
            <v>2412</v>
          </cell>
          <cell r="BJ261">
            <v>299</v>
          </cell>
          <cell r="BK261">
            <v>299</v>
          </cell>
          <cell r="BL261">
            <v>271.82</v>
          </cell>
          <cell r="BM261">
            <v>3.7824161922833652</v>
          </cell>
          <cell r="BN261">
            <v>1.05</v>
          </cell>
          <cell r="BO261">
            <v>0.94</v>
          </cell>
          <cell r="BP261">
            <v>0.93</v>
          </cell>
          <cell r="BQ261">
            <v>79.05</v>
          </cell>
          <cell r="BR261">
            <v>0.73561872909699</v>
          </cell>
          <cell r="BS261">
            <v>3.3</v>
          </cell>
          <cell r="BT261">
            <v>85</v>
          </cell>
          <cell r="BU261">
            <v>1.1000000000000001</v>
          </cell>
          <cell r="BV261">
            <v>299</v>
          </cell>
          <cell r="BW261">
            <v>150</v>
          </cell>
          <cell r="BX261" t="str">
            <v>ООО «Инвестиционная компания «Капитал»</v>
          </cell>
          <cell r="BY261" t="str">
            <v>Россия</v>
          </cell>
          <cell r="BZ261">
            <v>192</v>
          </cell>
          <cell r="CA261">
            <v>468</v>
          </cell>
          <cell r="CB261">
            <v>85</v>
          </cell>
          <cell r="CC261">
            <v>1643</v>
          </cell>
          <cell r="CD261">
            <v>4800</v>
          </cell>
          <cell r="CE261">
            <v>1510.8144963338341</v>
          </cell>
          <cell r="CF261">
            <v>4800</v>
          </cell>
          <cell r="CG261">
            <v>4800</v>
          </cell>
          <cell r="CH261" t="str">
            <v>ок</v>
          </cell>
          <cell r="CI261" t="str">
            <v>min цена 299</v>
          </cell>
          <cell r="CJ261">
            <v>17</v>
          </cell>
          <cell r="CK261">
            <v>2267.2799999999997</v>
          </cell>
          <cell r="CL261">
            <v>439.91999999999996</v>
          </cell>
          <cell r="CM261">
            <v>180.48</v>
          </cell>
          <cell r="CN261">
            <v>1544.4199999999998</v>
          </cell>
          <cell r="CO261">
            <v>79.899999999999991</v>
          </cell>
          <cell r="CP261">
            <v>4512</v>
          </cell>
          <cell r="CQ261">
            <v>190668.6</v>
          </cell>
          <cell r="CR261">
            <v>36995.4</v>
          </cell>
          <cell r="CS261">
            <v>15177.599999999999</v>
          </cell>
          <cell r="CT261">
            <v>129879.15</v>
          </cell>
          <cell r="CU261">
            <v>6719.25</v>
          </cell>
          <cell r="CV261">
            <v>379440</v>
          </cell>
          <cell r="CW261">
            <v>721188</v>
          </cell>
          <cell r="CX261">
            <v>139932</v>
          </cell>
          <cell r="CY261">
            <v>57408</v>
          </cell>
          <cell r="CZ261">
            <v>491257</v>
          </cell>
          <cell r="DA261">
            <v>25415</v>
          </cell>
          <cell r="DB261">
            <v>1435200</v>
          </cell>
          <cell r="DC261" t="str">
            <v>Basic+</v>
          </cell>
          <cell r="DE261">
            <v>39</v>
          </cell>
          <cell r="DF261">
            <v>39</v>
          </cell>
          <cell r="DH261">
            <v>8</v>
          </cell>
          <cell r="DI261">
            <v>4</v>
          </cell>
          <cell r="DJ261">
            <v>12</v>
          </cell>
          <cell r="DK261">
            <v>468</v>
          </cell>
          <cell r="DP261">
            <v>468</v>
          </cell>
          <cell r="DQ261">
            <v>312</v>
          </cell>
          <cell r="DR261">
            <v>156</v>
          </cell>
          <cell r="DS261">
            <v>0.66666666666666663</v>
          </cell>
          <cell r="DT261">
            <v>0.33333333333333331</v>
          </cell>
          <cell r="DU261">
            <v>299</v>
          </cell>
          <cell r="DV261">
            <v>32643</v>
          </cell>
          <cell r="DW261">
            <v>439.91999999999996</v>
          </cell>
          <cell r="DX261">
            <v>139932</v>
          </cell>
          <cell r="DY261" t="str">
            <v>assorti</v>
          </cell>
          <cell r="DZ261" t="str">
            <v>20234420013___Bekei___ассорти</v>
          </cell>
        </row>
        <row r="262">
          <cell r="B262" t="str">
            <v>20234420014_0074651_00000003769</v>
          </cell>
          <cell r="C262" t="str">
            <v>20234420014_0074651</v>
          </cell>
          <cell r="D262" t="str">
            <v>Theme 1Носки/Чулки/КолготкиWeisaЖенскийassorti211</v>
          </cell>
          <cell r="E262" t="str">
            <v>Заг. с Th 1</v>
          </cell>
          <cell r="F262" t="str">
            <v>ACOOLA Носки/Чулки/Колготки Весна 2024 Theme 1</v>
          </cell>
          <cell r="G262" t="str">
            <v>ACOOLA</v>
          </cell>
          <cell r="H262" t="str">
            <v>Theme 1</v>
          </cell>
          <cell r="I262" t="str">
            <v>00000003769</v>
          </cell>
          <cell r="J262" t="str">
            <v>20234420014</v>
          </cell>
          <cell r="K262" t="str">
            <v>Носки детские Weisa ассорти</v>
          </cell>
          <cell r="L262" t="str">
            <v>Женский</v>
          </cell>
          <cell r="M262" t="str">
            <v>Все</v>
          </cell>
          <cell r="N262" t="str">
            <v>Weisa</v>
          </cell>
          <cell r="O262" t="str">
            <v>ассорти</v>
          </cell>
          <cell r="P262" t="str">
            <v>Hosiery</v>
          </cell>
          <cell r="Q262" t="str">
            <v>Socks</v>
          </cell>
          <cell r="R262" t="str">
            <v>Socks_Girls</v>
          </cell>
          <cell r="S262" t="str">
            <v>Socks</v>
          </cell>
          <cell r="T262" t="str">
            <v>Носки/Чулки/Колготки</v>
          </cell>
          <cell r="U262" t="str">
            <v>Jacquard knitted / Вязаный жаккард</v>
          </cell>
          <cell r="V262" t="str">
            <v>72%Хлопок/26%ПЭ/2%ПУ</v>
          </cell>
          <cell r="W262" t="str">
            <v>(211) Kids socks 14-22</v>
          </cell>
          <cell r="X262">
            <v>5</v>
          </cell>
          <cell r="Y262" t="str">
            <v>Нет</v>
          </cell>
          <cell r="Z262" t="str">
            <v>Inna Smorodina</v>
          </cell>
          <cell r="AA262" t="str">
            <v>Basic+</v>
          </cell>
          <cell r="AB262" t="str">
            <v>Regular</v>
          </cell>
          <cell r="AC262" t="str">
            <v>1,2,3,4,5</v>
          </cell>
          <cell r="AD262" t="str">
            <v>1,2,3,4,5_5</v>
          </cell>
          <cell r="AE262">
            <v>201</v>
          </cell>
          <cell r="AF262">
            <v>39</v>
          </cell>
          <cell r="AG262">
            <v>54</v>
          </cell>
          <cell r="AH262">
            <v>71</v>
          </cell>
          <cell r="AI262">
            <v>32</v>
          </cell>
          <cell r="AJ262">
            <v>5</v>
          </cell>
          <cell r="AK262">
            <v>1.5</v>
          </cell>
          <cell r="AL262">
            <v>1</v>
          </cell>
          <cell r="AM262">
            <v>12</v>
          </cell>
          <cell r="AN262">
            <v>6</v>
          </cell>
          <cell r="AO262">
            <v>18</v>
          </cell>
          <cell r="AP262">
            <v>702</v>
          </cell>
          <cell r="AQ262">
            <v>12</v>
          </cell>
          <cell r="AR262">
            <v>6</v>
          </cell>
          <cell r="AS262">
            <v>18</v>
          </cell>
          <cell r="AT262">
            <v>972</v>
          </cell>
          <cell r="AU262">
            <v>12</v>
          </cell>
          <cell r="AV262">
            <v>6</v>
          </cell>
          <cell r="AW262">
            <v>18</v>
          </cell>
          <cell r="AX262">
            <v>1278</v>
          </cell>
          <cell r="AY262">
            <v>12</v>
          </cell>
          <cell r="AZ262">
            <v>6</v>
          </cell>
          <cell r="BA262">
            <v>18</v>
          </cell>
          <cell r="BB262">
            <v>576</v>
          </cell>
          <cell r="BC262">
            <v>12</v>
          </cell>
          <cell r="BD262">
            <v>6</v>
          </cell>
          <cell r="BE262">
            <v>18</v>
          </cell>
          <cell r="BF262">
            <v>90</v>
          </cell>
          <cell r="BG262" t="str">
            <v>7-6</v>
          </cell>
          <cell r="BH262">
            <v>0.75375000000000003</v>
          </cell>
          <cell r="BI262">
            <v>3618</v>
          </cell>
          <cell r="BJ262">
            <v>149</v>
          </cell>
          <cell r="BK262">
            <v>149</v>
          </cell>
          <cell r="BL262">
            <v>135.44999999999999</v>
          </cell>
          <cell r="BM262">
            <v>2.7824463118580769</v>
          </cell>
          <cell r="BN262">
            <v>0.5</v>
          </cell>
          <cell r="BO262">
            <v>0.51</v>
          </cell>
          <cell r="BP262">
            <v>0.63</v>
          </cell>
          <cell r="BQ262">
            <v>53.55</v>
          </cell>
          <cell r="BR262">
            <v>0.64060402684563766</v>
          </cell>
          <cell r="BS262">
            <v>3.3</v>
          </cell>
          <cell r="BT262">
            <v>85</v>
          </cell>
          <cell r="BU262">
            <v>1.1000000000000001</v>
          </cell>
          <cell r="BV262">
            <v>149</v>
          </cell>
          <cell r="BW262">
            <v>70</v>
          </cell>
          <cell r="BX262" t="str">
            <v>NINGBO CINDY IMPORT AND EXPORT CO., LTD</v>
          </cell>
          <cell r="BY262" t="str">
            <v>Китай</v>
          </cell>
          <cell r="BZ262">
            <v>342</v>
          </cell>
          <cell r="CA262">
            <v>585</v>
          </cell>
          <cell r="CB262">
            <v>255</v>
          </cell>
          <cell r="CD262">
            <v>4800</v>
          </cell>
          <cell r="CE262">
            <v>1510.8144963338341</v>
          </cell>
          <cell r="CF262">
            <v>4800</v>
          </cell>
          <cell r="CG262">
            <v>4800</v>
          </cell>
          <cell r="CH262" t="str">
            <v>ок</v>
          </cell>
          <cell r="CI262" t="str">
            <v>min цена 299</v>
          </cell>
          <cell r="CJ262">
            <v>51</v>
          </cell>
          <cell r="CK262">
            <v>1845.18</v>
          </cell>
          <cell r="CL262">
            <v>298.35000000000002</v>
          </cell>
          <cell r="CM262">
            <v>174.42000000000002</v>
          </cell>
          <cell r="CN262">
            <v>0</v>
          </cell>
          <cell r="CO262">
            <v>130.05000000000001</v>
          </cell>
          <cell r="CP262">
            <v>2448</v>
          </cell>
          <cell r="CQ262">
            <v>193743.9</v>
          </cell>
          <cell r="CR262">
            <v>31326.75</v>
          </cell>
          <cell r="CS262">
            <v>18314.099999999999</v>
          </cell>
          <cell r="CT262">
            <v>0</v>
          </cell>
          <cell r="CU262">
            <v>13655.25</v>
          </cell>
          <cell r="CV262">
            <v>257040</v>
          </cell>
          <cell r="CW262">
            <v>539082</v>
          </cell>
          <cell r="CX262">
            <v>87165</v>
          </cell>
          <cell r="CY262">
            <v>50958</v>
          </cell>
          <cell r="CZ262">
            <v>0</v>
          </cell>
          <cell r="DA262">
            <v>37995</v>
          </cell>
          <cell r="DB262">
            <v>715200</v>
          </cell>
          <cell r="DC262" t="str">
            <v>Basic+</v>
          </cell>
          <cell r="DE262">
            <v>39</v>
          </cell>
          <cell r="DF262">
            <v>39</v>
          </cell>
          <cell r="DH262">
            <v>10</v>
          </cell>
          <cell r="DI262">
            <v>5</v>
          </cell>
          <cell r="DJ262">
            <v>15</v>
          </cell>
          <cell r="DK262">
            <v>585</v>
          </cell>
          <cell r="DP262">
            <v>585</v>
          </cell>
          <cell r="DQ262">
            <v>390</v>
          </cell>
          <cell r="DR262">
            <v>195</v>
          </cell>
          <cell r="DS262">
            <v>0.66666666666666663</v>
          </cell>
          <cell r="DT262">
            <v>0.33333333333333331</v>
          </cell>
          <cell r="DU262">
            <v>149</v>
          </cell>
          <cell r="DV262">
            <v>27641.25</v>
          </cell>
          <cell r="DW262">
            <v>298.35000000000002</v>
          </cell>
          <cell r="DX262">
            <v>87165</v>
          </cell>
          <cell r="DY262" t="str">
            <v>assorti</v>
          </cell>
          <cell r="DZ262" t="str">
            <v>20234420014___Weisa___ассорти</v>
          </cell>
        </row>
        <row r="263">
          <cell r="B263" t="str">
            <v>20234420015_0074652_00000003769</v>
          </cell>
          <cell r="C263" t="str">
            <v>20234420015_0074652</v>
          </cell>
          <cell r="D263" t="str">
            <v>Theme 1Носки/Чулки/КолготкиJoannaЖенскийassorti211</v>
          </cell>
          <cell r="E263" t="str">
            <v>Заг. с Th 1</v>
          </cell>
          <cell r="F263" t="str">
            <v>ACOOLA Носки/Чулки/Колготки Весна 2024 Theme 1</v>
          </cell>
          <cell r="G263" t="str">
            <v>ACOOLA</v>
          </cell>
          <cell r="H263" t="str">
            <v>Theme 1</v>
          </cell>
          <cell r="I263" t="str">
            <v>00000003769</v>
          </cell>
          <cell r="J263" t="str">
            <v>20234420015</v>
          </cell>
          <cell r="K263" t="str">
            <v>Носки детские Joanna ассорти</v>
          </cell>
          <cell r="L263" t="str">
            <v>Женский</v>
          </cell>
          <cell r="M263" t="str">
            <v>Все</v>
          </cell>
          <cell r="N263" t="str">
            <v>Joanna</v>
          </cell>
          <cell r="O263" t="str">
            <v>ассорти</v>
          </cell>
          <cell r="P263" t="str">
            <v>Hosiery</v>
          </cell>
          <cell r="Q263" t="str">
            <v>Socks</v>
          </cell>
          <cell r="R263" t="str">
            <v>Socks_Girls</v>
          </cell>
          <cell r="S263" t="str">
            <v>Socks</v>
          </cell>
          <cell r="T263" t="str">
            <v>Носки/Чулки/Колготки</v>
          </cell>
          <cell r="U263" t="str">
            <v>Jacquard knitted / Вязаный жаккард</v>
          </cell>
          <cell r="V263" t="str">
            <v>72%Хлопок/26%ПЭ/2%ПУ</v>
          </cell>
          <cell r="W263" t="str">
            <v>(211) Kids socks 14-22</v>
          </cell>
          <cell r="X263">
            <v>5</v>
          </cell>
          <cell r="Y263" t="str">
            <v>Нет</v>
          </cell>
          <cell r="Z263" t="str">
            <v>Inna Smorodina</v>
          </cell>
          <cell r="AA263" t="str">
            <v>Basic+</v>
          </cell>
          <cell r="AB263" t="str">
            <v>Regular</v>
          </cell>
          <cell r="AC263" t="str">
            <v>1,2,3,4,5</v>
          </cell>
          <cell r="AD263" t="str">
            <v>1,2,3,4,5_5</v>
          </cell>
          <cell r="AE263">
            <v>201</v>
          </cell>
          <cell r="AF263">
            <v>39</v>
          </cell>
          <cell r="AG263">
            <v>54</v>
          </cell>
          <cell r="AH263">
            <v>71</v>
          </cell>
          <cell r="AI263">
            <v>32</v>
          </cell>
          <cell r="AJ263">
            <v>5</v>
          </cell>
          <cell r="AK263">
            <v>1.5</v>
          </cell>
          <cell r="AL263">
            <v>1</v>
          </cell>
          <cell r="AM263">
            <v>12</v>
          </cell>
          <cell r="AN263">
            <v>6</v>
          </cell>
          <cell r="AO263">
            <v>18</v>
          </cell>
          <cell r="AP263">
            <v>702</v>
          </cell>
          <cell r="AQ263">
            <v>12</v>
          </cell>
          <cell r="AR263">
            <v>6</v>
          </cell>
          <cell r="AS263">
            <v>18</v>
          </cell>
          <cell r="AT263">
            <v>972</v>
          </cell>
          <cell r="AU263">
            <v>12</v>
          </cell>
          <cell r="AV263">
            <v>6</v>
          </cell>
          <cell r="AW263">
            <v>18</v>
          </cell>
          <cell r="AX263">
            <v>1278</v>
          </cell>
          <cell r="AY263">
            <v>12</v>
          </cell>
          <cell r="AZ263">
            <v>6</v>
          </cell>
          <cell r="BA263">
            <v>18</v>
          </cell>
          <cell r="BB263">
            <v>576</v>
          </cell>
          <cell r="BC263">
            <v>12</v>
          </cell>
          <cell r="BD263">
            <v>6</v>
          </cell>
          <cell r="BE263">
            <v>18</v>
          </cell>
          <cell r="BF263">
            <v>90</v>
          </cell>
          <cell r="BG263" t="str">
            <v>7-6</v>
          </cell>
          <cell r="BH263">
            <v>0.75375000000000003</v>
          </cell>
          <cell r="BI263">
            <v>3618</v>
          </cell>
          <cell r="BJ263">
            <v>149</v>
          </cell>
          <cell r="BK263">
            <v>149</v>
          </cell>
          <cell r="BL263">
            <v>135.44999999999999</v>
          </cell>
          <cell r="BM263">
            <v>2.7824463118580769</v>
          </cell>
          <cell r="BN263">
            <v>0.5</v>
          </cell>
          <cell r="BO263">
            <v>0.5</v>
          </cell>
          <cell r="BP263">
            <v>0.63</v>
          </cell>
          <cell r="BQ263">
            <v>53.55</v>
          </cell>
          <cell r="BR263">
            <v>0.64060402684563766</v>
          </cell>
          <cell r="BS263">
            <v>3.3</v>
          </cell>
          <cell r="BT263">
            <v>85</v>
          </cell>
          <cell r="BU263">
            <v>1.1000000000000001</v>
          </cell>
          <cell r="BV263">
            <v>149</v>
          </cell>
          <cell r="BW263">
            <v>70</v>
          </cell>
          <cell r="BX263" t="str">
            <v>NINGBO CINDY IMPORT AND EXPORT CO., LTD</v>
          </cell>
          <cell r="BY263" t="str">
            <v>Китай</v>
          </cell>
          <cell r="BZ263">
            <v>342</v>
          </cell>
          <cell r="CA263">
            <v>585</v>
          </cell>
          <cell r="CB263">
            <v>255</v>
          </cell>
          <cell r="CD263">
            <v>4800</v>
          </cell>
          <cell r="CE263">
            <v>1510.8144963338341</v>
          </cell>
          <cell r="CF263">
            <v>4800</v>
          </cell>
          <cell r="CG263">
            <v>4800</v>
          </cell>
          <cell r="CH263" t="str">
            <v>ок</v>
          </cell>
          <cell r="CI263" t="str">
            <v>min цена 299</v>
          </cell>
          <cell r="CJ263">
            <v>51</v>
          </cell>
          <cell r="CK263">
            <v>1809</v>
          </cell>
          <cell r="CL263">
            <v>292.5</v>
          </cell>
          <cell r="CM263">
            <v>171</v>
          </cell>
          <cell r="CN263">
            <v>0</v>
          </cell>
          <cell r="CO263">
            <v>127.5</v>
          </cell>
          <cell r="CP263">
            <v>2400</v>
          </cell>
          <cell r="CQ263">
            <v>193743.9</v>
          </cell>
          <cell r="CR263">
            <v>31326.75</v>
          </cell>
          <cell r="CS263">
            <v>18314.099999999999</v>
          </cell>
          <cell r="CT263">
            <v>0</v>
          </cell>
          <cell r="CU263">
            <v>13655.25</v>
          </cell>
          <cell r="CV263">
            <v>257040</v>
          </cell>
          <cell r="CW263">
            <v>539082</v>
          </cell>
          <cell r="CX263">
            <v>87165</v>
          </cell>
          <cell r="CY263">
            <v>50958</v>
          </cell>
          <cell r="CZ263">
            <v>0</v>
          </cell>
          <cell r="DA263">
            <v>37995</v>
          </cell>
          <cell r="DB263">
            <v>715200</v>
          </cell>
          <cell r="DC263" t="str">
            <v>Basic+</v>
          </cell>
          <cell r="DE263">
            <v>39</v>
          </cell>
          <cell r="DF263">
            <v>39</v>
          </cell>
          <cell r="DH263">
            <v>10</v>
          </cell>
          <cell r="DI263">
            <v>5</v>
          </cell>
          <cell r="DJ263">
            <v>15</v>
          </cell>
          <cell r="DK263">
            <v>585</v>
          </cell>
          <cell r="DP263">
            <v>585</v>
          </cell>
          <cell r="DQ263">
            <v>390</v>
          </cell>
          <cell r="DR263">
            <v>195</v>
          </cell>
          <cell r="DS263">
            <v>0.66666666666666663</v>
          </cell>
          <cell r="DT263">
            <v>0.33333333333333331</v>
          </cell>
          <cell r="DU263">
            <v>149</v>
          </cell>
          <cell r="DV263">
            <v>27641.25</v>
          </cell>
          <cell r="DW263">
            <v>292.5</v>
          </cell>
          <cell r="DX263">
            <v>87165</v>
          </cell>
          <cell r="DY263" t="str">
            <v>assorti</v>
          </cell>
          <cell r="DZ263" t="str">
            <v>20234420015___Joanna___ассорти</v>
          </cell>
        </row>
        <row r="264">
          <cell r="B264" t="str">
            <v>20234420016_0074653_00000003769</v>
          </cell>
          <cell r="C264" t="str">
            <v>20234420016_0074653</v>
          </cell>
          <cell r="D264" t="str">
            <v>Theme 1Носки/Чулки/КолготкиVikeraЖенскийassorti211</v>
          </cell>
          <cell r="E264" t="str">
            <v>Заг. с Th 1</v>
          </cell>
          <cell r="F264" t="str">
            <v>ACOOLA Носки/Чулки/Колготки Весна 2024 Theme 1</v>
          </cell>
          <cell r="G264" t="str">
            <v>ACOOLA</v>
          </cell>
          <cell r="H264" t="str">
            <v>Theme 1</v>
          </cell>
          <cell r="I264" t="str">
            <v>00000003769</v>
          </cell>
          <cell r="J264" t="str">
            <v>20234420016</v>
          </cell>
          <cell r="K264" t="str">
            <v>Носки детские 3 пары Vikera ассорти</v>
          </cell>
          <cell r="L264" t="str">
            <v>Женский</v>
          </cell>
          <cell r="M264" t="str">
            <v>Все</v>
          </cell>
          <cell r="N264" t="str">
            <v>Vikera</v>
          </cell>
          <cell r="O264" t="str">
            <v>ассорти</v>
          </cell>
          <cell r="P264" t="str">
            <v>Hosiery</v>
          </cell>
          <cell r="Q264" t="str">
            <v>Socks</v>
          </cell>
          <cell r="R264" t="str">
            <v>Socks_Girls</v>
          </cell>
          <cell r="S264" t="str">
            <v>Socks</v>
          </cell>
          <cell r="T264" t="str">
            <v>Носки/Чулки/Колготки</v>
          </cell>
          <cell r="U264" t="str">
            <v>Jacquard knitted / Вязаный жаккард</v>
          </cell>
          <cell r="V264" t="str">
            <v>72%Хлопок/20%ПЭ/8%ПУ</v>
          </cell>
          <cell r="W264" t="str">
            <v>(211) Kids socks 14-22</v>
          </cell>
          <cell r="X264">
            <v>5</v>
          </cell>
          <cell r="Y264" t="str">
            <v>Нет</v>
          </cell>
          <cell r="Z264" t="str">
            <v>Inna Smorodina</v>
          </cell>
          <cell r="AA264" t="str">
            <v>Basic+</v>
          </cell>
          <cell r="AB264" t="str">
            <v>Regular</v>
          </cell>
          <cell r="AC264" t="str">
            <v>1,2,3,4,5</v>
          </cell>
          <cell r="AD264" t="str">
            <v>1,2,3,4,5_5</v>
          </cell>
          <cell r="AE264">
            <v>201</v>
          </cell>
          <cell r="AF264">
            <v>39</v>
          </cell>
          <cell r="AG264">
            <v>54</v>
          </cell>
          <cell r="AH264">
            <v>71</v>
          </cell>
          <cell r="AI264">
            <v>32</v>
          </cell>
          <cell r="AJ264">
            <v>5</v>
          </cell>
          <cell r="AK264">
            <v>1</v>
          </cell>
          <cell r="AL264">
            <v>1</v>
          </cell>
          <cell r="AM264">
            <v>8</v>
          </cell>
          <cell r="AN264">
            <v>4</v>
          </cell>
          <cell r="AO264">
            <v>12</v>
          </cell>
          <cell r="AP264">
            <v>468</v>
          </cell>
          <cell r="AQ264">
            <v>8</v>
          </cell>
          <cell r="AR264">
            <v>4</v>
          </cell>
          <cell r="AS264">
            <v>12</v>
          </cell>
          <cell r="AT264">
            <v>648</v>
          </cell>
          <cell r="AU264">
            <v>8</v>
          </cell>
          <cell r="AV264">
            <v>4</v>
          </cell>
          <cell r="AW264">
            <v>12</v>
          </cell>
          <cell r="AX264">
            <v>852</v>
          </cell>
          <cell r="AY264">
            <v>8</v>
          </cell>
          <cell r="AZ264">
            <v>4</v>
          </cell>
          <cell r="BA264">
            <v>12</v>
          </cell>
          <cell r="BB264">
            <v>384</v>
          </cell>
          <cell r="BC264">
            <v>8</v>
          </cell>
          <cell r="BD264">
            <v>4</v>
          </cell>
          <cell r="BE264">
            <v>12</v>
          </cell>
          <cell r="BF264">
            <v>60</v>
          </cell>
          <cell r="BG264" t="str">
            <v>3-4</v>
          </cell>
          <cell r="BH264">
            <v>0.50249999999999995</v>
          </cell>
          <cell r="BI264">
            <v>2412</v>
          </cell>
          <cell r="BJ264">
            <v>499</v>
          </cell>
          <cell r="BK264">
            <v>499</v>
          </cell>
          <cell r="BL264">
            <v>453.64</v>
          </cell>
          <cell r="BM264">
            <v>3.9137254901960783</v>
          </cell>
          <cell r="BN264">
            <v>1.19</v>
          </cell>
          <cell r="BO264">
            <v>1.2</v>
          </cell>
          <cell r="BP264">
            <v>1.5</v>
          </cell>
          <cell r="BQ264">
            <v>127.5</v>
          </cell>
          <cell r="BR264">
            <v>0.74448897795591185</v>
          </cell>
          <cell r="BS264">
            <v>3.3</v>
          </cell>
          <cell r="BT264">
            <v>85</v>
          </cell>
          <cell r="BU264">
            <v>1.1000000000000001</v>
          </cell>
          <cell r="BV264">
            <v>499</v>
          </cell>
          <cell r="BW264">
            <v>250</v>
          </cell>
          <cell r="BX264" t="str">
            <v>NINGBO CINDY IMPORT AND EXPORT CO., LTD</v>
          </cell>
          <cell r="BY264" t="str">
            <v>Китай</v>
          </cell>
          <cell r="BZ264">
            <v>192</v>
          </cell>
          <cell r="CA264">
            <v>468</v>
          </cell>
          <cell r="CB264">
            <v>85</v>
          </cell>
          <cell r="CC264">
            <v>1643</v>
          </cell>
          <cell r="CD264">
            <v>4800</v>
          </cell>
          <cell r="CE264">
            <v>1510.8144963338341</v>
          </cell>
          <cell r="CF264">
            <v>4800</v>
          </cell>
          <cell r="CG264">
            <v>4800</v>
          </cell>
          <cell r="CH264" t="str">
            <v>ок</v>
          </cell>
          <cell r="CI264" t="str">
            <v>min цена 299</v>
          </cell>
          <cell r="CJ264">
            <v>17</v>
          </cell>
          <cell r="CK264">
            <v>2894.4</v>
          </cell>
          <cell r="CL264">
            <v>561.6</v>
          </cell>
          <cell r="CM264">
            <v>230.39999999999998</v>
          </cell>
          <cell r="CN264">
            <v>1971.6</v>
          </cell>
          <cell r="CO264">
            <v>102</v>
          </cell>
          <cell r="CP264">
            <v>5760</v>
          </cell>
          <cell r="CQ264">
            <v>307530</v>
          </cell>
          <cell r="CR264">
            <v>59670</v>
          </cell>
          <cell r="CS264">
            <v>24480</v>
          </cell>
          <cell r="CT264">
            <v>209482.5</v>
          </cell>
          <cell r="CU264">
            <v>10837.5</v>
          </cell>
          <cell r="CV264">
            <v>612000</v>
          </cell>
          <cell r="CW264">
            <v>1203588</v>
          </cell>
          <cell r="CX264">
            <v>233532</v>
          </cell>
          <cell r="CY264">
            <v>95808</v>
          </cell>
          <cell r="CZ264">
            <v>819857</v>
          </cell>
          <cell r="DA264">
            <v>42415</v>
          </cell>
          <cell r="DB264">
            <v>2395200</v>
          </cell>
          <cell r="DC264" t="str">
            <v>Basic+</v>
          </cell>
          <cell r="DE264">
            <v>39</v>
          </cell>
          <cell r="DF264">
            <v>39</v>
          </cell>
          <cell r="DH264">
            <v>8</v>
          </cell>
          <cell r="DI264">
            <v>4</v>
          </cell>
          <cell r="DJ264">
            <v>12</v>
          </cell>
          <cell r="DK264">
            <v>468</v>
          </cell>
          <cell r="DP264">
            <v>468</v>
          </cell>
          <cell r="DQ264">
            <v>312</v>
          </cell>
          <cell r="DR264">
            <v>156</v>
          </cell>
          <cell r="DS264">
            <v>0.66666666666666663</v>
          </cell>
          <cell r="DT264">
            <v>0.33333333333333331</v>
          </cell>
          <cell r="DU264">
            <v>499</v>
          </cell>
          <cell r="DV264">
            <v>52650</v>
          </cell>
          <cell r="DW264">
            <v>561.6</v>
          </cell>
          <cell r="DX264">
            <v>233532</v>
          </cell>
          <cell r="DY264" t="str">
            <v>assorti</v>
          </cell>
          <cell r="DZ264" t="str">
            <v>20234420016___Vikera___ассорти</v>
          </cell>
        </row>
        <row r="265">
          <cell r="B265" t="str">
            <v>20234420017_0074654_00000003769</v>
          </cell>
          <cell r="C265" t="str">
            <v>20234420017_0074654</v>
          </cell>
          <cell r="D265" t="str">
            <v>Theme 1Носки/Чулки/КолготкиSimaЖенскийassorti211</v>
          </cell>
          <cell r="E265" t="str">
            <v>Заг. с Th 1</v>
          </cell>
          <cell r="F265" t="str">
            <v>ACOOLA Носки/Чулки/Колготки Весна 2024 Theme 1</v>
          </cell>
          <cell r="G265" t="str">
            <v>ACOOLA</v>
          </cell>
          <cell r="H265" t="str">
            <v>Theme 1</v>
          </cell>
          <cell r="I265" t="str">
            <v>00000003769</v>
          </cell>
          <cell r="J265" t="str">
            <v>20234420017</v>
          </cell>
          <cell r="K265" t="str">
            <v>Носки детские 5 пар Sima ассорти</v>
          </cell>
          <cell r="L265" t="str">
            <v>Женский</v>
          </cell>
          <cell r="M265" t="str">
            <v>Все</v>
          </cell>
          <cell r="N265" t="str">
            <v>Sima</v>
          </cell>
          <cell r="O265" t="str">
            <v>ассорти</v>
          </cell>
          <cell r="P265" t="str">
            <v>Hosiery</v>
          </cell>
          <cell r="Q265" t="str">
            <v>Socks</v>
          </cell>
          <cell r="R265" t="str">
            <v>Socks_Girls</v>
          </cell>
          <cell r="S265" t="str">
            <v>Socks</v>
          </cell>
          <cell r="T265" t="str">
            <v>Носки/Чулки/Колготки</v>
          </cell>
          <cell r="U265" t="str">
            <v>Jacquard knitted / Вязаный жаккард</v>
          </cell>
          <cell r="V265" t="str">
            <v>72%Хлопок/26%ПЭ/2%ПУ</v>
          </cell>
          <cell r="W265" t="str">
            <v>(211) Kids socks 14-22</v>
          </cell>
          <cell r="X265">
            <v>5</v>
          </cell>
          <cell r="Y265" t="str">
            <v>Нет</v>
          </cell>
          <cell r="Z265" t="str">
            <v>Inna Smorodina</v>
          </cell>
          <cell r="AA265" t="str">
            <v>Basic+</v>
          </cell>
          <cell r="AB265" t="str">
            <v>Regular</v>
          </cell>
          <cell r="AC265" t="str">
            <v>1,2,3,4,5</v>
          </cell>
          <cell r="AD265" t="str">
            <v>1,2,3,4,5_5</v>
          </cell>
          <cell r="AE265">
            <v>201</v>
          </cell>
          <cell r="AF265">
            <v>39</v>
          </cell>
          <cell r="AG265">
            <v>54</v>
          </cell>
          <cell r="AH265">
            <v>71</v>
          </cell>
          <cell r="AI265">
            <v>32</v>
          </cell>
          <cell r="AJ265">
            <v>5</v>
          </cell>
          <cell r="AK265">
            <v>1</v>
          </cell>
          <cell r="AL265">
            <v>1</v>
          </cell>
          <cell r="AM265">
            <v>8</v>
          </cell>
          <cell r="AN265">
            <v>4</v>
          </cell>
          <cell r="AO265">
            <v>12</v>
          </cell>
          <cell r="AP265">
            <v>468</v>
          </cell>
          <cell r="AQ265">
            <v>8</v>
          </cell>
          <cell r="AR265">
            <v>4</v>
          </cell>
          <cell r="AS265">
            <v>12</v>
          </cell>
          <cell r="AT265">
            <v>648</v>
          </cell>
          <cell r="AU265">
            <v>8</v>
          </cell>
          <cell r="AV265">
            <v>4</v>
          </cell>
          <cell r="AW265">
            <v>12</v>
          </cell>
          <cell r="AX265">
            <v>852</v>
          </cell>
          <cell r="AY265">
            <v>8</v>
          </cell>
          <cell r="AZ265">
            <v>4</v>
          </cell>
          <cell r="BA265">
            <v>12</v>
          </cell>
          <cell r="BB265">
            <v>384</v>
          </cell>
          <cell r="BC265">
            <v>8</v>
          </cell>
          <cell r="BD265">
            <v>4</v>
          </cell>
          <cell r="BE265">
            <v>12</v>
          </cell>
          <cell r="BF265">
            <v>60</v>
          </cell>
          <cell r="BG265" t="str">
            <v>3-4</v>
          </cell>
          <cell r="BH265">
            <v>0.50249999999999995</v>
          </cell>
          <cell r="BI265">
            <v>2412</v>
          </cell>
          <cell r="BJ265">
            <v>699</v>
          </cell>
          <cell r="BK265">
            <v>699</v>
          </cell>
          <cell r="BL265">
            <v>635.45000000000005</v>
          </cell>
          <cell r="BM265">
            <v>3.7896448902141504</v>
          </cell>
          <cell r="BN265">
            <v>1.73</v>
          </cell>
          <cell r="BO265">
            <v>1.74</v>
          </cell>
          <cell r="BP265">
            <v>2.17</v>
          </cell>
          <cell r="BQ265">
            <v>184.45</v>
          </cell>
          <cell r="BR265">
            <v>0.73612303290414882</v>
          </cell>
          <cell r="BS265">
            <v>3.3</v>
          </cell>
          <cell r="BT265">
            <v>85</v>
          </cell>
          <cell r="BU265">
            <v>1.1000000000000001</v>
          </cell>
          <cell r="BV265">
            <v>699</v>
          </cell>
          <cell r="BW265">
            <v>350</v>
          </cell>
          <cell r="BX265" t="str">
            <v>NINGBO CINDY IMPORT AND EXPORT CO., LTD</v>
          </cell>
          <cell r="BY265" t="str">
            <v>Китай</v>
          </cell>
          <cell r="BZ265">
            <v>192</v>
          </cell>
          <cell r="CA265">
            <v>468</v>
          </cell>
          <cell r="CB265">
            <v>85</v>
          </cell>
          <cell r="CC265">
            <v>1643</v>
          </cell>
          <cell r="CD265">
            <v>4800</v>
          </cell>
          <cell r="CE265">
            <v>1510.8144963338341</v>
          </cell>
          <cell r="CF265">
            <v>4800</v>
          </cell>
          <cell r="CG265">
            <v>4800</v>
          </cell>
          <cell r="CH265" t="str">
            <v>ок</v>
          </cell>
          <cell r="CI265" t="str">
            <v>min цена 299</v>
          </cell>
          <cell r="CJ265">
            <v>17</v>
          </cell>
          <cell r="CK265">
            <v>4196.88</v>
          </cell>
          <cell r="CL265">
            <v>814.32</v>
          </cell>
          <cell r="CM265">
            <v>334.08</v>
          </cell>
          <cell r="CN265">
            <v>2858.82</v>
          </cell>
          <cell r="CO265">
            <v>147.9</v>
          </cell>
          <cell r="CP265">
            <v>8352</v>
          </cell>
          <cell r="CQ265">
            <v>444893.39999999997</v>
          </cell>
          <cell r="CR265">
            <v>86322.599999999991</v>
          </cell>
          <cell r="CS265">
            <v>35414.399999999994</v>
          </cell>
          <cell r="CT265">
            <v>303051.34999999998</v>
          </cell>
          <cell r="CU265">
            <v>15678.249999999998</v>
          </cell>
          <cell r="CV265">
            <v>885360</v>
          </cell>
          <cell r="CW265">
            <v>1685988</v>
          </cell>
          <cell r="CX265">
            <v>327132</v>
          </cell>
          <cell r="CY265">
            <v>134208</v>
          </cell>
          <cell r="CZ265">
            <v>1148457</v>
          </cell>
          <cell r="DA265">
            <v>59415</v>
          </cell>
          <cell r="DB265">
            <v>3355200</v>
          </cell>
          <cell r="DC265" t="str">
            <v>Basic+</v>
          </cell>
          <cell r="DE265">
            <v>39</v>
          </cell>
          <cell r="DF265">
            <v>39</v>
          </cell>
          <cell r="DH265">
            <v>8</v>
          </cell>
          <cell r="DI265">
            <v>4</v>
          </cell>
          <cell r="DJ265">
            <v>12</v>
          </cell>
          <cell r="DK265">
            <v>468</v>
          </cell>
          <cell r="DP265">
            <v>468</v>
          </cell>
          <cell r="DQ265">
            <v>312</v>
          </cell>
          <cell r="DR265">
            <v>156</v>
          </cell>
          <cell r="DS265">
            <v>0.66666666666666663</v>
          </cell>
          <cell r="DT265">
            <v>0.33333333333333331</v>
          </cell>
          <cell r="DU265">
            <v>699</v>
          </cell>
          <cell r="DV265">
            <v>76167</v>
          </cell>
          <cell r="DW265">
            <v>814.32</v>
          </cell>
          <cell r="DX265">
            <v>327132</v>
          </cell>
          <cell r="DY265" t="str">
            <v>assorti</v>
          </cell>
          <cell r="DZ265" t="str">
            <v>20234420017___Sima___ассорти</v>
          </cell>
        </row>
        <row r="266">
          <cell r="B266" t="str">
            <v>20234460014_0074662_00000003769</v>
          </cell>
          <cell r="C266" t="str">
            <v>20234460014_0074662</v>
          </cell>
          <cell r="D266" t="str">
            <v>Theme 1Носки/Чулки/КолготкиFineraЖенскийlight pink292</v>
          </cell>
          <cell r="E266" t="str">
            <v>Заг. с Th 1</v>
          </cell>
          <cell r="F266" t="str">
            <v>ACOOLA Носки/Чулки/Колготки Весна 2024 Theme 1</v>
          </cell>
          <cell r="G266" t="str">
            <v>ACOOLA</v>
          </cell>
          <cell r="H266" t="str">
            <v>Theme 1</v>
          </cell>
          <cell r="I266" t="str">
            <v>00000003769</v>
          </cell>
          <cell r="J266" t="str">
            <v>20234460014</v>
          </cell>
          <cell r="K266" t="str">
            <v>Колготки детские Finera светло-розовый</v>
          </cell>
          <cell r="L266" t="str">
            <v>Женский</v>
          </cell>
          <cell r="M266" t="str">
            <v>Все</v>
          </cell>
          <cell r="N266" t="str">
            <v>Finera</v>
          </cell>
          <cell r="O266" t="str">
            <v>светло-розовый</v>
          </cell>
          <cell r="P266" t="str">
            <v>Hosiery</v>
          </cell>
          <cell r="Q266" t="str">
            <v>Pantyhose</v>
          </cell>
          <cell r="R266" t="str">
            <v>Socks_Girls</v>
          </cell>
          <cell r="S266" t="str">
            <v>Socks</v>
          </cell>
          <cell r="T266" t="str">
            <v>Носки/Чулки/Колготки</v>
          </cell>
          <cell r="U266" t="str">
            <v>Jacquard knitted / Вязаный жаккард</v>
          </cell>
          <cell r="V266" t="str">
            <v>90%ПА/10%ПУ</v>
          </cell>
          <cell r="W266" t="str">
            <v>(292) Kids pantyhose (98-164)</v>
          </cell>
          <cell r="X266">
            <v>6</v>
          </cell>
          <cell r="Y266" t="str">
            <v>Нет</v>
          </cell>
          <cell r="Z266" t="str">
            <v>Inna Smorodina</v>
          </cell>
          <cell r="AA266" t="str">
            <v>Basic+</v>
          </cell>
          <cell r="AB266" t="str">
            <v>Regular</v>
          </cell>
          <cell r="AC266" t="str">
            <v>1,2,3,4,5</v>
          </cell>
          <cell r="AD266" t="str">
            <v>1,2,3,4,5_6</v>
          </cell>
          <cell r="AE266">
            <v>201</v>
          </cell>
          <cell r="AF266">
            <v>39</v>
          </cell>
          <cell r="AG266">
            <v>54</v>
          </cell>
          <cell r="AH266">
            <v>71</v>
          </cell>
          <cell r="AI266">
            <v>32</v>
          </cell>
          <cell r="AJ266">
            <v>5</v>
          </cell>
          <cell r="AK266">
            <v>1</v>
          </cell>
          <cell r="AL266">
            <v>1</v>
          </cell>
          <cell r="AM266">
            <v>10</v>
          </cell>
          <cell r="AN266">
            <v>5</v>
          </cell>
          <cell r="AO266">
            <v>15</v>
          </cell>
          <cell r="AP266">
            <v>585</v>
          </cell>
          <cell r="AQ266">
            <v>10</v>
          </cell>
          <cell r="AR266">
            <v>5</v>
          </cell>
          <cell r="AS266">
            <v>15</v>
          </cell>
          <cell r="AT266">
            <v>810</v>
          </cell>
          <cell r="AU266">
            <v>10</v>
          </cell>
          <cell r="AV266">
            <v>5</v>
          </cell>
          <cell r="AW266">
            <v>15</v>
          </cell>
          <cell r="AX266">
            <v>1065</v>
          </cell>
          <cell r="AY266">
            <v>10</v>
          </cell>
          <cell r="AZ266">
            <v>5</v>
          </cell>
          <cell r="BA266">
            <v>15</v>
          </cell>
          <cell r="BB266">
            <v>480</v>
          </cell>
          <cell r="BC266">
            <v>10</v>
          </cell>
          <cell r="BD266">
            <v>5</v>
          </cell>
          <cell r="BE266">
            <v>15</v>
          </cell>
          <cell r="BF266">
            <v>75</v>
          </cell>
          <cell r="BG266" t="str">
            <v>4-5</v>
          </cell>
          <cell r="BH266">
            <v>0.51982758620689651</v>
          </cell>
          <cell r="BI266">
            <v>3015</v>
          </cell>
          <cell r="BJ266">
            <v>499</v>
          </cell>
          <cell r="BK266">
            <v>499</v>
          </cell>
          <cell r="BL266">
            <v>453.64</v>
          </cell>
          <cell r="BM266">
            <v>2.2153163152053272</v>
          </cell>
          <cell r="BN266">
            <v>2.04</v>
          </cell>
          <cell r="BO266">
            <v>2.06</v>
          </cell>
          <cell r="BP266">
            <v>2.65</v>
          </cell>
          <cell r="BQ266">
            <v>225.25</v>
          </cell>
          <cell r="BR266">
            <v>0.54859719438877752</v>
          </cell>
          <cell r="BS266">
            <v>3.3</v>
          </cell>
          <cell r="BT266">
            <v>85</v>
          </cell>
          <cell r="BU266">
            <v>1.1000000000000001</v>
          </cell>
          <cell r="BV266">
            <v>499</v>
          </cell>
          <cell r="BW266">
            <v>250</v>
          </cell>
          <cell r="BX266" t="str">
            <v>SHANGHAI LANSHENG LIGHT INDUSTRIAL PRODUCTS IMP.&amp; EXP. CORP.,LTD</v>
          </cell>
          <cell r="BY266" t="str">
            <v>Китай</v>
          </cell>
          <cell r="BZ266">
            <v>232</v>
          </cell>
          <cell r="CA266">
            <v>546</v>
          </cell>
          <cell r="CB266">
            <v>102</v>
          </cell>
          <cell r="CC266">
            <v>1905</v>
          </cell>
          <cell r="CD266">
            <v>5800</v>
          </cell>
          <cell r="CE266">
            <v>1825.5675164033828</v>
          </cell>
          <cell r="CF266">
            <v>5800</v>
          </cell>
          <cell r="CG266">
            <v>5800</v>
          </cell>
          <cell r="CH266" t="str">
            <v>ок</v>
          </cell>
          <cell r="CI266" t="str">
            <v>min цена 299</v>
          </cell>
          <cell r="CJ266">
            <v>17</v>
          </cell>
          <cell r="CK266">
            <v>6210.9000000000005</v>
          </cell>
          <cell r="CL266">
            <v>1124.76</v>
          </cell>
          <cell r="CM266">
            <v>477.92</v>
          </cell>
          <cell r="CN266">
            <v>3924.3</v>
          </cell>
          <cell r="CO266">
            <v>210.12</v>
          </cell>
          <cell r="CP266">
            <v>11948</v>
          </cell>
          <cell r="CQ266">
            <v>679128.75</v>
          </cell>
          <cell r="CR266">
            <v>122986.5</v>
          </cell>
          <cell r="CS266">
            <v>52258</v>
          </cell>
          <cell r="CT266">
            <v>429101.25</v>
          </cell>
          <cell r="CU266">
            <v>22975.5</v>
          </cell>
          <cell r="CV266">
            <v>1306450</v>
          </cell>
          <cell r="CW266">
            <v>1504485</v>
          </cell>
          <cell r="CX266">
            <v>272454</v>
          </cell>
          <cell r="CY266">
            <v>115768</v>
          </cell>
          <cell r="CZ266">
            <v>950595</v>
          </cell>
          <cell r="DA266">
            <v>50898</v>
          </cell>
          <cell r="DB266">
            <v>2894200</v>
          </cell>
          <cell r="DC266" t="str">
            <v>Basic+</v>
          </cell>
          <cell r="DE266">
            <v>39</v>
          </cell>
          <cell r="DF266">
            <v>39</v>
          </cell>
          <cell r="DH266">
            <v>10</v>
          </cell>
          <cell r="DI266">
            <v>4</v>
          </cell>
          <cell r="DJ266">
            <v>14</v>
          </cell>
          <cell r="DK266">
            <v>546</v>
          </cell>
          <cell r="DP266">
            <v>546</v>
          </cell>
          <cell r="DQ266">
            <v>390</v>
          </cell>
          <cell r="DR266">
            <v>156</v>
          </cell>
          <cell r="DS266">
            <v>0.7142857142857143</v>
          </cell>
          <cell r="DT266">
            <v>0.2857142857142857</v>
          </cell>
          <cell r="DU266">
            <v>499</v>
          </cell>
          <cell r="DV266">
            <v>108517.49999999999</v>
          </cell>
          <cell r="DW266">
            <v>1124.76</v>
          </cell>
          <cell r="DX266">
            <v>272454</v>
          </cell>
          <cell r="DY266" t="str">
            <v>light pink</v>
          </cell>
          <cell r="DZ266" t="str">
            <v>20234460014___Finera___светло-розовый</v>
          </cell>
        </row>
        <row r="267">
          <cell r="B267" t="str">
            <v>20234460015_0074663_00000003769</v>
          </cell>
          <cell r="C267" t="str">
            <v>20234460015_0074663</v>
          </cell>
          <cell r="D267" t="str">
            <v>Theme 1Носки/Чулки/КолготкиRondiЖенскийBlack292</v>
          </cell>
          <cell r="E267" t="str">
            <v>Заг. с Th 1</v>
          </cell>
          <cell r="F267" t="str">
            <v>ACOOLA Носки/Чулки/Колготки Весна 2024 Theme 1</v>
          </cell>
          <cell r="G267" t="str">
            <v>ACOOLA</v>
          </cell>
          <cell r="H267" t="str">
            <v>Theme 1</v>
          </cell>
          <cell r="I267" t="str">
            <v>00000003769</v>
          </cell>
          <cell r="J267" t="str">
            <v>20234460015</v>
          </cell>
          <cell r="K267" t="str">
            <v>Колготки детские Rondi черный</v>
          </cell>
          <cell r="L267" t="str">
            <v>Женский</v>
          </cell>
          <cell r="M267" t="str">
            <v>Все</v>
          </cell>
          <cell r="N267" t="str">
            <v>Rondi</v>
          </cell>
          <cell r="O267" t="str">
            <v>черный</v>
          </cell>
          <cell r="P267" t="str">
            <v>Hosiery</v>
          </cell>
          <cell r="Q267" t="str">
            <v>Pantyhose</v>
          </cell>
          <cell r="R267" t="str">
            <v>Socks_Girls</v>
          </cell>
          <cell r="S267" t="str">
            <v>Socks</v>
          </cell>
          <cell r="T267" t="str">
            <v>Носки/Чулки/Колготки</v>
          </cell>
          <cell r="U267" t="str">
            <v>Jacquard knitted / Вязаный жаккард</v>
          </cell>
          <cell r="V267" t="str">
            <v>92%ПА/8%ПУ</v>
          </cell>
          <cell r="W267" t="str">
            <v>(292) Kids pantyhose (98-164)</v>
          </cell>
          <cell r="X267">
            <v>6</v>
          </cell>
          <cell r="Y267" t="str">
            <v>Нет</v>
          </cell>
          <cell r="Z267" t="str">
            <v>Inna Smorodina</v>
          </cell>
          <cell r="AA267" t="str">
            <v>Basic+</v>
          </cell>
          <cell r="AB267" t="str">
            <v>Regular</v>
          </cell>
          <cell r="AC267" t="str">
            <v>1,2,3,4,5</v>
          </cell>
          <cell r="AD267" t="str">
            <v>1,2,3,4,5_6</v>
          </cell>
          <cell r="AE267">
            <v>201</v>
          </cell>
          <cell r="AF267">
            <v>39</v>
          </cell>
          <cell r="AG267">
            <v>54</v>
          </cell>
          <cell r="AH267">
            <v>71</v>
          </cell>
          <cell r="AI267">
            <v>32</v>
          </cell>
          <cell r="AJ267">
            <v>5</v>
          </cell>
          <cell r="AK267">
            <v>1</v>
          </cell>
          <cell r="AL267">
            <v>1</v>
          </cell>
          <cell r="AM267">
            <v>10</v>
          </cell>
          <cell r="AN267">
            <v>5</v>
          </cell>
          <cell r="AO267">
            <v>15</v>
          </cell>
          <cell r="AP267">
            <v>585</v>
          </cell>
          <cell r="AQ267">
            <v>10</v>
          </cell>
          <cell r="AR267">
            <v>5</v>
          </cell>
          <cell r="AS267">
            <v>15</v>
          </cell>
          <cell r="AT267">
            <v>810</v>
          </cell>
          <cell r="AU267">
            <v>10</v>
          </cell>
          <cell r="AV267">
            <v>5</v>
          </cell>
          <cell r="AW267">
            <v>15</v>
          </cell>
          <cell r="AX267">
            <v>1065</v>
          </cell>
          <cell r="AY267">
            <v>10</v>
          </cell>
          <cell r="AZ267">
            <v>5</v>
          </cell>
          <cell r="BA267">
            <v>15</v>
          </cell>
          <cell r="BB267">
            <v>480</v>
          </cell>
          <cell r="BC267">
            <v>10</v>
          </cell>
          <cell r="BD267">
            <v>5</v>
          </cell>
          <cell r="BE267">
            <v>15</v>
          </cell>
          <cell r="BF267">
            <v>75</v>
          </cell>
          <cell r="BG267" t="str">
            <v>4-5</v>
          </cell>
          <cell r="BH267">
            <v>0.51982758620689651</v>
          </cell>
          <cell r="BI267">
            <v>3015</v>
          </cell>
          <cell r="BJ267">
            <v>499</v>
          </cell>
          <cell r="BK267">
            <v>499</v>
          </cell>
          <cell r="BL267">
            <v>453.64</v>
          </cell>
          <cell r="BM267">
            <v>3.0260764099454214</v>
          </cell>
          <cell r="BN267">
            <v>1.5</v>
          </cell>
          <cell r="BO267">
            <v>1.51</v>
          </cell>
          <cell r="BP267">
            <v>1.94</v>
          </cell>
          <cell r="BQ267">
            <v>164.9</v>
          </cell>
          <cell r="BR267">
            <v>0.66953907815631264</v>
          </cell>
          <cell r="BS267">
            <v>3.3</v>
          </cell>
          <cell r="BT267">
            <v>85</v>
          </cell>
          <cell r="BU267">
            <v>1.1000000000000001</v>
          </cell>
          <cell r="BV267">
            <v>499</v>
          </cell>
          <cell r="BW267">
            <v>250</v>
          </cell>
          <cell r="BX267" t="str">
            <v>SHANGHAI LANSHENG LIGHT INDUSTRIAL PRODUCTS IMP.&amp; EXP. CORP.,LTD</v>
          </cell>
          <cell r="BY267" t="str">
            <v>Китай</v>
          </cell>
          <cell r="BZ267">
            <v>232</v>
          </cell>
          <cell r="CA267">
            <v>546</v>
          </cell>
          <cell r="CB267">
            <v>102</v>
          </cell>
          <cell r="CC267">
            <v>1905</v>
          </cell>
          <cell r="CD267">
            <v>5800</v>
          </cell>
          <cell r="CE267">
            <v>1825.5675164033828</v>
          </cell>
          <cell r="CF267">
            <v>5800</v>
          </cell>
          <cell r="CG267">
            <v>5800</v>
          </cell>
          <cell r="CH267" t="str">
            <v>ок</v>
          </cell>
          <cell r="CI267" t="str">
            <v>min цена 299</v>
          </cell>
          <cell r="CJ267">
            <v>17</v>
          </cell>
          <cell r="CK267">
            <v>4552.6499999999996</v>
          </cell>
          <cell r="CL267">
            <v>824.46</v>
          </cell>
          <cell r="CM267">
            <v>350.32</v>
          </cell>
          <cell r="CN267">
            <v>2876.55</v>
          </cell>
          <cell r="CO267">
            <v>154.02000000000001</v>
          </cell>
          <cell r="CP267">
            <v>8758</v>
          </cell>
          <cell r="CQ267">
            <v>497173.5</v>
          </cell>
          <cell r="CR267">
            <v>90035.400000000009</v>
          </cell>
          <cell r="CS267">
            <v>38256.800000000003</v>
          </cell>
          <cell r="CT267">
            <v>314134.5</v>
          </cell>
          <cell r="CU267">
            <v>16819.8</v>
          </cell>
          <cell r="CV267">
            <v>956420</v>
          </cell>
          <cell r="CW267">
            <v>1504485</v>
          </cell>
          <cell r="CX267">
            <v>272454</v>
          </cell>
          <cell r="CY267">
            <v>115768</v>
          </cell>
          <cell r="CZ267">
            <v>950595</v>
          </cell>
          <cell r="DA267">
            <v>50898</v>
          </cell>
          <cell r="DB267">
            <v>2894200</v>
          </cell>
          <cell r="DC267" t="str">
            <v>Basic+</v>
          </cell>
          <cell r="DE267">
            <v>39</v>
          </cell>
          <cell r="DF267">
            <v>39</v>
          </cell>
          <cell r="DH267">
            <v>10</v>
          </cell>
          <cell r="DI267">
            <v>4</v>
          </cell>
          <cell r="DJ267">
            <v>14</v>
          </cell>
          <cell r="DK267">
            <v>546</v>
          </cell>
          <cell r="DP267">
            <v>546</v>
          </cell>
          <cell r="DQ267">
            <v>390</v>
          </cell>
          <cell r="DR267">
            <v>156</v>
          </cell>
          <cell r="DS267">
            <v>0.7142857142857143</v>
          </cell>
          <cell r="DT267">
            <v>0.2857142857142857</v>
          </cell>
          <cell r="DU267">
            <v>499</v>
          </cell>
          <cell r="DV267">
            <v>79443</v>
          </cell>
          <cell r="DW267">
            <v>824.46</v>
          </cell>
          <cell r="DX267">
            <v>272454</v>
          </cell>
          <cell r="DY267" t="str">
            <v>Black</v>
          </cell>
          <cell r="DZ267" t="str">
            <v>20234460015___Rondi___черный</v>
          </cell>
        </row>
        <row r="268">
          <cell r="B268" t="str">
            <v>20234460016_0074664_00000003769</v>
          </cell>
          <cell r="C268" t="str">
            <v>20234460016_0074664</v>
          </cell>
          <cell r="D268" t="str">
            <v>Theme 1Носки/Чулки/КолготкиLyasanЖенскийwhite292</v>
          </cell>
          <cell r="E268" t="str">
            <v>Заг. с Th 1</v>
          </cell>
          <cell r="F268" t="str">
            <v>ACOOLA Носки/Чулки/Колготки Весна 2024 Theme 1</v>
          </cell>
          <cell r="G268" t="str">
            <v>ACOOLA</v>
          </cell>
          <cell r="H268" t="str">
            <v>Theme 1</v>
          </cell>
          <cell r="I268" t="str">
            <v>00000003769</v>
          </cell>
          <cell r="J268" t="str">
            <v>20234460016</v>
          </cell>
          <cell r="K268" t="str">
            <v>Колготки детские Lyasan белый</v>
          </cell>
          <cell r="L268" t="str">
            <v>Женский</v>
          </cell>
          <cell r="M268" t="str">
            <v>Все</v>
          </cell>
          <cell r="N268" t="str">
            <v>Lyasan</v>
          </cell>
          <cell r="O268" t="str">
            <v>белый</v>
          </cell>
          <cell r="P268" t="str">
            <v>Hosiery</v>
          </cell>
          <cell r="Q268" t="str">
            <v>Pantyhose</v>
          </cell>
          <cell r="R268" t="str">
            <v>Socks_Girls</v>
          </cell>
          <cell r="S268" t="str">
            <v>Socks</v>
          </cell>
          <cell r="T268" t="str">
            <v>Носки/Чулки/Колготки</v>
          </cell>
          <cell r="U268" t="str">
            <v>Jacquard knitted / Вязаный жаккард</v>
          </cell>
          <cell r="V268" t="str">
            <v>92%ПА/8%ПУ</v>
          </cell>
          <cell r="W268" t="str">
            <v>(292) Kids pantyhose (98-164)</v>
          </cell>
          <cell r="X268">
            <v>6</v>
          </cell>
          <cell r="Y268" t="str">
            <v>Нет</v>
          </cell>
          <cell r="Z268" t="str">
            <v>Inna Smorodina</v>
          </cell>
          <cell r="AA268" t="str">
            <v>Basic+</v>
          </cell>
          <cell r="AB268" t="str">
            <v>Regular</v>
          </cell>
          <cell r="AC268" t="str">
            <v>1,2,3,4,5</v>
          </cell>
          <cell r="AD268" t="str">
            <v>1,2,3,4,5_6</v>
          </cell>
          <cell r="AE268">
            <v>201</v>
          </cell>
          <cell r="AF268">
            <v>39</v>
          </cell>
          <cell r="AG268">
            <v>54</v>
          </cell>
          <cell r="AH268">
            <v>71</v>
          </cell>
          <cell r="AI268">
            <v>32</v>
          </cell>
          <cell r="AJ268">
            <v>5</v>
          </cell>
          <cell r="AK268">
            <v>1</v>
          </cell>
          <cell r="AL268">
            <v>1</v>
          </cell>
          <cell r="AM268">
            <v>10</v>
          </cell>
          <cell r="AN268">
            <v>5</v>
          </cell>
          <cell r="AO268">
            <v>15</v>
          </cell>
          <cell r="AP268">
            <v>585</v>
          </cell>
          <cell r="AQ268">
            <v>10</v>
          </cell>
          <cell r="AR268">
            <v>5</v>
          </cell>
          <cell r="AS268">
            <v>15</v>
          </cell>
          <cell r="AT268">
            <v>810</v>
          </cell>
          <cell r="AU268">
            <v>10</v>
          </cell>
          <cell r="AV268">
            <v>5</v>
          </cell>
          <cell r="AW268">
            <v>15</v>
          </cell>
          <cell r="AX268">
            <v>1065</v>
          </cell>
          <cell r="AY268">
            <v>10</v>
          </cell>
          <cell r="AZ268">
            <v>5</v>
          </cell>
          <cell r="BA268">
            <v>15</v>
          </cell>
          <cell r="BB268">
            <v>480</v>
          </cell>
          <cell r="BC268">
            <v>10</v>
          </cell>
          <cell r="BD268">
            <v>5</v>
          </cell>
          <cell r="BE268">
            <v>15</v>
          </cell>
          <cell r="BF268">
            <v>75</v>
          </cell>
          <cell r="BG268" t="str">
            <v>4-5</v>
          </cell>
          <cell r="BH268">
            <v>0.51982758620689651</v>
          </cell>
          <cell r="BI268">
            <v>3015</v>
          </cell>
          <cell r="BJ268">
            <v>499</v>
          </cell>
          <cell r="BK268">
            <v>499</v>
          </cell>
          <cell r="BL268">
            <v>453.64</v>
          </cell>
          <cell r="BM268">
            <v>3.0260764099454214</v>
          </cell>
          <cell r="BN268">
            <v>1.5</v>
          </cell>
          <cell r="BO268">
            <v>1.51</v>
          </cell>
          <cell r="BP268">
            <v>1.94</v>
          </cell>
          <cell r="BQ268">
            <v>164.9</v>
          </cell>
          <cell r="BR268">
            <v>0.66953907815631264</v>
          </cell>
          <cell r="BS268">
            <v>3.3</v>
          </cell>
          <cell r="BT268">
            <v>85</v>
          </cell>
          <cell r="BU268">
            <v>1.1000000000000001</v>
          </cell>
          <cell r="BV268">
            <v>499</v>
          </cell>
          <cell r="BW268">
            <v>250</v>
          </cell>
          <cell r="BX268" t="str">
            <v>SHANGHAI LANSHENG LIGHT INDUSTRIAL PRODUCTS IMP.&amp; EXP. CORP.,LTD</v>
          </cell>
          <cell r="BY268" t="str">
            <v>Китай</v>
          </cell>
          <cell r="BZ268">
            <v>232</v>
          </cell>
          <cell r="CA268">
            <v>546</v>
          </cell>
          <cell r="CB268">
            <v>102</v>
          </cell>
          <cell r="CC268">
            <v>1905</v>
          </cell>
          <cell r="CD268">
            <v>5800</v>
          </cell>
          <cell r="CE268">
            <v>1825.5675164033828</v>
          </cell>
          <cell r="CF268">
            <v>5800</v>
          </cell>
          <cell r="CG268">
            <v>5800</v>
          </cell>
          <cell r="CH268" t="str">
            <v>ок</v>
          </cell>
          <cell r="CI268" t="str">
            <v>min цена 299</v>
          </cell>
          <cell r="CJ268">
            <v>17</v>
          </cell>
          <cell r="CK268">
            <v>4552.6499999999996</v>
          </cell>
          <cell r="CL268">
            <v>824.46</v>
          </cell>
          <cell r="CM268">
            <v>350.32</v>
          </cell>
          <cell r="CN268">
            <v>2876.55</v>
          </cell>
          <cell r="CO268">
            <v>154.02000000000001</v>
          </cell>
          <cell r="CP268">
            <v>8758</v>
          </cell>
          <cell r="CQ268">
            <v>497173.5</v>
          </cell>
          <cell r="CR268">
            <v>90035.400000000009</v>
          </cell>
          <cell r="CS268">
            <v>38256.800000000003</v>
          </cell>
          <cell r="CT268">
            <v>314134.5</v>
          </cell>
          <cell r="CU268">
            <v>16819.8</v>
          </cell>
          <cell r="CV268">
            <v>956420</v>
          </cell>
          <cell r="CW268">
            <v>1504485</v>
          </cell>
          <cell r="CX268">
            <v>272454</v>
          </cell>
          <cell r="CY268">
            <v>115768</v>
          </cell>
          <cell r="CZ268">
            <v>950595</v>
          </cell>
          <cell r="DA268">
            <v>50898</v>
          </cell>
          <cell r="DB268">
            <v>2894200</v>
          </cell>
          <cell r="DC268" t="str">
            <v>Basic+</v>
          </cell>
          <cell r="DE268">
            <v>39</v>
          </cell>
          <cell r="DF268">
            <v>39</v>
          </cell>
          <cell r="DH268">
            <v>10</v>
          </cell>
          <cell r="DI268">
            <v>4</v>
          </cell>
          <cell r="DJ268">
            <v>14</v>
          </cell>
          <cell r="DK268">
            <v>546</v>
          </cell>
          <cell r="DP268">
            <v>546</v>
          </cell>
          <cell r="DQ268">
            <v>390</v>
          </cell>
          <cell r="DR268">
            <v>156</v>
          </cell>
          <cell r="DS268">
            <v>0.7142857142857143</v>
          </cell>
          <cell r="DT268">
            <v>0.2857142857142857</v>
          </cell>
          <cell r="DU268">
            <v>499</v>
          </cell>
          <cell r="DV268">
            <v>79443</v>
          </cell>
          <cell r="DW268">
            <v>824.46</v>
          </cell>
          <cell r="DX268">
            <v>272454</v>
          </cell>
          <cell r="DY268" t="str">
            <v>white</v>
          </cell>
          <cell r="DZ268" t="str">
            <v>20234460016___Lyasan___белый</v>
          </cell>
        </row>
        <row r="269">
          <cell r="B269" t="str">
            <v>20314420006_0060974_00000003769</v>
          </cell>
          <cell r="C269" t="str">
            <v>20314420006_0060974</v>
          </cell>
          <cell r="D269" t="str">
            <v>Theme 1Носки/Чулки/КолготкиGereonУнисексassorti29</v>
          </cell>
          <cell r="E269" t="str">
            <v>Заг. с Th 1</v>
          </cell>
          <cell r="F269" t="str">
            <v>ACOOLA Носки/Чулки/Колготки Весна 2024 Theme 1</v>
          </cell>
          <cell r="G269" t="str">
            <v>ACOOLA</v>
          </cell>
          <cell r="H269" t="str">
            <v>Theme 1</v>
          </cell>
          <cell r="I269" t="str">
            <v>00000003769</v>
          </cell>
          <cell r="J269" t="str">
            <v>20314420006</v>
          </cell>
          <cell r="K269" t="str">
            <v>Носки детские 5 пар Gereon ассорти</v>
          </cell>
          <cell r="L269" t="str">
            <v>Унисекс</v>
          </cell>
          <cell r="M269" t="str">
            <v>Большой</v>
          </cell>
          <cell r="N269" t="str">
            <v>Gereon</v>
          </cell>
          <cell r="O269" t="str">
            <v>ассорти</v>
          </cell>
          <cell r="P269" t="str">
            <v>Hosiery</v>
          </cell>
          <cell r="Q269" t="str">
            <v>Socks</v>
          </cell>
          <cell r="R269" t="str">
            <v>Socks_Boys</v>
          </cell>
          <cell r="S269" t="str">
            <v>Socks</v>
          </cell>
          <cell r="T269" t="str">
            <v>Носки/Чулки/Колготки</v>
          </cell>
          <cell r="U269" t="str">
            <v>Jacquard knitted / Вязаный жаккард</v>
          </cell>
          <cell r="V269" t="str">
            <v>72%Хлопок/26%ПЭ/2%ПУ</v>
          </cell>
          <cell r="W269" t="str">
            <v>(29) kids socks B2G2 3sizes</v>
          </cell>
          <cell r="X269">
            <v>3</v>
          </cell>
          <cell r="Y269" t="str">
            <v>Нет</v>
          </cell>
          <cell r="Z269" t="str">
            <v>Tatiana Ryabceva</v>
          </cell>
          <cell r="AA269" t="str">
            <v>Basic+</v>
          </cell>
          <cell r="AB269" t="str">
            <v>Regular</v>
          </cell>
          <cell r="AC269" t="str">
            <v>1,2,3,4,5</v>
          </cell>
          <cell r="AD269" t="str">
            <v>1,2,3,4,5_3</v>
          </cell>
          <cell r="AE269">
            <v>201</v>
          </cell>
          <cell r="AF269">
            <v>39</v>
          </cell>
          <cell r="AG269">
            <v>54</v>
          </cell>
          <cell r="AH269">
            <v>71</v>
          </cell>
          <cell r="AI269">
            <v>32</v>
          </cell>
          <cell r="AJ269">
            <v>5</v>
          </cell>
          <cell r="AK269">
            <v>0.7</v>
          </cell>
          <cell r="AL269">
            <v>0.7</v>
          </cell>
          <cell r="AM269">
            <v>4</v>
          </cell>
          <cell r="AN269">
            <v>2</v>
          </cell>
          <cell r="AO269">
            <v>6</v>
          </cell>
          <cell r="AP269">
            <v>234</v>
          </cell>
          <cell r="AQ269">
            <v>4</v>
          </cell>
          <cell r="AR269">
            <v>2</v>
          </cell>
          <cell r="AS269">
            <v>6</v>
          </cell>
          <cell r="AT269">
            <v>324</v>
          </cell>
          <cell r="AU269">
            <v>4</v>
          </cell>
          <cell r="AV269">
            <v>2</v>
          </cell>
          <cell r="AW269">
            <v>6</v>
          </cell>
          <cell r="AX269">
            <v>426</v>
          </cell>
          <cell r="AY269">
            <v>4</v>
          </cell>
          <cell r="AZ269">
            <v>2</v>
          </cell>
          <cell r="BA269">
            <v>6</v>
          </cell>
          <cell r="BB269">
            <v>192</v>
          </cell>
          <cell r="BC269">
            <v>4</v>
          </cell>
          <cell r="BD269">
            <v>2</v>
          </cell>
          <cell r="BE269">
            <v>6</v>
          </cell>
          <cell r="BF269">
            <v>30</v>
          </cell>
          <cell r="BG269" t="str">
            <v>1-2</v>
          </cell>
          <cell r="BH269">
            <v>0.53839285714285712</v>
          </cell>
          <cell r="BI269">
            <v>1206</v>
          </cell>
          <cell r="BJ269">
            <v>699</v>
          </cell>
          <cell r="BK269">
            <v>699</v>
          </cell>
          <cell r="BL269">
            <v>635.45000000000005</v>
          </cell>
          <cell r="BM269">
            <v>4.0710541642399534</v>
          </cell>
          <cell r="BN269">
            <v>1.58</v>
          </cell>
          <cell r="BO269">
            <v>1.59</v>
          </cell>
          <cell r="BP269">
            <v>2.02</v>
          </cell>
          <cell r="BQ269">
            <v>171.7</v>
          </cell>
          <cell r="BR269">
            <v>0.75436337625178829</v>
          </cell>
          <cell r="BS269">
            <v>3.3</v>
          </cell>
          <cell r="BT269">
            <v>85</v>
          </cell>
          <cell r="BU269">
            <v>1.1000000000000001</v>
          </cell>
          <cell r="BV269">
            <v>699</v>
          </cell>
          <cell r="BW269">
            <v>350</v>
          </cell>
          <cell r="BX269" t="str">
            <v>YOOTA GROUP CO.,LIMITED</v>
          </cell>
          <cell r="BY269" t="str">
            <v>Китай</v>
          </cell>
          <cell r="BZ269">
            <v>90</v>
          </cell>
          <cell r="CA269">
            <v>234</v>
          </cell>
          <cell r="CB269">
            <v>42</v>
          </cell>
          <cell r="CC269">
            <v>668</v>
          </cell>
          <cell r="CD269">
            <v>2240</v>
          </cell>
          <cell r="CE269">
            <v>705.04676495578917</v>
          </cell>
          <cell r="CF269">
            <v>2240</v>
          </cell>
          <cell r="CG269">
            <v>3400</v>
          </cell>
          <cell r="CH269" t="str">
            <v>ок</v>
          </cell>
          <cell r="CI269" t="str">
            <v>min цена 299</v>
          </cell>
          <cell r="CJ269">
            <v>14</v>
          </cell>
          <cell r="CK269">
            <v>1917.5400000000002</v>
          </cell>
          <cell r="CL269">
            <v>372.06</v>
          </cell>
          <cell r="CM269">
            <v>143.1</v>
          </cell>
          <cell r="CN269">
            <v>1062.1200000000001</v>
          </cell>
          <cell r="CO269">
            <v>66.78</v>
          </cell>
          <cell r="CP269">
            <v>3561.6000000000004</v>
          </cell>
          <cell r="CQ269">
            <v>207070.19999999998</v>
          </cell>
          <cell r="CR269">
            <v>40177.799999999996</v>
          </cell>
          <cell r="CS269">
            <v>15452.999999999998</v>
          </cell>
          <cell r="CT269">
            <v>114695.59999999999</v>
          </cell>
          <cell r="CU269">
            <v>7211.4</v>
          </cell>
          <cell r="CV269">
            <v>384608</v>
          </cell>
          <cell r="CW269">
            <v>842994</v>
          </cell>
          <cell r="CX269">
            <v>163566</v>
          </cell>
          <cell r="CY269">
            <v>62910</v>
          </cell>
          <cell r="CZ269">
            <v>466932</v>
          </cell>
          <cell r="DA269">
            <v>29358</v>
          </cell>
          <cell r="DB269">
            <v>1565760</v>
          </cell>
          <cell r="DC269" t="str">
            <v>Basic+</v>
          </cell>
          <cell r="DE269">
            <v>39</v>
          </cell>
          <cell r="DF269">
            <v>39</v>
          </cell>
          <cell r="DH269">
            <v>4</v>
          </cell>
          <cell r="DI269">
            <v>2</v>
          </cell>
          <cell r="DJ269">
            <v>6</v>
          </cell>
          <cell r="DK269">
            <v>234</v>
          </cell>
          <cell r="DP269">
            <v>234</v>
          </cell>
          <cell r="DQ269">
            <v>156</v>
          </cell>
          <cell r="DR269">
            <v>78</v>
          </cell>
          <cell r="DS269">
            <v>0.66666666666666663</v>
          </cell>
          <cell r="DT269">
            <v>0.33333333333333331</v>
          </cell>
          <cell r="DU269">
            <v>699</v>
          </cell>
          <cell r="DV269">
            <v>35451</v>
          </cell>
          <cell r="DW269">
            <v>372.06</v>
          </cell>
          <cell r="DX269">
            <v>163566</v>
          </cell>
          <cell r="DY269" t="str">
            <v>assorti</v>
          </cell>
          <cell r="DZ269" t="str">
            <v>20314420006___Gereon___ассорти</v>
          </cell>
        </row>
        <row r="270">
          <cell r="B270" t="str">
            <v>20324420002_0060975_00000003769</v>
          </cell>
          <cell r="C270" t="str">
            <v>20324420002_0060975</v>
          </cell>
          <cell r="D270" t="str">
            <v>Theme 1Носки/Чулки/КолготкиGereonУнисексassorti212</v>
          </cell>
          <cell r="E270" t="str">
            <v>Заг. с Th 1</v>
          </cell>
          <cell r="F270" t="str">
            <v>ACOOLA Носки/Чулки/Колготки Весна 2024 Theme 1</v>
          </cell>
          <cell r="G270" t="str">
            <v>ACOOLA</v>
          </cell>
          <cell r="H270" t="str">
            <v>Theme 1</v>
          </cell>
          <cell r="I270" t="str">
            <v>00000003769</v>
          </cell>
          <cell r="J270" t="str">
            <v>20324420002</v>
          </cell>
          <cell r="K270" t="str">
            <v>Носки детские 5 пар Gereon ассорти</v>
          </cell>
          <cell r="L270" t="str">
            <v>Унисекс</v>
          </cell>
          <cell r="M270" t="str">
            <v>Маленький</v>
          </cell>
          <cell r="N270" t="str">
            <v>Gereon</v>
          </cell>
          <cell r="O270" t="str">
            <v>ассорти</v>
          </cell>
          <cell r="P270" t="str">
            <v>Hosiery</v>
          </cell>
          <cell r="Q270" t="str">
            <v>Socks</v>
          </cell>
          <cell r="R270" t="str">
            <v>Socks_Boys</v>
          </cell>
          <cell r="S270" t="str">
            <v>Socks</v>
          </cell>
          <cell r="T270" t="str">
            <v>Носки/Чулки/Колготки</v>
          </cell>
          <cell r="U270" t="str">
            <v>Jacquard knitted / Вязаный жаккард</v>
          </cell>
          <cell r="V270" t="str">
            <v>72%Хлопок/26%ПЭ/2%ПУ</v>
          </cell>
          <cell r="W270" t="str">
            <v>(212) Kids socks B1G1 14-18</v>
          </cell>
          <cell r="X270">
            <v>3</v>
          </cell>
          <cell r="Y270" t="str">
            <v>Нет</v>
          </cell>
          <cell r="Z270" t="str">
            <v>Tatiana Ryabceva</v>
          </cell>
          <cell r="AA270" t="str">
            <v>Basic+</v>
          </cell>
          <cell r="AB270" t="str">
            <v>Regular</v>
          </cell>
          <cell r="AC270" t="str">
            <v>1,2,3,4,5</v>
          </cell>
          <cell r="AD270" t="str">
            <v>1,2,3,4,5_3</v>
          </cell>
          <cell r="AE270">
            <v>201</v>
          </cell>
          <cell r="AF270">
            <v>39</v>
          </cell>
          <cell r="AG270">
            <v>54</v>
          </cell>
          <cell r="AH270">
            <v>71</v>
          </cell>
          <cell r="AI270">
            <v>32</v>
          </cell>
          <cell r="AJ270">
            <v>5</v>
          </cell>
          <cell r="AK270">
            <v>0.7</v>
          </cell>
          <cell r="AL270">
            <v>0.7</v>
          </cell>
          <cell r="AM270">
            <v>4</v>
          </cell>
          <cell r="AN270">
            <v>2</v>
          </cell>
          <cell r="AO270">
            <v>6</v>
          </cell>
          <cell r="AP270">
            <v>234</v>
          </cell>
          <cell r="AQ270">
            <v>4</v>
          </cell>
          <cell r="AR270">
            <v>2</v>
          </cell>
          <cell r="AS270">
            <v>6</v>
          </cell>
          <cell r="AT270">
            <v>324</v>
          </cell>
          <cell r="AU270">
            <v>4</v>
          </cell>
          <cell r="AV270">
            <v>2</v>
          </cell>
          <cell r="AW270">
            <v>6</v>
          </cell>
          <cell r="AX270">
            <v>426</v>
          </cell>
          <cell r="AY270">
            <v>4</v>
          </cell>
          <cell r="AZ270">
            <v>2</v>
          </cell>
          <cell r="BA270">
            <v>6</v>
          </cell>
          <cell r="BB270">
            <v>192</v>
          </cell>
          <cell r="BC270">
            <v>4</v>
          </cell>
          <cell r="BD270">
            <v>2</v>
          </cell>
          <cell r="BE270">
            <v>6</v>
          </cell>
          <cell r="BF270">
            <v>30</v>
          </cell>
          <cell r="BG270" t="str">
            <v>1-2</v>
          </cell>
          <cell r="BH270">
            <v>0.53839285714285712</v>
          </cell>
          <cell r="BI270">
            <v>1206</v>
          </cell>
          <cell r="BJ270">
            <v>699</v>
          </cell>
          <cell r="BK270">
            <v>699</v>
          </cell>
          <cell r="BL270">
            <v>635.45000000000005</v>
          </cell>
          <cell r="BM270">
            <v>4.4693094629156009</v>
          </cell>
          <cell r="BN270">
            <v>1.44</v>
          </cell>
          <cell r="BO270">
            <v>1.45</v>
          </cell>
          <cell r="BP270">
            <v>1.84</v>
          </cell>
          <cell r="BQ270">
            <v>156.4</v>
          </cell>
          <cell r="BR270">
            <v>0.77625178826895569</v>
          </cell>
          <cell r="BS270">
            <v>3.3</v>
          </cell>
          <cell r="BT270">
            <v>85</v>
          </cell>
          <cell r="BU270">
            <v>1.1000000000000001</v>
          </cell>
          <cell r="BV270">
            <v>699</v>
          </cell>
          <cell r="BW270">
            <v>350</v>
          </cell>
          <cell r="BX270" t="str">
            <v>YOOTA GROUP CO.,LIMITED</v>
          </cell>
          <cell r="BY270" t="str">
            <v>Китай</v>
          </cell>
          <cell r="BZ270">
            <v>90</v>
          </cell>
          <cell r="CA270">
            <v>234</v>
          </cell>
          <cell r="CB270">
            <v>42</v>
          </cell>
          <cell r="CC270">
            <v>668</v>
          </cell>
          <cell r="CD270">
            <v>2240</v>
          </cell>
          <cell r="CE270">
            <v>705.04676495578917</v>
          </cell>
          <cell r="CF270">
            <v>2240</v>
          </cell>
          <cell r="CG270">
            <v>3400</v>
          </cell>
          <cell r="CH270" t="str">
            <v>ок</v>
          </cell>
          <cell r="CI270" t="str">
            <v>min цена 299</v>
          </cell>
          <cell r="CJ270">
            <v>14</v>
          </cell>
          <cell r="CK270">
            <v>1748.7</v>
          </cell>
          <cell r="CL270">
            <v>339.3</v>
          </cell>
          <cell r="CM270">
            <v>130.5</v>
          </cell>
          <cell r="CN270">
            <v>968.6</v>
          </cell>
          <cell r="CO270">
            <v>60.9</v>
          </cell>
          <cell r="CP270">
            <v>3248</v>
          </cell>
          <cell r="CQ270">
            <v>188618.4</v>
          </cell>
          <cell r="CR270">
            <v>36597.599999999999</v>
          </cell>
          <cell r="CS270">
            <v>14076</v>
          </cell>
          <cell r="CT270">
            <v>104475.2</v>
          </cell>
          <cell r="CU270">
            <v>6568.8</v>
          </cell>
          <cell r="CV270">
            <v>350336</v>
          </cell>
          <cell r="CW270">
            <v>842994</v>
          </cell>
          <cell r="CX270">
            <v>163566</v>
          </cell>
          <cell r="CY270">
            <v>62910</v>
          </cell>
          <cell r="CZ270">
            <v>466932</v>
          </cell>
          <cell r="DA270">
            <v>29358</v>
          </cell>
          <cell r="DB270">
            <v>1565760</v>
          </cell>
          <cell r="DC270" t="str">
            <v>Basic+</v>
          </cell>
          <cell r="DE270">
            <v>39</v>
          </cell>
          <cell r="DF270">
            <v>39</v>
          </cell>
          <cell r="DH270">
            <v>4</v>
          </cell>
          <cell r="DI270">
            <v>2</v>
          </cell>
          <cell r="DJ270">
            <v>6</v>
          </cell>
          <cell r="DK270">
            <v>234</v>
          </cell>
          <cell r="DP270">
            <v>234</v>
          </cell>
          <cell r="DQ270">
            <v>156</v>
          </cell>
          <cell r="DR270">
            <v>78</v>
          </cell>
          <cell r="DS270">
            <v>0.66666666666666663</v>
          </cell>
          <cell r="DT270">
            <v>0.33333333333333331</v>
          </cell>
          <cell r="DU270">
            <v>699</v>
          </cell>
          <cell r="DV270">
            <v>32292</v>
          </cell>
          <cell r="DW270">
            <v>339.3</v>
          </cell>
          <cell r="DX270">
            <v>163566</v>
          </cell>
          <cell r="DY270" t="str">
            <v>assorti</v>
          </cell>
          <cell r="DZ270" t="str">
            <v>20324420002___Gereon___ассорти</v>
          </cell>
        </row>
        <row r="271">
          <cell r="B271" t="str">
            <v>20124280044_0074668_00000003771</v>
          </cell>
          <cell r="C271" t="str">
            <v>20124280044_0074668</v>
          </cell>
          <cell r="D271" t="str">
            <v>Theme 1БельеBertramМужскойmulticolor18</v>
          </cell>
          <cell r="E271" t="str">
            <v>Заг. с Th 1</v>
          </cell>
          <cell r="F271" t="str">
            <v>ACOOLA Белье Весна 2024 Theme 1</v>
          </cell>
          <cell r="G271" t="str">
            <v>ACOOLA</v>
          </cell>
          <cell r="H271" t="str">
            <v>Theme 1</v>
          </cell>
          <cell r="I271" t="str">
            <v>00000003771</v>
          </cell>
          <cell r="J271" t="str">
            <v>20124280044</v>
          </cell>
          <cell r="K271" t="str">
            <v>Пижама детская для мальчиков Bertram цветной</v>
          </cell>
          <cell r="L271" t="str">
            <v>Мужской</v>
          </cell>
          <cell r="M271" t="str">
            <v>Маленький</v>
          </cell>
          <cell r="N271" t="str">
            <v>Bertram</v>
          </cell>
          <cell r="O271" t="str">
            <v>цветной</v>
          </cell>
          <cell r="P271" t="str">
            <v>Underwear</v>
          </cell>
          <cell r="Q271" t="str">
            <v>Pajamas</v>
          </cell>
          <cell r="R271" t="str">
            <v>Baby Set_Boys</v>
          </cell>
          <cell r="S271" t="str">
            <v>Baby Set</v>
          </cell>
          <cell r="T271" t="str">
            <v>Белье</v>
          </cell>
          <cell r="U271" t="str">
            <v>Single jersey / Трикотажное полотно</v>
          </cell>
          <cell r="V271" t="str">
            <v>95%Хлопок/5%ПУ</v>
          </cell>
          <cell r="W271" t="str">
            <v>(18) kids underwear B1G1 3sizes</v>
          </cell>
          <cell r="X271">
            <v>3</v>
          </cell>
          <cell r="Y271" t="str">
            <v>Нет</v>
          </cell>
          <cell r="Z271" t="str">
            <v>Inna Smorodina</v>
          </cell>
          <cell r="AA271" t="str">
            <v>Basic+</v>
          </cell>
          <cell r="AB271" t="str">
            <v>Regular</v>
          </cell>
          <cell r="AC271" t="str">
            <v>1,2,3,4,5</v>
          </cell>
          <cell r="AD271" t="str">
            <v>1,2,3,4,5_3</v>
          </cell>
          <cell r="AE271">
            <v>201</v>
          </cell>
          <cell r="AF271">
            <v>39</v>
          </cell>
          <cell r="AG271">
            <v>54</v>
          </cell>
          <cell r="AH271">
            <v>71</v>
          </cell>
          <cell r="AI271">
            <v>32</v>
          </cell>
          <cell r="AJ271">
            <v>5</v>
          </cell>
          <cell r="AK271">
            <v>1</v>
          </cell>
          <cell r="AL271">
            <v>1</v>
          </cell>
          <cell r="AM271">
            <v>6</v>
          </cell>
          <cell r="AN271">
            <v>3</v>
          </cell>
          <cell r="AO271">
            <v>9</v>
          </cell>
          <cell r="AP271">
            <v>351</v>
          </cell>
          <cell r="AQ271">
            <v>6</v>
          </cell>
          <cell r="AR271">
            <v>3</v>
          </cell>
          <cell r="AS271">
            <v>9</v>
          </cell>
          <cell r="AT271">
            <v>486</v>
          </cell>
          <cell r="AU271">
            <v>6</v>
          </cell>
          <cell r="AV271">
            <v>3</v>
          </cell>
          <cell r="AW271">
            <v>9</v>
          </cell>
          <cell r="AX271">
            <v>639</v>
          </cell>
          <cell r="AY271">
            <v>6</v>
          </cell>
          <cell r="AZ271">
            <v>3</v>
          </cell>
          <cell r="BA271">
            <v>9</v>
          </cell>
          <cell r="BB271">
            <v>288</v>
          </cell>
          <cell r="BC271">
            <v>6</v>
          </cell>
          <cell r="BD271">
            <v>3</v>
          </cell>
          <cell r="BE271">
            <v>9</v>
          </cell>
          <cell r="BF271">
            <v>45</v>
          </cell>
          <cell r="BG271" t="str">
            <v>3-3</v>
          </cell>
          <cell r="BH271">
            <v>0.53205882352941181</v>
          </cell>
          <cell r="BI271">
            <v>1809</v>
          </cell>
          <cell r="BJ271">
            <v>1499</v>
          </cell>
          <cell r="BK271">
            <v>1499</v>
          </cell>
          <cell r="BL271">
            <v>1362.73</v>
          </cell>
          <cell r="BM271">
            <v>3.5626856803327391</v>
          </cell>
          <cell r="BN271">
            <v>3.82</v>
          </cell>
          <cell r="BO271">
            <v>3.86</v>
          </cell>
          <cell r="BP271">
            <v>4.95</v>
          </cell>
          <cell r="BQ271">
            <v>420.75</v>
          </cell>
          <cell r="BR271">
            <v>0.71931287525016674</v>
          </cell>
          <cell r="BS271">
            <v>3.3</v>
          </cell>
          <cell r="BT271">
            <v>85</v>
          </cell>
          <cell r="BU271">
            <v>1.1000000000000001</v>
          </cell>
          <cell r="BV271">
            <v>1499</v>
          </cell>
          <cell r="BW271">
            <v>750</v>
          </cell>
          <cell r="BX271" t="str">
            <v>Suzhou Kingsma Import and Export Co., Ltd</v>
          </cell>
          <cell r="BY271" t="str">
            <v>Китай</v>
          </cell>
          <cell r="BZ271">
            <v>136</v>
          </cell>
          <cell r="CA271">
            <v>351</v>
          </cell>
          <cell r="CB271">
            <v>63</v>
          </cell>
          <cell r="CC271">
            <v>1041</v>
          </cell>
          <cell r="CD271">
            <v>3400</v>
          </cell>
          <cell r="CE271">
            <v>1070.1602682364658</v>
          </cell>
          <cell r="CF271">
            <v>3400</v>
          </cell>
          <cell r="CG271">
            <v>3400</v>
          </cell>
          <cell r="CH271" t="str">
            <v>ок</v>
          </cell>
          <cell r="CI271" t="str">
            <v>ок</v>
          </cell>
          <cell r="CJ271">
            <v>21</v>
          </cell>
          <cell r="CK271">
            <v>6982.74</v>
          </cell>
          <cell r="CL271">
            <v>1354.86</v>
          </cell>
          <cell r="CM271">
            <v>524.96</v>
          </cell>
          <cell r="CN271">
            <v>4018.2599999999998</v>
          </cell>
          <cell r="CO271">
            <v>243.17999999999998</v>
          </cell>
          <cell r="CP271">
            <v>13124</v>
          </cell>
          <cell r="CQ271">
            <v>761136.75</v>
          </cell>
          <cell r="CR271">
            <v>147683.25</v>
          </cell>
          <cell r="CS271">
            <v>57222</v>
          </cell>
          <cell r="CT271">
            <v>438000.75</v>
          </cell>
          <cell r="CU271">
            <v>26507.25</v>
          </cell>
          <cell r="CV271">
            <v>1430550</v>
          </cell>
          <cell r="CW271">
            <v>2711691</v>
          </cell>
          <cell r="CX271">
            <v>526149</v>
          </cell>
          <cell r="CY271">
            <v>203864</v>
          </cell>
          <cell r="CZ271">
            <v>1560459</v>
          </cell>
          <cell r="DA271">
            <v>94437</v>
          </cell>
          <cell r="DB271">
            <v>5096600</v>
          </cell>
          <cell r="DC271" t="str">
            <v>Basic+</v>
          </cell>
          <cell r="DE271">
            <v>39</v>
          </cell>
          <cell r="DF271">
            <v>39</v>
          </cell>
          <cell r="DH271">
            <v>6</v>
          </cell>
          <cell r="DI271">
            <v>3</v>
          </cell>
          <cell r="DJ271">
            <v>9</v>
          </cell>
          <cell r="DK271">
            <v>351</v>
          </cell>
          <cell r="DP271">
            <v>351</v>
          </cell>
          <cell r="DQ271">
            <v>234</v>
          </cell>
          <cell r="DR271">
            <v>117</v>
          </cell>
          <cell r="DS271">
            <v>0.66666666666666663</v>
          </cell>
          <cell r="DT271">
            <v>0.33333333333333331</v>
          </cell>
          <cell r="DU271">
            <v>1499</v>
          </cell>
          <cell r="DV271">
            <v>130308.75</v>
          </cell>
          <cell r="DW271">
            <v>1354.86</v>
          </cell>
          <cell r="DX271">
            <v>526149</v>
          </cell>
          <cell r="DY271" t="str">
            <v>multicolor</v>
          </cell>
          <cell r="DZ271" t="str">
            <v>20124280044___Bertram___цветной</v>
          </cell>
        </row>
        <row r="272">
          <cell r="B272" t="str">
            <v>20134120003_0074667_00000003771</v>
          </cell>
          <cell r="C272" t="str">
            <v>20134120003_0074667</v>
          </cell>
          <cell r="D272" t="str">
            <v>Theme 1БельеStensonМужскойassorti17</v>
          </cell>
          <cell r="E272" t="str">
            <v>Заг. с Th 1</v>
          </cell>
          <cell r="F272" t="str">
            <v>ACOOLA Белье Весна 2024 Theme 1</v>
          </cell>
          <cell r="G272" t="str">
            <v>ACOOLA</v>
          </cell>
          <cell r="H272" t="str">
            <v>Theme 1</v>
          </cell>
          <cell r="I272" t="str">
            <v>00000003771</v>
          </cell>
          <cell r="J272" t="str">
            <v>20134120003</v>
          </cell>
          <cell r="K272" t="str">
            <v>Трусы детские для мальчиков 3шт Stenson ассорти</v>
          </cell>
          <cell r="L272" t="str">
            <v>Мужской</v>
          </cell>
          <cell r="M272" t="str">
            <v>Все</v>
          </cell>
          <cell r="N272" t="str">
            <v>Stenson</v>
          </cell>
          <cell r="O272" t="str">
            <v>ассорти</v>
          </cell>
          <cell r="P272" t="str">
            <v>Underwear</v>
          </cell>
          <cell r="Q272" t="str">
            <v>Briefs</v>
          </cell>
          <cell r="R272" t="str">
            <v>Underwear/nightwear_Boys</v>
          </cell>
          <cell r="S272" t="str">
            <v>Underwear/nightwear</v>
          </cell>
          <cell r="T272" t="str">
            <v>Белье</v>
          </cell>
          <cell r="U272" t="str">
            <v>Single jersey / Трикотажное полотно</v>
          </cell>
          <cell r="V272" t="str">
            <v>95%Хлопок/5%ПУ</v>
          </cell>
          <cell r="W272" t="str">
            <v>(17) kids underwear ALL 6sizes</v>
          </cell>
          <cell r="X272">
            <v>6</v>
          </cell>
          <cell r="Y272" t="str">
            <v>Нет</v>
          </cell>
          <cell r="Z272" t="str">
            <v>Inna Smorodina</v>
          </cell>
          <cell r="AA272" t="str">
            <v>Basic+</v>
          </cell>
          <cell r="AB272" t="str">
            <v>Regular</v>
          </cell>
          <cell r="AC272" t="str">
            <v>1,2,3,4,5</v>
          </cell>
          <cell r="AD272" t="str">
            <v>1,2,3,4,5_6</v>
          </cell>
          <cell r="AE272">
            <v>201</v>
          </cell>
          <cell r="AF272">
            <v>39</v>
          </cell>
          <cell r="AG272">
            <v>54</v>
          </cell>
          <cell r="AH272">
            <v>71</v>
          </cell>
          <cell r="AI272">
            <v>32</v>
          </cell>
          <cell r="AJ272">
            <v>5</v>
          </cell>
          <cell r="AK272">
            <v>0.8</v>
          </cell>
          <cell r="AL272">
            <v>1</v>
          </cell>
          <cell r="AM272">
            <v>8</v>
          </cell>
          <cell r="AN272">
            <v>4</v>
          </cell>
          <cell r="AO272">
            <v>12</v>
          </cell>
          <cell r="AP272">
            <v>468</v>
          </cell>
          <cell r="AQ272">
            <v>8</v>
          </cell>
          <cell r="AR272">
            <v>4</v>
          </cell>
          <cell r="AS272">
            <v>12</v>
          </cell>
          <cell r="AT272">
            <v>648</v>
          </cell>
          <cell r="AU272">
            <v>8</v>
          </cell>
          <cell r="AV272">
            <v>4</v>
          </cell>
          <cell r="AW272">
            <v>12</v>
          </cell>
          <cell r="AX272">
            <v>852</v>
          </cell>
          <cell r="AY272">
            <v>8</v>
          </cell>
          <cell r="AZ272">
            <v>4</v>
          </cell>
          <cell r="BA272">
            <v>12</v>
          </cell>
          <cell r="BB272">
            <v>384</v>
          </cell>
          <cell r="BC272">
            <v>8</v>
          </cell>
          <cell r="BD272">
            <v>4</v>
          </cell>
          <cell r="BE272">
            <v>12</v>
          </cell>
          <cell r="BF272">
            <v>60</v>
          </cell>
          <cell r="BG272" t="str">
            <v>2-4</v>
          </cell>
          <cell r="BH272">
            <v>0.53600000000000003</v>
          </cell>
          <cell r="BI272">
            <v>2412</v>
          </cell>
          <cell r="BJ272">
            <v>899</v>
          </cell>
          <cell r="BK272">
            <v>899</v>
          </cell>
          <cell r="BL272">
            <v>817.27</v>
          </cell>
          <cell r="BM272">
            <v>3.3259341472438031</v>
          </cell>
          <cell r="BN272">
            <v>2.58</v>
          </cell>
          <cell r="BO272">
            <v>2.6</v>
          </cell>
          <cell r="BP272">
            <v>3.18</v>
          </cell>
          <cell r="BQ272">
            <v>270.3</v>
          </cell>
          <cell r="BR272">
            <v>0.69933259176863172</v>
          </cell>
          <cell r="BS272">
            <v>3.3</v>
          </cell>
          <cell r="BT272">
            <v>85</v>
          </cell>
          <cell r="BU272">
            <v>1.1000000000000001</v>
          </cell>
          <cell r="BV272">
            <v>899</v>
          </cell>
          <cell r="BW272">
            <v>450</v>
          </cell>
          <cell r="BX272" t="str">
            <v>NINGBO CINDY IMPORT AND EXPORT CO., LTD</v>
          </cell>
          <cell r="BY272" t="str">
            <v>Китай</v>
          </cell>
          <cell r="BZ272">
            <v>180</v>
          </cell>
          <cell r="CA272">
            <v>429</v>
          </cell>
          <cell r="CB272">
            <v>84</v>
          </cell>
          <cell r="CC272">
            <v>1395</v>
          </cell>
          <cell r="CD272">
            <v>4500</v>
          </cell>
          <cell r="CE272">
            <v>1416.3885903129694</v>
          </cell>
          <cell r="CF272">
            <v>4500</v>
          </cell>
          <cell r="CG272">
            <v>5800</v>
          </cell>
          <cell r="CH272" t="str">
            <v>ок</v>
          </cell>
          <cell r="CI272" t="str">
            <v>ок</v>
          </cell>
          <cell r="CJ272">
            <v>14</v>
          </cell>
          <cell r="CK272">
            <v>6271.2</v>
          </cell>
          <cell r="CL272">
            <v>1115.4000000000001</v>
          </cell>
          <cell r="CM272">
            <v>468</v>
          </cell>
          <cell r="CN272">
            <v>3627</v>
          </cell>
          <cell r="CO272">
            <v>218.4</v>
          </cell>
          <cell r="CP272">
            <v>11700</v>
          </cell>
          <cell r="CQ272">
            <v>651963.6</v>
          </cell>
          <cell r="CR272">
            <v>115958.70000000001</v>
          </cell>
          <cell r="CS272">
            <v>48654</v>
          </cell>
          <cell r="CT272">
            <v>377068.5</v>
          </cell>
          <cell r="CU272">
            <v>22705.200000000001</v>
          </cell>
          <cell r="CV272">
            <v>1216350</v>
          </cell>
          <cell r="CW272">
            <v>2168388</v>
          </cell>
          <cell r="CX272">
            <v>385671</v>
          </cell>
          <cell r="CY272">
            <v>161820</v>
          </cell>
          <cell r="CZ272">
            <v>1254105</v>
          </cell>
          <cell r="DA272">
            <v>75516</v>
          </cell>
          <cell r="DB272">
            <v>4045500</v>
          </cell>
          <cell r="DC272" t="str">
            <v>Basic+</v>
          </cell>
          <cell r="DE272">
            <v>39</v>
          </cell>
          <cell r="DF272">
            <v>39</v>
          </cell>
          <cell r="DH272">
            <v>8</v>
          </cell>
          <cell r="DI272">
            <v>3</v>
          </cell>
          <cell r="DJ272">
            <v>11</v>
          </cell>
          <cell r="DK272">
            <v>429</v>
          </cell>
          <cell r="DP272">
            <v>429</v>
          </cell>
          <cell r="DQ272">
            <v>312</v>
          </cell>
          <cell r="DR272">
            <v>117</v>
          </cell>
          <cell r="DS272">
            <v>0.72727272727272729</v>
          </cell>
          <cell r="DT272">
            <v>0.27272727272727271</v>
          </cell>
          <cell r="DU272">
            <v>899</v>
          </cell>
          <cell r="DV272">
            <v>102316.5</v>
          </cell>
          <cell r="DW272">
            <v>1115.4000000000001</v>
          </cell>
          <cell r="DX272">
            <v>385671</v>
          </cell>
          <cell r="DY272" t="str">
            <v>assorti</v>
          </cell>
          <cell r="DZ272" t="str">
            <v>20134120003___Stenson___ассорти</v>
          </cell>
        </row>
        <row r="273">
          <cell r="B273" t="str">
            <v>20134130006_0074670_00000003771</v>
          </cell>
          <cell r="C273" t="str">
            <v>20134130006_0074670</v>
          </cell>
          <cell r="D273" t="str">
            <v>Theme 1БельеLarryМужскойassorti17</v>
          </cell>
          <cell r="E273" t="str">
            <v>Заг. с Th 1</v>
          </cell>
          <cell r="F273" t="str">
            <v>ACOOLA Белье Весна 2024 Theme 1</v>
          </cell>
          <cell r="G273" t="str">
            <v>ACOOLA</v>
          </cell>
          <cell r="H273" t="str">
            <v>Theme 1</v>
          </cell>
          <cell r="I273" t="str">
            <v>00000003771</v>
          </cell>
          <cell r="J273" t="str">
            <v>20134130006</v>
          </cell>
          <cell r="K273" t="str">
            <v>Трусы детские для мальчиков 2 шт. Larry ассорти</v>
          </cell>
          <cell r="L273" t="str">
            <v>Мужской</v>
          </cell>
          <cell r="M273" t="str">
            <v>Все</v>
          </cell>
          <cell r="N273" t="str">
            <v>Larry</v>
          </cell>
          <cell r="O273" t="str">
            <v>ассорти</v>
          </cell>
          <cell r="P273" t="str">
            <v>Underwear</v>
          </cell>
          <cell r="Q273" t="str">
            <v>Boxer</v>
          </cell>
          <cell r="R273" t="str">
            <v>Baby Set_Boys</v>
          </cell>
          <cell r="S273" t="str">
            <v>Baby Set</v>
          </cell>
          <cell r="T273" t="str">
            <v>Белье</v>
          </cell>
          <cell r="U273" t="str">
            <v>Single jersey / Трикотажное полотно</v>
          </cell>
          <cell r="V273" t="str">
            <v>95%Хлопок/5%ПУ</v>
          </cell>
          <cell r="W273" t="str">
            <v>(17) kids underwear ALL 6sizes</v>
          </cell>
          <cell r="X273">
            <v>6</v>
          </cell>
          <cell r="Y273" t="str">
            <v>Нет</v>
          </cell>
          <cell r="Z273" t="str">
            <v>Inna Smorodina</v>
          </cell>
          <cell r="AA273" t="str">
            <v>Basic+</v>
          </cell>
          <cell r="AB273" t="str">
            <v>Regular</v>
          </cell>
          <cell r="AC273" t="str">
            <v>1,2,3,4,5</v>
          </cell>
          <cell r="AD273" t="str">
            <v>1,2,3,4,5_6</v>
          </cell>
          <cell r="AE273">
            <v>201</v>
          </cell>
          <cell r="AF273">
            <v>39</v>
          </cell>
          <cell r="AG273">
            <v>54</v>
          </cell>
          <cell r="AH273">
            <v>71</v>
          </cell>
          <cell r="AI273">
            <v>32</v>
          </cell>
          <cell r="AJ273">
            <v>5</v>
          </cell>
          <cell r="AK273">
            <v>0.8</v>
          </cell>
          <cell r="AL273">
            <v>1</v>
          </cell>
          <cell r="AM273">
            <v>8</v>
          </cell>
          <cell r="AN273">
            <v>4</v>
          </cell>
          <cell r="AO273">
            <v>12</v>
          </cell>
          <cell r="AP273">
            <v>468</v>
          </cell>
          <cell r="AQ273">
            <v>8</v>
          </cell>
          <cell r="AR273">
            <v>4</v>
          </cell>
          <cell r="AS273">
            <v>12</v>
          </cell>
          <cell r="AT273">
            <v>648</v>
          </cell>
          <cell r="AU273">
            <v>8</v>
          </cell>
          <cell r="AV273">
            <v>4</v>
          </cell>
          <cell r="AW273">
            <v>12</v>
          </cell>
          <cell r="AX273">
            <v>852</v>
          </cell>
          <cell r="AY273">
            <v>8</v>
          </cell>
          <cell r="AZ273">
            <v>4</v>
          </cell>
          <cell r="BA273">
            <v>12</v>
          </cell>
          <cell r="BB273">
            <v>384</v>
          </cell>
          <cell r="BC273">
            <v>8</v>
          </cell>
          <cell r="BD273">
            <v>4</v>
          </cell>
          <cell r="BE273">
            <v>12</v>
          </cell>
          <cell r="BF273">
            <v>60</v>
          </cell>
          <cell r="BG273" t="str">
            <v>2-4</v>
          </cell>
          <cell r="BH273">
            <v>0.53600000000000003</v>
          </cell>
          <cell r="BI273">
            <v>2412</v>
          </cell>
          <cell r="BJ273">
            <v>799</v>
          </cell>
          <cell r="BK273">
            <v>799</v>
          </cell>
          <cell r="BL273">
            <v>726.36</v>
          </cell>
          <cell r="BM273">
            <v>3.4686346863468636</v>
          </cell>
          <cell r="BN273">
            <v>2.19</v>
          </cell>
          <cell r="BO273">
            <v>2.21</v>
          </cell>
          <cell r="BP273">
            <v>2.71</v>
          </cell>
          <cell r="BQ273">
            <v>230.35</v>
          </cell>
          <cell r="BR273">
            <v>0.71170212765957452</v>
          </cell>
          <cell r="BS273">
            <v>3.3</v>
          </cell>
          <cell r="BT273">
            <v>85</v>
          </cell>
          <cell r="BU273">
            <v>1.1000000000000001</v>
          </cell>
          <cell r="BV273">
            <v>799</v>
          </cell>
          <cell r="BW273">
            <v>400</v>
          </cell>
          <cell r="BX273" t="str">
            <v>NINGBO CINDY IMPORT AND EXPORT CO., LTD</v>
          </cell>
          <cell r="BY273" t="str">
            <v>Китай</v>
          </cell>
          <cell r="BZ273">
            <v>180</v>
          </cell>
          <cell r="CA273">
            <v>429</v>
          </cell>
          <cell r="CB273">
            <v>84</v>
          </cell>
          <cell r="CC273">
            <v>1395</v>
          </cell>
          <cell r="CD273">
            <v>4500</v>
          </cell>
          <cell r="CE273">
            <v>1416.3885903129694</v>
          </cell>
          <cell r="CF273">
            <v>4500</v>
          </cell>
          <cell r="CG273">
            <v>5800</v>
          </cell>
          <cell r="CH273" t="str">
            <v>ок</v>
          </cell>
          <cell r="CI273" t="str">
            <v>ок</v>
          </cell>
          <cell r="CJ273">
            <v>14</v>
          </cell>
          <cell r="CK273">
            <v>5330.5199999999995</v>
          </cell>
          <cell r="CL273">
            <v>948.09</v>
          </cell>
          <cell r="CM273">
            <v>397.8</v>
          </cell>
          <cell r="CN273">
            <v>3082.95</v>
          </cell>
          <cell r="CO273">
            <v>185.64</v>
          </cell>
          <cell r="CP273">
            <v>9945</v>
          </cell>
          <cell r="CQ273">
            <v>555604.19999999995</v>
          </cell>
          <cell r="CR273">
            <v>98820.15</v>
          </cell>
          <cell r="CS273">
            <v>41463</v>
          </cell>
          <cell r="CT273">
            <v>321338.25</v>
          </cell>
          <cell r="CU273">
            <v>19349.399999999998</v>
          </cell>
          <cell r="CV273">
            <v>1036575</v>
          </cell>
          <cell r="CW273">
            <v>1927188</v>
          </cell>
          <cell r="CX273">
            <v>342771</v>
          </cell>
          <cell r="CY273">
            <v>143820</v>
          </cell>
          <cell r="CZ273">
            <v>1114605</v>
          </cell>
          <cell r="DA273">
            <v>67116</v>
          </cell>
          <cell r="DB273">
            <v>3595500</v>
          </cell>
          <cell r="DC273" t="str">
            <v>Basic+</v>
          </cell>
          <cell r="DE273">
            <v>39</v>
          </cell>
          <cell r="DF273">
            <v>39</v>
          </cell>
          <cell r="DH273">
            <v>8</v>
          </cell>
          <cell r="DI273">
            <v>3</v>
          </cell>
          <cell r="DJ273">
            <v>11</v>
          </cell>
          <cell r="DK273">
            <v>429</v>
          </cell>
          <cell r="DP273">
            <v>429</v>
          </cell>
          <cell r="DQ273">
            <v>312</v>
          </cell>
          <cell r="DR273">
            <v>117</v>
          </cell>
          <cell r="DS273">
            <v>0.72727272727272729</v>
          </cell>
          <cell r="DT273">
            <v>0.27272727272727271</v>
          </cell>
          <cell r="DU273">
            <v>799</v>
          </cell>
          <cell r="DV273">
            <v>87194.25</v>
          </cell>
          <cell r="DW273">
            <v>948.09</v>
          </cell>
          <cell r="DX273">
            <v>342771</v>
          </cell>
          <cell r="DY273" t="str">
            <v>assorti</v>
          </cell>
          <cell r="DZ273" t="str">
            <v>20134130006___Larry___ассорти</v>
          </cell>
        </row>
        <row r="274">
          <cell r="B274" t="str">
            <v>20134130007_0074671_00000003771</v>
          </cell>
          <cell r="C274" t="str">
            <v>20134130007_0074671</v>
          </cell>
          <cell r="D274" t="str">
            <v>Theme 1БельеGrossМужскойassorti17</v>
          </cell>
          <cell r="E274" t="str">
            <v>Заг. с Th 1</v>
          </cell>
          <cell r="F274" t="str">
            <v>ACOOLA Белье Весна 2024 Theme 1</v>
          </cell>
          <cell r="G274" t="str">
            <v>ACOOLA</v>
          </cell>
          <cell r="H274" t="str">
            <v>Theme 1</v>
          </cell>
          <cell r="I274" t="str">
            <v>00000003771</v>
          </cell>
          <cell r="J274" t="str">
            <v>20134130007</v>
          </cell>
          <cell r="K274" t="str">
            <v>Трусы детские для мальчиков 2 шт. Gross ассорти</v>
          </cell>
          <cell r="L274" t="str">
            <v>Мужской</v>
          </cell>
          <cell r="M274" t="str">
            <v>Все</v>
          </cell>
          <cell r="N274" t="str">
            <v>Gross</v>
          </cell>
          <cell r="O274" t="str">
            <v>ассорти</v>
          </cell>
          <cell r="P274" t="str">
            <v>Underwear</v>
          </cell>
          <cell r="Q274" t="str">
            <v>Boxer</v>
          </cell>
          <cell r="R274" t="str">
            <v>Baby Set_Boys</v>
          </cell>
          <cell r="S274" t="str">
            <v>Baby Set</v>
          </cell>
          <cell r="T274" t="str">
            <v>Белье</v>
          </cell>
          <cell r="U274" t="str">
            <v>Single jersey / Трикотажное полотно</v>
          </cell>
          <cell r="V274" t="str">
            <v>95%Хлопок/5%ПУ</v>
          </cell>
          <cell r="W274" t="str">
            <v>(17) kids underwear ALL 6sizes</v>
          </cell>
          <cell r="X274">
            <v>6</v>
          </cell>
          <cell r="Y274" t="str">
            <v>Нет</v>
          </cell>
          <cell r="Z274" t="str">
            <v>Inna Smorodina</v>
          </cell>
          <cell r="AA274" t="str">
            <v>Basic+</v>
          </cell>
          <cell r="AB274" t="str">
            <v>Regular</v>
          </cell>
          <cell r="AC274" t="str">
            <v>1,2,3,4,5</v>
          </cell>
          <cell r="AD274" t="str">
            <v>1,2,3,4,5_6</v>
          </cell>
          <cell r="AE274">
            <v>201</v>
          </cell>
          <cell r="AF274">
            <v>39</v>
          </cell>
          <cell r="AG274">
            <v>54</v>
          </cell>
          <cell r="AH274">
            <v>71</v>
          </cell>
          <cell r="AI274">
            <v>32</v>
          </cell>
          <cell r="AJ274">
            <v>5</v>
          </cell>
          <cell r="AK274">
            <v>0.8</v>
          </cell>
          <cell r="AL274">
            <v>1</v>
          </cell>
          <cell r="AM274">
            <v>8</v>
          </cell>
          <cell r="AN274">
            <v>4</v>
          </cell>
          <cell r="AO274">
            <v>12</v>
          </cell>
          <cell r="AP274">
            <v>468</v>
          </cell>
          <cell r="AQ274">
            <v>8</v>
          </cell>
          <cell r="AR274">
            <v>4</v>
          </cell>
          <cell r="AS274">
            <v>12</v>
          </cell>
          <cell r="AT274">
            <v>648</v>
          </cell>
          <cell r="AU274">
            <v>8</v>
          </cell>
          <cell r="AV274">
            <v>4</v>
          </cell>
          <cell r="AW274">
            <v>12</v>
          </cell>
          <cell r="AX274">
            <v>852</v>
          </cell>
          <cell r="AY274">
            <v>8</v>
          </cell>
          <cell r="AZ274">
            <v>4</v>
          </cell>
          <cell r="BA274">
            <v>12</v>
          </cell>
          <cell r="BB274">
            <v>384</v>
          </cell>
          <cell r="BC274">
            <v>8</v>
          </cell>
          <cell r="BD274">
            <v>4</v>
          </cell>
          <cell r="BE274">
            <v>12</v>
          </cell>
          <cell r="BF274">
            <v>60</v>
          </cell>
          <cell r="BG274" t="str">
            <v>2-4</v>
          </cell>
          <cell r="BH274">
            <v>0.53600000000000003</v>
          </cell>
          <cell r="BI274">
            <v>2412</v>
          </cell>
          <cell r="BJ274">
            <v>799</v>
          </cell>
          <cell r="BK274">
            <v>799</v>
          </cell>
          <cell r="BL274">
            <v>726.36</v>
          </cell>
          <cell r="BM274">
            <v>3.8056680161943315</v>
          </cell>
          <cell r="BN274">
            <v>2</v>
          </cell>
          <cell r="BO274">
            <v>2.02</v>
          </cell>
          <cell r="BP274">
            <v>2.4700000000000002</v>
          </cell>
          <cell r="BQ274">
            <v>209.95000000000002</v>
          </cell>
          <cell r="BR274">
            <v>0.73723404255319147</v>
          </cell>
          <cell r="BS274">
            <v>3.3</v>
          </cell>
          <cell r="BT274">
            <v>85</v>
          </cell>
          <cell r="BU274">
            <v>1.1000000000000001</v>
          </cell>
          <cell r="BV274">
            <v>799</v>
          </cell>
          <cell r="BW274">
            <v>400</v>
          </cell>
          <cell r="BX274" t="str">
            <v>NINGBO CINDY IMPORT AND EXPORT CO., LTD</v>
          </cell>
          <cell r="BY274" t="str">
            <v>Китай</v>
          </cell>
          <cell r="BZ274">
            <v>180</v>
          </cell>
          <cell r="CA274">
            <v>429</v>
          </cell>
          <cell r="CB274">
            <v>84</v>
          </cell>
          <cell r="CC274">
            <v>1395</v>
          </cell>
          <cell r="CD274">
            <v>4500</v>
          </cell>
          <cell r="CE274">
            <v>1416.3885903129694</v>
          </cell>
          <cell r="CF274">
            <v>4500</v>
          </cell>
          <cell r="CG274">
            <v>5800</v>
          </cell>
          <cell r="CH274" t="str">
            <v>ок</v>
          </cell>
          <cell r="CI274" t="str">
            <v>ок</v>
          </cell>
          <cell r="CJ274">
            <v>14</v>
          </cell>
          <cell r="CK274">
            <v>4872.24</v>
          </cell>
          <cell r="CL274">
            <v>866.58</v>
          </cell>
          <cell r="CM274">
            <v>363.6</v>
          </cell>
          <cell r="CN274">
            <v>2817.9</v>
          </cell>
          <cell r="CO274">
            <v>169.68</v>
          </cell>
          <cell r="CP274">
            <v>9090</v>
          </cell>
          <cell r="CQ274">
            <v>506399.4</v>
          </cell>
          <cell r="CR274">
            <v>90068.55</v>
          </cell>
          <cell r="CS274">
            <v>37791</v>
          </cell>
          <cell r="CT274">
            <v>292880.25</v>
          </cell>
          <cell r="CU274">
            <v>17635.800000000003</v>
          </cell>
          <cell r="CV274">
            <v>944775.00000000012</v>
          </cell>
          <cell r="CW274">
            <v>1927188</v>
          </cell>
          <cell r="CX274">
            <v>342771</v>
          </cell>
          <cell r="CY274">
            <v>143820</v>
          </cell>
          <cell r="CZ274">
            <v>1114605</v>
          </cell>
          <cell r="DA274">
            <v>67116</v>
          </cell>
          <cell r="DB274">
            <v>3595500</v>
          </cell>
          <cell r="DC274" t="str">
            <v>Basic+</v>
          </cell>
          <cell r="DE274">
            <v>39</v>
          </cell>
          <cell r="DF274">
            <v>39</v>
          </cell>
          <cell r="DH274">
            <v>8</v>
          </cell>
          <cell r="DI274">
            <v>3</v>
          </cell>
          <cell r="DJ274">
            <v>11</v>
          </cell>
          <cell r="DK274">
            <v>429</v>
          </cell>
          <cell r="DP274">
            <v>429</v>
          </cell>
          <cell r="DQ274">
            <v>312</v>
          </cell>
          <cell r="DR274">
            <v>117</v>
          </cell>
          <cell r="DS274">
            <v>0.72727272727272729</v>
          </cell>
          <cell r="DT274">
            <v>0.27272727272727271</v>
          </cell>
          <cell r="DU274">
            <v>799</v>
          </cell>
          <cell r="DV274">
            <v>79472.250000000015</v>
          </cell>
          <cell r="DW274">
            <v>866.58</v>
          </cell>
          <cell r="DX274">
            <v>342771</v>
          </cell>
          <cell r="DY274" t="str">
            <v>assorti</v>
          </cell>
          <cell r="DZ274" t="str">
            <v>20134130007___Gross___ассорти</v>
          </cell>
        </row>
        <row r="275">
          <cell r="B275" t="str">
            <v>20134130008_0074672_00000003771</v>
          </cell>
          <cell r="C275" t="str">
            <v>20134130008_0074672</v>
          </cell>
          <cell r="D275" t="str">
            <v>Theme 1БельеVernМужскойassorti17</v>
          </cell>
          <cell r="E275" t="str">
            <v>Заг. с Th 1</v>
          </cell>
          <cell r="F275" t="str">
            <v>ACOOLA Белье Весна 2024 Theme 1</v>
          </cell>
          <cell r="G275" t="str">
            <v>ACOOLA</v>
          </cell>
          <cell r="H275" t="str">
            <v>Theme 1</v>
          </cell>
          <cell r="I275" t="str">
            <v>00000003771</v>
          </cell>
          <cell r="J275" t="str">
            <v>20134130008</v>
          </cell>
          <cell r="K275" t="str">
            <v>Трусы детские для мальчиков 2 шт. Vern ассорти</v>
          </cell>
          <cell r="L275" t="str">
            <v>Мужской</v>
          </cell>
          <cell r="M275" t="str">
            <v>Все</v>
          </cell>
          <cell r="N275" t="str">
            <v>Vern</v>
          </cell>
          <cell r="O275" t="str">
            <v>ассорти</v>
          </cell>
          <cell r="P275" t="str">
            <v>Underwear</v>
          </cell>
          <cell r="Q275" t="str">
            <v>Boxer</v>
          </cell>
          <cell r="R275" t="str">
            <v>Baby Set_Boys</v>
          </cell>
          <cell r="S275" t="str">
            <v>Baby Set</v>
          </cell>
          <cell r="T275" t="str">
            <v>Белье</v>
          </cell>
          <cell r="U275" t="str">
            <v>Single jersey / Трикотажное полотно</v>
          </cell>
          <cell r="V275" t="str">
            <v>95%Хлопок/5%ПУ</v>
          </cell>
          <cell r="W275" t="str">
            <v>(17) kids underwear ALL 6sizes</v>
          </cell>
          <cell r="X275">
            <v>6</v>
          </cell>
          <cell r="Y275" t="str">
            <v>Нет</v>
          </cell>
          <cell r="Z275" t="str">
            <v>Inna Smorodina</v>
          </cell>
          <cell r="AA275" t="str">
            <v>Basic+</v>
          </cell>
          <cell r="AB275" t="str">
            <v>Regular</v>
          </cell>
          <cell r="AC275" t="str">
            <v>1,2,3,4,5</v>
          </cell>
          <cell r="AD275" t="str">
            <v>1,2,3,4,5_6</v>
          </cell>
          <cell r="AE275">
            <v>201</v>
          </cell>
          <cell r="AF275">
            <v>39</v>
          </cell>
          <cell r="AG275">
            <v>54</v>
          </cell>
          <cell r="AH275">
            <v>71</v>
          </cell>
          <cell r="AI275">
            <v>32</v>
          </cell>
          <cell r="AJ275">
            <v>5</v>
          </cell>
          <cell r="AK275">
            <v>0.8</v>
          </cell>
          <cell r="AL275">
            <v>1</v>
          </cell>
          <cell r="AM275">
            <v>8</v>
          </cell>
          <cell r="AN275">
            <v>4</v>
          </cell>
          <cell r="AO275">
            <v>12</v>
          </cell>
          <cell r="AP275">
            <v>468</v>
          </cell>
          <cell r="AQ275">
            <v>8</v>
          </cell>
          <cell r="AR275">
            <v>4</v>
          </cell>
          <cell r="AS275">
            <v>12</v>
          </cell>
          <cell r="AT275">
            <v>648</v>
          </cell>
          <cell r="AU275">
            <v>8</v>
          </cell>
          <cell r="AV275">
            <v>4</v>
          </cell>
          <cell r="AW275">
            <v>12</v>
          </cell>
          <cell r="AX275">
            <v>852</v>
          </cell>
          <cell r="AY275">
            <v>8</v>
          </cell>
          <cell r="AZ275">
            <v>4</v>
          </cell>
          <cell r="BA275">
            <v>12</v>
          </cell>
          <cell r="BB275">
            <v>384</v>
          </cell>
          <cell r="BC275">
            <v>8</v>
          </cell>
          <cell r="BD275">
            <v>4</v>
          </cell>
          <cell r="BE275">
            <v>12</v>
          </cell>
          <cell r="BF275">
            <v>60</v>
          </cell>
          <cell r="BG275" t="str">
            <v>2-4</v>
          </cell>
          <cell r="BH275">
            <v>0.53600000000000003</v>
          </cell>
          <cell r="BI275">
            <v>2412</v>
          </cell>
          <cell r="BJ275">
            <v>799</v>
          </cell>
          <cell r="BK275">
            <v>799</v>
          </cell>
          <cell r="BL275">
            <v>726.36</v>
          </cell>
          <cell r="BM275">
            <v>4.1592920353982299</v>
          </cell>
          <cell r="BN275">
            <v>2.2799999999999998</v>
          </cell>
          <cell r="BO275">
            <v>2.2999999999999998</v>
          </cell>
          <cell r="BP275">
            <v>2.2599999999999998</v>
          </cell>
          <cell r="BQ275">
            <v>192.1</v>
          </cell>
          <cell r="BR275">
            <v>0.75957446808510642</v>
          </cell>
          <cell r="BS275">
            <v>3.3</v>
          </cell>
          <cell r="BT275">
            <v>85</v>
          </cell>
          <cell r="BU275">
            <v>1.1000000000000001</v>
          </cell>
          <cell r="BV275">
            <v>799</v>
          </cell>
          <cell r="BW275">
            <v>400</v>
          </cell>
          <cell r="BX275" t="str">
            <v>NINGBO CINDY IMPORT AND EXPORT CO., LTD</v>
          </cell>
          <cell r="BY275" t="str">
            <v>Китай</v>
          </cell>
          <cell r="BZ275">
            <v>180</v>
          </cell>
          <cell r="CA275">
            <v>429</v>
          </cell>
          <cell r="CB275">
            <v>84</v>
          </cell>
          <cell r="CC275">
            <v>1395</v>
          </cell>
          <cell r="CD275">
            <v>4500</v>
          </cell>
          <cell r="CE275">
            <v>1416.3885903129694</v>
          </cell>
          <cell r="CF275">
            <v>4500</v>
          </cell>
          <cell r="CG275">
            <v>5800</v>
          </cell>
          <cell r="CH275" t="str">
            <v>ок</v>
          </cell>
          <cell r="CI275" t="str">
            <v>ок</v>
          </cell>
          <cell r="CJ275">
            <v>14</v>
          </cell>
          <cell r="CK275">
            <v>5547.5999999999995</v>
          </cell>
          <cell r="CL275">
            <v>986.69999999999993</v>
          </cell>
          <cell r="CM275">
            <v>413.99999999999994</v>
          </cell>
          <cell r="CN275">
            <v>3208.4999999999995</v>
          </cell>
          <cell r="CO275">
            <v>193.2</v>
          </cell>
          <cell r="CP275">
            <v>10350</v>
          </cell>
          <cell r="CQ275">
            <v>463345.2</v>
          </cell>
          <cell r="CR275">
            <v>82410.899999999994</v>
          </cell>
          <cell r="CS275">
            <v>34578</v>
          </cell>
          <cell r="CT275">
            <v>267979.5</v>
          </cell>
          <cell r="CU275">
            <v>16136.4</v>
          </cell>
          <cell r="CV275">
            <v>864450</v>
          </cell>
          <cell r="CW275">
            <v>1927188</v>
          </cell>
          <cell r="CX275">
            <v>342771</v>
          </cell>
          <cell r="CY275">
            <v>143820</v>
          </cell>
          <cell r="CZ275">
            <v>1114605</v>
          </cell>
          <cell r="DA275">
            <v>67116</v>
          </cell>
          <cell r="DB275">
            <v>3595500</v>
          </cell>
          <cell r="DC275" t="str">
            <v>Basic+</v>
          </cell>
          <cell r="DE275">
            <v>39</v>
          </cell>
          <cell r="DF275">
            <v>39</v>
          </cell>
          <cell r="DH275">
            <v>8</v>
          </cell>
          <cell r="DI275">
            <v>3</v>
          </cell>
          <cell r="DJ275">
            <v>11</v>
          </cell>
          <cell r="DK275">
            <v>429</v>
          </cell>
          <cell r="DP275">
            <v>429</v>
          </cell>
          <cell r="DQ275">
            <v>312</v>
          </cell>
          <cell r="DR275">
            <v>117</v>
          </cell>
          <cell r="DS275">
            <v>0.72727272727272729</v>
          </cell>
          <cell r="DT275">
            <v>0.27272727272727271</v>
          </cell>
          <cell r="DU275">
            <v>799</v>
          </cell>
          <cell r="DV275">
            <v>72715.5</v>
          </cell>
          <cell r="DW275">
            <v>986.69999999999993</v>
          </cell>
          <cell r="DX275">
            <v>342771</v>
          </cell>
          <cell r="DY275" t="str">
            <v>assorti</v>
          </cell>
          <cell r="DZ275" t="str">
            <v>20134130008___Vern___ассорти</v>
          </cell>
        </row>
        <row r="276">
          <cell r="B276" t="str">
            <v>20134280004_0074669_00000003771</v>
          </cell>
          <cell r="C276" t="str">
            <v>20134280004_0074669</v>
          </cell>
          <cell r="D276" t="str">
            <v>Theme 1БельеCherriМужскойprint17</v>
          </cell>
          <cell r="E276" t="str">
            <v>Заг. с Th 1</v>
          </cell>
          <cell r="F276" t="str">
            <v>ACOOLA Белье Весна 2024 Theme 1</v>
          </cell>
          <cell r="G276" t="str">
            <v>ACOOLA</v>
          </cell>
          <cell r="H276" t="str">
            <v>Theme 1</v>
          </cell>
          <cell r="I276" t="str">
            <v>00000003771</v>
          </cell>
          <cell r="J276" t="str">
            <v>20134280004</v>
          </cell>
          <cell r="K276" t="str">
            <v>Пижама детская для мальчиков Cherri набивка</v>
          </cell>
          <cell r="L276" t="str">
            <v>Мужской</v>
          </cell>
          <cell r="M276" t="str">
            <v>Все</v>
          </cell>
          <cell r="N276" t="str">
            <v>Cherri</v>
          </cell>
          <cell r="O276" t="str">
            <v>набивка</v>
          </cell>
          <cell r="P276" t="str">
            <v>Underwear</v>
          </cell>
          <cell r="Q276" t="str">
            <v>Pajamas</v>
          </cell>
          <cell r="R276" t="str">
            <v>Baby Set_Boys</v>
          </cell>
          <cell r="S276" t="str">
            <v>Baby Set</v>
          </cell>
          <cell r="T276" t="str">
            <v>Белье</v>
          </cell>
          <cell r="U276" t="str">
            <v>Single jersey / Трикотажное полотно</v>
          </cell>
          <cell r="V276" t="str">
            <v>100%Хлопок</v>
          </cell>
          <cell r="W276" t="str">
            <v>(17) kids underwear ALL 6sizes</v>
          </cell>
          <cell r="X276">
            <v>6</v>
          </cell>
          <cell r="Y276" t="str">
            <v>Нет</v>
          </cell>
          <cell r="Z276" t="str">
            <v>Inna Smorodina</v>
          </cell>
          <cell r="AA276" t="str">
            <v>Basic+</v>
          </cell>
          <cell r="AB276" t="str">
            <v>Regular</v>
          </cell>
          <cell r="AC276" t="str">
            <v>1,2,3,4,5</v>
          </cell>
          <cell r="AD276" t="str">
            <v>1,2,3,4,5_6</v>
          </cell>
          <cell r="AE276">
            <v>201</v>
          </cell>
          <cell r="AF276">
            <v>39</v>
          </cell>
          <cell r="AG276">
            <v>54</v>
          </cell>
          <cell r="AH276">
            <v>71</v>
          </cell>
          <cell r="AI276">
            <v>32</v>
          </cell>
          <cell r="AJ276">
            <v>5</v>
          </cell>
          <cell r="AK276">
            <v>0.8</v>
          </cell>
          <cell r="AL276">
            <v>0.8</v>
          </cell>
          <cell r="AM276">
            <v>8</v>
          </cell>
          <cell r="AN276">
            <v>3</v>
          </cell>
          <cell r="AO276">
            <v>11</v>
          </cell>
          <cell r="AP276">
            <v>429</v>
          </cell>
          <cell r="AQ276">
            <v>8</v>
          </cell>
          <cell r="AR276">
            <v>3</v>
          </cell>
          <cell r="AS276">
            <v>11</v>
          </cell>
          <cell r="AT276">
            <v>594</v>
          </cell>
          <cell r="AU276">
            <v>8</v>
          </cell>
          <cell r="AV276">
            <v>3</v>
          </cell>
          <cell r="AW276">
            <v>11</v>
          </cell>
          <cell r="AX276">
            <v>781</v>
          </cell>
          <cell r="AY276">
            <v>8</v>
          </cell>
          <cell r="AZ276">
            <v>3</v>
          </cell>
          <cell r="BA276">
            <v>11</v>
          </cell>
          <cell r="BB276">
            <v>352</v>
          </cell>
          <cell r="BC276">
            <v>8</v>
          </cell>
          <cell r="BD276">
            <v>3</v>
          </cell>
          <cell r="BE276">
            <v>11</v>
          </cell>
          <cell r="BF276">
            <v>55</v>
          </cell>
          <cell r="BG276" t="str">
            <v>2-3</v>
          </cell>
          <cell r="BH276">
            <v>0.55274999999999996</v>
          </cell>
          <cell r="BI276">
            <v>2211</v>
          </cell>
          <cell r="BJ276">
            <v>1499</v>
          </cell>
          <cell r="BK276">
            <v>1499</v>
          </cell>
          <cell r="BL276">
            <v>1362.73</v>
          </cell>
          <cell r="BM276">
            <v>3.0094358562537642</v>
          </cell>
          <cell r="BN276">
            <v>4.53</v>
          </cell>
          <cell r="BO276">
            <v>4.57</v>
          </cell>
          <cell r="BP276">
            <v>5.86</v>
          </cell>
          <cell r="BQ276">
            <v>498.1</v>
          </cell>
          <cell r="BR276">
            <v>0.66771180787191464</v>
          </cell>
          <cell r="BS276">
            <v>3.3</v>
          </cell>
          <cell r="BT276">
            <v>85</v>
          </cell>
          <cell r="BU276">
            <v>1.1000000000000001</v>
          </cell>
          <cell r="BV276">
            <v>1499</v>
          </cell>
          <cell r="BW276">
            <v>750</v>
          </cell>
          <cell r="BX276" t="str">
            <v>Suzhou Kingsma Import and Export Co., Ltd</v>
          </cell>
          <cell r="BY276" t="str">
            <v>Китай</v>
          </cell>
          <cell r="BZ276">
            <v>160</v>
          </cell>
          <cell r="CA276">
            <v>390</v>
          </cell>
          <cell r="CB276">
            <v>72</v>
          </cell>
          <cell r="CC276">
            <v>1167</v>
          </cell>
          <cell r="CD276">
            <v>4000</v>
          </cell>
          <cell r="CE276">
            <v>1259.0120802781951</v>
          </cell>
          <cell r="CF276">
            <v>4000</v>
          </cell>
          <cell r="CG276">
            <v>5800</v>
          </cell>
          <cell r="CH276" t="str">
            <v>ок</v>
          </cell>
          <cell r="CI276" t="str">
            <v>ок</v>
          </cell>
          <cell r="CJ276">
            <v>12</v>
          </cell>
          <cell r="CK276">
            <v>10104.27</v>
          </cell>
          <cell r="CL276">
            <v>1782.3000000000002</v>
          </cell>
          <cell r="CM276">
            <v>731.2</v>
          </cell>
          <cell r="CN276">
            <v>5333.1900000000005</v>
          </cell>
          <cell r="CO276">
            <v>329.04</v>
          </cell>
          <cell r="CP276">
            <v>18280</v>
          </cell>
          <cell r="CQ276">
            <v>1101299.1000000001</v>
          </cell>
          <cell r="CR276">
            <v>194259</v>
          </cell>
          <cell r="CS276">
            <v>79696</v>
          </cell>
          <cell r="CT276">
            <v>581282.70000000007</v>
          </cell>
          <cell r="CU276">
            <v>35863.200000000004</v>
          </cell>
          <cell r="CV276">
            <v>1992400</v>
          </cell>
          <cell r="CW276">
            <v>3314289</v>
          </cell>
          <cell r="CX276">
            <v>584610</v>
          </cell>
          <cell r="CY276">
            <v>239840</v>
          </cell>
          <cell r="CZ276">
            <v>1749333</v>
          </cell>
          <cell r="DA276">
            <v>107928</v>
          </cell>
          <cell r="DB276">
            <v>5996000</v>
          </cell>
          <cell r="DC276" t="str">
            <v>Basic+</v>
          </cell>
          <cell r="DE276">
            <v>39</v>
          </cell>
          <cell r="DF276">
            <v>39</v>
          </cell>
          <cell r="DH276">
            <v>8</v>
          </cell>
          <cell r="DI276">
            <v>2</v>
          </cell>
          <cell r="DJ276">
            <v>10</v>
          </cell>
          <cell r="DK276">
            <v>390</v>
          </cell>
          <cell r="DP276">
            <v>390</v>
          </cell>
          <cell r="DQ276">
            <v>312</v>
          </cell>
          <cell r="DR276">
            <v>78</v>
          </cell>
          <cell r="DS276">
            <v>0.8</v>
          </cell>
          <cell r="DT276">
            <v>0.2</v>
          </cell>
          <cell r="DU276">
            <v>1499</v>
          </cell>
          <cell r="DV276">
            <v>171405</v>
          </cell>
          <cell r="DW276">
            <v>1782.3000000000002</v>
          </cell>
          <cell r="DX276">
            <v>584610</v>
          </cell>
          <cell r="DY276" t="str">
            <v>print</v>
          </cell>
          <cell r="DZ276" t="str">
            <v>20134280004___Cherri___набивка</v>
          </cell>
        </row>
        <row r="277">
          <cell r="B277" t="str">
            <v>20214110048_0074677_00000003771</v>
          </cell>
          <cell r="C277" t="str">
            <v>20214110048_0074677</v>
          </cell>
          <cell r="D277" t="str">
            <v>Theme 1БельеAlmaЖенскийbeige19</v>
          </cell>
          <cell r="E277" t="str">
            <v>Заг. с Th 1</v>
          </cell>
          <cell r="F277" t="str">
            <v>ACOOLA Белье Весна 2024 Theme 1</v>
          </cell>
          <cell r="G277" t="str">
            <v>ACOOLA</v>
          </cell>
          <cell r="H277" t="str">
            <v>Theme 1</v>
          </cell>
          <cell r="I277" t="str">
            <v>00000003771</v>
          </cell>
          <cell r="J277" t="str">
            <v>20214110048</v>
          </cell>
          <cell r="K277" t="str">
            <v>Бюстгальтер спортивный для девочек Alma бежевый</v>
          </cell>
          <cell r="L277" t="str">
            <v>Женский</v>
          </cell>
          <cell r="M277" t="str">
            <v>Большой</v>
          </cell>
          <cell r="N277" t="str">
            <v>Alma</v>
          </cell>
          <cell r="O277" t="str">
            <v>бежевый</v>
          </cell>
          <cell r="P277" t="str">
            <v>Underwear</v>
          </cell>
          <cell r="Q277" t="str">
            <v>Bra</v>
          </cell>
          <cell r="R277" t="str">
            <v>Underwear/nightwear_Girls</v>
          </cell>
          <cell r="S277" t="str">
            <v>Underwear/nightwear</v>
          </cell>
          <cell r="T277" t="str">
            <v>Белье</v>
          </cell>
          <cell r="U277" t="str">
            <v>Single jersey / Трикотажное полотно</v>
          </cell>
          <cell r="V277" t="str">
            <v>95%Хлопок/5%ПУ</v>
          </cell>
          <cell r="W277" t="str">
            <v>(19) kids underwear B2G2 3sizes</v>
          </cell>
          <cell r="X277">
            <v>3</v>
          </cell>
          <cell r="Y277" t="str">
            <v>Нет</v>
          </cell>
          <cell r="Z277" t="str">
            <v>Inna Smorodina</v>
          </cell>
          <cell r="AA277" t="str">
            <v>Basic+</v>
          </cell>
          <cell r="AB277" t="str">
            <v>Regular</v>
          </cell>
          <cell r="AC277" t="str">
            <v>1,2,3,4,5</v>
          </cell>
          <cell r="AD277" t="str">
            <v>1,2,3,4,5_3</v>
          </cell>
          <cell r="AE277">
            <v>201</v>
          </cell>
          <cell r="AF277">
            <v>39</v>
          </cell>
          <cell r="AG277">
            <v>54</v>
          </cell>
          <cell r="AH277">
            <v>71</v>
          </cell>
          <cell r="AI277">
            <v>32</v>
          </cell>
          <cell r="AJ277">
            <v>5</v>
          </cell>
          <cell r="AK277">
            <v>1</v>
          </cell>
          <cell r="AL277">
            <v>1</v>
          </cell>
          <cell r="AM277">
            <v>6</v>
          </cell>
          <cell r="AN277">
            <v>3</v>
          </cell>
          <cell r="AO277">
            <v>9</v>
          </cell>
          <cell r="AP277">
            <v>351</v>
          </cell>
          <cell r="AQ277">
            <v>6</v>
          </cell>
          <cell r="AR277">
            <v>3</v>
          </cell>
          <cell r="AS277">
            <v>9</v>
          </cell>
          <cell r="AT277">
            <v>486</v>
          </cell>
          <cell r="AU277">
            <v>6</v>
          </cell>
          <cell r="AV277">
            <v>3</v>
          </cell>
          <cell r="AW277">
            <v>9</v>
          </cell>
          <cell r="AX277">
            <v>639</v>
          </cell>
          <cell r="AY277">
            <v>6</v>
          </cell>
          <cell r="AZ277">
            <v>3</v>
          </cell>
          <cell r="BA277">
            <v>9</v>
          </cell>
          <cell r="BB277">
            <v>288</v>
          </cell>
          <cell r="BC277">
            <v>6</v>
          </cell>
          <cell r="BD277">
            <v>3</v>
          </cell>
          <cell r="BE277">
            <v>9</v>
          </cell>
          <cell r="BF277">
            <v>45</v>
          </cell>
          <cell r="BG277" t="str">
            <v>3-3</v>
          </cell>
          <cell r="BH277">
            <v>0.53205882352941181</v>
          </cell>
          <cell r="BI277">
            <v>1809</v>
          </cell>
          <cell r="BJ277">
            <v>599</v>
          </cell>
          <cell r="BK277">
            <v>599</v>
          </cell>
          <cell r="BL277">
            <v>499.17</v>
          </cell>
          <cell r="BM277">
            <v>3.1887143997870644</v>
          </cell>
          <cell r="BN277">
            <v>1.81</v>
          </cell>
          <cell r="BO277">
            <v>1.82</v>
          </cell>
          <cell r="BP277">
            <v>2.21</v>
          </cell>
          <cell r="BQ277">
            <v>187.85</v>
          </cell>
          <cell r="BR277">
            <v>0.68639398998330559</v>
          </cell>
          <cell r="BS277">
            <v>3.3</v>
          </cell>
          <cell r="BT277">
            <v>85</v>
          </cell>
          <cell r="BU277">
            <v>1.2</v>
          </cell>
          <cell r="BV277">
            <v>599</v>
          </cell>
          <cell r="BW277">
            <v>300</v>
          </cell>
          <cell r="BX277" t="str">
            <v>NINGBO CINDY IMPORT AND EXPORT CO., LTD</v>
          </cell>
          <cell r="BY277" t="str">
            <v>Китай</v>
          </cell>
          <cell r="BZ277">
            <v>136</v>
          </cell>
          <cell r="CA277">
            <v>351</v>
          </cell>
          <cell r="CB277">
            <v>63</v>
          </cell>
          <cell r="CC277">
            <v>1041</v>
          </cell>
          <cell r="CD277">
            <v>3400</v>
          </cell>
          <cell r="CE277">
            <v>1070.1602682364658</v>
          </cell>
          <cell r="CF277">
            <v>3400</v>
          </cell>
          <cell r="CG277">
            <v>3400</v>
          </cell>
          <cell r="CH277" t="str">
            <v>ок</v>
          </cell>
          <cell r="CI277" t="str">
            <v>ок</v>
          </cell>
          <cell r="CJ277">
            <v>21</v>
          </cell>
          <cell r="CK277">
            <v>3292.38</v>
          </cell>
          <cell r="CL277">
            <v>638.82000000000005</v>
          </cell>
          <cell r="CM277">
            <v>247.52</v>
          </cell>
          <cell r="CN277">
            <v>1894.6200000000001</v>
          </cell>
          <cell r="CO277">
            <v>114.66000000000001</v>
          </cell>
          <cell r="CP277">
            <v>6188</v>
          </cell>
          <cell r="CQ277">
            <v>339820.64999999997</v>
          </cell>
          <cell r="CR277">
            <v>65935.349999999991</v>
          </cell>
          <cell r="CS277">
            <v>25547.599999999999</v>
          </cell>
          <cell r="CT277">
            <v>195551.85</v>
          </cell>
          <cell r="CU277">
            <v>11834.55</v>
          </cell>
          <cell r="CV277">
            <v>638690</v>
          </cell>
          <cell r="CW277">
            <v>1083591</v>
          </cell>
          <cell r="CX277">
            <v>210249</v>
          </cell>
          <cell r="CY277">
            <v>81464</v>
          </cell>
          <cell r="CZ277">
            <v>623559</v>
          </cell>
          <cell r="DA277">
            <v>37737</v>
          </cell>
          <cell r="DB277">
            <v>2036600</v>
          </cell>
          <cell r="DC277" t="str">
            <v>Basic+</v>
          </cell>
          <cell r="DE277">
            <v>39</v>
          </cell>
          <cell r="DF277">
            <v>39</v>
          </cell>
          <cell r="DH277">
            <v>6</v>
          </cell>
          <cell r="DI277">
            <v>3</v>
          </cell>
          <cell r="DJ277">
            <v>9</v>
          </cell>
          <cell r="DK277">
            <v>351</v>
          </cell>
          <cell r="DP277">
            <v>351</v>
          </cell>
          <cell r="DQ277">
            <v>234</v>
          </cell>
          <cell r="DR277">
            <v>117</v>
          </cell>
          <cell r="DS277">
            <v>0.66666666666666663</v>
          </cell>
          <cell r="DT277">
            <v>0.33333333333333331</v>
          </cell>
          <cell r="DU277">
            <v>599</v>
          </cell>
          <cell r="DV277">
            <v>58178.25</v>
          </cell>
          <cell r="DW277">
            <v>638.82000000000005</v>
          </cell>
          <cell r="DX277">
            <v>210249</v>
          </cell>
          <cell r="DY277" t="str">
            <v>beige</v>
          </cell>
          <cell r="DZ277" t="str">
            <v>20214110048___Alma___бежевый</v>
          </cell>
        </row>
        <row r="278">
          <cell r="B278" t="str">
            <v>20214110049_0074684_00000003771</v>
          </cell>
          <cell r="C278" t="str">
            <v>20214110049_0074684</v>
          </cell>
          <cell r="D278" t="str">
            <v>Theme 1БельеFilkotЖенскийassorti19</v>
          </cell>
          <cell r="E278" t="str">
            <v>Заг. с Th 1</v>
          </cell>
          <cell r="F278" t="str">
            <v>ACOOLA Белье Весна 2024 Theme 1</v>
          </cell>
          <cell r="G278" t="str">
            <v>ACOOLA</v>
          </cell>
          <cell r="H278" t="str">
            <v>Theme 1</v>
          </cell>
          <cell r="I278" t="str">
            <v>00000003771</v>
          </cell>
          <cell r="J278" t="str">
            <v>20214110049</v>
          </cell>
          <cell r="K278" t="str">
            <v>Бюстгальтер спортивный для девочек 2 шт. Filkot ассорти</v>
          </cell>
          <cell r="L278" t="str">
            <v>Женский</v>
          </cell>
          <cell r="M278" t="str">
            <v>Большой</v>
          </cell>
          <cell r="N278" t="str">
            <v>Filkot</v>
          </cell>
          <cell r="O278" t="str">
            <v>ассорти</v>
          </cell>
          <cell r="P278" t="str">
            <v>Underwear</v>
          </cell>
          <cell r="Q278" t="str">
            <v>Bra</v>
          </cell>
          <cell r="R278" t="str">
            <v>Underwear/nightwear_Girls</v>
          </cell>
          <cell r="S278" t="str">
            <v>Underwear/nightwear</v>
          </cell>
          <cell r="T278" t="str">
            <v>Белье</v>
          </cell>
          <cell r="U278" t="str">
            <v>Single jersey / Трикотажное полотно</v>
          </cell>
          <cell r="V278" t="str">
            <v>95%Хлопок/5%ПУ</v>
          </cell>
          <cell r="W278" t="str">
            <v>(19) kids underwear B2G2 3sizes</v>
          </cell>
          <cell r="X278">
            <v>3</v>
          </cell>
          <cell r="Y278" t="str">
            <v>Нет</v>
          </cell>
          <cell r="Z278" t="str">
            <v>Inna Smorodina</v>
          </cell>
          <cell r="AA278" t="str">
            <v>Basic+</v>
          </cell>
          <cell r="AB278" t="str">
            <v>Regular</v>
          </cell>
          <cell r="AC278" t="str">
            <v>1,2,3,4,5</v>
          </cell>
          <cell r="AD278" t="str">
            <v>1,2,3,4,5_3</v>
          </cell>
          <cell r="AE278">
            <v>201</v>
          </cell>
          <cell r="AF278">
            <v>39</v>
          </cell>
          <cell r="AG278">
            <v>54</v>
          </cell>
          <cell r="AH278">
            <v>71</v>
          </cell>
          <cell r="AI278">
            <v>32</v>
          </cell>
          <cell r="AJ278">
            <v>5</v>
          </cell>
          <cell r="AK278">
            <v>1</v>
          </cell>
          <cell r="AL278">
            <v>1</v>
          </cell>
          <cell r="AM278">
            <v>6</v>
          </cell>
          <cell r="AN278">
            <v>3</v>
          </cell>
          <cell r="AO278">
            <v>9</v>
          </cell>
          <cell r="AP278">
            <v>351</v>
          </cell>
          <cell r="AQ278">
            <v>6</v>
          </cell>
          <cell r="AR278">
            <v>3</v>
          </cell>
          <cell r="AS278">
            <v>9</v>
          </cell>
          <cell r="AT278">
            <v>486</v>
          </cell>
          <cell r="AU278">
            <v>6</v>
          </cell>
          <cell r="AV278">
            <v>3</v>
          </cell>
          <cell r="AW278">
            <v>9</v>
          </cell>
          <cell r="AX278">
            <v>639</v>
          </cell>
          <cell r="AY278">
            <v>6</v>
          </cell>
          <cell r="AZ278">
            <v>3</v>
          </cell>
          <cell r="BA278">
            <v>9</v>
          </cell>
          <cell r="BB278">
            <v>288</v>
          </cell>
          <cell r="BC278">
            <v>6</v>
          </cell>
          <cell r="BD278">
            <v>3</v>
          </cell>
          <cell r="BE278">
            <v>9</v>
          </cell>
          <cell r="BF278">
            <v>45</v>
          </cell>
          <cell r="BG278" t="str">
            <v>3-3</v>
          </cell>
          <cell r="BH278">
            <v>0.53205882352941181</v>
          </cell>
          <cell r="BI278">
            <v>1809</v>
          </cell>
          <cell r="BJ278">
            <v>1199</v>
          </cell>
          <cell r="BK278">
            <v>1199</v>
          </cell>
          <cell r="BL278">
            <v>999.17</v>
          </cell>
          <cell r="BM278">
            <v>3.6543736665650721</v>
          </cell>
          <cell r="BN278">
            <v>3.16</v>
          </cell>
          <cell r="BO278">
            <v>3.19</v>
          </cell>
          <cell r="BP278">
            <v>3.86</v>
          </cell>
          <cell r="BQ278">
            <v>328.09999999999997</v>
          </cell>
          <cell r="BR278">
            <v>0.72635529608006677</v>
          </cell>
          <cell r="BS278">
            <v>3.3</v>
          </cell>
          <cell r="BT278">
            <v>85</v>
          </cell>
          <cell r="BU278">
            <v>1.2</v>
          </cell>
          <cell r="BV278">
            <v>1199</v>
          </cell>
          <cell r="BW278">
            <v>600</v>
          </cell>
          <cell r="BX278" t="str">
            <v>NINGBO CINDY IMPORT AND EXPORT CO., LTD</v>
          </cell>
          <cell r="BY278" t="str">
            <v>Китай</v>
          </cell>
          <cell r="BZ278">
            <v>136</v>
          </cell>
          <cell r="CA278">
            <v>351</v>
          </cell>
          <cell r="CB278">
            <v>63</v>
          </cell>
          <cell r="CC278">
            <v>1041</v>
          </cell>
          <cell r="CD278">
            <v>3400</v>
          </cell>
          <cell r="CE278">
            <v>1070.1602682364658</v>
          </cell>
          <cell r="CF278">
            <v>3400</v>
          </cell>
          <cell r="CG278">
            <v>3400</v>
          </cell>
          <cell r="CH278" t="str">
            <v>ок</v>
          </cell>
          <cell r="CI278" t="str">
            <v>ок</v>
          </cell>
          <cell r="CJ278">
            <v>21</v>
          </cell>
          <cell r="CK278">
            <v>5770.71</v>
          </cell>
          <cell r="CL278">
            <v>1119.69</v>
          </cell>
          <cell r="CM278">
            <v>433.84</v>
          </cell>
          <cell r="CN278">
            <v>3320.79</v>
          </cell>
          <cell r="CO278">
            <v>200.97</v>
          </cell>
          <cell r="CP278">
            <v>10846</v>
          </cell>
          <cell r="CQ278">
            <v>593532.89999999991</v>
          </cell>
          <cell r="CR278">
            <v>115163.09999999999</v>
          </cell>
          <cell r="CS278">
            <v>44621.599999999999</v>
          </cell>
          <cell r="CT278">
            <v>341552.1</v>
          </cell>
          <cell r="CU278">
            <v>20670.3</v>
          </cell>
          <cell r="CV278">
            <v>1115540</v>
          </cell>
          <cell r="CW278">
            <v>2168991</v>
          </cell>
          <cell r="CX278">
            <v>420849</v>
          </cell>
          <cell r="CY278">
            <v>163064</v>
          </cell>
          <cell r="CZ278">
            <v>1248159</v>
          </cell>
          <cell r="DA278">
            <v>75537</v>
          </cell>
          <cell r="DB278">
            <v>4076600</v>
          </cell>
          <cell r="DC278" t="str">
            <v>Basic+</v>
          </cell>
          <cell r="DE278">
            <v>39</v>
          </cell>
          <cell r="DF278">
            <v>39</v>
          </cell>
          <cell r="DH278">
            <v>6</v>
          </cell>
          <cell r="DI278">
            <v>3</v>
          </cell>
          <cell r="DJ278">
            <v>9</v>
          </cell>
          <cell r="DK278">
            <v>351</v>
          </cell>
          <cell r="DP278">
            <v>351</v>
          </cell>
          <cell r="DQ278">
            <v>234</v>
          </cell>
          <cell r="DR278">
            <v>117</v>
          </cell>
          <cell r="DS278">
            <v>0.66666666666666663</v>
          </cell>
          <cell r="DT278">
            <v>0.33333333333333331</v>
          </cell>
          <cell r="DU278">
            <v>1199</v>
          </cell>
          <cell r="DV278">
            <v>101614.49999999999</v>
          </cell>
          <cell r="DW278">
            <v>1119.69</v>
          </cell>
          <cell r="DX278">
            <v>420849</v>
          </cell>
          <cell r="DY278" t="str">
            <v>assorti</v>
          </cell>
          <cell r="DZ278" t="str">
            <v>20214110049___Filkot___ассорти</v>
          </cell>
        </row>
        <row r="279">
          <cell r="B279" t="str">
            <v>20214120093_0074674_00000003771</v>
          </cell>
          <cell r="C279" t="str">
            <v>20214120093_0074674</v>
          </cell>
          <cell r="D279" t="str">
            <v>Theme 1БельеFilkot_brЖенскийassorti19</v>
          </cell>
          <cell r="E279" t="str">
            <v>Заг. с Th 1</v>
          </cell>
          <cell r="F279" t="str">
            <v>ACOOLA Белье Весна 2024 Theme 1</v>
          </cell>
          <cell r="G279" t="str">
            <v>ACOOLA</v>
          </cell>
          <cell r="H279" t="str">
            <v>Theme 1</v>
          </cell>
          <cell r="I279" t="str">
            <v>00000003771</v>
          </cell>
          <cell r="J279" t="str">
            <v>20214120093</v>
          </cell>
          <cell r="K279" t="str">
            <v>Трусы детские для девочек 2шт Filkot_br ассорти</v>
          </cell>
          <cell r="L279" t="str">
            <v>Женский</v>
          </cell>
          <cell r="M279" t="str">
            <v>Большой</v>
          </cell>
          <cell r="N279" t="str">
            <v>Filkot_br</v>
          </cell>
          <cell r="O279" t="str">
            <v>ассорти</v>
          </cell>
          <cell r="P279" t="str">
            <v>Underwear</v>
          </cell>
          <cell r="Q279" t="str">
            <v>Briefs</v>
          </cell>
          <cell r="R279" t="str">
            <v>Underwear/nightwear_Girls</v>
          </cell>
          <cell r="S279" t="str">
            <v>Underwear/nightwear</v>
          </cell>
          <cell r="T279" t="str">
            <v>Белье</v>
          </cell>
          <cell r="U279" t="str">
            <v>Single jersey / Трикотажное полотно</v>
          </cell>
          <cell r="V279" t="str">
            <v>95%Хлопок/5%ПУ</v>
          </cell>
          <cell r="W279" t="str">
            <v>(19) kids underwear B2G2 3sizes</v>
          </cell>
          <cell r="X279">
            <v>3</v>
          </cell>
          <cell r="Y279" t="str">
            <v>Нет</v>
          </cell>
          <cell r="Z279" t="str">
            <v>Inna Smorodina</v>
          </cell>
          <cell r="AA279" t="str">
            <v>Basic+</v>
          </cell>
          <cell r="AB279" t="str">
            <v>Regular</v>
          </cell>
          <cell r="AC279" t="str">
            <v>1,2,3,4,5</v>
          </cell>
          <cell r="AD279" t="str">
            <v>1,2,3,4,5_3</v>
          </cell>
          <cell r="AE279">
            <v>201</v>
          </cell>
          <cell r="AF279">
            <v>39</v>
          </cell>
          <cell r="AG279">
            <v>54</v>
          </cell>
          <cell r="AH279">
            <v>71</v>
          </cell>
          <cell r="AI279">
            <v>32</v>
          </cell>
          <cell r="AJ279">
            <v>5</v>
          </cell>
          <cell r="AK279">
            <v>1</v>
          </cell>
          <cell r="AL279">
            <v>1</v>
          </cell>
          <cell r="AM279">
            <v>6</v>
          </cell>
          <cell r="AN279">
            <v>3</v>
          </cell>
          <cell r="AO279">
            <v>9</v>
          </cell>
          <cell r="AP279">
            <v>351</v>
          </cell>
          <cell r="AQ279">
            <v>6</v>
          </cell>
          <cell r="AR279">
            <v>3</v>
          </cell>
          <cell r="AS279">
            <v>9</v>
          </cell>
          <cell r="AT279">
            <v>486</v>
          </cell>
          <cell r="AU279">
            <v>6</v>
          </cell>
          <cell r="AV279">
            <v>3</v>
          </cell>
          <cell r="AW279">
            <v>9</v>
          </cell>
          <cell r="AX279">
            <v>639</v>
          </cell>
          <cell r="AY279">
            <v>6</v>
          </cell>
          <cell r="AZ279">
            <v>3</v>
          </cell>
          <cell r="BA279">
            <v>9</v>
          </cell>
          <cell r="BB279">
            <v>288</v>
          </cell>
          <cell r="BC279">
            <v>6</v>
          </cell>
          <cell r="BD279">
            <v>3</v>
          </cell>
          <cell r="BE279">
            <v>9</v>
          </cell>
          <cell r="BF279">
            <v>45</v>
          </cell>
          <cell r="BG279" t="str">
            <v>3-3</v>
          </cell>
          <cell r="BH279">
            <v>0.53205882352941181</v>
          </cell>
          <cell r="BI279">
            <v>1809</v>
          </cell>
          <cell r="BJ279">
            <v>599</v>
          </cell>
          <cell r="BK279">
            <v>599</v>
          </cell>
          <cell r="BL279">
            <v>544.54999999999995</v>
          </cell>
          <cell r="BM279">
            <v>2.9987484355444307</v>
          </cell>
          <cell r="BN279">
            <v>1.91</v>
          </cell>
          <cell r="BO279">
            <v>1.92</v>
          </cell>
          <cell r="BP279">
            <v>2.35</v>
          </cell>
          <cell r="BQ279">
            <v>199.75</v>
          </cell>
          <cell r="BR279">
            <v>0.66652754590984975</v>
          </cell>
          <cell r="BS279">
            <v>3.3</v>
          </cell>
          <cell r="BT279">
            <v>85</v>
          </cell>
          <cell r="BU279">
            <v>1.1000000000000001</v>
          </cell>
          <cell r="BV279">
            <v>599</v>
          </cell>
          <cell r="BW279">
            <v>300</v>
          </cell>
          <cell r="BX279" t="str">
            <v>NINGBO CINDY IMPORT AND EXPORT CO., LTD</v>
          </cell>
          <cell r="BY279" t="str">
            <v>Китай</v>
          </cell>
          <cell r="BZ279">
            <v>136</v>
          </cell>
          <cell r="CA279">
            <v>351</v>
          </cell>
          <cell r="CB279">
            <v>63</v>
          </cell>
          <cell r="CC279">
            <v>1041</v>
          </cell>
          <cell r="CD279">
            <v>3400</v>
          </cell>
          <cell r="CE279">
            <v>1070.1602682364658</v>
          </cell>
          <cell r="CF279">
            <v>3400</v>
          </cell>
          <cell r="CG279">
            <v>3400</v>
          </cell>
          <cell r="CH279" t="str">
            <v>ок</v>
          </cell>
          <cell r="CI279" t="str">
            <v>ок</v>
          </cell>
          <cell r="CJ279">
            <v>21</v>
          </cell>
          <cell r="CK279">
            <v>3473.2799999999997</v>
          </cell>
          <cell r="CL279">
            <v>673.92</v>
          </cell>
          <cell r="CM279">
            <v>261.12</v>
          </cell>
          <cell r="CN279">
            <v>1998.72</v>
          </cell>
          <cell r="CO279">
            <v>120.96</v>
          </cell>
          <cell r="CP279">
            <v>6528</v>
          </cell>
          <cell r="CQ279">
            <v>361347.75</v>
          </cell>
          <cell r="CR279">
            <v>70112.25</v>
          </cell>
          <cell r="CS279">
            <v>27166</v>
          </cell>
          <cell r="CT279">
            <v>207939.75</v>
          </cell>
          <cell r="CU279">
            <v>12584.25</v>
          </cell>
          <cell r="CV279">
            <v>679150</v>
          </cell>
          <cell r="CW279">
            <v>1083591</v>
          </cell>
          <cell r="CX279">
            <v>210249</v>
          </cell>
          <cell r="CY279">
            <v>81464</v>
          </cell>
          <cell r="CZ279">
            <v>623559</v>
          </cell>
          <cell r="DA279">
            <v>37737</v>
          </cell>
          <cell r="DB279">
            <v>2036600</v>
          </cell>
          <cell r="DC279" t="str">
            <v>Basic+</v>
          </cell>
          <cell r="DE279">
            <v>39</v>
          </cell>
          <cell r="DF279">
            <v>39</v>
          </cell>
          <cell r="DH279">
            <v>6</v>
          </cell>
          <cell r="DI279">
            <v>3</v>
          </cell>
          <cell r="DJ279">
            <v>9</v>
          </cell>
          <cell r="DK279">
            <v>351</v>
          </cell>
          <cell r="DP279">
            <v>351</v>
          </cell>
          <cell r="DQ279">
            <v>234</v>
          </cell>
          <cell r="DR279">
            <v>117</v>
          </cell>
          <cell r="DS279">
            <v>0.66666666666666663</v>
          </cell>
          <cell r="DT279">
            <v>0.33333333333333331</v>
          </cell>
          <cell r="DU279">
            <v>599</v>
          </cell>
          <cell r="DV279">
            <v>61863.75</v>
          </cell>
          <cell r="DW279">
            <v>673.92</v>
          </cell>
          <cell r="DX279">
            <v>210249</v>
          </cell>
          <cell r="DY279" t="str">
            <v>assorti</v>
          </cell>
          <cell r="DZ279" t="str">
            <v>20214120093___Filkot_br___ассорти</v>
          </cell>
        </row>
        <row r="280">
          <cell r="B280" t="str">
            <v>20214120094_0074687_00000003771</v>
          </cell>
          <cell r="C280" t="str">
            <v>20214120094_0074687</v>
          </cell>
          <cell r="D280" t="str">
            <v>Theme 1БельеAlma_brЖенскийbeige19</v>
          </cell>
          <cell r="E280" t="str">
            <v>Заг. с Th 1</v>
          </cell>
          <cell r="F280" t="str">
            <v>ACOOLA Белье Весна 2024 Theme 1</v>
          </cell>
          <cell r="G280" t="str">
            <v>ACOOLA</v>
          </cell>
          <cell r="H280" t="str">
            <v>Theme 1</v>
          </cell>
          <cell r="I280" t="str">
            <v>00000003771</v>
          </cell>
          <cell r="J280" t="str">
            <v>20214120094</v>
          </cell>
          <cell r="K280" t="str">
            <v>Трусы детские для девочек Alma_br бежевый</v>
          </cell>
          <cell r="L280" t="str">
            <v>Женский</v>
          </cell>
          <cell r="M280" t="str">
            <v>Большой</v>
          </cell>
          <cell r="N280" t="str">
            <v>Alma_br</v>
          </cell>
          <cell r="O280" t="str">
            <v>бежевый</v>
          </cell>
          <cell r="P280" t="str">
            <v>Underwear</v>
          </cell>
          <cell r="Q280" t="str">
            <v>Briefs</v>
          </cell>
          <cell r="R280" t="str">
            <v>Underwear/nightwear_Girls</v>
          </cell>
          <cell r="S280" t="str">
            <v>Underwear/nightwear</v>
          </cell>
          <cell r="T280" t="str">
            <v>Белье</v>
          </cell>
          <cell r="U280" t="str">
            <v>Single jersey / Трикотажное полотно</v>
          </cell>
          <cell r="V280" t="str">
            <v>95%Хлопок/5%ПУ</v>
          </cell>
          <cell r="W280" t="str">
            <v>(19) kids underwear B2G2 3sizes</v>
          </cell>
          <cell r="X280">
            <v>3</v>
          </cell>
          <cell r="Y280" t="str">
            <v>Нет</v>
          </cell>
          <cell r="Z280" t="str">
            <v>Inna Smorodina</v>
          </cell>
          <cell r="AA280" t="str">
            <v>Basic+</v>
          </cell>
          <cell r="AB280" t="str">
            <v>Regular</v>
          </cell>
          <cell r="AC280" t="str">
            <v>1,2,3,4,5</v>
          </cell>
          <cell r="AD280" t="str">
            <v>1,2,3,4,5_3</v>
          </cell>
          <cell r="AE280">
            <v>201</v>
          </cell>
          <cell r="AF280">
            <v>39</v>
          </cell>
          <cell r="AG280">
            <v>54</v>
          </cell>
          <cell r="AH280">
            <v>71</v>
          </cell>
          <cell r="AI280">
            <v>32</v>
          </cell>
          <cell r="AJ280">
            <v>5</v>
          </cell>
          <cell r="AK280">
            <v>1</v>
          </cell>
          <cell r="AL280">
            <v>1</v>
          </cell>
          <cell r="AM280">
            <v>6</v>
          </cell>
          <cell r="AN280">
            <v>3</v>
          </cell>
          <cell r="AO280">
            <v>9</v>
          </cell>
          <cell r="AP280">
            <v>351</v>
          </cell>
          <cell r="AQ280">
            <v>6</v>
          </cell>
          <cell r="AR280">
            <v>3</v>
          </cell>
          <cell r="AS280">
            <v>9</v>
          </cell>
          <cell r="AT280">
            <v>486</v>
          </cell>
          <cell r="AU280">
            <v>6</v>
          </cell>
          <cell r="AV280">
            <v>3</v>
          </cell>
          <cell r="AW280">
            <v>9</v>
          </cell>
          <cell r="AX280">
            <v>639</v>
          </cell>
          <cell r="AY280">
            <v>6</v>
          </cell>
          <cell r="AZ280">
            <v>3</v>
          </cell>
          <cell r="BA280">
            <v>9</v>
          </cell>
          <cell r="BB280">
            <v>288</v>
          </cell>
          <cell r="BC280">
            <v>6</v>
          </cell>
          <cell r="BD280">
            <v>3</v>
          </cell>
          <cell r="BE280">
            <v>9</v>
          </cell>
          <cell r="BF280">
            <v>45</v>
          </cell>
          <cell r="BG280" t="str">
            <v>3-3</v>
          </cell>
          <cell r="BH280">
            <v>0.53205882352941181</v>
          </cell>
          <cell r="BI280">
            <v>1809</v>
          </cell>
          <cell r="BJ280">
            <v>399</v>
          </cell>
          <cell r="BK280">
            <v>399</v>
          </cell>
          <cell r="BL280">
            <v>362.73</v>
          </cell>
          <cell r="BM280">
            <v>3.9780658025922233</v>
          </cell>
          <cell r="BN280">
            <v>0.95</v>
          </cell>
          <cell r="BO280">
            <v>0.96</v>
          </cell>
          <cell r="BP280">
            <v>1.18</v>
          </cell>
          <cell r="BQ280">
            <v>100.3</v>
          </cell>
          <cell r="BR280">
            <v>0.74862155388471185</v>
          </cell>
          <cell r="BS280">
            <v>3.3</v>
          </cell>
          <cell r="BT280">
            <v>85</v>
          </cell>
          <cell r="BU280">
            <v>1.1000000000000001</v>
          </cell>
          <cell r="BV280">
            <v>399</v>
          </cell>
          <cell r="BW280">
            <v>200</v>
          </cell>
          <cell r="BX280" t="str">
            <v>NINGBO CINDY IMPORT AND EXPORT CO., LTD</v>
          </cell>
          <cell r="BY280" t="str">
            <v>Китай</v>
          </cell>
          <cell r="BZ280">
            <v>136</v>
          </cell>
          <cell r="CA280">
            <v>351</v>
          </cell>
          <cell r="CB280">
            <v>63</v>
          </cell>
          <cell r="CC280">
            <v>1041</v>
          </cell>
          <cell r="CD280">
            <v>3400</v>
          </cell>
          <cell r="CE280">
            <v>1070.1602682364658</v>
          </cell>
          <cell r="CF280">
            <v>3400</v>
          </cell>
          <cell r="CG280">
            <v>3400</v>
          </cell>
          <cell r="CH280" t="str">
            <v>ок</v>
          </cell>
          <cell r="CI280" t="str">
            <v>ок</v>
          </cell>
          <cell r="CJ280">
            <v>21</v>
          </cell>
          <cell r="CK280">
            <v>1736.6399999999999</v>
          </cell>
          <cell r="CL280">
            <v>336.96</v>
          </cell>
          <cell r="CM280">
            <v>130.56</v>
          </cell>
          <cell r="CN280">
            <v>999.36</v>
          </cell>
          <cell r="CO280">
            <v>60.48</v>
          </cell>
          <cell r="CP280">
            <v>3264</v>
          </cell>
          <cell r="CQ280">
            <v>181442.69999999998</v>
          </cell>
          <cell r="CR280">
            <v>35205.299999999996</v>
          </cell>
          <cell r="CS280">
            <v>13640.8</v>
          </cell>
          <cell r="CT280">
            <v>104412.3</v>
          </cell>
          <cell r="CU280">
            <v>6318.9</v>
          </cell>
          <cell r="CV280">
            <v>341020</v>
          </cell>
          <cell r="CW280">
            <v>721791</v>
          </cell>
          <cell r="CX280">
            <v>140049</v>
          </cell>
          <cell r="CY280">
            <v>54264</v>
          </cell>
          <cell r="CZ280">
            <v>415359</v>
          </cell>
          <cell r="DA280">
            <v>25137</v>
          </cell>
          <cell r="DB280">
            <v>1356600</v>
          </cell>
          <cell r="DC280" t="str">
            <v>Basic+</v>
          </cell>
          <cell r="DE280">
            <v>39</v>
          </cell>
          <cell r="DF280">
            <v>39</v>
          </cell>
          <cell r="DH280">
            <v>6</v>
          </cell>
          <cell r="DI280">
            <v>3</v>
          </cell>
          <cell r="DJ280">
            <v>9</v>
          </cell>
          <cell r="DK280">
            <v>351</v>
          </cell>
          <cell r="DP280">
            <v>351</v>
          </cell>
          <cell r="DQ280">
            <v>234</v>
          </cell>
          <cell r="DR280">
            <v>117</v>
          </cell>
          <cell r="DS280">
            <v>0.66666666666666663</v>
          </cell>
          <cell r="DT280">
            <v>0.33333333333333331</v>
          </cell>
          <cell r="DU280">
            <v>399</v>
          </cell>
          <cell r="DV280">
            <v>31063.499999999996</v>
          </cell>
          <cell r="DW280">
            <v>336.96</v>
          </cell>
          <cell r="DX280">
            <v>140049</v>
          </cell>
          <cell r="DY280" t="str">
            <v>beige</v>
          </cell>
          <cell r="DZ280" t="str">
            <v>20214120094___Alma_br___бежевый</v>
          </cell>
        </row>
        <row r="281">
          <cell r="B281" t="str">
            <v>20234120009_0074679_00000003771</v>
          </cell>
          <cell r="C281" t="str">
            <v>20234120009_0074679</v>
          </cell>
          <cell r="D281" t="str">
            <v>Theme 1БельеBetannЖенскийassorti17</v>
          </cell>
          <cell r="E281" t="str">
            <v>Заг. с Th 1</v>
          </cell>
          <cell r="F281" t="str">
            <v>ACOOLA Белье Весна 2024 Theme 1</v>
          </cell>
          <cell r="G281" t="str">
            <v>ACOOLA</v>
          </cell>
          <cell r="H281" t="str">
            <v>Theme 1</v>
          </cell>
          <cell r="I281" t="str">
            <v>00000003771</v>
          </cell>
          <cell r="J281" t="str">
            <v>20234120009</v>
          </cell>
          <cell r="K281" t="str">
            <v>Трусы детские для девочек 3шт Betann ассорти</v>
          </cell>
          <cell r="L281" t="str">
            <v>Женский</v>
          </cell>
          <cell r="M281" t="str">
            <v>Все</v>
          </cell>
          <cell r="N281" t="str">
            <v>Betann</v>
          </cell>
          <cell r="O281" t="str">
            <v>ассорти</v>
          </cell>
          <cell r="P281" t="str">
            <v>Underwear</v>
          </cell>
          <cell r="Q281" t="str">
            <v>Briefs</v>
          </cell>
          <cell r="R281" t="str">
            <v>Underwear/nightwear_Girls</v>
          </cell>
          <cell r="S281" t="str">
            <v>Underwear/nightwear</v>
          </cell>
          <cell r="T281" t="str">
            <v>Белье</v>
          </cell>
          <cell r="U281" t="str">
            <v>Single jersey / Трикотажное полотно</v>
          </cell>
          <cell r="V281" t="str">
            <v>95%Хлопок/5%ПУ</v>
          </cell>
          <cell r="W281" t="str">
            <v>(17) kids underwear ALL 6sizes</v>
          </cell>
          <cell r="X281">
            <v>6</v>
          </cell>
          <cell r="Y281" t="str">
            <v>Нет</v>
          </cell>
          <cell r="Z281" t="str">
            <v>Inna Smorodina</v>
          </cell>
          <cell r="AA281" t="str">
            <v>Basic+</v>
          </cell>
          <cell r="AB281" t="str">
            <v>Regular</v>
          </cell>
          <cell r="AC281" t="str">
            <v>1,2,3,4,5</v>
          </cell>
          <cell r="AD281" t="str">
            <v>1,2,3,4,5_6</v>
          </cell>
          <cell r="AE281">
            <v>201</v>
          </cell>
          <cell r="AF281">
            <v>39</v>
          </cell>
          <cell r="AG281">
            <v>54</v>
          </cell>
          <cell r="AH281">
            <v>71</v>
          </cell>
          <cell r="AI281">
            <v>32</v>
          </cell>
          <cell r="AJ281">
            <v>5</v>
          </cell>
          <cell r="AK281">
            <v>0.8</v>
          </cell>
          <cell r="AL281">
            <v>1</v>
          </cell>
          <cell r="AM281">
            <v>8</v>
          </cell>
          <cell r="AN281">
            <v>4</v>
          </cell>
          <cell r="AO281">
            <v>12</v>
          </cell>
          <cell r="AP281">
            <v>468</v>
          </cell>
          <cell r="AQ281">
            <v>8</v>
          </cell>
          <cell r="AR281">
            <v>4</v>
          </cell>
          <cell r="AS281">
            <v>12</v>
          </cell>
          <cell r="AT281">
            <v>648</v>
          </cell>
          <cell r="AU281">
            <v>8</v>
          </cell>
          <cell r="AV281">
            <v>4</v>
          </cell>
          <cell r="AW281">
            <v>12</v>
          </cell>
          <cell r="AX281">
            <v>852</v>
          </cell>
          <cell r="AY281">
            <v>8</v>
          </cell>
          <cell r="AZ281">
            <v>4</v>
          </cell>
          <cell r="BA281">
            <v>12</v>
          </cell>
          <cell r="BB281">
            <v>384</v>
          </cell>
          <cell r="BC281">
            <v>8</v>
          </cell>
          <cell r="BD281">
            <v>4</v>
          </cell>
          <cell r="BE281">
            <v>12</v>
          </cell>
          <cell r="BF281">
            <v>60</v>
          </cell>
          <cell r="BG281" t="str">
            <v>2-4</v>
          </cell>
          <cell r="BH281">
            <v>0.53600000000000003</v>
          </cell>
          <cell r="BI281">
            <v>2412</v>
          </cell>
          <cell r="BJ281">
            <v>899</v>
          </cell>
          <cell r="BK281">
            <v>899</v>
          </cell>
          <cell r="BL281">
            <v>817.27</v>
          </cell>
          <cell r="BM281">
            <v>3.4563629373317952</v>
          </cell>
          <cell r="BN281">
            <v>2.48</v>
          </cell>
          <cell r="BO281">
            <v>2.5</v>
          </cell>
          <cell r="BP281">
            <v>3.06</v>
          </cell>
          <cell r="BQ281">
            <v>260.10000000000002</v>
          </cell>
          <cell r="BR281">
            <v>0.71067853170189099</v>
          </cell>
          <cell r="BS281">
            <v>3.3</v>
          </cell>
          <cell r="BT281">
            <v>85</v>
          </cell>
          <cell r="BU281">
            <v>1.1000000000000001</v>
          </cell>
          <cell r="BV281">
            <v>899</v>
          </cell>
          <cell r="BW281">
            <v>450</v>
          </cell>
          <cell r="BX281" t="str">
            <v>NINGBO CINDY IMPORT AND EXPORT CO., LTD</v>
          </cell>
          <cell r="BY281" t="str">
            <v>Китай</v>
          </cell>
          <cell r="BZ281">
            <v>180</v>
          </cell>
          <cell r="CA281">
            <v>429</v>
          </cell>
          <cell r="CB281">
            <v>84</v>
          </cell>
          <cell r="CC281">
            <v>1395</v>
          </cell>
          <cell r="CD281">
            <v>4500</v>
          </cell>
          <cell r="CE281">
            <v>1416.3885903129694</v>
          </cell>
          <cell r="CF281">
            <v>4500</v>
          </cell>
          <cell r="CG281">
            <v>5800</v>
          </cell>
          <cell r="CH281" t="str">
            <v>ок</v>
          </cell>
          <cell r="CI281" t="str">
            <v>ок</v>
          </cell>
          <cell r="CJ281">
            <v>14</v>
          </cell>
          <cell r="CK281">
            <v>6030</v>
          </cell>
          <cell r="CL281">
            <v>1072.5</v>
          </cell>
          <cell r="CM281">
            <v>450</v>
          </cell>
          <cell r="CN281">
            <v>3487.5</v>
          </cell>
          <cell r="CO281">
            <v>210</v>
          </cell>
          <cell r="CP281">
            <v>11250</v>
          </cell>
          <cell r="CQ281">
            <v>627361.20000000007</v>
          </cell>
          <cell r="CR281">
            <v>111582.90000000001</v>
          </cell>
          <cell r="CS281">
            <v>46818.000000000007</v>
          </cell>
          <cell r="CT281">
            <v>362839.50000000006</v>
          </cell>
          <cell r="CU281">
            <v>21848.400000000001</v>
          </cell>
          <cell r="CV281">
            <v>1170450</v>
          </cell>
          <cell r="CW281">
            <v>2168388</v>
          </cell>
          <cell r="CX281">
            <v>385671</v>
          </cell>
          <cell r="CY281">
            <v>161820</v>
          </cell>
          <cell r="CZ281">
            <v>1254105</v>
          </cell>
          <cell r="DA281">
            <v>75516</v>
          </cell>
          <cell r="DB281">
            <v>4045500</v>
          </cell>
          <cell r="DC281" t="str">
            <v>Basic+</v>
          </cell>
          <cell r="DE281">
            <v>39</v>
          </cell>
          <cell r="DF281">
            <v>39</v>
          </cell>
          <cell r="DH281">
            <v>8</v>
          </cell>
          <cell r="DI281">
            <v>3</v>
          </cell>
          <cell r="DJ281">
            <v>11</v>
          </cell>
          <cell r="DK281">
            <v>429</v>
          </cell>
          <cell r="DP281">
            <v>429</v>
          </cell>
          <cell r="DQ281">
            <v>312</v>
          </cell>
          <cell r="DR281">
            <v>117</v>
          </cell>
          <cell r="DS281">
            <v>0.72727272727272729</v>
          </cell>
          <cell r="DT281">
            <v>0.27272727272727271</v>
          </cell>
          <cell r="DU281">
            <v>899</v>
          </cell>
          <cell r="DV281">
            <v>98455.5</v>
          </cell>
          <cell r="DW281">
            <v>1072.5</v>
          </cell>
          <cell r="DX281">
            <v>385671</v>
          </cell>
          <cell r="DY281" t="str">
            <v>assorti</v>
          </cell>
          <cell r="DZ281" t="str">
            <v>20234120009___Betann___ассорти</v>
          </cell>
        </row>
        <row r="282">
          <cell r="B282" t="str">
            <v>20234120010_0074683_00000003771</v>
          </cell>
          <cell r="C282" t="str">
            <v>20234120010_0074683</v>
          </cell>
          <cell r="D282" t="str">
            <v>Theme 1БельеZakapaЖенскийassorti17</v>
          </cell>
          <cell r="E282" t="str">
            <v>Заг. с Th 1</v>
          </cell>
          <cell r="F282" t="str">
            <v>ACOOLA Белье Весна 2024 Theme 1</v>
          </cell>
          <cell r="G282" t="str">
            <v>ACOOLA</v>
          </cell>
          <cell r="H282" t="str">
            <v>Theme 1</v>
          </cell>
          <cell r="I282" t="str">
            <v>00000003771</v>
          </cell>
          <cell r="J282" t="str">
            <v>20234120010</v>
          </cell>
          <cell r="K282" t="str">
            <v>Трусы детские для девочек 3шт Zakapa ассорти</v>
          </cell>
          <cell r="L282" t="str">
            <v>Женский</v>
          </cell>
          <cell r="M282" t="str">
            <v>Все</v>
          </cell>
          <cell r="N282" t="str">
            <v>Zakapa</v>
          </cell>
          <cell r="O282" t="str">
            <v>ассорти</v>
          </cell>
          <cell r="P282" t="str">
            <v>Underwear</v>
          </cell>
          <cell r="Q282" t="str">
            <v>Briefs</v>
          </cell>
          <cell r="R282" t="str">
            <v>Underwear/nightwear_Girls</v>
          </cell>
          <cell r="S282" t="str">
            <v>Underwear/nightwear</v>
          </cell>
          <cell r="T282" t="str">
            <v>Белье</v>
          </cell>
          <cell r="U282" t="str">
            <v>Single jersey / Трикотажное полотно</v>
          </cell>
          <cell r="V282" t="str">
            <v>95%Хлопок/5%ПУ</v>
          </cell>
          <cell r="W282" t="str">
            <v>(17) kids underwear ALL 6sizes</v>
          </cell>
          <cell r="X282">
            <v>6</v>
          </cell>
          <cell r="Y282" t="str">
            <v>Нет</v>
          </cell>
          <cell r="Z282" t="str">
            <v>Inna Smorodina</v>
          </cell>
          <cell r="AA282" t="str">
            <v>Basic+</v>
          </cell>
          <cell r="AB282" t="str">
            <v>Regular</v>
          </cell>
          <cell r="AC282" t="str">
            <v>1,2,3,4,5</v>
          </cell>
          <cell r="AD282" t="str">
            <v>1,2,3,4,5_6</v>
          </cell>
          <cell r="AE282">
            <v>201</v>
          </cell>
          <cell r="AF282">
            <v>39</v>
          </cell>
          <cell r="AG282">
            <v>54</v>
          </cell>
          <cell r="AH282">
            <v>71</v>
          </cell>
          <cell r="AI282">
            <v>32</v>
          </cell>
          <cell r="AJ282">
            <v>5</v>
          </cell>
          <cell r="AK282">
            <v>0.8</v>
          </cell>
          <cell r="AL282">
            <v>1</v>
          </cell>
          <cell r="AM282">
            <v>8</v>
          </cell>
          <cell r="AN282">
            <v>4</v>
          </cell>
          <cell r="AO282">
            <v>12</v>
          </cell>
          <cell r="AP282">
            <v>468</v>
          </cell>
          <cell r="AQ282">
            <v>8</v>
          </cell>
          <cell r="AR282">
            <v>4</v>
          </cell>
          <cell r="AS282">
            <v>12</v>
          </cell>
          <cell r="AT282">
            <v>648</v>
          </cell>
          <cell r="AU282">
            <v>8</v>
          </cell>
          <cell r="AV282">
            <v>4</v>
          </cell>
          <cell r="AW282">
            <v>12</v>
          </cell>
          <cell r="AX282">
            <v>852</v>
          </cell>
          <cell r="AY282">
            <v>8</v>
          </cell>
          <cell r="AZ282">
            <v>4</v>
          </cell>
          <cell r="BA282">
            <v>12</v>
          </cell>
          <cell r="BB282">
            <v>384</v>
          </cell>
          <cell r="BC282">
            <v>8</v>
          </cell>
          <cell r="BD282">
            <v>4</v>
          </cell>
          <cell r="BE282">
            <v>12</v>
          </cell>
          <cell r="BF282">
            <v>60</v>
          </cell>
          <cell r="BG282" t="str">
            <v>2-4</v>
          </cell>
          <cell r="BH282">
            <v>0.53600000000000003</v>
          </cell>
          <cell r="BI282">
            <v>2412</v>
          </cell>
          <cell r="BJ282">
            <v>999</v>
          </cell>
          <cell r="BK282">
            <v>999</v>
          </cell>
          <cell r="BL282">
            <v>908.18</v>
          </cell>
          <cell r="BM282">
            <v>3.4772015315001741</v>
          </cell>
          <cell r="BN282">
            <v>2.74</v>
          </cell>
          <cell r="BO282">
            <v>2.76</v>
          </cell>
          <cell r="BP282">
            <v>3.38</v>
          </cell>
          <cell r="BQ282">
            <v>287.3</v>
          </cell>
          <cell r="BR282">
            <v>0.71241241241241238</v>
          </cell>
          <cell r="BS282">
            <v>3.3</v>
          </cell>
          <cell r="BT282">
            <v>85</v>
          </cell>
          <cell r="BU282">
            <v>1.1000000000000001</v>
          </cell>
          <cell r="BV282">
            <v>999</v>
          </cell>
          <cell r="BW282">
            <v>500</v>
          </cell>
          <cell r="BX282" t="str">
            <v>NINGBO CINDY IMPORT AND EXPORT CO., LTD</v>
          </cell>
          <cell r="BY282" t="str">
            <v>Китай</v>
          </cell>
          <cell r="BZ282">
            <v>180</v>
          </cell>
          <cell r="CA282">
            <v>429</v>
          </cell>
          <cell r="CB282">
            <v>84</v>
          </cell>
          <cell r="CC282">
            <v>1395</v>
          </cell>
          <cell r="CD282">
            <v>4500</v>
          </cell>
          <cell r="CE282">
            <v>1416.3885903129694</v>
          </cell>
          <cell r="CF282">
            <v>4500</v>
          </cell>
          <cell r="CG282">
            <v>5800</v>
          </cell>
          <cell r="CH282" t="str">
            <v>ок</v>
          </cell>
          <cell r="CI282" t="str">
            <v>ок</v>
          </cell>
          <cell r="CJ282">
            <v>14</v>
          </cell>
          <cell r="CK282">
            <v>6657.12</v>
          </cell>
          <cell r="CL282">
            <v>1184.04</v>
          </cell>
          <cell r="CM282">
            <v>496.79999999999995</v>
          </cell>
          <cell r="CN282">
            <v>3850.2</v>
          </cell>
          <cell r="CO282">
            <v>231.83999999999997</v>
          </cell>
          <cell r="CP282">
            <v>12419.999999999998</v>
          </cell>
          <cell r="CQ282">
            <v>692967.6</v>
          </cell>
          <cell r="CR282">
            <v>123251.70000000001</v>
          </cell>
          <cell r="CS282">
            <v>51714</v>
          </cell>
          <cell r="CT282">
            <v>400783.5</v>
          </cell>
          <cell r="CU282">
            <v>24133.200000000001</v>
          </cell>
          <cell r="CV282">
            <v>1292850</v>
          </cell>
          <cell r="CW282">
            <v>2409588</v>
          </cell>
          <cell r="CX282">
            <v>428571</v>
          </cell>
          <cell r="CY282">
            <v>179820</v>
          </cell>
          <cell r="CZ282">
            <v>1393605</v>
          </cell>
          <cell r="DA282">
            <v>83916</v>
          </cell>
          <cell r="DB282">
            <v>4495500</v>
          </cell>
          <cell r="DC282" t="str">
            <v>Basic+</v>
          </cell>
          <cell r="DE282">
            <v>39</v>
          </cell>
          <cell r="DF282">
            <v>39</v>
          </cell>
          <cell r="DH282">
            <v>8</v>
          </cell>
          <cell r="DI282">
            <v>3</v>
          </cell>
          <cell r="DJ282">
            <v>11</v>
          </cell>
          <cell r="DK282">
            <v>429</v>
          </cell>
          <cell r="DP282">
            <v>429</v>
          </cell>
          <cell r="DQ282">
            <v>312</v>
          </cell>
          <cell r="DR282">
            <v>117</v>
          </cell>
          <cell r="DS282">
            <v>0.72727272727272729</v>
          </cell>
          <cell r="DT282">
            <v>0.27272727272727271</v>
          </cell>
          <cell r="DU282">
            <v>999</v>
          </cell>
          <cell r="DV282">
            <v>108751.5</v>
          </cell>
          <cell r="DW282">
            <v>1184.04</v>
          </cell>
          <cell r="DX282">
            <v>428571</v>
          </cell>
          <cell r="DY282" t="str">
            <v>assorti</v>
          </cell>
          <cell r="DZ282" t="str">
            <v>20234120010___Zakapa___ассорти</v>
          </cell>
        </row>
        <row r="283">
          <cell r="B283" t="str">
            <v>20234120011_0074685_00000003771</v>
          </cell>
          <cell r="C283" t="str">
            <v>20234120011_0074685</v>
          </cell>
          <cell r="D283" t="str">
            <v>Theme 1БельеPariyaЖенскийassorti17</v>
          </cell>
          <cell r="E283" t="str">
            <v>Заг. с Th 1</v>
          </cell>
          <cell r="F283" t="str">
            <v>ACOOLA Белье Весна 2024 Theme 1</v>
          </cell>
          <cell r="G283" t="str">
            <v>ACOOLA</v>
          </cell>
          <cell r="H283" t="str">
            <v>Theme 1</v>
          </cell>
          <cell r="I283" t="str">
            <v>00000003771</v>
          </cell>
          <cell r="J283" t="str">
            <v>20234120011</v>
          </cell>
          <cell r="K283" t="str">
            <v>Трусы для девочек в наборе из 5 шт.  Pariya ассорти</v>
          </cell>
          <cell r="L283" t="str">
            <v>Женский</v>
          </cell>
          <cell r="M283" t="str">
            <v>Все</v>
          </cell>
          <cell r="N283" t="str">
            <v>Pariya</v>
          </cell>
          <cell r="O283" t="str">
            <v>ассорти</v>
          </cell>
          <cell r="P283" t="str">
            <v>Underwear</v>
          </cell>
          <cell r="Q283" t="str">
            <v>Briefs</v>
          </cell>
          <cell r="R283" t="str">
            <v>Underwear/nightwear_Girls</v>
          </cell>
          <cell r="S283" t="str">
            <v>Underwear/nightwear</v>
          </cell>
          <cell r="T283" t="str">
            <v>Белье</v>
          </cell>
          <cell r="U283" t="str">
            <v>Single jersey / Трикотажное полотно</v>
          </cell>
          <cell r="V283" t="str">
            <v>95%Хлопок/5%ПУ</v>
          </cell>
          <cell r="W283" t="str">
            <v>(17) kids underwear ALL 6sizes</v>
          </cell>
          <cell r="X283">
            <v>6</v>
          </cell>
          <cell r="Y283" t="str">
            <v>Нет</v>
          </cell>
          <cell r="Z283" t="str">
            <v>Inna Smorodina</v>
          </cell>
          <cell r="AA283" t="str">
            <v>Basic+</v>
          </cell>
          <cell r="AB283" t="str">
            <v>Regular</v>
          </cell>
          <cell r="AC283" t="str">
            <v>1,2,3,4,5</v>
          </cell>
          <cell r="AD283" t="str">
            <v>1,2,3,4,5_6</v>
          </cell>
          <cell r="AE283">
            <v>201</v>
          </cell>
          <cell r="AF283">
            <v>39</v>
          </cell>
          <cell r="AG283">
            <v>54</v>
          </cell>
          <cell r="AH283">
            <v>71</v>
          </cell>
          <cell r="AI283">
            <v>32</v>
          </cell>
          <cell r="AJ283">
            <v>5</v>
          </cell>
          <cell r="AK283">
            <v>0.8</v>
          </cell>
          <cell r="AL283">
            <v>1</v>
          </cell>
          <cell r="AM283">
            <v>8</v>
          </cell>
          <cell r="AN283">
            <v>4</v>
          </cell>
          <cell r="AO283">
            <v>12</v>
          </cell>
          <cell r="AP283">
            <v>468</v>
          </cell>
          <cell r="AQ283">
            <v>8</v>
          </cell>
          <cell r="AR283">
            <v>4</v>
          </cell>
          <cell r="AS283">
            <v>12</v>
          </cell>
          <cell r="AT283">
            <v>648</v>
          </cell>
          <cell r="AU283">
            <v>8</v>
          </cell>
          <cell r="AV283">
            <v>4</v>
          </cell>
          <cell r="AW283">
            <v>12</v>
          </cell>
          <cell r="AX283">
            <v>852</v>
          </cell>
          <cell r="AY283">
            <v>8</v>
          </cell>
          <cell r="AZ283">
            <v>4</v>
          </cell>
          <cell r="BA283">
            <v>12</v>
          </cell>
          <cell r="BB283">
            <v>384</v>
          </cell>
          <cell r="BC283">
            <v>8</v>
          </cell>
          <cell r="BD283">
            <v>4</v>
          </cell>
          <cell r="BE283">
            <v>12</v>
          </cell>
          <cell r="BF283">
            <v>60</v>
          </cell>
          <cell r="BG283" t="str">
            <v>2-4</v>
          </cell>
          <cell r="BH283">
            <v>0.53600000000000003</v>
          </cell>
          <cell r="BI283">
            <v>2412</v>
          </cell>
          <cell r="BJ283">
            <v>1199</v>
          </cell>
          <cell r="BK283">
            <v>1199</v>
          </cell>
          <cell r="BL283">
            <v>1090</v>
          </cell>
          <cell r="BM283">
            <v>3.1986127784447111</v>
          </cell>
          <cell r="BN283">
            <v>3.57</v>
          </cell>
          <cell r="BO283">
            <v>3.6</v>
          </cell>
          <cell r="BP283">
            <v>4.41</v>
          </cell>
          <cell r="BQ283">
            <v>374.85</v>
          </cell>
          <cell r="BR283">
            <v>0.68736447039199333</v>
          </cell>
          <cell r="BS283">
            <v>3.3</v>
          </cell>
          <cell r="BT283">
            <v>85</v>
          </cell>
          <cell r="BU283">
            <v>1.1000000000000001</v>
          </cell>
          <cell r="BV283">
            <v>1199</v>
          </cell>
          <cell r="BW283">
            <v>600</v>
          </cell>
          <cell r="BX283" t="str">
            <v>NINGBO CINDY IMPORT AND EXPORT CO., LTD</v>
          </cell>
          <cell r="BY283" t="str">
            <v>Китай</v>
          </cell>
          <cell r="BZ283">
            <v>180</v>
          </cell>
          <cell r="CA283">
            <v>429</v>
          </cell>
          <cell r="CB283">
            <v>84</v>
          </cell>
          <cell r="CC283">
            <v>1395</v>
          </cell>
          <cell r="CD283">
            <v>4500</v>
          </cell>
          <cell r="CE283">
            <v>1416.3885903129694</v>
          </cell>
          <cell r="CF283">
            <v>4500</v>
          </cell>
          <cell r="CG283">
            <v>5800</v>
          </cell>
          <cell r="CH283" t="str">
            <v>ок</v>
          </cell>
          <cell r="CI283" t="str">
            <v>ок</v>
          </cell>
          <cell r="CJ283">
            <v>14</v>
          </cell>
          <cell r="CK283">
            <v>8683.2000000000007</v>
          </cell>
          <cell r="CL283">
            <v>1544.4</v>
          </cell>
          <cell r="CM283">
            <v>648</v>
          </cell>
          <cell r="CN283">
            <v>5022</v>
          </cell>
          <cell r="CO283">
            <v>302.40000000000003</v>
          </cell>
          <cell r="CP283">
            <v>16200</v>
          </cell>
          <cell r="CQ283">
            <v>904138.20000000007</v>
          </cell>
          <cell r="CR283">
            <v>160810.65000000002</v>
          </cell>
          <cell r="CS283">
            <v>67473</v>
          </cell>
          <cell r="CT283">
            <v>522915.75000000006</v>
          </cell>
          <cell r="CU283">
            <v>31487.4</v>
          </cell>
          <cell r="CV283">
            <v>1686825</v>
          </cell>
          <cell r="CW283">
            <v>2891988</v>
          </cell>
          <cell r="CX283">
            <v>514371</v>
          </cell>
          <cell r="CY283">
            <v>215820</v>
          </cell>
          <cell r="CZ283">
            <v>1672605</v>
          </cell>
          <cell r="DA283">
            <v>100716</v>
          </cell>
          <cell r="DB283">
            <v>5395500</v>
          </cell>
          <cell r="DC283" t="str">
            <v>Basic+</v>
          </cell>
          <cell r="DE283">
            <v>39</v>
          </cell>
          <cell r="DF283">
            <v>39</v>
          </cell>
          <cell r="DH283">
            <v>8</v>
          </cell>
          <cell r="DI283">
            <v>3</v>
          </cell>
          <cell r="DJ283">
            <v>11</v>
          </cell>
          <cell r="DK283">
            <v>429</v>
          </cell>
          <cell r="DP283">
            <v>429</v>
          </cell>
          <cell r="DQ283">
            <v>312</v>
          </cell>
          <cell r="DR283">
            <v>117</v>
          </cell>
          <cell r="DS283">
            <v>0.72727272727272729</v>
          </cell>
          <cell r="DT283">
            <v>0.27272727272727271</v>
          </cell>
          <cell r="DU283">
            <v>1199</v>
          </cell>
          <cell r="DV283">
            <v>141891.75</v>
          </cell>
          <cell r="DW283">
            <v>1544.4</v>
          </cell>
          <cell r="DX283">
            <v>514371</v>
          </cell>
          <cell r="DY283" t="str">
            <v>assorti</v>
          </cell>
          <cell r="DZ283" t="str">
            <v>20234120011___Pariya___ассорти</v>
          </cell>
        </row>
        <row r="284">
          <cell r="B284" t="str">
            <v>20234120012_0074686_00000003771</v>
          </cell>
          <cell r="C284" t="str">
            <v>20234120012_0074686</v>
          </cell>
          <cell r="D284" t="str">
            <v>Theme 1БельеLindsiЖенскийassorti17</v>
          </cell>
          <cell r="E284" t="str">
            <v>Заг. с Th 1</v>
          </cell>
          <cell r="F284" t="str">
            <v>ACOOLA Белье Весна 2024 Theme 1</v>
          </cell>
          <cell r="G284" t="str">
            <v>ACOOLA</v>
          </cell>
          <cell r="H284" t="str">
            <v>Theme 1</v>
          </cell>
          <cell r="I284" t="str">
            <v>00000003771</v>
          </cell>
          <cell r="J284" t="str">
            <v>20234120012</v>
          </cell>
          <cell r="K284" t="str">
            <v>Трусы для девочек в наборе из 5 шт.  Lindsi ассорти</v>
          </cell>
          <cell r="L284" t="str">
            <v>Женский</v>
          </cell>
          <cell r="M284" t="str">
            <v>Все</v>
          </cell>
          <cell r="N284" t="str">
            <v>Lindsi</v>
          </cell>
          <cell r="O284" t="str">
            <v>ассорти</v>
          </cell>
          <cell r="P284" t="str">
            <v>Underwear</v>
          </cell>
          <cell r="Q284" t="str">
            <v>Briefs</v>
          </cell>
          <cell r="R284" t="str">
            <v>Underwear/nightwear_Girls</v>
          </cell>
          <cell r="S284" t="str">
            <v>Underwear/nightwear</v>
          </cell>
          <cell r="T284" t="str">
            <v>Белье</v>
          </cell>
          <cell r="U284" t="str">
            <v>Single jersey / Трикотажное полотно</v>
          </cell>
          <cell r="V284" t="str">
            <v>95%Хлопок/5%ПУ</v>
          </cell>
          <cell r="W284" t="str">
            <v>(17) kids underwear ALL 6sizes</v>
          </cell>
          <cell r="X284">
            <v>6</v>
          </cell>
          <cell r="Y284" t="str">
            <v>Нет</v>
          </cell>
          <cell r="Z284" t="str">
            <v>Inna Smorodina</v>
          </cell>
          <cell r="AA284" t="str">
            <v>Basic+</v>
          </cell>
          <cell r="AB284" t="str">
            <v>Regular</v>
          </cell>
          <cell r="AC284" t="str">
            <v>1,2,3,4,5</v>
          </cell>
          <cell r="AD284" t="str">
            <v>1,2,3,4,5_6</v>
          </cell>
          <cell r="AE284">
            <v>201</v>
          </cell>
          <cell r="AF284">
            <v>39</v>
          </cell>
          <cell r="AG284">
            <v>54</v>
          </cell>
          <cell r="AH284">
            <v>71</v>
          </cell>
          <cell r="AI284">
            <v>32</v>
          </cell>
          <cell r="AJ284">
            <v>5</v>
          </cell>
          <cell r="AK284">
            <v>0.8</v>
          </cell>
          <cell r="AL284">
            <v>1</v>
          </cell>
          <cell r="AM284">
            <v>8</v>
          </cell>
          <cell r="AN284">
            <v>4</v>
          </cell>
          <cell r="AO284">
            <v>12</v>
          </cell>
          <cell r="AP284">
            <v>468</v>
          </cell>
          <cell r="AQ284">
            <v>8</v>
          </cell>
          <cell r="AR284">
            <v>4</v>
          </cell>
          <cell r="AS284">
            <v>12</v>
          </cell>
          <cell r="AT284">
            <v>648</v>
          </cell>
          <cell r="AU284">
            <v>8</v>
          </cell>
          <cell r="AV284">
            <v>4</v>
          </cell>
          <cell r="AW284">
            <v>12</v>
          </cell>
          <cell r="AX284">
            <v>852</v>
          </cell>
          <cell r="AY284">
            <v>8</v>
          </cell>
          <cell r="AZ284">
            <v>4</v>
          </cell>
          <cell r="BA284">
            <v>12</v>
          </cell>
          <cell r="BB284">
            <v>384</v>
          </cell>
          <cell r="BC284">
            <v>8</v>
          </cell>
          <cell r="BD284">
            <v>4</v>
          </cell>
          <cell r="BE284">
            <v>12</v>
          </cell>
          <cell r="BF284">
            <v>60</v>
          </cell>
          <cell r="BG284" t="str">
            <v>2-4</v>
          </cell>
          <cell r="BH284">
            <v>0.53600000000000003</v>
          </cell>
          <cell r="BI284">
            <v>2412</v>
          </cell>
          <cell r="BJ284">
            <v>1199</v>
          </cell>
          <cell r="BK284">
            <v>1199</v>
          </cell>
          <cell r="BL284">
            <v>1090</v>
          </cell>
          <cell r="BM284">
            <v>2.5507924688862884</v>
          </cell>
          <cell r="BN284">
            <v>4.37</v>
          </cell>
          <cell r="BO284">
            <v>4.4000000000000004</v>
          </cell>
          <cell r="BP284">
            <v>5.53</v>
          </cell>
          <cell r="BQ284">
            <v>470.05</v>
          </cell>
          <cell r="BR284">
            <v>0.60796497080900758</v>
          </cell>
          <cell r="BS284">
            <v>3.3</v>
          </cell>
          <cell r="BT284">
            <v>85</v>
          </cell>
          <cell r="BU284">
            <v>1.1000000000000001</v>
          </cell>
          <cell r="BV284">
            <v>1199</v>
          </cell>
          <cell r="BW284">
            <v>600</v>
          </cell>
          <cell r="BX284" t="str">
            <v>Shantou City Xiangrikui International Industrial Co.,LTD</v>
          </cell>
          <cell r="BY284" t="str">
            <v>Китай</v>
          </cell>
          <cell r="BZ284">
            <v>180</v>
          </cell>
          <cell r="CA284">
            <v>429</v>
          </cell>
          <cell r="CB284">
            <v>84</v>
          </cell>
          <cell r="CC284">
            <v>1395</v>
          </cell>
          <cell r="CD284">
            <v>4500</v>
          </cell>
          <cell r="CE284">
            <v>1416.3885903129694</v>
          </cell>
          <cell r="CF284">
            <v>4500</v>
          </cell>
          <cell r="CG284">
            <v>5800</v>
          </cell>
          <cell r="CH284" t="str">
            <v>ок</v>
          </cell>
          <cell r="CI284" t="str">
            <v>ок</v>
          </cell>
          <cell r="CJ284">
            <v>14</v>
          </cell>
          <cell r="CK284">
            <v>10612.800000000001</v>
          </cell>
          <cell r="CL284">
            <v>1887.6000000000001</v>
          </cell>
          <cell r="CM284">
            <v>792.00000000000011</v>
          </cell>
          <cell r="CN284">
            <v>6138.0000000000009</v>
          </cell>
          <cell r="CO284">
            <v>369.6</v>
          </cell>
          <cell r="CP284">
            <v>19800</v>
          </cell>
          <cell r="CQ284">
            <v>1133760.6000000001</v>
          </cell>
          <cell r="CR284">
            <v>201651.45</v>
          </cell>
          <cell r="CS284">
            <v>84609</v>
          </cell>
          <cell r="CT284">
            <v>655719.75</v>
          </cell>
          <cell r="CU284">
            <v>39484.200000000004</v>
          </cell>
          <cell r="CV284">
            <v>2115225</v>
          </cell>
          <cell r="CW284">
            <v>2891988</v>
          </cell>
          <cell r="CX284">
            <v>514371</v>
          </cell>
          <cell r="CY284">
            <v>215820</v>
          </cell>
          <cell r="CZ284">
            <v>1672605</v>
          </cell>
          <cell r="DA284">
            <v>100716</v>
          </cell>
          <cell r="DB284">
            <v>5395500</v>
          </cell>
          <cell r="DC284" t="str">
            <v>Basic+</v>
          </cell>
          <cell r="DE284">
            <v>39</v>
          </cell>
          <cell r="DF284">
            <v>39</v>
          </cell>
          <cell r="DH284">
            <v>8</v>
          </cell>
          <cell r="DI284">
            <v>3</v>
          </cell>
          <cell r="DJ284">
            <v>11</v>
          </cell>
          <cell r="DK284">
            <v>429</v>
          </cell>
          <cell r="DP284">
            <v>429</v>
          </cell>
          <cell r="DQ284">
            <v>312</v>
          </cell>
          <cell r="DR284">
            <v>117</v>
          </cell>
          <cell r="DS284">
            <v>0.72727272727272729</v>
          </cell>
          <cell r="DT284">
            <v>0.27272727272727271</v>
          </cell>
          <cell r="DU284">
            <v>1199</v>
          </cell>
          <cell r="DV284">
            <v>177927.75</v>
          </cell>
          <cell r="DW284">
            <v>1887.6000000000001</v>
          </cell>
          <cell r="DX284">
            <v>514371</v>
          </cell>
          <cell r="DY284" t="str">
            <v>assorti</v>
          </cell>
          <cell r="DZ284" t="str">
            <v>20234120012___Lindsi___ассорти</v>
          </cell>
        </row>
        <row r="285">
          <cell r="B285" t="str">
            <v>20234220001_0074678_00000003771</v>
          </cell>
          <cell r="C285" t="str">
            <v>20234220001_0074678</v>
          </cell>
          <cell r="D285" t="str">
            <v>Theme 1БельеUinksЖенскийprint17</v>
          </cell>
          <cell r="E285" t="str">
            <v>Заг. с Th 1</v>
          </cell>
          <cell r="F285" t="str">
            <v>ACOOLA Белье Весна 2024 Theme 1</v>
          </cell>
          <cell r="G285" t="str">
            <v>ACOOLA</v>
          </cell>
          <cell r="H285" t="str">
            <v>Theme 1</v>
          </cell>
          <cell r="I285" t="str">
            <v>00000003771</v>
          </cell>
          <cell r="J285" t="str">
            <v>20234220001</v>
          </cell>
          <cell r="K285" t="str">
            <v>Майка детская для девочек Uinks набивка</v>
          </cell>
          <cell r="L285" t="str">
            <v>Женский</v>
          </cell>
          <cell r="M285" t="str">
            <v>Все</v>
          </cell>
          <cell r="N285" t="str">
            <v>Uinks</v>
          </cell>
          <cell r="O285" t="str">
            <v>набивка</v>
          </cell>
          <cell r="P285" t="str">
            <v>Underwear</v>
          </cell>
          <cell r="Q285" t="str">
            <v>Tank top</v>
          </cell>
          <cell r="R285" t="str">
            <v>Underwear/nightwear_Girls</v>
          </cell>
          <cell r="S285" t="str">
            <v>Underwear/nightwear</v>
          </cell>
          <cell r="T285" t="str">
            <v>Белье</v>
          </cell>
          <cell r="U285" t="str">
            <v>Single jersey / Трикотажное полотно</v>
          </cell>
          <cell r="V285" t="str">
            <v>100%Хлопок</v>
          </cell>
          <cell r="W285" t="str">
            <v>(17) kids underwear ALL 6sizes</v>
          </cell>
          <cell r="X285">
            <v>6</v>
          </cell>
          <cell r="Y285" t="str">
            <v>Нет</v>
          </cell>
          <cell r="Z285" t="str">
            <v>Inna Smorodina</v>
          </cell>
          <cell r="AA285" t="str">
            <v>Basic+</v>
          </cell>
          <cell r="AB285" t="str">
            <v>Regular</v>
          </cell>
          <cell r="AC285" t="str">
            <v>1,2,3,4,5</v>
          </cell>
          <cell r="AD285" t="str">
            <v>1,2,3,4,5_6</v>
          </cell>
          <cell r="AE285">
            <v>201</v>
          </cell>
          <cell r="AF285">
            <v>39</v>
          </cell>
          <cell r="AG285">
            <v>54</v>
          </cell>
          <cell r="AH285">
            <v>71</v>
          </cell>
          <cell r="AI285">
            <v>32</v>
          </cell>
          <cell r="AJ285">
            <v>5</v>
          </cell>
          <cell r="AK285">
            <v>0.7</v>
          </cell>
          <cell r="AL285">
            <v>1</v>
          </cell>
          <cell r="AM285">
            <v>7</v>
          </cell>
          <cell r="AN285">
            <v>4</v>
          </cell>
          <cell r="AO285">
            <v>11</v>
          </cell>
          <cell r="AP285">
            <v>429</v>
          </cell>
          <cell r="AQ285">
            <v>7</v>
          </cell>
          <cell r="AR285">
            <v>4</v>
          </cell>
          <cell r="AS285">
            <v>11</v>
          </cell>
          <cell r="AT285">
            <v>594</v>
          </cell>
          <cell r="AU285">
            <v>7</v>
          </cell>
          <cell r="AV285">
            <v>4</v>
          </cell>
          <cell r="AW285">
            <v>11</v>
          </cell>
          <cell r="AX285">
            <v>781</v>
          </cell>
          <cell r="AY285">
            <v>7</v>
          </cell>
          <cell r="AZ285">
            <v>4</v>
          </cell>
          <cell r="BA285">
            <v>11</v>
          </cell>
          <cell r="BB285">
            <v>352</v>
          </cell>
          <cell r="BC285">
            <v>7</v>
          </cell>
          <cell r="BD285">
            <v>4</v>
          </cell>
          <cell r="BE285">
            <v>11</v>
          </cell>
          <cell r="BF285">
            <v>55</v>
          </cell>
          <cell r="BG285" t="str">
            <v>1-4</v>
          </cell>
          <cell r="BH285">
            <v>0.55274999999999996</v>
          </cell>
          <cell r="BI285">
            <v>2211</v>
          </cell>
          <cell r="BJ285">
            <v>399</v>
          </cell>
          <cell r="BK285">
            <v>399</v>
          </cell>
          <cell r="BL285">
            <v>362.73</v>
          </cell>
          <cell r="BM285">
            <v>2.8277817150956768</v>
          </cell>
          <cell r="BN285">
            <v>1.32</v>
          </cell>
          <cell r="BO285">
            <v>1.33</v>
          </cell>
          <cell r="BP285">
            <v>1.66</v>
          </cell>
          <cell r="BQ285">
            <v>141.1</v>
          </cell>
          <cell r="BR285">
            <v>0.64636591478696737</v>
          </cell>
          <cell r="BS285">
            <v>3.3</v>
          </cell>
          <cell r="BT285">
            <v>85</v>
          </cell>
          <cell r="BU285">
            <v>1.1000000000000001</v>
          </cell>
          <cell r="BV285">
            <v>399</v>
          </cell>
          <cell r="BW285">
            <v>200</v>
          </cell>
          <cell r="BX285" t="str">
            <v>Suzhou Kingsma Import and Export Co., Ltd</v>
          </cell>
          <cell r="BY285" t="str">
            <v>Китай</v>
          </cell>
          <cell r="BZ285">
            <v>160</v>
          </cell>
          <cell r="CA285">
            <v>351</v>
          </cell>
          <cell r="CB285">
            <v>72</v>
          </cell>
          <cell r="CC285">
            <v>1206</v>
          </cell>
          <cell r="CD285">
            <v>4000</v>
          </cell>
          <cell r="CE285">
            <v>1259.0120802781951</v>
          </cell>
          <cell r="CF285">
            <v>4000</v>
          </cell>
          <cell r="CG285">
            <v>5800</v>
          </cell>
          <cell r="CH285" t="str">
            <v>ок</v>
          </cell>
          <cell r="CI285" t="str">
            <v>ок</v>
          </cell>
          <cell r="CJ285">
            <v>12</v>
          </cell>
          <cell r="CK285">
            <v>2940.63</v>
          </cell>
          <cell r="CL285">
            <v>466.83000000000004</v>
          </cell>
          <cell r="CM285">
            <v>212.8</v>
          </cell>
          <cell r="CN285">
            <v>1603.98</v>
          </cell>
          <cell r="CO285">
            <v>95.76</v>
          </cell>
          <cell r="CP285">
            <v>5320</v>
          </cell>
          <cell r="CQ285">
            <v>311972.09999999998</v>
          </cell>
          <cell r="CR285">
            <v>49526.1</v>
          </cell>
          <cell r="CS285">
            <v>22576</v>
          </cell>
          <cell r="CT285">
            <v>170166.6</v>
          </cell>
          <cell r="CU285">
            <v>10159.199999999999</v>
          </cell>
          <cell r="CV285">
            <v>564400</v>
          </cell>
          <cell r="CW285">
            <v>882189</v>
          </cell>
          <cell r="CX285">
            <v>140049</v>
          </cell>
          <cell r="CY285">
            <v>63840</v>
          </cell>
          <cell r="CZ285">
            <v>481194</v>
          </cell>
          <cell r="DA285">
            <v>28728</v>
          </cell>
          <cell r="DB285">
            <v>1596000</v>
          </cell>
          <cell r="DC285" t="str">
            <v>Basic+</v>
          </cell>
          <cell r="DE285">
            <v>39</v>
          </cell>
          <cell r="DF285">
            <v>39</v>
          </cell>
          <cell r="DH285">
            <v>7</v>
          </cell>
          <cell r="DI285">
            <v>2</v>
          </cell>
          <cell r="DJ285">
            <v>9</v>
          </cell>
          <cell r="DK285">
            <v>351</v>
          </cell>
          <cell r="DP285">
            <v>351</v>
          </cell>
          <cell r="DQ285">
            <v>273</v>
          </cell>
          <cell r="DR285">
            <v>78</v>
          </cell>
          <cell r="DS285">
            <v>0.77777777777777779</v>
          </cell>
          <cell r="DT285">
            <v>0.22222222222222221</v>
          </cell>
          <cell r="DU285">
            <v>399</v>
          </cell>
          <cell r="DV285">
            <v>43699.5</v>
          </cell>
          <cell r="DW285">
            <v>466.83000000000004</v>
          </cell>
          <cell r="DX285">
            <v>140049</v>
          </cell>
          <cell r="DY285" t="str">
            <v>print</v>
          </cell>
          <cell r="DZ285" t="str">
            <v>20234220001___Uinks___набивка</v>
          </cell>
        </row>
        <row r="286">
          <cell r="B286" t="str">
            <v>20234270002_0074675_00000003771</v>
          </cell>
          <cell r="C286" t="str">
            <v>20234270002_0074675</v>
          </cell>
          <cell r="D286" t="str">
            <v>Theme 1БельеLamaraЖенскийprint17</v>
          </cell>
          <cell r="E286" t="str">
            <v>Заг. с Th 1</v>
          </cell>
          <cell r="F286" t="str">
            <v>ACOOLA Белье Весна 2024 Theme 1</v>
          </cell>
          <cell r="G286" t="str">
            <v>ACOOLA</v>
          </cell>
          <cell r="H286" t="str">
            <v>Theme 1</v>
          </cell>
          <cell r="I286" t="str">
            <v>00000003771</v>
          </cell>
          <cell r="J286" t="str">
            <v>20234270002</v>
          </cell>
          <cell r="K286" t="str">
            <v>Ночная сорочка детская для девочек Lamara набивка</v>
          </cell>
          <cell r="L286" t="str">
            <v>Женский</v>
          </cell>
          <cell r="M286" t="str">
            <v>Все</v>
          </cell>
          <cell r="N286" t="str">
            <v>Lamara</v>
          </cell>
          <cell r="O286" t="str">
            <v>набивка</v>
          </cell>
          <cell r="P286" t="str">
            <v>Underwear</v>
          </cell>
          <cell r="Q286" t="str">
            <v>Night dress</v>
          </cell>
          <cell r="R286" t="str">
            <v>Underwear/nightwear_Girls</v>
          </cell>
          <cell r="S286" t="str">
            <v>Underwear/nightwear</v>
          </cell>
          <cell r="T286" t="str">
            <v>Белье</v>
          </cell>
          <cell r="U286" t="str">
            <v>Single jersey / Трикотажное полотно</v>
          </cell>
          <cell r="V286" t="str">
            <v>100%Хлопок</v>
          </cell>
          <cell r="W286" t="str">
            <v>(17) kids underwear ALL 6sizes</v>
          </cell>
          <cell r="X286">
            <v>6</v>
          </cell>
          <cell r="Y286" t="str">
            <v>Нет</v>
          </cell>
          <cell r="Z286" t="str">
            <v>Inna Smorodina</v>
          </cell>
          <cell r="AA286" t="str">
            <v>Basic+</v>
          </cell>
          <cell r="AB286" t="str">
            <v>Regular</v>
          </cell>
          <cell r="AC286" t="str">
            <v>1,2,3,4,5</v>
          </cell>
          <cell r="AD286" t="str">
            <v>1,2,3,4,5_6</v>
          </cell>
          <cell r="AE286">
            <v>201</v>
          </cell>
          <cell r="AF286">
            <v>39</v>
          </cell>
          <cell r="AG286">
            <v>54</v>
          </cell>
          <cell r="AH286">
            <v>71</v>
          </cell>
          <cell r="AI286">
            <v>32</v>
          </cell>
          <cell r="AJ286">
            <v>5</v>
          </cell>
          <cell r="AK286">
            <v>0.7</v>
          </cell>
          <cell r="AL286">
            <v>1</v>
          </cell>
          <cell r="AM286">
            <v>7</v>
          </cell>
          <cell r="AN286">
            <v>4</v>
          </cell>
          <cell r="AO286">
            <v>11</v>
          </cell>
          <cell r="AP286">
            <v>429</v>
          </cell>
          <cell r="AQ286">
            <v>7</v>
          </cell>
          <cell r="AR286">
            <v>4</v>
          </cell>
          <cell r="AS286">
            <v>11</v>
          </cell>
          <cell r="AT286">
            <v>594</v>
          </cell>
          <cell r="AU286">
            <v>7</v>
          </cell>
          <cell r="AV286">
            <v>4</v>
          </cell>
          <cell r="AW286">
            <v>11</v>
          </cell>
          <cell r="AX286">
            <v>781</v>
          </cell>
          <cell r="AY286">
            <v>7</v>
          </cell>
          <cell r="AZ286">
            <v>4</v>
          </cell>
          <cell r="BA286">
            <v>11</v>
          </cell>
          <cell r="BB286">
            <v>352</v>
          </cell>
          <cell r="BC286">
            <v>7</v>
          </cell>
          <cell r="BD286">
            <v>4</v>
          </cell>
          <cell r="BE286">
            <v>11</v>
          </cell>
          <cell r="BF286">
            <v>55</v>
          </cell>
          <cell r="BG286" t="str">
            <v>1-4</v>
          </cell>
          <cell r="BH286">
            <v>0.55274999999999996</v>
          </cell>
          <cell r="BI286">
            <v>2211</v>
          </cell>
          <cell r="BJ286">
            <v>999</v>
          </cell>
          <cell r="BK286">
            <v>999</v>
          </cell>
          <cell r="BL286">
            <v>908.18</v>
          </cell>
          <cell r="BM286">
            <v>3.0847614636405742</v>
          </cell>
          <cell r="BN286">
            <v>2.95</v>
          </cell>
          <cell r="BO286">
            <v>2.97</v>
          </cell>
          <cell r="BP286">
            <v>3.81</v>
          </cell>
          <cell r="BQ286">
            <v>323.85000000000002</v>
          </cell>
          <cell r="BR286">
            <v>0.67582582582582584</v>
          </cell>
          <cell r="BS286">
            <v>3.3</v>
          </cell>
          <cell r="BT286">
            <v>85</v>
          </cell>
          <cell r="BU286">
            <v>1.1000000000000001</v>
          </cell>
          <cell r="BV286">
            <v>999</v>
          </cell>
          <cell r="BW286">
            <v>500</v>
          </cell>
          <cell r="BX286" t="str">
            <v>Suzhou Kingsma Import and Export Co., Ltd</v>
          </cell>
          <cell r="BY286" t="str">
            <v>Китай</v>
          </cell>
          <cell r="BZ286">
            <v>160</v>
          </cell>
          <cell r="CA286">
            <v>351</v>
          </cell>
          <cell r="CB286">
            <v>72</v>
          </cell>
          <cell r="CC286">
            <v>1206</v>
          </cell>
          <cell r="CD286">
            <v>4000</v>
          </cell>
          <cell r="CE286">
            <v>1259.0120802781951</v>
          </cell>
          <cell r="CF286">
            <v>4000</v>
          </cell>
          <cell r="CG286">
            <v>5800</v>
          </cell>
          <cell r="CH286" t="str">
            <v>ок</v>
          </cell>
          <cell r="CI286" t="str">
            <v>ок</v>
          </cell>
          <cell r="CJ286">
            <v>12</v>
          </cell>
          <cell r="CK286">
            <v>6566.67</v>
          </cell>
          <cell r="CL286">
            <v>1042.47</v>
          </cell>
          <cell r="CM286">
            <v>475.20000000000005</v>
          </cell>
          <cell r="CN286">
            <v>3581.82</v>
          </cell>
          <cell r="CO286">
            <v>213.84</v>
          </cell>
          <cell r="CP286">
            <v>11880</v>
          </cell>
          <cell r="CQ286">
            <v>716032.35000000009</v>
          </cell>
          <cell r="CR286">
            <v>113671.35</v>
          </cell>
          <cell r="CS286">
            <v>51816</v>
          </cell>
          <cell r="CT286">
            <v>390563.10000000003</v>
          </cell>
          <cell r="CU286">
            <v>23317.200000000001</v>
          </cell>
          <cell r="CV286">
            <v>1295400</v>
          </cell>
          <cell r="CW286">
            <v>2208789</v>
          </cell>
          <cell r="CX286">
            <v>350649</v>
          </cell>
          <cell r="CY286">
            <v>159840</v>
          </cell>
          <cell r="CZ286">
            <v>1204794</v>
          </cell>
          <cell r="DA286">
            <v>71928</v>
          </cell>
          <cell r="DB286">
            <v>3996000</v>
          </cell>
          <cell r="DC286" t="str">
            <v>Basic+</v>
          </cell>
          <cell r="DE286">
            <v>39</v>
          </cell>
          <cell r="DF286">
            <v>39</v>
          </cell>
          <cell r="DH286">
            <v>7</v>
          </cell>
          <cell r="DI286">
            <v>2</v>
          </cell>
          <cell r="DJ286">
            <v>9</v>
          </cell>
          <cell r="DK286">
            <v>351</v>
          </cell>
          <cell r="DP286">
            <v>351</v>
          </cell>
          <cell r="DQ286">
            <v>273</v>
          </cell>
          <cell r="DR286">
            <v>78</v>
          </cell>
          <cell r="DS286">
            <v>0.77777777777777779</v>
          </cell>
          <cell r="DT286">
            <v>0.22222222222222221</v>
          </cell>
          <cell r="DU286">
            <v>999</v>
          </cell>
          <cell r="DV286">
            <v>100298.25</v>
          </cell>
          <cell r="DW286">
            <v>1042.47</v>
          </cell>
          <cell r="DX286">
            <v>350649</v>
          </cell>
          <cell r="DY286" t="str">
            <v>print</v>
          </cell>
          <cell r="DZ286" t="str">
            <v>20234270002___Lamara___набивка</v>
          </cell>
        </row>
        <row r="287">
          <cell r="B287" t="str">
            <v>20234280004_0074676_00000003771</v>
          </cell>
          <cell r="C287" t="str">
            <v>20234280004_0074676</v>
          </cell>
          <cell r="D287" t="str">
            <v>Theme 1БельеKalvanaЖенскийmulticolor17</v>
          </cell>
          <cell r="E287" t="str">
            <v>Заг. с Th 1</v>
          </cell>
          <cell r="F287" t="str">
            <v>ACOOLA Белье Весна 2024 Theme 1</v>
          </cell>
          <cell r="G287" t="str">
            <v>ACOOLA</v>
          </cell>
          <cell r="H287" t="str">
            <v>Theme 1</v>
          </cell>
          <cell r="I287" t="str">
            <v>00000003771</v>
          </cell>
          <cell r="J287" t="str">
            <v>20234280004</v>
          </cell>
          <cell r="K287" t="str">
            <v>Пижама детская для девочек Kalvana цветной</v>
          </cell>
          <cell r="L287" t="str">
            <v>Женский</v>
          </cell>
          <cell r="M287" t="str">
            <v>Все</v>
          </cell>
          <cell r="N287" t="str">
            <v>Kalvana</v>
          </cell>
          <cell r="O287" t="str">
            <v>цветной</v>
          </cell>
          <cell r="P287" t="str">
            <v>Underwear</v>
          </cell>
          <cell r="Q287" t="str">
            <v>Pajamas</v>
          </cell>
          <cell r="R287" t="str">
            <v>Underwear/nightwear_Girls</v>
          </cell>
          <cell r="S287" t="str">
            <v>Underwear/nightwear</v>
          </cell>
          <cell r="T287" t="str">
            <v>Белье</v>
          </cell>
          <cell r="U287" t="str">
            <v>Single jersey / Трикотажное полотно</v>
          </cell>
          <cell r="V287" t="str">
            <v>100%Хлопок</v>
          </cell>
          <cell r="W287" t="str">
            <v>(17) kids underwear ALL 6sizes</v>
          </cell>
          <cell r="X287">
            <v>6</v>
          </cell>
          <cell r="Y287" t="str">
            <v>Нет</v>
          </cell>
          <cell r="Z287" t="str">
            <v>Inna Smorodina</v>
          </cell>
          <cell r="AA287" t="str">
            <v>Basic+</v>
          </cell>
          <cell r="AB287" t="str">
            <v>Regular</v>
          </cell>
          <cell r="AC287" t="str">
            <v>1,2,3,4,5</v>
          </cell>
          <cell r="AD287" t="str">
            <v>1,2,3,4,5_6</v>
          </cell>
          <cell r="AE287">
            <v>201</v>
          </cell>
          <cell r="AF287">
            <v>39</v>
          </cell>
          <cell r="AG287">
            <v>54</v>
          </cell>
          <cell r="AH287">
            <v>71</v>
          </cell>
          <cell r="AI287">
            <v>32</v>
          </cell>
          <cell r="AJ287">
            <v>5</v>
          </cell>
          <cell r="AK287">
            <v>0.7</v>
          </cell>
          <cell r="AL287">
            <v>1</v>
          </cell>
          <cell r="AM287">
            <v>7</v>
          </cell>
          <cell r="AN287">
            <v>4</v>
          </cell>
          <cell r="AO287">
            <v>11</v>
          </cell>
          <cell r="AP287">
            <v>429</v>
          </cell>
          <cell r="AQ287">
            <v>7</v>
          </cell>
          <cell r="AR287">
            <v>4</v>
          </cell>
          <cell r="AS287">
            <v>11</v>
          </cell>
          <cell r="AT287">
            <v>594</v>
          </cell>
          <cell r="AU287">
            <v>7</v>
          </cell>
          <cell r="AV287">
            <v>4</v>
          </cell>
          <cell r="AW287">
            <v>11</v>
          </cell>
          <cell r="AX287">
            <v>781</v>
          </cell>
          <cell r="AY287">
            <v>7</v>
          </cell>
          <cell r="AZ287">
            <v>4</v>
          </cell>
          <cell r="BA287">
            <v>11</v>
          </cell>
          <cell r="BB287">
            <v>352</v>
          </cell>
          <cell r="BC287">
            <v>7</v>
          </cell>
          <cell r="BD287">
            <v>4</v>
          </cell>
          <cell r="BE287">
            <v>11</v>
          </cell>
          <cell r="BF287">
            <v>55</v>
          </cell>
          <cell r="BG287" t="str">
            <v>1-4</v>
          </cell>
          <cell r="BH287">
            <v>0.55274999999999996</v>
          </cell>
          <cell r="BI287">
            <v>2211</v>
          </cell>
          <cell r="BJ287">
            <v>1199</v>
          </cell>
          <cell r="BK287">
            <v>1199</v>
          </cell>
          <cell r="BL287">
            <v>1090</v>
          </cell>
          <cell r="BM287">
            <v>3.257709550332835</v>
          </cell>
          <cell r="BN287">
            <v>3.43</v>
          </cell>
          <cell r="BO287">
            <v>3.46</v>
          </cell>
          <cell r="BP287">
            <v>4.33</v>
          </cell>
          <cell r="BQ287">
            <v>368.05</v>
          </cell>
          <cell r="BR287">
            <v>0.6930358632193494</v>
          </cell>
          <cell r="BS287">
            <v>3.3</v>
          </cell>
          <cell r="BT287">
            <v>85</v>
          </cell>
          <cell r="BU287">
            <v>1.1000000000000001</v>
          </cell>
          <cell r="BV287">
            <v>1199</v>
          </cell>
          <cell r="BW287">
            <v>600</v>
          </cell>
          <cell r="BX287" t="str">
            <v>NINGBO CINDY IMPORT AND EXPORT CO., LTD</v>
          </cell>
          <cell r="BY287" t="str">
            <v>Китай</v>
          </cell>
          <cell r="BZ287">
            <v>160</v>
          </cell>
          <cell r="CA287">
            <v>351</v>
          </cell>
          <cell r="CB287">
            <v>72</v>
          </cell>
          <cell r="CC287">
            <v>1206</v>
          </cell>
          <cell r="CD287">
            <v>4000</v>
          </cell>
          <cell r="CE287">
            <v>1259.0120802781951</v>
          </cell>
          <cell r="CF287">
            <v>4000</v>
          </cell>
          <cell r="CG287">
            <v>5800</v>
          </cell>
          <cell r="CH287" t="str">
            <v>ок</v>
          </cell>
          <cell r="CI287" t="str">
            <v>ок</v>
          </cell>
          <cell r="CJ287">
            <v>12</v>
          </cell>
          <cell r="CK287">
            <v>7650.0599999999995</v>
          </cell>
          <cell r="CL287">
            <v>1214.46</v>
          </cell>
          <cell r="CM287">
            <v>553.6</v>
          </cell>
          <cell r="CN287">
            <v>4172.76</v>
          </cell>
          <cell r="CO287">
            <v>249.12</v>
          </cell>
          <cell r="CP287">
            <v>13840</v>
          </cell>
          <cell r="CQ287">
            <v>813758.55</v>
          </cell>
          <cell r="CR287">
            <v>129185.55</v>
          </cell>
          <cell r="CS287">
            <v>58888</v>
          </cell>
          <cell r="CT287">
            <v>443868.3</v>
          </cell>
          <cell r="CU287">
            <v>26499.600000000002</v>
          </cell>
          <cell r="CV287">
            <v>1472200</v>
          </cell>
          <cell r="CW287">
            <v>2650989</v>
          </cell>
          <cell r="CX287">
            <v>420849</v>
          </cell>
          <cell r="CY287">
            <v>191840</v>
          </cell>
          <cell r="CZ287">
            <v>1445994</v>
          </cell>
          <cell r="DA287">
            <v>86328</v>
          </cell>
          <cell r="DB287">
            <v>4796000</v>
          </cell>
          <cell r="DC287" t="str">
            <v>Basic+</v>
          </cell>
          <cell r="DE287">
            <v>39</v>
          </cell>
          <cell r="DF287">
            <v>39</v>
          </cell>
          <cell r="DH287">
            <v>7</v>
          </cell>
          <cell r="DI287">
            <v>2</v>
          </cell>
          <cell r="DJ287">
            <v>9</v>
          </cell>
          <cell r="DK287">
            <v>351</v>
          </cell>
          <cell r="DP287">
            <v>351</v>
          </cell>
          <cell r="DQ287">
            <v>273</v>
          </cell>
          <cell r="DR287">
            <v>78</v>
          </cell>
          <cell r="DS287">
            <v>0.77777777777777779</v>
          </cell>
          <cell r="DT287">
            <v>0.22222222222222221</v>
          </cell>
          <cell r="DU287">
            <v>1199</v>
          </cell>
          <cell r="DV287">
            <v>113987.25</v>
          </cell>
          <cell r="DW287">
            <v>1214.46</v>
          </cell>
          <cell r="DX287">
            <v>420849</v>
          </cell>
          <cell r="DY287" t="str">
            <v>multicolor</v>
          </cell>
          <cell r="DZ287" t="str">
            <v>20234280004___Kalvana___цветной</v>
          </cell>
        </row>
        <row r="288">
          <cell r="B288" t="str">
            <v>20234280005_0074680_00000003771</v>
          </cell>
          <cell r="C288" t="str">
            <v>20234280005_0074680</v>
          </cell>
          <cell r="D288" t="str">
            <v>Theme 1БельеSaidiЖенскийprint17</v>
          </cell>
          <cell r="E288" t="str">
            <v>Заг. с Th 1</v>
          </cell>
          <cell r="F288" t="str">
            <v>ACOOLA Белье Весна 2024 Theme 1</v>
          </cell>
          <cell r="G288" t="str">
            <v>ACOOLA</v>
          </cell>
          <cell r="H288" t="str">
            <v>Theme 1</v>
          </cell>
          <cell r="I288" t="str">
            <v>00000003771</v>
          </cell>
          <cell r="J288" t="str">
            <v>20234280005</v>
          </cell>
          <cell r="K288" t="str">
            <v>Пижама детская для девочек Saidi набивка</v>
          </cell>
          <cell r="L288" t="str">
            <v>Женский</v>
          </cell>
          <cell r="M288" t="str">
            <v>Все</v>
          </cell>
          <cell r="N288" t="str">
            <v>Saidi</v>
          </cell>
          <cell r="O288" t="str">
            <v>набивка</v>
          </cell>
          <cell r="P288" t="str">
            <v>Underwear</v>
          </cell>
          <cell r="Q288" t="str">
            <v>Pajamas</v>
          </cell>
          <cell r="R288" t="str">
            <v>Underwear/nightwear_Girls</v>
          </cell>
          <cell r="S288" t="str">
            <v>Underwear/nightwear</v>
          </cell>
          <cell r="T288" t="str">
            <v>Белье</v>
          </cell>
          <cell r="U288" t="str">
            <v>Single jersey / Трикотажное полотно</v>
          </cell>
          <cell r="V288" t="str">
            <v>95%Хлопок/5%ПУ</v>
          </cell>
          <cell r="W288" t="str">
            <v>(17) kids underwear ALL 6sizes</v>
          </cell>
          <cell r="X288">
            <v>6</v>
          </cell>
          <cell r="Y288" t="str">
            <v>Нет</v>
          </cell>
          <cell r="Z288" t="str">
            <v>Inna Smorodina</v>
          </cell>
          <cell r="AA288" t="str">
            <v>Basic+</v>
          </cell>
          <cell r="AB288" t="str">
            <v>Regular</v>
          </cell>
          <cell r="AC288" t="str">
            <v>1,2,3,4,5</v>
          </cell>
          <cell r="AD288" t="str">
            <v>1,2,3,4,5_6</v>
          </cell>
          <cell r="AE288">
            <v>201</v>
          </cell>
          <cell r="AF288">
            <v>39</v>
          </cell>
          <cell r="AG288">
            <v>54</v>
          </cell>
          <cell r="AH288">
            <v>71</v>
          </cell>
          <cell r="AI288">
            <v>32</v>
          </cell>
          <cell r="AJ288">
            <v>5</v>
          </cell>
          <cell r="AK288">
            <v>0.7</v>
          </cell>
          <cell r="AL288">
            <v>1</v>
          </cell>
          <cell r="AM288">
            <v>7</v>
          </cell>
          <cell r="AN288">
            <v>4</v>
          </cell>
          <cell r="AO288">
            <v>11</v>
          </cell>
          <cell r="AP288">
            <v>429</v>
          </cell>
          <cell r="AQ288">
            <v>7</v>
          </cell>
          <cell r="AR288">
            <v>4</v>
          </cell>
          <cell r="AS288">
            <v>11</v>
          </cell>
          <cell r="AT288">
            <v>594</v>
          </cell>
          <cell r="AU288">
            <v>7</v>
          </cell>
          <cell r="AV288">
            <v>4</v>
          </cell>
          <cell r="AW288">
            <v>11</v>
          </cell>
          <cell r="AX288">
            <v>781</v>
          </cell>
          <cell r="AY288">
            <v>7</v>
          </cell>
          <cell r="AZ288">
            <v>4</v>
          </cell>
          <cell r="BA288">
            <v>11</v>
          </cell>
          <cell r="BB288">
            <v>352</v>
          </cell>
          <cell r="BC288">
            <v>7</v>
          </cell>
          <cell r="BD288">
            <v>4</v>
          </cell>
          <cell r="BE288">
            <v>11</v>
          </cell>
          <cell r="BF288">
            <v>55</v>
          </cell>
          <cell r="BG288" t="str">
            <v>1-4</v>
          </cell>
          <cell r="BH288">
            <v>0.55274999999999996</v>
          </cell>
          <cell r="BI288">
            <v>2211</v>
          </cell>
          <cell r="BJ288">
            <v>1499</v>
          </cell>
          <cell r="BK288">
            <v>1499</v>
          </cell>
          <cell r="BL288">
            <v>1362.73</v>
          </cell>
          <cell r="BM288">
            <v>3.0993487025741753</v>
          </cell>
          <cell r="BN288">
            <v>4.45</v>
          </cell>
          <cell r="BO288">
            <v>4.49</v>
          </cell>
          <cell r="BP288">
            <v>5.69</v>
          </cell>
          <cell r="BQ288">
            <v>483.65000000000003</v>
          </cell>
          <cell r="BR288">
            <v>0.67735156771180782</v>
          </cell>
          <cell r="BS288">
            <v>3.3</v>
          </cell>
          <cell r="BT288">
            <v>85</v>
          </cell>
          <cell r="BU288">
            <v>1.1000000000000001</v>
          </cell>
          <cell r="BV288">
            <v>1499</v>
          </cell>
          <cell r="BW288">
            <v>750</v>
          </cell>
          <cell r="BX288" t="str">
            <v>Suzhou Kingsma Import and Export Co., Ltd</v>
          </cell>
          <cell r="BY288" t="str">
            <v>Китай</v>
          </cell>
          <cell r="BZ288">
            <v>160</v>
          </cell>
          <cell r="CA288">
            <v>351</v>
          </cell>
          <cell r="CB288">
            <v>72</v>
          </cell>
          <cell r="CC288">
            <v>1206</v>
          </cell>
          <cell r="CD288">
            <v>4000</v>
          </cell>
          <cell r="CE288">
            <v>1259.0120802781951</v>
          </cell>
          <cell r="CF288">
            <v>4000</v>
          </cell>
          <cell r="CG288">
            <v>5800</v>
          </cell>
          <cell r="CH288" t="str">
            <v>ок</v>
          </cell>
          <cell r="CI288" t="str">
            <v>ок</v>
          </cell>
          <cell r="CJ288">
            <v>12</v>
          </cell>
          <cell r="CK288">
            <v>9927.3900000000012</v>
          </cell>
          <cell r="CL288">
            <v>1575.99</v>
          </cell>
          <cell r="CM288">
            <v>718.40000000000009</v>
          </cell>
          <cell r="CN288">
            <v>5414.9400000000005</v>
          </cell>
          <cell r="CO288">
            <v>323.28000000000003</v>
          </cell>
          <cell r="CP288">
            <v>17960</v>
          </cell>
          <cell r="CQ288">
            <v>1069350.1500000001</v>
          </cell>
          <cell r="CR288">
            <v>169761.15000000002</v>
          </cell>
          <cell r="CS288">
            <v>77384</v>
          </cell>
          <cell r="CT288">
            <v>583281.9</v>
          </cell>
          <cell r="CU288">
            <v>34822.800000000003</v>
          </cell>
          <cell r="CV288">
            <v>1934600.0000000002</v>
          </cell>
          <cell r="CW288">
            <v>3314289</v>
          </cell>
          <cell r="CX288">
            <v>526149</v>
          </cell>
          <cell r="CY288">
            <v>239840</v>
          </cell>
          <cell r="CZ288">
            <v>1807794</v>
          </cell>
          <cell r="DA288">
            <v>107928</v>
          </cell>
          <cell r="DB288">
            <v>5996000</v>
          </cell>
          <cell r="DC288" t="str">
            <v>Basic+</v>
          </cell>
          <cell r="DE288">
            <v>39</v>
          </cell>
          <cell r="DF288">
            <v>39</v>
          </cell>
          <cell r="DH288">
            <v>7</v>
          </cell>
          <cell r="DI288">
            <v>2</v>
          </cell>
          <cell r="DJ288">
            <v>9</v>
          </cell>
          <cell r="DK288">
            <v>351</v>
          </cell>
          <cell r="DP288">
            <v>351</v>
          </cell>
          <cell r="DQ288">
            <v>273</v>
          </cell>
          <cell r="DR288">
            <v>78</v>
          </cell>
          <cell r="DS288">
            <v>0.77777777777777779</v>
          </cell>
          <cell r="DT288">
            <v>0.22222222222222221</v>
          </cell>
          <cell r="DU288">
            <v>1499</v>
          </cell>
          <cell r="DV288">
            <v>149789.25</v>
          </cell>
          <cell r="DW288">
            <v>1575.99</v>
          </cell>
          <cell r="DX288">
            <v>526149</v>
          </cell>
          <cell r="DY288" t="str">
            <v>print</v>
          </cell>
          <cell r="DZ288" t="str">
            <v>20234280005___Saidi___набивка</v>
          </cell>
        </row>
        <row r="289">
          <cell r="B289" t="str">
            <v>20234280006_0074681_00000003771</v>
          </cell>
          <cell r="C289" t="str">
            <v>20234280006_0074681</v>
          </cell>
          <cell r="D289" t="str">
            <v>Theme 1БельеSemmiЖенскийprint17</v>
          </cell>
          <cell r="E289" t="str">
            <v>Заг. с Th 1</v>
          </cell>
          <cell r="F289" t="str">
            <v>ACOOLA Белье Весна 2024 Theme 1</v>
          </cell>
          <cell r="G289" t="str">
            <v>ACOOLA</v>
          </cell>
          <cell r="H289" t="str">
            <v>Theme 1</v>
          </cell>
          <cell r="I289" t="str">
            <v>00000003771</v>
          </cell>
          <cell r="J289" t="str">
            <v>20234280006</v>
          </cell>
          <cell r="K289" t="str">
            <v>Пижама детская для девочек Semmi набивка</v>
          </cell>
          <cell r="L289" t="str">
            <v>Женский</v>
          </cell>
          <cell r="M289" t="str">
            <v>Все</v>
          </cell>
          <cell r="N289" t="str">
            <v>Semmi</v>
          </cell>
          <cell r="O289" t="str">
            <v>набивка</v>
          </cell>
          <cell r="P289" t="str">
            <v>Underwear</v>
          </cell>
          <cell r="Q289" t="str">
            <v>Pajamas</v>
          </cell>
          <cell r="R289" t="str">
            <v>Underwear/nightwear_Girls</v>
          </cell>
          <cell r="S289" t="str">
            <v>Underwear/nightwear</v>
          </cell>
          <cell r="T289" t="str">
            <v>Белье</v>
          </cell>
          <cell r="U289" t="str">
            <v>Rib 2*2 / Резинка 2*2</v>
          </cell>
          <cell r="V289" t="str">
            <v>95%Хлопок/5%ПУ</v>
          </cell>
          <cell r="W289" t="str">
            <v>(17) kids underwear ALL 6sizes</v>
          </cell>
          <cell r="X289">
            <v>6</v>
          </cell>
          <cell r="Y289" t="str">
            <v>Нет</v>
          </cell>
          <cell r="Z289" t="str">
            <v>Inna Smorodina</v>
          </cell>
          <cell r="AA289" t="str">
            <v>Basic+</v>
          </cell>
          <cell r="AB289" t="str">
            <v>Regular</v>
          </cell>
          <cell r="AC289" t="str">
            <v>1,2,3,4,5</v>
          </cell>
          <cell r="AD289" t="str">
            <v>1,2,3,4,5_6</v>
          </cell>
          <cell r="AE289">
            <v>201</v>
          </cell>
          <cell r="AF289">
            <v>39</v>
          </cell>
          <cell r="AG289">
            <v>54</v>
          </cell>
          <cell r="AH289">
            <v>71</v>
          </cell>
          <cell r="AI289">
            <v>32</v>
          </cell>
          <cell r="AJ289">
            <v>5</v>
          </cell>
          <cell r="AK289">
            <v>0.7</v>
          </cell>
          <cell r="AL289">
            <v>1</v>
          </cell>
          <cell r="AM289">
            <v>7</v>
          </cell>
          <cell r="AN289">
            <v>4</v>
          </cell>
          <cell r="AO289">
            <v>11</v>
          </cell>
          <cell r="AP289">
            <v>429</v>
          </cell>
          <cell r="AQ289">
            <v>7</v>
          </cell>
          <cell r="AR289">
            <v>4</v>
          </cell>
          <cell r="AS289">
            <v>11</v>
          </cell>
          <cell r="AT289">
            <v>594</v>
          </cell>
          <cell r="AU289">
            <v>7</v>
          </cell>
          <cell r="AV289">
            <v>4</v>
          </cell>
          <cell r="AW289">
            <v>11</v>
          </cell>
          <cell r="AX289">
            <v>781</v>
          </cell>
          <cell r="AY289">
            <v>7</v>
          </cell>
          <cell r="AZ289">
            <v>4</v>
          </cell>
          <cell r="BA289">
            <v>11</v>
          </cell>
          <cell r="BB289">
            <v>352</v>
          </cell>
          <cell r="BC289">
            <v>7</v>
          </cell>
          <cell r="BD289">
            <v>4</v>
          </cell>
          <cell r="BE289">
            <v>11</v>
          </cell>
          <cell r="BF289">
            <v>55</v>
          </cell>
          <cell r="BG289" t="str">
            <v>1-4</v>
          </cell>
          <cell r="BH289">
            <v>0.55274999999999996</v>
          </cell>
          <cell r="BI289">
            <v>2211</v>
          </cell>
          <cell r="BJ289">
            <v>1499</v>
          </cell>
          <cell r="BK289">
            <v>1499</v>
          </cell>
          <cell r="BL289">
            <v>1362.73</v>
          </cell>
          <cell r="BM289">
            <v>2.70895454956176</v>
          </cell>
          <cell r="BN289">
            <v>5.03</v>
          </cell>
          <cell r="BO289">
            <v>5.07</v>
          </cell>
          <cell r="BP289">
            <v>6.51</v>
          </cell>
          <cell r="BQ289">
            <v>553.35</v>
          </cell>
          <cell r="BR289">
            <v>0.63085390260173446</v>
          </cell>
          <cell r="BS289">
            <v>3.3</v>
          </cell>
          <cell r="BT289">
            <v>85</v>
          </cell>
          <cell r="BU289">
            <v>1.1000000000000001</v>
          </cell>
          <cell r="BV289">
            <v>1499</v>
          </cell>
          <cell r="BW289">
            <v>750</v>
          </cell>
          <cell r="BX289" t="str">
            <v>Suzhou Kingsma Import and Export Co., Ltd</v>
          </cell>
          <cell r="BY289" t="str">
            <v>Китай</v>
          </cell>
          <cell r="BZ289">
            <v>160</v>
          </cell>
          <cell r="CA289">
            <v>351</v>
          </cell>
          <cell r="CB289">
            <v>72</v>
          </cell>
          <cell r="CC289">
            <v>1206</v>
          </cell>
          <cell r="CD289">
            <v>4000</v>
          </cell>
          <cell r="CE289">
            <v>1259.0120802781951</v>
          </cell>
          <cell r="CF289">
            <v>4000</v>
          </cell>
          <cell r="CG289">
            <v>5800</v>
          </cell>
          <cell r="CH289" t="str">
            <v>ок</v>
          </cell>
          <cell r="CI289" t="str">
            <v>ок</v>
          </cell>
          <cell r="CJ289">
            <v>12</v>
          </cell>
          <cell r="CK289">
            <v>11209.77</v>
          </cell>
          <cell r="CL289">
            <v>1779.5700000000002</v>
          </cell>
          <cell r="CM289">
            <v>811.2</v>
          </cell>
          <cell r="CN289">
            <v>6114.42</v>
          </cell>
          <cell r="CO289">
            <v>365.04</v>
          </cell>
          <cell r="CP289">
            <v>20280</v>
          </cell>
          <cell r="CQ289">
            <v>1223456.8500000001</v>
          </cell>
          <cell r="CR289">
            <v>194225.85</v>
          </cell>
          <cell r="CS289">
            <v>88536</v>
          </cell>
          <cell r="CT289">
            <v>667340.1</v>
          </cell>
          <cell r="CU289">
            <v>39841.200000000004</v>
          </cell>
          <cell r="CV289">
            <v>2213400</v>
          </cell>
          <cell r="CW289">
            <v>3314289</v>
          </cell>
          <cell r="CX289">
            <v>526149</v>
          </cell>
          <cell r="CY289">
            <v>239840</v>
          </cell>
          <cell r="CZ289">
            <v>1807794</v>
          </cell>
          <cell r="DA289">
            <v>107928</v>
          </cell>
          <cell r="DB289">
            <v>5996000</v>
          </cell>
          <cell r="DC289" t="str">
            <v>Basic+</v>
          </cell>
          <cell r="DE289">
            <v>39</v>
          </cell>
          <cell r="DF289">
            <v>39</v>
          </cell>
          <cell r="DH289">
            <v>7</v>
          </cell>
          <cell r="DI289">
            <v>2</v>
          </cell>
          <cell r="DJ289">
            <v>9</v>
          </cell>
          <cell r="DK289">
            <v>351</v>
          </cell>
          <cell r="DP289">
            <v>351</v>
          </cell>
          <cell r="DQ289">
            <v>273</v>
          </cell>
          <cell r="DR289">
            <v>78</v>
          </cell>
          <cell r="DS289">
            <v>0.77777777777777779</v>
          </cell>
          <cell r="DT289">
            <v>0.22222222222222221</v>
          </cell>
          <cell r="DU289">
            <v>1499</v>
          </cell>
          <cell r="DV289">
            <v>171375.74999999997</v>
          </cell>
          <cell r="DW289">
            <v>1779.5700000000002</v>
          </cell>
          <cell r="DX289">
            <v>526149</v>
          </cell>
          <cell r="DY289" t="str">
            <v>print</v>
          </cell>
          <cell r="DZ289" t="str">
            <v>20234280006___Semmi___набивка</v>
          </cell>
        </row>
        <row r="290">
          <cell r="B290" t="str">
            <v>32124220007_0074673_00000003771</v>
          </cell>
          <cell r="C290" t="str">
            <v>32124220007_0074673</v>
          </cell>
          <cell r="D290" t="str">
            <v>Theme 1БельеScooterМужскойprint17</v>
          </cell>
          <cell r="E290" t="str">
            <v>Заг. с Th 1</v>
          </cell>
          <cell r="F290" t="str">
            <v>ACOOLA Белье Весна 2024 Theme 1</v>
          </cell>
          <cell r="G290" t="str">
            <v>ACOOLA</v>
          </cell>
          <cell r="H290" t="str">
            <v>Theme 1</v>
          </cell>
          <cell r="I290" t="str">
            <v>00000003771</v>
          </cell>
          <cell r="J290" t="str">
            <v>32124220007</v>
          </cell>
          <cell r="K290" t="str">
            <v>Мaйка детская для мальчиков Scooter набивка</v>
          </cell>
          <cell r="L290" t="str">
            <v>Мужской</v>
          </cell>
          <cell r="M290" t="str">
            <v>Все</v>
          </cell>
          <cell r="N290" t="str">
            <v>Scooter</v>
          </cell>
          <cell r="O290" t="str">
            <v>набивка</v>
          </cell>
          <cell r="P290" t="str">
            <v>Underwear</v>
          </cell>
          <cell r="Q290" t="str">
            <v>Tank top</v>
          </cell>
          <cell r="R290" t="str">
            <v>Underwear/nightwear_Boys</v>
          </cell>
          <cell r="S290" t="str">
            <v>Underwear/nightwear</v>
          </cell>
          <cell r="T290" t="str">
            <v>Белье</v>
          </cell>
          <cell r="U290" t="str">
            <v>Single jersey / Трикотажное полотно</v>
          </cell>
          <cell r="V290" t="str">
            <v>100%Хлопок</v>
          </cell>
          <cell r="W290" t="str">
            <v>(17) kids underwear ALL 6sizes</v>
          </cell>
          <cell r="X290">
            <v>6</v>
          </cell>
          <cell r="Y290" t="str">
            <v>Нет</v>
          </cell>
          <cell r="Z290" t="str">
            <v>Inna Smorodina</v>
          </cell>
          <cell r="AA290" t="str">
            <v>Basic+</v>
          </cell>
          <cell r="AB290" t="str">
            <v>Regular</v>
          </cell>
          <cell r="AC290" t="str">
            <v>1,2,3,4,5</v>
          </cell>
          <cell r="AD290" t="str">
            <v>1,2,3,4,5_6</v>
          </cell>
          <cell r="AE290">
            <v>201</v>
          </cell>
          <cell r="AF290">
            <v>39</v>
          </cell>
          <cell r="AG290">
            <v>54</v>
          </cell>
          <cell r="AH290">
            <v>71</v>
          </cell>
          <cell r="AI290">
            <v>32</v>
          </cell>
          <cell r="AJ290">
            <v>5</v>
          </cell>
          <cell r="AK290">
            <v>0.7</v>
          </cell>
          <cell r="AL290">
            <v>1</v>
          </cell>
          <cell r="AM290">
            <v>7</v>
          </cell>
          <cell r="AN290">
            <v>4</v>
          </cell>
          <cell r="AO290">
            <v>11</v>
          </cell>
          <cell r="AP290">
            <v>429</v>
          </cell>
          <cell r="AQ290">
            <v>7</v>
          </cell>
          <cell r="AR290">
            <v>4</v>
          </cell>
          <cell r="AS290">
            <v>11</v>
          </cell>
          <cell r="AT290">
            <v>594</v>
          </cell>
          <cell r="AU290">
            <v>7</v>
          </cell>
          <cell r="AV290">
            <v>4</v>
          </cell>
          <cell r="AW290">
            <v>11</v>
          </cell>
          <cell r="AX290">
            <v>781</v>
          </cell>
          <cell r="AY290">
            <v>7</v>
          </cell>
          <cell r="AZ290">
            <v>4</v>
          </cell>
          <cell r="BA290">
            <v>11</v>
          </cell>
          <cell r="BB290">
            <v>352</v>
          </cell>
          <cell r="BC290">
            <v>7</v>
          </cell>
          <cell r="BD290">
            <v>4</v>
          </cell>
          <cell r="BE290">
            <v>11</v>
          </cell>
          <cell r="BF290">
            <v>55</v>
          </cell>
          <cell r="BG290" t="str">
            <v>1-4</v>
          </cell>
          <cell r="BH290">
            <v>0.55274999999999996</v>
          </cell>
          <cell r="BI290">
            <v>2211</v>
          </cell>
          <cell r="BJ290">
            <v>1199</v>
          </cell>
          <cell r="BK290">
            <v>1199</v>
          </cell>
          <cell r="BL290">
            <v>1090</v>
          </cell>
          <cell r="BM290">
            <v>3.257709550332835</v>
          </cell>
          <cell r="BN290">
            <v>3.43</v>
          </cell>
          <cell r="BO290">
            <v>3.46</v>
          </cell>
          <cell r="BP290">
            <v>4.33</v>
          </cell>
          <cell r="BQ290">
            <v>368.05</v>
          </cell>
          <cell r="BR290">
            <v>0.6930358632193494</v>
          </cell>
          <cell r="BS290">
            <v>3.3</v>
          </cell>
          <cell r="BT290">
            <v>85</v>
          </cell>
          <cell r="BU290">
            <v>1.1000000000000001</v>
          </cell>
          <cell r="BV290">
            <v>1199</v>
          </cell>
          <cell r="BW290">
            <v>600</v>
          </cell>
          <cell r="BX290" t="str">
            <v>NINGBO CINDY IMPORT AND EXPORT CO., LTD</v>
          </cell>
          <cell r="BY290" t="str">
            <v>Китай</v>
          </cell>
          <cell r="BZ290">
            <v>160</v>
          </cell>
          <cell r="CA290">
            <v>351</v>
          </cell>
          <cell r="CB290">
            <v>72</v>
          </cell>
          <cell r="CC290">
            <v>1206</v>
          </cell>
          <cell r="CD290">
            <v>4000</v>
          </cell>
          <cell r="CE290">
            <v>1259.0120802781951</v>
          </cell>
          <cell r="CF290">
            <v>4000</v>
          </cell>
          <cell r="CG290">
            <v>5800</v>
          </cell>
          <cell r="CH290" t="str">
            <v>ок</v>
          </cell>
          <cell r="CI290" t="str">
            <v>ок</v>
          </cell>
          <cell r="CJ290">
            <v>12</v>
          </cell>
          <cell r="CK290">
            <v>7650.0599999999995</v>
          </cell>
          <cell r="CL290">
            <v>1214.46</v>
          </cell>
          <cell r="CM290">
            <v>553.6</v>
          </cell>
          <cell r="CN290">
            <v>4172.76</v>
          </cell>
          <cell r="CO290">
            <v>249.12</v>
          </cell>
          <cell r="CP290">
            <v>13840</v>
          </cell>
          <cell r="CQ290">
            <v>813758.55</v>
          </cell>
          <cell r="CR290">
            <v>129185.55</v>
          </cell>
          <cell r="CS290">
            <v>58888</v>
          </cell>
          <cell r="CT290">
            <v>443868.3</v>
          </cell>
          <cell r="CU290">
            <v>26499.600000000002</v>
          </cell>
          <cell r="CV290">
            <v>1472200</v>
          </cell>
          <cell r="CW290">
            <v>2650989</v>
          </cell>
          <cell r="CX290">
            <v>420849</v>
          </cell>
          <cell r="CY290">
            <v>191840</v>
          </cell>
          <cell r="CZ290">
            <v>1445994</v>
          </cell>
          <cell r="DA290">
            <v>86328</v>
          </cell>
          <cell r="DB290">
            <v>4796000</v>
          </cell>
          <cell r="DC290" t="str">
            <v>Basic+</v>
          </cell>
          <cell r="DE290">
            <v>39</v>
          </cell>
          <cell r="DF290">
            <v>39</v>
          </cell>
          <cell r="DH290">
            <v>7</v>
          </cell>
          <cell r="DI290">
            <v>2</v>
          </cell>
          <cell r="DJ290">
            <v>9</v>
          </cell>
          <cell r="DK290">
            <v>351</v>
          </cell>
          <cell r="DP290">
            <v>351</v>
          </cell>
          <cell r="DQ290">
            <v>273</v>
          </cell>
          <cell r="DR290">
            <v>78</v>
          </cell>
          <cell r="DS290">
            <v>0.77777777777777779</v>
          </cell>
          <cell r="DT290">
            <v>0.22222222222222221</v>
          </cell>
          <cell r="DU290">
            <v>1199</v>
          </cell>
          <cell r="DV290">
            <v>113987.25</v>
          </cell>
          <cell r="DW290">
            <v>1214.46</v>
          </cell>
          <cell r="DX290">
            <v>420849</v>
          </cell>
          <cell r="DY290" t="str">
            <v>print</v>
          </cell>
          <cell r="DZ290" t="str">
            <v>32124220007___Scooter___набивка</v>
          </cell>
        </row>
        <row r="291">
          <cell r="B291" t="str">
            <v>00000111758_00000003773</v>
          </cell>
          <cell r="C291" t="str">
            <v>00000111758</v>
          </cell>
          <cell r="D291" t="str">
            <v>BaseБельеSteelЖенскийwhite30</v>
          </cell>
          <cell r="E291" t="str">
            <v>Заг. с Th 1</v>
          </cell>
          <cell r="F291" t="str">
            <v>ACOOLA Белье БАЗОВЫЙ АССОРТИМЕНТ</v>
          </cell>
          <cell r="G291" t="str">
            <v>ACOOLA</v>
          </cell>
          <cell r="H291" t="str">
            <v>Base</v>
          </cell>
          <cell r="I291" t="str">
            <v>00000003773</v>
          </cell>
          <cell r="J291" t="str">
            <v>29600401</v>
          </cell>
          <cell r="K291" t="str">
            <v>Бюстгальтер детский Steel  белый</v>
          </cell>
          <cell r="L291" t="str">
            <v>Женский</v>
          </cell>
          <cell r="M291" t="str">
            <v>Большой</v>
          </cell>
          <cell r="N291" t="str">
            <v>Steel</v>
          </cell>
          <cell r="O291" t="str">
            <v>белый</v>
          </cell>
          <cell r="P291" t="str">
            <v>Underwear</v>
          </cell>
          <cell r="Q291" t="str">
            <v>Bra</v>
          </cell>
          <cell r="R291" t="str">
            <v>Underwear/nightwear_Girls</v>
          </cell>
          <cell r="S291" t="str">
            <v>Underwear/nightwear</v>
          </cell>
          <cell r="T291" t="str">
            <v>Белье</v>
          </cell>
          <cell r="U291" t="str">
            <v>Single jersey / Трикотажное полотно</v>
          </cell>
          <cell r="V291" t="str">
            <v>95%Хлопок/5%ПУ</v>
          </cell>
          <cell r="W291" t="str">
            <v>(30) kids bra</v>
          </cell>
          <cell r="X291">
            <v>5</v>
          </cell>
          <cell r="Y291" t="str">
            <v>Да</v>
          </cell>
          <cell r="Z291" t="str">
            <v>Inna Smorodina</v>
          </cell>
          <cell r="AA291" t="str">
            <v>Basic+</v>
          </cell>
          <cell r="AB291" t="str">
            <v>Regular</v>
          </cell>
          <cell r="AC291" t="str">
            <v>1,2,3,4,5</v>
          </cell>
          <cell r="AD291" t="str">
            <v>1,2,3,4,5_5</v>
          </cell>
          <cell r="AE291">
            <v>201</v>
          </cell>
          <cell r="AF291">
            <v>39</v>
          </cell>
          <cell r="AG291">
            <v>54</v>
          </cell>
          <cell r="AH291">
            <v>71</v>
          </cell>
          <cell r="AI291">
            <v>32</v>
          </cell>
          <cell r="AJ291">
            <v>5</v>
          </cell>
          <cell r="AK291">
            <v>1</v>
          </cell>
          <cell r="AL291">
            <v>1</v>
          </cell>
          <cell r="AM291">
            <v>8</v>
          </cell>
          <cell r="AN291">
            <v>4</v>
          </cell>
          <cell r="AO291">
            <v>12</v>
          </cell>
          <cell r="AP291">
            <v>468</v>
          </cell>
          <cell r="AQ291">
            <v>8</v>
          </cell>
          <cell r="AR291">
            <v>4</v>
          </cell>
          <cell r="AS291">
            <v>12</v>
          </cell>
          <cell r="AT291">
            <v>648</v>
          </cell>
          <cell r="AU291">
            <v>8</v>
          </cell>
          <cell r="AV291">
            <v>4</v>
          </cell>
          <cell r="AW291">
            <v>12</v>
          </cell>
          <cell r="AX291">
            <v>852</v>
          </cell>
          <cell r="AY291">
            <v>8</v>
          </cell>
          <cell r="AZ291">
            <v>4</v>
          </cell>
          <cell r="BA291">
            <v>12</v>
          </cell>
          <cell r="BB291">
            <v>384</v>
          </cell>
          <cell r="BC291">
            <v>8</v>
          </cell>
          <cell r="BD291">
            <v>4</v>
          </cell>
          <cell r="BE291">
            <v>12</v>
          </cell>
          <cell r="BF291">
            <v>60</v>
          </cell>
          <cell r="BG291" t="str">
            <v>3-4</v>
          </cell>
          <cell r="BH291">
            <v>0.60299999999999998</v>
          </cell>
          <cell r="BI291">
            <v>2412</v>
          </cell>
          <cell r="BJ291">
            <v>799</v>
          </cell>
          <cell r="BK291">
            <v>799</v>
          </cell>
          <cell r="BL291">
            <v>665.83</v>
          </cell>
          <cell r="BM291">
            <v>3.481481481481481</v>
          </cell>
          <cell r="BN291">
            <v>2.08</v>
          </cell>
          <cell r="BO291">
            <v>2.1</v>
          </cell>
          <cell r="BP291">
            <v>2.7</v>
          </cell>
          <cell r="BQ291">
            <v>229.50000000000003</v>
          </cell>
          <cell r="BR291">
            <v>0.71276595744680848</v>
          </cell>
          <cell r="BS291">
            <v>3.3</v>
          </cell>
          <cell r="BT291">
            <v>85</v>
          </cell>
          <cell r="BU291">
            <v>1.2</v>
          </cell>
          <cell r="BV291">
            <v>799</v>
          </cell>
          <cell r="BW291">
            <v>400</v>
          </cell>
          <cell r="BX291" t="str">
            <v>Shantou City Xiangrikui International Industrial Co.,LTD</v>
          </cell>
          <cell r="BY291" t="str">
            <v>Китай</v>
          </cell>
          <cell r="BZ291">
            <v>160</v>
          </cell>
          <cell r="CA291">
            <v>468</v>
          </cell>
          <cell r="CB291">
            <v>70</v>
          </cell>
          <cell r="CC291">
            <v>890</v>
          </cell>
          <cell r="CD291">
            <v>4000</v>
          </cell>
          <cell r="CE291">
            <v>1259.0120802781951</v>
          </cell>
          <cell r="CF291">
            <v>4000</v>
          </cell>
          <cell r="CG291">
            <v>4800</v>
          </cell>
          <cell r="CH291" t="str">
            <v>ок</v>
          </cell>
          <cell r="CI291" t="str">
            <v>ок</v>
          </cell>
          <cell r="CJ291">
            <v>14</v>
          </cell>
          <cell r="CK291">
            <v>5065.2</v>
          </cell>
          <cell r="CL291">
            <v>982.80000000000007</v>
          </cell>
          <cell r="CM291">
            <v>336</v>
          </cell>
          <cell r="CN291">
            <v>1869</v>
          </cell>
          <cell r="CO291">
            <v>147</v>
          </cell>
          <cell r="CP291">
            <v>8400</v>
          </cell>
          <cell r="CQ291">
            <v>553554.00000000012</v>
          </cell>
          <cell r="CR291">
            <v>107406.00000000001</v>
          </cell>
          <cell r="CS291">
            <v>36720.000000000007</v>
          </cell>
          <cell r="CT291">
            <v>204255.00000000003</v>
          </cell>
          <cell r="CU291">
            <v>16065.000000000002</v>
          </cell>
          <cell r="CV291">
            <v>918000.00000000012</v>
          </cell>
          <cell r="CW291">
            <v>1927188</v>
          </cell>
          <cell r="CX291">
            <v>373932</v>
          </cell>
          <cell r="CY291">
            <v>127840</v>
          </cell>
          <cell r="CZ291">
            <v>711110</v>
          </cell>
          <cell r="DA291">
            <v>55930</v>
          </cell>
          <cell r="DB291">
            <v>3196000</v>
          </cell>
          <cell r="DC291" t="str">
            <v>Basic+</v>
          </cell>
          <cell r="DE291">
            <v>39</v>
          </cell>
          <cell r="DF291">
            <v>39</v>
          </cell>
          <cell r="DH291">
            <v>8</v>
          </cell>
          <cell r="DI291">
            <v>4</v>
          </cell>
          <cell r="DJ291">
            <v>12</v>
          </cell>
          <cell r="DK291">
            <v>468</v>
          </cell>
          <cell r="DP291">
            <v>468</v>
          </cell>
          <cell r="DQ291">
            <v>312</v>
          </cell>
          <cell r="DR291">
            <v>156</v>
          </cell>
          <cell r="DS291">
            <v>0.66666666666666663</v>
          </cell>
          <cell r="DT291">
            <v>0.33333333333333331</v>
          </cell>
          <cell r="DU291">
            <v>799</v>
          </cell>
          <cell r="DV291">
            <v>94770.000000000015</v>
          </cell>
          <cell r="DW291">
            <v>982.80000000000007</v>
          </cell>
          <cell r="DX291">
            <v>373932</v>
          </cell>
          <cell r="DY291" t="str">
            <v>white</v>
          </cell>
          <cell r="DZ291" t="str">
            <v>29600401___Steel___белый</v>
          </cell>
        </row>
        <row r="292">
          <cell r="B292" t="str">
            <v>00000111759_00000003773</v>
          </cell>
          <cell r="C292" t="str">
            <v>00000111759</v>
          </cell>
          <cell r="D292" t="str">
            <v>BaseБельеSteelЖенскийbeige30</v>
          </cell>
          <cell r="E292" t="str">
            <v>Заг. с Th 1</v>
          </cell>
          <cell r="F292" t="str">
            <v>ACOOLA Белье БАЗОВЫЙ АССОРТИМЕНТ</v>
          </cell>
          <cell r="G292" t="str">
            <v>ACOOLA</v>
          </cell>
          <cell r="H292" t="str">
            <v>Base</v>
          </cell>
          <cell r="I292" t="str">
            <v>00000003773</v>
          </cell>
          <cell r="J292" t="str">
            <v>29600401</v>
          </cell>
          <cell r="K292" t="str">
            <v>Бюстгальтер детский Steel  бежевый</v>
          </cell>
          <cell r="L292" t="str">
            <v>Женский</v>
          </cell>
          <cell r="M292" t="str">
            <v>Большой</v>
          </cell>
          <cell r="N292" t="str">
            <v>Steel</v>
          </cell>
          <cell r="O292" t="str">
            <v>бежевый</v>
          </cell>
          <cell r="P292" t="str">
            <v>Underwear</v>
          </cell>
          <cell r="Q292" t="str">
            <v>Bra</v>
          </cell>
          <cell r="R292" t="str">
            <v>Underwear/nightwear_Girls</v>
          </cell>
          <cell r="S292" t="str">
            <v>Underwear/nightwear</v>
          </cell>
          <cell r="T292" t="str">
            <v>Белье</v>
          </cell>
          <cell r="U292" t="str">
            <v>Single jersey / Трикотажное полотно</v>
          </cell>
          <cell r="V292" t="str">
            <v>95%Хлопок/5%ПУ</v>
          </cell>
          <cell r="W292" t="str">
            <v>(30) kids bra</v>
          </cell>
          <cell r="X292">
            <v>5</v>
          </cell>
          <cell r="Y292" t="str">
            <v>Да</v>
          </cell>
          <cell r="Z292" t="str">
            <v>Inna Smorodina</v>
          </cell>
          <cell r="AA292" t="str">
            <v>Basic+</v>
          </cell>
          <cell r="AB292" t="str">
            <v>Regular</v>
          </cell>
          <cell r="AC292" t="str">
            <v>1,2,3,4,5</v>
          </cell>
          <cell r="AD292" t="str">
            <v>1,2,3,4,5_5</v>
          </cell>
          <cell r="AE292">
            <v>201</v>
          </cell>
          <cell r="AF292">
            <v>39</v>
          </cell>
          <cell r="AG292">
            <v>54</v>
          </cell>
          <cell r="AH292">
            <v>71</v>
          </cell>
          <cell r="AI292">
            <v>32</v>
          </cell>
          <cell r="AJ292">
            <v>5</v>
          </cell>
          <cell r="AK292">
            <v>1</v>
          </cell>
          <cell r="AL292">
            <v>1</v>
          </cell>
          <cell r="AM292">
            <v>8</v>
          </cell>
          <cell r="AN292">
            <v>4</v>
          </cell>
          <cell r="AO292">
            <v>12</v>
          </cell>
          <cell r="AP292">
            <v>468</v>
          </cell>
          <cell r="AQ292">
            <v>8</v>
          </cell>
          <cell r="AR292">
            <v>4</v>
          </cell>
          <cell r="AS292">
            <v>12</v>
          </cell>
          <cell r="AT292">
            <v>648</v>
          </cell>
          <cell r="AU292">
            <v>8</v>
          </cell>
          <cell r="AV292">
            <v>4</v>
          </cell>
          <cell r="AW292">
            <v>12</v>
          </cell>
          <cell r="AX292">
            <v>852</v>
          </cell>
          <cell r="AY292">
            <v>8</v>
          </cell>
          <cell r="AZ292">
            <v>4</v>
          </cell>
          <cell r="BA292">
            <v>12</v>
          </cell>
          <cell r="BB292">
            <v>384</v>
          </cell>
          <cell r="BC292">
            <v>8</v>
          </cell>
          <cell r="BD292">
            <v>4</v>
          </cell>
          <cell r="BE292">
            <v>12</v>
          </cell>
          <cell r="BF292">
            <v>60</v>
          </cell>
          <cell r="BG292" t="str">
            <v>3-4</v>
          </cell>
          <cell r="BH292">
            <v>0.60299999999999998</v>
          </cell>
          <cell r="BI292">
            <v>2412</v>
          </cell>
          <cell r="BJ292">
            <v>799</v>
          </cell>
          <cell r="BK292">
            <v>799</v>
          </cell>
          <cell r="BL292">
            <v>665.83</v>
          </cell>
          <cell r="BM292">
            <v>3.481481481481481</v>
          </cell>
          <cell r="BN292">
            <v>2.08</v>
          </cell>
          <cell r="BO292">
            <v>2.1</v>
          </cell>
          <cell r="BP292">
            <v>2.7</v>
          </cell>
          <cell r="BQ292">
            <v>229.50000000000003</v>
          </cell>
          <cell r="BR292">
            <v>0.71276595744680848</v>
          </cell>
          <cell r="BS292">
            <v>3.3</v>
          </cell>
          <cell r="BT292">
            <v>85</v>
          </cell>
          <cell r="BU292">
            <v>1.2</v>
          </cell>
          <cell r="BV292">
            <v>799</v>
          </cell>
          <cell r="BW292">
            <v>400</v>
          </cell>
          <cell r="BX292" t="str">
            <v>Shantou City Xiangrikui International Industrial Co.,LTD</v>
          </cell>
          <cell r="BY292" t="str">
            <v>Китай</v>
          </cell>
          <cell r="BZ292">
            <v>160</v>
          </cell>
          <cell r="CA292">
            <v>468</v>
          </cell>
          <cell r="CB292">
            <v>70</v>
          </cell>
          <cell r="CC292">
            <v>890</v>
          </cell>
          <cell r="CD292">
            <v>4000</v>
          </cell>
          <cell r="CE292">
            <v>1259.0120802781951</v>
          </cell>
          <cell r="CF292">
            <v>4000</v>
          </cell>
          <cell r="CG292">
            <v>4800</v>
          </cell>
          <cell r="CH292" t="str">
            <v>ок</v>
          </cell>
          <cell r="CI292" t="str">
            <v>ок</v>
          </cell>
          <cell r="CJ292">
            <v>14</v>
          </cell>
          <cell r="CK292">
            <v>5065.2</v>
          </cell>
          <cell r="CL292">
            <v>982.80000000000007</v>
          </cell>
          <cell r="CM292">
            <v>336</v>
          </cell>
          <cell r="CN292">
            <v>1869</v>
          </cell>
          <cell r="CO292">
            <v>147</v>
          </cell>
          <cell r="CP292">
            <v>8400</v>
          </cell>
          <cell r="CQ292">
            <v>553554.00000000012</v>
          </cell>
          <cell r="CR292">
            <v>107406.00000000001</v>
          </cell>
          <cell r="CS292">
            <v>36720.000000000007</v>
          </cell>
          <cell r="CT292">
            <v>204255.00000000003</v>
          </cell>
          <cell r="CU292">
            <v>16065.000000000002</v>
          </cell>
          <cell r="CV292">
            <v>918000.00000000012</v>
          </cell>
          <cell r="CW292">
            <v>1927188</v>
          </cell>
          <cell r="CX292">
            <v>373932</v>
          </cell>
          <cell r="CY292">
            <v>127840</v>
          </cell>
          <cell r="CZ292">
            <v>711110</v>
          </cell>
          <cell r="DA292">
            <v>55930</v>
          </cell>
          <cell r="DB292">
            <v>3196000</v>
          </cell>
          <cell r="DC292" t="str">
            <v>Basic+</v>
          </cell>
          <cell r="DE292">
            <v>39</v>
          </cell>
          <cell r="DF292">
            <v>39</v>
          </cell>
          <cell r="DH292">
            <v>8</v>
          </cell>
          <cell r="DI292">
            <v>4</v>
          </cell>
          <cell r="DJ292">
            <v>12</v>
          </cell>
          <cell r="DK292">
            <v>468</v>
          </cell>
          <cell r="DP292">
            <v>468</v>
          </cell>
          <cell r="DQ292">
            <v>312</v>
          </cell>
          <cell r="DR292">
            <v>156</v>
          </cell>
          <cell r="DS292">
            <v>0.66666666666666663</v>
          </cell>
          <cell r="DT292">
            <v>0.33333333333333331</v>
          </cell>
          <cell r="DU292">
            <v>799</v>
          </cell>
          <cell r="DV292">
            <v>94770.000000000015</v>
          </cell>
          <cell r="DW292">
            <v>982.80000000000007</v>
          </cell>
          <cell r="DX292">
            <v>373932</v>
          </cell>
          <cell r="DY292" t="str">
            <v>beige</v>
          </cell>
          <cell r="DZ292" t="str">
            <v>29600401___Steel___бежевый</v>
          </cell>
        </row>
        <row r="293">
          <cell r="B293" t="str">
            <v>00000111771_00000003773</v>
          </cell>
          <cell r="C293" t="str">
            <v>00000111771</v>
          </cell>
          <cell r="D293" t="str">
            <v>BaseБельеTinЖенскийwhite19</v>
          </cell>
          <cell r="E293" t="str">
            <v>Заг. с Th 1</v>
          </cell>
          <cell r="F293" t="str">
            <v>ACOOLA Белье БАЗОВЫЙ АССОРТИМЕНТ</v>
          </cell>
          <cell r="G293" t="str">
            <v>ACOOLA</v>
          </cell>
          <cell r="H293" t="str">
            <v>Base</v>
          </cell>
          <cell r="I293" t="str">
            <v>00000003773</v>
          </cell>
          <cell r="J293" t="str">
            <v>29100421</v>
          </cell>
          <cell r="K293" t="str">
            <v>Майка детская для девочек Tin белый</v>
          </cell>
          <cell r="L293" t="str">
            <v>Женский</v>
          </cell>
          <cell r="M293" t="str">
            <v>Большой</v>
          </cell>
          <cell r="N293" t="str">
            <v>Tin</v>
          </cell>
          <cell r="O293" t="str">
            <v>белый</v>
          </cell>
          <cell r="P293" t="str">
            <v>Underwear</v>
          </cell>
          <cell r="Q293" t="str">
            <v>Tank top</v>
          </cell>
          <cell r="R293" t="str">
            <v>Underwear/nightwear_Girls</v>
          </cell>
          <cell r="S293" t="str">
            <v>Underwear/nightwear</v>
          </cell>
          <cell r="T293" t="str">
            <v>Белье</v>
          </cell>
          <cell r="U293" t="str">
            <v>Single jersey / Трикотажное полотно</v>
          </cell>
          <cell r="V293" t="str">
            <v>95%Хлопок/5%ПУ</v>
          </cell>
          <cell r="W293" t="str">
            <v>(19) kids underwear B2G2 3sizes</v>
          </cell>
          <cell r="X293">
            <v>3</v>
          </cell>
          <cell r="Y293" t="str">
            <v>Да</v>
          </cell>
          <cell r="Z293" t="str">
            <v>Inna Smorodina</v>
          </cell>
          <cell r="AA293" t="str">
            <v>Basic+</v>
          </cell>
          <cell r="AB293" t="str">
            <v>Regular</v>
          </cell>
          <cell r="AC293" t="str">
            <v>1,2,3,4,5</v>
          </cell>
          <cell r="AD293" t="str">
            <v>1,2,3,4,5_3</v>
          </cell>
          <cell r="AE293">
            <v>201</v>
          </cell>
          <cell r="AF293">
            <v>39</v>
          </cell>
          <cell r="AG293">
            <v>54</v>
          </cell>
          <cell r="AH293">
            <v>71</v>
          </cell>
          <cell r="AI293">
            <v>32</v>
          </cell>
          <cell r="AJ293">
            <v>5</v>
          </cell>
          <cell r="AK293">
            <v>1</v>
          </cell>
          <cell r="AL293">
            <v>1</v>
          </cell>
          <cell r="AM293">
            <v>6</v>
          </cell>
          <cell r="AN293">
            <v>3</v>
          </cell>
          <cell r="AO293">
            <v>9</v>
          </cell>
          <cell r="AP293">
            <v>351</v>
          </cell>
          <cell r="AQ293">
            <v>6</v>
          </cell>
          <cell r="AR293">
            <v>3</v>
          </cell>
          <cell r="AS293">
            <v>9</v>
          </cell>
          <cell r="AT293">
            <v>486</v>
          </cell>
          <cell r="AU293">
            <v>6</v>
          </cell>
          <cell r="AV293">
            <v>3</v>
          </cell>
          <cell r="AW293">
            <v>9</v>
          </cell>
          <cell r="AX293">
            <v>639</v>
          </cell>
          <cell r="AY293">
            <v>6</v>
          </cell>
          <cell r="AZ293">
            <v>3</v>
          </cell>
          <cell r="BA293">
            <v>9</v>
          </cell>
          <cell r="BB293">
            <v>288</v>
          </cell>
          <cell r="BC293">
            <v>6</v>
          </cell>
          <cell r="BD293">
            <v>3</v>
          </cell>
          <cell r="BE293">
            <v>9</v>
          </cell>
          <cell r="BF293">
            <v>45</v>
          </cell>
          <cell r="BG293" t="str">
            <v>3-3</v>
          </cell>
          <cell r="BH293">
            <v>0.53205882352941181</v>
          </cell>
          <cell r="BI293">
            <v>1809</v>
          </cell>
          <cell r="BJ293">
            <v>399</v>
          </cell>
          <cell r="BK293">
            <v>399</v>
          </cell>
          <cell r="BL293">
            <v>362.73</v>
          </cell>
          <cell r="BM293">
            <v>3.0882352941176472</v>
          </cell>
          <cell r="BN293">
            <v>1.38</v>
          </cell>
          <cell r="BO293">
            <v>1.39</v>
          </cell>
          <cell r="BP293">
            <v>1.52</v>
          </cell>
          <cell r="BQ293">
            <v>129.19999999999999</v>
          </cell>
          <cell r="BR293">
            <v>0.67619047619047623</v>
          </cell>
          <cell r="BS293">
            <v>3.3</v>
          </cell>
          <cell r="BT293">
            <v>85</v>
          </cell>
          <cell r="BU293">
            <v>1.1000000000000001</v>
          </cell>
          <cell r="BV293">
            <v>399</v>
          </cell>
          <cell r="BW293">
            <v>200</v>
          </cell>
          <cell r="BX293" t="str">
            <v>Suzhou Kingsma Import and Export Co., Ltd</v>
          </cell>
          <cell r="BY293" t="str">
            <v>Китай</v>
          </cell>
          <cell r="BZ293">
            <v>136</v>
          </cell>
          <cell r="CA293">
            <v>351</v>
          </cell>
          <cell r="CB293">
            <v>63</v>
          </cell>
          <cell r="CC293">
            <v>1041</v>
          </cell>
          <cell r="CD293">
            <v>3400</v>
          </cell>
          <cell r="CE293">
            <v>1070.1602682364658</v>
          </cell>
          <cell r="CF293">
            <v>3400</v>
          </cell>
          <cell r="CG293">
            <v>3400</v>
          </cell>
          <cell r="CH293" t="str">
            <v>ок</v>
          </cell>
          <cell r="CI293" t="str">
            <v>ок</v>
          </cell>
          <cell r="CJ293">
            <v>21</v>
          </cell>
          <cell r="CK293">
            <v>2514.5099999999998</v>
          </cell>
          <cell r="CL293">
            <v>487.89</v>
          </cell>
          <cell r="CM293">
            <v>189.04</v>
          </cell>
          <cell r="CN293">
            <v>1446.99</v>
          </cell>
          <cell r="CO293">
            <v>87.57</v>
          </cell>
          <cell r="CP293">
            <v>4726</v>
          </cell>
          <cell r="CQ293">
            <v>233722.8</v>
          </cell>
          <cell r="CR293">
            <v>45349.2</v>
          </cell>
          <cell r="CS293">
            <v>17571.199999999997</v>
          </cell>
          <cell r="CT293">
            <v>134497.19999999998</v>
          </cell>
          <cell r="CU293">
            <v>8139.5999999999995</v>
          </cell>
          <cell r="CV293">
            <v>439279.99999999994</v>
          </cell>
          <cell r="CW293">
            <v>721791</v>
          </cell>
          <cell r="CX293">
            <v>140049</v>
          </cell>
          <cell r="CY293">
            <v>54264</v>
          </cell>
          <cell r="CZ293">
            <v>415359</v>
          </cell>
          <cell r="DA293">
            <v>25137</v>
          </cell>
          <cell r="DB293">
            <v>1356600</v>
          </cell>
          <cell r="DC293" t="str">
            <v>Basic+</v>
          </cell>
          <cell r="DE293">
            <v>39</v>
          </cell>
          <cell r="DF293">
            <v>39</v>
          </cell>
          <cell r="DH293">
            <v>6</v>
          </cell>
          <cell r="DI293">
            <v>3</v>
          </cell>
          <cell r="DJ293">
            <v>9</v>
          </cell>
          <cell r="DK293">
            <v>351</v>
          </cell>
          <cell r="DP293">
            <v>351</v>
          </cell>
          <cell r="DQ293">
            <v>234</v>
          </cell>
          <cell r="DR293">
            <v>117</v>
          </cell>
          <cell r="DS293">
            <v>0.66666666666666663</v>
          </cell>
          <cell r="DT293">
            <v>0.33333333333333331</v>
          </cell>
          <cell r="DU293">
            <v>399</v>
          </cell>
          <cell r="DV293">
            <v>40014</v>
          </cell>
          <cell r="DW293">
            <v>487.89</v>
          </cell>
          <cell r="DX293">
            <v>140049</v>
          </cell>
          <cell r="DY293" t="str">
            <v>white</v>
          </cell>
          <cell r="DZ293" t="str">
            <v>29100421___Tin___белый</v>
          </cell>
        </row>
        <row r="294">
          <cell r="B294" t="str">
            <v>00000111773_00000003773</v>
          </cell>
          <cell r="C294" t="str">
            <v>00000111773</v>
          </cell>
          <cell r="D294" t="str">
            <v>BaseБельеBrassЖенскийwhite19</v>
          </cell>
          <cell r="E294" t="str">
            <v>Заг. с Th 1</v>
          </cell>
          <cell r="F294" t="str">
            <v>ACOOLA Белье БАЗОВЫЙ АССОРТИМЕНТ</v>
          </cell>
          <cell r="G294" t="str">
            <v>ACOOLA</v>
          </cell>
          <cell r="H294" t="str">
            <v>Base</v>
          </cell>
          <cell r="I294" t="str">
            <v>00000003773</v>
          </cell>
          <cell r="J294" t="str">
            <v>29100411</v>
          </cell>
          <cell r="K294" t="str">
            <v>Майка детская для девочек Brass белый</v>
          </cell>
          <cell r="L294" t="str">
            <v>Женский</v>
          </cell>
          <cell r="M294" t="str">
            <v>Большой</v>
          </cell>
          <cell r="N294" t="str">
            <v>Brass</v>
          </cell>
          <cell r="O294" t="str">
            <v>белый</v>
          </cell>
          <cell r="P294" t="str">
            <v>Underwear</v>
          </cell>
          <cell r="Q294" t="str">
            <v>Tank top</v>
          </cell>
          <cell r="R294" t="str">
            <v>Underwear/nightwear_Girls</v>
          </cell>
          <cell r="S294" t="str">
            <v>Underwear/nightwear</v>
          </cell>
          <cell r="T294" t="str">
            <v>Белье</v>
          </cell>
          <cell r="U294" t="str">
            <v>Single jersey / Трикотажное полотно</v>
          </cell>
          <cell r="V294" t="str">
            <v>100%Хлопок</v>
          </cell>
          <cell r="W294" t="str">
            <v>(19) kids underwear B2G2 3sizes</v>
          </cell>
          <cell r="X294">
            <v>3</v>
          </cell>
          <cell r="Y294" t="str">
            <v>Да</v>
          </cell>
          <cell r="Z294" t="str">
            <v>Inna Smorodina</v>
          </cell>
          <cell r="AA294" t="str">
            <v>Basic+</v>
          </cell>
          <cell r="AB294" t="str">
            <v>Regular</v>
          </cell>
          <cell r="AC294" t="str">
            <v>1,2,3,4,5</v>
          </cell>
          <cell r="AD294" t="str">
            <v>1,2,3,4,5_3</v>
          </cell>
          <cell r="AE294">
            <v>201</v>
          </cell>
          <cell r="AF294">
            <v>39</v>
          </cell>
          <cell r="AG294">
            <v>54</v>
          </cell>
          <cell r="AH294">
            <v>71</v>
          </cell>
          <cell r="AI294">
            <v>32</v>
          </cell>
          <cell r="AJ294">
            <v>5</v>
          </cell>
          <cell r="AK294">
            <v>1</v>
          </cell>
          <cell r="AL294">
            <v>1</v>
          </cell>
          <cell r="AM294">
            <v>6</v>
          </cell>
          <cell r="AN294">
            <v>3</v>
          </cell>
          <cell r="AO294">
            <v>9</v>
          </cell>
          <cell r="AP294">
            <v>351</v>
          </cell>
          <cell r="AQ294">
            <v>6</v>
          </cell>
          <cell r="AR294">
            <v>3</v>
          </cell>
          <cell r="AS294">
            <v>9</v>
          </cell>
          <cell r="AT294">
            <v>486</v>
          </cell>
          <cell r="AU294">
            <v>6</v>
          </cell>
          <cell r="AV294">
            <v>3</v>
          </cell>
          <cell r="AW294">
            <v>9</v>
          </cell>
          <cell r="AX294">
            <v>639</v>
          </cell>
          <cell r="AY294">
            <v>6</v>
          </cell>
          <cell r="AZ294">
            <v>3</v>
          </cell>
          <cell r="BA294">
            <v>9</v>
          </cell>
          <cell r="BB294">
            <v>288</v>
          </cell>
          <cell r="BC294">
            <v>6</v>
          </cell>
          <cell r="BD294">
            <v>3</v>
          </cell>
          <cell r="BE294">
            <v>9</v>
          </cell>
          <cell r="BF294">
            <v>45</v>
          </cell>
          <cell r="BG294" t="str">
            <v>3-3</v>
          </cell>
          <cell r="BH294">
            <v>0.53205882352941181</v>
          </cell>
          <cell r="BI294">
            <v>1809</v>
          </cell>
          <cell r="BJ294">
            <v>299</v>
          </cell>
          <cell r="BK294">
            <v>299</v>
          </cell>
          <cell r="BL294">
            <v>271.82</v>
          </cell>
          <cell r="BM294">
            <v>2.3142414860681115</v>
          </cell>
          <cell r="BN294">
            <v>1.27</v>
          </cell>
          <cell r="BO294">
            <v>1.24</v>
          </cell>
          <cell r="BP294">
            <v>1.52</v>
          </cell>
          <cell r="BQ294">
            <v>129.19999999999999</v>
          </cell>
          <cell r="BR294">
            <v>0.56789297658862881</v>
          </cell>
          <cell r="BS294">
            <v>3.3</v>
          </cell>
          <cell r="BT294">
            <v>85</v>
          </cell>
          <cell r="BU294">
            <v>1.1000000000000001</v>
          </cell>
          <cell r="BV294">
            <v>299</v>
          </cell>
          <cell r="BW294">
            <v>150</v>
          </cell>
          <cell r="BX294" t="str">
            <v>Suzhou Kingsma Import and Export Co., Ltd</v>
          </cell>
          <cell r="BY294" t="str">
            <v>Китай</v>
          </cell>
          <cell r="BZ294">
            <v>136</v>
          </cell>
          <cell r="CA294">
            <v>351</v>
          </cell>
          <cell r="CB294">
            <v>63</v>
          </cell>
          <cell r="CC294">
            <v>1041</v>
          </cell>
          <cell r="CD294">
            <v>3400</v>
          </cell>
          <cell r="CE294">
            <v>1070.1602682364658</v>
          </cell>
          <cell r="CF294">
            <v>3400</v>
          </cell>
          <cell r="CG294">
            <v>3400</v>
          </cell>
          <cell r="CH294" t="str">
            <v>ок</v>
          </cell>
          <cell r="CI294" t="str">
            <v>ок</v>
          </cell>
          <cell r="CJ294">
            <v>21</v>
          </cell>
          <cell r="CK294">
            <v>2243.16</v>
          </cell>
          <cell r="CL294">
            <v>435.24</v>
          </cell>
          <cell r="CM294">
            <v>168.64</v>
          </cell>
          <cell r="CN294">
            <v>1290.8399999999999</v>
          </cell>
          <cell r="CO294">
            <v>78.12</v>
          </cell>
          <cell r="CP294">
            <v>4216</v>
          </cell>
          <cell r="CQ294">
            <v>233722.8</v>
          </cell>
          <cell r="CR294">
            <v>45349.2</v>
          </cell>
          <cell r="CS294">
            <v>17571.199999999997</v>
          </cell>
          <cell r="CT294">
            <v>134497.19999999998</v>
          </cell>
          <cell r="CU294">
            <v>8139.5999999999995</v>
          </cell>
          <cell r="CV294">
            <v>439279.99999999994</v>
          </cell>
          <cell r="CW294">
            <v>540891</v>
          </cell>
          <cell r="CX294">
            <v>104949</v>
          </cell>
          <cell r="CY294">
            <v>40664</v>
          </cell>
          <cell r="CZ294">
            <v>311259</v>
          </cell>
          <cell r="DA294">
            <v>18837</v>
          </cell>
          <cell r="DB294">
            <v>1016600</v>
          </cell>
          <cell r="DC294" t="str">
            <v>Basic+</v>
          </cell>
          <cell r="DE294">
            <v>39</v>
          </cell>
          <cell r="DF294">
            <v>39</v>
          </cell>
          <cell r="DH294">
            <v>6</v>
          </cell>
          <cell r="DI294">
            <v>3</v>
          </cell>
          <cell r="DJ294">
            <v>9</v>
          </cell>
          <cell r="DK294">
            <v>351</v>
          </cell>
          <cell r="DP294">
            <v>351</v>
          </cell>
          <cell r="DQ294">
            <v>234</v>
          </cell>
          <cell r="DR294">
            <v>117</v>
          </cell>
          <cell r="DS294">
            <v>0.66666666666666663</v>
          </cell>
          <cell r="DT294">
            <v>0.33333333333333331</v>
          </cell>
          <cell r="DU294">
            <v>299</v>
          </cell>
          <cell r="DV294">
            <v>40014</v>
          </cell>
          <cell r="DW294">
            <v>435.24</v>
          </cell>
          <cell r="DX294">
            <v>104949</v>
          </cell>
          <cell r="DY294" t="str">
            <v>white</v>
          </cell>
          <cell r="DZ294" t="str">
            <v>29100411___Brass___белый</v>
          </cell>
        </row>
        <row r="295">
          <cell r="B295" t="str">
            <v>00000111820_00000003773</v>
          </cell>
          <cell r="C295" t="str">
            <v>00000111820</v>
          </cell>
          <cell r="D295" t="str">
            <v>BaseБельеSteelЖенскийBlack30</v>
          </cell>
          <cell r="E295" t="str">
            <v>Заг. с Th 1</v>
          </cell>
          <cell r="F295" t="str">
            <v>ACOOLA Белье БАЗОВЫЙ АССОРТИМЕНТ</v>
          </cell>
          <cell r="G295" t="str">
            <v>ACOOLA</v>
          </cell>
          <cell r="H295" t="str">
            <v>Base</v>
          </cell>
          <cell r="I295" t="str">
            <v>00000003773</v>
          </cell>
          <cell r="J295" t="str">
            <v>29600451</v>
          </cell>
          <cell r="K295" t="str">
            <v>Бюстгальтер детский Steel  черный</v>
          </cell>
          <cell r="L295" t="str">
            <v>Женский</v>
          </cell>
          <cell r="M295" t="str">
            <v>Большой</v>
          </cell>
          <cell r="N295" t="str">
            <v>Steel</v>
          </cell>
          <cell r="O295" t="str">
            <v>черный</v>
          </cell>
          <cell r="P295" t="str">
            <v>Underwear</v>
          </cell>
          <cell r="Q295" t="str">
            <v>Bra</v>
          </cell>
          <cell r="R295" t="str">
            <v>Underwear/nightwear_Girls</v>
          </cell>
          <cell r="S295" t="str">
            <v>Underwear/nightwear</v>
          </cell>
          <cell r="T295" t="str">
            <v>Белье</v>
          </cell>
          <cell r="U295" t="str">
            <v>Single jersey / Трикотажное полотно</v>
          </cell>
          <cell r="V295" t="str">
            <v>95%Хлопок/5%ПУ</v>
          </cell>
          <cell r="W295" t="str">
            <v>(30) kids bra</v>
          </cell>
          <cell r="X295">
            <v>5</v>
          </cell>
          <cell r="Y295" t="str">
            <v>Да</v>
          </cell>
          <cell r="Z295" t="str">
            <v>Inna Smorodina</v>
          </cell>
          <cell r="AA295" t="str">
            <v>Basic+</v>
          </cell>
          <cell r="AB295" t="str">
            <v>Regular</v>
          </cell>
          <cell r="AC295" t="str">
            <v>1,2,3,4,5</v>
          </cell>
          <cell r="AD295" t="str">
            <v>1,2,3,4,5_5</v>
          </cell>
          <cell r="AE295">
            <v>201</v>
          </cell>
          <cell r="AF295">
            <v>39</v>
          </cell>
          <cell r="AG295">
            <v>54</v>
          </cell>
          <cell r="AH295">
            <v>71</v>
          </cell>
          <cell r="AI295">
            <v>32</v>
          </cell>
          <cell r="AJ295">
            <v>5</v>
          </cell>
          <cell r="AK295">
            <v>1</v>
          </cell>
          <cell r="AL295">
            <v>1</v>
          </cell>
          <cell r="AM295">
            <v>8</v>
          </cell>
          <cell r="AN295">
            <v>4</v>
          </cell>
          <cell r="AO295">
            <v>12</v>
          </cell>
          <cell r="AP295">
            <v>468</v>
          </cell>
          <cell r="AQ295">
            <v>8</v>
          </cell>
          <cell r="AR295">
            <v>4</v>
          </cell>
          <cell r="AS295">
            <v>12</v>
          </cell>
          <cell r="AT295">
            <v>648</v>
          </cell>
          <cell r="AU295">
            <v>8</v>
          </cell>
          <cell r="AV295">
            <v>4</v>
          </cell>
          <cell r="AW295">
            <v>12</v>
          </cell>
          <cell r="AX295">
            <v>852</v>
          </cell>
          <cell r="AY295">
            <v>8</v>
          </cell>
          <cell r="AZ295">
            <v>4</v>
          </cell>
          <cell r="BA295">
            <v>12</v>
          </cell>
          <cell r="BB295">
            <v>384</v>
          </cell>
          <cell r="BC295">
            <v>8</v>
          </cell>
          <cell r="BD295">
            <v>4</v>
          </cell>
          <cell r="BE295">
            <v>12</v>
          </cell>
          <cell r="BF295">
            <v>60</v>
          </cell>
          <cell r="BG295" t="str">
            <v>3-4</v>
          </cell>
          <cell r="BH295">
            <v>0.60299999999999998</v>
          </cell>
          <cell r="BI295">
            <v>2412</v>
          </cell>
          <cell r="BJ295">
            <v>799</v>
          </cell>
          <cell r="BK295">
            <v>799</v>
          </cell>
          <cell r="BL295">
            <v>665.83</v>
          </cell>
          <cell r="BM295">
            <v>3.481481481481481</v>
          </cell>
          <cell r="BN295">
            <v>2.08</v>
          </cell>
          <cell r="BO295">
            <v>2.1</v>
          </cell>
          <cell r="BP295">
            <v>2.7</v>
          </cell>
          <cell r="BQ295">
            <v>229.50000000000003</v>
          </cell>
          <cell r="BR295">
            <v>0.71276595744680848</v>
          </cell>
          <cell r="BS295">
            <v>3.3</v>
          </cell>
          <cell r="BT295">
            <v>85</v>
          </cell>
          <cell r="BU295">
            <v>1.2</v>
          </cell>
          <cell r="BV295">
            <v>799</v>
          </cell>
          <cell r="BW295">
            <v>400</v>
          </cell>
          <cell r="BX295" t="str">
            <v>Shantou City Xiangrikui International Industrial Co.,LTD</v>
          </cell>
          <cell r="BY295" t="str">
            <v>Китай</v>
          </cell>
          <cell r="BZ295">
            <v>160</v>
          </cell>
          <cell r="CA295">
            <v>468</v>
          </cell>
          <cell r="CB295">
            <v>70</v>
          </cell>
          <cell r="CC295">
            <v>890</v>
          </cell>
          <cell r="CD295">
            <v>4000</v>
          </cell>
          <cell r="CE295">
            <v>1259.0120802781951</v>
          </cell>
          <cell r="CF295">
            <v>4000</v>
          </cell>
          <cell r="CG295">
            <v>4800</v>
          </cell>
          <cell r="CH295" t="str">
            <v>ок</v>
          </cell>
          <cell r="CI295" t="str">
            <v>ок</v>
          </cell>
          <cell r="CJ295">
            <v>14</v>
          </cell>
          <cell r="CK295">
            <v>5065.2</v>
          </cell>
          <cell r="CL295">
            <v>982.80000000000007</v>
          </cell>
          <cell r="CM295">
            <v>336</v>
          </cell>
          <cell r="CN295">
            <v>1869</v>
          </cell>
          <cell r="CO295">
            <v>147</v>
          </cell>
          <cell r="CP295">
            <v>8400</v>
          </cell>
          <cell r="CQ295">
            <v>553554.00000000012</v>
          </cell>
          <cell r="CR295">
            <v>107406.00000000001</v>
          </cell>
          <cell r="CS295">
            <v>36720.000000000007</v>
          </cell>
          <cell r="CT295">
            <v>204255.00000000003</v>
          </cell>
          <cell r="CU295">
            <v>16065.000000000002</v>
          </cell>
          <cell r="CV295">
            <v>918000.00000000012</v>
          </cell>
          <cell r="CW295">
            <v>1927188</v>
          </cell>
          <cell r="CX295">
            <v>373932</v>
          </cell>
          <cell r="CY295">
            <v>127840</v>
          </cell>
          <cell r="CZ295">
            <v>711110</v>
          </cell>
          <cell r="DA295">
            <v>55930</v>
          </cell>
          <cell r="DB295">
            <v>3196000</v>
          </cell>
          <cell r="DC295" t="str">
            <v>Basic+</v>
          </cell>
          <cell r="DE295">
            <v>39</v>
          </cell>
          <cell r="DF295">
            <v>39</v>
          </cell>
          <cell r="DH295">
            <v>8</v>
          </cell>
          <cell r="DI295">
            <v>4</v>
          </cell>
          <cell r="DJ295">
            <v>12</v>
          </cell>
          <cell r="DK295">
            <v>468</v>
          </cell>
          <cell r="DP295">
            <v>468</v>
          </cell>
          <cell r="DQ295">
            <v>312</v>
          </cell>
          <cell r="DR295">
            <v>156</v>
          </cell>
          <cell r="DS295">
            <v>0.66666666666666663</v>
          </cell>
          <cell r="DT295">
            <v>0.33333333333333331</v>
          </cell>
          <cell r="DU295">
            <v>799</v>
          </cell>
          <cell r="DV295">
            <v>94770.000000000015</v>
          </cell>
          <cell r="DW295">
            <v>982.80000000000007</v>
          </cell>
          <cell r="DX295">
            <v>373932</v>
          </cell>
          <cell r="DY295" t="str">
            <v>Black</v>
          </cell>
          <cell r="DZ295" t="str">
            <v>29600451___Steel___черный</v>
          </cell>
        </row>
        <row r="296">
          <cell r="B296" t="str">
            <v>20114120063_0071770_00000003773</v>
          </cell>
          <cell r="C296" t="str">
            <v>20114120063_0071770</v>
          </cell>
          <cell r="D296" t="str">
            <v>BaseБельеRixosМужскойassorti19</v>
          </cell>
          <cell r="E296" t="str">
            <v>Заг. с Th 1</v>
          </cell>
          <cell r="F296" t="str">
            <v>ACOOLA Белье БАЗОВЫЙ АССОРТИМЕНТ</v>
          </cell>
          <cell r="G296" t="str">
            <v>ACOOLA</v>
          </cell>
          <cell r="H296" t="str">
            <v>Base</v>
          </cell>
          <cell r="I296" t="str">
            <v>00000003773</v>
          </cell>
          <cell r="J296" t="str">
            <v>20114120063</v>
          </cell>
          <cell r="K296" t="str">
            <v>Трусы детские для мальчиков 3шт Rixos ассорти</v>
          </cell>
          <cell r="L296" t="str">
            <v>Мужской</v>
          </cell>
          <cell r="M296" t="str">
            <v>Большой</v>
          </cell>
          <cell r="N296" t="str">
            <v>Rixos</v>
          </cell>
          <cell r="O296" t="str">
            <v>ассорти</v>
          </cell>
          <cell r="P296" t="str">
            <v>Underwear</v>
          </cell>
          <cell r="Q296" t="str">
            <v>Briefs</v>
          </cell>
          <cell r="R296" t="str">
            <v>Underwear/nightwear_Boys</v>
          </cell>
          <cell r="S296" t="str">
            <v>Underwear/nightwear</v>
          </cell>
          <cell r="T296" t="str">
            <v>Белье</v>
          </cell>
          <cell r="U296" t="str">
            <v>Single jersey / Трикотажное полотно</v>
          </cell>
          <cell r="V296" t="str">
            <v>95%Хлопок/5%ПУ</v>
          </cell>
          <cell r="W296" t="str">
            <v>(19) kids underwear B2G2 3sizes</v>
          </cell>
          <cell r="X296">
            <v>3</v>
          </cell>
          <cell r="Y296" t="str">
            <v>Да</v>
          </cell>
          <cell r="Z296" t="str">
            <v>Inna Smorodina</v>
          </cell>
          <cell r="AA296" t="str">
            <v>Basic+</v>
          </cell>
          <cell r="AB296" t="str">
            <v>Regular</v>
          </cell>
          <cell r="AC296" t="str">
            <v>1,2,3,4,5</v>
          </cell>
          <cell r="AD296" t="str">
            <v>1,2,3,4,5_3</v>
          </cell>
          <cell r="AE296">
            <v>201</v>
          </cell>
          <cell r="AF296">
            <v>39</v>
          </cell>
          <cell r="AG296">
            <v>54</v>
          </cell>
          <cell r="AH296">
            <v>71</v>
          </cell>
          <cell r="AI296">
            <v>32</v>
          </cell>
          <cell r="AJ296">
            <v>5</v>
          </cell>
          <cell r="AK296">
            <v>1</v>
          </cell>
          <cell r="AL296">
            <v>1</v>
          </cell>
          <cell r="AM296">
            <v>6</v>
          </cell>
          <cell r="AN296">
            <v>3</v>
          </cell>
          <cell r="AO296">
            <v>9</v>
          </cell>
          <cell r="AP296">
            <v>351</v>
          </cell>
          <cell r="AQ296">
            <v>6</v>
          </cell>
          <cell r="AR296">
            <v>3</v>
          </cell>
          <cell r="AS296">
            <v>9</v>
          </cell>
          <cell r="AT296">
            <v>486</v>
          </cell>
          <cell r="AU296">
            <v>6</v>
          </cell>
          <cell r="AV296">
            <v>3</v>
          </cell>
          <cell r="AW296">
            <v>9</v>
          </cell>
          <cell r="AX296">
            <v>639</v>
          </cell>
          <cell r="AY296">
            <v>6</v>
          </cell>
          <cell r="AZ296">
            <v>3</v>
          </cell>
          <cell r="BA296">
            <v>9</v>
          </cell>
          <cell r="BB296">
            <v>288</v>
          </cell>
          <cell r="BC296">
            <v>6</v>
          </cell>
          <cell r="BD296">
            <v>3</v>
          </cell>
          <cell r="BE296">
            <v>9</v>
          </cell>
          <cell r="BF296">
            <v>45</v>
          </cell>
          <cell r="BG296" t="str">
            <v>3-3</v>
          </cell>
          <cell r="BH296">
            <v>0.53205882352941181</v>
          </cell>
          <cell r="BI296">
            <v>1809</v>
          </cell>
          <cell r="BJ296">
            <v>699</v>
          </cell>
          <cell r="BK296">
            <v>699</v>
          </cell>
          <cell r="BL296">
            <v>635.45000000000005</v>
          </cell>
          <cell r="BM296">
            <v>2.5941733160141029</v>
          </cell>
          <cell r="BN296">
            <v>2.57</v>
          </cell>
          <cell r="BO296">
            <v>2.59</v>
          </cell>
          <cell r="BP296">
            <v>3.17</v>
          </cell>
          <cell r="BQ296">
            <v>269.45</v>
          </cell>
          <cell r="BR296">
            <v>0.61452074391988565</v>
          </cell>
          <cell r="BS296">
            <v>3.3</v>
          </cell>
          <cell r="BT296">
            <v>85</v>
          </cell>
          <cell r="BU296">
            <v>1.1000000000000001</v>
          </cell>
          <cell r="BV296">
            <v>699</v>
          </cell>
          <cell r="BW296">
            <v>350</v>
          </cell>
          <cell r="BX296" t="str">
            <v>NINGBO CINDY IMPORT AND EXPORT CO., LTD</v>
          </cell>
          <cell r="BY296" t="str">
            <v>Китай</v>
          </cell>
          <cell r="BZ296">
            <v>136</v>
          </cell>
          <cell r="CA296">
            <v>351</v>
          </cell>
          <cell r="CB296">
            <v>63</v>
          </cell>
          <cell r="CC296">
            <v>1041</v>
          </cell>
          <cell r="CD296">
            <v>3400</v>
          </cell>
          <cell r="CE296">
            <v>1070.1602682364658</v>
          </cell>
          <cell r="CF296">
            <v>3400</v>
          </cell>
          <cell r="CG296">
            <v>3400</v>
          </cell>
          <cell r="CH296" t="str">
            <v>ок</v>
          </cell>
          <cell r="CI296" t="str">
            <v>ок</v>
          </cell>
          <cell r="CJ296">
            <v>21</v>
          </cell>
          <cell r="CK296">
            <v>4685.3099999999995</v>
          </cell>
          <cell r="CL296">
            <v>909.08999999999992</v>
          </cell>
          <cell r="CM296">
            <v>352.24</v>
          </cell>
          <cell r="CN296">
            <v>2696.19</v>
          </cell>
          <cell r="CO296">
            <v>163.16999999999999</v>
          </cell>
          <cell r="CP296">
            <v>8806</v>
          </cell>
          <cell r="CQ296">
            <v>487435.05</v>
          </cell>
          <cell r="CR296">
            <v>94576.95</v>
          </cell>
          <cell r="CS296">
            <v>36645.199999999997</v>
          </cell>
          <cell r="CT296">
            <v>280497.45</v>
          </cell>
          <cell r="CU296">
            <v>16975.349999999999</v>
          </cell>
          <cell r="CV296">
            <v>916130</v>
          </cell>
          <cell r="CW296">
            <v>1264491</v>
          </cell>
          <cell r="CX296">
            <v>245349</v>
          </cell>
          <cell r="CY296">
            <v>95064</v>
          </cell>
          <cell r="CZ296">
            <v>727659</v>
          </cell>
          <cell r="DA296">
            <v>44037</v>
          </cell>
          <cell r="DB296">
            <v>2376600</v>
          </cell>
          <cell r="DC296" t="str">
            <v>Basic+</v>
          </cell>
          <cell r="DE296">
            <v>39</v>
          </cell>
          <cell r="DF296">
            <v>39</v>
          </cell>
          <cell r="DH296">
            <v>6</v>
          </cell>
          <cell r="DI296">
            <v>3</v>
          </cell>
          <cell r="DJ296">
            <v>9</v>
          </cell>
          <cell r="DK296">
            <v>351</v>
          </cell>
          <cell r="DP296">
            <v>351</v>
          </cell>
          <cell r="DQ296">
            <v>234</v>
          </cell>
          <cell r="DR296">
            <v>117</v>
          </cell>
          <cell r="DS296">
            <v>0.66666666666666663</v>
          </cell>
          <cell r="DT296">
            <v>0.33333333333333331</v>
          </cell>
          <cell r="DU296">
            <v>699</v>
          </cell>
          <cell r="DV296">
            <v>83450.25</v>
          </cell>
          <cell r="DW296">
            <v>909.08999999999992</v>
          </cell>
          <cell r="DX296">
            <v>245349</v>
          </cell>
          <cell r="DY296" t="str">
            <v>assorti</v>
          </cell>
          <cell r="DZ296" t="str">
            <v>20114120063___Rixos___ассорти</v>
          </cell>
        </row>
        <row r="297">
          <cell r="B297" t="str">
            <v>20114130012_0071768_00000003773</v>
          </cell>
          <cell r="C297" t="str">
            <v>20114130012_0071768</v>
          </cell>
          <cell r="D297" t="str">
            <v>BaseБельеLumosМужскойassorti19</v>
          </cell>
          <cell r="E297" t="str">
            <v>Заг. с Th 1</v>
          </cell>
          <cell r="F297" t="str">
            <v>ACOOLA Белье БАЗОВЫЙ АССОРТИМЕНТ</v>
          </cell>
          <cell r="G297" t="str">
            <v>ACOOLA</v>
          </cell>
          <cell r="H297" t="str">
            <v>Base</v>
          </cell>
          <cell r="I297" t="str">
            <v>00000003773</v>
          </cell>
          <cell r="J297" t="str">
            <v>20114130012</v>
          </cell>
          <cell r="K297" t="str">
            <v>Трусы детские для мальчиков 2 шт. Lumos ассорти</v>
          </cell>
          <cell r="L297" t="str">
            <v>Мужской</v>
          </cell>
          <cell r="M297" t="str">
            <v>Большой</v>
          </cell>
          <cell r="N297" t="str">
            <v>Lumos</v>
          </cell>
          <cell r="O297" t="str">
            <v>ассорти</v>
          </cell>
          <cell r="P297" t="str">
            <v>Underwear</v>
          </cell>
          <cell r="Q297" t="str">
            <v>Boxer</v>
          </cell>
          <cell r="R297" t="str">
            <v>Underwear/nightwear_Boys</v>
          </cell>
          <cell r="S297" t="str">
            <v>Underwear/nightwear</v>
          </cell>
          <cell r="T297" t="str">
            <v>Белье</v>
          </cell>
          <cell r="U297" t="str">
            <v>Single jersey / Трикотажное полотно</v>
          </cell>
          <cell r="V297" t="str">
            <v>95%Хлопок/5%ПУ</v>
          </cell>
          <cell r="W297" t="str">
            <v>(19) kids underwear B2G2 3sizes</v>
          </cell>
          <cell r="X297">
            <v>3</v>
          </cell>
          <cell r="Y297" t="str">
            <v>Да</v>
          </cell>
          <cell r="Z297" t="str">
            <v>Inna Smorodina</v>
          </cell>
          <cell r="AA297" t="str">
            <v>Basic+</v>
          </cell>
          <cell r="AB297" t="str">
            <v>Regular</v>
          </cell>
          <cell r="AC297" t="str">
            <v>1,2,3,4,5</v>
          </cell>
          <cell r="AD297" t="str">
            <v>1,2,3,4,5_3</v>
          </cell>
          <cell r="AE297">
            <v>201</v>
          </cell>
          <cell r="AF297">
            <v>39</v>
          </cell>
          <cell r="AG297">
            <v>54</v>
          </cell>
          <cell r="AH297">
            <v>71</v>
          </cell>
          <cell r="AI297">
            <v>32</v>
          </cell>
          <cell r="AJ297">
            <v>5</v>
          </cell>
          <cell r="AK297">
            <v>1</v>
          </cell>
          <cell r="AL297">
            <v>1</v>
          </cell>
          <cell r="AM297">
            <v>6</v>
          </cell>
          <cell r="AN297">
            <v>3</v>
          </cell>
          <cell r="AO297">
            <v>9</v>
          </cell>
          <cell r="AP297">
            <v>351</v>
          </cell>
          <cell r="AQ297">
            <v>6</v>
          </cell>
          <cell r="AR297">
            <v>3</v>
          </cell>
          <cell r="AS297">
            <v>9</v>
          </cell>
          <cell r="AT297">
            <v>486</v>
          </cell>
          <cell r="AU297">
            <v>6</v>
          </cell>
          <cell r="AV297">
            <v>3</v>
          </cell>
          <cell r="AW297">
            <v>9</v>
          </cell>
          <cell r="AX297">
            <v>639</v>
          </cell>
          <cell r="AY297">
            <v>6</v>
          </cell>
          <cell r="AZ297">
            <v>3</v>
          </cell>
          <cell r="BA297">
            <v>9</v>
          </cell>
          <cell r="BB297">
            <v>288</v>
          </cell>
          <cell r="BC297">
            <v>6</v>
          </cell>
          <cell r="BD297">
            <v>3</v>
          </cell>
          <cell r="BE297">
            <v>9</v>
          </cell>
          <cell r="BF297">
            <v>45</v>
          </cell>
          <cell r="BG297" t="str">
            <v>3-3</v>
          </cell>
          <cell r="BH297">
            <v>0.53205882352941181</v>
          </cell>
          <cell r="BI297">
            <v>1809</v>
          </cell>
          <cell r="BJ297">
            <v>599</v>
          </cell>
          <cell r="BK297">
            <v>599</v>
          </cell>
          <cell r="BL297">
            <v>544.54999999999995</v>
          </cell>
          <cell r="BM297">
            <v>2.6003907097894507</v>
          </cell>
          <cell r="BN297">
            <v>1.91</v>
          </cell>
          <cell r="BO297">
            <v>1.87</v>
          </cell>
          <cell r="BP297">
            <v>2.71</v>
          </cell>
          <cell r="BQ297">
            <v>230.35</v>
          </cell>
          <cell r="BR297">
            <v>0.61544240400667782</v>
          </cell>
          <cell r="BS297">
            <v>3.3</v>
          </cell>
          <cell r="BT297">
            <v>85</v>
          </cell>
          <cell r="BU297">
            <v>1.1000000000000001</v>
          </cell>
          <cell r="BV297">
            <v>599</v>
          </cell>
          <cell r="BW297">
            <v>300</v>
          </cell>
          <cell r="BX297" t="str">
            <v>NINGBO CINDY IMPORT AND EXPORT CO., LTD</v>
          </cell>
          <cell r="BY297" t="str">
            <v>Китай</v>
          </cell>
          <cell r="BZ297">
            <v>136</v>
          </cell>
          <cell r="CA297">
            <v>351</v>
          </cell>
          <cell r="CB297">
            <v>63</v>
          </cell>
          <cell r="CC297">
            <v>1041</v>
          </cell>
          <cell r="CD297">
            <v>3400</v>
          </cell>
          <cell r="CE297">
            <v>1070.1602682364658</v>
          </cell>
          <cell r="CF297">
            <v>3400</v>
          </cell>
          <cell r="CG297">
            <v>3400</v>
          </cell>
          <cell r="CH297" t="str">
            <v>ок</v>
          </cell>
          <cell r="CI297" t="str">
            <v>ок</v>
          </cell>
          <cell r="CJ297">
            <v>21</v>
          </cell>
          <cell r="CK297">
            <v>3382.8300000000004</v>
          </cell>
          <cell r="CL297">
            <v>656.37</v>
          </cell>
          <cell r="CM297">
            <v>254.32000000000002</v>
          </cell>
          <cell r="CN297">
            <v>1946.67</v>
          </cell>
          <cell r="CO297">
            <v>117.81</v>
          </cell>
          <cell r="CP297">
            <v>6358</v>
          </cell>
          <cell r="CQ297">
            <v>416703.14999999997</v>
          </cell>
          <cell r="CR297">
            <v>80852.849999999991</v>
          </cell>
          <cell r="CS297">
            <v>31327.599999999999</v>
          </cell>
          <cell r="CT297">
            <v>239794.35</v>
          </cell>
          <cell r="CU297">
            <v>14512.05</v>
          </cell>
          <cell r="CV297">
            <v>783190</v>
          </cell>
          <cell r="CW297">
            <v>1083591</v>
          </cell>
          <cell r="CX297">
            <v>210249</v>
          </cell>
          <cell r="CY297">
            <v>81464</v>
          </cell>
          <cell r="CZ297">
            <v>623559</v>
          </cell>
          <cell r="DA297">
            <v>37737</v>
          </cell>
          <cell r="DB297">
            <v>2036600</v>
          </cell>
          <cell r="DC297" t="str">
            <v>Basic+</v>
          </cell>
          <cell r="DE297">
            <v>39</v>
          </cell>
          <cell r="DF297">
            <v>39</v>
          </cell>
          <cell r="DH297">
            <v>6</v>
          </cell>
          <cell r="DI297">
            <v>3</v>
          </cell>
          <cell r="DJ297">
            <v>9</v>
          </cell>
          <cell r="DK297">
            <v>351</v>
          </cell>
          <cell r="DP297">
            <v>351</v>
          </cell>
          <cell r="DQ297">
            <v>234</v>
          </cell>
          <cell r="DR297">
            <v>117</v>
          </cell>
          <cell r="DS297">
            <v>0.66666666666666663</v>
          </cell>
          <cell r="DT297">
            <v>0.33333333333333331</v>
          </cell>
          <cell r="DU297">
            <v>599</v>
          </cell>
          <cell r="DV297">
            <v>71340.75</v>
          </cell>
          <cell r="DW297">
            <v>656.37</v>
          </cell>
          <cell r="DX297">
            <v>210249</v>
          </cell>
          <cell r="DY297" t="str">
            <v>assorti</v>
          </cell>
          <cell r="DZ297" t="str">
            <v>20114130012___Lumos___ассорти</v>
          </cell>
        </row>
        <row r="298">
          <cell r="B298" t="str">
            <v>20124120074_0071769_00000003773</v>
          </cell>
          <cell r="C298" t="str">
            <v>20124120074_0071769</v>
          </cell>
          <cell r="D298" t="str">
            <v>BaseБельеRixosМужскойassorti18</v>
          </cell>
          <cell r="E298" t="str">
            <v>Заг. с Th 1</v>
          </cell>
          <cell r="F298" t="str">
            <v>ACOOLA Белье БАЗОВЫЙ АССОРТИМЕНТ</v>
          </cell>
          <cell r="G298" t="str">
            <v>ACOOLA</v>
          </cell>
          <cell r="H298" t="str">
            <v>Base</v>
          </cell>
          <cell r="I298" t="str">
            <v>00000003773</v>
          </cell>
          <cell r="J298" t="str">
            <v>20124120074</v>
          </cell>
          <cell r="K298" t="str">
            <v>Трусы детские для мальчиков 3шт Rixos ассорти</v>
          </cell>
          <cell r="L298" t="str">
            <v>Мужской</v>
          </cell>
          <cell r="M298" t="str">
            <v>Маленький</v>
          </cell>
          <cell r="N298" t="str">
            <v>Rixos</v>
          </cell>
          <cell r="O298" t="str">
            <v>ассорти</v>
          </cell>
          <cell r="P298" t="str">
            <v>Underwear</v>
          </cell>
          <cell r="Q298" t="str">
            <v>Briefs</v>
          </cell>
          <cell r="R298" t="str">
            <v>Underwear/nightwear_Boys</v>
          </cell>
          <cell r="S298" t="str">
            <v>Underwear/nightwear</v>
          </cell>
          <cell r="T298" t="str">
            <v>Белье</v>
          </cell>
          <cell r="U298" t="str">
            <v>Single jersey / Трикотажное полотно</v>
          </cell>
          <cell r="V298" t="str">
            <v>95%Хлопок/5%ПУ</v>
          </cell>
          <cell r="W298" t="str">
            <v>(18) kids underwear B1G1 3sizes</v>
          </cell>
          <cell r="X298">
            <v>3</v>
          </cell>
          <cell r="Y298" t="str">
            <v>Да</v>
          </cell>
          <cell r="Z298" t="str">
            <v>Inna Smorodina</v>
          </cell>
          <cell r="AA298" t="str">
            <v>Basic+</v>
          </cell>
          <cell r="AB298" t="str">
            <v>Regular</v>
          </cell>
          <cell r="AC298" t="str">
            <v>1,2,3,4,5</v>
          </cell>
          <cell r="AD298" t="str">
            <v>1,2,3,4,5_3</v>
          </cell>
          <cell r="AE298">
            <v>201</v>
          </cell>
          <cell r="AF298">
            <v>39</v>
          </cell>
          <cell r="AG298">
            <v>54</v>
          </cell>
          <cell r="AH298">
            <v>71</v>
          </cell>
          <cell r="AI298">
            <v>32</v>
          </cell>
          <cell r="AJ298">
            <v>5</v>
          </cell>
          <cell r="AK298">
            <v>1</v>
          </cell>
          <cell r="AL298">
            <v>1</v>
          </cell>
          <cell r="AM298">
            <v>6</v>
          </cell>
          <cell r="AN298">
            <v>3</v>
          </cell>
          <cell r="AO298">
            <v>9</v>
          </cell>
          <cell r="AP298">
            <v>351</v>
          </cell>
          <cell r="AQ298">
            <v>6</v>
          </cell>
          <cell r="AR298">
            <v>3</v>
          </cell>
          <cell r="AS298">
            <v>9</v>
          </cell>
          <cell r="AT298">
            <v>486</v>
          </cell>
          <cell r="AU298">
            <v>6</v>
          </cell>
          <cell r="AV298">
            <v>3</v>
          </cell>
          <cell r="AW298">
            <v>9</v>
          </cell>
          <cell r="AX298">
            <v>639</v>
          </cell>
          <cell r="AY298">
            <v>6</v>
          </cell>
          <cell r="AZ298">
            <v>3</v>
          </cell>
          <cell r="BA298">
            <v>9</v>
          </cell>
          <cell r="BB298">
            <v>288</v>
          </cell>
          <cell r="BC298">
            <v>6</v>
          </cell>
          <cell r="BD298">
            <v>3</v>
          </cell>
          <cell r="BE298">
            <v>9</v>
          </cell>
          <cell r="BF298">
            <v>45</v>
          </cell>
          <cell r="BG298" t="str">
            <v>3-3</v>
          </cell>
          <cell r="BH298">
            <v>0.53205882352941181</v>
          </cell>
          <cell r="BI298">
            <v>1809</v>
          </cell>
          <cell r="BJ298">
            <v>699</v>
          </cell>
          <cell r="BK298">
            <v>699</v>
          </cell>
          <cell r="BL298">
            <v>635.45000000000005</v>
          </cell>
          <cell r="BM298">
            <v>3.4845463609172485</v>
          </cell>
          <cell r="BN298">
            <v>2.38</v>
          </cell>
          <cell r="BO298">
            <v>2.4</v>
          </cell>
          <cell r="BP298">
            <v>2.36</v>
          </cell>
          <cell r="BQ298">
            <v>200.6</v>
          </cell>
          <cell r="BR298">
            <v>0.71301859799713885</v>
          </cell>
          <cell r="BS298">
            <v>3.3</v>
          </cell>
          <cell r="BT298">
            <v>85</v>
          </cell>
          <cell r="BU298">
            <v>1.1000000000000001</v>
          </cell>
          <cell r="BV298">
            <v>699</v>
          </cell>
          <cell r="BW298">
            <v>350</v>
          </cell>
          <cell r="BX298" t="str">
            <v>NINGBO CINDY IMPORT AND EXPORT CO., LTD</v>
          </cell>
          <cell r="BY298" t="str">
            <v>Китай</v>
          </cell>
          <cell r="BZ298">
            <v>136</v>
          </cell>
          <cell r="CA298">
            <v>351</v>
          </cell>
          <cell r="CB298">
            <v>63</v>
          </cell>
          <cell r="CC298">
            <v>1041</v>
          </cell>
          <cell r="CD298">
            <v>3400</v>
          </cell>
          <cell r="CE298">
            <v>1070.1602682364658</v>
          </cell>
          <cell r="CF298">
            <v>3400</v>
          </cell>
          <cell r="CG298">
            <v>3400</v>
          </cell>
          <cell r="CH298" t="str">
            <v>ок</v>
          </cell>
          <cell r="CI298" t="str">
            <v>ок</v>
          </cell>
          <cell r="CJ298">
            <v>21</v>
          </cell>
          <cell r="CK298">
            <v>4341.5999999999995</v>
          </cell>
          <cell r="CL298">
            <v>842.4</v>
          </cell>
          <cell r="CM298">
            <v>326.39999999999998</v>
          </cell>
          <cell r="CN298">
            <v>2498.4</v>
          </cell>
          <cell r="CO298">
            <v>151.19999999999999</v>
          </cell>
          <cell r="CP298">
            <v>8160</v>
          </cell>
          <cell r="CQ298">
            <v>362885.39999999997</v>
          </cell>
          <cell r="CR298">
            <v>70410.599999999991</v>
          </cell>
          <cell r="CS298">
            <v>27281.599999999999</v>
          </cell>
          <cell r="CT298">
            <v>208824.6</v>
          </cell>
          <cell r="CU298">
            <v>12637.8</v>
          </cell>
          <cell r="CV298">
            <v>682040</v>
          </cell>
          <cell r="CW298">
            <v>1264491</v>
          </cell>
          <cell r="CX298">
            <v>245349</v>
          </cell>
          <cell r="CY298">
            <v>95064</v>
          </cell>
          <cell r="CZ298">
            <v>727659</v>
          </cell>
          <cell r="DA298">
            <v>44037</v>
          </cell>
          <cell r="DB298">
            <v>2376600</v>
          </cell>
          <cell r="DC298" t="str">
            <v>Basic+</v>
          </cell>
          <cell r="DE298">
            <v>39</v>
          </cell>
          <cell r="DF298">
            <v>39</v>
          </cell>
          <cell r="DH298">
            <v>6</v>
          </cell>
          <cell r="DI298">
            <v>3</v>
          </cell>
          <cell r="DJ298">
            <v>9</v>
          </cell>
          <cell r="DK298">
            <v>351</v>
          </cell>
          <cell r="DP298">
            <v>351</v>
          </cell>
          <cell r="DQ298">
            <v>234</v>
          </cell>
          <cell r="DR298">
            <v>117</v>
          </cell>
          <cell r="DS298">
            <v>0.66666666666666663</v>
          </cell>
          <cell r="DT298">
            <v>0.33333333333333331</v>
          </cell>
          <cell r="DU298">
            <v>699</v>
          </cell>
          <cell r="DV298">
            <v>62126.999999999993</v>
          </cell>
          <cell r="DW298">
            <v>842.4</v>
          </cell>
          <cell r="DX298">
            <v>245349</v>
          </cell>
          <cell r="DY298" t="str">
            <v>assorti</v>
          </cell>
          <cell r="DZ298" t="str">
            <v>20124120074___Rixos___ассорти</v>
          </cell>
        </row>
        <row r="299">
          <cell r="B299" t="str">
            <v>20124130002_0071767_00000003773</v>
          </cell>
          <cell r="C299" t="str">
            <v>20124130002_0071767</v>
          </cell>
          <cell r="D299" t="str">
            <v>BaseБельеLumosМужскойassorti18</v>
          </cell>
          <cell r="E299" t="str">
            <v>Заг. с Th 1</v>
          </cell>
          <cell r="F299" t="str">
            <v>ACOOLA Белье БАЗОВЫЙ АССОРТИМЕНТ</v>
          </cell>
          <cell r="G299" t="str">
            <v>ACOOLA</v>
          </cell>
          <cell r="H299" t="str">
            <v>Base</v>
          </cell>
          <cell r="I299" t="str">
            <v>00000003773</v>
          </cell>
          <cell r="J299" t="str">
            <v>20124130002</v>
          </cell>
          <cell r="K299" t="str">
            <v>Трусы детские для мальчиков 2 шт. Lumos ассорти</v>
          </cell>
          <cell r="L299" t="str">
            <v>Мужской</v>
          </cell>
          <cell r="M299" t="str">
            <v>Маленький</v>
          </cell>
          <cell r="N299" t="str">
            <v>Lumos</v>
          </cell>
          <cell r="O299" t="str">
            <v>ассорти</v>
          </cell>
          <cell r="P299" t="str">
            <v>Underwear</v>
          </cell>
          <cell r="Q299" t="str">
            <v>Boxer</v>
          </cell>
          <cell r="R299" t="str">
            <v>Underwear/nightwear_Boys</v>
          </cell>
          <cell r="S299" t="str">
            <v>Underwear/nightwear</v>
          </cell>
          <cell r="T299" t="str">
            <v>Белье</v>
          </cell>
          <cell r="U299" t="str">
            <v>Single jersey / Трикотажное полотно</v>
          </cell>
          <cell r="V299" t="str">
            <v>95%Хлопок/5%ПУ</v>
          </cell>
          <cell r="W299" t="str">
            <v>(18) kids underwear B1G1 3sizes</v>
          </cell>
          <cell r="X299">
            <v>3</v>
          </cell>
          <cell r="Y299" t="str">
            <v>Да</v>
          </cell>
          <cell r="Z299" t="str">
            <v>Inna Smorodina</v>
          </cell>
          <cell r="AA299" t="str">
            <v>Basic+</v>
          </cell>
          <cell r="AB299" t="str">
            <v>Regular</v>
          </cell>
          <cell r="AC299" t="str">
            <v>1,2,3,4,5</v>
          </cell>
          <cell r="AD299" t="str">
            <v>1,2,3,4,5_3</v>
          </cell>
          <cell r="AE299">
            <v>201</v>
          </cell>
          <cell r="AF299">
            <v>39</v>
          </cell>
          <cell r="AG299">
            <v>54</v>
          </cell>
          <cell r="AH299">
            <v>71</v>
          </cell>
          <cell r="AI299">
            <v>32</v>
          </cell>
          <cell r="AJ299">
            <v>5</v>
          </cell>
          <cell r="AK299">
            <v>1</v>
          </cell>
          <cell r="AL299">
            <v>1</v>
          </cell>
          <cell r="AM299">
            <v>6</v>
          </cell>
          <cell r="AN299">
            <v>3</v>
          </cell>
          <cell r="AO299">
            <v>9</v>
          </cell>
          <cell r="AP299">
            <v>351</v>
          </cell>
          <cell r="AQ299">
            <v>6</v>
          </cell>
          <cell r="AR299">
            <v>3</v>
          </cell>
          <cell r="AS299">
            <v>9</v>
          </cell>
          <cell r="AT299">
            <v>486</v>
          </cell>
          <cell r="AU299">
            <v>6</v>
          </cell>
          <cell r="AV299">
            <v>3</v>
          </cell>
          <cell r="AW299">
            <v>9</v>
          </cell>
          <cell r="AX299">
            <v>639</v>
          </cell>
          <cell r="AY299">
            <v>6</v>
          </cell>
          <cell r="AZ299">
            <v>3</v>
          </cell>
          <cell r="BA299">
            <v>9</v>
          </cell>
          <cell r="BB299">
            <v>288</v>
          </cell>
          <cell r="BC299">
            <v>6</v>
          </cell>
          <cell r="BD299">
            <v>3</v>
          </cell>
          <cell r="BE299">
            <v>9</v>
          </cell>
          <cell r="BF299">
            <v>45</v>
          </cell>
          <cell r="BG299" t="str">
            <v>3-3</v>
          </cell>
          <cell r="BH299">
            <v>0.53205882352941181</v>
          </cell>
          <cell r="BI299">
            <v>1809</v>
          </cell>
          <cell r="BJ299">
            <v>599</v>
          </cell>
          <cell r="BK299">
            <v>599</v>
          </cell>
          <cell r="BL299">
            <v>544.54999999999995</v>
          </cell>
          <cell r="BM299">
            <v>2.8530602524410571</v>
          </cell>
          <cell r="BN299">
            <v>2</v>
          </cell>
          <cell r="BO299">
            <v>2.0099999999999998</v>
          </cell>
          <cell r="BP299">
            <v>2.4700000000000002</v>
          </cell>
          <cell r="BQ299">
            <v>209.95000000000002</v>
          </cell>
          <cell r="BR299">
            <v>0.64949916527545914</v>
          </cell>
          <cell r="BS299">
            <v>3.3</v>
          </cell>
          <cell r="BT299">
            <v>85</v>
          </cell>
          <cell r="BU299">
            <v>1.1000000000000001</v>
          </cell>
          <cell r="BV299">
            <v>599</v>
          </cell>
          <cell r="BW299">
            <v>300</v>
          </cell>
          <cell r="BX299" t="str">
            <v>NINGBO CINDY IMPORT AND EXPORT CO., LTD</v>
          </cell>
          <cell r="BY299" t="str">
            <v>Китай</v>
          </cell>
          <cell r="BZ299">
            <v>136</v>
          </cell>
          <cell r="CA299">
            <v>351</v>
          </cell>
          <cell r="CB299">
            <v>63</v>
          </cell>
          <cell r="CC299">
            <v>1041</v>
          </cell>
          <cell r="CD299">
            <v>3400</v>
          </cell>
          <cell r="CE299">
            <v>1070.1602682364658</v>
          </cell>
          <cell r="CF299">
            <v>3400</v>
          </cell>
          <cell r="CG299">
            <v>3400</v>
          </cell>
          <cell r="CH299" t="str">
            <v>ок</v>
          </cell>
          <cell r="CI299" t="str">
            <v>ок</v>
          </cell>
          <cell r="CJ299">
            <v>21</v>
          </cell>
          <cell r="CK299">
            <v>3636.0899999999997</v>
          </cell>
          <cell r="CL299">
            <v>705.50999999999988</v>
          </cell>
          <cell r="CM299">
            <v>273.35999999999996</v>
          </cell>
          <cell r="CN299">
            <v>2092.41</v>
          </cell>
          <cell r="CO299">
            <v>126.62999999999998</v>
          </cell>
          <cell r="CP299">
            <v>6833.9999999999991</v>
          </cell>
          <cell r="CQ299">
            <v>379799.55000000005</v>
          </cell>
          <cell r="CR299">
            <v>73692.450000000012</v>
          </cell>
          <cell r="CS299">
            <v>28553.200000000001</v>
          </cell>
          <cell r="CT299">
            <v>218557.95</v>
          </cell>
          <cell r="CU299">
            <v>13226.85</v>
          </cell>
          <cell r="CV299">
            <v>713830</v>
          </cell>
          <cell r="CW299">
            <v>1083591</v>
          </cell>
          <cell r="CX299">
            <v>210249</v>
          </cell>
          <cell r="CY299">
            <v>81464</v>
          </cell>
          <cell r="CZ299">
            <v>623559</v>
          </cell>
          <cell r="DA299">
            <v>37737</v>
          </cell>
          <cell r="DB299">
            <v>2036600</v>
          </cell>
          <cell r="DC299" t="str">
            <v>Basic+</v>
          </cell>
          <cell r="DE299">
            <v>39</v>
          </cell>
          <cell r="DF299">
            <v>39</v>
          </cell>
          <cell r="DH299">
            <v>6</v>
          </cell>
          <cell r="DI299">
            <v>3</v>
          </cell>
          <cell r="DJ299">
            <v>9</v>
          </cell>
          <cell r="DK299">
            <v>351</v>
          </cell>
          <cell r="DP299">
            <v>351</v>
          </cell>
          <cell r="DQ299">
            <v>234</v>
          </cell>
          <cell r="DR299">
            <v>117</v>
          </cell>
          <cell r="DS299">
            <v>0.66666666666666663</v>
          </cell>
          <cell r="DT299">
            <v>0.33333333333333331</v>
          </cell>
          <cell r="DU299">
            <v>599</v>
          </cell>
          <cell r="DV299">
            <v>65022.75</v>
          </cell>
          <cell r="DW299">
            <v>705.50999999999988</v>
          </cell>
          <cell r="DX299">
            <v>210249</v>
          </cell>
          <cell r="DY299" t="str">
            <v>assorti</v>
          </cell>
          <cell r="DZ299" t="str">
            <v>20124130002___Lumos___ассорти</v>
          </cell>
        </row>
        <row r="300">
          <cell r="B300" t="str">
            <v>20214120066_0068882_00000003773</v>
          </cell>
          <cell r="C300" t="str">
            <v>20214120066_0068882</v>
          </cell>
          <cell r="D300" t="str">
            <v>BaseБельеEvan23Женскийassorti19</v>
          </cell>
          <cell r="E300" t="str">
            <v>Заг. с Th 1</v>
          </cell>
          <cell r="F300" t="str">
            <v>ACOOLA Белье БАЗОВЫЙ АССОРТИМЕНТ</v>
          </cell>
          <cell r="G300" t="str">
            <v>ACOOLA</v>
          </cell>
          <cell r="H300" t="str">
            <v>Base</v>
          </cell>
          <cell r="I300" t="str">
            <v>00000003773</v>
          </cell>
          <cell r="J300" t="str">
            <v>20214120066</v>
          </cell>
          <cell r="K300" t="str">
            <v>Трусы детские для девочек 3шт Evan23 ассорти</v>
          </cell>
          <cell r="L300" t="str">
            <v>Женский</v>
          </cell>
          <cell r="M300" t="str">
            <v>Большой</v>
          </cell>
          <cell r="N300" t="str">
            <v>Evan23</v>
          </cell>
          <cell r="O300" t="str">
            <v>ассорти</v>
          </cell>
          <cell r="P300" t="str">
            <v>Underwear</v>
          </cell>
          <cell r="Q300" t="str">
            <v>Briefs</v>
          </cell>
          <cell r="R300" t="str">
            <v>Underwear/nightwear_Girls</v>
          </cell>
          <cell r="S300" t="str">
            <v>Underwear/nightwear</v>
          </cell>
          <cell r="T300" t="str">
            <v>Белье</v>
          </cell>
          <cell r="U300" t="str">
            <v>Single jersey / Трикотажное полотно</v>
          </cell>
          <cell r="V300" t="str">
            <v>95%Хлопок/5%ПУ</v>
          </cell>
          <cell r="W300" t="str">
            <v>(19) kids underwear B2G2 3sizes</v>
          </cell>
          <cell r="X300">
            <v>3</v>
          </cell>
          <cell r="Y300" t="str">
            <v>Да</v>
          </cell>
          <cell r="Z300" t="str">
            <v>Inna Smorodina</v>
          </cell>
          <cell r="AA300" t="str">
            <v>Basic+</v>
          </cell>
          <cell r="AB300" t="str">
            <v>Regular</v>
          </cell>
          <cell r="AC300" t="str">
            <v>1,2,3,4,5</v>
          </cell>
          <cell r="AD300" t="str">
            <v>1,2,3,4,5_3</v>
          </cell>
          <cell r="AE300">
            <v>201</v>
          </cell>
          <cell r="AF300">
            <v>39</v>
          </cell>
          <cell r="AG300">
            <v>54</v>
          </cell>
          <cell r="AH300">
            <v>71</v>
          </cell>
          <cell r="AI300">
            <v>32</v>
          </cell>
          <cell r="AJ300">
            <v>5</v>
          </cell>
          <cell r="AK300">
            <v>1</v>
          </cell>
          <cell r="AL300">
            <v>1</v>
          </cell>
          <cell r="AM300">
            <v>6</v>
          </cell>
          <cell r="AN300">
            <v>3</v>
          </cell>
          <cell r="AO300">
            <v>9</v>
          </cell>
          <cell r="AP300">
            <v>351</v>
          </cell>
          <cell r="AQ300">
            <v>6</v>
          </cell>
          <cell r="AR300">
            <v>3</v>
          </cell>
          <cell r="AS300">
            <v>9</v>
          </cell>
          <cell r="AT300">
            <v>486</v>
          </cell>
          <cell r="AU300">
            <v>6</v>
          </cell>
          <cell r="AV300">
            <v>3</v>
          </cell>
          <cell r="AW300">
            <v>9</v>
          </cell>
          <cell r="AX300">
            <v>639</v>
          </cell>
          <cell r="AY300">
            <v>6</v>
          </cell>
          <cell r="AZ300">
            <v>3</v>
          </cell>
          <cell r="BA300">
            <v>9</v>
          </cell>
          <cell r="BB300">
            <v>288</v>
          </cell>
          <cell r="BC300">
            <v>6</v>
          </cell>
          <cell r="BD300">
            <v>3</v>
          </cell>
          <cell r="BE300">
            <v>9</v>
          </cell>
          <cell r="BF300">
            <v>45</v>
          </cell>
          <cell r="BG300" t="str">
            <v>3-3</v>
          </cell>
          <cell r="BH300">
            <v>0.53205882352941181</v>
          </cell>
          <cell r="BI300">
            <v>1809</v>
          </cell>
          <cell r="BJ300">
            <v>799</v>
          </cell>
          <cell r="BK300">
            <v>799</v>
          </cell>
          <cell r="BL300">
            <v>726.36</v>
          </cell>
          <cell r="BM300">
            <v>2.5824175824175821</v>
          </cell>
          <cell r="BN300">
            <v>2.88</v>
          </cell>
          <cell r="BO300">
            <v>2.9</v>
          </cell>
          <cell r="BP300">
            <v>3.64</v>
          </cell>
          <cell r="BQ300">
            <v>309.40000000000003</v>
          </cell>
          <cell r="BR300">
            <v>0.61276595744680851</v>
          </cell>
          <cell r="BS300">
            <v>3.3</v>
          </cell>
          <cell r="BT300">
            <v>85</v>
          </cell>
          <cell r="BU300">
            <v>1.1000000000000001</v>
          </cell>
          <cell r="BV300">
            <v>799</v>
          </cell>
          <cell r="BW300">
            <v>400</v>
          </cell>
          <cell r="BX300" t="str">
            <v>Shantou City Xiangrikui International Industrial Co.,LTD</v>
          </cell>
          <cell r="BY300" t="str">
            <v>Китай</v>
          </cell>
          <cell r="BZ300">
            <v>136</v>
          </cell>
          <cell r="CA300">
            <v>351</v>
          </cell>
          <cell r="CB300">
            <v>63</v>
          </cell>
          <cell r="CC300">
            <v>1041</v>
          </cell>
          <cell r="CD300">
            <v>3400</v>
          </cell>
          <cell r="CE300">
            <v>1070.1602682364658</v>
          </cell>
          <cell r="CF300">
            <v>3400</v>
          </cell>
          <cell r="CG300">
            <v>3400</v>
          </cell>
          <cell r="CH300" t="str">
            <v>ок</v>
          </cell>
          <cell r="CI300" t="str">
            <v>ок</v>
          </cell>
          <cell r="CJ300">
            <v>21</v>
          </cell>
          <cell r="CK300">
            <v>5246.0999999999995</v>
          </cell>
          <cell r="CL300">
            <v>1017.9</v>
          </cell>
          <cell r="CM300">
            <v>394.4</v>
          </cell>
          <cell r="CN300">
            <v>3018.9</v>
          </cell>
          <cell r="CO300">
            <v>182.7</v>
          </cell>
          <cell r="CP300">
            <v>9860</v>
          </cell>
          <cell r="CQ300">
            <v>559704.60000000009</v>
          </cell>
          <cell r="CR300">
            <v>108599.40000000001</v>
          </cell>
          <cell r="CS300">
            <v>42078.400000000001</v>
          </cell>
          <cell r="CT300">
            <v>322085.40000000002</v>
          </cell>
          <cell r="CU300">
            <v>19492.2</v>
          </cell>
          <cell r="CV300">
            <v>1051960</v>
          </cell>
          <cell r="CW300">
            <v>1445391</v>
          </cell>
          <cell r="CX300">
            <v>280449</v>
          </cell>
          <cell r="CY300">
            <v>108664</v>
          </cell>
          <cell r="CZ300">
            <v>831759</v>
          </cell>
          <cell r="DA300">
            <v>50337</v>
          </cell>
          <cell r="DB300">
            <v>2716600</v>
          </cell>
          <cell r="DC300" t="str">
            <v>Basic+</v>
          </cell>
          <cell r="DE300">
            <v>39</v>
          </cell>
          <cell r="DF300">
            <v>39</v>
          </cell>
          <cell r="DH300">
            <v>6</v>
          </cell>
          <cell r="DI300">
            <v>3</v>
          </cell>
          <cell r="DJ300">
            <v>9</v>
          </cell>
          <cell r="DK300">
            <v>351</v>
          </cell>
          <cell r="DP300">
            <v>351</v>
          </cell>
          <cell r="DQ300">
            <v>234</v>
          </cell>
          <cell r="DR300">
            <v>117</v>
          </cell>
          <cell r="DS300">
            <v>0.66666666666666663</v>
          </cell>
          <cell r="DT300">
            <v>0.33333333333333331</v>
          </cell>
          <cell r="DU300">
            <v>799</v>
          </cell>
          <cell r="DV300">
            <v>95823.000000000015</v>
          </cell>
          <cell r="DW300">
            <v>1017.9</v>
          </cell>
          <cell r="DX300">
            <v>280449</v>
          </cell>
          <cell r="DY300" t="str">
            <v>assorti</v>
          </cell>
          <cell r="DZ300" t="str">
            <v>20214120066___Evan23___ассорти</v>
          </cell>
        </row>
        <row r="301">
          <cell r="B301" t="str">
            <v>20214120068_0068885_00000003773</v>
          </cell>
          <cell r="C301" t="str">
            <v>20214120068_0068885</v>
          </cell>
          <cell r="D301" t="str">
            <v>BaseБельеGoldy2Женскийassorti19</v>
          </cell>
          <cell r="E301" t="str">
            <v>Заг. с Th 1</v>
          </cell>
          <cell r="F301" t="str">
            <v>ACOOLA Белье БАЗОВЫЙ АССОРТИМЕНТ</v>
          </cell>
          <cell r="G301" t="str">
            <v>ACOOLA</v>
          </cell>
          <cell r="H301" t="str">
            <v>Base</v>
          </cell>
          <cell r="I301" t="str">
            <v>00000003773</v>
          </cell>
          <cell r="J301" t="str">
            <v>20214120068</v>
          </cell>
          <cell r="K301" t="str">
            <v>Трусы детские для девочек 2шт Goldy2 ассорти</v>
          </cell>
          <cell r="L301" t="str">
            <v>Женский</v>
          </cell>
          <cell r="M301" t="str">
            <v>Большой</v>
          </cell>
          <cell r="N301" t="str">
            <v>Goldy2</v>
          </cell>
          <cell r="O301" t="str">
            <v>ассорти</v>
          </cell>
          <cell r="P301" t="str">
            <v>Underwear</v>
          </cell>
          <cell r="Q301" t="str">
            <v>Briefs</v>
          </cell>
          <cell r="R301" t="str">
            <v>Underwear/nightwear_Girls</v>
          </cell>
          <cell r="S301" t="str">
            <v>Underwear/nightwear</v>
          </cell>
          <cell r="T301" t="str">
            <v>Белье</v>
          </cell>
          <cell r="U301" t="str">
            <v>Single jersey / Трикотажное полотно</v>
          </cell>
          <cell r="V301" t="str">
            <v>95%Хлопок/5%ПУ</v>
          </cell>
          <cell r="W301" t="str">
            <v>(19) kids underwear B2G2 3sizes</v>
          </cell>
          <cell r="X301">
            <v>3</v>
          </cell>
          <cell r="Y301" t="str">
            <v>Да</v>
          </cell>
          <cell r="Z301" t="str">
            <v>Inna Smorodina</v>
          </cell>
          <cell r="AA301" t="str">
            <v>Basic+</v>
          </cell>
          <cell r="AB301" t="str">
            <v>Regular</v>
          </cell>
          <cell r="AC301" t="str">
            <v>1,2,3,4,5</v>
          </cell>
          <cell r="AD301" t="str">
            <v>1,2,3,4,5_3</v>
          </cell>
          <cell r="AE301">
            <v>201</v>
          </cell>
          <cell r="AF301">
            <v>39</v>
          </cell>
          <cell r="AG301">
            <v>54</v>
          </cell>
          <cell r="AH301">
            <v>71</v>
          </cell>
          <cell r="AI301">
            <v>32</v>
          </cell>
          <cell r="AJ301">
            <v>5</v>
          </cell>
          <cell r="AK301">
            <v>1</v>
          </cell>
          <cell r="AL301">
            <v>1</v>
          </cell>
          <cell r="AM301">
            <v>6</v>
          </cell>
          <cell r="AN301">
            <v>3</v>
          </cell>
          <cell r="AO301">
            <v>9</v>
          </cell>
          <cell r="AP301">
            <v>351</v>
          </cell>
          <cell r="AQ301">
            <v>6</v>
          </cell>
          <cell r="AR301">
            <v>3</v>
          </cell>
          <cell r="AS301">
            <v>9</v>
          </cell>
          <cell r="AT301">
            <v>486</v>
          </cell>
          <cell r="AU301">
            <v>6</v>
          </cell>
          <cell r="AV301">
            <v>3</v>
          </cell>
          <cell r="AW301">
            <v>9</v>
          </cell>
          <cell r="AX301">
            <v>639</v>
          </cell>
          <cell r="AY301">
            <v>6</v>
          </cell>
          <cell r="AZ301">
            <v>3</v>
          </cell>
          <cell r="BA301">
            <v>9</v>
          </cell>
          <cell r="BB301">
            <v>288</v>
          </cell>
          <cell r="BC301">
            <v>6</v>
          </cell>
          <cell r="BD301">
            <v>3</v>
          </cell>
          <cell r="BE301">
            <v>9</v>
          </cell>
          <cell r="BF301">
            <v>45</v>
          </cell>
          <cell r="BG301" t="str">
            <v>3-3</v>
          </cell>
          <cell r="BH301">
            <v>0.53205882352941181</v>
          </cell>
          <cell r="BI301">
            <v>1809</v>
          </cell>
          <cell r="BJ301">
            <v>599</v>
          </cell>
          <cell r="BK301">
            <v>599</v>
          </cell>
          <cell r="BL301">
            <v>544.54999999999995</v>
          </cell>
          <cell r="BM301">
            <v>2.9987484355444307</v>
          </cell>
          <cell r="BN301">
            <v>1.91</v>
          </cell>
          <cell r="BO301">
            <v>1.92</v>
          </cell>
          <cell r="BP301">
            <v>2.35</v>
          </cell>
          <cell r="BQ301">
            <v>199.75</v>
          </cell>
          <cell r="BR301">
            <v>0.66652754590984975</v>
          </cell>
          <cell r="BS301">
            <v>3.3</v>
          </cell>
          <cell r="BT301">
            <v>85</v>
          </cell>
          <cell r="BU301">
            <v>1.1000000000000001</v>
          </cell>
          <cell r="BV301">
            <v>599</v>
          </cell>
          <cell r="BW301">
            <v>300</v>
          </cell>
          <cell r="BX301" t="str">
            <v>NINGBO CINDY IMPORT AND EXPORT CO., LTD</v>
          </cell>
          <cell r="BY301" t="str">
            <v>Китай</v>
          </cell>
          <cell r="BZ301">
            <v>136</v>
          </cell>
          <cell r="CA301">
            <v>351</v>
          </cell>
          <cell r="CB301">
            <v>63</v>
          </cell>
          <cell r="CC301">
            <v>1041</v>
          </cell>
          <cell r="CD301">
            <v>3400</v>
          </cell>
          <cell r="CE301">
            <v>1070.1602682364658</v>
          </cell>
          <cell r="CF301">
            <v>3400</v>
          </cell>
          <cell r="CG301">
            <v>3400</v>
          </cell>
          <cell r="CH301" t="str">
            <v>ок</v>
          </cell>
          <cell r="CI301" t="str">
            <v>ок</v>
          </cell>
          <cell r="CJ301">
            <v>21</v>
          </cell>
          <cell r="CK301">
            <v>3473.2799999999997</v>
          </cell>
          <cell r="CL301">
            <v>673.92</v>
          </cell>
          <cell r="CM301">
            <v>261.12</v>
          </cell>
          <cell r="CN301">
            <v>1998.72</v>
          </cell>
          <cell r="CO301">
            <v>120.96</v>
          </cell>
          <cell r="CP301">
            <v>6528</v>
          </cell>
          <cell r="CQ301">
            <v>361347.75</v>
          </cell>
          <cell r="CR301">
            <v>70112.25</v>
          </cell>
          <cell r="CS301">
            <v>27166</v>
          </cell>
          <cell r="CT301">
            <v>207939.75</v>
          </cell>
          <cell r="CU301">
            <v>12584.25</v>
          </cell>
          <cell r="CV301">
            <v>679150</v>
          </cell>
          <cell r="CW301">
            <v>1083591</v>
          </cell>
          <cell r="CX301">
            <v>210249</v>
          </cell>
          <cell r="CY301">
            <v>81464</v>
          </cell>
          <cell r="CZ301">
            <v>623559</v>
          </cell>
          <cell r="DA301">
            <v>37737</v>
          </cell>
          <cell r="DB301">
            <v>2036600</v>
          </cell>
          <cell r="DC301" t="str">
            <v>Basic+</v>
          </cell>
          <cell r="DE301">
            <v>39</v>
          </cell>
          <cell r="DF301">
            <v>39</v>
          </cell>
          <cell r="DH301">
            <v>6</v>
          </cell>
          <cell r="DI301">
            <v>3</v>
          </cell>
          <cell r="DJ301">
            <v>9</v>
          </cell>
          <cell r="DK301">
            <v>351</v>
          </cell>
          <cell r="DP301">
            <v>351</v>
          </cell>
          <cell r="DQ301">
            <v>234</v>
          </cell>
          <cell r="DR301">
            <v>117</v>
          </cell>
          <cell r="DS301">
            <v>0.66666666666666663</v>
          </cell>
          <cell r="DT301">
            <v>0.33333333333333331</v>
          </cell>
          <cell r="DU301">
            <v>599</v>
          </cell>
          <cell r="DV301">
            <v>61863.75</v>
          </cell>
          <cell r="DW301">
            <v>673.92</v>
          </cell>
          <cell r="DX301">
            <v>210249</v>
          </cell>
          <cell r="DY301" t="str">
            <v>assorti</v>
          </cell>
          <cell r="DZ301" t="str">
            <v>20214120068___Goldy2___ассорти</v>
          </cell>
        </row>
        <row r="302">
          <cell r="B302" t="str">
            <v>20214120071_0068890_00000003773</v>
          </cell>
          <cell r="C302" t="str">
            <v>20214120071_0068890</v>
          </cell>
          <cell r="D302" t="str">
            <v>BaseБельеViviannaЖенскийassorti19</v>
          </cell>
          <cell r="E302" t="str">
            <v>Заг. с Th 1</v>
          </cell>
          <cell r="F302" t="str">
            <v>ACOOLA Белье БАЗОВЫЙ АССОРТИМЕНТ</v>
          </cell>
          <cell r="G302" t="str">
            <v>ACOOLA</v>
          </cell>
          <cell r="H302" t="str">
            <v>Base</v>
          </cell>
          <cell r="I302" t="str">
            <v>00000003773</v>
          </cell>
          <cell r="J302" t="str">
            <v>20214120071</v>
          </cell>
          <cell r="K302" t="str">
            <v>Трусы детские для девочек 3шт Vivianna ассорти</v>
          </cell>
          <cell r="L302" t="str">
            <v>Женский</v>
          </cell>
          <cell r="M302" t="str">
            <v>Большой</v>
          </cell>
          <cell r="N302" t="str">
            <v>Vivianna</v>
          </cell>
          <cell r="O302" t="str">
            <v>ассорти</v>
          </cell>
          <cell r="P302" t="str">
            <v>Underwear</v>
          </cell>
          <cell r="Q302" t="str">
            <v>Briefs</v>
          </cell>
          <cell r="R302" t="str">
            <v>Underwear/nightwear_Girls</v>
          </cell>
          <cell r="S302" t="str">
            <v>Underwear/nightwear</v>
          </cell>
          <cell r="T302" t="str">
            <v>Белье</v>
          </cell>
          <cell r="U302" t="str">
            <v>Single jersey / Трикотажное полотно</v>
          </cell>
          <cell r="V302" t="str">
            <v>95%Хлопок/5%ПУ</v>
          </cell>
          <cell r="W302" t="str">
            <v>(19) kids underwear B2G2 3sizes</v>
          </cell>
          <cell r="X302">
            <v>3</v>
          </cell>
          <cell r="Y302" t="str">
            <v>Да</v>
          </cell>
          <cell r="Z302" t="str">
            <v>Inna Smorodina</v>
          </cell>
          <cell r="AA302" t="str">
            <v>Basic+</v>
          </cell>
          <cell r="AB302" t="str">
            <v>Regular</v>
          </cell>
          <cell r="AC302" t="str">
            <v>1,2,3,4,5</v>
          </cell>
          <cell r="AD302" t="str">
            <v>1,2,3,4,5_3</v>
          </cell>
          <cell r="AE302">
            <v>201</v>
          </cell>
          <cell r="AF302">
            <v>39</v>
          </cell>
          <cell r="AG302">
            <v>54</v>
          </cell>
          <cell r="AH302">
            <v>71</v>
          </cell>
          <cell r="AI302">
            <v>32</v>
          </cell>
          <cell r="AJ302">
            <v>5</v>
          </cell>
          <cell r="AK302">
            <v>1</v>
          </cell>
          <cell r="AL302">
            <v>1</v>
          </cell>
          <cell r="AM302">
            <v>6</v>
          </cell>
          <cell r="AN302">
            <v>3</v>
          </cell>
          <cell r="AO302">
            <v>9</v>
          </cell>
          <cell r="AP302">
            <v>351</v>
          </cell>
          <cell r="AQ302">
            <v>6</v>
          </cell>
          <cell r="AR302">
            <v>3</v>
          </cell>
          <cell r="AS302">
            <v>9</v>
          </cell>
          <cell r="AT302">
            <v>486</v>
          </cell>
          <cell r="AU302">
            <v>6</v>
          </cell>
          <cell r="AV302">
            <v>3</v>
          </cell>
          <cell r="AW302">
            <v>9</v>
          </cell>
          <cell r="AX302">
            <v>639</v>
          </cell>
          <cell r="AY302">
            <v>6</v>
          </cell>
          <cell r="AZ302">
            <v>3</v>
          </cell>
          <cell r="BA302">
            <v>9</v>
          </cell>
          <cell r="BB302">
            <v>288</v>
          </cell>
          <cell r="BC302">
            <v>6</v>
          </cell>
          <cell r="BD302">
            <v>3</v>
          </cell>
          <cell r="BE302">
            <v>9</v>
          </cell>
          <cell r="BF302">
            <v>45</v>
          </cell>
          <cell r="BG302" t="str">
            <v>3-3</v>
          </cell>
          <cell r="BH302">
            <v>0.53205882352941181</v>
          </cell>
          <cell r="BI302">
            <v>1809</v>
          </cell>
          <cell r="BJ302">
            <v>799</v>
          </cell>
          <cell r="BK302">
            <v>799</v>
          </cell>
          <cell r="BL302">
            <v>726.36</v>
          </cell>
          <cell r="BM302">
            <v>3.3812949640287773</v>
          </cell>
          <cell r="BN302">
            <v>2.29</v>
          </cell>
          <cell r="BO302">
            <v>2.2400000000000002</v>
          </cell>
          <cell r="BP302">
            <v>2.78</v>
          </cell>
          <cell r="BQ302">
            <v>236.29999999999998</v>
          </cell>
          <cell r="BR302">
            <v>0.70425531914893624</v>
          </cell>
          <cell r="BS302">
            <v>3.3</v>
          </cell>
          <cell r="BT302">
            <v>85</v>
          </cell>
          <cell r="BU302">
            <v>1.1000000000000001</v>
          </cell>
          <cell r="BV302">
            <v>799</v>
          </cell>
          <cell r="BW302">
            <v>400</v>
          </cell>
          <cell r="BX302" t="str">
            <v>Xiamen Golden Dynasty Trading Co., Ltd</v>
          </cell>
          <cell r="BY302" t="str">
            <v>Китай</v>
          </cell>
          <cell r="BZ302">
            <v>136</v>
          </cell>
          <cell r="CA302">
            <v>351</v>
          </cell>
          <cell r="CB302">
            <v>63</v>
          </cell>
          <cell r="CC302">
            <v>1041</v>
          </cell>
          <cell r="CD302">
            <v>3400</v>
          </cell>
          <cell r="CE302">
            <v>1070.1602682364658</v>
          </cell>
          <cell r="CF302">
            <v>3400</v>
          </cell>
          <cell r="CG302">
            <v>3400</v>
          </cell>
          <cell r="CH302" t="str">
            <v>ок</v>
          </cell>
          <cell r="CI302" t="str">
            <v>ок</v>
          </cell>
          <cell r="CJ302">
            <v>21</v>
          </cell>
          <cell r="CK302">
            <v>4052.1600000000003</v>
          </cell>
          <cell r="CL302">
            <v>786.24000000000012</v>
          </cell>
          <cell r="CM302">
            <v>304.64000000000004</v>
          </cell>
          <cell r="CN302">
            <v>2331.84</v>
          </cell>
          <cell r="CO302">
            <v>141.12</v>
          </cell>
          <cell r="CP302">
            <v>7616.0000000000009</v>
          </cell>
          <cell r="CQ302">
            <v>427466.69999999995</v>
          </cell>
          <cell r="CR302">
            <v>82941.299999999988</v>
          </cell>
          <cell r="CS302">
            <v>32136.799999999999</v>
          </cell>
          <cell r="CT302">
            <v>245988.3</v>
          </cell>
          <cell r="CU302">
            <v>14886.9</v>
          </cell>
          <cell r="CV302">
            <v>803420</v>
          </cell>
          <cell r="CW302">
            <v>1445391</v>
          </cell>
          <cell r="CX302">
            <v>280449</v>
          </cell>
          <cell r="CY302">
            <v>108664</v>
          </cell>
          <cell r="CZ302">
            <v>831759</v>
          </cell>
          <cell r="DA302">
            <v>50337</v>
          </cell>
          <cell r="DB302">
            <v>2716600</v>
          </cell>
          <cell r="DC302" t="str">
            <v>Basic+</v>
          </cell>
          <cell r="DE302">
            <v>39</v>
          </cell>
          <cell r="DF302">
            <v>39</v>
          </cell>
          <cell r="DH302">
            <v>6</v>
          </cell>
          <cell r="DI302">
            <v>3</v>
          </cell>
          <cell r="DJ302">
            <v>9</v>
          </cell>
          <cell r="DK302">
            <v>351</v>
          </cell>
          <cell r="DP302">
            <v>351</v>
          </cell>
          <cell r="DQ302">
            <v>234</v>
          </cell>
          <cell r="DR302">
            <v>117</v>
          </cell>
          <cell r="DS302">
            <v>0.66666666666666663</v>
          </cell>
          <cell r="DT302">
            <v>0.33333333333333331</v>
          </cell>
          <cell r="DU302">
            <v>799</v>
          </cell>
          <cell r="DV302">
            <v>73183.5</v>
          </cell>
          <cell r="DW302">
            <v>786.24000000000012</v>
          </cell>
          <cell r="DX302">
            <v>280449</v>
          </cell>
          <cell r="DY302" t="str">
            <v>assorti</v>
          </cell>
          <cell r="DZ302" t="str">
            <v>20214120071___Vivianna___ассорти</v>
          </cell>
        </row>
        <row r="303">
          <cell r="B303" t="str">
            <v>20214120079_0071775_00000003773</v>
          </cell>
          <cell r="C303" t="str">
            <v>20214120079_0071775</v>
          </cell>
          <cell r="D303" t="str">
            <v>BaseБельеAzuraЖенскийassorti19</v>
          </cell>
          <cell r="E303" t="str">
            <v>Заг. с Th 1</v>
          </cell>
          <cell r="F303" t="str">
            <v>ACOOLA Белье БАЗОВЫЙ АССОРТИМЕНТ</v>
          </cell>
          <cell r="G303" t="str">
            <v>ACOOLA</v>
          </cell>
          <cell r="H303" t="str">
            <v>Base</v>
          </cell>
          <cell r="I303" t="str">
            <v>00000003773</v>
          </cell>
          <cell r="J303" t="str">
            <v>20214120079</v>
          </cell>
          <cell r="K303" t="str">
            <v>Трусы детские для девочек 2шт Azura ассорти</v>
          </cell>
          <cell r="L303" t="str">
            <v>Женский</v>
          </cell>
          <cell r="M303" t="str">
            <v>Большой</v>
          </cell>
          <cell r="N303" t="str">
            <v>Azura</v>
          </cell>
          <cell r="O303" t="str">
            <v>ассорти</v>
          </cell>
          <cell r="P303" t="str">
            <v>Underwear</v>
          </cell>
          <cell r="Q303" t="str">
            <v>Briefs</v>
          </cell>
          <cell r="R303" t="str">
            <v>Underwear/nightwear_Girls</v>
          </cell>
          <cell r="S303" t="str">
            <v>Underwear/nightwear</v>
          </cell>
          <cell r="T303" t="str">
            <v>Белье</v>
          </cell>
          <cell r="U303" t="str">
            <v>Single jersey / Трикотажное полотно</v>
          </cell>
          <cell r="V303" t="str">
            <v>95%Хлопок/5%ПУ</v>
          </cell>
          <cell r="W303" t="str">
            <v>(19) kids underwear B2G2 3sizes</v>
          </cell>
          <cell r="X303">
            <v>3</v>
          </cell>
          <cell r="Y303" t="str">
            <v>Да</v>
          </cell>
          <cell r="Z303" t="str">
            <v>Inna Smorodina</v>
          </cell>
          <cell r="AA303" t="str">
            <v>Basic+</v>
          </cell>
          <cell r="AB303" t="str">
            <v>Regular</v>
          </cell>
          <cell r="AC303" t="str">
            <v>1,2,3,4,5</v>
          </cell>
          <cell r="AD303" t="str">
            <v>1,2,3,4,5_3</v>
          </cell>
          <cell r="AE303">
            <v>201</v>
          </cell>
          <cell r="AF303">
            <v>39</v>
          </cell>
          <cell r="AG303">
            <v>54</v>
          </cell>
          <cell r="AH303">
            <v>71</v>
          </cell>
          <cell r="AI303">
            <v>32</v>
          </cell>
          <cell r="AJ303">
            <v>5</v>
          </cell>
          <cell r="AK303">
            <v>1</v>
          </cell>
          <cell r="AL303">
            <v>1</v>
          </cell>
          <cell r="AM303">
            <v>6</v>
          </cell>
          <cell r="AN303">
            <v>3</v>
          </cell>
          <cell r="AO303">
            <v>9</v>
          </cell>
          <cell r="AP303">
            <v>351</v>
          </cell>
          <cell r="AQ303">
            <v>6</v>
          </cell>
          <cell r="AR303">
            <v>3</v>
          </cell>
          <cell r="AS303">
            <v>9</v>
          </cell>
          <cell r="AT303">
            <v>486</v>
          </cell>
          <cell r="AU303">
            <v>6</v>
          </cell>
          <cell r="AV303">
            <v>3</v>
          </cell>
          <cell r="AW303">
            <v>9</v>
          </cell>
          <cell r="AX303">
            <v>639</v>
          </cell>
          <cell r="AY303">
            <v>6</v>
          </cell>
          <cell r="AZ303">
            <v>3</v>
          </cell>
          <cell r="BA303">
            <v>9</v>
          </cell>
          <cell r="BB303">
            <v>288</v>
          </cell>
          <cell r="BC303">
            <v>6</v>
          </cell>
          <cell r="BD303">
            <v>3</v>
          </cell>
          <cell r="BE303">
            <v>9</v>
          </cell>
          <cell r="BF303">
            <v>45</v>
          </cell>
          <cell r="BG303" t="str">
            <v>3-3</v>
          </cell>
          <cell r="BH303">
            <v>0.53205882352941181</v>
          </cell>
          <cell r="BI303">
            <v>1809</v>
          </cell>
          <cell r="BJ303">
            <v>599</v>
          </cell>
          <cell r="BK303">
            <v>599</v>
          </cell>
          <cell r="BL303">
            <v>544.54999999999995</v>
          </cell>
          <cell r="BM303">
            <v>3.2777017783857727</v>
          </cell>
          <cell r="BN303">
            <v>1.89</v>
          </cell>
          <cell r="BO303">
            <v>1.9</v>
          </cell>
          <cell r="BP303">
            <v>2.15</v>
          </cell>
          <cell r="BQ303">
            <v>182.75</v>
          </cell>
          <cell r="BR303">
            <v>0.69490818030050083</v>
          </cell>
          <cell r="BS303">
            <v>3.3</v>
          </cell>
          <cell r="BT303">
            <v>85</v>
          </cell>
          <cell r="BU303">
            <v>1.1000000000000001</v>
          </cell>
          <cell r="BV303">
            <v>599</v>
          </cell>
          <cell r="BW303">
            <v>300</v>
          </cell>
          <cell r="BX303" t="str">
            <v>Shantou City Xiangrikui International Industrial Co.,LTD</v>
          </cell>
          <cell r="BY303" t="str">
            <v>Китай</v>
          </cell>
          <cell r="BZ303">
            <v>136</v>
          </cell>
          <cell r="CA303">
            <v>351</v>
          </cell>
          <cell r="CB303">
            <v>63</v>
          </cell>
          <cell r="CC303">
            <v>1041</v>
          </cell>
          <cell r="CD303">
            <v>3400</v>
          </cell>
          <cell r="CE303">
            <v>1070.1602682364658</v>
          </cell>
          <cell r="CF303">
            <v>3400</v>
          </cell>
          <cell r="CG303">
            <v>3400</v>
          </cell>
          <cell r="CH303" t="str">
            <v>ок</v>
          </cell>
          <cell r="CI303" t="str">
            <v>ок</v>
          </cell>
          <cell r="CJ303">
            <v>21</v>
          </cell>
          <cell r="CK303">
            <v>3437.1</v>
          </cell>
          <cell r="CL303">
            <v>666.9</v>
          </cell>
          <cell r="CM303">
            <v>258.39999999999998</v>
          </cell>
          <cell r="CN303">
            <v>1977.8999999999999</v>
          </cell>
          <cell r="CO303">
            <v>119.69999999999999</v>
          </cell>
          <cell r="CP303">
            <v>6460</v>
          </cell>
          <cell r="CQ303">
            <v>330594.75</v>
          </cell>
          <cell r="CR303">
            <v>64145.25</v>
          </cell>
          <cell r="CS303">
            <v>24854</v>
          </cell>
          <cell r="CT303">
            <v>190242.75</v>
          </cell>
          <cell r="CU303">
            <v>11513.25</v>
          </cell>
          <cell r="CV303">
            <v>621350</v>
          </cell>
          <cell r="CW303">
            <v>1083591</v>
          </cell>
          <cell r="CX303">
            <v>210249</v>
          </cell>
          <cell r="CY303">
            <v>81464</v>
          </cell>
          <cell r="CZ303">
            <v>623559</v>
          </cell>
          <cell r="DA303">
            <v>37737</v>
          </cell>
          <cell r="DB303">
            <v>2036600</v>
          </cell>
          <cell r="DC303" t="str">
            <v>Basic+</v>
          </cell>
          <cell r="DE303">
            <v>39</v>
          </cell>
          <cell r="DF303">
            <v>39</v>
          </cell>
          <cell r="DH303">
            <v>6</v>
          </cell>
          <cell r="DI303">
            <v>3</v>
          </cell>
          <cell r="DJ303">
            <v>9</v>
          </cell>
          <cell r="DK303">
            <v>351</v>
          </cell>
          <cell r="DP303">
            <v>351</v>
          </cell>
          <cell r="DQ303">
            <v>234</v>
          </cell>
          <cell r="DR303">
            <v>117</v>
          </cell>
          <cell r="DS303">
            <v>0.66666666666666663</v>
          </cell>
          <cell r="DT303">
            <v>0.33333333333333331</v>
          </cell>
          <cell r="DU303">
            <v>599</v>
          </cell>
          <cell r="DV303">
            <v>56598.75</v>
          </cell>
          <cell r="DW303">
            <v>666.9</v>
          </cell>
          <cell r="DX303">
            <v>210249</v>
          </cell>
          <cell r="DY303" t="str">
            <v>assorti</v>
          </cell>
          <cell r="DZ303" t="str">
            <v>20214120079___Azura___ассорти</v>
          </cell>
        </row>
        <row r="304">
          <cell r="B304" t="str">
            <v>20214220061_0056847_00000003773</v>
          </cell>
          <cell r="C304" t="str">
            <v>20214220061_0056847</v>
          </cell>
          <cell r="D304" t="str">
            <v>BaseБельеDarlaЖенскийBlack19</v>
          </cell>
          <cell r="E304" t="str">
            <v>Заг. с Th 1</v>
          </cell>
          <cell r="F304" t="str">
            <v>ACOOLA Белье БАЗОВЫЙ АССОРТИМЕНТ</v>
          </cell>
          <cell r="G304" t="str">
            <v>ACOOLA</v>
          </cell>
          <cell r="H304" t="str">
            <v>Base</v>
          </cell>
          <cell r="I304" t="str">
            <v>00000003773</v>
          </cell>
          <cell r="J304" t="str">
            <v>20214220061</v>
          </cell>
          <cell r="K304" t="str">
            <v>Майка детская для девочек Darla черный</v>
          </cell>
          <cell r="L304" t="str">
            <v>Женский</v>
          </cell>
          <cell r="M304" t="str">
            <v>Большой</v>
          </cell>
          <cell r="N304" t="str">
            <v>Darla</v>
          </cell>
          <cell r="O304" t="str">
            <v>черный</v>
          </cell>
          <cell r="P304" t="str">
            <v>Underwear</v>
          </cell>
          <cell r="Q304" t="str">
            <v>Tank top</v>
          </cell>
          <cell r="R304" t="str">
            <v>Underwear/nightwear_Girls</v>
          </cell>
          <cell r="S304" t="str">
            <v>Underwear/nightwear</v>
          </cell>
          <cell r="T304" t="str">
            <v>Белье</v>
          </cell>
          <cell r="U304" t="str">
            <v>Single jersey / Трикотажное полотно</v>
          </cell>
          <cell r="V304" t="str">
            <v>95%Хлопок/5%ПУ</v>
          </cell>
          <cell r="W304" t="str">
            <v>(19) kids underwear B2G2 3sizes</v>
          </cell>
          <cell r="X304">
            <v>3</v>
          </cell>
          <cell r="Y304" t="str">
            <v>Да</v>
          </cell>
          <cell r="Z304" t="str">
            <v>Inna Smorodina</v>
          </cell>
          <cell r="AA304" t="str">
            <v>Basic+</v>
          </cell>
          <cell r="AB304" t="str">
            <v>Regular</v>
          </cell>
          <cell r="AC304" t="str">
            <v>1,2,3,4,5</v>
          </cell>
          <cell r="AD304" t="str">
            <v>1,2,3,4,5_3</v>
          </cell>
          <cell r="AE304">
            <v>201</v>
          </cell>
          <cell r="AF304">
            <v>39</v>
          </cell>
          <cell r="AG304">
            <v>54</v>
          </cell>
          <cell r="AH304">
            <v>71</v>
          </cell>
          <cell r="AI304">
            <v>32</v>
          </cell>
          <cell r="AJ304">
            <v>5</v>
          </cell>
          <cell r="AK304">
            <v>1</v>
          </cell>
          <cell r="AL304">
            <v>1</v>
          </cell>
          <cell r="AM304">
            <v>6</v>
          </cell>
          <cell r="AN304">
            <v>3</v>
          </cell>
          <cell r="AO304">
            <v>9</v>
          </cell>
          <cell r="AP304">
            <v>351</v>
          </cell>
          <cell r="AQ304">
            <v>6</v>
          </cell>
          <cell r="AR304">
            <v>3</v>
          </cell>
          <cell r="AS304">
            <v>9</v>
          </cell>
          <cell r="AT304">
            <v>486</v>
          </cell>
          <cell r="AU304">
            <v>6</v>
          </cell>
          <cell r="AV304">
            <v>3</v>
          </cell>
          <cell r="AW304">
            <v>9</v>
          </cell>
          <cell r="AX304">
            <v>639</v>
          </cell>
          <cell r="AY304">
            <v>6</v>
          </cell>
          <cell r="AZ304">
            <v>3</v>
          </cell>
          <cell r="BA304">
            <v>9</v>
          </cell>
          <cell r="BB304">
            <v>288</v>
          </cell>
          <cell r="BC304">
            <v>6</v>
          </cell>
          <cell r="BD304">
            <v>3</v>
          </cell>
          <cell r="BE304">
            <v>9</v>
          </cell>
          <cell r="BF304">
            <v>45</v>
          </cell>
          <cell r="BG304" t="str">
            <v>3-3</v>
          </cell>
          <cell r="BH304">
            <v>0.53205882352941181</v>
          </cell>
          <cell r="BI304">
            <v>1809</v>
          </cell>
          <cell r="BJ304">
            <v>599</v>
          </cell>
          <cell r="BK304">
            <v>599</v>
          </cell>
          <cell r="BL304">
            <v>544.54999999999995</v>
          </cell>
          <cell r="BM304">
            <v>3.1887143997870644</v>
          </cell>
          <cell r="BN304">
            <v>1.81</v>
          </cell>
          <cell r="BO304">
            <v>1.82</v>
          </cell>
          <cell r="BP304">
            <v>2.21</v>
          </cell>
          <cell r="BQ304">
            <v>187.85</v>
          </cell>
          <cell r="BR304">
            <v>0.68639398998330559</v>
          </cell>
          <cell r="BS304">
            <v>3.3</v>
          </cell>
          <cell r="BT304">
            <v>85</v>
          </cell>
          <cell r="BU304">
            <v>1.1000000000000001</v>
          </cell>
          <cell r="BV304">
            <v>599</v>
          </cell>
          <cell r="BW304">
            <v>300</v>
          </cell>
          <cell r="BX304" t="str">
            <v>NINGBO CINDY IMPORT AND EXPORT CO., LTD</v>
          </cell>
          <cell r="BY304" t="str">
            <v>Китай</v>
          </cell>
          <cell r="BZ304">
            <v>136</v>
          </cell>
          <cell r="CA304">
            <v>351</v>
          </cell>
          <cell r="CB304">
            <v>63</v>
          </cell>
          <cell r="CC304">
            <v>1041</v>
          </cell>
          <cell r="CD304">
            <v>3400</v>
          </cell>
          <cell r="CE304">
            <v>1070.1602682364658</v>
          </cell>
          <cell r="CF304">
            <v>3400</v>
          </cell>
          <cell r="CG304">
            <v>3400</v>
          </cell>
          <cell r="CH304" t="str">
            <v>ок</v>
          </cell>
          <cell r="CI304" t="str">
            <v>ок</v>
          </cell>
          <cell r="CJ304">
            <v>21</v>
          </cell>
          <cell r="CK304">
            <v>3292.38</v>
          </cell>
          <cell r="CL304">
            <v>638.82000000000005</v>
          </cell>
          <cell r="CM304">
            <v>247.52</v>
          </cell>
          <cell r="CN304">
            <v>1894.6200000000001</v>
          </cell>
          <cell r="CO304">
            <v>114.66000000000001</v>
          </cell>
          <cell r="CP304">
            <v>6188</v>
          </cell>
          <cell r="CQ304">
            <v>339820.64999999997</v>
          </cell>
          <cell r="CR304">
            <v>65935.349999999991</v>
          </cell>
          <cell r="CS304">
            <v>25547.599999999999</v>
          </cell>
          <cell r="CT304">
            <v>195551.85</v>
          </cell>
          <cell r="CU304">
            <v>11834.55</v>
          </cell>
          <cell r="CV304">
            <v>638690</v>
          </cell>
          <cell r="CW304">
            <v>1083591</v>
          </cell>
          <cell r="CX304">
            <v>210249</v>
          </cell>
          <cell r="CY304">
            <v>81464</v>
          </cell>
          <cell r="CZ304">
            <v>623559</v>
          </cell>
          <cell r="DA304">
            <v>37737</v>
          </cell>
          <cell r="DB304">
            <v>2036600</v>
          </cell>
          <cell r="DC304" t="str">
            <v>Basic+</v>
          </cell>
          <cell r="DE304">
            <v>39</v>
          </cell>
          <cell r="DF304">
            <v>39</v>
          </cell>
          <cell r="DH304">
            <v>6</v>
          </cell>
          <cell r="DI304">
            <v>3</v>
          </cell>
          <cell r="DJ304">
            <v>9</v>
          </cell>
          <cell r="DK304">
            <v>351</v>
          </cell>
          <cell r="DP304">
            <v>351</v>
          </cell>
          <cell r="DQ304">
            <v>234</v>
          </cell>
          <cell r="DR304">
            <v>117</v>
          </cell>
          <cell r="DS304">
            <v>0.66666666666666663</v>
          </cell>
          <cell r="DT304">
            <v>0.33333333333333331</v>
          </cell>
          <cell r="DU304">
            <v>599</v>
          </cell>
          <cell r="DV304">
            <v>58178.25</v>
          </cell>
          <cell r="DW304">
            <v>638.82000000000005</v>
          </cell>
          <cell r="DX304">
            <v>210249</v>
          </cell>
          <cell r="DY304" t="str">
            <v>Black</v>
          </cell>
          <cell r="DZ304" t="str">
            <v>20214220061___Darla___черный</v>
          </cell>
        </row>
        <row r="305">
          <cell r="B305" t="str">
            <v>20214220061_0056848_00000003773</v>
          </cell>
          <cell r="C305" t="str">
            <v>20214220061_0056848</v>
          </cell>
          <cell r="D305" t="str">
            <v>BaseБельеDarlaЖенскийwhite19</v>
          </cell>
          <cell r="E305" t="str">
            <v>Заг. с Th 1</v>
          </cell>
          <cell r="F305" t="str">
            <v>ACOOLA Белье БАЗОВЫЙ АССОРТИМЕНТ</v>
          </cell>
          <cell r="G305" t="str">
            <v>ACOOLA</v>
          </cell>
          <cell r="H305" t="str">
            <v>Base</v>
          </cell>
          <cell r="I305" t="str">
            <v>00000003773</v>
          </cell>
          <cell r="J305" t="str">
            <v>20214220061</v>
          </cell>
          <cell r="K305" t="str">
            <v>Майка детская для девочек Darla белый</v>
          </cell>
          <cell r="L305" t="str">
            <v>Женский</v>
          </cell>
          <cell r="M305" t="str">
            <v>Большой</v>
          </cell>
          <cell r="N305" t="str">
            <v>Darla</v>
          </cell>
          <cell r="O305" t="str">
            <v>белый</v>
          </cell>
          <cell r="P305" t="str">
            <v>Underwear</v>
          </cell>
          <cell r="Q305" t="str">
            <v>Tank top</v>
          </cell>
          <cell r="R305" t="str">
            <v>Underwear/nightwear_Girls</v>
          </cell>
          <cell r="S305" t="str">
            <v>Underwear/nightwear</v>
          </cell>
          <cell r="T305" t="str">
            <v>Белье</v>
          </cell>
          <cell r="U305" t="str">
            <v>Single jersey / Трикотажное полотно</v>
          </cell>
          <cell r="V305" t="str">
            <v>95%Хлопок/5%ПУ</v>
          </cell>
          <cell r="W305" t="str">
            <v>(19) kids underwear B2G2 3sizes</v>
          </cell>
          <cell r="X305">
            <v>3</v>
          </cell>
          <cell r="Y305" t="str">
            <v>Да</v>
          </cell>
          <cell r="Z305" t="str">
            <v>Inna Smorodina</v>
          </cell>
          <cell r="AA305" t="str">
            <v>Basic+</v>
          </cell>
          <cell r="AB305" t="str">
            <v>Regular</v>
          </cell>
          <cell r="AC305" t="str">
            <v>1,2,3,4,5</v>
          </cell>
          <cell r="AD305" t="str">
            <v>1,2,3,4,5_3</v>
          </cell>
          <cell r="AE305">
            <v>201</v>
          </cell>
          <cell r="AF305">
            <v>39</v>
          </cell>
          <cell r="AG305">
            <v>54</v>
          </cell>
          <cell r="AH305">
            <v>71</v>
          </cell>
          <cell r="AI305">
            <v>32</v>
          </cell>
          <cell r="AJ305">
            <v>5</v>
          </cell>
          <cell r="AK305">
            <v>1</v>
          </cell>
          <cell r="AL305">
            <v>1</v>
          </cell>
          <cell r="AM305">
            <v>6</v>
          </cell>
          <cell r="AN305">
            <v>3</v>
          </cell>
          <cell r="AO305">
            <v>9</v>
          </cell>
          <cell r="AP305">
            <v>351</v>
          </cell>
          <cell r="AQ305">
            <v>6</v>
          </cell>
          <cell r="AR305">
            <v>3</v>
          </cell>
          <cell r="AS305">
            <v>9</v>
          </cell>
          <cell r="AT305">
            <v>486</v>
          </cell>
          <cell r="AU305">
            <v>6</v>
          </cell>
          <cell r="AV305">
            <v>3</v>
          </cell>
          <cell r="AW305">
            <v>9</v>
          </cell>
          <cell r="AX305">
            <v>639</v>
          </cell>
          <cell r="AY305">
            <v>6</v>
          </cell>
          <cell r="AZ305">
            <v>3</v>
          </cell>
          <cell r="BA305">
            <v>9</v>
          </cell>
          <cell r="BB305">
            <v>288</v>
          </cell>
          <cell r="BC305">
            <v>6</v>
          </cell>
          <cell r="BD305">
            <v>3</v>
          </cell>
          <cell r="BE305">
            <v>9</v>
          </cell>
          <cell r="BF305">
            <v>45</v>
          </cell>
          <cell r="BG305" t="str">
            <v>3-3</v>
          </cell>
          <cell r="BH305">
            <v>0.53205882352941181</v>
          </cell>
          <cell r="BI305">
            <v>1809</v>
          </cell>
          <cell r="BJ305">
            <v>599</v>
          </cell>
          <cell r="BK305">
            <v>599</v>
          </cell>
          <cell r="BL305">
            <v>544.54999999999995</v>
          </cell>
          <cell r="BM305">
            <v>3.1887143997870644</v>
          </cell>
          <cell r="BN305">
            <v>1.81</v>
          </cell>
          <cell r="BO305">
            <v>1.82</v>
          </cell>
          <cell r="BP305">
            <v>2.21</v>
          </cell>
          <cell r="BQ305">
            <v>187.85</v>
          </cell>
          <cell r="BR305">
            <v>0.68639398998330559</v>
          </cell>
          <cell r="BS305">
            <v>3.3</v>
          </cell>
          <cell r="BT305">
            <v>85</v>
          </cell>
          <cell r="BU305">
            <v>1.1000000000000001</v>
          </cell>
          <cell r="BV305">
            <v>599</v>
          </cell>
          <cell r="BW305">
            <v>300</v>
          </cell>
          <cell r="BX305" t="str">
            <v>NINGBO CINDY IMPORT AND EXPORT CO., LTD</v>
          </cell>
          <cell r="BY305" t="str">
            <v>Китай</v>
          </cell>
          <cell r="BZ305">
            <v>136</v>
          </cell>
          <cell r="CA305">
            <v>351</v>
          </cell>
          <cell r="CB305">
            <v>63</v>
          </cell>
          <cell r="CC305">
            <v>1041</v>
          </cell>
          <cell r="CD305">
            <v>3400</v>
          </cell>
          <cell r="CE305">
            <v>1070.1602682364658</v>
          </cell>
          <cell r="CF305">
            <v>3400</v>
          </cell>
          <cell r="CG305">
            <v>3400</v>
          </cell>
          <cell r="CH305" t="str">
            <v>ок</v>
          </cell>
          <cell r="CI305" t="str">
            <v>ок</v>
          </cell>
          <cell r="CJ305">
            <v>21</v>
          </cell>
          <cell r="CK305">
            <v>3292.38</v>
          </cell>
          <cell r="CL305">
            <v>638.82000000000005</v>
          </cell>
          <cell r="CM305">
            <v>247.52</v>
          </cell>
          <cell r="CN305">
            <v>1894.6200000000001</v>
          </cell>
          <cell r="CO305">
            <v>114.66000000000001</v>
          </cell>
          <cell r="CP305">
            <v>6188</v>
          </cell>
          <cell r="CQ305">
            <v>339820.64999999997</v>
          </cell>
          <cell r="CR305">
            <v>65935.349999999991</v>
          </cell>
          <cell r="CS305">
            <v>25547.599999999999</v>
          </cell>
          <cell r="CT305">
            <v>195551.85</v>
          </cell>
          <cell r="CU305">
            <v>11834.55</v>
          </cell>
          <cell r="CV305">
            <v>638690</v>
          </cell>
          <cell r="CW305">
            <v>1083591</v>
          </cell>
          <cell r="CX305">
            <v>210249</v>
          </cell>
          <cell r="CY305">
            <v>81464</v>
          </cell>
          <cell r="CZ305">
            <v>623559</v>
          </cell>
          <cell r="DA305">
            <v>37737</v>
          </cell>
          <cell r="DB305">
            <v>2036600</v>
          </cell>
          <cell r="DC305" t="str">
            <v>Basic+</v>
          </cell>
          <cell r="DE305">
            <v>39</v>
          </cell>
          <cell r="DF305">
            <v>39</v>
          </cell>
          <cell r="DH305">
            <v>6</v>
          </cell>
          <cell r="DI305">
            <v>3</v>
          </cell>
          <cell r="DJ305">
            <v>9</v>
          </cell>
          <cell r="DK305">
            <v>351</v>
          </cell>
          <cell r="DP305">
            <v>351</v>
          </cell>
          <cell r="DQ305">
            <v>234</v>
          </cell>
          <cell r="DR305">
            <v>117</v>
          </cell>
          <cell r="DS305">
            <v>0.66666666666666663</v>
          </cell>
          <cell r="DT305">
            <v>0.33333333333333331</v>
          </cell>
          <cell r="DU305">
            <v>599</v>
          </cell>
          <cell r="DV305">
            <v>58178.25</v>
          </cell>
          <cell r="DW305">
            <v>638.82000000000005</v>
          </cell>
          <cell r="DX305">
            <v>210249</v>
          </cell>
          <cell r="DY305" t="str">
            <v>white</v>
          </cell>
          <cell r="DZ305" t="str">
            <v>20214220061___Darla___белый</v>
          </cell>
        </row>
        <row r="306">
          <cell r="B306" t="str">
            <v>20224120050_0068881_00000003773</v>
          </cell>
          <cell r="C306" t="str">
            <v>20224120050_0068881</v>
          </cell>
          <cell r="D306" t="str">
            <v>BaseБельеClozzi23Женскийassorti18</v>
          </cell>
          <cell r="E306" t="str">
            <v>Заг. с Th 1</v>
          </cell>
          <cell r="F306" t="str">
            <v>ACOOLA Белье БАЗОВЫЙ АССОРТИМЕНТ</v>
          </cell>
          <cell r="G306" t="str">
            <v>ACOOLA</v>
          </cell>
          <cell r="H306" t="str">
            <v>Base</v>
          </cell>
          <cell r="I306" t="str">
            <v>00000003773</v>
          </cell>
          <cell r="J306" t="str">
            <v>20224120050</v>
          </cell>
          <cell r="K306" t="str">
            <v>Трусы детские для девочек 3шт Clozzi23 ассорти</v>
          </cell>
          <cell r="L306" t="str">
            <v>Женский</v>
          </cell>
          <cell r="M306" t="str">
            <v>Маленький</v>
          </cell>
          <cell r="N306" t="str">
            <v>Clozzi23</v>
          </cell>
          <cell r="O306" t="str">
            <v>ассорти</v>
          </cell>
          <cell r="P306" t="str">
            <v>Underwear</v>
          </cell>
          <cell r="Q306" t="str">
            <v>Briefs</v>
          </cell>
          <cell r="R306" t="str">
            <v>Underwear/nightwear_Girls</v>
          </cell>
          <cell r="S306" t="str">
            <v>Underwear/nightwear</v>
          </cell>
          <cell r="T306" t="str">
            <v>Белье</v>
          </cell>
          <cell r="U306" t="str">
            <v>Single jersey / Трикотажное полотно</v>
          </cell>
          <cell r="V306" t="str">
            <v>95%Хлопок/5%ПУ</v>
          </cell>
          <cell r="W306" t="str">
            <v>(18) kids underwear B1G1 3sizes</v>
          </cell>
          <cell r="X306">
            <v>3</v>
          </cell>
          <cell r="Y306" t="str">
            <v>Да</v>
          </cell>
          <cell r="Z306" t="str">
            <v>Inna Smorodina</v>
          </cell>
          <cell r="AA306" t="str">
            <v>Basic+</v>
          </cell>
          <cell r="AB306" t="str">
            <v>Regular</v>
          </cell>
          <cell r="AC306" t="str">
            <v>1,2,3,4,5</v>
          </cell>
          <cell r="AD306" t="str">
            <v>1,2,3,4,5_3</v>
          </cell>
          <cell r="AE306">
            <v>201</v>
          </cell>
          <cell r="AF306">
            <v>39</v>
          </cell>
          <cell r="AG306">
            <v>54</v>
          </cell>
          <cell r="AH306">
            <v>71</v>
          </cell>
          <cell r="AI306">
            <v>32</v>
          </cell>
          <cell r="AJ306">
            <v>5</v>
          </cell>
          <cell r="AK306">
            <v>1</v>
          </cell>
          <cell r="AL306">
            <v>1</v>
          </cell>
          <cell r="AM306">
            <v>6</v>
          </cell>
          <cell r="AN306">
            <v>3</v>
          </cell>
          <cell r="AO306">
            <v>9</v>
          </cell>
          <cell r="AP306">
            <v>351</v>
          </cell>
          <cell r="AQ306">
            <v>6</v>
          </cell>
          <cell r="AR306">
            <v>3</v>
          </cell>
          <cell r="AS306">
            <v>9</v>
          </cell>
          <cell r="AT306">
            <v>486</v>
          </cell>
          <cell r="AU306">
            <v>6</v>
          </cell>
          <cell r="AV306">
            <v>3</v>
          </cell>
          <cell r="AW306">
            <v>9</v>
          </cell>
          <cell r="AX306">
            <v>639</v>
          </cell>
          <cell r="AY306">
            <v>6</v>
          </cell>
          <cell r="AZ306">
            <v>3</v>
          </cell>
          <cell r="BA306">
            <v>9</v>
          </cell>
          <cell r="BB306">
            <v>288</v>
          </cell>
          <cell r="BC306">
            <v>6</v>
          </cell>
          <cell r="BD306">
            <v>3</v>
          </cell>
          <cell r="BE306">
            <v>9</v>
          </cell>
          <cell r="BF306">
            <v>45</v>
          </cell>
          <cell r="BG306" t="str">
            <v>3-3</v>
          </cell>
          <cell r="BH306">
            <v>0.53205882352941181</v>
          </cell>
          <cell r="BI306">
            <v>1809</v>
          </cell>
          <cell r="BJ306">
            <v>799</v>
          </cell>
          <cell r="BK306">
            <v>799</v>
          </cell>
          <cell r="BL306">
            <v>726.36</v>
          </cell>
          <cell r="BM306">
            <v>2.6704545454545454</v>
          </cell>
          <cell r="BN306">
            <v>2.78</v>
          </cell>
          <cell r="BO306">
            <v>2.8</v>
          </cell>
          <cell r="BP306">
            <v>3.52</v>
          </cell>
          <cell r="BQ306">
            <v>299.2</v>
          </cell>
          <cell r="BR306">
            <v>0.62553191489361704</v>
          </cell>
          <cell r="BS306">
            <v>3.3</v>
          </cell>
          <cell r="BT306">
            <v>85</v>
          </cell>
          <cell r="BU306">
            <v>1.1000000000000001</v>
          </cell>
          <cell r="BV306">
            <v>799</v>
          </cell>
          <cell r="BW306">
            <v>400</v>
          </cell>
          <cell r="BX306" t="str">
            <v>Shantou City Xiangrikui International Industrial Co.,LTD</v>
          </cell>
          <cell r="BY306" t="str">
            <v>Китай</v>
          </cell>
          <cell r="BZ306">
            <v>136</v>
          </cell>
          <cell r="CA306">
            <v>351</v>
          </cell>
          <cell r="CB306">
            <v>63</v>
          </cell>
          <cell r="CC306">
            <v>1041</v>
          </cell>
          <cell r="CD306">
            <v>3400</v>
          </cell>
          <cell r="CE306">
            <v>1070.1602682364658</v>
          </cell>
          <cell r="CF306">
            <v>3400</v>
          </cell>
          <cell r="CG306">
            <v>3400</v>
          </cell>
          <cell r="CH306" t="str">
            <v>ок</v>
          </cell>
          <cell r="CI306" t="str">
            <v>ок</v>
          </cell>
          <cell r="CJ306">
            <v>21</v>
          </cell>
          <cell r="CK306">
            <v>5065.2</v>
          </cell>
          <cell r="CL306">
            <v>982.8</v>
          </cell>
          <cell r="CM306">
            <v>380.79999999999995</v>
          </cell>
          <cell r="CN306">
            <v>2914.7999999999997</v>
          </cell>
          <cell r="CO306">
            <v>176.39999999999998</v>
          </cell>
          <cell r="CP306">
            <v>9520</v>
          </cell>
          <cell r="CQ306">
            <v>541252.79999999993</v>
          </cell>
          <cell r="CR306">
            <v>105019.2</v>
          </cell>
          <cell r="CS306">
            <v>40691.199999999997</v>
          </cell>
          <cell r="CT306">
            <v>311467.2</v>
          </cell>
          <cell r="CU306">
            <v>18849.599999999999</v>
          </cell>
          <cell r="CV306">
            <v>1017280</v>
          </cell>
          <cell r="CW306">
            <v>1445391</v>
          </cell>
          <cell r="CX306">
            <v>280449</v>
          </cell>
          <cell r="CY306">
            <v>108664</v>
          </cell>
          <cell r="CZ306">
            <v>831759</v>
          </cell>
          <cell r="DA306">
            <v>50337</v>
          </cell>
          <cell r="DB306">
            <v>2716600</v>
          </cell>
          <cell r="DC306" t="str">
            <v>Basic+</v>
          </cell>
          <cell r="DE306">
            <v>39</v>
          </cell>
          <cell r="DF306">
            <v>39</v>
          </cell>
          <cell r="DH306">
            <v>6</v>
          </cell>
          <cell r="DI306">
            <v>3</v>
          </cell>
          <cell r="DJ306">
            <v>9</v>
          </cell>
          <cell r="DK306">
            <v>351</v>
          </cell>
          <cell r="DP306">
            <v>351</v>
          </cell>
          <cell r="DQ306">
            <v>234</v>
          </cell>
          <cell r="DR306">
            <v>117</v>
          </cell>
          <cell r="DS306">
            <v>0.66666666666666663</v>
          </cell>
          <cell r="DT306">
            <v>0.33333333333333331</v>
          </cell>
          <cell r="DU306">
            <v>799</v>
          </cell>
          <cell r="DV306">
            <v>92664</v>
          </cell>
          <cell r="DW306">
            <v>982.8</v>
          </cell>
          <cell r="DX306">
            <v>280449</v>
          </cell>
          <cell r="DY306" t="str">
            <v>assorti</v>
          </cell>
          <cell r="DZ306" t="str">
            <v>20224120050___Clozzi23___ассорти</v>
          </cell>
        </row>
        <row r="307">
          <cell r="B307" t="str">
            <v>20224120052_0068889_00000003773</v>
          </cell>
          <cell r="C307" t="str">
            <v>20224120052_0068889</v>
          </cell>
          <cell r="D307" t="str">
            <v>BaseБельеVanessaЖенскийassorti18</v>
          </cell>
          <cell r="E307" t="str">
            <v>Заг. с Th 1</v>
          </cell>
          <cell r="F307" t="str">
            <v>ACOOLA Белье БАЗОВЫЙ АССОРТИМЕНТ</v>
          </cell>
          <cell r="G307" t="str">
            <v>ACOOLA</v>
          </cell>
          <cell r="H307" t="str">
            <v>Base</v>
          </cell>
          <cell r="I307" t="str">
            <v>00000003773</v>
          </cell>
          <cell r="J307" t="str">
            <v>20224120052</v>
          </cell>
          <cell r="K307" t="str">
            <v>Трусы детские для девочек 3шт Vanessa ассорти</v>
          </cell>
          <cell r="L307" t="str">
            <v>Женский</v>
          </cell>
          <cell r="M307" t="str">
            <v>Маленький</v>
          </cell>
          <cell r="N307" t="str">
            <v>Vanessa</v>
          </cell>
          <cell r="O307" t="str">
            <v>ассорти</v>
          </cell>
          <cell r="P307" t="str">
            <v>Underwear</v>
          </cell>
          <cell r="Q307" t="str">
            <v>Briefs</v>
          </cell>
          <cell r="R307" t="str">
            <v>Underwear/nightwear_Girls</v>
          </cell>
          <cell r="S307" t="str">
            <v>Underwear/nightwear</v>
          </cell>
          <cell r="T307" t="str">
            <v>Белье</v>
          </cell>
          <cell r="U307" t="str">
            <v>Single jersey / Трикотажное полотно</v>
          </cell>
          <cell r="V307" t="str">
            <v>95%Хлопок/5%ПУ</v>
          </cell>
          <cell r="W307" t="str">
            <v>(18) kids underwear B1G1 3sizes</v>
          </cell>
          <cell r="X307">
            <v>3</v>
          </cell>
          <cell r="Y307" t="str">
            <v>Да</v>
          </cell>
          <cell r="Z307" t="str">
            <v>Inna Smorodina</v>
          </cell>
          <cell r="AA307" t="str">
            <v>Basic+</v>
          </cell>
          <cell r="AB307" t="str">
            <v>Regular</v>
          </cell>
          <cell r="AC307" t="str">
            <v>1,2,3,4,5</v>
          </cell>
          <cell r="AD307" t="str">
            <v>1,2,3,4,5_3</v>
          </cell>
          <cell r="AE307">
            <v>201</v>
          </cell>
          <cell r="AF307">
            <v>39</v>
          </cell>
          <cell r="AG307">
            <v>54</v>
          </cell>
          <cell r="AH307">
            <v>71</v>
          </cell>
          <cell r="AI307">
            <v>32</v>
          </cell>
          <cell r="AJ307">
            <v>5</v>
          </cell>
          <cell r="AK307">
            <v>1</v>
          </cell>
          <cell r="AL307">
            <v>1</v>
          </cell>
          <cell r="AM307">
            <v>6</v>
          </cell>
          <cell r="AN307">
            <v>3</v>
          </cell>
          <cell r="AO307">
            <v>9</v>
          </cell>
          <cell r="AP307">
            <v>351</v>
          </cell>
          <cell r="AQ307">
            <v>6</v>
          </cell>
          <cell r="AR307">
            <v>3</v>
          </cell>
          <cell r="AS307">
            <v>9</v>
          </cell>
          <cell r="AT307">
            <v>486</v>
          </cell>
          <cell r="AU307">
            <v>6</v>
          </cell>
          <cell r="AV307">
            <v>3</v>
          </cell>
          <cell r="AW307">
            <v>9</v>
          </cell>
          <cell r="AX307">
            <v>639</v>
          </cell>
          <cell r="AY307">
            <v>6</v>
          </cell>
          <cell r="AZ307">
            <v>3</v>
          </cell>
          <cell r="BA307">
            <v>9</v>
          </cell>
          <cell r="BB307">
            <v>288</v>
          </cell>
          <cell r="BC307">
            <v>6</v>
          </cell>
          <cell r="BD307">
            <v>3</v>
          </cell>
          <cell r="BE307">
            <v>9</v>
          </cell>
          <cell r="BF307">
            <v>45</v>
          </cell>
          <cell r="BG307" t="str">
            <v>3-3</v>
          </cell>
          <cell r="BH307">
            <v>0.53205882352941181</v>
          </cell>
          <cell r="BI307">
            <v>1809</v>
          </cell>
          <cell r="BJ307">
            <v>799</v>
          </cell>
          <cell r="BK307">
            <v>799</v>
          </cell>
          <cell r="BL307">
            <v>726.36</v>
          </cell>
          <cell r="BM307">
            <v>3.3812949640287773</v>
          </cell>
          <cell r="BN307">
            <v>2.44</v>
          </cell>
          <cell r="BO307">
            <v>2.46</v>
          </cell>
          <cell r="BP307">
            <v>2.78</v>
          </cell>
          <cell r="BQ307">
            <v>236.29999999999998</v>
          </cell>
          <cell r="BR307">
            <v>0.70425531914893624</v>
          </cell>
          <cell r="BS307">
            <v>3.3</v>
          </cell>
          <cell r="BT307">
            <v>85</v>
          </cell>
          <cell r="BU307">
            <v>1.1000000000000001</v>
          </cell>
          <cell r="BV307">
            <v>799</v>
          </cell>
          <cell r="BW307">
            <v>400</v>
          </cell>
          <cell r="BX307" t="str">
            <v>Xiamen Golden Dynasty Trading Co., Ltd</v>
          </cell>
          <cell r="BY307" t="str">
            <v>Китай</v>
          </cell>
          <cell r="BZ307">
            <v>136</v>
          </cell>
          <cell r="CA307">
            <v>351</v>
          </cell>
          <cell r="CB307">
            <v>63</v>
          </cell>
          <cell r="CC307">
            <v>1041</v>
          </cell>
          <cell r="CD307">
            <v>3400</v>
          </cell>
          <cell r="CE307">
            <v>1070.1602682364658</v>
          </cell>
          <cell r="CF307">
            <v>3400</v>
          </cell>
          <cell r="CG307">
            <v>3400</v>
          </cell>
          <cell r="CH307" t="str">
            <v>ок</v>
          </cell>
          <cell r="CI307" t="str">
            <v>ок</v>
          </cell>
          <cell r="CJ307">
            <v>21</v>
          </cell>
          <cell r="CK307">
            <v>4450.1400000000003</v>
          </cell>
          <cell r="CL307">
            <v>863.46</v>
          </cell>
          <cell r="CM307">
            <v>334.56</v>
          </cell>
          <cell r="CN307">
            <v>2560.86</v>
          </cell>
          <cell r="CO307">
            <v>154.97999999999999</v>
          </cell>
          <cell r="CP307">
            <v>8364</v>
          </cell>
          <cell r="CQ307">
            <v>427466.69999999995</v>
          </cell>
          <cell r="CR307">
            <v>82941.299999999988</v>
          </cell>
          <cell r="CS307">
            <v>32136.799999999999</v>
          </cell>
          <cell r="CT307">
            <v>245988.3</v>
          </cell>
          <cell r="CU307">
            <v>14886.9</v>
          </cell>
          <cell r="CV307">
            <v>803420</v>
          </cell>
          <cell r="CW307">
            <v>1445391</v>
          </cell>
          <cell r="CX307">
            <v>280449</v>
          </cell>
          <cell r="CY307">
            <v>108664</v>
          </cell>
          <cell r="CZ307">
            <v>831759</v>
          </cell>
          <cell r="DA307">
            <v>50337</v>
          </cell>
          <cell r="DB307">
            <v>2716600</v>
          </cell>
          <cell r="DC307" t="str">
            <v>Basic+</v>
          </cell>
          <cell r="DE307">
            <v>39</v>
          </cell>
          <cell r="DF307">
            <v>39</v>
          </cell>
          <cell r="DH307">
            <v>6</v>
          </cell>
          <cell r="DI307">
            <v>3</v>
          </cell>
          <cell r="DJ307">
            <v>9</v>
          </cell>
          <cell r="DK307">
            <v>351</v>
          </cell>
          <cell r="DP307">
            <v>351</v>
          </cell>
          <cell r="DQ307">
            <v>234</v>
          </cell>
          <cell r="DR307">
            <v>117</v>
          </cell>
          <cell r="DS307">
            <v>0.66666666666666663</v>
          </cell>
          <cell r="DT307">
            <v>0.33333333333333331</v>
          </cell>
          <cell r="DU307">
            <v>799</v>
          </cell>
          <cell r="DV307">
            <v>73183.5</v>
          </cell>
          <cell r="DW307">
            <v>863.46</v>
          </cell>
          <cell r="DX307">
            <v>280449</v>
          </cell>
          <cell r="DY307" t="str">
            <v>assorti</v>
          </cell>
          <cell r="DZ307" t="str">
            <v>20224120052___Vanessa___ассорти</v>
          </cell>
        </row>
        <row r="308">
          <cell r="B308" t="str">
            <v>20224120060_0071776_00000003773</v>
          </cell>
          <cell r="C308" t="str">
            <v>20224120060_0071776</v>
          </cell>
          <cell r="D308" t="str">
            <v>BaseБельеAzuraЖенскийassorti18</v>
          </cell>
          <cell r="E308" t="str">
            <v>Заг. с Th 1</v>
          </cell>
          <cell r="F308" t="str">
            <v>ACOOLA Белье БАЗОВЫЙ АССОРТИМЕНТ</v>
          </cell>
          <cell r="G308" t="str">
            <v>ACOOLA</v>
          </cell>
          <cell r="H308" t="str">
            <v>Base</v>
          </cell>
          <cell r="I308" t="str">
            <v>00000003773</v>
          </cell>
          <cell r="J308" t="str">
            <v>20224120060</v>
          </cell>
          <cell r="K308" t="str">
            <v>Трусы детские для девочек 2шт Azura ассорти</v>
          </cell>
          <cell r="L308" t="str">
            <v>Женский</v>
          </cell>
          <cell r="M308" t="str">
            <v>Маленький</v>
          </cell>
          <cell r="N308" t="str">
            <v>Azura</v>
          </cell>
          <cell r="O308" t="str">
            <v>ассорти</v>
          </cell>
          <cell r="P308" t="str">
            <v>Underwear</v>
          </cell>
          <cell r="Q308" t="str">
            <v>Briefs</v>
          </cell>
          <cell r="R308" t="str">
            <v>Underwear/nightwear_Girls</v>
          </cell>
          <cell r="S308" t="str">
            <v>Underwear/nightwear</v>
          </cell>
          <cell r="T308" t="str">
            <v>Белье</v>
          </cell>
          <cell r="U308" t="str">
            <v>Single jersey / Трикотажное полотно</v>
          </cell>
          <cell r="V308" t="str">
            <v>95%Хлопок/5%ПУ</v>
          </cell>
          <cell r="W308" t="str">
            <v>(18) kids underwear B1G1 3sizes</v>
          </cell>
          <cell r="X308">
            <v>3</v>
          </cell>
          <cell r="Y308" t="str">
            <v>Да</v>
          </cell>
          <cell r="Z308" t="str">
            <v>Inna Smorodina</v>
          </cell>
          <cell r="AA308" t="str">
            <v>Basic+</v>
          </cell>
          <cell r="AB308" t="str">
            <v>Regular</v>
          </cell>
          <cell r="AC308" t="str">
            <v>1,2,3,4,5</v>
          </cell>
          <cell r="AD308" t="str">
            <v>1,2,3,4,5_3</v>
          </cell>
          <cell r="AE308">
            <v>201</v>
          </cell>
          <cell r="AF308">
            <v>39</v>
          </cell>
          <cell r="AG308">
            <v>54</v>
          </cell>
          <cell r="AH308">
            <v>71</v>
          </cell>
          <cell r="AI308">
            <v>32</v>
          </cell>
          <cell r="AJ308">
            <v>5</v>
          </cell>
          <cell r="AK308">
            <v>1</v>
          </cell>
          <cell r="AL308">
            <v>1</v>
          </cell>
          <cell r="AM308">
            <v>6</v>
          </cell>
          <cell r="AN308">
            <v>3</v>
          </cell>
          <cell r="AO308">
            <v>9</v>
          </cell>
          <cell r="AP308">
            <v>351</v>
          </cell>
          <cell r="AQ308">
            <v>6</v>
          </cell>
          <cell r="AR308">
            <v>3</v>
          </cell>
          <cell r="AS308">
            <v>9</v>
          </cell>
          <cell r="AT308">
            <v>486</v>
          </cell>
          <cell r="AU308">
            <v>6</v>
          </cell>
          <cell r="AV308">
            <v>3</v>
          </cell>
          <cell r="AW308">
            <v>9</v>
          </cell>
          <cell r="AX308">
            <v>639</v>
          </cell>
          <cell r="AY308">
            <v>6</v>
          </cell>
          <cell r="AZ308">
            <v>3</v>
          </cell>
          <cell r="BA308">
            <v>9</v>
          </cell>
          <cell r="BB308">
            <v>288</v>
          </cell>
          <cell r="BC308">
            <v>6</v>
          </cell>
          <cell r="BD308">
            <v>3</v>
          </cell>
          <cell r="BE308">
            <v>9</v>
          </cell>
          <cell r="BF308">
            <v>45</v>
          </cell>
          <cell r="BG308" t="str">
            <v>3-3</v>
          </cell>
          <cell r="BH308">
            <v>0.53205882352941181</v>
          </cell>
          <cell r="BI308">
            <v>1809</v>
          </cell>
          <cell r="BJ308">
            <v>599</v>
          </cell>
          <cell r="BK308">
            <v>599</v>
          </cell>
          <cell r="BL308">
            <v>544.54999999999995</v>
          </cell>
          <cell r="BM308">
            <v>3.2777017783857727</v>
          </cell>
          <cell r="BN308">
            <v>1.76</v>
          </cell>
          <cell r="BO308">
            <v>1.72</v>
          </cell>
          <cell r="BP308">
            <v>2.15</v>
          </cell>
          <cell r="BQ308">
            <v>182.75</v>
          </cell>
          <cell r="BR308">
            <v>0.69490818030050083</v>
          </cell>
          <cell r="BS308">
            <v>3.3</v>
          </cell>
          <cell r="BT308">
            <v>85</v>
          </cell>
          <cell r="BU308">
            <v>1.1000000000000001</v>
          </cell>
          <cell r="BV308">
            <v>599</v>
          </cell>
          <cell r="BW308">
            <v>300</v>
          </cell>
          <cell r="BX308" t="str">
            <v>Shantou City Xiangrikui International Industrial Co.,LTD</v>
          </cell>
          <cell r="BY308" t="str">
            <v>Китай</v>
          </cell>
          <cell r="BZ308">
            <v>136</v>
          </cell>
          <cell r="CA308">
            <v>351</v>
          </cell>
          <cell r="CB308">
            <v>63</v>
          </cell>
          <cell r="CC308">
            <v>1041</v>
          </cell>
          <cell r="CD308">
            <v>3400</v>
          </cell>
          <cell r="CE308">
            <v>1070.1602682364658</v>
          </cell>
          <cell r="CF308">
            <v>3400</v>
          </cell>
          <cell r="CG308">
            <v>3400</v>
          </cell>
          <cell r="CH308" t="str">
            <v>ок</v>
          </cell>
          <cell r="CI308" t="str">
            <v>ок</v>
          </cell>
          <cell r="CJ308">
            <v>21</v>
          </cell>
          <cell r="CK308">
            <v>3111.48</v>
          </cell>
          <cell r="CL308">
            <v>603.72</v>
          </cell>
          <cell r="CM308">
            <v>233.92</v>
          </cell>
          <cell r="CN308">
            <v>1790.52</v>
          </cell>
          <cell r="CO308">
            <v>108.36</v>
          </cell>
          <cell r="CP308">
            <v>5848</v>
          </cell>
          <cell r="CQ308">
            <v>330594.75</v>
          </cell>
          <cell r="CR308">
            <v>64145.25</v>
          </cell>
          <cell r="CS308">
            <v>24854</v>
          </cell>
          <cell r="CT308">
            <v>190242.75</v>
          </cell>
          <cell r="CU308">
            <v>11513.25</v>
          </cell>
          <cell r="CV308">
            <v>621350</v>
          </cell>
          <cell r="CW308">
            <v>1083591</v>
          </cell>
          <cell r="CX308">
            <v>210249</v>
          </cell>
          <cell r="CY308">
            <v>81464</v>
          </cell>
          <cell r="CZ308">
            <v>623559</v>
          </cell>
          <cell r="DA308">
            <v>37737</v>
          </cell>
          <cell r="DB308">
            <v>2036600</v>
          </cell>
          <cell r="DC308" t="str">
            <v>Basic+</v>
          </cell>
          <cell r="DE308">
            <v>39</v>
          </cell>
          <cell r="DF308">
            <v>39</v>
          </cell>
          <cell r="DH308">
            <v>6</v>
          </cell>
          <cell r="DI308">
            <v>3</v>
          </cell>
          <cell r="DJ308">
            <v>9</v>
          </cell>
          <cell r="DK308">
            <v>351</v>
          </cell>
          <cell r="DP308">
            <v>351</v>
          </cell>
          <cell r="DQ308">
            <v>234</v>
          </cell>
          <cell r="DR308">
            <v>117</v>
          </cell>
          <cell r="DS308">
            <v>0.66666666666666663</v>
          </cell>
          <cell r="DT308">
            <v>0.33333333333333331</v>
          </cell>
          <cell r="DU308">
            <v>599</v>
          </cell>
          <cell r="DV308">
            <v>56598.75</v>
          </cell>
          <cell r="DW308">
            <v>603.72</v>
          </cell>
          <cell r="DX308">
            <v>210249</v>
          </cell>
          <cell r="DY308" t="str">
            <v>assorti</v>
          </cell>
          <cell r="DZ308" t="str">
            <v>20224120060___Azura___ассорти</v>
          </cell>
        </row>
        <row r="309">
          <cell r="B309" t="str">
            <v>20224220055_0056870_00000003773</v>
          </cell>
          <cell r="C309" t="str">
            <v>20224220055_0056870</v>
          </cell>
          <cell r="D309" t="str">
            <v>BaseБельеBrass1Женскийwhite18</v>
          </cell>
          <cell r="E309" t="str">
            <v>Заг. с Th 1</v>
          </cell>
          <cell r="F309" t="str">
            <v>ACOOLA Белье БАЗОВЫЙ АССОРТИМЕНТ</v>
          </cell>
          <cell r="G309" t="str">
            <v>ACOOLA</v>
          </cell>
          <cell r="H309" t="str">
            <v>Base</v>
          </cell>
          <cell r="I309" t="str">
            <v>00000003773</v>
          </cell>
          <cell r="J309" t="str">
            <v>20224220055</v>
          </cell>
          <cell r="K309" t="str">
            <v>Майка детская для девочек Brass1 белый</v>
          </cell>
          <cell r="L309" t="str">
            <v>Женский</v>
          </cell>
          <cell r="M309" t="str">
            <v>Маленький</v>
          </cell>
          <cell r="N309" t="str">
            <v>Brass1</v>
          </cell>
          <cell r="O309" t="str">
            <v>белый</v>
          </cell>
          <cell r="P309" t="str">
            <v>Underwear</v>
          </cell>
          <cell r="Q309" t="str">
            <v>Tank top</v>
          </cell>
          <cell r="R309" t="str">
            <v>Underwear/nightwear_Girls</v>
          </cell>
          <cell r="S309" t="str">
            <v>Underwear/nightwear</v>
          </cell>
          <cell r="T309" t="str">
            <v>Белье</v>
          </cell>
          <cell r="U309" t="str">
            <v>Single jersey / Трикотажное полотно</v>
          </cell>
          <cell r="V309" t="str">
            <v>100%Хлопок</v>
          </cell>
          <cell r="W309" t="str">
            <v>(18) kids underwear B1G1 3sizes</v>
          </cell>
          <cell r="X309">
            <v>3</v>
          </cell>
          <cell r="Y309" t="str">
            <v>Да</v>
          </cell>
          <cell r="Z309" t="str">
            <v>Inna Smorodina</v>
          </cell>
          <cell r="AA309" t="str">
            <v>Basic+</v>
          </cell>
          <cell r="AB309" t="str">
            <v>Regular</v>
          </cell>
          <cell r="AC309" t="str">
            <v>1,2,3,4,5</v>
          </cell>
          <cell r="AD309" t="str">
            <v>1,2,3,4,5_3</v>
          </cell>
          <cell r="AE309">
            <v>201</v>
          </cell>
          <cell r="AF309">
            <v>39</v>
          </cell>
          <cell r="AG309">
            <v>54</v>
          </cell>
          <cell r="AH309">
            <v>71</v>
          </cell>
          <cell r="AI309">
            <v>32</v>
          </cell>
          <cell r="AJ309">
            <v>5</v>
          </cell>
          <cell r="AK309">
            <v>1</v>
          </cell>
          <cell r="AL309">
            <v>1</v>
          </cell>
          <cell r="AM309">
            <v>6</v>
          </cell>
          <cell r="AN309">
            <v>3</v>
          </cell>
          <cell r="AO309">
            <v>9</v>
          </cell>
          <cell r="AP309">
            <v>351</v>
          </cell>
          <cell r="AQ309">
            <v>6</v>
          </cell>
          <cell r="AR309">
            <v>3</v>
          </cell>
          <cell r="AS309">
            <v>9</v>
          </cell>
          <cell r="AT309">
            <v>486</v>
          </cell>
          <cell r="AU309">
            <v>6</v>
          </cell>
          <cell r="AV309">
            <v>3</v>
          </cell>
          <cell r="AW309">
            <v>9</v>
          </cell>
          <cell r="AX309">
            <v>639</v>
          </cell>
          <cell r="AY309">
            <v>6</v>
          </cell>
          <cell r="AZ309">
            <v>3</v>
          </cell>
          <cell r="BA309">
            <v>9</v>
          </cell>
          <cell r="BB309">
            <v>288</v>
          </cell>
          <cell r="BC309">
            <v>6</v>
          </cell>
          <cell r="BD309">
            <v>3</v>
          </cell>
          <cell r="BE309">
            <v>9</v>
          </cell>
          <cell r="BF309">
            <v>45</v>
          </cell>
          <cell r="BG309" t="str">
            <v>3-3</v>
          </cell>
          <cell r="BH309">
            <v>0.53205882352941181</v>
          </cell>
          <cell r="BI309">
            <v>1809</v>
          </cell>
          <cell r="BJ309">
            <v>299</v>
          </cell>
          <cell r="BK309">
            <v>299</v>
          </cell>
          <cell r="BL309">
            <v>271.82</v>
          </cell>
          <cell r="BM309">
            <v>2.6852267624607093</v>
          </cell>
          <cell r="BN309">
            <v>1.0900000000000001</v>
          </cell>
          <cell r="BO309">
            <v>1.07</v>
          </cell>
          <cell r="BP309">
            <v>1.31</v>
          </cell>
          <cell r="BQ309">
            <v>111.35000000000001</v>
          </cell>
          <cell r="BR309">
            <v>0.62759197324414706</v>
          </cell>
          <cell r="BS309">
            <v>3.3</v>
          </cell>
          <cell r="BT309">
            <v>85</v>
          </cell>
          <cell r="BU309">
            <v>1.1000000000000001</v>
          </cell>
          <cell r="BV309">
            <v>299</v>
          </cell>
          <cell r="BW309">
            <v>150</v>
          </cell>
          <cell r="BX309" t="str">
            <v>Suzhou Kingsma Import and Export Co., Ltd</v>
          </cell>
          <cell r="BY309" t="str">
            <v>Китай</v>
          </cell>
          <cell r="BZ309">
            <v>136</v>
          </cell>
          <cell r="CA309">
            <v>351</v>
          </cell>
          <cell r="CB309">
            <v>63</v>
          </cell>
          <cell r="CC309">
            <v>1041</v>
          </cell>
          <cell r="CD309">
            <v>3400</v>
          </cell>
          <cell r="CE309">
            <v>1070.1602682364658</v>
          </cell>
          <cell r="CF309">
            <v>3400</v>
          </cell>
          <cell r="CG309">
            <v>3400</v>
          </cell>
          <cell r="CH309" t="str">
            <v>ок</v>
          </cell>
          <cell r="CI309" t="str">
            <v>ок</v>
          </cell>
          <cell r="CJ309">
            <v>21</v>
          </cell>
          <cell r="CK309">
            <v>1935.63</v>
          </cell>
          <cell r="CL309">
            <v>375.57000000000005</v>
          </cell>
          <cell r="CM309">
            <v>145.52000000000001</v>
          </cell>
          <cell r="CN309">
            <v>1113.8700000000001</v>
          </cell>
          <cell r="CO309">
            <v>67.410000000000011</v>
          </cell>
          <cell r="CP309">
            <v>3638</v>
          </cell>
          <cell r="CQ309">
            <v>201432.15000000002</v>
          </cell>
          <cell r="CR309">
            <v>39083.850000000006</v>
          </cell>
          <cell r="CS309">
            <v>15143.6</v>
          </cell>
          <cell r="CT309">
            <v>115915.35</v>
          </cell>
          <cell r="CU309">
            <v>7015.05</v>
          </cell>
          <cell r="CV309">
            <v>378590</v>
          </cell>
          <cell r="CW309">
            <v>540891</v>
          </cell>
          <cell r="CX309">
            <v>104949</v>
          </cell>
          <cell r="CY309">
            <v>40664</v>
          </cell>
          <cell r="CZ309">
            <v>311259</v>
          </cell>
          <cell r="DA309">
            <v>18837</v>
          </cell>
          <cell r="DB309">
            <v>1016600</v>
          </cell>
          <cell r="DC309" t="str">
            <v>Basic+</v>
          </cell>
          <cell r="DE309">
            <v>39</v>
          </cell>
          <cell r="DF309">
            <v>39</v>
          </cell>
          <cell r="DH309">
            <v>6</v>
          </cell>
          <cell r="DI309">
            <v>3</v>
          </cell>
          <cell r="DJ309">
            <v>9</v>
          </cell>
          <cell r="DK309">
            <v>351</v>
          </cell>
          <cell r="DP309">
            <v>351</v>
          </cell>
          <cell r="DQ309">
            <v>234</v>
          </cell>
          <cell r="DR309">
            <v>117</v>
          </cell>
          <cell r="DS309">
            <v>0.66666666666666663</v>
          </cell>
          <cell r="DT309">
            <v>0.33333333333333331</v>
          </cell>
          <cell r="DU309">
            <v>299</v>
          </cell>
          <cell r="DV309">
            <v>34485.75</v>
          </cell>
          <cell r="DW309">
            <v>375.57000000000005</v>
          </cell>
          <cell r="DX309">
            <v>104949</v>
          </cell>
          <cell r="DY309" t="str">
            <v>white</v>
          </cell>
          <cell r="DZ309" t="str">
            <v>20224220055___Brass1___белый</v>
          </cell>
        </row>
        <row r="310">
          <cell r="B310" t="str">
            <v>32114120070_0030539_00000003773</v>
          </cell>
          <cell r="C310" t="str">
            <v>32114120070_0030539</v>
          </cell>
          <cell r="D310" t="str">
            <v>BaseБельеBergenМужскойassorti19</v>
          </cell>
          <cell r="E310" t="str">
            <v>Заг. с Th 1</v>
          </cell>
          <cell r="F310" t="str">
            <v>ACOOLA Белье БАЗОВЫЙ АССОРТИМЕНТ</v>
          </cell>
          <cell r="G310" t="str">
            <v>ACOOLA</v>
          </cell>
          <cell r="H310" t="str">
            <v>Base</v>
          </cell>
          <cell r="I310" t="str">
            <v>00000003773</v>
          </cell>
          <cell r="J310" t="str">
            <v>32114120070</v>
          </cell>
          <cell r="K310" t="str">
            <v>Трусы детские для мальчиков 3шт Bergen ассорти</v>
          </cell>
          <cell r="L310" t="str">
            <v>Мужской</v>
          </cell>
          <cell r="M310" t="str">
            <v>Большой</v>
          </cell>
          <cell r="N310" t="str">
            <v>Bergen</v>
          </cell>
          <cell r="O310" t="str">
            <v>ассорти</v>
          </cell>
          <cell r="P310" t="str">
            <v>Underwear</v>
          </cell>
          <cell r="Q310" t="str">
            <v>Briefs</v>
          </cell>
          <cell r="R310" t="str">
            <v>Underwear/nightwear_Boys</v>
          </cell>
          <cell r="S310" t="str">
            <v>Underwear/nightwear</v>
          </cell>
          <cell r="T310" t="str">
            <v>Белье</v>
          </cell>
          <cell r="U310" t="str">
            <v>Single jersey / Трикотажное полотно</v>
          </cell>
          <cell r="V310" t="str">
            <v>95%Хлопок/5%ПУ</v>
          </cell>
          <cell r="W310" t="str">
            <v>(19) kids underwear B2G2 3sizes</v>
          </cell>
          <cell r="X310">
            <v>3</v>
          </cell>
          <cell r="Y310" t="str">
            <v>Да</v>
          </cell>
          <cell r="Z310" t="str">
            <v>Inna Smorodina</v>
          </cell>
          <cell r="AA310" t="str">
            <v>Basic+</v>
          </cell>
          <cell r="AB310" t="str">
            <v>Regular</v>
          </cell>
          <cell r="AC310" t="str">
            <v>1,2,3,4,5</v>
          </cell>
          <cell r="AD310" t="str">
            <v>1,2,3,4,5_3</v>
          </cell>
          <cell r="AE310">
            <v>201</v>
          </cell>
          <cell r="AF310">
            <v>39</v>
          </cell>
          <cell r="AG310">
            <v>54</v>
          </cell>
          <cell r="AH310">
            <v>71</v>
          </cell>
          <cell r="AI310">
            <v>32</v>
          </cell>
          <cell r="AJ310">
            <v>5</v>
          </cell>
          <cell r="AK310">
            <v>1</v>
          </cell>
          <cell r="AL310">
            <v>1</v>
          </cell>
          <cell r="AM310">
            <v>6</v>
          </cell>
          <cell r="AN310">
            <v>3</v>
          </cell>
          <cell r="AO310">
            <v>9</v>
          </cell>
          <cell r="AP310">
            <v>351</v>
          </cell>
          <cell r="AQ310">
            <v>6</v>
          </cell>
          <cell r="AR310">
            <v>3</v>
          </cell>
          <cell r="AS310">
            <v>9</v>
          </cell>
          <cell r="AT310">
            <v>486</v>
          </cell>
          <cell r="AU310">
            <v>6</v>
          </cell>
          <cell r="AV310">
            <v>3</v>
          </cell>
          <cell r="AW310">
            <v>9</v>
          </cell>
          <cell r="AX310">
            <v>639</v>
          </cell>
          <cell r="AY310">
            <v>6</v>
          </cell>
          <cell r="AZ310">
            <v>3</v>
          </cell>
          <cell r="BA310">
            <v>9</v>
          </cell>
          <cell r="BB310">
            <v>288</v>
          </cell>
          <cell r="BC310">
            <v>6</v>
          </cell>
          <cell r="BD310">
            <v>3</v>
          </cell>
          <cell r="BE310">
            <v>9</v>
          </cell>
          <cell r="BF310">
            <v>45</v>
          </cell>
          <cell r="BG310" t="str">
            <v>3-3</v>
          </cell>
          <cell r="BH310">
            <v>0.53205882352941181</v>
          </cell>
          <cell r="BI310">
            <v>1809</v>
          </cell>
          <cell r="BJ310">
            <v>799</v>
          </cell>
          <cell r="BK310">
            <v>799</v>
          </cell>
          <cell r="BL310">
            <v>726.36</v>
          </cell>
          <cell r="BM310">
            <v>2.6628895184135977</v>
          </cell>
          <cell r="BN310">
            <v>2.73</v>
          </cell>
          <cell r="BO310">
            <v>2.67</v>
          </cell>
          <cell r="BP310">
            <v>3.53</v>
          </cell>
          <cell r="BQ310">
            <v>300.05</v>
          </cell>
          <cell r="BR310">
            <v>0.62446808510638296</v>
          </cell>
          <cell r="BS310">
            <v>3.3</v>
          </cell>
          <cell r="BT310">
            <v>85</v>
          </cell>
          <cell r="BU310">
            <v>1.1000000000000001</v>
          </cell>
          <cell r="BV310">
            <v>799</v>
          </cell>
          <cell r="BW310">
            <v>400</v>
          </cell>
          <cell r="BX310" t="str">
            <v>NINGBO CINDY IMPORT AND EXPORT CO., LTD</v>
          </cell>
          <cell r="BY310" t="str">
            <v>Китай</v>
          </cell>
          <cell r="BZ310">
            <v>136</v>
          </cell>
          <cell r="CA310">
            <v>351</v>
          </cell>
          <cell r="CB310">
            <v>63</v>
          </cell>
          <cell r="CC310">
            <v>1041</v>
          </cell>
          <cell r="CD310">
            <v>3400</v>
          </cell>
          <cell r="CE310">
            <v>1070.1602682364658</v>
          </cell>
          <cell r="CF310">
            <v>3400</v>
          </cell>
          <cell r="CG310">
            <v>3400</v>
          </cell>
          <cell r="CH310" t="str">
            <v>ок</v>
          </cell>
          <cell r="CI310" t="str">
            <v>ок</v>
          </cell>
          <cell r="CJ310">
            <v>21</v>
          </cell>
          <cell r="CK310">
            <v>4830.03</v>
          </cell>
          <cell r="CL310">
            <v>937.17</v>
          </cell>
          <cell r="CM310">
            <v>363.12</v>
          </cell>
          <cell r="CN310">
            <v>2779.47</v>
          </cell>
          <cell r="CO310">
            <v>168.21</v>
          </cell>
          <cell r="CP310">
            <v>9078</v>
          </cell>
          <cell r="CQ310">
            <v>542790.45000000007</v>
          </cell>
          <cell r="CR310">
            <v>105317.55</v>
          </cell>
          <cell r="CS310">
            <v>40806.800000000003</v>
          </cell>
          <cell r="CT310">
            <v>312352.05</v>
          </cell>
          <cell r="CU310">
            <v>18903.150000000001</v>
          </cell>
          <cell r="CV310">
            <v>1020170</v>
          </cell>
          <cell r="CW310">
            <v>1445391</v>
          </cell>
          <cell r="CX310">
            <v>280449</v>
          </cell>
          <cell r="CY310">
            <v>108664</v>
          </cell>
          <cell r="CZ310">
            <v>831759</v>
          </cell>
          <cell r="DA310">
            <v>50337</v>
          </cell>
          <cell r="DB310">
            <v>2716600</v>
          </cell>
          <cell r="DC310" t="str">
            <v>Basic+</v>
          </cell>
          <cell r="DE310">
            <v>39</v>
          </cell>
          <cell r="DF310">
            <v>39</v>
          </cell>
          <cell r="DH310">
            <v>6</v>
          </cell>
          <cell r="DI310">
            <v>3</v>
          </cell>
          <cell r="DJ310">
            <v>9</v>
          </cell>
          <cell r="DK310">
            <v>351</v>
          </cell>
          <cell r="DP310">
            <v>351</v>
          </cell>
          <cell r="DQ310">
            <v>234</v>
          </cell>
          <cell r="DR310">
            <v>117</v>
          </cell>
          <cell r="DS310">
            <v>0.66666666666666663</v>
          </cell>
          <cell r="DT310">
            <v>0.33333333333333331</v>
          </cell>
          <cell r="DU310">
            <v>799</v>
          </cell>
          <cell r="DV310">
            <v>92927.25</v>
          </cell>
          <cell r="DW310">
            <v>937.17</v>
          </cell>
          <cell r="DX310">
            <v>280449</v>
          </cell>
          <cell r="DY310" t="str">
            <v>assorti</v>
          </cell>
          <cell r="DZ310" t="str">
            <v>32114120070___Bergen___ассорти</v>
          </cell>
        </row>
        <row r="311">
          <cell r="B311" t="str">
            <v>32114220006_0018711_00000003773</v>
          </cell>
          <cell r="C311" t="str">
            <v>32114220006_0018711</v>
          </cell>
          <cell r="D311" t="str">
            <v>BaseБельеRoberto 0Мужскойwhite19</v>
          </cell>
          <cell r="E311" t="str">
            <v>Заг. с Th 1</v>
          </cell>
          <cell r="F311" t="str">
            <v>ACOOLA Белье БАЗОВЫЙ АССОРТИМЕНТ</v>
          </cell>
          <cell r="G311" t="str">
            <v>ACOOLA</v>
          </cell>
          <cell r="H311" t="str">
            <v>Base</v>
          </cell>
          <cell r="I311" t="str">
            <v>00000003773</v>
          </cell>
          <cell r="J311" t="str">
            <v>32114220006</v>
          </cell>
          <cell r="K311" t="str">
            <v>Мaйка детская для мальчиков Roberto 0 белый</v>
          </cell>
          <cell r="L311" t="str">
            <v>Мужской</v>
          </cell>
          <cell r="M311" t="str">
            <v>Большой</v>
          </cell>
          <cell r="N311" t="str">
            <v>Roberto 0</v>
          </cell>
          <cell r="O311" t="str">
            <v>белый</v>
          </cell>
          <cell r="P311" t="str">
            <v>Underwear</v>
          </cell>
          <cell r="Q311" t="str">
            <v>Tank top</v>
          </cell>
          <cell r="R311" t="str">
            <v>Underwear/nightwear_Boys</v>
          </cell>
          <cell r="S311" t="str">
            <v>Underwear/nightwear</v>
          </cell>
          <cell r="T311" t="str">
            <v>Белье</v>
          </cell>
          <cell r="U311" t="str">
            <v>Single jersey / Трикотажное полотно</v>
          </cell>
          <cell r="V311" t="str">
            <v>100%Хлопок</v>
          </cell>
          <cell r="W311" t="str">
            <v>(19) kids underwear B2G2 3sizes</v>
          </cell>
          <cell r="X311">
            <v>3</v>
          </cell>
          <cell r="Y311" t="str">
            <v>Да</v>
          </cell>
          <cell r="Z311" t="str">
            <v>Inna Smorodina</v>
          </cell>
          <cell r="AA311" t="str">
            <v>Basic+</v>
          </cell>
          <cell r="AB311" t="str">
            <v>Regular</v>
          </cell>
          <cell r="AC311" t="str">
            <v>1,2,3,4,5</v>
          </cell>
          <cell r="AD311" t="str">
            <v>1,2,3,4,5_3</v>
          </cell>
          <cell r="AE311">
            <v>201</v>
          </cell>
          <cell r="AF311">
            <v>39</v>
          </cell>
          <cell r="AG311">
            <v>54</v>
          </cell>
          <cell r="AH311">
            <v>71</v>
          </cell>
          <cell r="AI311">
            <v>32</v>
          </cell>
          <cell r="AJ311">
            <v>5</v>
          </cell>
          <cell r="AK311">
            <v>1</v>
          </cell>
          <cell r="AL311">
            <v>1</v>
          </cell>
          <cell r="AM311">
            <v>6</v>
          </cell>
          <cell r="AN311">
            <v>3</v>
          </cell>
          <cell r="AO311">
            <v>9</v>
          </cell>
          <cell r="AP311">
            <v>351</v>
          </cell>
          <cell r="AQ311">
            <v>6</v>
          </cell>
          <cell r="AR311">
            <v>3</v>
          </cell>
          <cell r="AS311">
            <v>9</v>
          </cell>
          <cell r="AT311">
            <v>486</v>
          </cell>
          <cell r="AU311">
            <v>6</v>
          </cell>
          <cell r="AV311">
            <v>3</v>
          </cell>
          <cell r="AW311">
            <v>9</v>
          </cell>
          <cell r="AX311">
            <v>639</v>
          </cell>
          <cell r="AY311">
            <v>6</v>
          </cell>
          <cell r="AZ311">
            <v>3</v>
          </cell>
          <cell r="BA311">
            <v>9</v>
          </cell>
          <cell r="BB311">
            <v>288</v>
          </cell>
          <cell r="BC311">
            <v>6</v>
          </cell>
          <cell r="BD311">
            <v>3</v>
          </cell>
          <cell r="BE311">
            <v>9</v>
          </cell>
          <cell r="BF311">
            <v>45</v>
          </cell>
          <cell r="BG311" t="str">
            <v>3-3</v>
          </cell>
          <cell r="BH311">
            <v>0.53205882352941181</v>
          </cell>
          <cell r="BI311">
            <v>1809</v>
          </cell>
          <cell r="BJ311">
            <v>299</v>
          </cell>
          <cell r="BK311">
            <v>299</v>
          </cell>
          <cell r="BL311">
            <v>271.82</v>
          </cell>
          <cell r="BM311">
            <v>2.0814479638009047</v>
          </cell>
          <cell r="BN311">
            <v>1.27</v>
          </cell>
          <cell r="BO311">
            <v>1.28</v>
          </cell>
          <cell r="BP311">
            <v>1.69</v>
          </cell>
          <cell r="BQ311">
            <v>143.65</v>
          </cell>
          <cell r="BR311">
            <v>0.51956521739130435</v>
          </cell>
          <cell r="BS311">
            <v>3.3</v>
          </cell>
          <cell r="BT311">
            <v>85</v>
          </cell>
          <cell r="BU311">
            <v>1.1000000000000001</v>
          </cell>
          <cell r="BV311">
            <v>299</v>
          </cell>
          <cell r="BW311">
            <v>150</v>
          </cell>
          <cell r="BX311" t="str">
            <v>Suzhou Kingsma Import and Export Co., Ltd</v>
          </cell>
          <cell r="BY311" t="str">
            <v>Китай</v>
          </cell>
          <cell r="BZ311">
            <v>136</v>
          </cell>
          <cell r="CA311">
            <v>351</v>
          </cell>
          <cell r="CB311">
            <v>63</v>
          </cell>
          <cell r="CC311">
            <v>1041</v>
          </cell>
          <cell r="CD311">
            <v>3400</v>
          </cell>
          <cell r="CE311">
            <v>1070.1602682364658</v>
          </cell>
          <cell r="CF311">
            <v>3400</v>
          </cell>
          <cell r="CG311">
            <v>3400</v>
          </cell>
          <cell r="CH311" t="str">
            <v>ок</v>
          </cell>
          <cell r="CI311" t="str">
            <v>ок</v>
          </cell>
          <cell r="CJ311">
            <v>21</v>
          </cell>
          <cell r="CK311">
            <v>2315.52</v>
          </cell>
          <cell r="CL311">
            <v>449.28000000000003</v>
          </cell>
          <cell r="CM311">
            <v>174.08</v>
          </cell>
          <cell r="CN311">
            <v>1332.48</v>
          </cell>
          <cell r="CO311">
            <v>80.64</v>
          </cell>
          <cell r="CP311">
            <v>4352</v>
          </cell>
          <cell r="CQ311">
            <v>259862.85</v>
          </cell>
          <cell r="CR311">
            <v>50421.15</v>
          </cell>
          <cell r="CS311">
            <v>19536.400000000001</v>
          </cell>
          <cell r="CT311">
            <v>149539.65</v>
          </cell>
          <cell r="CU311">
            <v>9049.9500000000007</v>
          </cell>
          <cell r="CV311">
            <v>488410</v>
          </cell>
          <cell r="CW311">
            <v>540891</v>
          </cell>
          <cell r="CX311">
            <v>104949</v>
          </cell>
          <cell r="CY311">
            <v>40664</v>
          </cell>
          <cell r="CZ311">
            <v>311259</v>
          </cell>
          <cell r="DA311">
            <v>18837</v>
          </cell>
          <cell r="DB311">
            <v>1016600</v>
          </cell>
          <cell r="DC311" t="str">
            <v>Basic+</v>
          </cell>
          <cell r="DE311">
            <v>39</v>
          </cell>
          <cell r="DF311">
            <v>39</v>
          </cell>
          <cell r="DH311">
            <v>6</v>
          </cell>
          <cell r="DI311">
            <v>3</v>
          </cell>
          <cell r="DJ311">
            <v>9</v>
          </cell>
          <cell r="DK311">
            <v>351</v>
          </cell>
          <cell r="DP311">
            <v>351</v>
          </cell>
          <cell r="DQ311">
            <v>234</v>
          </cell>
          <cell r="DR311">
            <v>117</v>
          </cell>
          <cell r="DS311">
            <v>0.66666666666666663</v>
          </cell>
          <cell r="DT311">
            <v>0.33333333333333331</v>
          </cell>
          <cell r="DU311">
            <v>299</v>
          </cell>
          <cell r="DV311">
            <v>44489.249999999993</v>
          </cell>
          <cell r="DW311">
            <v>449.28000000000003</v>
          </cell>
          <cell r="DX311">
            <v>104949</v>
          </cell>
          <cell r="DY311" t="str">
            <v>white</v>
          </cell>
          <cell r="DZ311" t="str">
            <v>32114220006___Roberto 0___белый</v>
          </cell>
        </row>
        <row r="312">
          <cell r="B312" t="str">
            <v>32124120089_0042895_00000003773</v>
          </cell>
          <cell r="C312" t="str">
            <v>32124120089_0042895</v>
          </cell>
          <cell r="D312" t="str">
            <v>BaseБельеBergen 1Мужскойassorti18</v>
          </cell>
          <cell r="E312" t="str">
            <v>Заг. с Th 1</v>
          </cell>
          <cell r="F312" t="str">
            <v>ACOOLA Белье БАЗОВЫЙ АССОРТИМЕНТ</v>
          </cell>
          <cell r="G312" t="str">
            <v>ACOOLA</v>
          </cell>
          <cell r="H312" t="str">
            <v>Base</v>
          </cell>
          <cell r="I312" t="str">
            <v>00000003773</v>
          </cell>
          <cell r="J312" t="str">
            <v>32124120089</v>
          </cell>
          <cell r="K312" t="str">
            <v>Трусы детские для мальчиков 3шт Bergen 1 ассорти</v>
          </cell>
          <cell r="L312" t="str">
            <v>Мужской</v>
          </cell>
          <cell r="M312" t="str">
            <v>Маленький</v>
          </cell>
          <cell r="N312" t="str">
            <v>Bergen 1</v>
          </cell>
          <cell r="O312" t="str">
            <v>ассорти</v>
          </cell>
          <cell r="P312" t="str">
            <v>Underwear</v>
          </cell>
          <cell r="Q312" t="str">
            <v>Briefs</v>
          </cell>
          <cell r="R312" t="str">
            <v>Underwear/nightwear_Boys</v>
          </cell>
          <cell r="S312" t="str">
            <v>Underwear/nightwear</v>
          </cell>
          <cell r="T312" t="str">
            <v>Белье</v>
          </cell>
          <cell r="U312" t="str">
            <v>Single jersey / Трикотажное полотно</v>
          </cell>
          <cell r="V312" t="str">
            <v>95%Хлопок/5%ПУ</v>
          </cell>
          <cell r="W312" t="str">
            <v>(18) kids underwear B1G1 3sizes</v>
          </cell>
          <cell r="X312">
            <v>3</v>
          </cell>
          <cell r="Y312" t="str">
            <v>Да</v>
          </cell>
          <cell r="Z312" t="str">
            <v>Inna Smorodina</v>
          </cell>
          <cell r="AA312" t="str">
            <v>Basic+</v>
          </cell>
          <cell r="AB312" t="str">
            <v>Regular</v>
          </cell>
          <cell r="AC312" t="str">
            <v>1,2,3,4,5</v>
          </cell>
          <cell r="AD312" t="str">
            <v>1,2,3,4,5_3</v>
          </cell>
          <cell r="AE312">
            <v>201</v>
          </cell>
          <cell r="AF312">
            <v>39</v>
          </cell>
          <cell r="AG312">
            <v>54</v>
          </cell>
          <cell r="AH312">
            <v>71</v>
          </cell>
          <cell r="AI312">
            <v>32</v>
          </cell>
          <cell r="AJ312">
            <v>5</v>
          </cell>
          <cell r="AK312">
            <v>1</v>
          </cell>
          <cell r="AL312">
            <v>1</v>
          </cell>
          <cell r="AM312">
            <v>6</v>
          </cell>
          <cell r="AN312">
            <v>3</v>
          </cell>
          <cell r="AO312">
            <v>9</v>
          </cell>
          <cell r="AP312">
            <v>351</v>
          </cell>
          <cell r="AQ312">
            <v>6</v>
          </cell>
          <cell r="AR312">
            <v>3</v>
          </cell>
          <cell r="AS312">
            <v>9</v>
          </cell>
          <cell r="AT312">
            <v>486</v>
          </cell>
          <cell r="AU312">
            <v>6</v>
          </cell>
          <cell r="AV312">
            <v>3</v>
          </cell>
          <cell r="AW312">
            <v>9</v>
          </cell>
          <cell r="AX312">
            <v>639</v>
          </cell>
          <cell r="AY312">
            <v>6</v>
          </cell>
          <cell r="AZ312">
            <v>3</v>
          </cell>
          <cell r="BA312">
            <v>9</v>
          </cell>
          <cell r="BB312">
            <v>288</v>
          </cell>
          <cell r="BC312">
            <v>6</v>
          </cell>
          <cell r="BD312">
            <v>3</v>
          </cell>
          <cell r="BE312">
            <v>9</v>
          </cell>
          <cell r="BF312">
            <v>45</v>
          </cell>
          <cell r="BG312" t="str">
            <v>3-3</v>
          </cell>
          <cell r="BH312">
            <v>0.53205882352941181</v>
          </cell>
          <cell r="BI312">
            <v>1809</v>
          </cell>
          <cell r="BJ312">
            <v>799</v>
          </cell>
          <cell r="BK312">
            <v>799</v>
          </cell>
          <cell r="BL312">
            <v>726.36</v>
          </cell>
          <cell r="BM312">
            <v>2.8571428571428572</v>
          </cell>
          <cell r="BN312">
            <v>2.73</v>
          </cell>
          <cell r="BO312">
            <v>2.67</v>
          </cell>
          <cell r="BP312">
            <v>3.29</v>
          </cell>
          <cell r="BQ312">
            <v>279.64999999999998</v>
          </cell>
          <cell r="BR312">
            <v>0.65</v>
          </cell>
          <cell r="BS312">
            <v>3.3</v>
          </cell>
          <cell r="BT312">
            <v>85</v>
          </cell>
          <cell r="BU312">
            <v>1.1000000000000001</v>
          </cell>
          <cell r="BV312">
            <v>799</v>
          </cell>
          <cell r="BW312">
            <v>400</v>
          </cell>
          <cell r="BX312" t="str">
            <v>NINGBO CINDY IMPORT AND EXPORT CO., LTD</v>
          </cell>
          <cell r="BY312" t="str">
            <v>Китай</v>
          </cell>
          <cell r="BZ312">
            <v>136</v>
          </cell>
          <cell r="CA312">
            <v>351</v>
          </cell>
          <cell r="CB312">
            <v>63</v>
          </cell>
          <cell r="CC312">
            <v>1041</v>
          </cell>
          <cell r="CD312">
            <v>3400</v>
          </cell>
          <cell r="CE312">
            <v>1070.1602682364658</v>
          </cell>
          <cell r="CF312">
            <v>3400</v>
          </cell>
          <cell r="CG312">
            <v>3400</v>
          </cell>
          <cell r="CH312" t="str">
            <v>ок</v>
          </cell>
          <cell r="CI312" t="str">
            <v>ок</v>
          </cell>
          <cell r="CJ312">
            <v>21</v>
          </cell>
          <cell r="CK312">
            <v>4830.03</v>
          </cell>
          <cell r="CL312">
            <v>937.17</v>
          </cell>
          <cell r="CM312">
            <v>363.12</v>
          </cell>
          <cell r="CN312">
            <v>2779.47</v>
          </cell>
          <cell r="CO312">
            <v>168.21</v>
          </cell>
          <cell r="CP312">
            <v>9078</v>
          </cell>
          <cell r="CQ312">
            <v>505886.85</v>
          </cell>
          <cell r="CR312">
            <v>98157.15</v>
          </cell>
          <cell r="CS312">
            <v>38032.399999999994</v>
          </cell>
          <cell r="CT312">
            <v>291115.64999999997</v>
          </cell>
          <cell r="CU312">
            <v>17617.949999999997</v>
          </cell>
          <cell r="CV312">
            <v>950809.99999999988</v>
          </cell>
          <cell r="CW312">
            <v>1445391</v>
          </cell>
          <cell r="CX312">
            <v>280449</v>
          </cell>
          <cell r="CY312">
            <v>108664</v>
          </cell>
          <cell r="CZ312">
            <v>831759</v>
          </cell>
          <cell r="DA312">
            <v>50337</v>
          </cell>
          <cell r="DB312">
            <v>2716600</v>
          </cell>
          <cell r="DC312" t="str">
            <v>Basic+</v>
          </cell>
          <cell r="DE312">
            <v>39</v>
          </cell>
          <cell r="DF312">
            <v>39</v>
          </cell>
          <cell r="DH312">
            <v>6</v>
          </cell>
          <cell r="DI312">
            <v>3</v>
          </cell>
          <cell r="DJ312">
            <v>9</v>
          </cell>
          <cell r="DK312">
            <v>351</v>
          </cell>
          <cell r="DP312">
            <v>351</v>
          </cell>
          <cell r="DQ312">
            <v>234</v>
          </cell>
          <cell r="DR312">
            <v>117</v>
          </cell>
          <cell r="DS312">
            <v>0.66666666666666663</v>
          </cell>
          <cell r="DT312">
            <v>0.33333333333333331</v>
          </cell>
          <cell r="DU312">
            <v>799</v>
          </cell>
          <cell r="DV312">
            <v>86609.25</v>
          </cell>
          <cell r="DW312">
            <v>937.17</v>
          </cell>
          <cell r="DX312">
            <v>280449</v>
          </cell>
          <cell r="DY312" t="str">
            <v>assorti</v>
          </cell>
          <cell r="DZ312" t="str">
            <v>32124120089___Bergen 1___ассорти</v>
          </cell>
        </row>
        <row r="313">
          <cell r="B313" t="str">
            <v>32124220007_0018710_00000003773</v>
          </cell>
          <cell r="C313" t="str">
            <v>32124220007_0018710</v>
          </cell>
          <cell r="D313" t="str">
            <v>BaseБельеRoberto 0Мужскойwhite18</v>
          </cell>
          <cell r="E313" t="str">
            <v>Заг. с Th 1</v>
          </cell>
          <cell r="F313" t="str">
            <v>ACOOLA Белье БАЗОВЫЙ АССОРТИМЕНТ</v>
          </cell>
          <cell r="G313" t="str">
            <v>ACOOLA</v>
          </cell>
          <cell r="H313" t="str">
            <v>Base</v>
          </cell>
          <cell r="I313" t="str">
            <v>00000003773</v>
          </cell>
          <cell r="J313" t="str">
            <v>32124220007</v>
          </cell>
          <cell r="K313" t="str">
            <v>Мaйка детская для мальчиков Roberto 0 белый</v>
          </cell>
          <cell r="L313" t="str">
            <v>Мужской</v>
          </cell>
          <cell r="M313" t="str">
            <v>Маленький</v>
          </cell>
          <cell r="N313" t="str">
            <v>Roberto 0</v>
          </cell>
          <cell r="O313" t="str">
            <v>белый</v>
          </cell>
          <cell r="P313" t="str">
            <v>Underwear</v>
          </cell>
          <cell r="Q313" t="str">
            <v>Tank top</v>
          </cell>
          <cell r="R313" t="str">
            <v>Underwear/nightwear_Boys</v>
          </cell>
          <cell r="S313" t="str">
            <v>Underwear/nightwear</v>
          </cell>
          <cell r="T313" t="str">
            <v>Белье</v>
          </cell>
          <cell r="U313" t="str">
            <v>Single jersey / Трикотажное полотно</v>
          </cell>
          <cell r="V313" t="str">
            <v>100%Хлопок</v>
          </cell>
          <cell r="W313" t="str">
            <v>(18) kids underwear B1G1 3sizes</v>
          </cell>
          <cell r="X313">
            <v>3</v>
          </cell>
          <cell r="Y313" t="str">
            <v>Да</v>
          </cell>
          <cell r="Z313" t="str">
            <v>Inna Smorodina</v>
          </cell>
          <cell r="AA313" t="str">
            <v>Basic+</v>
          </cell>
          <cell r="AB313" t="str">
            <v>Regular</v>
          </cell>
          <cell r="AC313" t="str">
            <v>1,2,3,4,5</v>
          </cell>
          <cell r="AD313" t="str">
            <v>1,2,3,4,5_3</v>
          </cell>
          <cell r="AE313">
            <v>201</v>
          </cell>
          <cell r="AF313">
            <v>39</v>
          </cell>
          <cell r="AG313">
            <v>54</v>
          </cell>
          <cell r="AH313">
            <v>71</v>
          </cell>
          <cell r="AI313">
            <v>32</v>
          </cell>
          <cell r="AJ313">
            <v>5</v>
          </cell>
          <cell r="AK313">
            <v>1</v>
          </cell>
          <cell r="AL313">
            <v>1</v>
          </cell>
          <cell r="AM313">
            <v>6</v>
          </cell>
          <cell r="AN313">
            <v>3</v>
          </cell>
          <cell r="AO313">
            <v>9</v>
          </cell>
          <cell r="AP313">
            <v>351</v>
          </cell>
          <cell r="AQ313">
            <v>6</v>
          </cell>
          <cell r="AR313">
            <v>3</v>
          </cell>
          <cell r="AS313">
            <v>9</v>
          </cell>
          <cell r="AT313">
            <v>486</v>
          </cell>
          <cell r="AU313">
            <v>6</v>
          </cell>
          <cell r="AV313">
            <v>3</v>
          </cell>
          <cell r="AW313">
            <v>9</v>
          </cell>
          <cell r="AX313">
            <v>639</v>
          </cell>
          <cell r="AY313">
            <v>6</v>
          </cell>
          <cell r="AZ313">
            <v>3</v>
          </cell>
          <cell r="BA313">
            <v>9</v>
          </cell>
          <cell r="BB313">
            <v>288</v>
          </cell>
          <cell r="BC313">
            <v>6</v>
          </cell>
          <cell r="BD313">
            <v>3</v>
          </cell>
          <cell r="BE313">
            <v>9</v>
          </cell>
          <cell r="BF313">
            <v>45</v>
          </cell>
          <cell r="BG313" t="str">
            <v>3-3</v>
          </cell>
          <cell r="BH313">
            <v>0.53205882352941181</v>
          </cell>
          <cell r="BI313">
            <v>1809</v>
          </cell>
          <cell r="BJ313">
            <v>299</v>
          </cell>
          <cell r="BK313">
            <v>299</v>
          </cell>
          <cell r="BL313">
            <v>271.82</v>
          </cell>
          <cell r="BM313">
            <v>2.4428104575163401</v>
          </cell>
          <cell r="BN313">
            <v>1.1499999999999999</v>
          </cell>
          <cell r="BO313">
            <v>1.1599999999999999</v>
          </cell>
          <cell r="BP313">
            <v>1.44</v>
          </cell>
          <cell r="BQ313">
            <v>122.39999999999999</v>
          </cell>
          <cell r="BR313">
            <v>0.59063545150501673</v>
          </cell>
          <cell r="BS313">
            <v>3.3</v>
          </cell>
          <cell r="BT313">
            <v>85</v>
          </cell>
          <cell r="BU313">
            <v>1.1000000000000001</v>
          </cell>
          <cell r="BV313">
            <v>299</v>
          </cell>
          <cell r="BW313">
            <v>150</v>
          </cell>
          <cell r="BX313" t="str">
            <v>Suzhou Kingsma Import and Export Co., Ltd</v>
          </cell>
          <cell r="BY313" t="str">
            <v>Китай</v>
          </cell>
          <cell r="BZ313">
            <v>136</v>
          </cell>
          <cell r="CA313">
            <v>351</v>
          </cell>
          <cell r="CB313">
            <v>63</v>
          </cell>
          <cell r="CC313">
            <v>1041</v>
          </cell>
          <cell r="CD313">
            <v>3400</v>
          </cell>
          <cell r="CE313">
            <v>1070.1602682364658</v>
          </cell>
          <cell r="CF313">
            <v>3400</v>
          </cell>
          <cell r="CG313">
            <v>3400</v>
          </cell>
          <cell r="CH313" t="str">
            <v>ок</v>
          </cell>
          <cell r="CI313" t="str">
            <v>ок</v>
          </cell>
          <cell r="CJ313">
            <v>21</v>
          </cell>
          <cell r="CK313">
            <v>2098.44</v>
          </cell>
          <cell r="CL313">
            <v>407.15999999999997</v>
          </cell>
          <cell r="CM313">
            <v>157.76</v>
          </cell>
          <cell r="CN313">
            <v>1207.56</v>
          </cell>
          <cell r="CO313">
            <v>73.08</v>
          </cell>
          <cell r="CP313">
            <v>3943.9999999999995</v>
          </cell>
          <cell r="CQ313">
            <v>221421.59999999998</v>
          </cell>
          <cell r="CR313">
            <v>42962.399999999994</v>
          </cell>
          <cell r="CS313">
            <v>16646.399999999998</v>
          </cell>
          <cell r="CT313">
            <v>127418.4</v>
          </cell>
          <cell r="CU313">
            <v>7711.2</v>
          </cell>
          <cell r="CV313">
            <v>416160</v>
          </cell>
          <cell r="CW313">
            <v>540891</v>
          </cell>
          <cell r="CX313">
            <v>104949</v>
          </cell>
          <cell r="CY313">
            <v>40664</v>
          </cell>
          <cell r="CZ313">
            <v>311259</v>
          </cell>
          <cell r="DA313">
            <v>18837</v>
          </cell>
          <cell r="DB313">
            <v>1016600</v>
          </cell>
          <cell r="DC313" t="str">
            <v>Basic+</v>
          </cell>
          <cell r="DE313">
            <v>39</v>
          </cell>
          <cell r="DF313">
            <v>39</v>
          </cell>
          <cell r="DH313">
            <v>6</v>
          </cell>
          <cell r="DI313">
            <v>3</v>
          </cell>
          <cell r="DJ313">
            <v>9</v>
          </cell>
          <cell r="DK313">
            <v>351</v>
          </cell>
          <cell r="DP313">
            <v>351</v>
          </cell>
          <cell r="DQ313">
            <v>234</v>
          </cell>
          <cell r="DR313">
            <v>117</v>
          </cell>
          <cell r="DS313">
            <v>0.66666666666666663</v>
          </cell>
          <cell r="DT313">
            <v>0.33333333333333331</v>
          </cell>
          <cell r="DU313">
            <v>299</v>
          </cell>
          <cell r="DV313">
            <v>37908</v>
          </cell>
          <cell r="DW313">
            <v>407.15999999999997</v>
          </cell>
          <cell r="DX313">
            <v>104949</v>
          </cell>
          <cell r="DY313" t="str">
            <v>white</v>
          </cell>
          <cell r="DZ313" t="str">
            <v>32124220007___Roberto 0___белый</v>
          </cell>
        </row>
        <row r="314">
          <cell r="B314" t="str">
            <v>32214120076_0030548_00000003773</v>
          </cell>
          <cell r="C314" t="str">
            <v>32214120076_0030548</v>
          </cell>
          <cell r="D314" t="str">
            <v>BaseБельеSloanЖенскийwhite19</v>
          </cell>
          <cell r="E314" t="str">
            <v>Заг. с Th 1</v>
          </cell>
          <cell r="F314" t="str">
            <v>ACOOLA Белье БАЗОВЫЙ АССОРТИМЕНТ</v>
          </cell>
          <cell r="G314" t="str">
            <v>ACOOLA</v>
          </cell>
          <cell r="H314" t="str">
            <v>Base</v>
          </cell>
          <cell r="I314" t="str">
            <v>00000003773</v>
          </cell>
          <cell r="J314" t="str">
            <v>32214120076</v>
          </cell>
          <cell r="K314" t="str">
            <v>Трусы детские для девочек 3шт Sloan белый</v>
          </cell>
          <cell r="L314" t="str">
            <v>Женский</v>
          </cell>
          <cell r="M314" t="str">
            <v>Большой</v>
          </cell>
          <cell r="N314" t="str">
            <v>Sloan</v>
          </cell>
          <cell r="O314" t="str">
            <v>белый</v>
          </cell>
          <cell r="P314" t="str">
            <v>Underwear</v>
          </cell>
          <cell r="Q314" t="str">
            <v>Briefs</v>
          </cell>
          <cell r="R314" t="str">
            <v>Underwear/nightwear_Girls</v>
          </cell>
          <cell r="S314" t="str">
            <v>Underwear/nightwear</v>
          </cell>
          <cell r="T314" t="str">
            <v>Белье</v>
          </cell>
          <cell r="U314" t="str">
            <v>Single jersey / Трикотажное полотно</v>
          </cell>
          <cell r="V314" t="str">
            <v>95%Хлопок/5%ПУ</v>
          </cell>
          <cell r="W314" t="str">
            <v>(19) kids underwear B2G2 3sizes</v>
          </cell>
          <cell r="X314">
            <v>3</v>
          </cell>
          <cell r="Y314" t="str">
            <v>Да</v>
          </cell>
          <cell r="Z314" t="str">
            <v>Inna Smorodina</v>
          </cell>
          <cell r="AA314" t="str">
            <v>Basic+</v>
          </cell>
          <cell r="AB314" t="str">
            <v>Regular</v>
          </cell>
          <cell r="AC314" t="str">
            <v>1,2,3,4,5</v>
          </cell>
          <cell r="AD314" t="str">
            <v>1,2,3,4,5_3</v>
          </cell>
          <cell r="AE314">
            <v>201</v>
          </cell>
          <cell r="AF314">
            <v>39</v>
          </cell>
          <cell r="AG314">
            <v>54</v>
          </cell>
          <cell r="AH314">
            <v>71</v>
          </cell>
          <cell r="AI314">
            <v>32</v>
          </cell>
          <cell r="AJ314">
            <v>5</v>
          </cell>
          <cell r="AK314">
            <v>1</v>
          </cell>
          <cell r="AL314">
            <v>1</v>
          </cell>
          <cell r="AM314">
            <v>6</v>
          </cell>
          <cell r="AN314">
            <v>3</v>
          </cell>
          <cell r="AO314">
            <v>9</v>
          </cell>
          <cell r="AP314">
            <v>351</v>
          </cell>
          <cell r="AQ314">
            <v>6</v>
          </cell>
          <cell r="AR314">
            <v>3</v>
          </cell>
          <cell r="AS314">
            <v>9</v>
          </cell>
          <cell r="AT314">
            <v>486</v>
          </cell>
          <cell r="AU314">
            <v>6</v>
          </cell>
          <cell r="AV314">
            <v>3</v>
          </cell>
          <cell r="AW314">
            <v>9</v>
          </cell>
          <cell r="AX314">
            <v>639</v>
          </cell>
          <cell r="AY314">
            <v>6</v>
          </cell>
          <cell r="AZ314">
            <v>3</v>
          </cell>
          <cell r="BA314">
            <v>9</v>
          </cell>
          <cell r="BB314">
            <v>288</v>
          </cell>
          <cell r="BC314">
            <v>6</v>
          </cell>
          <cell r="BD314">
            <v>3</v>
          </cell>
          <cell r="BE314">
            <v>9</v>
          </cell>
          <cell r="BF314">
            <v>45</v>
          </cell>
          <cell r="BG314" t="str">
            <v>3-3</v>
          </cell>
          <cell r="BH314">
            <v>0.53205882352941181</v>
          </cell>
          <cell r="BI314">
            <v>1809</v>
          </cell>
          <cell r="BJ314">
            <v>799</v>
          </cell>
          <cell r="BK314">
            <v>799</v>
          </cell>
          <cell r="BL314">
            <v>726.36</v>
          </cell>
          <cell r="BM314">
            <v>4.5631067961165046</v>
          </cell>
          <cell r="BN314">
            <v>2.11</v>
          </cell>
          <cell r="BO314">
            <v>2.0699999999999998</v>
          </cell>
          <cell r="BP314">
            <v>2.06</v>
          </cell>
          <cell r="BQ314">
            <v>175.1</v>
          </cell>
          <cell r="BR314">
            <v>0.7808510638297872</v>
          </cell>
          <cell r="BS314">
            <v>3.3</v>
          </cell>
          <cell r="BT314">
            <v>85</v>
          </cell>
          <cell r="BU314">
            <v>1.1000000000000001</v>
          </cell>
          <cell r="BV314">
            <v>799</v>
          </cell>
          <cell r="BW314">
            <v>400</v>
          </cell>
          <cell r="BX314" t="str">
            <v>Xiamen Golden Dynasty Trading Co., Ltd</v>
          </cell>
          <cell r="BY314" t="str">
            <v>Китай</v>
          </cell>
          <cell r="BZ314">
            <v>136</v>
          </cell>
          <cell r="CA314">
            <v>351</v>
          </cell>
          <cell r="CB314">
            <v>63</v>
          </cell>
          <cell r="CC314">
            <v>1041</v>
          </cell>
          <cell r="CD314">
            <v>3400</v>
          </cell>
          <cell r="CE314">
            <v>1070.1602682364658</v>
          </cell>
          <cell r="CF314">
            <v>3400</v>
          </cell>
          <cell r="CG314">
            <v>3400</v>
          </cell>
          <cell r="CH314" t="str">
            <v>ок</v>
          </cell>
          <cell r="CI314" t="str">
            <v>ок</v>
          </cell>
          <cell r="CJ314">
            <v>21</v>
          </cell>
          <cell r="CK314">
            <v>3744.6299999999997</v>
          </cell>
          <cell r="CL314">
            <v>726.56999999999994</v>
          </cell>
          <cell r="CM314">
            <v>281.52</v>
          </cell>
          <cell r="CN314">
            <v>2154.87</v>
          </cell>
          <cell r="CO314">
            <v>130.41</v>
          </cell>
          <cell r="CP314">
            <v>7037.9999999999991</v>
          </cell>
          <cell r="CQ314">
            <v>316755.89999999997</v>
          </cell>
          <cell r="CR314">
            <v>61460.1</v>
          </cell>
          <cell r="CS314">
            <v>23813.599999999999</v>
          </cell>
          <cell r="CT314">
            <v>182279.1</v>
          </cell>
          <cell r="CU314">
            <v>11031.3</v>
          </cell>
          <cell r="CV314">
            <v>595340</v>
          </cell>
          <cell r="CW314">
            <v>1445391</v>
          </cell>
          <cell r="CX314">
            <v>280449</v>
          </cell>
          <cell r="CY314">
            <v>108664</v>
          </cell>
          <cell r="CZ314">
            <v>831759</v>
          </cell>
          <cell r="DA314">
            <v>50337</v>
          </cell>
          <cell r="DB314">
            <v>2716600</v>
          </cell>
          <cell r="DC314" t="str">
            <v>Basic+</v>
          </cell>
          <cell r="DE314">
            <v>39</v>
          </cell>
          <cell r="DF314">
            <v>39</v>
          </cell>
          <cell r="DH314">
            <v>6</v>
          </cell>
          <cell r="DI314">
            <v>3</v>
          </cell>
          <cell r="DJ314">
            <v>9</v>
          </cell>
          <cell r="DK314">
            <v>351</v>
          </cell>
          <cell r="DP314">
            <v>351</v>
          </cell>
          <cell r="DQ314">
            <v>234</v>
          </cell>
          <cell r="DR314">
            <v>117</v>
          </cell>
          <cell r="DS314">
            <v>0.66666666666666663</v>
          </cell>
          <cell r="DT314">
            <v>0.33333333333333331</v>
          </cell>
          <cell r="DU314">
            <v>799</v>
          </cell>
          <cell r="DV314">
            <v>54229.500000000007</v>
          </cell>
          <cell r="DW314">
            <v>726.56999999999994</v>
          </cell>
          <cell r="DX314">
            <v>280449</v>
          </cell>
          <cell r="DY314" t="str">
            <v>white</v>
          </cell>
          <cell r="DZ314" t="str">
            <v>32214120076___Sloan___белый</v>
          </cell>
        </row>
        <row r="315">
          <cell r="B315" t="str">
            <v>32214220013_0042953_00000003773</v>
          </cell>
          <cell r="C315" t="str">
            <v>32214220013_0042953</v>
          </cell>
          <cell r="D315" t="str">
            <v>BaseБельеTinЖенскийBlack19</v>
          </cell>
          <cell r="E315" t="str">
            <v>Заг. с Th 1</v>
          </cell>
          <cell r="F315" t="str">
            <v>ACOOLA Белье БАЗОВЫЙ АССОРТИМЕНТ</v>
          </cell>
          <cell r="G315" t="str">
            <v>ACOOLA</v>
          </cell>
          <cell r="H315" t="str">
            <v>Base</v>
          </cell>
          <cell r="I315" t="str">
            <v>00000003773</v>
          </cell>
          <cell r="J315" t="str">
            <v>32214220013</v>
          </cell>
          <cell r="K315" t="str">
            <v>Майка детская для девочек Tin черный</v>
          </cell>
          <cell r="L315" t="str">
            <v>Женский</v>
          </cell>
          <cell r="M315" t="str">
            <v>Большой</v>
          </cell>
          <cell r="N315" t="str">
            <v>Tin</v>
          </cell>
          <cell r="O315" t="str">
            <v>черный</v>
          </cell>
          <cell r="P315" t="str">
            <v>Underwear</v>
          </cell>
          <cell r="Q315" t="str">
            <v>Tank top</v>
          </cell>
          <cell r="R315" t="str">
            <v>Underwear/nightwear_Girls</v>
          </cell>
          <cell r="S315" t="str">
            <v>Underwear/nightwear</v>
          </cell>
          <cell r="T315" t="str">
            <v>Белье</v>
          </cell>
          <cell r="U315" t="str">
            <v>Single jersey / Трикотажное полотно</v>
          </cell>
          <cell r="V315" t="str">
            <v>95%Хлопок/5%ПУ</v>
          </cell>
          <cell r="W315" t="str">
            <v>(19) kids underwear B2G2 3sizes</v>
          </cell>
          <cell r="X315">
            <v>3</v>
          </cell>
          <cell r="Y315" t="str">
            <v>Да</v>
          </cell>
          <cell r="Z315" t="str">
            <v>Inna Smorodina</v>
          </cell>
          <cell r="AA315" t="str">
            <v>Basic+</v>
          </cell>
          <cell r="AB315" t="str">
            <v>Regular</v>
          </cell>
          <cell r="AC315" t="str">
            <v>1,2,3,4,5</v>
          </cell>
          <cell r="AD315" t="str">
            <v>1,2,3,4,5_3</v>
          </cell>
          <cell r="AE315">
            <v>201</v>
          </cell>
          <cell r="AF315">
            <v>39</v>
          </cell>
          <cell r="AG315">
            <v>54</v>
          </cell>
          <cell r="AH315">
            <v>71</v>
          </cell>
          <cell r="AI315">
            <v>32</v>
          </cell>
          <cell r="AJ315">
            <v>5</v>
          </cell>
          <cell r="AK315">
            <v>1</v>
          </cell>
          <cell r="AL315">
            <v>1</v>
          </cell>
          <cell r="AM315">
            <v>6</v>
          </cell>
          <cell r="AN315">
            <v>3</v>
          </cell>
          <cell r="AO315">
            <v>9</v>
          </cell>
          <cell r="AP315">
            <v>351</v>
          </cell>
          <cell r="AQ315">
            <v>6</v>
          </cell>
          <cell r="AR315">
            <v>3</v>
          </cell>
          <cell r="AS315">
            <v>9</v>
          </cell>
          <cell r="AT315">
            <v>486</v>
          </cell>
          <cell r="AU315">
            <v>6</v>
          </cell>
          <cell r="AV315">
            <v>3</v>
          </cell>
          <cell r="AW315">
            <v>9</v>
          </cell>
          <cell r="AX315">
            <v>639</v>
          </cell>
          <cell r="AY315">
            <v>6</v>
          </cell>
          <cell r="AZ315">
            <v>3</v>
          </cell>
          <cell r="BA315">
            <v>9</v>
          </cell>
          <cell r="BB315">
            <v>288</v>
          </cell>
          <cell r="BC315">
            <v>6</v>
          </cell>
          <cell r="BD315">
            <v>3</v>
          </cell>
          <cell r="BE315">
            <v>9</v>
          </cell>
          <cell r="BF315">
            <v>45</v>
          </cell>
          <cell r="BG315" t="str">
            <v>3-3</v>
          </cell>
          <cell r="BH315">
            <v>0.53205882352941181</v>
          </cell>
          <cell r="BI315">
            <v>1809</v>
          </cell>
          <cell r="BJ315">
            <v>399</v>
          </cell>
          <cell r="BK315">
            <v>399</v>
          </cell>
          <cell r="BL315">
            <v>362.73</v>
          </cell>
          <cell r="BM315">
            <v>2.7133628017681057</v>
          </cell>
          <cell r="BN315">
            <v>1.38</v>
          </cell>
          <cell r="BO315">
            <v>1.39</v>
          </cell>
          <cell r="BP315">
            <v>1.73</v>
          </cell>
          <cell r="BQ315">
            <v>147.05000000000001</v>
          </cell>
          <cell r="BR315">
            <v>0.63145363408521304</v>
          </cell>
          <cell r="BS315">
            <v>3.3</v>
          </cell>
          <cell r="BT315">
            <v>85</v>
          </cell>
          <cell r="BU315">
            <v>1.1000000000000001</v>
          </cell>
          <cell r="BV315">
            <v>399</v>
          </cell>
          <cell r="BW315">
            <v>200</v>
          </cell>
          <cell r="BX315" t="str">
            <v>Suzhou Kingsma Import and Export Co., Ltd</v>
          </cell>
          <cell r="BY315" t="str">
            <v>Китай</v>
          </cell>
          <cell r="BZ315">
            <v>136</v>
          </cell>
          <cell r="CA315">
            <v>351</v>
          </cell>
          <cell r="CB315">
            <v>63</v>
          </cell>
          <cell r="CC315">
            <v>1041</v>
          </cell>
          <cell r="CD315">
            <v>3400</v>
          </cell>
          <cell r="CE315">
            <v>1070.1602682364658</v>
          </cell>
          <cell r="CF315">
            <v>3400</v>
          </cell>
          <cell r="CG315">
            <v>3400</v>
          </cell>
          <cell r="CH315" t="str">
            <v>ок</v>
          </cell>
          <cell r="CI315" t="str">
            <v>ок</v>
          </cell>
          <cell r="CJ315">
            <v>21</v>
          </cell>
          <cell r="CK315">
            <v>2514.5099999999998</v>
          </cell>
          <cell r="CL315">
            <v>487.89</v>
          </cell>
          <cell r="CM315">
            <v>189.04</v>
          </cell>
          <cell r="CN315">
            <v>1446.99</v>
          </cell>
          <cell r="CO315">
            <v>87.57</v>
          </cell>
          <cell r="CP315">
            <v>4726</v>
          </cell>
          <cell r="CQ315">
            <v>266013.45</v>
          </cell>
          <cell r="CR315">
            <v>51614.55</v>
          </cell>
          <cell r="CS315">
            <v>19998.800000000003</v>
          </cell>
          <cell r="CT315">
            <v>153079.05000000002</v>
          </cell>
          <cell r="CU315">
            <v>9264.1500000000015</v>
          </cell>
          <cell r="CV315">
            <v>499970.00000000006</v>
          </cell>
          <cell r="CW315">
            <v>721791</v>
          </cell>
          <cell r="CX315">
            <v>140049</v>
          </cell>
          <cell r="CY315">
            <v>54264</v>
          </cell>
          <cell r="CZ315">
            <v>415359</v>
          </cell>
          <cell r="DA315">
            <v>25137</v>
          </cell>
          <cell r="DB315">
            <v>1356600</v>
          </cell>
          <cell r="DC315" t="str">
            <v>Basic+</v>
          </cell>
          <cell r="DE315">
            <v>39</v>
          </cell>
          <cell r="DF315">
            <v>39</v>
          </cell>
          <cell r="DH315">
            <v>6</v>
          </cell>
          <cell r="DI315">
            <v>3</v>
          </cell>
          <cell r="DJ315">
            <v>9</v>
          </cell>
          <cell r="DK315">
            <v>351</v>
          </cell>
          <cell r="DP315">
            <v>351</v>
          </cell>
          <cell r="DQ315">
            <v>234</v>
          </cell>
          <cell r="DR315">
            <v>117</v>
          </cell>
          <cell r="DS315">
            <v>0.66666666666666663</v>
          </cell>
          <cell r="DT315">
            <v>0.33333333333333331</v>
          </cell>
          <cell r="DU315">
            <v>399</v>
          </cell>
          <cell r="DV315">
            <v>45542.25</v>
          </cell>
          <cell r="DW315">
            <v>487.89</v>
          </cell>
          <cell r="DX315">
            <v>140049</v>
          </cell>
          <cell r="DY315" t="str">
            <v>Black</v>
          </cell>
          <cell r="DZ315" t="str">
            <v>32214220013___Tin___черный</v>
          </cell>
        </row>
        <row r="316">
          <cell r="B316" t="str">
            <v>32224120070_0030547_00000003773</v>
          </cell>
          <cell r="C316" t="str">
            <v>32224120070_0030547</v>
          </cell>
          <cell r="D316" t="str">
            <v>BaseБельеAvaЖенскийwhite18</v>
          </cell>
          <cell r="E316" t="str">
            <v>Заг. с Th 1</v>
          </cell>
          <cell r="F316" t="str">
            <v>ACOOLA Белье БАЗОВЫЙ АССОРТИМЕНТ</v>
          </cell>
          <cell r="G316" t="str">
            <v>ACOOLA</v>
          </cell>
          <cell r="H316" t="str">
            <v>Base</v>
          </cell>
          <cell r="I316" t="str">
            <v>00000003773</v>
          </cell>
          <cell r="J316" t="str">
            <v>32224120070</v>
          </cell>
          <cell r="K316" t="str">
            <v>Трусы детские для девочек 3шт Ava белый</v>
          </cell>
          <cell r="L316" t="str">
            <v>Женский</v>
          </cell>
          <cell r="M316" t="str">
            <v>Маленький</v>
          </cell>
          <cell r="N316" t="str">
            <v>Ava</v>
          </cell>
          <cell r="O316" t="str">
            <v>белый</v>
          </cell>
          <cell r="P316" t="str">
            <v>Underwear</v>
          </cell>
          <cell r="Q316" t="str">
            <v>Briefs</v>
          </cell>
          <cell r="R316" t="str">
            <v>Underwear/nightwear_Girls</v>
          </cell>
          <cell r="S316" t="str">
            <v>Underwear/nightwear</v>
          </cell>
          <cell r="T316" t="str">
            <v>Белье</v>
          </cell>
          <cell r="U316" t="str">
            <v>Single jersey / Трикотажное полотно</v>
          </cell>
          <cell r="V316" t="str">
            <v>95%Хлопок/5%ПУ</v>
          </cell>
          <cell r="W316" t="str">
            <v>(18) kids underwear B1G1 3sizes</v>
          </cell>
          <cell r="X316">
            <v>3</v>
          </cell>
          <cell r="Y316" t="str">
            <v>Да</v>
          </cell>
          <cell r="Z316" t="str">
            <v>Inna Smorodina</v>
          </cell>
          <cell r="AA316" t="str">
            <v>Basic+</v>
          </cell>
          <cell r="AB316" t="str">
            <v>Regular</v>
          </cell>
          <cell r="AC316" t="str">
            <v>1,2,3,4,5</v>
          </cell>
          <cell r="AD316" t="str">
            <v>1,2,3,4,5_3</v>
          </cell>
          <cell r="AE316">
            <v>201</v>
          </cell>
          <cell r="AF316">
            <v>39</v>
          </cell>
          <cell r="AG316">
            <v>54</v>
          </cell>
          <cell r="AH316">
            <v>71</v>
          </cell>
          <cell r="AI316">
            <v>32</v>
          </cell>
          <cell r="AJ316">
            <v>5</v>
          </cell>
          <cell r="AK316">
            <v>1</v>
          </cell>
          <cell r="AL316">
            <v>1</v>
          </cell>
          <cell r="AM316">
            <v>6</v>
          </cell>
          <cell r="AN316">
            <v>3</v>
          </cell>
          <cell r="AO316">
            <v>9</v>
          </cell>
          <cell r="AP316">
            <v>351</v>
          </cell>
          <cell r="AQ316">
            <v>6</v>
          </cell>
          <cell r="AR316">
            <v>3</v>
          </cell>
          <cell r="AS316">
            <v>9</v>
          </cell>
          <cell r="AT316">
            <v>486</v>
          </cell>
          <cell r="AU316">
            <v>6</v>
          </cell>
          <cell r="AV316">
            <v>3</v>
          </cell>
          <cell r="AW316">
            <v>9</v>
          </cell>
          <cell r="AX316">
            <v>639</v>
          </cell>
          <cell r="AY316">
            <v>6</v>
          </cell>
          <cell r="AZ316">
            <v>3</v>
          </cell>
          <cell r="BA316">
            <v>9</v>
          </cell>
          <cell r="BB316">
            <v>288</v>
          </cell>
          <cell r="BC316">
            <v>6</v>
          </cell>
          <cell r="BD316">
            <v>3</v>
          </cell>
          <cell r="BE316">
            <v>9</v>
          </cell>
          <cell r="BF316">
            <v>45</v>
          </cell>
          <cell r="BG316" t="str">
            <v>3-3</v>
          </cell>
          <cell r="BH316">
            <v>0.53205882352941181</v>
          </cell>
          <cell r="BI316">
            <v>1809</v>
          </cell>
          <cell r="BJ316">
            <v>799</v>
          </cell>
          <cell r="BK316">
            <v>799</v>
          </cell>
          <cell r="BL316">
            <v>726.36</v>
          </cell>
          <cell r="BM316">
            <v>3.7450199203187253</v>
          </cell>
          <cell r="BN316">
            <v>2.2599999999999998</v>
          </cell>
          <cell r="BO316">
            <v>2.2799999999999998</v>
          </cell>
          <cell r="BP316">
            <v>2.5099999999999998</v>
          </cell>
          <cell r="BQ316">
            <v>213.35</v>
          </cell>
          <cell r="BR316">
            <v>0.73297872340425529</v>
          </cell>
          <cell r="BS316">
            <v>3.3</v>
          </cell>
          <cell r="BT316">
            <v>85</v>
          </cell>
          <cell r="BU316">
            <v>1.1000000000000001</v>
          </cell>
          <cell r="BV316">
            <v>799</v>
          </cell>
          <cell r="BW316">
            <v>400</v>
          </cell>
          <cell r="BX316" t="str">
            <v>Xiamen Golden Dynasty Trading Co., Ltd</v>
          </cell>
          <cell r="BY316" t="str">
            <v>Китай</v>
          </cell>
          <cell r="BZ316">
            <v>136</v>
          </cell>
          <cell r="CA316">
            <v>351</v>
          </cell>
          <cell r="CB316">
            <v>63</v>
          </cell>
          <cell r="CC316">
            <v>1041</v>
          </cell>
          <cell r="CD316">
            <v>3400</v>
          </cell>
          <cell r="CE316">
            <v>1070.1602682364658</v>
          </cell>
          <cell r="CF316">
            <v>3400</v>
          </cell>
          <cell r="CG316">
            <v>3400</v>
          </cell>
          <cell r="CH316" t="str">
            <v>ок</v>
          </cell>
          <cell r="CI316" t="str">
            <v>ок</v>
          </cell>
          <cell r="CJ316">
            <v>21</v>
          </cell>
          <cell r="CK316">
            <v>4124.5199999999995</v>
          </cell>
          <cell r="CL316">
            <v>800.28</v>
          </cell>
          <cell r="CM316">
            <v>310.08</v>
          </cell>
          <cell r="CN316">
            <v>2373.48</v>
          </cell>
          <cell r="CO316">
            <v>143.63999999999999</v>
          </cell>
          <cell r="CP316">
            <v>7751.9999999999991</v>
          </cell>
          <cell r="CQ316">
            <v>385950.14999999997</v>
          </cell>
          <cell r="CR316">
            <v>74885.849999999991</v>
          </cell>
          <cell r="CS316">
            <v>29015.599999999999</v>
          </cell>
          <cell r="CT316">
            <v>222097.35</v>
          </cell>
          <cell r="CU316">
            <v>13441.05</v>
          </cell>
          <cell r="CV316">
            <v>725390</v>
          </cell>
          <cell r="CW316">
            <v>1445391</v>
          </cell>
          <cell r="CX316">
            <v>280449</v>
          </cell>
          <cell r="CY316">
            <v>108664</v>
          </cell>
          <cell r="CZ316">
            <v>831759</v>
          </cell>
          <cell r="DA316">
            <v>50337</v>
          </cell>
          <cell r="DB316">
            <v>2716600</v>
          </cell>
          <cell r="DC316" t="str">
            <v>Basic+</v>
          </cell>
          <cell r="DE316">
            <v>39</v>
          </cell>
          <cell r="DF316">
            <v>39</v>
          </cell>
          <cell r="DH316">
            <v>6</v>
          </cell>
          <cell r="DI316">
            <v>3</v>
          </cell>
          <cell r="DJ316">
            <v>9</v>
          </cell>
          <cell r="DK316">
            <v>351</v>
          </cell>
          <cell r="DP316">
            <v>351</v>
          </cell>
          <cell r="DQ316">
            <v>234</v>
          </cell>
          <cell r="DR316">
            <v>117</v>
          </cell>
          <cell r="DS316">
            <v>0.66666666666666663</v>
          </cell>
          <cell r="DT316">
            <v>0.33333333333333331</v>
          </cell>
          <cell r="DU316">
            <v>799</v>
          </cell>
          <cell r="DV316">
            <v>66075.749999999985</v>
          </cell>
          <cell r="DW316">
            <v>800.28</v>
          </cell>
          <cell r="DX316">
            <v>280449</v>
          </cell>
          <cell r="DY316" t="str">
            <v>white</v>
          </cell>
          <cell r="DZ316" t="str">
            <v>32224120070___Ava___белый</v>
          </cell>
        </row>
        <row r="317">
          <cell r="B317" t="str">
            <v>20214460007_0058500_00000003775</v>
          </cell>
          <cell r="C317" t="str">
            <v>20214460007_0058500</v>
          </cell>
          <cell r="D317" t="str">
            <v>BaseНоски/Чулки/КолготкиLeona 1Женскийbeige275</v>
          </cell>
          <cell r="E317" t="str">
            <v>Заг. с Th 1</v>
          </cell>
          <cell r="F317" t="str">
            <v>ACOOLA Белье БАЗОВЫЙ АССОРТИМЕНТ</v>
          </cell>
          <cell r="G317" t="str">
            <v>ACOOLA</v>
          </cell>
          <cell r="H317" t="str">
            <v>Base</v>
          </cell>
          <cell r="I317" t="str">
            <v>00000003775</v>
          </cell>
          <cell r="J317" t="str">
            <v>20214460007</v>
          </cell>
          <cell r="K317" t="str">
            <v>Колготки детские Leona 1 бежевый</v>
          </cell>
          <cell r="L317" t="str">
            <v>Женский</v>
          </cell>
          <cell r="M317" t="str">
            <v>Большой</v>
          </cell>
          <cell r="N317" t="str">
            <v>Leona 1</v>
          </cell>
          <cell r="O317" t="str">
            <v>бежевый</v>
          </cell>
          <cell r="P317" t="str">
            <v>Hosiery</v>
          </cell>
          <cell r="Q317" t="str">
            <v>Pantyhose</v>
          </cell>
          <cell r="R317" t="str">
            <v>Socks_Girls</v>
          </cell>
          <cell r="S317" t="str">
            <v>Socks</v>
          </cell>
          <cell r="T317" t="str">
            <v>Носки/Чулки/Колготки</v>
          </cell>
          <cell r="U317" t="str">
            <v>Jacquard knitted / Вязаный жаккард</v>
          </cell>
          <cell r="V317" t="str">
            <v>90%ПА/10%ПУ</v>
          </cell>
          <cell r="W317" t="str">
            <v>(275) Kids pantyhose (116-164)</v>
          </cell>
          <cell r="X317">
            <v>5</v>
          </cell>
          <cell r="Y317" t="str">
            <v>Да</v>
          </cell>
          <cell r="Z317" t="str">
            <v>Inna Smorodina</v>
          </cell>
          <cell r="AA317" t="str">
            <v>Basic+</v>
          </cell>
          <cell r="AB317" t="str">
            <v>Regular</v>
          </cell>
          <cell r="AC317" t="str">
            <v>1,2,3,4,5</v>
          </cell>
          <cell r="AD317" t="str">
            <v>1,2,3,4,5_5</v>
          </cell>
          <cell r="AE317">
            <v>201</v>
          </cell>
          <cell r="AF317">
            <v>39</v>
          </cell>
          <cell r="AG317">
            <v>54</v>
          </cell>
          <cell r="AH317">
            <v>71</v>
          </cell>
          <cell r="AI317">
            <v>32</v>
          </cell>
          <cell r="AJ317">
            <v>5</v>
          </cell>
          <cell r="AK317">
            <v>1</v>
          </cell>
          <cell r="AL317">
            <v>1</v>
          </cell>
          <cell r="AM317">
            <v>8</v>
          </cell>
          <cell r="AN317">
            <v>4</v>
          </cell>
          <cell r="AO317">
            <v>12</v>
          </cell>
          <cell r="AP317">
            <v>468</v>
          </cell>
          <cell r="AQ317">
            <v>8</v>
          </cell>
          <cell r="AR317">
            <v>4</v>
          </cell>
          <cell r="AS317">
            <v>12</v>
          </cell>
          <cell r="AT317">
            <v>648</v>
          </cell>
          <cell r="AU317">
            <v>8</v>
          </cell>
          <cell r="AV317">
            <v>4</v>
          </cell>
          <cell r="AW317">
            <v>12</v>
          </cell>
          <cell r="AX317">
            <v>852</v>
          </cell>
          <cell r="AY317">
            <v>8</v>
          </cell>
          <cell r="AZ317">
            <v>4</v>
          </cell>
          <cell r="BA317">
            <v>12</v>
          </cell>
          <cell r="BB317">
            <v>384</v>
          </cell>
          <cell r="BC317">
            <v>8</v>
          </cell>
          <cell r="BD317">
            <v>4</v>
          </cell>
          <cell r="BE317">
            <v>12</v>
          </cell>
          <cell r="BF317">
            <v>60</v>
          </cell>
          <cell r="BG317" t="str">
            <v>3-4</v>
          </cell>
          <cell r="BH317">
            <v>0.50249999999999995</v>
          </cell>
          <cell r="BI317">
            <v>2412</v>
          </cell>
          <cell r="BJ317">
            <v>299</v>
          </cell>
          <cell r="BK317">
            <v>299</v>
          </cell>
          <cell r="BL317">
            <v>271.82</v>
          </cell>
          <cell r="BM317">
            <v>2.9071463296062228</v>
          </cell>
          <cell r="BN317">
            <v>0.96</v>
          </cell>
          <cell r="BO317">
            <v>0.93</v>
          </cell>
          <cell r="BP317">
            <v>1.21</v>
          </cell>
          <cell r="BQ317">
            <v>102.85</v>
          </cell>
          <cell r="BR317">
            <v>0.6560200668896321</v>
          </cell>
          <cell r="BS317">
            <v>3.3</v>
          </cell>
          <cell r="BT317">
            <v>85</v>
          </cell>
          <cell r="BU317">
            <v>1.1000000000000001</v>
          </cell>
          <cell r="BV317">
            <v>299</v>
          </cell>
          <cell r="BW317">
            <v>150</v>
          </cell>
          <cell r="BX317" t="str">
            <v>ООО ДРУЖБА-3</v>
          </cell>
          <cell r="BY317" t="str">
            <v>Россия</v>
          </cell>
          <cell r="BZ317">
            <v>192</v>
          </cell>
          <cell r="CA317">
            <v>468</v>
          </cell>
          <cell r="CB317">
            <v>85</v>
          </cell>
          <cell r="CC317">
            <v>1643</v>
          </cell>
          <cell r="CD317">
            <v>4800</v>
          </cell>
          <cell r="CE317">
            <v>1510.8144963338341</v>
          </cell>
          <cell r="CF317">
            <v>4800</v>
          </cell>
          <cell r="CG317">
            <v>4800</v>
          </cell>
          <cell r="CH317" t="str">
            <v>ок</v>
          </cell>
          <cell r="CI317" t="str">
            <v>min цена 299</v>
          </cell>
          <cell r="CJ317">
            <v>17</v>
          </cell>
          <cell r="CK317">
            <v>2243.1600000000003</v>
          </cell>
          <cell r="CL317">
            <v>435.24</v>
          </cell>
          <cell r="CM317">
            <v>178.56</v>
          </cell>
          <cell r="CN317">
            <v>1527.99</v>
          </cell>
          <cell r="CO317">
            <v>79.05</v>
          </cell>
          <cell r="CP317">
            <v>4464</v>
          </cell>
          <cell r="CQ317">
            <v>248074.19999999998</v>
          </cell>
          <cell r="CR317">
            <v>48133.799999999996</v>
          </cell>
          <cell r="CS317">
            <v>19747.199999999997</v>
          </cell>
          <cell r="CT317">
            <v>168982.55</v>
          </cell>
          <cell r="CU317">
            <v>8742.25</v>
          </cell>
          <cell r="CV317">
            <v>493680</v>
          </cell>
          <cell r="CW317">
            <v>721188</v>
          </cell>
          <cell r="CX317">
            <v>139932</v>
          </cell>
          <cell r="CY317">
            <v>57408</v>
          </cell>
          <cell r="CZ317">
            <v>491257</v>
          </cell>
          <cell r="DA317">
            <v>25415</v>
          </cell>
          <cell r="DB317">
            <v>1435200</v>
          </cell>
          <cell r="DC317" t="str">
            <v>Basic+</v>
          </cell>
          <cell r="DE317">
            <v>39</v>
          </cell>
          <cell r="DF317">
            <v>39</v>
          </cell>
          <cell r="DH317">
            <v>8</v>
          </cell>
          <cell r="DI317">
            <v>4</v>
          </cell>
          <cell r="DJ317">
            <v>12</v>
          </cell>
          <cell r="DK317">
            <v>468</v>
          </cell>
          <cell r="DP317">
            <v>468</v>
          </cell>
          <cell r="DQ317">
            <v>312</v>
          </cell>
          <cell r="DR317">
            <v>156</v>
          </cell>
          <cell r="DS317">
            <v>0.66666666666666663</v>
          </cell>
          <cell r="DT317">
            <v>0.33333333333333331</v>
          </cell>
          <cell r="DU317">
            <v>299</v>
          </cell>
          <cell r="DV317">
            <v>42471</v>
          </cell>
          <cell r="DW317">
            <v>435.24</v>
          </cell>
          <cell r="DX317">
            <v>139932</v>
          </cell>
          <cell r="DY317" t="str">
            <v>beige</v>
          </cell>
          <cell r="DZ317" t="str">
            <v>20214460007___Leona 1___бежевый</v>
          </cell>
        </row>
        <row r="318">
          <cell r="B318" t="str">
            <v>32214460098_0025358_00000003775</v>
          </cell>
          <cell r="C318" t="str">
            <v>32214460098_0025358</v>
          </cell>
          <cell r="D318" t="str">
            <v>BaseНоски/Чулки/КолготкиTebaЖенскийdark blue36</v>
          </cell>
          <cell r="E318" t="str">
            <v>Заг. с Th 1</v>
          </cell>
          <cell r="F318" t="str">
            <v>ACOOLA Белье БАЗОВЫЙ АССОРТИМЕНТ</v>
          </cell>
          <cell r="G318" t="str">
            <v>ACOOLA</v>
          </cell>
          <cell r="H318" t="str">
            <v>Base</v>
          </cell>
          <cell r="I318" t="str">
            <v>00000003775</v>
          </cell>
          <cell r="J318" t="str">
            <v>32214460098</v>
          </cell>
          <cell r="K318" t="str">
            <v>Колготки детские Teba темно-голубой</v>
          </cell>
          <cell r="L318" t="str">
            <v>Женский</v>
          </cell>
          <cell r="M318" t="str">
            <v>Большой</v>
          </cell>
          <cell r="N318" t="str">
            <v>Teba</v>
          </cell>
          <cell r="O318" t="str">
            <v>темно-голубой</v>
          </cell>
          <cell r="P318" t="str">
            <v>Hosiery</v>
          </cell>
          <cell r="Q318" t="str">
            <v>Pantyhose</v>
          </cell>
          <cell r="R318" t="str">
            <v>Socks_Girls</v>
          </cell>
          <cell r="S318" t="str">
            <v>Socks</v>
          </cell>
          <cell r="T318" t="str">
            <v>Носки/Чулки/Колготки</v>
          </cell>
          <cell r="U318" t="str">
            <v>Jacquard knitted / Вязаный жаккард</v>
          </cell>
          <cell r="V318" t="str">
            <v>91%ПА/9%ПУ</v>
          </cell>
          <cell r="W318" t="str">
            <v>(36) kids pantyhose B2G2 3sizes</v>
          </cell>
          <cell r="X318">
            <v>3</v>
          </cell>
          <cell r="Y318" t="str">
            <v>Да</v>
          </cell>
          <cell r="Z318" t="str">
            <v>Inna Smorodina</v>
          </cell>
          <cell r="AA318" t="str">
            <v>Basic+</v>
          </cell>
          <cell r="AB318" t="str">
            <v>Regular</v>
          </cell>
          <cell r="AC318" t="str">
            <v>1,2,3,4,5</v>
          </cell>
          <cell r="AD318" t="str">
            <v>1,2,3,4,5_3</v>
          </cell>
          <cell r="AE318">
            <v>201</v>
          </cell>
          <cell r="AF318">
            <v>39</v>
          </cell>
          <cell r="AG318">
            <v>54</v>
          </cell>
          <cell r="AH318">
            <v>71</v>
          </cell>
          <cell r="AI318">
            <v>32</v>
          </cell>
          <cell r="AJ318">
            <v>5</v>
          </cell>
          <cell r="AK318">
            <v>1</v>
          </cell>
          <cell r="AL318">
            <v>1</v>
          </cell>
          <cell r="AM318">
            <v>6</v>
          </cell>
          <cell r="AN318">
            <v>3</v>
          </cell>
          <cell r="AO318">
            <v>9</v>
          </cell>
          <cell r="AP318">
            <v>351</v>
          </cell>
          <cell r="AQ318">
            <v>6</v>
          </cell>
          <cell r="AR318">
            <v>3</v>
          </cell>
          <cell r="AS318">
            <v>9</v>
          </cell>
          <cell r="AT318">
            <v>486</v>
          </cell>
          <cell r="AU318">
            <v>6</v>
          </cell>
          <cell r="AV318">
            <v>3</v>
          </cell>
          <cell r="AW318">
            <v>9</v>
          </cell>
          <cell r="AX318">
            <v>639</v>
          </cell>
          <cell r="AY318">
            <v>6</v>
          </cell>
          <cell r="AZ318">
            <v>3</v>
          </cell>
          <cell r="BA318">
            <v>9</v>
          </cell>
          <cell r="BB318">
            <v>288</v>
          </cell>
          <cell r="BC318">
            <v>6</v>
          </cell>
          <cell r="BD318">
            <v>3</v>
          </cell>
          <cell r="BE318">
            <v>9</v>
          </cell>
          <cell r="BF318">
            <v>45</v>
          </cell>
          <cell r="BG318" t="str">
            <v>3-3</v>
          </cell>
          <cell r="BH318">
            <v>0.53205882352941181</v>
          </cell>
          <cell r="BI318">
            <v>1809</v>
          </cell>
          <cell r="BJ318">
            <v>399</v>
          </cell>
          <cell r="BK318">
            <v>399</v>
          </cell>
          <cell r="BL318">
            <v>362.73</v>
          </cell>
          <cell r="BM318">
            <v>4.1911764705882355</v>
          </cell>
          <cell r="BN318">
            <v>1.93</v>
          </cell>
          <cell r="BO318">
            <v>1.72</v>
          </cell>
          <cell r="BP318">
            <v>1.1200000000000001</v>
          </cell>
          <cell r="BQ318">
            <v>95.2</v>
          </cell>
          <cell r="BR318">
            <v>0.76140350877192975</v>
          </cell>
          <cell r="BS318">
            <v>3.3</v>
          </cell>
          <cell r="BT318">
            <v>85</v>
          </cell>
          <cell r="BU318">
            <v>1.1000000000000001</v>
          </cell>
          <cell r="BV318">
            <v>399</v>
          </cell>
          <cell r="BW318">
            <v>200</v>
          </cell>
          <cell r="BX318" t="str">
            <v>ООО ДРУЖБА-3</v>
          </cell>
          <cell r="BY318" t="str">
            <v>Россия</v>
          </cell>
          <cell r="BZ318">
            <v>136</v>
          </cell>
          <cell r="CA318">
            <v>351</v>
          </cell>
          <cell r="CB318">
            <v>63</v>
          </cell>
          <cell r="CC318">
            <v>1041</v>
          </cell>
          <cell r="CD318">
            <v>3400</v>
          </cell>
          <cell r="CE318">
            <v>1070.1602682364658</v>
          </cell>
          <cell r="CF318">
            <v>3400</v>
          </cell>
          <cell r="CG318">
            <v>3400</v>
          </cell>
          <cell r="CH318" t="str">
            <v>ок</v>
          </cell>
          <cell r="CI318" t="str">
            <v>min цена 299</v>
          </cell>
          <cell r="CJ318">
            <v>21</v>
          </cell>
          <cell r="CK318">
            <v>3111.48</v>
          </cell>
          <cell r="CL318">
            <v>603.72</v>
          </cell>
          <cell r="CM318">
            <v>233.92</v>
          </cell>
          <cell r="CN318">
            <v>1790.52</v>
          </cell>
          <cell r="CO318">
            <v>108.36</v>
          </cell>
          <cell r="CP318">
            <v>5848</v>
          </cell>
          <cell r="CQ318">
            <v>172216.80000000002</v>
          </cell>
          <cell r="CR318">
            <v>33415.200000000004</v>
          </cell>
          <cell r="CS318">
            <v>12947.2</v>
          </cell>
          <cell r="CT318">
            <v>99103.2</v>
          </cell>
          <cell r="CU318">
            <v>5997.6</v>
          </cell>
          <cell r="CV318">
            <v>323680</v>
          </cell>
          <cell r="CW318">
            <v>721791</v>
          </cell>
          <cell r="CX318">
            <v>140049</v>
          </cell>
          <cell r="CY318">
            <v>54264</v>
          </cell>
          <cell r="CZ318">
            <v>415359</v>
          </cell>
          <cell r="DA318">
            <v>25137</v>
          </cell>
          <cell r="DB318">
            <v>1356600</v>
          </cell>
          <cell r="DC318" t="str">
            <v>Basic+</v>
          </cell>
          <cell r="DE318">
            <v>39</v>
          </cell>
          <cell r="DF318">
            <v>39</v>
          </cell>
          <cell r="DH318">
            <v>6</v>
          </cell>
          <cell r="DI318">
            <v>3</v>
          </cell>
          <cell r="DJ318">
            <v>9</v>
          </cell>
          <cell r="DK318">
            <v>351</v>
          </cell>
          <cell r="DP318">
            <v>351</v>
          </cell>
          <cell r="DQ318">
            <v>234</v>
          </cell>
          <cell r="DR318">
            <v>117</v>
          </cell>
          <cell r="DS318">
            <v>0.66666666666666663</v>
          </cell>
          <cell r="DT318">
            <v>0.33333333333333331</v>
          </cell>
          <cell r="DU318">
            <v>399</v>
          </cell>
          <cell r="DV318">
            <v>29484.000000000004</v>
          </cell>
          <cell r="DW318">
            <v>603.72</v>
          </cell>
          <cell r="DX318">
            <v>140049</v>
          </cell>
          <cell r="DY318" t="str">
            <v>dark blue</v>
          </cell>
          <cell r="DZ318" t="str">
            <v>32214460098___Teba___темно-голубой</v>
          </cell>
        </row>
        <row r="319">
          <cell r="B319" t="str">
            <v>32214460103_0030587_00000003775</v>
          </cell>
          <cell r="C319" t="str">
            <v>32214460103_0030587</v>
          </cell>
          <cell r="D319" t="str">
            <v>BaseНоски/Чулки/КолготкиTracieЖенскийwhite36</v>
          </cell>
          <cell r="E319" t="str">
            <v>Заг. с Th 1</v>
          </cell>
          <cell r="F319" t="str">
            <v>ACOOLA Белье БАЗОВЫЙ АССОРТИМЕНТ</v>
          </cell>
          <cell r="G319" t="str">
            <v>ACOOLA</v>
          </cell>
          <cell r="H319" t="str">
            <v>Base</v>
          </cell>
          <cell r="I319" t="str">
            <v>00000003775</v>
          </cell>
          <cell r="J319" t="str">
            <v>32214460103</v>
          </cell>
          <cell r="K319" t="str">
            <v>Колготки детские Tracie белый</v>
          </cell>
          <cell r="L319" t="str">
            <v>Женский</v>
          </cell>
          <cell r="M319" t="str">
            <v>Большой</v>
          </cell>
          <cell r="N319" t="str">
            <v>Tracie</v>
          </cell>
          <cell r="O319" t="str">
            <v>белый</v>
          </cell>
          <cell r="P319" t="str">
            <v>Hosiery</v>
          </cell>
          <cell r="Q319" t="str">
            <v>Pantyhose</v>
          </cell>
          <cell r="R319" t="str">
            <v>Socks_Girls</v>
          </cell>
          <cell r="S319" t="str">
            <v>Socks</v>
          </cell>
          <cell r="T319" t="str">
            <v>Носки/Чулки/Колготки</v>
          </cell>
          <cell r="U319" t="str">
            <v>Jacquard knitted / Вязаный жаккард</v>
          </cell>
          <cell r="V319" t="str">
            <v>91%ПА/9%ПУ</v>
          </cell>
          <cell r="W319" t="str">
            <v>(36) kids pantyhose B2G2 3sizes</v>
          </cell>
          <cell r="X319">
            <v>3</v>
          </cell>
          <cell r="Y319" t="str">
            <v>Да</v>
          </cell>
          <cell r="Z319" t="str">
            <v>Inna Smorodina</v>
          </cell>
          <cell r="AA319" t="str">
            <v>Basic+</v>
          </cell>
          <cell r="AB319" t="str">
            <v>Regular</v>
          </cell>
          <cell r="AC319" t="str">
            <v>1,2,3,4,5</v>
          </cell>
          <cell r="AD319" t="str">
            <v>1,2,3,4,5_3</v>
          </cell>
          <cell r="AE319">
            <v>201</v>
          </cell>
          <cell r="AF319">
            <v>39</v>
          </cell>
          <cell r="AG319">
            <v>54</v>
          </cell>
          <cell r="AH319">
            <v>71</v>
          </cell>
          <cell r="AI319">
            <v>32</v>
          </cell>
          <cell r="AJ319">
            <v>5</v>
          </cell>
          <cell r="AK319">
            <v>1</v>
          </cell>
          <cell r="AL319">
            <v>1</v>
          </cell>
          <cell r="AM319">
            <v>6</v>
          </cell>
          <cell r="AN319">
            <v>3</v>
          </cell>
          <cell r="AO319">
            <v>9</v>
          </cell>
          <cell r="AP319">
            <v>351</v>
          </cell>
          <cell r="AQ319">
            <v>6</v>
          </cell>
          <cell r="AR319">
            <v>3</v>
          </cell>
          <cell r="AS319">
            <v>9</v>
          </cell>
          <cell r="AT319">
            <v>486</v>
          </cell>
          <cell r="AU319">
            <v>6</v>
          </cell>
          <cell r="AV319">
            <v>3</v>
          </cell>
          <cell r="AW319">
            <v>9</v>
          </cell>
          <cell r="AX319">
            <v>639</v>
          </cell>
          <cell r="AY319">
            <v>6</v>
          </cell>
          <cell r="AZ319">
            <v>3</v>
          </cell>
          <cell r="BA319">
            <v>9</v>
          </cell>
          <cell r="BB319">
            <v>288</v>
          </cell>
          <cell r="BC319">
            <v>6</v>
          </cell>
          <cell r="BD319">
            <v>3</v>
          </cell>
          <cell r="BE319">
            <v>9</v>
          </cell>
          <cell r="BF319">
            <v>45</v>
          </cell>
          <cell r="BG319" t="str">
            <v>3-3</v>
          </cell>
          <cell r="BH319">
            <v>0.53205882352941181</v>
          </cell>
          <cell r="BI319">
            <v>1809</v>
          </cell>
          <cell r="BJ319">
            <v>399</v>
          </cell>
          <cell r="BK319">
            <v>399</v>
          </cell>
          <cell r="BL319">
            <v>362.73</v>
          </cell>
          <cell r="BM319">
            <v>4.1911764705882355</v>
          </cell>
          <cell r="BN319">
            <v>0.89</v>
          </cell>
          <cell r="BO319">
            <v>0.87</v>
          </cell>
          <cell r="BP319">
            <v>1.1200000000000001</v>
          </cell>
          <cell r="BQ319">
            <v>95.2</v>
          </cell>
          <cell r="BR319">
            <v>0.76140350877192975</v>
          </cell>
          <cell r="BS319">
            <v>3.3</v>
          </cell>
          <cell r="BT319">
            <v>85</v>
          </cell>
          <cell r="BU319">
            <v>1.1000000000000001</v>
          </cell>
          <cell r="BV319">
            <v>399</v>
          </cell>
          <cell r="BW319">
            <v>200</v>
          </cell>
          <cell r="BX319" t="str">
            <v>ООО ДРУЖБА-3</v>
          </cell>
          <cell r="BY319" t="str">
            <v>Россия</v>
          </cell>
          <cell r="BZ319">
            <v>136</v>
          </cell>
          <cell r="CA319">
            <v>351</v>
          </cell>
          <cell r="CB319">
            <v>63</v>
          </cell>
          <cell r="CC319">
            <v>1041</v>
          </cell>
          <cell r="CD319">
            <v>3400</v>
          </cell>
          <cell r="CE319">
            <v>1070.1602682364658</v>
          </cell>
          <cell r="CF319">
            <v>3400</v>
          </cell>
          <cell r="CG319">
            <v>3400</v>
          </cell>
          <cell r="CH319" t="str">
            <v>ок</v>
          </cell>
          <cell r="CI319" t="str">
            <v>min цена 299</v>
          </cell>
          <cell r="CJ319">
            <v>21</v>
          </cell>
          <cell r="CK319">
            <v>1573.83</v>
          </cell>
          <cell r="CL319">
            <v>305.37</v>
          </cell>
          <cell r="CM319">
            <v>118.32</v>
          </cell>
          <cell r="CN319">
            <v>905.67</v>
          </cell>
          <cell r="CO319">
            <v>54.81</v>
          </cell>
          <cell r="CP319">
            <v>2958</v>
          </cell>
          <cell r="CQ319">
            <v>172216.80000000002</v>
          </cell>
          <cell r="CR319">
            <v>33415.200000000004</v>
          </cell>
          <cell r="CS319">
            <v>12947.2</v>
          </cell>
          <cell r="CT319">
            <v>99103.2</v>
          </cell>
          <cell r="CU319">
            <v>5997.6</v>
          </cell>
          <cell r="CV319">
            <v>323680</v>
          </cell>
          <cell r="CW319">
            <v>721791</v>
          </cell>
          <cell r="CX319">
            <v>140049</v>
          </cell>
          <cell r="CY319">
            <v>54264</v>
          </cell>
          <cell r="CZ319">
            <v>415359</v>
          </cell>
          <cell r="DA319">
            <v>25137</v>
          </cell>
          <cell r="DB319">
            <v>1356600</v>
          </cell>
          <cell r="DC319" t="str">
            <v>Basic+</v>
          </cell>
          <cell r="DE319">
            <v>39</v>
          </cell>
          <cell r="DF319">
            <v>39</v>
          </cell>
          <cell r="DH319">
            <v>6</v>
          </cell>
          <cell r="DI319">
            <v>3</v>
          </cell>
          <cell r="DJ319">
            <v>9</v>
          </cell>
          <cell r="DK319">
            <v>351</v>
          </cell>
          <cell r="DP319">
            <v>351</v>
          </cell>
          <cell r="DQ319">
            <v>234</v>
          </cell>
          <cell r="DR319">
            <v>117</v>
          </cell>
          <cell r="DS319">
            <v>0.66666666666666663</v>
          </cell>
          <cell r="DT319">
            <v>0.33333333333333331</v>
          </cell>
          <cell r="DU319">
            <v>399</v>
          </cell>
          <cell r="DV319">
            <v>29484.000000000004</v>
          </cell>
          <cell r="DW319">
            <v>305.37</v>
          </cell>
          <cell r="DX319">
            <v>140049</v>
          </cell>
          <cell r="DY319" t="str">
            <v>white</v>
          </cell>
          <cell r="DZ319" t="str">
            <v>32214460103___Tracie___белый</v>
          </cell>
        </row>
        <row r="320">
          <cell r="B320" t="str">
            <v>32214460104_0030575_00000003775</v>
          </cell>
          <cell r="C320" t="str">
            <v>32214460104_0030575</v>
          </cell>
          <cell r="D320" t="str">
            <v>BaseНоски/Чулки/КолготкиRenataЖенскийwhite36</v>
          </cell>
          <cell r="E320" t="str">
            <v>Заг. с Th 1</v>
          </cell>
          <cell r="F320" t="str">
            <v>ACOOLA Белье БАЗОВЫЙ АССОРТИМЕНТ</v>
          </cell>
          <cell r="G320" t="str">
            <v>ACOOLA</v>
          </cell>
          <cell r="H320" t="str">
            <v>Base</v>
          </cell>
          <cell r="I320" t="str">
            <v>00000003775</v>
          </cell>
          <cell r="J320" t="str">
            <v>32214460104</v>
          </cell>
          <cell r="K320" t="str">
            <v>Колготки детские Renata белый</v>
          </cell>
          <cell r="L320" t="str">
            <v>Женский</v>
          </cell>
          <cell r="M320" t="str">
            <v>Большой</v>
          </cell>
          <cell r="N320" t="str">
            <v>Renata</v>
          </cell>
          <cell r="O320" t="str">
            <v>белый</v>
          </cell>
          <cell r="P320" t="str">
            <v>Hosiery</v>
          </cell>
          <cell r="Q320" t="str">
            <v>Pantyhose</v>
          </cell>
          <cell r="R320" t="str">
            <v>Socks_Girls</v>
          </cell>
          <cell r="S320" t="str">
            <v>Socks</v>
          </cell>
          <cell r="T320" t="str">
            <v>Носки/Чулки/Колготки</v>
          </cell>
          <cell r="U320" t="str">
            <v>Jacquard knitted / Вязаный жаккард</v>
          </cell>
          <cell r="V320" t="str">
            <v>82%Хлопок/15%ПА/3%ПУ</v>
          </cell>
          <cell r="W320" t="str">
            <v>(36) kids pantyhose B2G2 3sizes</v>
          </cell>
          <cell r="X320">
            <v>3</v>
          </cell>
          <cell r="Y320" t="str">
            <v>Да</v>
          </cell>
          <cell r="Z320" t="str">
            <v>Inna Smorodina</v>
          </cell>
          <cell r="AA320" t="str">
            <v>Basic+</v>
          </cell>
          <cell r="AB320" t="str">
            <v>Regular</v>
          </cell>
          <cell r="AC320" t="str">
            <v>1,2,3,4,5</v>
          </cell>
          <cell r="AD320" t="str">
            <v>1,2,3,4,5_3</v>
          </cell>
          <cell r="AE320">
            <v>201</v>
          </cell>
          <cell r="AF320">
            <v>39</v>
          </cell>
          <cell r="AG320">
            <v>54</v>
          </cell>
          <cell r="AH320">
            <v>71</v>
          </cell>
          <cell r="AI320">
            <v>32</v>
          </cell>
          <cell r="AJ320">
            <v>5</v>
          </cell>
          <cell r="AK320">
            <v>1</v>
          </cell>
          <cell r="AL320">
            <v>1</v>
          </cell>
          <cell r="AM320">
            <v>6</v>
          </cell>
          <cell r="AN320">
            <v>3</v>
          </cell>
          <cell r="AO320">
            <v>9</v>
          </cell>
          <cell r="AP320">
            <v>351</v>
          </cell>
          <cell r="AQ320">
            <v>6</v>
          </cell>
          <cell r="AR320">
            <v>3</v>
          </cell>
          <cell r="AS320">
            <v>9</v>
          </cell>
          <cell r="AT320">
            <v>486</v>
          </cell>
          <cell r="AU320">
            <v>6</v>
          </cell>
          <cell r="AV320">
            <v>3</v>
          </cell>
          <cell r="AW320">
            <v>9</v>
          </cell>
          <cell r="AX320">
            <v>639</v>
          </cell>
          <cell r="AY320">
            <v>6</v>
          </cell>
          <cell r="AZ320">
            <v>3</v>
          </cell>
          <cell r="BA320">
            <v>9</v>
          </cell>
          <cell r="BB320">
            <v>288</v>
          </cell>
          <cell r="BC320">
            <v>6</v>
          </cell>
          <cell r="BD320">
            <v>3</v>
          </cell>
          <cell r="BE320">
            <v>9</v>
          </cell>
          <cell r="BF320">
            <v>45</v>
          </cell>
          <cell r="BG320" t="str">
            <v>3-3</v>
          </cell>
          <cell r="BH320">
            <v>0.53205882352941181</v>
          </cell>
          <cell r="BI320">
            <v>1809</v>
          </cell>
          <cell r="BJ320">
            <v>399</v>
          </cell>
          <cell r="BK320">
            <v>399</v>
          </cell>
          <cell r="BL320">
            <v>362.73</v>
          </cell>
          <cell r="BM320">
            <v>3.6672794117647061</v>
          </cell>
          <cell r="BN320">
            <v>1.45</v>
          </cell>
          <cell r="BO320">
            <v>1.29</v>
          </cell>
          <cell r="BP320">
            <v>1.28</v>
          </cell>
          <cell r="BQ320">
            <v>108.8</v>
          </cell>
          <cell r="BR320">
            <v>0.72731829573934836</v>
          </cell>
          <cell r="BS320">
            <v>3.3</v>
          </cell>
          <cell r="BT320">
            <v>85</v>
          </cell>
          <cell r="BU320">
            <v>1.1000000000000001</v>
          </cell>
          <cell r="BV320">
            <v>399</v>
          </cell>
          <cell r="BW320">
            <v>200</v>
          </cell>
          <cell r="BX320" t="str">
            <v>ООО «Инвестиционная компания «Капитал»</v>
          </cell>
          <cell r="BY320" t="str">
            <v>Россия</v>
          </cell>
          <cell r="BZ320">
            <v>136</v>
          </cell>
          <cell r="CA320">
            <v>351</v>
          </cell>
          <cell r="CB320">
            <v>63</v>
          </cell>
          <cell r="CC320">
            <v>1041</v>
          </cell>
          <cell r="CD320">
            <v>3400</v>
          </cell>
          <cell r="CE320">
            <v>1070.1602682364658</v>
          </cell>
          <cell r="CF320">
            <v>3400</v>
          </cell>
          <cell r="CG320">
            <v>3400</v>
          </cell>
          <cell r="CH320" t="str">
            <v>ок</v>
          </cell>
          <cell r="CI320" t="str">
            <v>min цена 299</v>
          </cell>
          <cell r="CJ320">
            <v>21</v>
          </cell>
          <cell r="CK320">
            <v>2333.61</v>
          </cell>
          <cell r="CL320">
            <v>452.79</v>
          </cell>
          <cell r="CM320">
            <v>175.44</v>
          </cell>
          <cell r="CN320">
            <v>1342.89</v>
          </cell>
          <cell r="CO320">
            <v>81.27</v>
          </cell>
          <cell r="CP320">
            <v>4386</v>
          </cell>
          <cell r="CQ320">
            <v>196819.19999999998</v>
          </cell>
          <cell r="CR320">
            <v>38188.799999999996</v>
          </cell>
          <cell r="CS320">
            <v>14796.8</v>
          </cell>
          <cell r="CT320">
            <v>113260.8</v>
          </cell>
          <cell r="CU320">
            <v>6854.4</v>
          </cell>
          <cell r="CV320">
            <v>369920</v>
          </cell>
          <cell r="CW320">
            <v>721791</v>
          </cell>
          <cell r="CX320">
            <v>140049</v>
          </cell>
          <cell r="CY320">
            <v>54264</v>
          </cell>
          <cell r="CZ320">
            <v>415359</v>
          </cell>
          <cell r="DA320">
            <v>25137</v>
          </cell>
          <cell r="DB320">
            <v>1356600</v>
          </cell>
          <cell r="DC320" t="str">
            <v>Basic+</v>
          </cell>
          <cell r="DE320">
            <v>39</v>
          </cell>
          <cell r="DF320">
            <v>39</v>
          </cell>
          <cell r="DH320">
            <v>6</v>
          </cell>
          <cell r="DI320">
            <v>3</v>
          </cell>
          <cell r="DJ320">
            <v>9</v>
          </cell>
          <cell r="DK320">
            <v>351</v>
          </cell>
          <cell r="DP320">
            <v>351</v>
          </cell>
          <cell r="DQ320">
            <v>234</v>
          </cell>
          <cell r="DR320">
            <v>117</v>
          </cell>
          <cell r="DS320">
            <v>0.66666666666666663</v>
          </cell>
          <cell r="DT320">
            <v>0.33333333333333331</v>
          </cell>
          <cell r="DU320">
            <v>399</v>
          </cell>
          <cell r="DV320">
            <v>33696</v>
          </cell>
          <cell r="DW320">
            <v>452.79</v>
          </cell>
          <cell r="DX320">
            <v>140049</v>
          </cell>
          <cell r="DY320" t="str">
            <v>white</v>
          </cell>
          <cell r="DZ320" t="str">
            <v>32214460104___Renata___белый</v>
          </cell>
        </row>
        <row r="321">
          <cell r="B321" t="str">
            <v>32214460104_0030576_00000003775</v>
          </cell>
          <cell r="C321" t="str">
            <v>32214460104_0030576</v>
          </cell>
          <cell r="D321" t="str">
            <v>BaseНоски/Чулки/КолготкиRenataЖенскийgrey36</v>
          </cell>
          <cell r="E321" t="str">
            <v>Заг. с Th 1</v>
          </cell>
          <cell r="F321" t="str">
            <v>ACOOLA Белье БАЗОВЫЙ АССОРТИМЕНТ</v>
          </cell>
          <cell r="G321" t="str">
            <v>ACOOLA</v>
          </cell>
          <cell r="H321" t="str">
            <v>Base</v>
          </cell>
          <cell r="I321" t="str">
            <v>00000003775</v>
          </cell>
          <cell r="J321" t="str">
            <v>32214460104</v>
          </cell>
          <cell r="K321" t="str">
            <v>Колготки детские Renata серый</v>
          </cell>
          <cell r="L321" t="str">
            <v>Женский</v>
          </cell>
          <cell r="M321" t="str">
            <v>Большой</v>
          </cell>
          <cell r="N321" t="str">
            <v>Renata</v>
          </cell>
          <cell r="O321" t="str">
            <v>серый</v>
          </cell>
          <cell r="P321" t="str">
            <v>Hosiery</v>
          </cell>
          <cell r="Q321" t="str">
            <v>Pantyhose</v>
          </cell>
          <cell r="R321" t="str">
            <v>Socks_Girls</v>
          </cell>
          <cell r="S321" t="str">
            <v>Socks</v>
          </cell>
          <cell r="T321" t="str">
            <v>Носки/Чулки/Колготки</v>
          </cell>
          <cell r="U321" t="str">
            <v>Jacquard knitted / Вязаный жаккард</v>
          </cell>
          <cell r="V321" t="str">
            <v>72%Хлопок/23%ПЭ/5%ПУ</v>
          </cell>
          <cell r="W321" t="str">
            <v>(36) kids pantyhose B2G2 3sizes</v>
          </cell>
          <cell r="X321">
            <v>3</v>
          </cell>
          <cell r="Y321" t="str">
            <v>Да</v>
          </cell>
          <cell r="Z321" t="str">
            <v>Inna Smorodina</v>
          </cell>
          <cell r="AA321" t="str">
            <v>Basic+</v>
          </cell>
          <cell r="AB321" t="str">
            <v>Regular</v>
          </cell>
          <cell r="AC321" t="str">
            <v>1,2,3,4,5</v>
          </cell>
          <cell r="AD321" t="str">
            <v>1,2,3,4,5_3</v>
          </cell>
          <cell r="AE321">
            <v>201</v>
          </cell>
          <cell r="AF321">
            <v>39</v>
          </cell>
          <cell r="AG321">
            <v>54</v>
          </cell>
          <cell r="AH321">
            <v>71</v>
          </cell>
          <cell r="AI321">
            <v>32</v>
          </cell>
          <cell r="AJ321">
            <v>5</v>
          </cell>
          <cell r="AK321">
            <v>1</v>
          </cell>
          <cell r="AL321">
            <v>1</v>
          </cell>
          <cell r="AM321">
            <v>6</v>
          </cell>
          <cell r="AN321">
            <v>3</v>
          </cell>
          <cell r="AO321">
            <v>9</v>
          </cell>
          <cell r="AP321">
            <v>351</v>
          </cell>
          <cell r="AQ321">
            <v>6</v>
          </cell>
          <cell r="AR321">
            <v>3</v>
          </cell>
          <cell r="AS321">
            <v>9</v>
          </cell>
          <cell r="AT321">
            <v>486</v>
          </cell>
          <cell r="AU321">
            <v>6</v>
          </cell>
          <cell r="AV321">
            <v>3</v>
          </cell>
          <cell r="AW321">
            <v>9</v>
          </cell>
          <cell r="AX321">
            <v>639</v>
          </cell>
          <cell r="AY321">
            <v>6</v>
          </cell>
          <cell r="AZ321">
            <v>3</v>
          </cell>
          <cell r="BA321">
            <v>9</v>
          </cell>
          <cell r="BB321">
            <v>288</v>
          </cell>
          <cell r="BC321">
            <v>6</v>
          </cell>
          <cell r="BD321">
            <v>3</v>
          </cell>
          <cell r="BE321">
            <v>9</v>
          </cell>
          <cell r="BF321">
            <v>45</v>
          </cell>
          <cell r="BG321" t="str">
            <v>3-3</v>
          </cell>
          <cell r="BH321">
            <v>0.53205882352941181</v>
          </cell>
          <cell r="BI321">
            <v>1809</v>
          </cell>
          <cell r="BJ321">
            <v>399</v>
          </cell>
          <cell r="BK321">
            <v>399</v>
          </cell>
          <cell r="BL321">
            <v>362.73</v>
          </cell>
          <cell r="BM321">
            <v>3.6672794117647061</v>
          </cell>
          <cell r="BN321">
            <v>1.5</v>
          </cell>
          <cell r="BO321">
            <v>1.29</v>
          </cell>
          <cell r="BP321">
            <v>1.28</v>
          </cell>
          <cell r="BQ321">
            <v>108.8</v>
          </cell>
          <cell r="BR321">
            <v>0.72731829573934836</v>
          </cell>
          <cell r="BS321">
            <v>3.3</v>
          </cell>
          <cell r="BT321">
            <v>85</v>
          </cell>
          <cell r="BU321">
            <v>1.1000000000000001</v>
          </cell>
          <cell r="BV321">
            <v>399</v>
          </cell>
          <cell r="BW321">
            <v>200</v>
          </cell>
          <cell r="BX321" t="str">
            <v>ООО «Инвестиционная компания «Капитал»</v>
          </cell>
          <cell r="BY321" t="str">
            <v>Россия</v>
          </cell>
          <cell r="BZ321">
            <v>136</v>
          </cell>
          <cell r="CA321">
            <v>351</v>
          </cell>
          <cell r="CB321">
            <v>63</v>
          </cell>
          <cell r="CC321">
            <v>1041</v>
          </cell>
          <cell r="CD321">
            <v>3400</v>
          </cell>
          <cell r="CE321">
            <v>1070.1602682364658</v>
          </cell>
          <cell r="CF321">
            <v>3400</v>
          </cell>
          <cell r="CG321">
            <v>3400</v>
          </cell>
          <cell r="CH321" t="str">
            <v>ок</v>
          </cell>
          <cell r="CI321" t="str">
            <v>min цена 299</v>
          </cell>
          <cell r="CJ321">
            <v>21</v>
          </cell>
          <cell r="CK321">
            <v>2333.61</v>
          </cell>
          <cell r="CL321">
            <v>452.79</v>
          </cell>
          <cell r="CM321">
            <v>175.44</v>
          </cell>
          <cell r="CN321">
            <v>1342.89</v>
          </cell>
          <cell r="CO321">
            <v>81.27</v>
          </cell>
          <cell r="CP321">
            <v>4386</v>
          </cell>
          <cell r="CQ321">
            <v>196819.19999999998</v>
          </cell>
          <cell r="CR321">
            <v>38188.799999999996</v>
          </cell>
          <cell r="CS321">
            <v>14796.8</v>
          </cell>
          <cell r="CT321">
            <v>113260.8</v>
          </cell>
          <cell r="CU321">
            <v>6854.4</v>
          </cell>
          <cell r="CV321">
            <v>369920</v>
          </cell>
          <cell r="CW321">
            <v>721791</v>
          </cell>
          <cell r="CX321">
            <v>140049</v>
          </cell>
          <cell r="CY321">
            <v>54264</v>
          </cell>
          <cell r="CZ321">
            <v>415359</v>
          </cell>
          <cell r="DA321">
            <v>25137</v>
          </cell>
          <cell r="DB321">
            <v>1356600</v>
          </cell>
          <cell r="DC321" t="str">
            <v>Basic+</v>
          </cell>
          <cell r="DE321">
            <v>39</v>
          </cell>
          <cell r="DF321">
            <v>39</v>
          </cell>
          <cell r="DH321">
            <v>6</v>
          </cell>
          <cell r="DI321">
            <v>3</v>
          </cell>
          <cell r="DJ321">
            <v>9</v>
          </cell>
          <cell r="DK321">
            <v>351</v>
          </cell>
          <cell r="DP321">
            <v>351</v>
          </cell>
          <cell r="DQ321">
            <v>234</v>
          </cell>
          <cell r="DR321">
            <v>117</v>
          </cell>
          <cell r="DS321">
            <v>0.66666666666666663</v>
          </cell>
          <cell r="DT321">
            <v>0.33333333333333331</v>
          </cell>
          <cell r="DU321">
            <v>399</v>
          </cell>
          <cell r="DV321">
            <v>33696</v>
          </cell>
          <cell r="DW321">
            <v>452.79</v>
          </cell>
          <cell r="DX321">
            <v>140049</v>
          </cell>
          <cell r="DY321" t="str">
            <v>grey</v>
          </cell>
          <cell r="DZ321" t="str">
            <v>32214460104___Renata___серый</v>
          </cell>
        </row>
        <row r="322">
          <cell r="B322" t="str">
            <v>32214460104_0030577_00000003775</v>
          </cell>
          <cell r="C322" t="str">
            <v>32214460104_0030577</v>
          </cell>
          <cell r="D322" t="str">
            <v>BaseНоски/Чулки/КолготкиRenataЖенскийdark grey36</v>
          </cell>
          <cell r="E322" t="str">
            <v>Заг. с Th 1</v>
          </cell>
          <cell r="F322" t="str">
            <v>ACOOLA Белье БАЗОВЫЙ АССОРТИМЕНТ</v>
          </cell>
          <cell r="G322" t="str">
            <v>ACOOLA</v>
          </cell>
          <cell r="H322" t="str">
            <v>Base</v>
          </cell>
          <cell r="I322" t="str">
            <v>00000003775</v>
          </cell>
          <cell r="J322" t="str">
            <v>32214460104</v>
          </cell>
          <cell r="K322" t="str">
            <v>Колготки детские Renata темно-серый</v>
          </cell>
          <cell r="L322" t="str">
            <v>Женский</v>
          </cell>
          <cell r="M322" t="str">
            <v>Большой</v>
          </cell>
          <cell r="N322" t="str">
            <v>Renata</v>
          </cell>
          <cell r="O322" t="str">
            <v>темно-серый</v>
          </cell>
          <cell r="P322" t="str">
            <v>Hosiery</v>
          </cell>
          <cell r="Q322" t="str">
            <v>Pantyhose</v>
          </cell>
          <cell r="R322" t="str">
            <v>Socks_Girls</v>
          </cell>
          <cell r="S322" t="str">
            <v>Socks</v>
          </cell>
          <cell r="T322" t="str">
            <v>Носки/Чулки/Колготки</v>
          </cell>
          <cell r="U322" t="str">
            <v>Jacquard knitted / Вязаный жаккард</v>
          </cell>
          <cell r="V322" t="str">
            <v>72%Хлопок/23%ПЭ/5%ПУ</v>
          </cell>
          <cell r="W322" t="str">
            <v>(36) kids pantyhose B2G2 3sizes</v>
          </cell>
          <cell r="X322">
            <v>3</v>
          </cell>
          <cell r="Y322" t="str">
            <v>Да</v>
          </cell>
          <cell r="Z322" t="str">
            <v>Inna Smorodina</v>
          </cell>
          <cell r="AA322" t="str">
            <v>Basic+</v>
          </cell>
          <cell r="AB322" t="str">
            <v>Regular</v>
          </cell>
          <cell r="AC322" t="str">
            <v>1,2,3,4,5</v>
          </cell>
          <cell r="AD322" t="str">
            <v>1,2,3,4,5_3</v>
          </cell>
          <cell r="AE322">
            <v>201</v>
          </cell>
          <cell r="AF322">
            <v>39</v>
          </cell>
          <cell r="AG322">
            <v>54</v>
          </cell>
          <cell r="AH322">
            <v>71</v>
          </cell>
          <cell r="AI322">
            <v>32</v>
          </cell>
          <cell r="AJ322">
            <v>5</v>
          </cell>
          <cell r="AK322">
            <v>1</v>
          </cell>
          <cell r="AL322">
            <v>1</v>
          </cell>
          <cell r="AM322">
            <v>6</v>
          </cell>
          <cell r="AN322">
            <v>3</v>
          </cell>
          <cell r="AO322">
            <v>9</v>
          </cell>
          <cell r="AP322">
            <v>351</v>
          </cell>
          <cell r="AQ322">
            <v>6</v>
          </cell>
          <cell r="AR322">
            <v>3</v>
          </cell>
          <cell r="AS322">
            <v>9</v>
          </cell>
          <cell r="AT322">
            <v>486</v>
          </cell>
          <cell r="AU322">
            <v>6</v>
          </cell>
          <cell r="AV322">
            <v>3</v>
          </cell>
          <cell r="AW322">
            <v>9</v>
          </cell>
          <cell r="AX322">
            <v>639</v>
          </cell>
          <cell r="AY322">
            <v>6</v>
          </cell>
          <cell r="AZ322">
            <v>3</v>
          </cell>
          <cell r="BA322">
            <v>9</v>
          </cell>
          <cell r="BB322">
            <v>288</v>
          </cell>
          <cell r="BC322">
            <v>6</v>
          </cell>
          <cell r="BD322">
            <v>3</v>
          </cell>
          <cell r="BE322">
            <v>9</v>
          </cell>
          <cell r="BF322">
            <v>45</v>
          </cell>
          <cell r="BG322" t="str">
            <v>3-3</v>
          </cell>
          <cell r="BH322">
            <v>0.53205882352941181</v>
          </cell>
          <cell r="BI322">
            <v>1809</v>
          </cell>
          <cell r="BJ322">
            <v>399</v>
          </cell>
          <cell r="BK322">
            <v>399</v>
          </cell>
          <cell r="BL322">
            <v>362.73</v>
          </cell>
          <cell r="BM322">
            <v>3.5030728709394205</v>
          </cell>
          <cell r="BN322">
            <v>1.52</v>
          </cell>
          <cell r="BO322">
            <v>1.35</v>
          </cell>
          <cell r="BP322">
            <v>1.34</v>
          </cell>
          <cell r="BQ322">
            <v>113.9</v>
          </cell>
          <cell r="BR322">
            <v>0.71453634085213036</v>
          </cell>
          <cell r="BS322">
            <v>3.3</v>
          </cell>
          <cell r="BT322">
            <v>85</v>
          </cell>
          <cell r="BU322">
            <v>1.1000000000000001</v>
          </cell>
          <cell r="BV322">
            <v>399</v>
          </cell>
          <cell r="BW322">
            <v>200</v>
          </cell>
          <cell r="BX322" t="str">
            <v>ООО «Инвестиционная компания «Капитал»</v>
          </cell>
          <cell r="BY322" t="str">
            <v>Россия</v>
          </cell>
          <cell r="BZ322">
            <v>136</v>
          </cell>
          <cell r="CA322">
            <v>351</v>
          </cell>
          <cell r="CB322">
            <v>63</v>
          </cell>
          <cell r="CC322">
            <v>1041</v>
          </cell>
          <cell r="CD322">
            <v>3400</v>
          </cell>
          <cell r="CE322">
            <v>1070.1602682364658</v>
          </cell>
          <cell r="CF322">
            <v>3400</v>
          </cell>
          <cell r="CG322">
            <v>3400</v>
          </cell>
          <cell r="CH322" t="str">
            <v>ок</v>
          </cell>
          <cell r="CI322" t="str">
            <v>min цена 299</v>
          </cell>
          <cell r="CJ322">
            <v>21</v>
          </cell>
          <cell r="CK322">
            <v>2442.15</v>
          </cell>
          <cell r="CL322">
            <v>473.85</v>
          </cell>
          <cell r="CM322">
            <v>183.60000000000002</v>
          </cell>
          <cell r="CN322">
            <v>1405.3500000000001</v>
          </cell>
          <cell r="CO322">
            <v>85.050000000000011</v>
          </cell>
          <cell r="CP322">
            <v>4590</v>
          </cell>
          <cell r="CQ322">
            <v>206045.1</v>
          </cell>
          <cell r="CR322">
            <v>39978.9</v>
          </cell>
          <cell r="CS322">
            <v>15490.400000000001</v>
          </cell>
          <cell r="CT322">
            <v>118569.90000000001</v>
          </cell>
          <cell r="CU322">
            <v>7175.7000000000007</v>
          </cell>
          <cell r="CV322">
            <v>387260</v>
          </cell>
          <cell r="CW322">
            <v>721791</v>
          </cell>
          <cell r="CX322">
            <v>140049</v>
          </cell>
          <cell r="CY322">
            <v>54264</v>
          </cell>
          <cell r="CZ322">
            <v>415359</v>
          </cell>
          <cell r="DA322">
            <v>25137</v>
          </cell>
          <cell r="DB322">
            <v>1356600</v>
          </cell>
          <cell r="DC322" t="str">
            <v>Basic+</v>
          </cell>
          <cell r="DE322">
            <v>39</v>
          </cell>
          <cell r="DF322">
            <v>39</v>
          </cell>
          <cell r="DH322">
            <v>6</v>
          </cell>
          <cell r="DI322">
            <v>3</v>
          </cell>
          <cell r="DJ322">
            <v>9</v>
          </cell>
          <cell r="DK322">
            <v>351</v>
          </cell>
          <cell r="DP322">
            <v>351</v>
          </cell>
          <cell r="DQ322">
            <v>234</v>
          </cell>
          <cell r="DR322">
            <v>117</v>
          </cell>
          <cell r="DS322">
            <v>0.66666666666666663</v>
          </cell>
          <cell r="DT322">
            <v>0.33333333333333331</v>
          </cell>
          <cell r="DU322">
            <v>399</v>
          </cell>
          <cell r="DV322">
            <v>35275.5</v>
          </cell>
          <cell r="DW322">
            <v>473.85</v>
          </cell>
          <cell r="DX322">
            <v>140049</v>
          </cell>
          <cell r="DY322" t="str">
            <v>dark grey</v>
          </cell>
          <cell r="DZ322" t="str">
            <v>32214460104___Renata___темно-серый</v>
          </cell>
        </row>
        <row r="323">
          <cell r="B323" t="str">
            <v>32214460104_0030578_00000003775</v>
          </cell>
          <cell r="C323" t="str">
            <v>32214460104_0030578</v>
          </cell>
          <cell r="D323" t="str">
            <v>BaseНоски/Чулки/КолготкиRenataЖенскийdark navy36</v>
          </cell>
          <cell r="E323" t="str">
            <v>Заг. с Th 1</v>
          </cell>
          <cell r="F323" t="str">
            <v>ACOOLA Белье БАЗОВЫЙ АССОРТИМЕНТ</v>
          </cell>
          <cell r="G323" t="str">
            <v>ACOOLA</v>
          </cell>
          <cell r="H323" t="str">
            <v>Base</v>
          </cell>
          <cell r="I323" t="str">
            <v>00000003775</v>
          </cell>
          <cell r="J323" t="str">
            <v>32214460104</v>
          </cell>
          <cell r="K323" t="str">
            <v>Колготки детские Renata темно-синий</v>
          </cell>
          <cell r="L323" t="str">
            <v>Женский</v>
          </cell>
          <cell r="M323" t="str">
            <v>Большой</v>
          </cell>
          <cell r="N323" t="str">
            <v>Renata</v>
          </cell>
          <cell r="O323" t="str">
            <v>темно-синий</v>
          </cell>
          <cell r="P323" t="str">
            <v>Hosiery</v>
          </cell>
          <cell r="Q323" t="str">
            <v>Pantyhose</v>
          </cell>
          <cell r="R323" t="str">
            <v>Socks_Girls</v>
          </cell>
          <cell r="S323" t="str">
            <v>Socks</v>
          </cell>
          <cell r="T323" t="str">
            <v>Носки/Чулки/Колготки</v>
          </cell>
          <cell r="U323" t="str">
            <v>Jacquard knitted / Вязаный жаккард</v>
          </cell>
          <cell r="V323" t="str">
            <v>72%Хлопок/23%ПЭ/5%ПУ</v>
          </cell>
          <cell r="W323" t="str">
            <v>(36) kids pantyhose B2G2 3sizes</v>
          </cell>
          <cell r="X323">
            <v>3</v>
          </cell>
          <cell r="Y323" t="str">
            <v>Да</v>
          </cell>
          <cell r="Z323" t="str">
            <v>Inna Smorodina</v>
          </cell>
          <cell r="AA323" t="str">
            <v>Basic+</v>
          </cell>
          <cell r="AB323" t="str">
            <v>Regular</v>
          </cell>
          <cell r="AC323" t="str">
            <v>1,2,3,4,5</v>
          </cell>
          <cell r="AD323" t="str">
            <v>1,2,3,4,5_3</v>
          </cell>
          <cell r="AE323">
            <v>201</v>
          </cell>
          <cell r="AF323">
            <v>39</v>
          </cell>
          <cell r="AG323">
            <v>54</v>
          </cell>
          <cell r="AH323">
            <v>71</v>
          </cell>
          <cell r="AI323">
            <v>32</v>
          </cell>
          <cell r="AJ323">
            <v>5</v>
          </cell>
          <cell r="AK323">
            <v>1</v>
          </cell>
          <cell r="AL323">
            <v>1</v>
          </cell>
          <cell r="AM323">
            <v>6</v>
          </cell>
          <cell r="AN323">
            <v>3</v>
          </cell>
          <cell r="AO323">
            <v>9</v>
          </cell>
          <cell r="AP323">
            <v>351</v>
          </cell>
          <cell r="AQ323">
            <v>6</v>
          </cell>
          <cell r="AR323">
            <v>3</v>
          </cell>
          <cell r="AS323">
            <v>9</v>
          </cell>
          <cell r="AT323">
            <v>486</v>
          </cell>
          <cell r="AU323">
            <v>6</v>
          </cell>
          <cell r="AV323">
            <v>3</v>
          </cell>
          <cell r="AW323">
            <v>9</v>
          </cell>
          <cell r="AX323">
            <v>639</v>
          </cell>
          <cell r="AY323">
            <v>6</v>
          </cell>
          <cell r="AZ323">
            <v>3</v>
          </cell>
          <cell r="BA323">
            <v>9</v>
          </cell>
          <cell r="BB323">
            <v>288</v>
          </cell>
          <cell r="BC323">
            <v>6</v>
          </cell>
          <cell r="BD323">
            <v>3</v>
          </cell>
          <cell r="BE323">
            <v>9</v>
          </cell>
          <cell r="BF323">
            <v>45</v>
          </cell>
          <cell r="BG323" t="str">
            <v>3-3</v>
          </cell>
          <cell r="BH323">
            <v>0.53205882352941181</v>
          </cell>
          <cell r="BI323">
            <v>1809</v>
          </cell>
          <cell r="BJ323">
            <v>399</v>
          </cell>
          <cell r="BK323">
            <v>399</v>
          </cell>
          <cell r="BL323">
            <v>362.73</v>
          </cell>
          <cell r="BM323">
            <v>3.6672794117647061</v>
          </cell>
          <cell r="BN323">
            <v>1.45</v>
          </cell>
          <cell r="BO323">
            <v>1.29</v>
          </cell>
          <cell r="BP323">
            <v>1.28</v>
          </cell>
          <cell r="BQ323">
            <v>108.8</v>
          </cell>
          <cell r="BR323">
            <v>0.72731829573934836</v>
          </cell>
          <cell r="BS323">
            <v>3.3</v>
          </cell>
          <cell r="BT323">
            <v>85</v>
          </cell>
          <cell r="BU323">
            <v>1.1000000000000001</v>
          </cell>
          <cell r="BV323">
            <v>399</v>
          </cell>
          <cell r="BW323">
            <v>200</v>
          </cell>
          <cell r="BX323" t="str">
            <v>ООО «Инвестиционная компания «Капитал»</v>
          </cell>
          <cell r="BY323" t="str">
            <v>Россия</v>
          </cell>
          <cell r="BZ323">
            <v>136</v>
          </cell>
          <cell r="CA323">
            <v>351</v>
          </cell>
          <cell r="CB323">
            <v>63</v>
          </cell>
          <cell r="CC323">
            <v>1041</v>
          </cell>
          <cell r="CD323">
            <v>3400</v>
          </cell>
          <cell r="CE323">
            <v>1070.1602682364658</v>
          </cell>
          <cell r="CF323">
            <v>3400</v>
          </cell>
          <cell r="CG323">
            <v>3400</v>
          </cell>
          <cell r="CH323" t="str">
            <v>ок</v>
          </cell>
          <cell r="CI323" t="str">
            <v>min цена 299</v>
          </cell>
          <cell r="CJ323">
            <v>21</v>
          </cell>
          <cell r="CK323">
            <v>2333.61</v>
          </cell>
          <cell r="CL323">
            <v>452.79</v>
          </cell>
          <cell r="CM323">
            <v>175.44</v>
          </cell>
          <cell r="CN323">
            <v>1342.89</v>
          </cell>
          <cell r="CO323">
            <v>81.27</v>
          </cell>
          <cell r="CP323">
            <v>4386</v>
          </cell>
          <cell r="CQ323">
            <v>196819.19999999998</v>
          </cell>
          <cell r="CR323">
            <v>38188.799999999996</v>
          </cell>
          <cell r="CS323">
            <v>14796.8</v>
          </cell>
          <cell r="CT323">
            <v>113260.8</v>
          </cell>
          <cell r="CU323">
            <v>6854.4</v>
          </cell>
          <cell r="CV323">
            <v>369920</v>
          </cell>
          <cell r="CW323">
            <v>721791</v>
          </cell>
          <cell r="CX323">
            <v>140049</v>
          </cell>
          <cell r="CY323">
            <v>54264</v>
          </cell>
          <cell r="CZ323">
            <v>415359</v>
          </cell>
          <cell r="DA323">
            <v>25137</v>
          </cell>
          <cell r="DB323">
            <v>1356600</v>
          </cell>
          <cell r="DC323" t="str">
            <v>Basic+</v>
          </cell>
          <cell r="DE323">
            <v>39</v>
          </cell>
          <cell r="DF323">
            <v>39</v>
          </cell>
          <cell r="DH323">
            <v>6</v>
          </cell>
          <cell r="DI323">
            <v>3</v>
          </cell>
          <cell r="DJ323">
            <v>9</v>
          </cell>
          <cell r="DK323">
            <v>351</v>
          </cell>
          <cell r="DP323">
            <v>351</v>
          </cell>
          <cell r="DQ323">
            <v>234</v>
          </cell>
          <cell r="DR323">
            <v>117</v>
          </cell>
          <cell r="DS323">
            <v>0.66666666666666663</v>
          </cell>
          <cell r="DT323">
            <v>0.33333333333333331</v>
          </cell>
          <cell r="DU323">
            <v>399</v>
          </cell>
          <cell r="DV323">
            <v>33696</v>
          </cell>
          <cell r="DW323">
            <v>452.79</v>
          </cell>
          <cell r="DX323">
            <v>140049</v>
          </cell>
          <cell r="DY323" t="str">
            <v>dark navy</v>
          </cell>
          <cell r="DZ323" t="str">
            <v>32214460104___Renata___темно-синий</v>
          </cell>
        </row>
        <row r="324">
          <cell r="B324" t="str">
            <v>32214460104_0030579_00000003775</v>
          </cell>
          <cell r="C324" t="str">
            <v>32214460104_0030579</v>
          </cell>
          <cell r="D324" t="str">
            <v>BaseНоски/Чулки/КолготкиRenataЖенскийBlack36</v>
          </cell>
          <cell r="E324" t="str">
            <v>Заг. с Th 1</v>
          </cell>
          <cell r="F324" t="str">
            <v>ACOOLA Белье БАЗОВЫЙ АССОРТИМЕНТ</v>
          </cell>
          <cell r="G324" t="str">
            <v>ACOOLA</v>
          </cell>
          <cell r="H324" t="str">
            <v>Base</v>
          </cell>
          <cell r="I324" t="str">
            <v>00000003775</v>
          </cell>
          <cell r="J324" t="str">
            <v>32214460104</v>
          </cell>
          <cell r="K324" t="str">
            <v>Колготки детские Renata черный</v>
          </cell>
          <cell r="L324" t="str">
            <v>Женский</v>
          </cell>
          <cell r="M324" t="str">
            <v>Большой</v>
          </cell>
          <cell r="N324" t="str">
            <v>Renata</v>
          </cell>
          <cell r="O324" t="str">
            <v>черный</v>
          </cell>
          <cell r="P324" t="str">
            <v>Hosiery</v>
          </cell>
          <cell r="Q324" t="str">
            <v>Pantyhose</v>
          </cell>
          <cell r="R324" t="str">
            <v>Socks_Girls</v>
          </cell>
          <cell r="S324" t="str">
            <v>Socks</v>
          </cell>
          <cell r="T324" t="str">
            <v>Носки/Чулки/Колготки</v>
          </cell>
          <cell r="U324" t="str">
            <v>Jacquard knitted / Вязаный жаккард</v>
          </cell>
          <cell r="V324" t="str">
            <v>72%Хлопок/23%ПЭ/5%ПУ</v>
          </cell>
          <cell r="W324" t="str">
            <v>(36) kids pantyhose B2G2 3sizes</v>
          </cell>
          <cell r="X324">
            <v>3</v>
          </cell>
          <cell r="Y324" t="str">
            <v>Да</v>
          </cell>
          <cell r="Z324" t="str">
            <v>Inna Smorodina</v>
          </cell>
          <cell r="AA324" t="str">
            <v>Basic+</v>
          </cell>
          <cell r="AB324" t="str">
            <v>Regular</v>
          </cell>
          <cell r="AC324" t="str">
            <v>1,2,3,4,5</v>
          </cell>
          <cell r="AD324" t="str">
            <v>1,2,3,4,5_3</v>
          </cell>
          <cell r="AE324">
            <v>201</v>
          </cell>
          <cell r="AF324">
            <v>39</v>
          </cell>
          <cell r="AG324">
            <v>54</v>
          </cell>
          <cell r="AH324">
            <v>71</v>
          </cell>
          <cell r="AI324">
            <v>32</v>
          </cell>
          <cell r="AJ324">
            <v>5</v>
          </cell>
          <cell r="AK324">
            <v>1</v>
          </cell>
          <cell r="AL324">
            <v>1</v>
          </cell>
          <cell r="AM324">
            <v>6</v>
          </cell>
          <cell r="AN324">
            <v>3</v>
          </cell>
          <cell r="AO324">
            <v>9</v>
          </cell>
          <cell r="AP324">
            <v>351</v>
          </cell>
          <cell r="AQ324">
            <v>6</v>
          </cell>
          <cell r="AR324">
            <v>3</v>
          </cell>
          <cell r="AS324">
            <v>9</v>
          </cell>
          <cell r="AT324">
            <v>486</v>
          </cell>
          <cell r="AU324">
            <v>6</v>
          </cell>
          <cell r="AV324">
            <v>3</v>
          </cell>
          <cell r="AW324">
            <v>9</v>
          </cell>
          <cell r="AX324">
            <v>639</v>
          </cell>
          <cell r="AY324">
            <v>6</v>
          </cell>
          <cell r="AZ324">
            <v>3</v>
          </cell>
          <cell r="BA324">
            <v>9</v>
          </cell>
          <cell r="BB324">
            <v>288</v>
          </cell>
          <cell r="BC324">
            <v>6</v>
          </cell>
          <cell r="BD324">
            <v>3</v>
          </cell>
          <cell r="BE324">
            <v>9</v>
          </cell>
          <cell r="BF324">
            <v>45</v>
          </cell>
          <cell r="BG324" t="str">
            <v>3-3</v>
          </cell>
          <cell r="BH324">
            <v>0.53205882352941181</v>
          </cell>
          <cell r="BI324">
            <v>1809</v>
          </cell>
          <cell r="BJ324">
            <v>399</v>
          </cell>
          <cell r="BK324">
            <v>399</v>
          </cell>
          <cell r="BL324">
            <v>362.73</v>
          </cell>
          <cell r="BM324">
            <v>3.6672794117647061</v>
          </cell>
          <cell r="BN324">
            <v>1.5</v>
          </cell>
          <cell r="BO324">
            <v>1.29</v>
          </cell>
          <cell r="BP324">
            <v>1.28</v>
          </cell>
          <cell r="BQ324">
            <v>108.8</v>
          </cell>
          <cell r="BR324">
            <v>0.72731829573934836</v>
          </cell>
          <cell r="BS324">
            <v>3.3</v>
          </cell>
          <cell r="BT324">
            <v>85</v>
          </cell>
          <cell r="BU324">
            <v>1.1000000000000001</v>
          </cell>
          <cell r="BV324">
            <v>399</v>
          </cell>
          <cell r="BW324">
            <v>200</v>
          </cell>
          <cell r="BX324" t="str">
            <v>ООО «Инвестиционная компания «Капитал»</v>
          </cell>
          <cell r="BY324" t="str">
            <v>Россия</v>
          </cell>
          <cell r="BZ324">
            <v>136</v>
          </cell>
          <cell r="CA324">
            <v>351</v>
          </cell>
          <cell r="CB324">
            <v>63</v>
          </cell>
          <cell r="CC324">
            <v>1041</v>
          </cell>
          <cell r="CD324">
            <v>3400</v>
          </cell>
          <cell r="CE324">
            <v>1070.1602682364658</v>
          </cell>
          <cell r="CF324">
            <v>3400</v>
          </cell>
          <cell r="CG324">
            <v>3400</v>
          </cell>
          <cell r="CH324" t="str">
            <v>ок</v>
          </cell>
          <cell r="CI324" t="str">
            <v>min цена 299</v>
          </cell>
          <cell r="CJ324">
            <v>21</v>
          </cell>
          <cell r="CK324">
            <v>2333.61</v>
          </cell>
          <cell r="CL324">
            <v>452.79</v>
          </cell>
          <cell r="CM324">
            <v>175.44</v>
          </cell>
          <cell r="CN324">
            <v>1342.89</v>
          </cell>
          <cell r="CO324">
            <v>81.27</v>
          </cell>
          <cell r="CP324">
            <v>4386</v>
          </cell>
          <cell r="CQ324">
            <v>196819.19999999998</v>
          </cell>
          <cell r="CR324">
            <v>38188.799999999996</v>
          </cell>
          <cell r="CS324">
            <v>14796.8</v>
          </cell>
          <cell r="CT324">
            <v>113260.8</v>
          </cell>
          <cell r="CU324">
            <v>6854.4</v>
          </cell>
          <cell r="CV324">
            <v>369920</v>
          </cell>
          <cell r="CW324">
            <v>721791</v>
          </cell>
          <cell r="CX324">
            <v>140049</v>
          </cell>
          <cell r="CY324">
            <v>54264</v>
          </cell>
          <cell r="CZ324">
            <v>415359</v>
          </cell>
          <cell r="DA324">
            <v>25137</v>
          </cell>
          <cell r="DB324">
            <v>1356600</v>
          </cell>
          <cell r="DC324" t="str">
            <v>Basic+</v>
          </cell>
          <cell r="DE324">
            <v>39</v>
          </cell>
          <cell r="DF324">
            <v>39</v>
          </cell>
          <cell r="DH324">
            <v>6</v>
          </cell>
          <cell r="DI324">
            <v>3</v>
          </cell>
          <cell r="DJ324">
            <v>9</v>
          </cell>
          <cell r="DK324">
            <v>351</v>
          </cell>
          <cell r="DP324">
            <v>351</v>
          </cell>
          <cell r="DQ324">
            <v>234</v>
          </cell>
          <cell r="DR324">
            <v>117</v>
          </cell>
          <cell r="DS324">
            <v>0.66666666666666663</v>
          </cell>
          <cell r="DT324">
            <v>0.33333333333333331</v>
          </cell>
          <cell r="DU324">
            <v>399</v>
          </cell>
          <cell r="DV324">
            <v>33696</v>
          </cell>
          <cell r="DW324">
            <v>452.79</v>
          </cell>
          <cell r="DX324">
            <v>140049</v>
          </cell>
          <cell r="DY324" t="str">
            <v>Black</v>
          </cell>
          <cell r="DZ324" t="str">
            <v>32214460104___Renata___черный</v>
          </cell>
        </row>
        <row r="325">
          <cell r="B325" t="str">
            <v>32224460113_0030580_00000003775</v>
          </cell>
          <cell r="C325" t="str">
            <v>32224460113_0030580</v>
          </cell>
          <cell r="D325" t="str">
            <v>BaseНоски/Чулки/КолготкиMelanie-1Женскийassorti32</v>
          </cell>
          <cell r="E325" t="str">
            <v>Заг. с Th 1</v>
          </cell>
          <cell r="F325" t="str">
            <v>ACOOLA Белье БАЗОВЫЙ АССОРТИМЕНТ</v>
          </cell>
          <cell r="G325" t="str">
            <v>ACOOLA</v>
          </cell>
          <cell r="H325" t="str">
            <v>Base</v>
          </cell>
          <cell r="I325" t="str">
            <v>00000003775</v>
          </cell>
          <cell r="J325" t="str">
            <v>32224460113</v>
          </cell>
          <cell r="K325" t="str">
            <v>Колготки детские в наборе из 2 шт  Melanie-1 ассорти</v>
          </cell>
          <cell r="L325" t="str">
            <v>Женский</v>
          </cell>
          <cell r="M325" t="str">
            <v>Маленький</v>
          </cell>
          <cell r="N325" t="str">
            <v>Melanie-1</v>
          </cell>
          <cell r="O325" t="str">
            <v>ассорти</v>
          </cell>
          <cell r="P325" t="str">
            <v>Hosiery</v>
          </cell>
          <cell r="Q325" t="str">
            <v>Pantyhose</v>
          </cell>
          <cell r="R325" t="str">
            <v>Socks_Girls</v>
          </cell>
          <cell r="S325" t="str">
            <v>Socks</v>
          </cell>
          <cell r="T325" t="str">
            <v>Носки/Чулки/Колготки</v>
          </cell>
          <cell r="U325" t="str">
            <v>Jacquard knitted / Вязаный жаккард</v>
          </cell>
          <cell r="V325" t="str">
            <v>73%Хлопок/24%ПЭ/3%ПУ</v>
          </cell>
          <cell r="W325" t="str">
            <v>(32) kids pantyhose B1G1 3sizes</v>
          </cell>
          <cell r="X325">
            <v>3</v>
          </cell>
          <cell r="Y325" t="str">
            <v>Да</v>
          </cell>
          <cell r="Z325" t="str">
            <v>Inna Smorodina</v>
          </cell>
          <cell r="AA325" t="str">
            <v>Basic+</v>
          </cell>
          <cell r="AB325" t="str">
            <v>Regular</v>
          </cell>
          <cell r="AC325" t="str">
            <v>1,2,3,4,5</v>
          </cell>
          <cell r="AD325" t="str">
            <v>1,2,3,4,5_3</v>
          </cell>
          <cell r="AE325">
            <v>201</v>
          </cell>
          <cell r="AF325">
            <v>39</v>
          </cell>
          <cell r="AG325">
            <v>54</v>
          </cell>
          <cell r="AH325">
            <v>71</v>
          </cell>
          <cell r="AI325">
            <v>32</v>
          </cell>
          <cell r="AJ325">
            <v>5</v>
          </cell>
          <cell r="AK325">
            <v>1</v>
          </cell>
          <cell r="AL325">
            <v>1</v>
          </cell>
          <cell r="AM325">
            <v>6</v>
          </cell>
          <cell r="AN325">
            <v>3</v>
          </cell>
          <cell r="AO325">
            <v>9</v>
          </cell>
          <cell r="AP325">
            <v>351</v>
          </cell>
          <cell r="AQ325">
            <v>6</v>
          </cell>
          <cell r="AR325">
            <v>3</v>
          </cell>
          <cell r="AS325">
            <v>9</v>
          </cell>
          <cell r="AT325">
            <v>486</v>
          </cell>
          <cell r="AU325">
            <v>6</v>
          </cell>
          <cell r="AV325">
            <v>3</v>
          </cell>
          <cell r="AW325">
            <v>9</v>
          </cell>
          <cell r="AX325">
            <v>639</v>
          </cell>
          <cell r="AY325">
            <v>6</v>
          </cell>
          <cell r="AZ325">
            <v>3</v>
          </cell>
          <cell r="BA325">
            <v>9</v>
          </cell>
          <cell r="BB325">
            <v>288</v>
          </cell>
          <cell r="BC325">
            <v>6</v>
          </cell>
          <cell r="BD325">
            <v>3</v>
          </cell>
          <cell r="BE325">
            <v>9</v>
          </cell>
          <cell r="BF325">
            <v>45</v>
          </cell>
          <cell r="BG325" t="str">
            <v>3-3</v>
          </cell>
          <cell r="BH325">
            <v>0.53205882352941181</v>
          </cell>
          <cell r="BI325">
            <v>1809</v>
          </cell>
          <cell r="BJ325">
            <v>799</v>
          </cell>
          <cell r="BK325">
            <v>799</v>
          </cell>
          <cell r="BL325">
            <v>726.36</v>
          </cell>
          <cell r="BM325">
            <v>4.253393665158371</v>
          </cell>
          <cell r="BN325">
            <v>2.5299999999999998</v>
          </cell>
          <cell r="BO325">
            <v>2.1800000000000002</v>
          </cell>
          <cell r="BP325">
            <v>2.21</v>
          </cell>
          <cell r="BQ325">
            <v>187.85</v>
          </cell>
          <cell r="BR325">
            <v>0.76489361702127656</v>
          </cell>
          <cell r="BS325">
            <v>3.3</v>
          </cell>
          <cell r="BT325">
            <v>85</v>
          </cell>
          <cell r="BU325">
            <v>1.1000000000000001</v>
          </cell>
          <cell r="BV325">
            <v>799</v>
          </cell>
          <cell r="BW325">
            <v>400</v>
          </cell>
          <cell r="BX325" t="str">
            <v>NINGBO CINDY IMPORT AND EXPORT CO., LTD</v>
          </cell>
          <cell r="BY325" t="str">
            <v>Китай</v>
          </cell>
          <cell r="BZ325">
            <v>136</v>
          </cell>
          <cell r="CA325">
            <v>351</v>
          </cell>
          <cell r="CB325">
            <v>63</v>
          </cell>
          <cell r="CC325">
            <v>1041</v>
          </cell>
          <cell r="CD325">
            <v>3400</v>
          </cell>
          <cell r="CE325">
            <v>1070.1602682364658</v>
          </cell>
          <cell r="CF325">
            <v>3400</v>
          </cell>
          <cell r="CG325">
            <v>3400</v>
          </cell>
          <cell r="CH325" t="str">
            <v>ок</v>
          </cell>
          <cell r="CI325" t="str">
            <v>min цена 299</v>
          </cell>
          <cell r="CJ325">
            <v>21</v>
          </cell>
          <cell r="CK325">
            <v>3943.6200000000003</v>
          </cell>
          <cell r="CL325">
            <v>765.18000000000006</v>
          </cell>
          <cell r="CM325">
            <v>296.48</v>
          </cell>
          <cell r="CN325">
            <v>2269.38</v>
          </cell>
          <cell r="CO325">
            <v>137.34</v>
          </cell>
          <cell r="CP325">
            <v>7412.0000000000009</v>
          </cell>
          <cell r="CQ325">
            <v>339820.64999999997</v>
          </cell>
          <cell r="CR325">
            <v>65935.349999999991</v>
          </cell>
          <cell r="CS325">
            <v>25547.599999999999</v>
          </cell>
          <cell r="CT325">
            <v>195551.85</v>
          </cell>
          <cell r="CU325">
            <v>11834.55</v>
          </cell>
          <cell r="CV325">
            <v>638690</v>
          </cell>
          <cell r="CW325">
            <v>1445391</v>
          </cell>
          <cell r="CX325">
            <v>280449</v>
          </cell>
          <cell r="CY325">
            <v>108664</v>
          </cell>
          <cell r="CZ325">
            <v>831759</v>
          </cell>
          <cell r="DA325">
            <v>50337</v>
          </cell>
          <cell r="DB325">
            <v>2716600</v>
          </cell>
          <cell r="DC325" t="str">
            <v>Basic+</v>
          </cell>
          <cell r="DE325">
            <v>39</v>
          </cell>
          <cell r="DF325">
            <v>39</v>
          </cell>
          <cell r="DH325">
            <v>6</v>
          </cell>
          <cell r="DI325">
            <v>3</v>
          </cell>
          <cell r="DJ325">
            <v>9</v>
          </cell>
          <cell r="DK325">
            <v>351</v>
          </cell>
          <cell r="DP325">
            <v>351</v>
          </cell>
          <cell r="DQ325">
            <v>234</v>
          </cell>
          <cell r="DR325">
            <v>117</v>
          </cell>
          <cell r="DS325">
            <v>0.66666666666666663</v>
          </cell>
          <cell r="DT325">
            <v>0.33333333333333331</v>
          </cell>
          <cell r="DU325">
            <v>799</v>
          </cell>
          <cell r="DV325">
            <v>58178.25</v>
          </cell>
          <cell r="DW325">
            <v>765.18000000000006</v>
          </cell>
          <cell r="DX325">
            <v>280449</v>
          </cell>
          <cell r="DY325" t="str">
            <v>assorti</v>
          </cell>
          <cell r="DZ325" t="str">
            <v>32224460113___Melanie-1___ассорти</v>
          </cell>
        </row>
        <row r="326">
          <cell r="B326" t="str">
            <v>32224460114_0030581_00000003775</v>
          </cell>
          <cell r="C326" t="str">
            <v>32224460114_0030581</v>
          </cell>
          <cell r="D326" t="str">
            <v>BaseНоски/Чулки/КолготкиMelanie-3Женскийassorti32</v>
          </cell>
          <cell r="E326" t="str">
            <v>Заг. с Th 1</v>
          </cell>
          <cell r="F326" t="str">
            <v>ACOOLA Белье БАЗОВЫЙ АССОРТИМЕНТ</v>
          </cell>
          <cell r="G326" t="str">
            <v>ACOOLA</v>
          </cell>
          <cell r="H326" t="str">
            <v>Base</v>
          </cell>
          <cell r="I326" t="str">
            <v>00000003775</v>
          </cell>
          <cell r="J326" t="str">
            <v>32224460114</v>
          </cell>
          <cell r="K326" t="str">
            <v>Колготки детские в наборе из 2 шт  Melanie-3 ассорти</v>
          </cell>
          <cell r="L326" t="str">
            <v>Женский</v>
          </cell>
          <cell r="M326" t="str">
            <v>Маленький</v>
          </cell>
          <cell r="N326" t="str">
            <v>Melanie-3</v>
          </cell>
          <cell r="O326" t="str">
            <v>ассорти</v>
          </cell>
          <cell r="P326" t="str">
            <v>Hosiery</v>
          </cell>
          <cell r="Q326" t="str">
            <v>Pantyhose</v>
          </cell>
          <cell r="R326" t="str">
            <v>Socks_Girls</v>
          </cell>
          <cell r="S326" t="str">
            <v>Socks</v>
          </cell>
          <cell r="T326" t="str">
            <v>Носки/Чулки/Колготки</v>
          </cell>
          <cell r="U326" t="str">
            <v>Jacquard knitted / Вязаный жаккард</v>
          </cell>
          <cell r="V326" t="str">
            <v>73%Хлопок/24%ПЭ/3%ПУ</v>
          </cell>
          <cell r="W326" t="str">
            <v>(32) kids pantyhose B1G1 3sizes</v>
          </cell>
          <cell r="X326">
            <v>3</v>
          </cell>
          <cell r="Y326" t="str">
            <v>Да</v>
          </cell>
          <cell r="Z326" t="str">
            <v>Inna Smorodina</v>
          </cell>
          <cell r="AA326" t="str">
            <v>Basic+</v>
          </cell>
          <cell r="AB326" t="str">
            <v>Regular</v>
          </cell>
          <cell r="AC326" t="str">
            <v>1,2,3,4,5</v>
          </cell>
          <cell r="AD326" t="str">
            <v>1,2,3,4,5_3</v>
          </cell>
          <cell r="AE326">
            <v>201</v>
          </cell>
          <cell r="AF326">
            <v>39</v>
          </cell>
          <cell r="AG326">
            <v>54</v>
          </cell>
          <cell r="AH326">
            <v>71</v>
          </cell>
          <cell r="AI326">
            <v>32</v>
          </cell>
          <cell r="AJ326">
            <v>5</v>
          </cell>
          <cell r="AK326">
            <v>1</v>
          </cell>
          <cell r="AL326">
            <v>1</v>
          </cell>
          <cell r="AM326">
            <v>6</v>
          </cell>
          <cell r="AN326">
            <v>3</v>
          </cell>
          <cell r="AO326">
            <v>9</v>
          </cell>
          <cell r="AP326">
            <v>351</v>
          </cell>
          <cell r="AQ326">
            <v>6</v>
          </cell>
          <cell r="AR326">
            <v>3</v>
          </cell>
          <cell r="AS326">
            <v>9</v>
          </cell>
          <cell r="AT326">
            <v>486</v>
          </cell>
          <cell r="AU326">
            <v>6</v>
          </cell>
          <cell r="AV326">
            <v>3</v>
          </cell>
          <cell r="AW326">
            <v>9</v>
          </cell>
          <cell r="AX326">
            <v>639</v>
          </cell>
          <cell r="AY326">
            <v>6</v>
          </cell>
          <cell r="AZ326">
            <v>3</v>
          </cell>
          <cell r="BA326">
            <v>9</v>
          </cell>
          <cell r="BB326">
            <v>288</v>
          </cell>
          <cell r="BC326">
            <v>6</v>
          </cell>
          <cell r="BD326">
            <v>3</v>
          </cell>
          <cell r="BE326">
            <v>9</v>
          </cell>
          <cell r="BF326">
            <v>45</v>
          </cell>
          <cell r="BG326" t="str">
            <v>3-3</v>
          </cell>
          <cell r="BH326">
            <v>0.53205882352941181</v>
          </cell>
          <cell r="BI326">
            <v>1809</v>
          </cell>
          <cell r="BJ326">
            <v>799</v>
          </cell>
          <cell r="BK326">
            <v>799</v>
          </cell>
          <cell r="BL326">
            <v>726.36</v>
          </cell>
          <cell r="BM326">
            <v>4.253393665158371</v>
          </cell>
          <cell r="BN326">
            <v>2.59</v>
          </cell>
          <cell r="BO326">
            <v>2.61</v>
          </cell>
          <cell r="BP326">
            <v>2.21</v>
          </cell>
          <cell r="BQ326">
            <v>187.85</v>
          </cell>
          <cell r="BR326">
            <v>0.76489361702127656</v>
          </cell>
          <cell r="BS326">
            <v>3.3</v>
          </cell>
          <cell r="BT326">
            <v>85</v>
          </cell>
          <cell r="BU326">
            <v>1.1000000000000001</v>
          </cell>
          <cell r="BV326">
            <v>799</v>
          </cell>
          <cell r="BW326">
            <v>400</v>
          </cell>
          <cell r="BX326" t="str">
            <v>NINGBO CINDY IMPORT AND EXPORT CO., LTD</v>
          </cell>
          <cell r="BY326" t="str">
            <v>Китай</v>
          </cell>
          <cell r="BZ326">
            <v>136</v>
          </cell>
          <cell r="CA326">
            <v>351</v>
          </cell>
          <cell r="CB326">
            <v>63</v>
          </cell>
          <cell r="CC326">
            <v>1041</v>
          </cell>
          <cell r="CD326">
            <v>3400</v>
          </cell>
          <cell r="CE326">
            <v>1070.1602682364658</v>
          </cell>
          <cell r="CF326">
            <v>3400</v>
          </cell>
          <cell r="CG326">
            <v>3400</v>
          </cell>
          <cell r="CH326" t="str">
            <v>ок</v>
          </cell>
          <cell r="CI326" t="str">
            <v>min цена 299</v>
          </cell>
          <cell r="CJ326">
            <v>21</v>
          </cell>
          <cell r="CK326">
            <v>4721.49</v>
          </cell>
          <cell r="CL326">
            <v>916.1099999999999</v>
          </cell>
          <cell r="CM326">
            <v>354.96</v>
          </cell>
          <cell r="CN326">
            <v>2717.0099999999998</v>
          </cell>
          <cell r="CO326">
            <v>164.42999999999998</v>
          </cell>
          <cell r="CP326">
            <v>8874</v>
          </cell>
          <cell r="CQ326">
            <v>339820.64999999997</v>
          </cell>
          <cell r="CR326">
            <v>65935.349999999991</v>
          </cell>
          <cell r="CS326">
            <v>25547.599999999999</v>
          </cell>
          <cell r="CT326">
            <v>195551.85</v>
          </cell>
          <cell r="CU326">
            <v>11834.55</v>
          </cell>
          <cell r="CV326">
            <v>638690</v>
          </cell>
          <cell r="CW326">
            <v>1445391</v>
          </cell>
          <cell r="CX326">
            <v>280449</v>
          </cell>
          <cell r="CY326">
            <v>108664</v>
          </cell>
          <cell r="CZ326">
            <v>831759</v>
          </cell>
          <cell r="DA326">
            <v>50337</v>
          </cell>
          <cell r="DB326">
            <v>2716600</v>
          </cell>
          <cell r="DC326" t="str">
            <v>Basic+</v>
          </cell>
          <cell r="DE326">
            <v>39</v>
          </cell>
          <cell r="DF326">
            <v>39</v>
          </cell>
          <cell r="DH326">
            <v>6</v>
          </cell>
          <cell r="DI326">
            <v>3</v>
          </cell>
          <cell r="DJ326">
            <v>9</v>
          </cell>
          <cell r="DK326">
            <v>351</v>
          </cell>
          <cell r="DP326">
            <v>351</v>
          </cell>
          <cell r="DQ326">
            <v>234</v>
          </cell>
          <cell r="DR326">
            <v>117</v>
          </cell>
          <cell r="DS326">
            <v>0.66666666666666663</v>
          </cell>
          <cell r="DT326">
            <v>0.33333333333333331</v>
          </cell>
          <cell r="DU326">
            <v>799</v>
          </cell>
          <cell r="DV326">
            <v>58178.25</v>
          </cell>
          <cell r="DW326">
            <v>916.1099999999999</v>
          </cell>
          <cell r="DX326">
            <v>280449</v>
          </cell>
          <cell r="DY326" t="str">
            <v>assorti</v>
          </cell>
          <cell r="DZ326" t="str">
            <v>32224460114___Melanie-3___ассорти</v>
          </cell>
        </row>
        <row r="327">
          <cell r="B327" t="str">
            <v>32234460013_0034429_00000003775</v>
          </cell>
          <cell r="C327" t="str">
            <v>32234460013_0034429</v>
          </cell>
          <cell r="D327" t="str">
            <v>BaseНоски/Чулки/КолготкиAimeryЖенскийwhite20</v>
          </cell>
          <cell r="E327" t="str">
            <v>Заг. с Th 1</v>
          </cell>
          <cell r="F327" t="str">
            <v>ACOOLA Белье БАЗОВЫЙ АССОРТИМЕНТ</v>
          </cell>
          <cell r="G327" t="str">
            <v>ACOOLA</v>
          </cell>
          <cell r="H327" t="str">
            <v>Base</v>
          </cell>
          <cell r="I327" t="str">
            <v>00000003775</v>
          </cell>
          <cell r="J327" t="str">
            <v>32234460013</v>
          </cell>
          <cell r="K327" t="str">
            <v>Колготки детские Aimery белый</v>
          </cell>
          <cell r="L327" t="str">
            <v>Женский</v>
          </cell>
          <cell r="M327" t="str">
            <v>Все</v>
          </cell>
          <cell r="N327" t="str">
            <v>Aimery</v>
          </cell>
          <cell r="O327" t="str">
            <v>белый</v>
          </cell>
          <cell r="P327" t="str">
            <v>Hosiery</v>
          </cell>
          <cell r="Q327" t="str">
            <v>Pantyhose</v>
          </cell>
          <cell r="R327" t="str">
            <v>Socks_Girls</v>
          </cell>
          <cell r="S327" t="str">
            <v>Socks</v>
          </cell>
          <cell r="T327" t="str">
            <v>Носки/Чулки/Колготки</v>
          </cell>
          <cell r="U327" t="str">
            <v>Jacquard knitted / Вязаный жаккард</v>
          </cell>
          <cell r="V327" t="str">
            <v>82%Хлопок/15%ПА/3%ПУ</v>
          </cell>
          <cell r="W327" t="str">
            <v>(20) kids pantyhose ALL 5sizes</v>
          </cell>
          <cell r="X327">
            <v>5</v>
          </cell>
          <cell r="Y327" t="str">
            <v>Да</v>
          </cell>
          <cell r="Z327" t="str">
            <v>Inna Smorodina</v>
          </cell>
          <cell r="AA327" t="str">
            <v>Basic+</v>
          </cell>
          <cell r="AB327" t="str">
            <v>Regular</v>
          </cell>
          <cell r="AC327" t="str">
            <v>1,2,3,4,5</v>
          </cell>
          <cell r="AD327" t="str">
            <v>1,2,3,4,5_5</v>
          </cell>
          <cell r="AE327">
            <v>201</v>
          </cell>
          <cell r="AF327">
            <v>39</v>
          </cell>
          <cell r="AG327">
            <v>54</v>
          </cell>
          <cell r="AH327">
            <v>71</v>
          </cell>
          <cell r="AI327">
            <v>32</v>
          </cell>
          <cell r="AJ327">
            <v>5</v>
          </cell>
          <cell r="AK327">
            <v>1</v>
          </cell>
          <cell r="AL327">
            <v>1</v>
          </cell>
          <cell r="AM327">
            <v>8</v>
          </cell>
          <cell r="AN327">
            <v>4</v>
          </cell>
          <cell r="AO327">
            <v>12</v>
          </cell>
          <cell r="AP327">
            <v>468</v>
          </cell>
          <cell r="AQ327">
            <v>8</v>
          </cell>
          <cell r="AR327">
            <v>4</v>
          </cell>
          <cell r="AS327">
            <v>12</v>
          </cell>
          <cell r="AT327">
            <v>648</v>
          </cell>
          <cell r="AU327">
            <v>8</v>
          </cell>
          <cell r="AV327">
            <v>4</v>
          </cell>
          <cell r="AW327">
            <v>12</v>
          </cell>
          <cell r="AX327">
            <v>852</v>
          </cell>
          <cell r="AY327">
            <v>8</v>
          </cell>
          <cell r="AZ327">
            <v>4</v>
          </cell>
          <cell r="BA327">
            <v>12</v>
          </cell>
          <cell r="BB327">
            <v>384</v>
          </cell>
          <cell r="BC327">
            <v>8</v>
          </cell>
          <cell r="BD327">
            <v>4</v>
          </cell>
          <cell r="BE327">
            <v>12</v>
          </cell>
          <cell r="BF327">
            <v>60</v>
          </cell>
          <cell r="BG327" t="str">
            <v>3-4</v>
          </cell>
          <cell r="BH327">
            <v>0.50249999999999995</v>
          </cell>
          <cell r="BI327">
            <v>2412</v>
          </cell>
          <cell r="BJ327">
            <v>399</v>
          </cell>
          <cell r="BK327">
            <v>399</v>
          </cell>
          <cell r="BL327">
            <v>362.73</v>
          </cell>
          <cell r="BM327">
            <v>3.9117647058823528</v>
          </cell>
          <cell r="BN327">
            <v>1.37</v>
          </cell>
          <cell r="BO327">
            <v>1.18</v>
          </cell>
          <cell r="BP327">
            <v>1.2</v>
          </cell>
          <cell r="BQ327">
            <v>102</v>
          </cell>
          <cell r="BR327">
            <v>0.74436090225563911</v>
          </cell>
          <cell r="BS327">
            <v>3.3</v>
          </cell>
          <cell r="BT327">
            <v>85</v>
          </cell>
          <cell r="BU327">
            <v>1.1000000000000001</v>
          </cell>
          <cell r="BV327">
            <v>399</v>
          </cell>
          <cell r="BW327">
            <v>200</v>
          </cell>
          <cell r="BX327" t="str">
            <v>ООО «Инвестиционная компания «Капитал»</v>
          </cell>
          <cell r="BY327" t="str">
            <v>Россия</v>
          </cell>
          <cell r="BZ327">
            <v>192</v>
          </cell>
          <cell r="CA327">
            <v>468</v>
          </cell>
          <cell r="CB327">
            <v>85</v>
          </cell>
          <cell r="CC327">
            <v>1643</v>
          </cell>
          <cell r="CD327">
            <v>4800</v>
          </cell>
          <cell r="CE327">
            <v>1510.8144963338341</v>
          </cell>
          <cell r="CF327">
            <v>4800</v>
          </cell>
          <cell r="CG327">
            <v>4800</v>
          </cell>
          <cell r="CH327" t="str">
            <v>ок</v>
          </cell>
          <cell r="CI327" t="str">
            <v>min цена 299</v>
          </cell>
          <cell r="CJ327">
            <v>17</v>
          </cell>
          <cell r="CK327">
            <v>2846.16</v>
          </cell>
          <cell r="CL327">
            <v>552.24</v>
          </cell>
          <cell r="CM327">
            <v>226.56</v>
          </cell>
          <cell r="CN327">
            <v>1938.74</v>
          </cell>
          <cell r="CO327">
            <v>100.3</v>
          </cell>
          <cell r="CP327">
            <v>5664</v>
          </cell>
          <cell r="CQ327">
            <v>246024</v>
          </cell>
          <cell r="CR327">
            <v>47736</v>
          </cell>
          <cell r="CS327">
            <v>19584</v>
          </cell>
          <cell r="CT327">
            <v>167586</v>
          </cell>
          <cell r="CU327">
            <v>8670</v>
          </cell>
          <cell r="CV327">
            <v>489600</v>
          </cell>
          <cell r="CW327">
            <v>962388</v>
          </cell>
          <cell r="CX327">
            <v>186732</v>
          </cell>
          <cell r="CY327">
            <v>76608</v>
          </cell>
          <cell r="CZ327">
            <v>655557</v>
          </cell>
          <cell r="DA327">
            <v>33915</v>
          </cell>
          <cell r="DB327">
            <v>1915200</v>
          </cell>
          <cell r="DC327" t="str">
            <v>Basic+</v>
          </cell>
          <cell r="DE327">
            <v>39</v>
          </cell>
          <cell r="DF327">
            <v>39</v>
          </cell>
          <cell r="DH327">
            <v>8</v>
          </cell>
          <cell r="DI327">
            <v>4</v>
          </cell>
          <cell r="DJ327">
            <v>12</v>
          </cell>
          <cell r="DK327">
            <v>468</v>
          </cell>
          <cell r="DP327">
            <v>468</v>
          </cell>
          <cell r="DQ327">
            <v>312</v>
          </cell>
          <cell r="DR327">
            <v>156</v>
          </cell>
          <cell r="DS327">
            <v>0.66666666666666663</v>
          </cell>
          <cell r="DT327">
            <v>0.33333333333333331</v>
          </cell>
          <cell r="DU327">
            <v>399</v>
          </cell>
          <cell r="DV327">
            <v>42120</v>
          </cell>
          <cell r="DW327">
            <v>552.24</v>
          </cell>
          <cell r="DX327">
            <v>186732</v>
          </cell>
          <cell r="DY327" t="str">
            <v>white</v>
          </cell>
          <cell r="DZ327" t="str">
            <v>32234460013___Aimery___белый</v>
          </cell>
        </row>
        <row r="328">
          <cell r="B328" t="str">
            <v>32314420002_0030611_00000003775</v>
          </cell>
          <cell r="C328" t="str">
            <v>32314420002_0030611</v>
          </cell>
          <cell r="D328" t="str">
            <v>BaseНоски/Чулки/КолготкиPlutoУнисексBlack29</v>
          </cell>
          <cell r="E328" t="str">
            <v>Заг. с Th 1</v>
          </cell>
          <cell r="F328" t="str">
            <v>ACOOLA Белье БАЗОВЫЙ АССОРТИМЕНТ</v>
          </cell>
          <cell r="G328" t="str">
            <v>ACOOLA</v>
          </cell>
          <cell r="H328" t="str">
            <v>Base</v>
          </cell>
          <cell r="I328" t="str">
            <v>00000003775</v>
          </cell>
          <cell r="J328" t="str">
            <v>32314420002</v>
          </cell>
          <cell r="K328" t="str">
            <v>Носки детские 3 пары Pluto черный</v>
          </cell>
          <cell r="L328" t="str">
            <v>Унисекс</v>
          </cell>
          <cell r="M328" t="str">
            <v>Большой</v>
          </cell>
          <cell r="N328" t="str">
            <v>Pluto</v>
          </cell>
          <cell r="O328" t="str">
            <v>черный</v>
          </cell>
          <cell r="P328" t="str">
            <v>Hosiery</v>
          </cell>
          <cell r="Q328" t="str">
            <v>Socks</v>
          </cell>
          <cell r="R328" t="str">
            <v>Socks_Boys</v>
          </cell>
          <cell r="S328" t="str">
            <v>Socks</v>
          </cell>
          <cell r="T328" t="str">
            <v>Носки/Чулки/Колготки</v>
          </cell>
          <cell r="U328" t="str">
            <v>Jacquard knitted / Вязаный жаккард</v>
          </cell>
          <cell r="V328" t="str">
            <v>72%Хлопок/26%ПЭ/2%ПУ</v>
          </cell>
          <cell r="W328" t="str">
            <v>(29) kids socks B2G2 3sizes</v>
          </cell>
          <cell r="X328">
            <v>3</v>
          </cell>
          <cell r="Y328" t="str">
            <v>Да</v>
          </cell>
          <cell r="Z328" t="str">
            <v>Inna Smorodina</v>
          </cell>
          <cell r="AA328" t="str">
            <v>Basic+</v>
          </cell>
          <cell r="AB328" t="str">
            <v>Regular</v>
          </cell>
          <cell r="AC328" t="str">
            <v>1,2,3,4,5</v>
          </cell>
          <cell r="AD328" t="str">
            <v>1,2,3,4,5_3</v>
          </cell>
          <cell r="AE328">
            <v>201</v>
          </cell>
          <cell r="AF328">
            <v>39</v>
          </cell>
          <cell r="AG328">
            <v>54</v>
          </cell>
          <cell r="AH328">
            <v>71</v>
          </cell>
          <cell r="AI328">
            <v>32</v>
          </cell>
          <cell r="AJ328">
            <v>5</v>
          </cell>
          <cell r="AK328">
            <v>1</v>
          </cell>
          <cell r="AL328">
            <v>1</v>
          </cell>
          <cell r="AM328">
            <v>6</v>
          </cell>
          <cell r="AN328">
            <v>3</v>
          </cell>
          <cell r="AO328">
            <v>9</v>
          </cell>
          <cell r="AP328">
            <v>351</v>
          </cell>
          <cell r="AQ328">
            <v>6</v>
          </cell>
          <cell r="AR328">
            <v>3</v>
          </cell>
          <cell r="AS328">
            <v>9</v>
          </cell>
          <cell r="AT328">
            <v>486</v>
          </cell>
          <cell r="AU328">
            <v>6</v>
          </cell>
          <cell r="AV328">
            <v>3</v>
          </cell>
          <cell r="AW328">
            <v>9</v>
          </cell>
          <cell r="AX328">
            <v>639</v>
          </cell>
          <cell r="AY328">
            <v>6</v>
          </cell>
          <cell r="AZ328">
            <v>3</v>
          </cell>
          <cell r="BA328">
            <v>9</v>
          </cell>
          <cell r="BB328">
            <v>288</v>
          </cell>
          <cell r="BC328">
            <v>6</v>
          </cell>
          <cell r="BD328">
            <v>3</v>
          </cell>
          <cell r="BE328">
            <v>9</v>
          </cell>
          <cell r="BF328">
            <v>45</v>
          </cell>
          <cell r="BG328" t="str">
            <v>3-3</v>
          </cell>
          <cell r="BH328">
            <v>0.51348282713596372</v>
          </cell>
          <cell r="BI328">
            <v>1809</v>
          </cell>
          <cell r="BJ328">
            <v>399</v>
          </cell>
          <cell r="BK328">
            <v>399</v>
          </cell>
          <cell r="BL328">
            <v>362.73</v>
          </cell>
          <cell r="BM328">
            <v>3.8163558106169297</v>
          </cell>
          <cell r="BN328">
            <v>0.82</v>
          </cell>
          <cell r="BO328">
            <v>0.83</v>
          </cell>
          <cell r="BP328">
            <v>1.23</v>
          </cell>
          <cell r="BQ328">
            <v>104.55</v>
          </cell>
          <cell r="BR328">
            <v>0.73796992481203016</v>
          </cell>
          <cell r="BS328">
            <v>3.3</v>
          </cell>
          <cell r="BT328">
            <v>85</v>
          </cell>
          <cell r="BU328">
            <v>1.1000000000000001</v>
          </cell>
          <cell r="BV328">
            <v>399</v>
          </cell>
          <cell r="BW328">
            <v>200</v>
          </cell>
          <cell r="BX328" t="str">
            <v>YOOTA GROUP CO.,LIMITED</v>
          </cell>
          <cell r="BY328" t="str">
            <v>Китай</v>
          </cell>
          <cell r="BZ328">
            <v>141</v>
          </cell>
          <cell r="CA328">
            <v>351</v>
          </cell>
          <cell r="CB328">
            <v>63</v>
          </cell>
          <cell r="CC328">
            <v>1159</v>
          </cell>
          <cell r="CD328">
            <v>3523</v>
          </cell>
          <cell r="CE328">
            <v>1108.8748897050202</v>
          </cell>
          <cell r="CF328">
            <v>3523</v>
          </cell>
          <cell r="CG328">
            <v>3400</v>
          </cell>
          <cell r="CH328" t="str">
            <v>ок</v>
          </cell>
          <cell r="CI328" t="str">
            <v>min цена 299</v>
          </cell>
          <cell r="CJ328">
            <v>21</v>
          </cell>
          <cell r="CK328">
            <v>1501.47</v>
          </cell>
          <cell r="CL328">
            <v>291.33</v>
          </cell>
          <cell r="CM328">
            <v>117.03</v>
          </cell>
          <cell r="CN328">
            <v>961.96999999999991</v>
          </cell>
          <cell r="CO328">
            <v>52.29</v>
          </cell>
          <cell r="CP328">
            <v>2924.0899999999997</v>
          </cell>
          <cell r="CQ328">
            <v>189130.94999999998</v>
          </cell>
          <cell r="CR328">
            <v>36697.049999999996</v>
          </cell>
          <cell r="CS328">
            <v>14741.55</v>
          </cell>
          <cell r="CT328">
            <v>121173.45</v>
          </cell>
          <cell r="CU328">
            <v>6586.65</v>
          </cell>
          <cell r="CV328">
            <v>368329.64999999997</v>
          </cell>
          <cell r="CW328">
            <v>721791</v>
          </cell>
          <cell r="CX328">
            <v>140049</v>
          </cell>
          <cell r="CY328">
            <v>56259</v>
          </cell>
          <cell r="CZ328">
            <v>462441</v>
          </cell>
          <cell r="DA328">
            <v>25137</v>
          </cell>
          <cell r="DB328">
            <v>1405677</v>
          </cell>
          <cell r="DC328" t="str">
            <v>Basic+</v>
          </cell>
          <cell r="DE328">
            <v>39</v>
          </cell>
          <cell r="DF328">
            <v>39</v>
          </cell>
          <cell r="DH328">
            <v>6</v>
          </cell>
          <cell r="DI328">
            <v>3</v>
          </cell>
          <cell r="DJ328">
            <v>9</v>
          </cell>
          <cell r="DK328">
            <v>351</v>
          </cell>
          <cell r="DP328">
            <v>351</v>
          </cell>
          <cell r="DQ328">
            <v>234</v>
          </cell>
          <cell r="DR328">
            <v>117</v>
          </cell>
          <cell r="DS328">
            <v>0.66666666666666663</v>
          </cell>
          <cell r="DT328">
            <v>0.33333333333333331</v>
          </cell>
          <cell r="DU328">
            <v>399</v>
          </cell>
          <cell r="DV328">
            <v>32379.75</v>
          </cell>
          <cell r="DW328">
            <v>291.33</v>
          </cell>
          <cell r="DX328">
            <v>140049</v>
          </cell>
          <cell r="DY328" t="str">
            <v>Black</v>
          </cell>
          <cell r="DZ328" t="str">
            <v>32314420002___Pluto___черный</v>
          </cell>
        </row>
        <row r="329">
          <cell r="B329" t="str">
            <v>32314420003_0030612_00000003775</v>
          </cell>
          <cell r="C329" t="str">
            <v>32314420003_0030612</v>
          </cell>
          <cell r="D329" t="str">
            <v>BaseНоски/Чулки/КолготкиMoonУнисексBlack29</v>
          </cell>
          <cell r="E329" t="str">
            <v>Заг. с Th 1</v>
          </cell>
          <cell r="F329" t="str">
            <v>ACOOLA Белье БАЗОВЫЙ АССОРТИМЕНТ</v>
          </cell>
          <cell r="G329" t="str">
            <v>ACOOLA</v>
          </cell>
          <cell r="H329" t="str">
            <v>Base</v>
          </cell>
          <cell r="I329" t="str">
            <v>00000003775</v>
          </cell>
          <cell r="J329" t="str">
            <v>32314420003</v>
          </cell>
          <cell r="K329" t="str">
            <v>Носки детские 5 пар Moon черный</v>
          </cell>
          <cell r="L329" t="str">
            <v>Унисекс</v>
          </cell>
          <cell r="M329" t="str">
            <v>Большой</v>
          </cell>
          <cell r="N329" t="str">
            <v>Moon</v>
          </cell>
          <cell r="O329" t="str">
            <v>черный</v>
          </cell>
          <cell r="P329" t="str">
            <v>Hosiery</v>
          </cell>
          <cell r="Q329" t="str">
            <v>Socks</v>
          </cell>
          <cell r="R329" t="str">
            <v>Socks_Boys</v>
          </cell>
          <cell r="S329" t="str">
            <v>Socks</v>
          </cell>
          <cell r="T329" t="str">
            <v>Носки/Чулки/Колготки</v>
          </cell>
          <cell r="U329" t="str">
            <v>Jacquard knitted / Вязаный жаккард</v>
          </cell>
          <cell r="V329" t="str">
            <v>72%Хлопок/26%ПЭ/2%ПУ</v>
          </cell>
          <cell r="W329" t="str">
            <v>(29) kids socks B2G2 3sizes</v>
          </cell>
          <cell r="X329">
            <v>3</v>
          </cell>
          <cell r="Y329" t="str">
            <v>Да</v>
          </cell>
          <cell r="Z329" t="str">
            <v>Inna Smorodina</v>
          </cell>
          <cell r="AA329" t="str">
            <v>Basic+</v>
          </cell>
          <cell r="AB329" t="str">
            <v>Regular</v>
          </cell>
          <cell r="AC329" t="str">
            <v>1,2,3,4,5</v>
          </cell>
          <cell r="AD329" t="str">
            <v>1,2,3,4,5_3</v>
          </cell>
          <cell r="AE329">
            <v>201</v>
          </cell>
          <cell r="AF329">
            <v>39</v>
          </cell>
          <cell r="AG329">
            <v>54</v>
          </cell>
          <cell r="AH329">
            <v>71</v>
          </cell>
          <cell r="AI329">
            <v>32</v>
          </cell>
          <cell r="AJ329">
            <v>5</v>
          </cell>
          <cell r="AK329">
            <v>1</v>
          </cell>
          <cell r="AL329">
            <v>1</v>
          </cell>
          <cell r="AM329">
            <v>6</v>
          </cell>
          <cell r="AN329">
            <v>3</v>
          </cell>
          <cell r="AO329">
            <v>9</v>
          </cell>
          <cell r="AP329">
            <v>351</v>
          </cell>
          <cell r="AQ329">
            <v>6</v>
          </cell>
          <cell r="AR329">
            <v>3</v>
          </cell>
          <cell r="AS329">
            <v>9</v>
          </cell>
          <cell r="AT329">
            <v>486</v>
          </cell>
          <cell r="AU329">
            <v>6</v>
          </cell>
          <cell r="AV329">
            <v>3</v>
          </cell>
          <cell r="AW329">
            <v>9</v>
          </cell>
          <cell r="AX329">
            <v>639</v>
          </cell>
          <cell r="AY329">
            <v>6</v>
          </cell>
          <cell r="AZ329">
            <v>3</v>
          </cell>
          <cell r="BA329">
            <v>9</v>
          </cell>
          <cell r="BB329">
            <v>288</v>
          </cell>
          <cell r="BC329">
            <v>6</v>
          </cell>
          <cell r="BD329">
            <v>3</v>
          </cell>
          <cell r="BE329">
            <v>9</v>
          </cell>
          <cell r="BF329">
            <v>45</v>
          </cell>
          <cell r="BG329" t="str">
            <v>3-3</v>
          </cell>
          <cell r="BH329">
            <v>0.51348282713596372</v>
          </cell>
          <cell r="BI329">
            <v>1809</v>
          </cell>
          <cell r="BJ329">
            <v>599</v>
          </cell>
          <cell r="BK329">
            <v>599</v>
          </cell>
          <cell r="BL329">
            <v>544.54999999999995</v>
          </cell>
          <cell r="BM329">
            <v>3.559120617944147</v>
          </cell>
          <cell r="BN329">
            <v>2.27</v>
          </cell>
          <cell r="BO329">
            <v>1.95</v>
          </cell>
          <cell r="BP329">
            <v>1.98</v>
          </cell>
          <cell r="BQ329">
            <v>168.3</v>
          </cell>
          <cell r="BR329">
            <v>0.71903171953255418</v>
          </cell>
          <cell r="BS329">
            <v>3.3</v>
          </cell>
          <cell r="BT329">
            <v>85</v>
          </cell>
          <cell r="BU329">
            <v>1.1000000000000001</v>
          </cell>
          <cell r="BV329">
            <v>599</v>
          </cell>
          <cell r="BW329">
            <v>300</v>
          </cell>
          <cell r="BX329" t="str">
            <v>YOOTA GROUP CO.,LIMITED</v>
          </cell>
          <cell r="BY329" t="str">
            <v>Китай</v>
          </cell>
          <cell r="BZ329">
            <v>141</v>
          </cell>
          <cell r="CA329">
            <v>351</v>
          </cell>
          <cell r="CB329">
            <v>63</v>
          </cell>
          <cell r="CC329">
            <v>1159</v>
          </cell>
          <cell r="CD329">
            <v>3523</v>
          </cell>
          <cell r="CE329">
            <v>1108.8748897050202</v>
          </cell>
          <cell r="CF329">
            <v>3523</v>
          </cell>
          <cell r="CG329">
            <v>3400</v>
          </cell>
          <cell r="CH329" t="str">
            <v>ок</v>
          </cell>
          <cell r="CI329" t="str">
            <v>min цена 299</v>
          </cell>
          <cell r="CJ329">
            <v>21</v>
          </cell>
          <cell r="CK329">
            <v>3527.5499999999997</v>
          </cell>
          <cell r="CL329">
            <v>684.44999999999993</v>
          </cell>
          <cell r="CM329">
            <v>274.95</v>
          </cell>
          <cell r="CN329">
            <v>2260.0499999999997</v>
          </cell>
          <cell r="CO329">
            <v>122.85</v>
          </cell>
          <cell r="CP329">
            <v>6869.8499999999995</v>
          </cell>
          <cell r="CQ329">
            <v>304454.7</v>
          </cell>
          <cell r="CR329">
            <v>59073.3</v>
          </cell>
          <cell r="CS329">
            <v>23730.300000000003</v>
          </cell>
          <cell r="CT329">
            <v>195059.7</v>
          </cell>
          <cell r="CU329">
            <v>10602.900000000001</v>
          </cell>
          <cell r="CV329">
            <v>592920.9</v>
          </cell>
          <cell r="CW329">
            <v>1083591</v>
          </cell>
          <cell r="CX329">
            <v>210249</v>
          </cell>
          <cell r="CY329">
            <v>84459</v>
          </cell>
          <cell r="CZ329">
            <v>694241</v>
          </cell>
          <cell r="DA329">
            <v>37737</v>
          </cell>
          <cell r="DB329">
            <v>2110277</v>
          </cell>
          <cell r="DC329" t="str">
            <v>Basic+</v>
          </cell>
          <cell r="DE329">
            <v>39</v>
          </cell>
          <cell r="DF329">
            <v>39</v>
          </cell>
          <cell r="DH329">
            <v>6</v>
          </cell>
          <cell r="DI329">
            <v>3</v>
          </cell>
          <cell r="DJ329">
            <v>9</v>
          </cell>
          <cell r="DK329">
            <v>351</v>
          </cell>
          <cell r="DP329">
            <v>351</v>
          </cell>
          <cell r="DQ329">
            <v>234</v>
          </cell>
          <cell r="DR329">
            <v>117</v>
          </cell>
          <cell r="DS329">
            <v>0.66666666666666663</v>
          </cell>
          <cell r="DT329">
            <v>0.33333333333333331</v>
          </cell>
          <cell r="DU329">
            <v>599</v>
          </cell>
          <cell r="DV329">
            <v>52123.5</v>
          </cell>
          <cell r="DW329">
            <v>684.44999999999993</v>
          </cell>
          <cell r="DX329">
            <v>210249</v>
          </cell>
          <cell r="DY329" t="str">
            <v>Black</v>
          </cell>
          <cell r="DZ329" t="str">
            <v>32314420003___Moon___черный</v>
          </cell>
        </row>
        <row r="330">
          <cell r="B330" t="str">
            <v>32314420004_0030617_00000003775</v>
          </cell>
          <cell r="C330" t="str">
            <v>32314420004_0030617</v>
          </cell>
          <cell r="D330" t="str">
            <v>BaseНоски/Чулки/КолготкиUranusУнисексassorti29</v>
          </cell>
          <cell r="E330" t="str">
            <v>Заг. с Th 1</v>
          </cell>
          <cell r="F330" t="str">
            <v>ACOOLA Белье БАЗОВЫЙ АССОРТИМЕНТ</v>
          </cell>
          <cell r="G330" t="str">
            <v>ACOOLA</v>
          </cell>
          <cell r="H330" t="str">
            <v>Base</v>
          </cell>
          <cell r="I330" t="str">
            <v>00000003775</v>
          </cell>
          <cell r="J330" t="str">
            <v>32314420004</v>
          </cell>
          <cell r="K330" t="str">
            <v>Носки детские 5 пар Uranus ассорти</v>
          </cell>
          <cell r="L330" t="str">
            <v>Унисекс</v>
          </cell>
          <cell r="M330" t="str">
            <v>Большой</v>
          </cell>
          <cell r="N330" t="str">
            <v>Uranus</v>
          </cell>
          <cell r="O330" t="str">
            <v>ассорти</v>
          </cell>
          <cell r="P330" t="str">
            <v>Hosiery</v>
          </cell>
          <cell r="Q330" t="str">
            <v>Socks</v>
          </cell>
          <cell r="R330" t="str">
            <v>Socks_Boys</v>
          </cell>
          <cell r="S330" t="str">
            <v>Socks</v>
          </cell>
          <cell r="T330" t="str">
            <v>Носки/Чулки/Колготки</v>
          </cell>
          <cell r="U330" t="str">
            <v>Jacquard knitted / Вязаный жаккард</v>
          </cell>
          <cell r="V330" t="str">
            <v>72%Хлопок/26%ПЭ/2%ПУ</v>
          </cell>
          <cell r="W330" t="str">
            <v>(29) kids socks B2G2 3sizes</v>
          </cell>
          <cell r="X330">
            <v>3</v>
          </cell>
          <cell r="Y330" t="str">
            <v>Да</v>
          </cell>
          <cell r="Z330" t="str">
            <v>Inna Smorodina</v>
          </cell>
          <cell r="AA330" t="str">
            <v>Basic+</v>
          </cell>
          <cell r="AB330" t="str">
            <v>Regular</v>
          </cell>
          <cell r="AC330" t="str">
            <v>1,2,3,4,5</v>
          </cell>
          <cell r="AD330" t="str">
            <v>1,2,3,4,5_3</v>
          </cell>
          <cell r="AE330">
            <v>201</v>
          </cell>
          <cell r="AF330">
            <v>39</v>
          </cell>
          <cell r="AG330">
            <v>54</v>
          </cell>
          <cell r="AH330">
            <v>71</v>
          </cell>
          <cell r="AI330">
            <v>32</v>
          </cell>
          <cell r="AJ330">
            <v>5</v>
          </cell>
          <cell r="AK330">
            <v>1</v>
          </cell>
          <cell r="AL330">
            <v>1</v>
          </cell>
          <cell r="AM330">
            <v>6</v>
          </cell>
          <cell r="AN330">
            <v>3</v>
          </cell>
          <cell r="AO330">
            <v>9</v>
          </cell>
          <cell r="AP330">
            <v>351</v>
          </cell>
          <cell r="AQ330">
            <v>6</v>
          </cell>
          <cell r="AR330">
            <v>3</v>
          </cell>
          <cell r="AS330">
            <v>9</v>
          </cell>
          <cell r="AT330">
            <v>486</v>
          </cell>
          <cell r="AU330">
            <v>6</v>
          </cell>
          <cell r="AV330">
            <v>3</v>
          </cell>
          <cell r="AW330">
            <v>9</v>
          </cell>
          <cell r="AX330">
            <v>639</v>
          </cell>
          <cell r="AY330">
            <v>6</v>
          </cell>
          <cell r="AZ330">
            <v>3</v>
          </cell>
          <cell r="BA330">
            <v>9</v>
          </cell>
          <cell r="BB330">
            <v>288</v>
          </cell>
          <cell r="BC330">
            <v>6</v>
          </cell>
          <cell r="BD330">
            <v>3</v>
          </cell>
          <cell r="BE330">
            <v>9</v>
          </cell>
          <cell r="BF330">
            <v>45</v>
          </cell>
          <cell r="BG330" t="str">
            <v>3-3</v>
          </cell>
          <cell r="BH330">
            <v>0.51348282713596372</v>
          </cell>
          <cell r="BI330">
            <v>1809</v>
          </cell>
          <cell r="BJ330">
            <v>599</v>
          </cell>
          <cell r="BK330">
            <v>599</v>
          </cell>
          <cell r="BL330">
            <v>544.54999999999995</v>
          </cell>
          <cell r="BM330">
            <v>3.559120617944147</v>
          </cell>
          <cell r="BN330">
            <v>1.37</v>
          </cell>
          <cell r="BO330">
            <v>1.38</v>
          </cell>
          <cell r="BP330">
            <v>1.98</v>
          </cell>
          <cell r="BQ330">
            <v>168.3</v>
          </cell>
          <cell r="BR330">
            <v>0.71903171953255418</v>
          </cell>
          <cell r="BS330">
            <v>3.3</v>
          </cell>
          <cell r="BT330">
            <v>85</v>
          </cell>
          <cell r="BU330">
            <v>1.1000000000000001</v>
          </cell>
          <cell r="BV330">
            <v>599</v>
          </cell>
          <cell r="BW330">
            <v>300</v>
          </cell>
          <cell r="BX330" t="str">
            <v>YOOTA GROUP CO.,LIMITED</v>
          </cell>
          <cell r="BY330" t="str">
            <v>Китай</v>
          </cell>
          <cell r="BZ330">
            <v>141</v>
          </cell>
          <cell r="CA330">
            <v>351</v>
          </cell>
          <cell r="CB330">
            <v>63</v>
          </cell>
          <cell r="CC330">
            <v>1159</v>
          </cell>
          <cell r="CD330">
            <v>3523</v>
          </cell>
          <cell r="CE330">
            <v>1108.8748897050202</v>
          </cell>
          <cell r="CF330">
            <v>3523</v>
          </cell>
          <cell r="CG330">
            <v>3400</v>
          </cell>
          <cell r="CH330" t="str">
            <v>ок</v>
          </cell>
          <cell r="CI330" t="str">
            <v>min цена 299</v>
          </cell>
          <cell r="CJ330">
            <v>21</v>
          </cell>
          <cell r="CK330">
            <v>2496.4199999999996</v>
          </cell>
          <cell r="CL330">
            <v>484.37999999999994</v>
          </cell>
          <cell r="CM330">
            <v>194.57999999999998</v>
          </cell>
          <cell r="CN330">
            <v>1599.4199999999998</v>
          </cell>
          <cell r="CO330">
            <v>86.94</v>
          </cell>
          <cell r="CP330">
            <v>4861.74</v>
          </cell>
          <cell r="CQ330">
            <v>304454.7</v>
          </cell>
          <cell r="CR330">
            <v>59073.3</v>
          </cell>
          <cell r="CS330">
            <v>23730.300000000003</v>
          </cell>
          <cell r="CT330">
            <v>195059.7</v>
          </cell>
          <cell r="CU330">
            <v>10602.900000000001</v>
          </cell>
          <cell r="CV330">
            <v>592920.9</v>
          </cell>
          <cell r="CW330">
            <v>1083591</v>
          </cell>
          <cell r="CX330">
            <v>210249</v>
          </cell>
          <cell r="CY330">
            <v>84459</v>
          </cell>
          <cell r="CZ330">
            <v>694241</v>
          </cell>
          <cell r="DA330">
            <v>37737</v>
          </cell>
          <cell r="DB330">
            <v>2110277</v>
          </cell>
          <cell r="DC330" t="str">
            <v>Basic+</v>
          </cell>
          <cell r="DE330">
            <v>39</v>
          </cell>
          <cell r="DF330">
            <v>39</v>
          </cell>
          <cell r="DH330">
            <v>6</v>
          </cell>
          <cell r="DI330">
            <v>3</v>
          </cell>
          <cell r="DJ330">
            <v>9</v>
          </cell>
          <cell r="DK330">
            <v>351</v>
          </cell>
          <cell r="DP330">
            <v>351</v>
          </cell>
          <cell r="DQ330">
            <v>234</v>
          </cell>
          <cell r="DR330">
            <v>117</v>
          </cell>
          <cell r="DS330">
            <v>0.66666666666666663</v>
          </cell>
          <cell r="DT330">
            <v>0.33333333333333331</v>
          </cell>
          <cell r="DU330">
            <v>599</v>
          </cell>
          <cell r="DV330">
            <v>52123.5</v>
          </cell>
          <cell r="DW330">
            <v>484.37999999999994</v>
          </cell>
          <cell r="DX330">
            <v>210249</v>
          </cell>
          <cell r="DY330" t="str">
            <v>assorti</v>
          </cell>
          <cell r="DZ330" t="str">
            <v>32314420004___Uranus___ассорти</v>
          </cell>
        </row>
        <row r="331">
          <cell r="B331" t="str">
            <v>32324420005_0036269_00000003775</v>
          </cell>
          <cell r="C331" t="str">
            <v>32324420005_0036269</v>
          </cell>
          <cell r="D331" t="str">
            <v>BaseНоски/Чулки/КолготкиNeptuneУнисексwhite212</v>
          </cell>
          <cell r="E331" t="str">
            <v>Заг. с Th 1</v>
          </cell>
          <cell r="F331" t="str">
            <v>ACOOLA Белье БАЗОВЫЙ АССОРТИМЕНТ</v>
          </cell>
          <cell r="G331" t="str">
            <v>ACOOLA</v>
          </cell>
          <cell r="H331" t="str">
            <v>Base</v>
          </cell>
          <cell r="I331" t="str">
            <v>00000003775</v>
          </cell>
          <cell r="J331" t="str">
            <v>32324420005</v>
          </cell>
          <cell r="K331" t="str">
            <v>Носки детские 3 пары Neptune белый</v>
          </cell>
          <cell r="L331" t="str">
            <v>Унисекс</v>
          </cell>
          <cell r="M331" t="str">
            <v>Маленький</v>
          </cell>
          <cell r="N331" t="str">
            <v>Neptune</v>
          </cell>
          <cell r="O331" t="str">
            <v>белый</v>
          </cell>
          <cell r="P331" t="str">
            <v>Hosiery</v>
          </cell>
          <cell r="Q331" t="str">
            <v>Socks</v>
          </cell>
          <cell r="R331" t="str">
            <v>Socks_Boys</v>
          </cell>
          <cell r="S331" t="str">
            <v>Socks</v>
          </cell>
          <cell r="T331" t="str">
            <v>Носки/Чулки/Колготки</v>
          </cell>
          <cell r="U331" t="str">
            <v>Jacquard knitted / Вязаный жаккард</v>
          </cell>
          <cell r="V331" t="str">
            <v>72%Хлопок/26%ПЭ/2%ПУ</v>
          </cell>
          <cell r="W331" t="str">
            <v>(212) Kids socks B1G1 14-18</v>
          </cell>
          <cell r="X331">
            <v>3</v>
          </cell>
          <cell r="Y331" t="str">
            <v>Да</v>
          </cell>
          <cell r="Z331" t="str">
            <v>Inna Smorodina</v>
          </cell>
          <cell r="AA331" t="str">
            <v>Basic+</v>
          </cell>
          <cell r="AB331" t="str">
            <v>Regular</v>
          </cell>
          <cell r="AC331" t="str">
            <v>1,2,3,4,5</v>
          </cell>
          <cell r="AD331" t="str">
            <v>1,2,3,4,5_3</v>
          </cell>
          <cell r="AE331">
            <v>201</v>
          </cell>
          <cell r="AF331">
            <v>39</v>
          </cell>
          <cell r="AG331">
            <v>54</v>
          </cell>
          <cell r="AH331">
            <v>71</v>
          </cell>
          <cell r="AI331">
            <v>32</v>
          </cell>
          <cell r="AJ331">
            <v>5</v>
          </cell>
          <cell r="AK331">
            <v>1</v>
          </cell>
          <cell r="AL331">
            <v>1</v>
          </cell>
          <cell r="AM331">
            <v>6</v>
          </cell>
          <cell r="AN331">
            <v>3</v>
          </cell>
          <cell r="AO331">
            <v>9</v>
          </cell>
          <cell r="AP331">
            <v>351</v>
          </cell>
          <cell r="AQ331">
            <v>6</v>
          </cell>
          <cell r="AR331">
            <v>3</v>
          </cell>
          <cell r="AS331">
            <v>9</v>
          </cell>
          <cell r="AT331">
            <v>486</v>
          </cell>
          <cell r="AU331">
            <v>6</v>
          </cell>
          <cell r="AV331">
            <v>3</v>
          </cell>
          <cell r="AW331">
            <v>9</v>
          </cell>
          <cell r="AX331">
            <v>639</v>
          </cell>
          <cell r="AY331">
            <v>6</v>
          </cell>
          <cell r="AZ331">
            <v>3</v>
          </cell>
          <cell r="BA331">
            <v>9</v>
          </cell>
          <cell r="BB331">
            <v>288</v>
          </cell>
          <cell r="BC331">
            <v>6</v>
          </cell>
          <cell r="BD331">
            <v>3</v>
          </cell>
          <cell r="BE331">
            <v>9</v>
          </cell>
          <cell r="BF331">
            <v>45</v>
          </cell>
          <cell r="BG331" t="str">
            <v>3-3</v>
          </cell>
          <cell r="BH331">
            <v>0.51348282713596372</v>
          </cell>
          <cell r="BI331">
            <v>1809</v>
          </cell>
          <cell r="BJ331">
            <v>399</v>
          </cell>
          <cell r="BK331">
            <v>399</v>
          </cell>
          <cell r="BL331">
            <v>362.73</v>
          </cell>
          <cell r="BM331">
            <v>4.0818414322250645</v>
          </cell>
          <cell r="BN331">
            <v>1.32</v>
          </cell>
          <cell r="BO331">
            <v>1.1399999999999999</v>
          </cell>
          <cell r="BP331">
            <v>1.1499999999999999</v>
          </cell>
          <cell r="BQ331">
            <v>97.749999999999986</v>
          </cell>
          <cell r="BR331">
            <v>0.7550125313283208</v>
          </cell>
          <cell r="BS331">
            <v>3.3</v>
          </cell>
          <cell r="BT331">
            <v>85</v>
          </cell>
          <cell r="BU331">
            <v>1.1000000000000001</v>
          </cell>
          <cell r="BV331">
            <v>399</v>
          </cell>
          <cell r="BW331">
            <v>200</v>
          </cell>
          <cell r="BX331" t="str">
            <v>YOOTA GROUP CO.,LIMITED</v>
          </cell>
          <cell r="BY331" t="str">
            <v>Китай</v>
          </cell>
          <cell r="BZ331">
            <v>141</v>
          </cell>
          <cell r="CA331">
            <v>351</v>
          </cell>
          <cell r="CB331">
            <v>63</v>
          </cell>
          <cell r="CC331">
            <v>1159</v>
          </cell>
          <cell r="CD331">
            <v>3523</v>
          </cell>
          <cell r="CE331">
            <v>1108.8748897050202</v>
          </cell>
          <cell r="CF331">
            <v>3523</v>
          </cell>
          <cell r="CG331">
            <v>3400</v>
          </cell>
          <cell r="CH331" t="str">
            <v>ок</v>
          </cell>
          <cell r="CI331" t="str">
            <v>min цена 299</v>
          </cell>
          <cell r="CJ331">
            <v>21</v>
          </cell>
          <cell r="CK331">
            <v>2062.2599999999998</v>
          </cell>
          <cell r="CL331">
            <v>400.14</v>
          </cell>
          <cell r="CM331">
            <v>160.73999999999998</v>
          </cell>
          <cell r="CN331">
            <v>1321.26</v>
          </cell>
          <cell r="CO331">
            <v>71.819999999999993</v>
          </cell>
          <cell r="CP331">
            <v>4016.22</v>
          </cell>
          <cell r="CQ331">
            <v>176829.74999999997</v>
          </cell>
          <cell r="CR331">
            <v>34310.249999999993</v>
          </cell>
          <cell r="CS331">
            <v>13782.749999999998</v>
          </cell>
          <cell r="CT331">
            <v>113292.24999999999</v>
          </cell>
          <cell r="CU331">
            <v>6158.2499999999991</v>
          </cell>
          <cell r="CV331">
            <v>344373.24999999994</v>
          </cell>
          <cell r="CW331">
            <v>721791</v>
          </cell>
          <cell r="CX331">
            <v>140049</v>
          </cell>
          <cell r="CY331">
            <v>56259</v>
          </cell>
          <cell r="CZ331">
            <v>462441</v>
          </cell>
          <cell r="DA331">
            <v>25137</v>
          </cell>
          <cell r="DB331">
            <v>1405677</v>
          </cell>
          <cell r="DC331" t="str">
            <v>Basic+</v>
          </cell>
          <cell r="DE331">
            <v>39</v>
          </cell>
          <cell r="DF331">
            <v>39</v>
          </cell>
          <cell r="DH331">
            <v>6</v>
          </cell>
          <cell r="DI331">
            <v>3</v>
          </cell>
          <cell r="DJ331">
            <v>9</v>
          </cell>
          <cell r="DK331">
            <v>351</v>
          </cell>
          <cell r="DP331">
            <v>351</v>
          </cell>
          <cell r="DQ331">
            <v>234</v>
          </cell>
          <cell r="DR331">
            <v>117</v>
          </cell>
          <cell r="DS331">
            <v>0.66666666666666663</v>
          </cell>
          <cell r="DT331">
            <v>0.33333333333333331</v>
          </cell>
          <cell r="DU331">
            <v>399</v>
          </cell>
          <cell r="DV331">
            <v>30273.75</v>
          </cell>
          <cell r="DW331">
            <v>400.14</v>
          </cell>
          <cell r="DX331">
            <v>140049</v>
          </cell>
          <cell r="DY331" t="str">
            <v>white</v>
          </cell>
          <cell r="DZ331" t="str">
            <v>32324420005___Neptune___белый</v>
          </cell>
        </row>
        <row r="332">
          <cell r="B332" t="str">
            <v>20106100071_0064988_00000003779</v>
          </cell>
          <cell r="C332" t="str">
            <v>20106100071_0064988</v>
          </cell>
          <cell r="D332" t="str">
            <v>Theme 1АксессуарыAsherМужскойmulticolor9</v>
          </cell>
          <cell r="E332" t="str">
            <v>Заг. с Th 1</v>
          </cell>
          <cell r="F332" t="str">
            <v>ACOOLA Аксессуары Весна 2024 Theme 1</v>
          </cell>
          <cell r="G332" t="str">
            <v>ACOOLA</v>
          </cell>
          <cell r="H332" t="str">
            <v>Theme 1</v>
          </cell>
          <cell r="I332" t="str">
            <v>00000003779</v>
          </cell>
          <cell r="J332" t="str">
            <v>20106100071</v>
          </cell>
          <cell r="K332" t="str">
            <v>Сумка детская Asher цветной</v>
          </cell>
          <cell r="L332" t="str">
            <v>Мужской</v>
          </cell>
          <cell r="M332" t="str">
            <v/>
          </cell>
          <cell r="N332" t="str">
            <v>Asher</v>
          </cell>
          <cell r="O332" t="str">
            <v>цветной</v>
          </cell>
          <cell r="P332" t="str">
            <v>Accessories</v>
          </cell>
          <cell r="Q332" t="str">
            <v>Bag</v>
          </cell>
          <cell r="R332" t="str">
            <v>Accessories_Women</v>
          </cell>
          <cell r="S332" t="str">
            <v>Accessories</v>
          </cell>
          <cell r="T332" t="str">
            <v>Аксессуары</v>
          </cell>
          <cell r="U332" t="str">
            <v>Acc / Аксессуары</v>
          </cell>
          <cell r="V332" t="str">
            <v>100%Текстиль(ПЭ)</v>
          </cell>
          <cell r="W332" t="str">
            <v>(9) one size</v>
          </cell>
          <cell r="X332">
            <v>1</v>
          </cell>
          <cell r="Y332" t="str">
            <v>Нет</v>
          </cell>
          <cell r="Z332" t="str">
            <v>Julia Kosmina</v>
          </cell>
          <cell r="AA332" t="str">
            <v>Basic+</v>
          </cell>
          <cell r="AB332" t="str">
            <v>Regular</v>
          </cell>
          <cell r="AC332" t="str">
            <v>1,2,3,4,5</v>
          </cell>
          <cell r="AD332" t="str">
            <v>1,2,3,4,5_1</v>
          </cell>
          <cell r="AE332">
            <v>201</v>
          </cell>
          <cell r="AF332">
            <v>39</v>
          </cell>
          <cell r="AG332">
            <v>54</v>
          </cell>
          <cell r="AH332">
            <v>71</v>
          </cell>
          <cell r="AI332">
            <v>32</v>
          </cell>
          <cell r="AJ332">
            <v>5</v>
          </cell>
          <cell r="AK332">
            <v>1</v>
          </cell>
          <cell r="AL332">
            <v>1.5</v>
          </cell>
          <cell r="AM332">
            <v>2</v>
          </cell>
          <cell r="AN332">
            <v>2</v>
          </cell>
          <cell r="AO332">
            <v>4</v>
          </cell>
          <cell r="AP332">
            <v>156</v>
          </cell>
          <cell r="AQ332">
            <v>2</v>
          </cell>
          <cell r="AR332">
            <v>2</v>
          </cell>
          <cell r="AS332">
            <v>4</v>
          </cell>
          <cell r="AT332">
            <v>216</v>
          </cell>
          <cell r="AU332">
            <v>2</v>
          </cell>
          <cell r="AV332">
            <v>2</v>
          </cell>
          <cell r="AW332">
            <v>4</v>
          </cell>
          <cell r="AX332">
            <v>284</v>
          </cell>
          <cell r="AY332">
            <v>2</v>
          </cell>
          <cell r="AZ332">
            <v>2</v>
          </cell>
          <cell r="BA332">
            <v>4</v>
          </cell>
          <cell r="BB332">
            <v>128</v>
          </cell>
          <cell r="BC332">
            <v>2</v>
          </cell>
          <cell r="BD332">
            <v>2</v>
          </cell>
          <cell r="BE332">
            <v>4</v>
          </cell>
          <cell r="BF332">
            <v>20</v>
          </cell>
          <cell r="BG332" t="str">
            <v>1-2</v>
          </cell>
          <cell r="BH332">
            <v>0.44666666666666666</v>
          </cell>
          <cell r="BI332">
            <v>804</v>
          </cell>
          <cell r="BJ332">
            <v>1199</v>
          </cell>
          <cell r="BK332">
            <v>1199</v>
          </cell>
          <cell r="BL332">
            <v>999.17</v>
          </cell>
          <cell r="BM332">
            <v>3.3990077958894394</v>
          </cell>
          <cell r="BN332">
            <v>2.91</v>
          </cell>
          <cell r="BO332">
            <v>2.94</v>
          </cell>
          <cell r="BP332">
            <v>4.1500000000000004</v>
          </cell>
          <cell r="BQ332">
            <v>352.75000000000006</v>
          </cell>
          <cell r="BR332">
            <v>0.70579649708090075</v>
          </cell>
          <cell r="BS332">
            <v>3.3</v>
          </cell>
          <cell r="BT332">
            <v>85</v>
          </cell>
          <cell r="BU332">
            <v>1.2</v>
          </cell>
          <cell r="BV332">
            <v>1199</v>
          </cell>
          <cell r="BW332">
            <v>600</v>
          </cell>
          <cell r="BX332" t="str">
            <v>WENZHOU HEC FASHION INTERNATIONAL CO., LTD</v>
          </cell>
          <cell r="BY332" t="str">
            <v>Китай</v>
          </cell>
          <cell r="BZ332">
            <v>72</v>
          </cell>
          <cell r="CA332">
            <v>156</v>
          </cell>
          <cell r="CB332">
            <v>33</v>
          </cell>
          <cell r="CC332">
            <v>735</v>
          </cell>
          <cell r="CD332">
            <v>1800</v>
          </cell>
          <cell r="CE332">
            <v>566.55543612518773</v>
          </cell>
          <cell r="CF332">
            <v>1800</v>
          </cell>
          <cell r="CG332">
            <v>1100</v>
          </cell>
          <cell r="CH332" t="str">
            <v>ок</v>
          </cell>
          <cell r="CI332" t="str">
            <v>ок</v>
          </cell>
          <cell r="CJ332">
            <v>33</v>
          </cell>
          <cell r="CK332">
            <v>2363.7599999999998</v>
          </cell>
          <cell r="CL332">
            <v>458.64</v>
          </cell>
          <cell r="CM332">
            <v>211.68</v>
          </cell>
          <cell r="CN332">
            <v>2160.9</v>
          </cell>
          <cell r="CO332">
            <v>97.02</v>
          </cell>
          <cell r="CP332">
            <v>5292</v>
          </cell>
          <cell r="CQ332">
            <v>283611.00000000006</v>
          </cell>
          <cell r="CR332">
            <v>55029.000000000007</v>
          </cell>
          <cell r="CS332">
            <v>25398.000000000004</v>
          </cell>
          <cell r="CT332">
            <v>259271.25000000003</v>
          </cell>
          <cell r="CU332">
            <v>11640.750000000002</v>
          </cell>
          <cell r="CV332">
            <v>634950.00000000012</v>
          </cell>
          <cell r="CW332">
            <v>963996</v>
          </cell>
          <cell r="CX332">
            <v>187044</v>
          </cell>
          <cell r="CY332">
            <v>86328</v>
          </cell>
          <cell r="CZ332">
            <v>881265</v>
          </cell>
          <cell r="DA332">
            <v>39567</v>
          </cell>
          <cell r="DB332">
            <v>2158200</v>
          </cell>
          <cell r="DC332" t="str">
            <v>Basic+</v>
          </cell>
          <cell r="DE332">
            <v>39</v>
          </cell>
          <cell r="DF332">
            <v>39</v>
          </cell>
          <cell r="DH332">
            <v>2</v>
          </cell>
          <cell r="DI332">
            <v>2</v>
          </cell>
          <cell r="DJ332">
            <v>4</v>
          </cell>
          <cell r="DK332">
            <v>156</v>
          </cell>
          <cell r="DP332">
            <v>156</v>
          </cell>
          <cell r="DQ332">
            <v>78</v>
          </cell>
          <cell r="DR332">
            <v>78</v>
          </cell>
          <cell r="DS332">
            <v>0.5</v>
          </cell>
          <cell r="DT332">
            <v>0.5</v>
          </cell>
          <cell r="DU332">
            <v>1199</v>
          </cell>
          <cell r="DV332">
            <v>48555.000000000007</v>
          </cell>
          <cell r="DW332">
            <v>458.64</v>
          </cell>
          <cell r="DX332">
            <v>187044</v>
          </cell>
          <cell r="DY332" t="str">
            <v>multicolor</v>
          </cell>
          <cell r="DZ332" t="str">
            <v>20106100071___Asher___цветной</v>
          </cell>
        </row>
        <row r="333">
          <cell r="B333" t="str">
            <v>20106100071_0064989_00000003779</v>
          </cell>
          <cell r="C333" t="str">
            <v>20106100071_0064989</v>
          </cell>
          <cell r="D333" t="str">
            <v>Theme 1АксессуарыAsherМужскойanycolor9</v>
          </cell>
          <cell r="E333" t="str">
            <v>Заг. с Th 1</v>
          </cell>
          <cell r="F333" t="str">
            <v>ACOOLA Аксессуары Весна 2024 Theme 1</v>
          </cell>
          <cell r="G333" t="str">
            <v>ACOOLA</v>
          </cell>
          <cell r="H333" t="str">
            <v>Theme 1</v>
          </cell>
          <cell r="I333" t="str">
            <v>00000003779</v>
          </cell>
          <cell r="J333" t="str">
            <v>20106100071</v>
          </cell>
          <cell r="K333" t="str">
            <v>Сумка детская Asher разноцветный</v>
          </cell>
          <cell r="L333" t="str">
            <v>Мужской</v>
          </cell>
          <cell r="M333" t="str">
            <v/>
          </cell>
          <cell r="N333" t="str">
            <v>Asher</v>
          </cell>
          <cell r="O333" t="str">
            <v>разноцветный</v>
          </cell>
          <cell r="P333" t="str">
            <v>Accessories</v>
          </cell>
          <cell r="Q333" t="str">
            <v>Bag</v>
          </cell>
          <cell r="R333" t="str">
            <v>Accessories_Women</v>
          </cell>
          <cell r="S333" t="str">
            <v>Accessories</v>
          </cell>
          <cell r="T333" t="str">
            <v>Аксессуары</v>
          </cell>
          <cell r="U333" t="str">
            <v>Acc / Аксессуары</v>
          </cell>
          <cell r="V333" t="str">
            <v>100%Текстиль(ПЭ)</v>
          </cell>
          <cell r="W333" t="str">
            <v>(9) one size</v>
          </cell>
          <cell r="X333">
            <v>1</v>
          </cell>
          <cell r="Y333" t="str">
            <v>Нет</v>
          </cell>
          <cell r="Z333" t="str">
            <v>Julia Kosmina</v>
          </cell>
          <cell r="AA333" t="str">
            <v>Basic+</v>
          </cell>
          <cell r="AB333" t="str">
            <v>Regular</v>
          </cell>
          <cell r="AC333" t="str">
            <v>1,2,3,4,5</v>
          </cell>
          <cell r="AD333" t="str">
            <v>1,2,3,4,5_1</v>
          </cell>
          <cell r="AE333">
            <v>201</v>
          </cell>
          <cell r="AF333">
            <v>39</v>
          </cell>
          <cell r="AG333">
            <v>54</v>
          </cell>
          <cell r="AH333">
            <v>71</v>
          </cell>
          <cell r="AI333">
            <v>32</v>
          </cell>
          <cell r="AJ333">
            <v>5</v>
          </cell>
          <cell r="AK333">
            <v>1</v>
          </cell>
          <cell r="AL333">
            <v>1.5</v>
          </cell>
          <cell r="AM333">
            <v>2</v>
          </cell>
          <cell r="AN333">
            <v>2</v>
          </cell>
          <cell r="AO333">
            <v>4</v>
          </cell>
          <cell r="AP333">
            <v>156</v>
          </cell>
          <cell r="AQ333">
            <v>2</v>
          </cell>
          <cell r="AR333">
            <v>2</v>
          </cell>
          <cell r="AS333">
            <v>4</v>
          </cell>
          <cell r="AT333">
            <v>216</v>
          </cell>
          <cell r="AU333">
            <v>2</v>
          </cell>
          <cell r="AV333">
            <v>2</v>
          </cell>
          <cell r="AW333">
            <v>4</v>
          </cell>
          <cell r="AX333">
            <v>284</v>
          </cell>
          <cell r="AY333">
            <v>2</v>
          </cell>
          <cell r="AZ333">
            <v>2</v>
          </cell>
          <cell r="BA333">
            <v>4</v>
          </cell>
          <cell r="BB333">
            <v>128</v>
          </cell>
          <cell r="BC333">
            <v>2</v>
          </cell>
          <cell r="BD333">
            <v>2</v>
          </cell>
          <cell r="BE333">
            <v>4</v>
          </cell>
          <cell r="BF333">
            <v>20</v>
          </cell>
          <cell r="BG333" t="str">
            <v>1-2</v>
          </cell>
          <cell r="BH333">
            <v>0.44666666666666666</v>
          </cell>
          <cell r="BI333">
            <v>804</v>
          </cell>
          <cell r="BJ333">
            <v>1199</v>
          </cell>
          <cell r="BK333">
            <v>1199</v>
          </cell>
          <cell r="BL333">
            <v>999.17</v>
          </cell>
          <cell r="BM333">
            <v>3.3990077958894394</v>
          </cell>
          <cell r="BN333">
            <v>2.91</v>
          </cell>
          <cell r="BO333">
            <v>2.94</v>
          </cell>
          <cell r="BP333">
            <v>4.1500000000000004</v>
          </cell>
          <cell r="BQ333">
            <v>352.75000000000006</v>
          </cell>
          <cell r="BR333">
            <v>0.70579649708090075</v>
          </cell>
          <cell r="BS333">
            <v>3.3</v>
          </cell>
          <cell r="BT333">
            <v>85</v>
          </cell>
          <cell r="BU333">
            <v>1.2</v>
          </cell>
          <cell r="BV333">
            <v>1199</v>
          </cell>
          <cell r="BW333">
            <v>600</v>
          </cell>
          <cell r="BX333" t="str">
            <v>WENZHOU HEC FASHION INTERNATIONAL CO., LTD</v>
          </cell>
          <cell r="BY333" t="str">
            <v>Китай</v>
          </cell>
          <cell r="BZ333">
            <v>72</v>
          </cell>
          <cell r="CA333">
            <v>156</v>
          </cell>
          <cell r="CB333">
            <v>33</v>
          </cell>
          <cell r="CC333">
            <v>735</v>
          </cell>
          <cell r="CD333">
            <v>1800</v>
          </cell>
          <cell r="CE333">
            <v>566.55543612518773</v>
          </cell>
          <cell r="CF333">
            <v>1800</v>
          </cell>
          <cell r="CG333">
            <v>1100</v>
          </cell>
          <cell r="CH333" t="str">
            <v>ок</v>
          </cell>
          <cell r="CI333" t="str">
            <v>ок</v>
          </cell>
          <cell r="CJ333">
            <v>33</v>
          </cell>
          <cell r="CK333">
            <v>2363.7599999999998</v>
          </cell>
          <cell r="CL333">
            <v>458.64</v>
          </cell>
          <cell r="CM333">
            <v>211.68</v>
          </cell>
          <cell r="CN333">
            <v>2160.9</v>
          </cell>
          <cell r="CO333">
            <v>97.02</v>
          </cell>
          <cell r="CP333">
            <v>5292</v>
          </cell>
          <cell r="CQ333">
            <v>283611.00000000006</v>
          </cell>
          <cell r="CR333">
            <v>55029.000000000007</v>
          </cell>
          <cell r="CS333">
            <v>25398.000000000004</v>
          </cell>
          <cell r="CT333">
            <v>259271.25000000003</v>
          </cell>
          <cell r="CU333">
            <v>11640.750000000002</v>
          </cell>
          <cell r="CV333">
            <v>634950.00000000012</v>
          </cell>
          <cell r="CW333">
            <v>963996</v>
          </cell>
          <cell r="CX333">
            <v>187044</v>
          </cell>
          <cell r="CY333">
            <v>86328</v>
          </cell>
          <cell r="CZ333">
            <v>881265</v>
          </cell>
          <cell r="DA333">
            <v>39567</v>
          </cell>
          <cell r="DB333">
            <v>2158200</v>
          </cell>
          <cell r="DC333" t="str">
            <v>Basic+</v>
          </cell>
          <cell r="DE333">
            <v>39</v>
          </cell>
          <cell r="DF333">
            <v>39</v>
          </cell>
          <cell r="DH333">
            <v>2</v>
          </cell>
          <cell r="DI333">
            <v>2</v>
          </cell>
          <cell r="DJ333">
            <v>4</v>
          </cell>
          <cell r="DK333">
            <v>156</v>
          </cell>
          <cell r="DP333">
            <v>156</v>
          </cell>
          <cell r="DQ333">
            <v>78</v>
          </cell>
          <cell r="DR333">
            <v>78</v>
          </cell>
          <cell r="DS333">
            <v>0.5</v>
          </cell>
          <cell r="DT333">
            <v>0.5</v>
          </cell>
          <cell r="DU333">
            <v>1199</v>
          </cell>
          <cell r="DV333">
            <v>48555.000000000007</v>
          </cell>
          <cell r="DW333">
            <v>458.64</v>
          </cell>
          <cell r="DX333">
            <v>187044</v>
          </cell>
          <cell r="DY333" t="str">
            <v>anycolor</v>
          </cell>
          <cell r="DZ333" t="str">
            <v>20106100071___Asher___разноцветный</v>
          </cell>
        </row>
        <row r="334">
          <cell r="B334" t="str">
            <v>20106100073_0065032_00000003779</v>
          </cell>
          <cell r="C334" t="str">
            <v>20106100073_0065032</v>
          </cell>
          <cell r="D334" t="str">
            <v>Theme 1АксессуарыSolsbyМужскойmulticolor9</v>
          </cell>
          <cell r="E334" t="str">
            <v>Заг. с Th 1</v>
          </cell>
          <cell r="F334" t="str">
            <v>ACOOLA Аксессуары Весна 2024 Theme 1</v>
          </cell>
          <cell r="G334" t="str">
            <v>ACOOLA</v>
          </cell>
          <cell r="H334" t="str">
            <v>Theme 1</v>
          </cell>
          <cell r="I334" t="str">
            <v>00000003779</v>
          </cell>
          <cell r="J334" t="str">
            <v>20106100073</v>
          </cell>
          <cell r="K334" t="str">
            <v>Сумка детская Solsby цветной</v>
          </cell>
          <cell r="L334" t="str">
            <v>Мужской</v>
          </cell>
          <cell r="M334" t="str">
            <v/>
          </cell>
          <cell r="N334" t="str">
            <v>Solsby</v>
          </cell>
          <cell r="O334" t="str">
            <v>цветной</v>
          </cell>
          <cell r="P334" t="str">
            <v>Accessories</v>
          </cell>
          <cell r="Q334" t="str">
            <v>Bag</v>
          </cell>
          <cell r="R334" t="str">
            <v>Accessories_Women</v>
          </cell>
          <cell r="S334" t="str">
            <v>Accessories</v>
          </cell>
          <cell r="T334" t="str">
            <v>Аксессуары</v>
          </cell>
          <cell r="U334" t="str">
            <v>Acc / Аксессуары</v>
          </cell>
          <cell r="V334" t="str">
            <v>100%Текстиль(ПЭ)</v>
          </cell>
          <cell r="W334" t="str">
            <v>(9) one size</v>
          </cell>
          <cell r="X334">
            <v>1</v>
          </cell>
          <cell r="Y334" t="str">
            <v>Нет</v>
          </cell>
          <cell r="Z334" t="str">
            <v>Julia Kosmina</v>
          </cell>
          <cell r="AA334" t="str">
            <v>Basic+</v>
          </cell>
          <cell r="AB334" t="str">
            <v>Regular</v>
          </cell>
          <cell r="AC334" t="str">
            <v>1,2,3,4,5</v>
          </cell>
          <cell r="AD334" t="str">
            <v>1,2,3,4,5_1</v>
          </cell>
          <cell r="AE334">
            <v>201</v>
          </cell>
          <cell r="AF334">
            <v>39</v>
          </cell>
          <cell r="AG334">
            <v>54</v>
          </cell>
          <cell r="AH334">
            <v>71</v>
          </cell>
          <cell r="AI334">
            <v>32</v>
          </cell>
          <cell r="AJ334">
            <v>5</v>
          </cell>
          <cell r="AK334">
            <v>1</v>
          </cell>
          <cell r="AL334">
            <v>1</v>
          </cell>
          <cell r="AM334">
            <v>2</v>
          </cell>
          <cell r="AN334">
            <v>1</v>
          </cell>
          <cell r="AO334">
            <v>3</v>
          </cell>
          <cell r="AP334">
            <v>117</v>
          </cell>
          <cell r="AQ334">
            <v>2</v>
          </cell>
          <cell r="AR334">
            <v>1</v>
          </cell>
          <cell r="AS334">
            <v>3</v>
          </cell>
          <cell r="AT334">
            <v>162</v>
          </cell>
          <cell r="AU334">
            <v>2</v>
          </cell>
          <cell r="AV334">
            <v>1</v>
          </cell>
          <cell r="AW334">
            <v>3</v>
          </cell>
          <cell r="AX334">
            <v>213</v>
          </cell>
          <cell r="AY334">
            <v>2</v>
          </cell>
          <cell r="AZ334">
            <v>1</v>
          </cell>
          <cell r="BA334">
            <v>3</v>
          </cell>
          <cell r="BB334">
            <v>96</v>
          </cell>
          <cell r="BC334">
            <v>2</v>
          </cell>
          <cell r="BD334">
            <v>1</v>
          </cell>
          <cell r="BE334">
            <v>3</v>
          </cell>
          <cell r="BF334">
            <v>15</v>
          </cell>
          <cell r="BG334" t="str">
            <v>1-1</v>
          </cell>
          <cell r="BH334">
            <v>0.50249999999999995</v>
          </cell>
          <cell r="BI334">
            <v>603</v>
          </cell>
          <cell r="BJ334">
            <v>1199</v>
          </cell>
          <cell r="BK334">
            <v>1199</v>
          </cell>
          <cell r="BL334">
            <v>999.17</v>
          </cell>
          <cell r="BM334">
            <v>3.079886976624711</v>
          </cell>
          <cell r="BN334">
            <v>3.22</v>
          </cell>
          <cell r="BO334">
            <v>3.25</v>
          </cell>
          <cell r="BP334">
            <v>4.58</v>
          </cell>
          <cell r="BQ334">
            <v>389.3</v>
          </cell>
          <cell r="BR334">
            <v>0.67531276063386159</v>
          </cell>
          <cell r="BS334">
            <v>3.3</v>
          </cell>
          <cell r="BT334">
            <v>85</v>
          </cell>
          <cell r="BU334">
            <v>1.2</v>
          </cell>
          <cell r="BV334">
            <v>1199</v>
          </cell>
          <cell r="BW334">
            <v>600</v>
          </cell>
          <cell r="BX334" t="str">
            <v>WENZHOU HEC FASHION INTERNATIONAL CO., LTD</v>
          </cell>
          <cell r="BY334" t="str">
            <v>Китай</v>
          </cell>
          <cell r="BZ334">
            <v>48</v>
          </cell>
          <cell r="CA334">
            <v>117</v>
          </cell>
          <cell r="CB334">
            <v>22</v>
          </cell>
          <cell r="CC334">
            <v>410</v>
          </cell>
          <cell r="CD334">
            <v>1200</v>
          </cell>
          <cell r="CE334">
            <v>377.70362408345852</v>
          </cell>
          <cell r="CF334">
            <v>1200</v>
          </cell>
          <cell r="CG334">
            <v>1100</v>
          </cell>
          <cell r="CH334" t="str">
            <v>ок</v>
          </cell>
          <cell r="CI334" t="str">
            <v>ок</v>
          </cell>
          <cell r="CJ334">
            <v>22</v>
          </cell>
          <cell r="CK334">
            <v>1959.75</v>
          </cell>
          <cell r="CL334">
            <v>380.25</v>
          </cell>
          <cell r="CM334">
            <v>156</v>
          </cell>
          <cell r="CN334">
            <v>1332.5</v>
          </cell>
          <cell r="CO334">
            <v>71.5</v>
          </cell>
          <cell r="CP334">
            <v>3900</v>
          </cell>
          <cell r="CQ334">
            <v>234747.9</v>
          </cell>
          <cell r="CR334">
            <v>45548.1</v>
          </cell>
          <cell r="CS334">
            <v>18686.400000000001</v>
          </cell>
          <cell r="CT334">
            <v>159613</v>
          </cell>
          <cell r="CU334">
            <v>8564.6</v>
          </cell>
          <cell r="CV334">
            <v>467160</v>
          </cell>
          <cell r="CW334">
            <v>722997</v>
          </cell>
          <cell r="CX334">
            <v>140283</v>
          </cell>
          <cell r="CY334">
            <v>57552</v>
          </cell>
          <cell r="CZ334">
            <v>491590</v>
          </cell>
          <cell r="DA334">
            <v>26378</v>
          </cell>
          <cell r="DB334">
            <v>1438800</v>
          </cell>
          <cell r="DC334" t="str">
            <v>Basic+</v>
          </cell>
          <cell r="DE334">
            <v>39</v>
          </cell>
          <cell r="DF334">
            <v>39</v>
          </cell>
          <cell r="DH334">
            <v>2</v>
          </cell>
          <cell r="DI334">
            <v>1</v>
          </cell>
          <cell r="DJ334">
            <v>3</v>
          </cell>
          <cell r="DK334">
            <v>117</v>
          </cell>
          <cell r="DP334">
            <v>117</v>
          </cell>
          <cell r="DQ334">
            <v>78</v>
          </cell>
          <cell r="DR334">
            <v>39</v>
          </cell>
          <cell r="DS334">
            <v>0.66666666666666663</v>
          </cell>
          <cell r="DT334">
            <v>0.33333333333333331</v>
          </cell>
          <cell r="DU334">
            <v>1199</v>
          </cell>
          <cell r="DV334">
            <v>40189.5</v>
          </cell>
          <cell r="DW334">
            <v>380.25</v>
          </cell>
          <cell r="DX334">
            <v>140283</v>
          </cell>
          <cell r="DY334" t="str">
            <v>multicolor</v>
          </cell>
          <cell r="DZ334" t="str">
            <v>20106100073___Solsby___цветной</v>
          </cell>
        </row>
        <row r="335">
          <cell r="B335" t="str">
            <v>20106130013_0074703_00000003779</v>
          </cell>
          <cell r="C335" t="str">
            <v>20106130013_0074703</v>
          </cell>
          <cell r="D335" t="str">
            <v>Theme 1АксессуарыFlanaganМужскойBlack9</v>
          </cell>
          <cell r="E335" t="str">
            <v>Заг. с Th 1</v>
          </cell>
          <cell r="F335" t="str">
            <v>ACOOLA Аксессуары Весна 2024 Theme 1</v>
          </cell>
          <cell r="G335" t="str">
            <v>ACOOLA</v>
          </cell>
          <cell r="H335" t="str">
            <v>Theme 1</v>
          </cell>
          <cell r="I335" t="str">
            <v>00000003779</v>
          </cell>
          <cell r="J335" t="str">
            <v>20106130013</v>
          </cell>
          <cell r="K335" t="str">
            <v>Подтяжки детские Flanagan черный</v>
          </cell>
          <cell r="L335" t="str">
            <v>Мужской</v>
          </cell>
          <cell r="M335" t="str">
            <v/>
          </cell>
          <cell r="N335" t="str">
            <v>Flanagan</v>
          </cell>
          <cell r="O335" t="str">
            <v>черный</v>
          </cell>
          <cell r="P335" t="str">
            <v>Accessories</v>
          </cell>
          <cell r="Q335" t="str">
            <v>Braces</v>
          </cell>
          <cell r="R335" t="str">
            <v>Accessories_Women</v>
          </cell>
          <cell r="S335" t="str">
            <v>Accessories</v>
          </cell>
          <cell r="T335" t="str">
            <v>Аксессуары</v>
          </cell>
          <cell r="U335" t="str">
            <v/>
          </cell>
          <cell r="V335" t="str">
            <v/>
          </cell>
          <cell r="W335" t="str">
            <v>(9) one size</v>
          </cell>
          <cell r="X335">
            <v>1</v>
          </cell>
          <cell r="Y335" t="str">
            <v>Нет</v>
          </cell>
          <cell r="Z335" t="str">
            <v>Julia Kosmina</v>
          </cell>
          <cell r="AA335" t="str">
            <v>Basic+</v>
          </cell>
          <cell r="AB335" t="str">
            <v>Regular</v>
          </cell>
          <cell r="AC335" t="str">
            <v>1,2,3,4,5</v>
          </cell>
          <cell r="AD335" t="str">
            <v>1,2,3,4,5_1</v>
          </cell>
          <cell r="AE335">
            <v>201</v>
          </cell>
          <cell r="AF335">
            <v>39</v>
          </cell>
          <cell r="AG335">
            <v>54</v>
          </cell>
          <cell r="AH335">
            <v>71</v>
          </cell>
          <cell r="AI335">
            <v>32</v>
          </cell>
          <cell r="AJ335">
            <v>5</v>
          </cell>
          <cell r="AK335">
            <v>2</v>
          </cell>
          <cell r="AL335">
            <v>1</v>
          </cell>
          <cell r="AM335">
            <v>4</v>
          </cell>
          <cell r="AN335">
            <v>2</v>
          </cell>
          <cell r="AO335">
            <v>6</v>
          </cell>
          <cell r="AP335">
            <v>234</v>
          </cell>
          <cell r="AQ335">
            <v>4</v>
          </cell>
          <cell r="AR335">
            <v>2</v>
          </cell>
          <cell r="AS335">
            <v>6</v>
          </cell>
          <cell r="AT335">
            <v>324</v>
          </cell>
          <cell r="AU335">
            <v>4</v>
          </cell>
          <cell r="AV335">
            <v>2</v>
          </cell>
          <cell r="AW335">
            <v>6</v>
          </cell>
          <cell r="AX335">
            <v>426</v>
          </cell>
          <cell r="AY335">
            <v>4</v>
          </cell>
          <cell r="AZ335">
            <v>2</v>
          </cell>
          <cell r="BA335">
            <v>6</v>
          </cell>
          <cell r="BB335">
            <v>192</v>
          </cell>
          <cell r="BC335">
            <v>4</v>
          </cell>
          <cell r="BD335">
            <v>2</v>
          </cell>
          <cell r="BE335">
            <v>6</v>
          </cell>
          <cell r="BF335">
            <v>30</v>
          </cell>
          <cell r="BG335" t="str">
            <v>3-2</v>
          </cell>
          <cell r="BH335">
            <v>0.60299999999999998</v>
          </cell>
          <cell r="BI335">
            <v>1206</v>
          </cell>
          <cell r="BJ335">
            <v>499</v>
          </cell>
          <cell r="BK335">
            <v>499</v>
          </cell>
          <cell r="BL335">
            <v>415.83</v>
          </cell>
          <cell r="BM335">
            <v>2.8360329639102018</v>
          </cell>
          <cell r="BN335">
            <v>1.46</v>
          </cell>
          <cell r="BO335">
            <v>1.47</v>
          </cell>
          <cell r="BP335">
            <v>2.0699999999999998</v>
          </cell>
          <cell r="BQ335">
            <v>175.95</v>
          </cell>
          <cell r="BR335">
            <v>0.6473947895791583</v>
          </cell>
          <cell r="BS335">
            <v>3.3</v>
          </cell>
          <cell r="BT335">
            <v>85</v>
          </cell>
          <cell r="BU335">
            <v>1.2</v>
          </cell>
          <cell r="BV335">
            <v>499</v>
          </cell>
          <cell r="BW335">
            <v>250</v>
          </cell>
          <cell r="BX335" t="str">
            <v>SHAOXING YANSHENG TRADING CO., LTD</v>
          </cell>
          <cell r="BY335" t="str">
            <v>Китай</v>
          </cell>
          <cell r="CA335">
            <v>156</v>
          </cell>
          <cell r="CB335">
            <v>36</v>
          </cell>
          <cell r="CC335">
            <v>602</v>
          </cell>
          <cell r="CD335">
            <v>2000</v>
          </cell>
          <cell r="CE335">
            <v>629.50604013909754</v>
          </cell>
          <cell r="CF335">
            <v>2000</v>
          </cell>
          <cell r="CG335">
            <v>1100</v>
          </cell>
          <cell r="CH335" t="str">
            <v>не заказываем для ОПТа</v>
          </cell>
          <cell r="CI335" t="str">
            <v>ок</v>
          </cell>
          <cell r="CJ335">
            <v>36</v>
          </cell>
          <cell r="CK335">
            <v>1772.82</v>
          </cell>
          <cell r="CL335">
            <v>229.32</v>
          </cell>
          <cell r="CM335">
            <v>0</v>
          </cell>
          <cell r="CN335">
            <v>884.93999999999994</v>
          </cell>
          <cell r="CO335">
            <v>52.92</v>
          </cell>
          <cell r="CP335">
            <v>2940</v>
          </cell>
          <cell r="CQ335">
            <v>212195.69999999998</v>
          </cell>
          <cell r="CR335">
            <v>27448.199999999997</v>
          </cell>
          <cell r="CS335">
            <v>0</v>
          </cell>
          <cell r="CT335">
            <v>105921.9</v>
          </cell>
          <cell r="CU335">
            <v>6334.2</v>
          </cell>
          <cell r="CV335">
            <v>351900</v>
          </cell>
          <cell r="CW335">
            <v>601794</v>
          </cell>
          <cell r="CX335">
            <v>77844</v>
          </cell>
          <cell r="CY335">
            <v>0</v>
          </cell>
          <cell r="CZ335">
            <v>300398</v>
          </cell>
          <cell r="DA335">
            <v>17964</v>
          </cell>
          <cell r="DB335">
            <v>998000</v>
          </cell>
          <cell r="DC335" t="str">
            <v>Basic+</v>
          </cell>
          <cell r="DE335">
            <v>39</v>
          </cell>
          <cell r="DF335">
            <v>39</v>
          </cell>
          <cell r="DH335">
            <v>3</v>
          </cell>
          <cell r="DI335">
            <v>1</v>
          </cell>
          <cell r="DJ335">
            <v>4</v>
          </cell>
          <cell r="DK335">
            <v>156</v>
          </cell>
          <cell r="DP335">
            <v>156</v>
          </cell>
          <cell r="DQ335">
            <v>117</v>
          </cell>
          <cell r="DR335">
            <v>39</v>
          </cell>
          <cell r="DS335">
            <v>0.75</v>
          </cell>
          <cell r="DT335">
            <v>0.25</v>
          </cell>
          <cell r="DU335">
            <v>499</v>
          </cell>
          <cell r="DV335">
            <v>24218.999999999996</v>
          </cell>
          <cell r="DW335">
            <v>229.32</v>
          </cell>
          <cell r="DX335">
            <v>77844</v>
          </cell>
          <cell r="DY335" t="str">
            <v>Black</v>
          </cell>
          <cell r="DZ335" t="str">
            <v>20106130013___Flanagan___черный</v>
          </cell>
        </row>
        <row r="336">
          <cell r="B336" t="str">
            <v>20106200011_0074692_00000003779</v>
          </cell>
          <cell r="C336" t="str">
            <v>20106200011_0074692</v>
          </cell>
          <cell r="D336" t="str">
            <v>Theme 1АксессуарыPrismМужскойmulticolor9</v>
          </cell>
          <cell r="E336" t="str">
            <v>Заг. с Th 1</v>
          </cell>
          <cell r="F336" t="str">
            <v>ACOOLA Аксессуары Весна 2024 Theme 1</v>
          </cell>
          <cell r="G336" t="str">
            <v>ACOOLA</v>
          </cell>
          <cell r="H336" t="str">
            <v>Theme 1</v>
          </cell>
          <cell r="I336" t="str">
            <v>00000003779</v>
          </cell>
          <cell r="J336" t="str">
            <v>20106200011</v>
          </cell>
          <cell r="K336" t="str">
            <v>Набор из 2 браслетов дет. Prism цветной</v>
          </cell>
          <cell r="L336" t="str">
            <v>Мужской</v>
          </cell>
          <cell r="M336" t="str">
            <v/>
          </cell>
          <cell r="N336" t="str">
            <v>Prism</v>
          </cell>
          <cell r="O336" t="str">
            <v>цветной</v>
          </cell>
          <cell r="P336" t="str">
            <v>Accessories</v>
          </cell>
          <cell r="Q336" t="str">
            <v>Bracelet</v>
          </cell>
          <cell r="R336" t="str">
            <v>Swim_Women</v>
          </cell>
          <cell r="S336" t="str">
            <v>Swim</v>
          </cell>
          <cell r="T336" t="str">
            <v>Аксессуары</v>
          </cell>
          <cell r="U336" t="str">
            <v/>
          </cell>
          <cell r="V336" t="str">
            <v/>
          </cell>
          <cell r="W336" t="str">
            <v>(9) one size</v>
          </cell>
          <cell r="X336">
            <v>1</v>
          </cell>
          <cell r="Y336" t="str">
            <v>Нет</v>
          </cell>
          <cell r="Z336" t="str">
            <v>Julia Kosmina</v>
          </cell>
          <cell r="AA336" t="str">
            <v>Basic+</v>
          </cell>
          <cell r="AB336" t="str">
            <v>Regular</v>
          </cell>
          <cell r="AC336" t="str">
            <v>1,2,3,4,5</v>
          </cell>
          <cell r="AD336" t="str">
            <v>1,2,3,4,5_1</v>
          </cell>
          <cell r="AE336">
            <v>201</v>
          </cell>
          <cell r="AF336">
            <v>39</v>
          </cell>
          <cell r="AG336">
            <v>54</v>
          </cell>
          <cell r="AH336">
            <v>71</v>
          </cell>
          <cell r="AI336">
            <v>32</v>
          </cell>
          <cell r="AJ336">
            <v>5</v>
          </cell>
          <cell r="AK336">
            <v>1.5</v>
          </cell>
          <cell r="AL336">
            <v>0.9</v>
          </cell>
          <cell r="AM336">
            <v>3</v>
          </cell>
          <cell r="AN336">
            <v>2</v>
          </cell>
          <cell r="AO336">
            <v>5</v>
          </cell>
          <cell r="AP336">
            <v>195</v>
          </cell>
          <cell r="AQ336">
            <v>3</v>
          </cell>
          <cell r="AR336">
            <v>1</v>
          </cell>
          <cell r="AS336">
            <v>4</v>
          </cell>
          <cell r="AT336">
            <v>216</v>
          </cell>
          <cell r="AU336">
            <v>3</v>
          </cell>
          <cell r="AV336">
            <v>1</v>
          </cell>
          <cell r="AW336">
            <v>4</v>
          </cell>
          <cell r="AX336">
            <v>284</v>
          </cell>
          <cell r="AY336">
            <v>3</v>
          </cell>
          <cell r="AZ336">
            <v>1</v>
          </cell>
          <cell r="BA336">
            <v>4</v>
          </cell>
          <cell r="BB336">
            <v>128</v>
          </cell>
          <cell r="BC336">
            <v>3</v>
          </cell>
          <cell r="BD336">
            <v>1</v>
          </cell>
          <cell r="BE336">
            <v>4</v>
          </cell>
          <cell r="BF336">
            <v>20</v>
          </cell>
          <cell r="BG336" t="str">
            <v>2-2</v>
          </cell>
          <cell r="BH336">
            <v>0.76636363636363636</v>
          </cell>
          <cell r="BI336">
            <v>843</v>
          </cell>
          <cell r="BJ336">
            <v>299</v>
          </cell>
          <cell r="BK336">
            <v>299</v>
          </cell>
          <cell r="BL336">
            <v>249.17</v>
          </cell>
          <cell r="BM336">
            <v>3.1690514043455216</v>
          </cell>
          <cell r="BN336">
            <v>0.7</v>
          </cell>
          <cell r="BO336">
            <v>0.71</v>
          </cell>
          <cell r="BP336">
            <v>1.1100000000000001</v>
          </cell>
          <cell r="BQ336">
            <v>94.350000000000009</v>
          </cell>
          <cell r="BR336">
            <v>0.68444816053511703</v>
          </cell>
          <cell r="BS336">
            <v>3.3</v>
          </cell>
          <cell r="BT336">
            <v>85</v>
          </cell>
          <cell r="BU336">
            <v>1.2</v>
          </cell>
          <cell r="BV336">
            <v>299</v>
          </cell>
          <cell r="BW336">
            <v>150</v>
          </cell>
          <cell r="BX336" t="str">
            <v>Shenzhen Zlorna Ornament Co., Ltd.</v>
          </cell>
          <cell r="BY336" t="str">
            <v>Китай</v>
          </cell>
          <cell r="CA336">
            <v>195</v>
          </cell>
          <cell r="CB336">
            <v>62</v>
          </cell>
          <cell r="CD336">
            <v>1100</v>
          </cell>
          <cell r="CE336">
            <v>346.22832207650362</v>
          </cell>
          <cell r="CF336">
            <v>1100</v>
          </cell>
          <cell r="CG336">
            <v>1100</v>
          </cell>
          <cell r="CH336" t="str">
            <v>не заказываем для ОПТа</v>
          </cell>
          <cell r="CI336" t="str">
            <v>не заказываем для МП</v>
          </cell>
          <cell r="CJ336">
            <v>62</v>
          </cell>
          <cell r="CK336">
            <v>598.53</v>
          </cell>
          <cell r="CL336">
            <v>138.44999999999999</v>
          </cell>
          <cell r="CM336">
            <v>0</v>
          </cell>
          <cell r="CN336">
            <v>0</v>
          </cell>
          <cell r="CO336">
            <v>44.019999999999996</v>
          </cell>
          <cell r="CP336">
            <v>781</v>
          </cell>
          <cell r="CQ336">
            <v>79537.05</v>
          </cell>
          <cell r="CR336">
            <v>18398.25</v>
          </cell>
          <cell r="CS336">
            <v>0</v>
          </cell>
          <cell r="CT336">
            <v>0</v>
          </cell>
          <cell r="CU336">
            <v>5849.7000000000007</v>
          </cell>
          <cell r="CV336">
            <v>103785.00000000001</v>
          </cell>
          <cell r="CW336">
            <v>252057</v>
          </cell>
          <cell r="CX336">
            <v>58305</v>
          </cell>
          <cell r="CY336">
            <v>0</v>
          </cell>
          <cell r="CZ336">
            <v>0</v>
          </cell>
          <cell r="DA336">
            <v>18538</v>
          </cell>
          <cell r="DB336">
            <v>328900</v>
          </cell>
          <cell r="DC336" t="str">
            <v>Basic+</v>
          </cell>
          <cell r="DE336">
            <v>39</v>
          </cell>
          <cell r="DF336">
            <v>39</v>
          </cell>
          <cell r="DH336">
            <v>3</v>
          </cell>
          <cell r="DI336">
            <v>2</v>
          </cell>
          <cell r="DJ336">
            <v>5</v>
          </cell>
          <cell r="DK336">
            <v>195</v>
          </cell>
          <cell r="DP336">
            <v>195</v>
          </cell>
          <cell r="DQ336">
            <v>117</v>
          </cell>
          <cell r="DR336">
            <v>78</v>
          </cell>
          <cell r="DS336">
            <v>0.6</v>
          </cell>
          <cell r="DT336">
            <v>0.4</v>
          </cell>
          <cell r="DU336">
            <v>299</v>
          </cell>
          <cell r="DV336">
            <v>16233.750000000002</v>
          </cell>
          <cell r="DW336">
            <v>138.44999999999999</v>
          </cell>
          <cell r="DX336">
            <v>58305</v>
          </cell>
          <cell r="DY336" t="str">
            <v>multicolor</v>
          </cell>
          <cell r="DZ336" t="str">
            <v>20106200011___Prism___цветной</v>
          </cell>
        </row>
        <row r="337">
          <cell r="B337" t="str">
            <v>20106460093_0074701_00000003779</v>
          </cell>
          <cell r="C337" t="str">
            <v>20106460093_0074701</v>
          </cell>
          <cell r="D337" t="str">
            <v>Theme 1АксессуарыMokoМужскойBlack9</v>
          </cell>
          <cell r="E337" t="str">
            <v>Заг. с Th 1</v>
          </cell>
          <cell r="F337" t="str">
            <v>ACOOLA Аксессуары Весна 2024 Theme 1</v>
          </cell>
          <cell r="G337" t="str">
            <v>ACOOLA</v>
          </cell>
          <cell r="H337" t="str">
            <v>Theme 1</v>
          </cell>
          <cell r="I337" t="str">
            <v>00000003779</v>
          </cell>
          <cell r="J337" t="str">
            <v>20106460093</v>
          </cell>
          <cell r="K337" t="str">
            <v>Галстук детский Moko черный</v>
          </cell>
          <cell r="L337" t="str">
            <v>Мужской</v>
          </cell>
          <cell r="M337" t="str">
            <v/>
          </cell>
          <cell r="N337" t="str">
            <v>Moko</v>
          </cell>
          <cell r="O337" t="str">
            <v>черный</v>
          </cell>
          <cell r="P337" t="str">
            <v>Accessories</v>
          </cell>
          <cell r="Q337" t="str">
            <v>Tie</v>
          </cell>
          <cell r="R337" t="str">
            <v>Accessories_Women</v>
          </cell>
          <cell r="S337" t="str">
            <v>Accessories</v>
          </cell>
          <cell r="T337" t="str">
            <v>Аксессуары</v>
          </cell>
          <cell r="U337" t="str">
            <v/>
          </cell>
          <cell r="V337" t="str">
            <v/>
          </cell>
          <cell r="W337" t="str">
            <v>(9) one size</v>
          </cell>
          <cell r="X337">
            <v>1</v>
          </cell>
          <cell r="Y337" t="str">
            <v>Нет</v>
          </cell>
          <cell r="Z337" t="str">
            <v>Julia Kosmina</v>
          </cell>
          <cell r="AA337" t="str">
            <v>Basic+</v>
          </cell>
          <cell r="AB337" t="str">
            <v>Regular</v>
          </cell>
          <cell r="AC337" t="str">
            <v>1,2,3,4,5</v>
          </cell>
          <cell r="AD337" t="str">
            <v>1,2,3,4,5_1</v>
          </cell>
          <cell r="AE337">
            <v>201</v>
          </cell>
          <cell r="AF337">
            <v>39</v>
          </cell>
          <cell r="AG337">
            <v>54</v>
          </cell>
          <cell r="AH337">
            <v>71</v>
          </cell>
          <cell r="AI337">
            <v>32</v>
          </cell>
          <cell r="AJ337">
            <v>5</v>
          </cell>
          <cell r="AK337">
            <v>2.5</v>
          </cell>
          <cell r="AL337">
            <v>1.5</v>
          </cell>
          <cell r="AM337">
            <v>5</v>
          </cell>
          <cell r="AN337">
            <v>4</v>
          </cell>
          <cell r="AO337">
            <v>9</v>
          </cell>
          <cell r="AP337">
            <v>351</v>
          </cell>
          <cell r="AQ337">
            <v>5</v>
          </cell>
          <cell r="AR337">
            <v>4</v>
          </cell>
          <cell r="AS337">
            <v>9</v>
          </cell>
          <cell r="AT337">
            <v>486</v>
          </cell>
          <cell r="AU337">
            <v>5</v>
          </cell>
          <cell r="AV337">
            <v>4</v>
          </cell>
          <cell r="AW337">
            <v>9</v>
          </cell>
          <cell r="AX337">
            <v>639</v>
          </cell>
          <cell r="AY337">
            <v>5</v>
          </cell>
          <cell r="AZ337">
            <v>4</v>
          </cell>
          <cell r="BA337">
            <v>9</v>
          </cell>
          <cell r="BB337">
            <v>288</v>
          </cell>
          <cell r="BC337">
            <v>5</v>
          </cell>
          <cell r="BD337">
            <v>4</v>
          </cell>
          <cell r="BE337">
            <v>9</v>
          </cell>
          <cell r="BF337">
            <v>45</v>
          </cell>
          <cell r="BG337" t="str">
            <v>4-4</v>
          </cell>
          <cell r="BH337">
            <v>0.60299999999999998</v>
          </cell>
          <cell r="BI337">
            <v>1809</v>
          </cell>
          <cell r="BJ337">
            <v>499</v>
          </cell>
          <cell r="BK337">
            <v>499</v>
          </cell>
          <cell r="BL337">
            <v>415.83</v>
          </cell>
          <cell r="BM337">
            <v>3.453287197231834</v>
          </cell>
          <cell r="BN337">
            <v>1.1499999999999999</v>
          </cell>
          <cell r="BO337">
            <v>1.1599999999999999</v>
          </cell>
          <cell r="BP337">
            <v>1.7</v>
          </cell>
          <cell r="BQ337">
            <v>144.5</v>
          </cell>
          <cell r="BR337">
            <v>0.71042084168336672</v>
          </cell>
          <cell r="BS337">
            <v>3.3</v>
          </cell>
          <cell r="BT337">
            <v>85</v>
          </cell>
          <cell r="BU337">
            <v>1.2</v>
          </cell>
          <cell r="BV337">
            <v>499</v>
          </cell>
          <cell r="BW337">
            <v>250</v>
          </cell>
          <cell r="BX337" t="str">
            <v>SHAOXING YANSHENG TRADING CO., LTD</v>
          </cell>
          <cell r="BY337" t="str">
            <v>Китай</v>
          </cell>
          <cell r="CA337">
            <v>312</v>
          </cell>
          <cell r="CB337">
            <v>54</v>
          </cell>
          <cell r="CC337">
            <v>825</v>
          </cell>
          <cell r="CD337">
            <v>3000</v>
          </cell>
          <cell r="CE337">
            <v>944.25906020864625</v>
          </cell>
          <cell r="CF337">
            <v>3000</v>
          </cell>
          <cell r="CG337">
            <v>1100</v>
          </cell>
          <cell r="CH337" t="str">
            <v>не заказываем для ОПТа</v>
          </cell>
          <cell r="CI337" t="str">
            <v>ок</v>
          </cell>
          <cell r="CJ337">
            <v>54</v>
          </cell>
          <cell r="CK337">
            <v>2098.44</v>
          </cell>
          <cell r="CL337">
            <v>361.91999999999996</v>
          </cell>
          <cell r="CM337">
            <v>0</v>
          </cell>
          <cell r="CN337">
            <v>956.99999999999989</v>
          </cell>
          <cell r="CO337">
            <v>62.639999999999993</v>
          </cell>
          <cell r="CP337">
            <v>3479.9999999999995</v>
          </cell>
          <cell r="CQ337">
            <v>261400.5</v>
          </cell>
          <cell r="CR337">
            <v>45084</v>
          </cell>
          <cell r="CS337">
            <v>0</v>
          </cell>
          <cell r="CT337">
            <v>119212.5</v>
          </cell>
          <cell r="CU337">
            <v>7803</v>
          </cell>
          <cell r="CV337">
            <v>433500</v>
          </cell>
          <cell r="CW337">
            <v>902691</v>
          </cell>
          <cell r="CX337">
            <v>155688</v>
          </cell>
          <cell r="CY337">
            <v>0</v>
          </cell>
          <cell r="CZ337">
            <v>411675</v>
          </cell>
          <cell r="DA337">
            <v>26946</v>
          </cell>
          <cell r="DB337">
            <v>1497000</v>
          </cell>
          <cell r="DC337" t="str">
            <v>Basic+</v>
          </cell>
          <cell r="DE337">
            <v>39</v>
          </cell>
          <cell r="DF337">
            <v>39</v>
          </cell>
          <cell r="DH337">
            <v>5</v>
          </cell>
          <cell r="DI337">
            <v>3</v>
          </cell>
          <cell r="DJ337">
            <v>8</v>
          </cell>
          <cell r="DK337">
            <v>312</v>
          </cell>
          <cell r="DP337">
            <v>312</v>
          </cell>
          <cell r="DQ337">
            <v>195</v>
          </cell>
          <cell r="DR337">
            <v>117</v>
          </cell>
          <cell r="DS337">
            <v>0.625</v>
          </cell>
          <cell r="DT337">
            <v>0.375</v>
          </cell>
          <cell r="DU337">
            <v>499</v>
          </cell>
          <cell r="DV337">
            <v>39780</v>
          </cell>
          <cell r="DW337">
            <v>361.91999999999996</v>
          </cell>
          <cell r="DX337">
            <v>155688</v>
          </cell>
          <cell r="DY337" t="str">
            <v>Black</v>
          </cell>
          <cell r="DZ337" t="str">
            <v>20106460093___Moko___черный</v>
          </cell>
        </row>
        <row r="338">
          <cell r="B338" t="str">
            <v>20116120026_0074702_00000003779</v>
          </cell>
          <cell r="C338" t="str">
            <v>20116120026_0074702</v>
          </cell>
          <cell r="D338" t="str">
            <v>Theme 1АксессуарыSononМужскойBlack300</v>
          </cell>
          <cell r="E338" t="str">
            <v>Заг. с Th 1</v>
          </cell>
          <cell r="F338" t="str">
            <v>ACOOLA Аксессуары Весна 2024 Theme 1</v>
          </cell>
          <cell r="G338" t="str">
            <v>ACOOLA</v>
          </cell>
          <cell r="H338" t="str">
            <v>Theme 1</v>
          </cell>
          <cell r="I338" t="str">
            <v>00000003779</v>
          </cell>
          <cell r="J338" t="str">
            <v>20116120026</v>
          </cell>
          <cell r="K338" t="str">
            <v>Ремень детский для мальчиков Sonon черный</v>
          </cell>
          <cell r="L338" t="str">
            <v>Мужской</v>
          </cell>
          <cell r="M338" t="str">
            <v>Большой</v>
          </cell>
          <cell r="N338" t="str">
            <v>Sonon</v>
          </cell>
          <cell r="O338" t="str">
            <v>черный</v>
          </cell>
          <cell r="P338" t="str">
            <v>Accessories</v>
          </cell>
          <cell r="Q338" t="str">
            <v>Belt</v>
          </cell>
          <cell r="R338" t="str">
            <v>Accessories_Women</v>
          </cell>
          <cell r="S338" t="str">
            <v>Accessories</v>
          </cell>
          <cell r="T338" t="str">
            <v>Аксессуары</v>
          </cell>
          <cell r="U338" t="str">
            <v/>
          </cell>
          <cell r="V338" t="str">
            <v/>
          </cell>
          <cell r="W338" t="str">
            <v>(300) Kids belt B2G2 70,85</v>
          </cell>
          <cell r="X338">
            <v>2</v>
          </cell>
          <cell r="Y338" t="str">
            <v>Нет</v>
          </cell>
          <cell r="Z338" t="str">
            <v>Julia Kosmina</v>
          </cell>
          <cell r="AA338" t="str">
            <v>Basic+</v>
          </cell>
          <cell r="AB338" t="str">
            <v>Regular</v>
          </cell>
          <cell r="AC338" t="str">
            <v>1,2,3,4,5</v>
          </cell>
          <cell r="AD338" t="str">
            <v>1,2,3,4,5_2</v>
          </cell>
          <cell r="AE338">
            <v>201</v>
          </cell>
          <cell r="AF338">
            <v>39</v>
          </cell>
          <cell r="AG338">
            <v>54</v>
          </cell>
          <cell r="AH338">
            <v>71</v>
          </cell>
          <cell r="AI338">
            <v>32</v>
          </cell>
          <cell r="AJ338">
            <v>5</v>
          </cell>
          <cell r="AK338">
            <v>1</v>
          </cell>
          <cell r="AL338">
            <v>1</v>
          </cell>
          <cell r="AM338">
            <v>4</v>
          </cell>
          <cell r="AN338">
            <v>2</v>
          </cell>
          <cell r="AO338">
            <v>6</v>
          </cell>
          <cell r="AP338">
            <v>234</v>
          </cell>
          <cell r="AQ338">
            <v>4</v>
          </cell>
          <cell r="AR338">
            <v>2</v>
          </cell>
          <cell r="AS338">
            <v>6</v>
          </cell>
          <cell r="AT338">
            <v>324</v>
          </cell>
          <cell r="AU338">
            <v>4</v>
          </cell>
          <cell r="AV338">
            <v>2</v>
          </cell>
          <cell r="AW338">
            <v>6</v>
          </cell>
          <cell r="AX338">
            <v>426</v>
          </cell>
          <cell r="AY338">
            <v>4</v>
          </cell>
          <cell r="AZ338">
            <v>2</v>
          </cell>
          <cell r="BA338">
            <v>6</v>
          </cell>
          <cell r="BB338">
            <v>192</v>
          </cell>
          <cell r="BC338">
            <v>4</v>
          </cell>
          <cell r="BD338">
            <v>2</v>
          </cell>
          <cell r="BE338">
            <v>6</v>
          </cell>
          <cell r="BF338">
            <v>30</v>
          </cell>
          <cell r="BG338" t="str">
            <v>2-2</v>
          </cell>
          <cell r="BH338">
            <v>0.50249999999999995</v>
          </cell>
          <cell r="BI338">
            <v>1206</v>
          </cell>
          <cell r="BJ338">
            <v>399</v>
          </cell>
          <cell r="BK338">
            <v>399</v>
          </cell>
          <cell r="BL338">
            <v>332.5</v>
          </cell>
          <cell r="BM338">
            <v>3.0284629981024667</v>
          </cell>
          <cell r="BN338">
            <v>1.08</v>
          </cell>
          <cell r="BO338">
            <v>1.0900000000000001</v>
          </cell>
          <cell r="BP338">
            <v>1.55</v>
          </cell>
          <cell r="BQ338">
            <v>131.75</v>
          </cell>
          <cell r="BR338">
            <v>0.66979949874686717</v>
          </cell>
          <cell r="BS338">
            <v>3.3</v>
          </cell>
          <cell r="BT338">
            <v>85</v>
          </cell>
          <cell r="BU338">
            <v>1.2</v>
          </cell>
          <cell r="BV338">
            <v>399</v>
          </cell>
          <cell r="BW338">
            <v>200</v>
          </cell>
          <cell r="BX338" t="str">
            <v>WENZHOU HEC FASHION INTERNATIONAL CO., LTD</v>
          </cell>
          <cell r="BY338" t="str">
            <v>Китай</v>
          </cell>
          <cell r="BZ338">
            <v>96</v>
          </cell>
          <cell r="CA338">
            <v>234</v>
          </cell>
          <cell r="CB338">
            <v>44</v>
          </cell>
          <cell r="CC338">
            <v>820</v>
          </cell>
          <cell r="CD338">
            <v>2400</v>
          </cell>
          <cell r="CE338">
            <v>755.40724816691704</v>
          </cell>
          <cell r="CF338">
            <v>2400</v>
          </cell>
          <cell r="CG338">
            <v>2400</v>
          </cell>
          <cell r="CH338" t="str">
            <v>ок</v>
          </cell>
          <cell r="CI338" t="str">
            <v>ок</v>
          </cell>
          <cell r="CJ338">
            <v>22</v>
          </cell>
          <cell r="CK338">
            <v>1314.5400000000002</v>
          </cell>
          <cell r="CL338">
            <v>255.06000000000003</v>
          </cell>
          <cell r="CM338">
            <v>104.64000000000001</v>
          </cell>
          <cell r="CN338">
            <v>893.80000000000007</v>
          </cell>
          <cell r="CO338">
            <v>47.96</v>
          </cell>
          <cell r="CP338">
            <v>2616</v>
          </cell>
          <cell r="CQ338">
            <v>158890.5</v>
          </cell>
          <cell r="CR338">
            <v>30829.5</v>
          </cell>
          <cell r="CS338">
            <v>12648</v>
          </cell>
          <cell r="CT338">
            <v>108035</v>
          </cell>
          <cell r="CU338">
            <v>5797</v>
          </cell>
          <cell r="CV338">
            <v>316200</v>
          </cell>
          <cell r="CW338">
            <v>481194</v>
          </cell>
          <cell r="CX338">
            <v>93366</v>
          </cell>
          <cell r="CY338">
            <v>38304</v>
          </cell>
          <cell r="CZ338">
            <v>327180</v>
          </cell>
          <cell r="DA338">
            <v>17556</v>
          </cell>
          <cell r="DB338">
            <v>957600</v>
          </cell>
          <cell r="DC338" t="str">
            <v>Basic+</v>
          </cell>
          <cell r="DE338">
            <v>39</v>
          </cell>
          <cell r="DF338">
            <v>39</v>
          </cell>
          <cell r="DH338">
            <v>4</v>
          </cell>
          <cell r="DI338">
            <v>2</v>
          </cell>
          <cell r="DJ338">
            <v>6</v>
          </cell>
          <cell r="DK338">
            <v>234</v>
          </cell>
          <cell r="DP338">
            <v>234</v>
          </cell>
          <cell r="DQ338">
            <v>156</v>
          </cell>
          <cell r="DR338">
            <v>78</v>
          </cell>
          <cell r="DS338">
            <v>0.66666666666666663</v>
          </cell>
          <cell r="DT338">
            <v>0.33333333333333331</v>
          </cell>
          <cell r="DU338">
            <v>399</v>
          </cell>
          <cell r="DV338">
            <v>27202.5</v>
          </cell>
          <cell r="DW338">
            <v>255.06000000000003</v>
          </cell>
          <cell r="DX338">
            <v>93366</v>
          </cell>
          <cell r="DY338" t="str">
            <v>Black</v>
          </cell>
          <cell r="DZ338" t="str">
            <v>20116120026___Sonon___черный</v>
          </cell>
        </row>
        <row r="339">
          <cell r="B339" t="str">
            <v>20126400089_0074693_00000003779</v>
          </cell>
          <cell r="C339" t="str">
            <v>20126400089_0074693</v>
          </cell>
          <cell r="D339" t="str">
            <v>Theme 1АксессуарыDeligМужскойdark navy283</v>
          </cell>
          <cell r="E339" t="str">
            <v>Заг. с Th 1</v>
          </cell>
          <cell r="F339" t="str">
            <v>ACOOLA Аксессуары Весна 2024 Theme 1</v>
          </cell>
          <cell r="G339" t="str">
            <v>ACOOLA</v>
          </cell>
          <cell r="H339" t="str">
            <v>Theme 1</v>
          </cell>
          <cell r="I339" t="str">
            <v>00000003779</v>
          </cell>
          <cell r="J339" t="str">
            <v>20126400089</v>
          </cell>
          <cell r="K339" t="str">
            <v>Шапка детская Delig темно-синий</v>
          </cell>
          <cell r="L339" t="str">
            <v>Мужской</v>
          </cell>
          <cell r="M339" t="str">
            <v>Маленький</v>
          </cell>
          <cell r="N339" t="str">
            <v>Delig</v>
          </cell>
          <cell r="O339" t="str">
            <v>темно-синий</v>
          </cell>
          <cell r="P339" t="str">
            <v>Accessories</v>
          </cell>
          <cell r="Q339" t="str">
            <v>Hat</v>
          </cell>
          <cell r="R339" t="str">
            <v>Underwear/nightwear_Boys</v>
          </cell>
          <cell r="S339" t="str">
            <v>Underwear/nightwear</v>
          </cell>
          <cell r="T339" t="str">
            <v>Аксессуары</v>
          </cell>
          <cell r="U339" t="str">
            <v/>
          </cell>
          <cell r="V339" t="str">
            <v/>
          </cell>
          <cell r="W339" t="str">
            <v>(283) Kids hat 2 size B1/G1</v>
          </cell>
          <cell r="X339">
            <v>2</v>
          </cell>
          <cell r="Y339" t="str">
            <v>Нет</v>
          </cell>
          <cell r="Z339" t="str">
            <v>Julia Kosmina</v>
          </cell>
          <cell r="AA339" t="str">
            <v>Basic+</v>
          </cell>
          <cell r="AB339" t="str">
            <v>Regular</v>
          </cell>
          <cell r="AC339" t="str">
            <v>1,2,3,4,5</v>
          </cell>
          <cell r="AD339" t="str">
            <v>1,2,3,4,5_2</v>
          </cell>
          <cell r="AE339">
            <v>201</v>
          </cell>
          <cell r="AF339">
            <v>39</v>
          </cell>
          <cell r="AG339">
            <v>54</v>
          </cell>
          <cell r="AH339">
            <v>71</v>
          </cell>
          <cell r="AI339">
            <v>32</v>
          </cell>
          <cell r="AJ339">
            <v>5</v>
          </cell>
          <cell r="AK339">
            <v>1</v>
          </cell>
          <cell r="AL339">
            <v>1</v>
          </cell>
          <cell r="AM339">
            <v>4</v>
          </cell>
          <cell r="AN339">
            <v>2</v>
          </cell>
          <cell r="AO339">
            <v>6</v>
          </cell>
          <cell r="AP339">
            <v>234</v>
          </cell>
          <cell r="AQ339">
            <v>4</v>
          </cell>
          <cell r="AR339">
            <v>2</v>
          </cell>
          <cell r="AS339">
            <v>6</v>
          </cell>
          <cell r="AT339">
            <v>324</v>
          </cell>
          <cell r="AU339">
            <v>4</v>
          </cell>
          <cell r="AV339">
            <v>2</v>
          </cell>
          <cell r="AW339">
            <v>6</v>
          </cell>
          <cell r="AX339">
            <v>426</v>
          </cell>
          <cell r="AY339">
            <v>4</v>
          </cell>
          <cell r="AZ339">
            <v>2</v>
          </cell>
          <cell r="BA339">
            <v>6</v>
          </cell>
          <cell r="BB339">
            <v>192</v>
          </cell>
          <cell r="BC339">
            <v>4</v>
          </cell>
          <cell r="BD339">
            <v>2</v>
          </cell>
          <cell r="BE339">
            <v>6</v>
          </cell>
          <cell r="BF339">
            <v>30</v>
          </cell>
          <cell r="BG339" t="str">
            <v>2-2</v>
          </cell>
          <cell r="BH339">
            <v>0.50249999999999995</v>
          </cell>
          <cell r="BI339">
            <v>1206</v>
          </cell>
          <cell r="BJ339">
            <v>799</v>
          </cell>
          <cell r="BK339">
            <v>799</v>
          </cell>
          <cell r="BL339">
            <v>726.36</v>
          </cell>
          <cell r="BM339">
            <v>3.4306569343065694</v>
          </cell>
          <cell r="BN339">
            <v>2.0699999999999998</v>
          </cell>
          <cell r="BO339">
            <v>2.09</v>
          </cell>
          <cell r="BP339">
            <v>2.74</v>
          </cell>
          <cell r="BQ339">
            <v>232.9</v>
          </cell>
          <cell r="BR339">
            <v>0.70851063829787231</v>
          </cell>
          <cell r="BS339">
            <v>3.3</v>
          </cell>
          <cell r="BT339">
            <v>85</v>
          </cell>
          <cell r="BU339">
            <v>1.1000000000000001</v>
          </cell>
          <cell r="BV339">
            <v>799</v>
          </cell>
          <cell r="BW339">
            <v>400</v>
          </cell>
          <cell r="BX339" t="str">
            <v>SHAOXING YANSHENG TRADING CO., LTD</v>
          </cell>
          <cell r="BY339" t="str">
            <v>Китай</v>
          </cell>
          <cell r="BZ339">
            <v>96</v>
          </cell>
          <cell r="CA339">
            <v>234</v>
          </cell>
          <cell r="CB339">
            <v>44</v>
          </cell>
          <cell r="CC339">
            <v>820</v>
          </cell>
          <cell r="CD339">
            <v>2400</v>
          </cell>
          <cell r="CE339">
            <v>755.40724816691704</v>
          </cell>
          <cell r="CF339">
            <v>2400</v>
          </cell>
          <cell r="CG339">
            <v>2400</v>
          </cell>
          <cell r="CH339" t="str">
            <v>ок</v>
          </cell>
          <cell r="CI339" t="str">
            <v>ок</v>
          </cell>
          <cell r="CJ339">
            <v>22</v>
          </cell>
          <cell r="CK339">
            <v>2520.54</v>
          </cell>
          <cell r="CL339">
            <v>489.05999999999995</v>
          </cell>
          <cell r="CM339">
            <v>200.64</v>
          </cell>
          <cell r="CN339">
            <v>1713.8</v>
          </cell>
          <cell r="CO339">
            <v>91.96</v>
          </cell>
          <cell r="CP339">
            <v>5016</v>
          </cell>
          <cell r="CQ339">
            <v>280877.40000000002</v>
          </cell>
          <cell r="CR339">
            <v>54498.6</v>
          </cell>
          <cell r="CS339">
            <v>22358.400000000001</v>
          </cell>
          <cell r="CT339">
            <v>190978</v>
          </cell>
          <cell r="CU339">
            <v>10247.6</v>
          </cell>
          <cell r="CV339">
            <v>558960</v>
          </cell>
          <cell r="CW339">
            <v>963594</v>
          </cell>
          <cell r="CX339">
            <v>186966</v>
          </cell>
          <cell r="CY339">
            <v>76704</v>
          </cell>
          <cell r="CZ339">
            <v>655180</v>
          </cell>
          <cell r="DA339">
            <v>35156</v>
          </cell>
          <cell r="DB339">
            <v>1917600</v>
          </cell>
          <cell r="DC339" t="str">
            <v>Basic+</v>
          </cell>
          <cell r="DE339">
            <v>39</v>
          </cell>
          <cell r="DF339">
            <v>39</v>
          </cell>
          <cell r="DH339">
            <v>4</v>
          </cell>
          <cell r="DI339">
            <v>2</v>
          </cell>
          <cell r="DJ339">
            <v>6</v>
          </cell>
          <cell r="DK339">
            <v>234</v>
          </cell>
          <cell r="DP339">
            <v>234</v>
          </cell>
          <cell r="DQ339">
            <v>156</v>
          </cell>
          <cell r="DR339">
            <v>78</v>
          </cell>
          <cell r="DS339">
            <v>0.66666666666666663</v>
          </cell>
          <cell r="DT339">
            <v>0.33333333333333331</v>
          </cell>
          <cell r="DU339">
            <v>799</v>
          </cell>
          <cell r="DV339">
            <v>48087.000000000007</v>
          </cell>
          <cell r="DW339">
            <v>489.05999999999995</v>
          </cell>
          <cell r="DX339">
            <v>186966</v>
          </cell>
          <cell r="DY339" t="str">
            <v>dark navy</v>
          </cell>
          <cell r="DZ339" t="str">
            <v>20126400089___Delig___темно-синий</v>
          </cell>
        </row>
        <row r="340">
          <cell r="B340" t="str">
            <v>20136400203_0074694_00000003779</v>
          </cell>
          <cell r="C340" t="str">
            <v>20136400203_0074694</v>
          </cell>
          <cell r="D340" t="str">
            <v>Theme 1АксессуарыDanteМужскойblue281</v>
          </cell>
          <cell r="E340" t="str">
            <v>Заг. с Th 1</v>
          </cell>
          <cell r="F340" t="str">
            <v>ACOOLA Аксессуары Весна 2024 Theme 1</v>
          </cell>
          <cell r="G340" t="str">
            <v>ACOOLA</v>
          </cell>
          <cell r="H340" t="str">
            <v>Theme 1</v>
          </cell>
          <cell r="I340" t="str">
            <v>00000003779</v>
          </cell>
          <cell r="J340" t="str">
            <v>20136400203</v>
          </cell>
          <cell r="K340" t="str">
            <v>Шапка детская Dante синий</v>
          </cell>
          <cell r="L340" t="str">
            <v>Мужской</v>
          </cell>
          <cell r="M340" t="str">
            <v>Все</v>
          </cell>
          <cell r="N340" t="str">
            <v>Dante</v>
          </cell>
          <cell r="O340" t="str">
            <v>синий</v>
          </cell>
          <cell r="P340" t="str">
            <v>Accessories</v>
          </cell>
          <cell r="Q340" t="str">
            <v>Hat</v>
          </cell>
          <cell r="R340" t="str">
            <v>Underwear/nightwear_Boys</v>
          </cell>
          <cell r="S340" t="str">
            <v>Underwear/nightwear</v>
          </cell>
          <cell r="T340" t="str">
            <v>Аксессуары</v>
          </cell>
          <cell r="U340" t="str">
            <v/>
          </cell>
          <cell r="V340" t="str">
            <v/>
          </cell>
          <cell r="W340" t="str">
            <v>(281) Kids hat 4 sizes 50-54</v>
          </cell>
          <cell r="X340">
            <v>4</v>
          </cell>
          <cell r="Y340" t="str">
            <v>Нет</v>
          </cell>
          <cell r="Z340" t="str">
            <v>Julia Kosmina</v>
          </cell>
          <cell r="AA340" t="str">
            <v>Basic+</v>
          </cell>
          <cell r="AB340" t="str">
            <v>Regular</v>
          </cell>
          <cell r="AC340" t="str">
            <v>1,2,3,4,5</v>
          </cell>
          <cell r="AD340" t="str">
            <v>1,2,3,4,5_4</v>
          </cell>
          <cell r="AE340">
            <v>201</v>
          </cell>
          <cell r="AF340">
            <v>39</v>
          </cell>
          <cell r="AG340">
            <v>54</v>
          </cell>
          <cell r="AH340">
            <v>71</v>
          </cell>
          <cell r="AI340">
            <v>32</v>
          </cell>
          <cell r="AJ340">
            <v>5</v>
          </cell>
          <cell r="AK340">
            <v>1</v>
          </cell>
          <cell r="AL340">
            <v>1</v>
          </cell>
          <cell r="AM340">
            <v>7</v>
          </cell>
          <cell r="AN340">
            <v>4</v>
          </cell>
          <cell r="AO340">
            <v>11</v>
          </cell>
          <cell r="AP340">
            <v>429</v>
          </cell>
          <cell r="AQ340">
            <v>7</v>
          </cell>
          <cell r="AR340">
            <v>4</v>
          </cell>
          <cell r="AS340">
            <v>11</v>
          </cell>
          <cell r="AT340">
            <v>594</v>
          </cell>
          <cell r="AU340">
            <v>7</v>
          </cell>
          <cell r="AV340">
            <v>4</v>
          </cell>
          <cell r="AW340">
            <v>11</v>
          </cell>
          <cell r="AX340">
            <v>781</v>
          </cell>
          <cell r="AY340">
            <v>7</v>
          </cell>
          <cell r="AZ340">
            <v>4</v>
          </cell>
          <cell r="BA340">
            <v>11</v>
          </cell>
          <cell r="BB340">
            <v>352</v>
          </cell>
          <cell r="BC340">
            <v>7</v>
          </cell>
          <cell r="BD340">
            <v>4</v>
          </cell>
          <cell r="BE340">
            <v>11</v>
          </cell>
          <cell r="BF340">
            <v>55</v>
          </cell>
          <cell r="BG340" t="str">
            <v>3-4</v>
          </cell>
          <cell r="BH340">
            <v>0.55274999999999996</v>
          </cell>
          <cell r="BI340">
            <v>2211</v>
          </cell>
          <cell r="BJ340">
            <v>599</v>
          </cell>
          <cell r="BK340">
            <v>599</v>
          </cell>
          <cell r="BL340">
            <v>544.54999999999995</v>
          </cell>
          <cell r="BM340">
            <v>3.3880090497737556</v>
          </cell>
          <cell r="BN340">
            <v>1.57</v>
          </cell>
          <cell r="BO340">
            <v>1.59</v>
          </cell>
          <cell r="BP340">
            <v>2.08</v>
          </cell>
          <cell r="BQ340">
            <v>176.8</v>
          </cell>
          <cell r="BR340">
            <v>0.7048414023372287</v>
          </cell>
          <cell r="BS340">
            <v>3.3</v>
          </cell>
          <cell r="BT340">
            <v>85</v>
          </cell>
          <cell r="BU340">
            <v>1.1000000000000001</v>
          </cell>
          <cell r="BV340">
            <v>599</v>
          </cell>
          <cell r="BW340">
            <v>300</v>
          </cell>
          <cell r="BX340" t="str">
            <v>SHAOXING YANSHENG TRADING CO., LTD</v>
          </cell>
          <cell r="BY340" t="str">
            <v>Китай</v>
          </cell>
          <cell r="BZ340">
            <v>160</v>
          </cell>
          <cell r="CA340">
            <v>429</v>
          </cell>
          <cell r="CB340">
            <v>72</v>
          </cell>
          <cell r="CC340">
            <v>1128</v>
          </cell>
          <cell r="CD340">
            <v>4000</v>
          </cell>
          <cell r="CE340">
            <v>1259.0120802781951</v>
          </cell>
          <cell r="CF340">
            <v>4000</v>
          </cell>
          <cell r="CG340">
            <v>4000</v>
          </cell>
          <cell r="CH340" t="str">
            <v>ок</v>
          </cell>
          <cell r="CI340" t="str">
            <v>ок</v>
          </cell>
          <cell r="CJ340">
            <v>18</v>
          </cell>
          <cell r="CK340">
            <v>3515.4900000000002</v>
          </cell>
          <cell r="CL340">
            <v>682.11</v>
          </cell>
          <cell r="CM340">
            <v>254.4</v>
          </cell>
          <cell r="CN340">
            <v>1793.52</v>
          </cell>
          <cell r="CO340">
            <v>114.48</v>
          </cell>
          <cell r="CP340">
            <v>6360</v>
          </cell>
          <cell r="CQ340">
            <v>390904.80000000005</v>
          </cell>
          <cell r="CR340">
            <v>75847.200000000012</v>
          </cell>
          <cell r="CS340">
            <v>28288</v>
          </cell>
          <cell r="CT340">
            <v>199430.40000000002</v>
          </cell>
          <cell r="CU340">
            <v>12729.6</v>
          </cell>
          <cell r="CV340">
            <v>707200</v>
          </cell>
          <cell r="CW340">
            <v>1324389</v>
          </cell>
          <cell r="CX340">
            <v>256971</v>
          </cell>
          <cell r="CY340">
            <v>95840</v>
          </cell>
          <cell r="CZ340">
            <v>675672</v>
          </cell>
          <cell r="DA340">
            <v>43128</v>
          </cell>
          <cell r="DB340">
            <v>2396000</v>
          </cell>
          <cell r="DC340" t="str">
            <v>Basic+</v>
          </cell>
          <cell r="DE340">
            <v>39</v>
          </cell>
          <cell r="DF340">
            <v>39</v>
          </cell>
          <cell r="DH340">
            <v>7</v>
          </cell>
          <cell r="DI340">
            <v>4</v>
          </cell>
          <cell r="DJ340">
            <v>11</v>
          </cell>
          <cell r="DK340">
            <v>429</v>
          </cell>
          <cell r="DP340">
            <v>429</v>
          </cell>
          <cell r="DQ340">
            <v>273</v>
          </cell>
          <cell r="DR340">
            <v>156</v>
          </cell>
          <cell r="DS340">
            <v>0.63636363636363635</v>
          </cell>
          <cell r="DT340">
            <v>0.36363636363636365</v>
          </cell>
          <cell r="DU340">
            <v>599</v>
          </cell>
          <cell r="DV340">
            <v>66924</v>
          </cell>
          <cell r="DW340">
            <v>682.11</v>
          </cell>
          <cell r="DX340">
            <v>256971</v>
          </cell>
          <cell r="DY340" t="str">
            <v>blue</v>
          </cell>
          <cell r="DZ340" t="str">
            <v>20136400203___Dante___синий</v>
          </cell>
        </row>
        <row r="341">
          <cell r="B341" t="str">
            <v>20136400203_0074695_00000003779</v>
          </cell>
          <cell r="C341" t="str">
            <v>20136400203_0074695</v>
          </cell>
          <cell r="D341" t="str">
            <v>Theme 1АксессуарыDanteМужскойgreen281</v>
          </cell>
          <cell r="E341" t="str">
            <v>Заг. с Th 1</v>
          </cell>
          <cell r="F341" t="str">
            <v>ACOOLA Аксессуары Весна 2024 Theme 1</v>
          </cell>
          <cell r="G341" t="str">
            <v>ACOOLA</v>
          </cell>
          <cell r="H341" t="str">
            <v>Theme 1</v>
          </cell>
          <cell r="I341" t="str">
            <v>00000003779</v>
          </cell>
          <cell r="J341" t="str">
            <v>20136400203</v>
          </cell>
          <cell r="K341" t="str">
            <v>Шапка детская Dante зеленый</v>
          </cell>
          <cell r="L341" t="str">
            <v>Мужской</v>
          </cell>
          <cell r="M341" t="str">
            <v>Все</v>
          </cell>
          <cell r="N341" t="str">
            <v>Dante</v>
          </cell>
          <cell r="O341" t="str">
            <v>зеленый</v>
          </cell>
          <cell r="P341" t="str">
            <v>Accessories</v>
          </cell>
          <cell r="Q341" t="str">
            <v>Hat</v>
          </cell>
          <cell r="R341" t="str">
            <v>Underwear/nightwear_Boys</v>
          </cell>
          <cell r="S341" t="str">
            <v>Underwear/nightwear</v>
          </cell>
          <cell r="T341" t="str">
            <v>Аксессуары</v>
          </cell>
          <cell r="U341" t="str">
            <v/>
          </cell>
          <cell r="V341" t="str">
            <v/>
          </cell>
          <cell r="W341" t="str">
            <v>(281) Kids hat 4 sizes 50-54</v>
          </cell>
          <cell r="X341">
            <v>4</v>
          </cell>
          <cell r="Y341" t="str">
            <v>Нет</v>
          </cell>
          <cell r="Z341" t="str">
            <v>Julia Kosmina</v>
          </cell>
          <cell r="AA341" t="str">
            <v>Basic+</v>
          </cell>
          <cell r="AB341" t="str">
            <v>Regular</v>
          </cell>
          <cell r="AC341" t="str">
            <v>1,2,3,4,5</v>
          </cell>
          <cell r="AD341" t="str">
            <v>1,2,3,4,5_4</v>
          </cell>
          <cell r="AE341">
            <v>201</v>
          </cell>
          <cell r="AF341">
            <v>39</v>
          </cell>
          <cell r="AG341">
            <v>54</v>
          </cell>
          <cell r="AH341">
            <v>71</v>
          </cell>
          <cell r="AI341">
            <v>32</v>
          </cell>
          <cell r="AJ341">
            <v>5</v>
          </cell>
          <cell r="AK341">
            <v>1</v>
          </cell>
          <cell r="AL341">
            <v>1</v>
          </cell>
          <cell r="AM341">
            <v>7</v>
          </cell>
          <cell r="AN341">
            <v>4</v>
          </cell>
          <cell r="AO341">
            <v>11</v>
          </cell>
          <cell r="AP341">
            <v>429</v>
          </cell>
          <cell r="AQ341">
            <v>7</v>
          </cell>
          <cell r="AR341">
            <v>4</v>
          </cell>
          <cell r="AS341">
            <v>11</v>
          </cell>
          <cell r="AT341">
            <v>594</v>
          </cell>
          <cell r="AU341">
            <v>7</v>
          </cell>
          <cell r="AV341">
            <v>4</v>
          </cell>
          <cell r="AW341">
            <v>11</v>
          </cell>
          <cell r="AX341">
            <v>781</v>
          </cell>
          <cell r="AY341">
            <v>7</v>
          </cell>
          <cell r="AZ341">
            <v>4</v>
          </cell>
          <cell r="BA341">
            <v>11</v>
          </cell>
          <cell r="BB341">
            <v>352</v>
          </cell>
          <cell r="BC341">
            <v>7</v>
          </cell>
          <cell r="BD341">
            <v>4</v>
          </cell>
          <cell r="BE341">
            <v>11</v>
          </cell>
          <cell r="BF341">
            <v>55</v>
          </cell>
          <cell r="BG341" t="str">
            <v>3-4</v>
          </cell>
          <cell r="BH341">
            <v>0.55274999999999996</v>
          </cell>
          <cell r="BI341">
            <v>2211</v>
          </cell>
          <cell r="BJ341">
            <v>599</v>
          </cell>
          <cell r="BK341">
            <v>599</v>
          </cell>
          <cell r="BL341">
            <v>544.54999999999995</v>
          </cell>
          <cell r="BM341">
            <v>3.3880090497737556</v>
          </cell>
          <cell r="BN341">
            <v>1.57</v>
          </cell>
          <cell r="BO341">
            <v>1.59</v>
          </cell>
          <cell r="BP341">
            <v>2.08</v>
          </cell>
          <cell r="BQ341">
            <v>176.8</v>
          </cell>
          <cell r="BR341">
            <v>0.7048414023372287</v>
          </cell>
          <cell r="BS341">
            <v>3.3</v>
          </cell>
          <cell r="BT341">
            <v>85</v>
          </cell>
          <cell r="BU341">
            <v>1.1000000000000001</v>
          </cell>
          <cell r="BV341">
            <v>599</v>
          </cell>
          <cell r="BW341">
            <v>300</v>
          </cell>
          <cell r="BX341" t="str">
            <v>SHAOXING YANSHENG TRADING CO., LTD</v>
          </cell>
          <cell r="BY341" t="str">
            <v>Китай</v>
          </cell>
          <cell r="BZ341">
            <v>160</v>
          </cell>
          <cell r="CA341">
            <v>429</v>
          </cell>
          <cell r="CB341">
            <v>72</v>
          </cell>
          <cell r="CC341">
            <v>1128</v>
          </cell>
          <cell r="CD341">
            <v>4000</v>
          </cell>
          <cell r="CE341">
            <v>1259.0120802781951</v>
          </cell>
          <cell r="CF341">
            <v>4000</v>
          </cell>
          <cell r="CG341">
            <v>4000</v>
          </cell>
          <cell r="CH341" t="str">
            <v>ок</v>
          </cell>
          <cell r="CI341" t="str">
            <v>ок</v>
          </cell>
          <cell r="CJ341">
            <v>18</v>
          </cell>
          <cell r="CK341">
            <v>3515.4900000000002</v>
          </cell>
          <cell r="CL341">
            <v>682.11</v>
          </cell>
          <cell r="CM341">
            <v>254.4</v>
          </cell>
          <cell r="CN341">
            <v>1793.52</v>
          </cell>
          <cell r="CO341">
            <v>114.48</v>
          </cell>
          <cell r="CP341">
            <v>6360</v>
          </cell>
          <cell r="CQ341">
            <v>390904.80000000005</v>
          </cell>
          <cell r="CR341">
            <v>75847.200000000012</v>
          </cell>
          <cell r="CS341">
            <v>28288</v>
          </cell>
          <cell r="CT341">
            <v>199430.40000000002</v>
          </cell>
          <cell r="CU341">
            <v>12729.6</v>
          </cell>
          <cell r="CV341">
            <v>707200</v>
          </cell>
          <cell r="CW341">
            <v>1324389</v>
          </cell>
          <cell r="CX341">
            <v>256971</v>
          </cell>
          <cell r="CY341">
            <v>95840</v>
          </cell>
          <cell r="CZ341">
            <v>675672</v>
          </cell>
          <cell r="DA341">
            <v>43128</v>
          </cell>
          <cell r="DB341">
            <v>2396000</v>
          </cell>
          <cell r="DC341" t="str">
            <v>Basic+</v>
          </cell>
          <cell r="DE341">
            <v>39</v>
          </cell>
          <cell r="DF341">
            <v>39</v>
          </cell>
          <cell r="DH341">
            <v>7</v>
          </cell>
          <cell r="DI341">
            <v>4</v>
          </cell>
          <cell r="DJ341">
            <v>11</v>
          </cell>
          <cell r="DK341">
            <v>429</v>
          </cell>
          <cell r="DP341">
            <v>429</v>
          </cell>
          <cell r="DQ341">
            <v>273</v>
          </cell>
          <cell r="DR341">
            <v>156</v>
          </cell>
          <cell r="DS341">
            <v>0.63636363636363635</v>
          </cell>
          <cell r="DT341">
            <v>0.36363636363636365</v>
          </cell>
          <cell r="DU341">
            <v>599</v>
          </cell>
          <cell r="DV341">
            <v>66924</v>
          </cell>
          <cell r="DW341">
            <v>682.11</v>
          </cell>
          <cell r="DX341">
            <v>256971</v>
          </cell>
          <cell r="DY341" t="str">
            <v>green</v>
          </cell>
          <cell r="DZ341" t="str">
            <v>20136400203___Dante___зеленый</v>
          </cell>
        </row>
        <row r="342">
          <cell r="B342" t="str">
            <v>20136400204_0074696_00000003779</v>
          </cell>
          <cell r="C342" t="str">
            <v>20136400204_0074696</v>
          </cell>
          <cell r="D342" t="str">
            <v>Theme 1АксессуарыBaronМужскойblue281</v>
          </cell>
          <cell r="E342" t="str">
            <v>Заг. с Th 1</v>
          </cell>
          <cell r="F342" t="str">
            <v>ACOOLA Аксессуары Весна 2024 Theme 1</v>
          </cell>
          <cell r="G342" t="str">
            <v>ACOOLA</v>
          </cell>
          <cell r="H342" t="str">
            <v>Theme 1</v>
          </cell>
          <cell r="I342" t="str">
            <v>00000003779</v>
          </cell>
          <cell r="J342" t="str">
            <v>20136400204</v>
          </cell>
          <cell r="K342" t="str">
            <v>Шапка детская Baron синий</v>
          </cell>
          <cell r="L342" t="str">
            <v>Мужской</v>
          </cell>
          <cell r="M342" t="str">
            <v>Все</v>
          </cell>
          <cell r="N342" t="str">
            <v>Baron</v>
          </cell>
          <cell r="O342" t="str">
            <v>синий</v>
          </cell>
          <cell r="P342" t="str">
            <v>Accessories</v>
          </cell>
          <cell r="Q342" t="str">
            <v>Hat</v>
          </cell>
          <cell r="R342" t="str">
            <v>Underwear/nightwear_Boys</v>
          </cell>
          <cell r="S342" t="str">
            <v>Underwear/nightwear</v>
          </cell>
          <cell r="T342" t="str">
            <v>Аксессуары</v>
          </cell>
          <cell r="U342" t="str">
            <v/>
          </cell>
          <cell r="V342" t="str">
            <v/>
          </cell>
          <cell r="W342" t="str">
            <v>(281) Kids hat 4 sizes 50-54</v>
          </cell>
          <cell r="X342">
            <v>4</v>
          </cell>
          <cell r="Y342" t="str">
            <v>Нет</v>
          </cell>
          <cell r="Z342" t="str">
            <v>Julia Kosmina</v>
          </cell>
          <cell r="AA342" t="str">
            <v>Basic+</v>
          </cell>
          <cell r="AB342" t="str">
            <v>Regular</v>
          </cell>
          <cell r="AC342" t="str">
            <v>1,2,3,4,5</v>
          </cell>
          <cell r="AD342" t="str">
            <v>1,2,3,4,5_4</v>
          </cell>
          <cell r="AE342">
            <v>201</v>
          </cell>
          <cell r="AF342">
            <v>39</v>
          </cell>
          <cell r="AG342">
            <v>54</v>
          </cell>
          <cell r="AH342">
            <v>71</v>
          </cell>
          <cell r="AI342">
            <v>32</v>
          </cell>
          <cell r="AJ342">
            <v>5</v>
          </cell>
          <cell r="AK342">
            <v>1</v>
          </cell>
          <cell r="AL342">
            <v>1</v>
          </cell>
          <cell r="AM342">
            <v>7</v>
          </cell>
          <cell r="AN342">
            <v>4</v>
          </cell>
          <cell r="AO342">
            <v>11</v>
          </cell>
          <cell r="AP342">
            <v>429</v>
          </cell>
          <cell r="AQ342">
            <v>7</v>
          </cell>
          <cell r="AR342">
            <v>4</v>
          </cell>
          <cell r="AS342">
            <v>11</v>
          </cell>
          <cell r="AT342">
            <v>594</v>
          </cell>
          <cell r="AU342">
            <v>7</v>
          </cell>
          <cell r="AV342">
            <v>4</v>
          </cell>
          <cell r="AW342">
            <v>11</v>
          </cell>
          <cell r="AX342">
            <v>781</v>
          </cell>
          <cell r="AY342">
            <v>7</v>
          </cell>
          <cell r="AZ342">
            <v>4</v>
          </cell>
          <cell r="BA342">
            <v>11</v>
          </cell>
          <cell r="BB342">
            <v>352</v>
          </cell>
          <cell r="BC342">
            <v>7</v>
          </cell>
          <cell r="BD342">
            <v>4</v>
          </cell>
          <cell r="BE342">
            <v>11</v>
          </cell>
          <cell r="BF342">
            <v>55</v>
          </cell>
          <cell r="BG342" t="str">
            <v>3-4</v>
          </cell>
          <cell r="BH342">
            <v>0.55274999999999996</v>
          </cell>
          <cell r="BI342">
            <v>2211</v>
          </cell>
          <cell r="BJ342">
            <v>599</v>
          </cell>
          <cell r="BK342">
            <v>599</v>
          </cell>
          <cell r="BL342">
            <v>544.54999999999995</v>
          </cell>
          <cell r="BM342">
            <v>3.3557422969187676</v>
          </cell>
          <cell r="BN342">
            <v>1.59</v>
          </cell>
          <cell r="BO342">
            <v>1.6</v>
          </cell>
          <cell r="BP342">
            <v>2.1</v>
          </cell>
          <cell r="BQ342">
            <v>178.5</v>
          </cell>
          <cell r="BR342">
            <v>0.70200333889816369</v>
          </cell>
          <cell r="BS342">
            <v>3.3</v>
          </cell>
          <cell r="BT342">
            <v>85</v>
          </cell>
          <cell r="BU342">
            <v>1.1000000000000001</v>
          </cell>
          <cell r="BV342">
            <v>599</v>
          </cell>
          <cell r="BW342">
            <v>300</v>
          </cell>
          <cell r="BX342" t="str">
            <v>SHAOXING YANSHENG TRADING CO., LTD</v>
          </cell>
          <cell r="BY342" t="str">
            <v>Китай</v>
          </cell>
          <cell r="BZ342">
            <v>160</v>
          </cell>
          <cell r="CA342">
            <v>429</v>
          </cell>
          <cell r="CB342">
            <v>72</v>
          </cell>
          <cell r="CC342">
            <v>1128</v>
          </cell>
          <cell r="CD342">
            <v>4000</v>
          </cell>
          <cell r="CE342">
            <v>1259.0120802781951</v>
          </cell>
          <cell r="CF342">
            <v>4000</v>
          </cell>
          <cell r="CG342">
            <v>4000</v>
          </cell>
          <cell r="CH342" t="str">
            <v>ок</v>
          </cell>
          <cell r="CI342" t="str">
            <v>ок</v>
          </cell>
          <cell r="CJ342">
            <v>18</v>
          </cell>
          <cell r="CK342">
            <v>3537.6000000000004</v>
          </cell>
          <cell r="CL342">
            <v>686.40000000000009</v>
          </cell>
          <cell r="CM342">
            <v>256</v>
          </cell>
          <cell r="CN342">
            <v>1804.8000000000002</v>
          </cell>
          <cell r="CO342">
            <v>115.2</v>
          </cell>
          <cell r="CP342">
            <v>6400</v>
          </cell>
          <cell r="CQ342">
            <v>394663.5</v>
          </cell>
          <cell r="CR342">
            <v>76576.5</v>
          </cell>
          <cell r="CS342">
            <v>28560</v>
          </cell>
          <cell r="CT342">
            <v>201348</v>
          </cell>
          <cell r="CU342">
            <v>12852</v>
          </cell>
          <cell r="CV342">
            <v>714000</v>
          </cell>
          <cell r="CW342">
            <v>1324389</v>
          </cell>
          <cell r="CX342">
            <v>256971</v>
          </cell>
          <cell r="CY342">
            <v>95840</v>
          </cell>
          <cell r="CZ342">
            <v>675672</v>
          </cell>
          <cell r="DA342">
            <v>43128</v>
          </cell>
          <cell r="DB342">
            <v>2396000</v>
          </cell>
          <cell r="DC342" t="str">
            <v>Basic+</v>
          </cell>
          <cell r="DE342">
            <v>39</v>
          </cell>
          <cell r="DF342">
            <v>39</v>
          </cell>
          <cell r="DH342">
            <v>7</v>
          </cell>
          <cell r="DI342">
            <v>4</v>
          </cell>
          <cell r="DJ342">
            <v>11</v>
          </cell>
          <cell r="DK342">
            <v>429</v>
          </cell>
          <cell r="DP342">
            <v>429</v>
          </cell>
          <cell r="DQ342">
            <v>273</v>
          </cell>
          <cell r="DR342">
            <v>156</v>
          </cell>
          <cell r="DS342">
            <v>0.63636363636363635</v>
          </cell>
          <cell r="DT342">
            <v>0.36363636363636365</v>
          </cell>
          <cell r="DU342">
            <v>599</v>
          </cell>
          <cell r="DV342">
            <v>67567.5</v>
          </cell>
          <cell r="DW342">
            <v>686.40000000000009</v>
          </cell>
          <cell r="DX342">
            <v>256971</v>
          </cell>
          <cell r="DY342" t="str">
            <v>blue</v>
          </cell>
          <cell r="DZ342" t="str">
            <v>20136400204___Baron___синий</v>
          </cell>
        </row>
        <row r="343">
          <cell r="B343" t="str">
            <v>20136400204_0074697_00000003779</v>
          </cell>
          <cell r="C343" t="str">
            <v>20136400204_0074697</v>
          </cell>
          <cell r="D343" t="str">
            <v>Theme 1АксессуарыBaronМужскойgreen281</v>
          </cell>
          <cell r="E343" t="str">
            <v>Заг. с Th 1</v>
          </cell>
          <cell r="F343" t="str">
            <v>ACOOLA Аксессуары Весна 2024 Theme 1</v>
          </cell>
          <cell r="G343" t="str">
            <v>ACOOLA</v>
          </cell>
          <cell r="H343" t="str">
            <v>Theme 1</v>
          </cell>
          <cell r="I343" t="str">
            <v>00000003779</v>
          </cell>
          <cell r="J343" t="str">
            <v>20136400204</v>
          </cell>
          <cell r="K343" t="str">
            <v>Шапка детская Baron зеленый</v>
          </cell>
          <cell r="L343" t="str">
            <v>Мужской</v>
          </cell>
          <cell r="M343" t="str">
            <v>Все</v>
          </cell>
          <cell r="N343" t="str">
            <v>Baron</v>
          </cell>
          <cell r="O343" t="str">
            <v>зеленый</v>
          </cell>
          <cell r="P343" t="str">
            <v>Accessories</v>
          </cell>
          <cell r="Q343" t="str">
            <v>Hat</v>
          </cell>
          <cell r="R343" t="str">
            <v>Underwear/nightwear_Boys</v>
          </cell>
          <cell r="S343" t="str">
            <v>Underwear/nightwear</v>
          </cell>
          <cell r="T343" t="str">
            <v>Аксессуары</v>
          </cell>
          <cell r="U343" t="str">
            <v/>
          </cell>
          <cell r="V343" t="str">
            <v/>
          </cell>
          <cell r="W343" t="str">
            <v>(281) Kids hat 4 sizes 50-54</v>
          </cell>
          <cell r="X343">
            <v>4</v>
          </cell>
          <cell r="Y343" t="str">
            <v>Нет</v>
          </cell>
          <cell r="Z343" t="str">
            <v>Julia Kosmina</v>
          </cell>
          <cell r="AA343" t="str">
            <v>Basic+</v>
          </cell>
          <cell r="AB343" t="str">
            <v>Regular</v>
          </cell>
          <cell r="AC343" t="str">
            <v>1,2,3,4,5</v>
          </cell>
          <cell r="AD343" t="str">
            <v>1,2,3,4,5_4</v>
          </cell>
          <cell r="AE343">
            <v>201</v>
          </cell>
          <cell r="AF343">
            <v>39</v>
          </cell>
          <cell r="AG343">
            <v>54</v>
          </cell>
          <cell r="AH343">
            <v>71</v>
          </cell>
          <cell r="AI343">
            <v>32</v>
          </cell>
          <cell r="AJ343">
            <v>5</v>
          </cell>
          <cell r="AK343">
            <v>1</v>
          </cell>
          <cell r="AL343">
            <v>1</v>
          </cell>
          <cell r="AM343">
            <v>7</v>
          </cell>
          <cell r="AN343">
            <v>4</v>
          </cell>
          <cell r="AO343">
            <v>11</v>
          </cell>
          <cell r="AP343">
            <v>429</v>
          </cell>
          <cell r="AQ343">
            <v>7</v>
          </cell>
          <cell r="AR343">
            <v>4</v>
          </cell>
          <cell r="AS343">
            <v>11</v>
          </cell>
          <cell r="AT343">
            <v>594</v>
          </cell>
          <cell r="AU343">
            <v>7</v>
          </cell>
          <cell r="AV343">
            <v>4</v>
          </cell>
          <cell r="AW343">
            <v>11</v>
          </cell>
          <cell r="AX343">
            <v>781</v>
          </cell>
          <cell r="AY343">
            <v>7</v>
          </cell>
          <cell r="AZ343">
            <v>4</v>
          </cell>
          <cell r="BA343">
            <v>11</v>
          </cell>
          <cell r="BB343">
            <v>352</v>
          </cell>
          <cell r="BC343">
            <v>7</v>
          </cell>
          <cell r="BD343">
            <v>4</v>
          </cell>
          <cell r="BE343">
            <v>11</v>
          </cell>
          <cell r="BF343">
            <v>55</v>
          </cell>
          <cell r="BG343" t="str">
            <v>3-4</v>
          </cell>
          <cell r="BH343">
            <v>0.55274999999999996</v>
          </cell>
          <cell r="BI343">
            <v>2211</v>
          </cell>
          <cell r="BJ343">
            <v>599</v>
          </cell>
          <cell r="BK343">
            <v>599</v>
          </cell>
          <cell r="BL343">
            <v>544.54999999999995</v>
          </cell>
          <cell r="BM343">
            <v>3.3557422969187676</v>
          </cell>
          <cell r="BN343">
            <v>1.59</v>
          </cell>
          <cell r="BO343">
            <v>1.6</v>
          </cell>
          <cell r="BP343">
            <v>2.1</v>
          </cell>
          <cell r="BQ343">
            <v>178.5</v>
          </cell>
          <cell r="BR343">
            <v>0.70200333889816369</v>
          </cell>
          <cell r="BS343">
            <v>3.3</v>
          </cell>
          <cell r="BT343">
            <v>85</v>
          </cell>
          <cell r="BU343">
            <v>1.1000000000000001</v>
          </cell>
          <cell r="BV343">
            <v>599</v>
          </cell>
          <cell r="BW343">
            <v>300</v>
          </cell>
          <cell r="BX343" t="str">
            <v>SHAOXING YANSHENG TRADING CO., LTD</v>
          </cell>
          <cell r="BY343" t="str">
            <v>Китай</v>
          </cell>
          <cell r="BZ343">
            <v>160</v>
          </cell>
          <cell r="CA343">
            <v>429</v>
          </cell>
          <cell r="CB343">
            <v>72</v>
          </cell>
          <cell r="CC343">
            <v>1128</v>
          </cell>
          <cell r="CD343">
            <v>4000</v>
          </cell>
          <cell r="CE343">
            <v>1259.0120802781951</v>
          </cell>
          <cell r="CF343">
            <v>4000</v>
          </cell>
          <cell r="CG343">
            <v>4000</v>
          </cell>
          <cell r="CH343" t="str">
            <v>ок</v>
          </cell>
          <cell r="CI343" t="str">
            <v>ок</v>
          </cell>
          <cell r="CJ343">
            <v>18</v>
          </cell>
          <cell r="CK343">
            <v>3537.6000000000004</v>
          </cell>
          <cell r="CL343">
            <v>686.40000000000009</v>
          </cell>
          <cell r="CM343">
            <v>256</v>
          </cell>
          <cell r="CN343">
            <v>1804.8000000000002</v>
          </cell>
          <cell r="CO343">
            <v>115.2</v>
          </cell>
          <cell r="CP343">
            <v>6400</v>
          </cell>
          <cell r="CQ343">
            <v>394663.5</v>
          </cell>
          <cell r="CR343">
            <v>76576.5</v>
          </cell>
          <cell r="CS343">
            <v>28560</v>
          </cell>
          <cell r="CT343">
            <v>201348</v>
          </cell>
          <cell r="CU343">
            <v>12852</v>
          </cell>
          <cell r="CV343">
            <v>714000</v>
          </cell>
          <cell r="CW343">
            <v>1324389</v>
          </cell>
          <cell r="CX343">
            <v>256971</v>
          </cell>
          <cell r="CY343">
            <v>95840</v>
          </cell>
          <cell r="CZ343">
            <v>675672</v>
          </cell>
          <cell r="DA343">
            <v>43128</v>
          </cell>
          <cell r="DB343">
            <v>2396000</v>
          </cell>
          <cell r="DC343" t="str">
            <v>Basic+</v>
          </cell>
          <cell r="DE343">
            <v>39</v>
          </cell>
          <cell r="DF343">
            <v>39</v>
          </cell>
          <cell r="DH343">
            <v>7</v>
          </cell>
          <cell r="DI343">
            <v>4</v>
          </cell>
          <cell r="DJ343">
            <v>11</v>
          </cell>
          <cell r="DK343">
            <v>429</v>
          </cell>
          <cell r="DP343">
            <v>429</v>
          </cell>
          <cell r="DQ343">
            <v>273</v>
          </cell>
          <cell r="DR343">
            <v>156</v>
          </cell>
          <cell r="DS343">
            <v>0.63636363636363635</v>
          </cell>
          <cell r="DT343">
            <v>0.36363636363636365</v>
          </cell>
          <cell r="DU343">
            <v>599</v>
          </cell>
          <cell r="DV343">
            <v>67567.5</v>
          </cell>
          <cell r="DW343">
            <v>686.40000000000009</v>
          </cell>
          <cell r="DX343">
            <v>256971</v>
          </cell>
          <cell r="DY343" t="str">
            <v>green</v>
          </cell>
          <cell r="DZ343" t="str">
            <v>20136400204___Baron___зеленый</v>
          </cell>
        </row>
        <row r="344">
          <cell r="B344" t="str">
            <v>20136400205_0074698_00000003779</v>
          </cell>
          <cell r="C344" t="str">
            <v>20136400205_0074698</v>
          </cell>
          <cell r="D344" t="str">
            <v>Theme 1АксессуарыColmМужскойblue281</v>
          </cell>
          <cell r="E344" t="str">
            <v>Заг. с Th 1</v>
          </cell>
          <cell r="F344" t="str">
            <v>ACOOLA Аксессуары Весна 2024 Theme 1</v>
          </cell>
          <cell r="G344" t="str">
            <v>ACOOLA</v>
          </cell>
          <cell r="H344" t="str">
            <v>Theme 1</v>
          </cell>
          <cell r="I344" t="str">
            <v>00000003779</v>
          </cell>
          <cell r="J344" t="str">
            <v>20136400205</v>
          </cell>
          <cell r="K344" t="str">
            <v>Шапка детская Colm синий</v>
          </cell>
          <cell r="L344" t="str">
            <v>Мужской</v>
          </cell>
          <cell r="M344" t="str">
            <v>Все</v>
          </cell>
          <cell r="N344" t="str">
            <v>Colm</v>
          </cell>
          <cell r="O344" t="str">
            <v>синий</v>
          </cell>
          <cell r="P344" t="str">
            <v>Accessories</v>
          </cell>
          <cell r="Q344" t="str">
            <v>Hat</v>
          </cell>
          <cell r="R344" t="str">
            <v>Underwear/nightwear_Boys</v>
          </cell>
          <cell r="S344" t="str">
            <v>Underwear/nightwear</v>
          </cell>
          <cell r="T344" t="str">
            <v>Аксессуары</v>
          </cell>
          <cell r="U344" t="str">
            <v/>
          </cell>
          <cell r="V344" t="str">
            <v/>
          </cell>
          <cell r="W344" t="str">
            <v>(281) Kids hat 4 sizes 50-54</v>
          </cell>
          <cell r="X344">
            <v>4</v>
          </cell>
          <cell r="Y344" t="str">
            <v>Нет</v>
          </cell>
          <cell r="Z344" t="str">
            <v>Julia Kosmina</v>
          </cell>
          <cell r="AA344" t="str">
            <v>Basic+</v>
          </cell>
          <cell r="AB344" t="str">
            <v>Regular</v>
          </cell>
          <cell r="AC344" t="str">
            <v>1,2,3,4,5</v>
          </cell>
          <cell r="AD344" t="str">
            <v>1,2,3,4,5_4</v>
          </cell>
          <cell r="AE344">
            <v>201</v>
          </cell>
          <cell r="AF344">
            <v>39</v>
          </cell>
          <cell r="AG344">
            <v>54</v>
          </cell>
          <cell r="AH344">
            <v>71</v>
          </cell>
          <cell r="AI344">
            <v>32</v>
          </cell>
          <cell r="AJ344">
            <v>5</v>
          </cell>
          <cell r="AK344">
            <v>1</v>
          </cell>
          <cell r="AL344">
            <v>1</v>
          </cell>
          <cell r="AM344">
            <v>7</v>
          </cell>
          <cell r="AN344">
            <v>4</v>
          </cell>
          <cell r="AO344">
            <v>11</v>
          </cell>
          <cell r="AP344">
            <v>429</v>
          </cell>
          <cell r="AQ344">
            <v>7</v>
          </cell>
          <cell r="AR344">
            <v>4</v>
          </cell>
          <cell r="AS344">
            <v>11</v>
          </cell>
          <cell r="AT344">
            <v>594</v>
          </cell>
          <cell r="AU344">
            <v>7</v>
          </cell>
          <cell r="AV344">
            <v>4</v>
          </cell>
          <cell r="AW344">
            <v>11</v>
          </cell>
          <cell r="AX344">
            <v>781</v>
          </cell>
          <cell r="AY344">
            <v>7</v>
          </cell>
          <cell r="AZ344">
            <v>4</v>
          </cell>
          <cell r="BA344">
            <v>11</v>
          </cell>
          <cell r="BB344">
            <v>352</v>
          </cell>
          <cell r="BC344">
            <v>7</v>
          </cell>
          <cell r="BD344">
            <v>4</v>
          </cell>
          <cell r="BE344">
            <v>11</v>
          </cell>
          <cell r="BF344">
            <v>55</v>
          </cell>
          <cell r="BG344" t="str">
            <v>3-4</v>
          </cell>
          <cell r="BH344">
            <v>0.55274999999999996</v>
          </cell>
          <cell r="BI344">
            <v>2211</v>
          </cell>
          <cell r="BJ344">
            <v>599</v>
          </cell>
          <cell r="BK344">
            <v>599</v>
          </cell>
          <cell r="BL344">
            <v>544.54999999999995</v>
          </cell>
          <cell r="BM344">
            <v>3.6138763197586727</v>
          </cell>
          <cell r="BN344">
            <v>1.47</v>
          </cell>
          <cell r="BO344">
            <v>1.49</v>
          </cell>
          <cell r="BP344">
            <v>1.95</v>
          </cell>
          <cell r="BQ344">
            <v>165.75</v>
          </cell>
          <cell r="BR344">
            <v>0.72328881469115192</v>
          </cell>
          <cell r="BS344">
            <v>3.3</v>
          </cell>
          <cell r="BT344">
            <v>85</v>
          </cell>
          <cell r="BU344">
            <v>1.1000000000000001</v>
          </cell>
          <cell r="BV344">
            <v>599</v>
          </cell>
          <cell r="BW344">
            <v>300</v>
          </cell>
          <cell r="BX344" t="str">
            <v>SHAOXING YANSHENG TRADING CO., LTD</v>
          </cell>
          <cell r="BY344" t="str">
            <v>Китай</v>
          </cell>
          <cell r="BZ344">
            <v>160</v>
          </cell>
          <cell r="CA344">
            <v>429</v>
          </cell>
          <cell r="CB344">
            <v>72</v>
          </cell>
          <cell r="CC344">
            <v>1128</v>
          </cell>
          <cell r="CD344">
            <v>4000</v>
          </cell>
          <cell r="CE344">
            <v>1259.0120802781951</v>
          </cell>
          <cell r="CF344">
            <v>4000</v>
          </cell>
          <cell r="CG344">
            <v>4000</v>
          </cell>
          <cell r="CH344" t="str">
            <v>ок</v>
          </cell>
          <cell r="CI344" t="str">
            <v>ок</v>
          </cell>
          <cell r="CJ344">
            <v>18</v>
          </cell>
          <cell r="CK344">
            <v>3294.39</v>
          </cell>
          <cell r="CL344">
            <v>639.21</v>
          </cell>
          <cell r="CM344">
            <v>238.4</v>
          </cell>
          <cell r="CN344">
            <v>1680.72</v>
          </cell>
          <cell r="CO344">
            <v>107.28</v>
          </cell>
          <cell r="CP344">
            <v>5960</v>
          </cell>
          <cell r="CQ344">
            <v>366473.25</v>
          </cell>
          <cell r="CR344">
            <v>71106.75</v>
          </cell>
          <cell r="CS344">
            <v>26520</v>
          </cell>
          <cell r="CT344">
            <v>186966</v>
          </cell>
          <cell r="CU344">
            <v>11934</v>
          </cell>
          <cell r="CV344">
            <v>663000</v>
          </cell>
          <cell r="CW344">
            <v>1324389</v>
          </cell>
          <cell r="CX344">
            <v>256971</v>
          </cell>
          <cell r="CY344">
            <v>95840</v>
          </cell>
          <cell r="CZ344">
            <v>675672</v>
          </cell>
          <cell r="DA344">
            <v>43128</v>
          </cell>
          <cell r="DB344">
            <v>2396000</v>
          </cell>
          <cell r="DC344" t="str">
            <v>Basic+</v>
          </cell>
          <cell r="DE344">
            <v>39</v>
          </cell>
          <cell r="DF344">
            <v>39</v>
          </cell>
          <cell r="DH344">
            <v>7</v>
          </cell>
          <cell r="DI344">
            <v>4</v>
          </cell>
          <cell r="DJ344">
            <v>11</v>
          </cell>
          <cell r="DK344">
            <v>429</v>
          </cell>
          <cell r="DP344">
            <v>429</v>
          </cell>
          <cell r="DQ344">
            <v>273</v>
          </cell>
          <cell r="DR344">
            <v>156</v>
          </cell>
          <cell r="DS344">
            <v>0.63636363636363635</v>
          </cell>
          <cell r="DT344">
            <v>0.36363636363636365</v>
          </cell>
          <cell r="DU344">
            <v>599</v>
          </cell>
          <cell r="DV344">
            <v>62741.25</v>
          </cell>
          <cell r="DW344">
            <v>639.21</v>
          </cell>
          <cell r="DX344">
            <v>256971</v>
          </cell>
          <cell r="DY344" t="str">
            <v>blue</v>
          </cell>
          <cell r="DZ344" t="str">
            <v>20136400205___Colm___синий</v>
          </cell>
        </row>
        <row r="345">
          <cell r="B345" t="str">
            <v>20136400206_0074699_00000003779</v>
          </cell>
          <cell r="C345" t="str">
            <v>20136400206_0074699</v>
          </cell>
          <cell r="D345" t="str">
            <v>Theme 1АксессуарыTravisМужскойdark navy281</v>
          </cell>
          <cell r="E345" t="str">
            <v>Заг. с Th 1</v>
          </cell>
          <cell r="F345" t="str">
            <v>ACOOLA Аксессуары Весна 2024 Theme 1</v>
          </cell>
          <cell r="G345" t="str">
            <v>ACOOLA</v>
          </cell>
          <cell r="H345" t="str">
            <v>Theme 1</v>
          </cell>
          <cell r="I345" t="str">
            <v>00000003779</v>
          </cell>
          <cell r="J345" t="str">
            <v>20136400206</v>
          </cell>
          <cell r="K345" t="str">
            <v>Шапка детская Travis темно-синий</v>
          </cell>
          <cell r="L345" t="str">
            <v>Мужской</v>
          </cell>
          <cell r="M345" t="str">
            <v>Все</v>
          </cell>
          <cell r="N345" t="str">
            <v>Travis</v>
          </cell>
          <cell r="O345" t="str">
            <v>темно-синий</v>
          </cell>
          <cell r="P345" t="str">
            <v>Accessories</v>
          </cell>
          <cell r="Q345" t="str">
            <v>Hat</v>
          </cell>
          <cell r="R345" t="str">
            <v>Underwear/nightwear_Boys</v>
          </cell>
          <cell r="S345" t="str">
            <v>Underwear/nightwear</v>
          </cell>
          <cell r="T345" t="str">
            <v>Аксессуары</v>
          </cell>
          <cell r="U345" t="str">
            <v/>
          </cell>
          <cell r="V345" t="str">
            <v/>
          </cell>
          <cell r="W345" t="str">
            <v>(281) Kids hat 4 sizes 50-54</v>
          </cell>
          <cell r="X345">
            <v>4</v>
          </cell>
          <cell r="Y345" t="str">
            <v>Нет</v>
          </cell>
          <cell r="Z345" t="str">
            <v>Julia Kosmina</v>
          </cell>
          <cell r="AA345" t="str">
            <v>Basic+</v>
          </cell>
          <cell r="AB345" t="str">
            <v>Regular</v>
          </cell>
          <cell r="AC345" t="str">
            <v>1,2,3,4,5</v>
          </cell>
          <cell r="AD345" t="str">
            <v>1,2,3,4,5_4</v>
          </cell>
          <cell r="AE345">
            <v>201</v>
          </cell>
          <cell r="AF345">
            <v>39</v>
          </cell>
          <cell r="AG345">
            <v>54</v>
          </cell>
          <cell r="AH345">
            <v>71</v>
          </cell>
          <cell r="AI345">
            <v>32</v>
          </cell>
          <cell r="AJ345">
            <v>5</v>
          </cell>
          <cell r="AK345">
            <v>1</v>
          </cell>
          <cell r="AL345">
            <v>1</v>
          </cell>
          <cell r="AM345">
            <v>7</v>
          </cell>
          <cell r="AN345">
            <v>4</v>
          </cell>
          <cell r="AO345">
            <v>11</v>
          </cell>
          <cell r="AP345">
            <v>429</v>
          </cell>
          <cell r="AQ345">
            <v>7</v>
          </cell>
          <cell r="AR345">
            <v>4</v>
          </cell>
          <cell r="AS345">
            <v>11</v>
          </cell>
          <cell r="AT345">
            <v>594</v>
          </cell>
          <cell r="AU345">
            <v>7</v>
          </cell>
          <cell r="AV345">
            <v>4</v>
          </cell>
          <cell r="AW345">
            <v>11</v>
          </cell>
          <cell r="AX345">
            <v>781</v>
          </cell>
          <cell r="AY345">
            <v>7</v>
          </cell>
          <cell r="AZ345">
            <v>4</v>
          </cell>
          <cell r="BA345">
            <v>11</v>
          </cell>
          <cell r="BB345">
            <v>352</v>
          </cell>
          <cell r="BC345">
            <v>7</v>
          </cell>
          <cell r="BD345">
            <v>4</v>
          </cell>
          <cell r="BE345">
            <v>11</v>
          </cell>
          <cell r="BF345">
            <v>55</v>
          </cell>
          <cell r="BG345" t="str">
            <v>3-4</v>
          </cell>
          <cell r="BH345">
            <v>0.55274999999999996</v>
          </cell>
          <cell r="BI345">
            <v>2211</v>
          </cell>
          <cell r="BJ345">
            <v>599</v>
          </cell>
          <cell r="BK345">
            <v>599</v>
          </cell>
          <cell r="BL345">
            <v>544.54999999999995</v>
          </cell>
          <cell r="BM345">
            <v>3.1743508214096448</v>
          </cell>
          <cell r="BN345">
            <v>1.67</v>
          </cell>
          <cell r="BO345">
            <v>1.69</v>
          </cell>
          <cell r="BP345">
            <v>2.2200000000000002</v>
          </cell>
          <cell r="BQ345">
            <v>188.70000000000002</v>
          </cell>
          <cell r="BR345">
            <v>0.68497495826377297</v>
          </cell>
          <cell r="BS345">
            <v>3.3</v>
          </cell>
          <cell r="BT345">
            <v>85</v>
          </cell>
          <cell r="BU345">
            <v>1.1000000000000001</v>
          </cell>
          <cell r="BV345">
            <v>599</v>
          </cell>
          <cell r="BW345">
            <v>300</v>
          </cell>
          <cell r="BX345" t="str">
            <v>SHAOXING YANSHENG TRADING CO., LTD</v>
          </cell>
          <cell r="BY345" t="str">
            <v>Китай</v>
          </cell>
          <cell r="BZ345">
            <v>160</v>
          </cell>
          <cell r="CA345">
            <v>429</v>
          </cell>
          <cell r="CB345">
            <v>72</v>
          </cell>
          <cell r="CC345">
            <v>1128</v>
          </cell>
          <cell r="CD345">
            <v>4000</v>
          </cell>
          <cell r="CE345">
            <v>1259.0120802781951</v>
          </cell>
          <cell r="CF345">
            <v>4000</v>
          </cell>
          <cell r="CG345">
            <v>4000</v>
          </cell>
          <cell r="CH345" t="str">
            <v>ок</v>
          </cell>
          <cell r="CI345" t="str">
            <v>ок</v>
          </cell>
          <cell r="CJ345">
            <v>18</v>
          </cell>
          <cell r="CK345">
            <v>3736.5899999999997</v>
          </cell>
          <cell r="CL345">
            <v>725.01</v>
          </cell>
          <cell r="CM345">
            <v>270.39999999999998</v>
          </cell>
          <cell r="CN345">
            <v>1906.32</v>
          </cell>
          <cell r="CO345">
            <v>121.67999999999999</v>
          </cell>
          <cell r="CP345">
            <v>6760</v>
          </cell>
          <cell r="CQ345">
            <v>417215.7</v>
          </cell>
          <cell r="CR345">
            <v>80952.3</v>
          </cell>
          <cell r="CS345">
            <v>30192.000000000004</v>
          </cell>
          <cell r="CT345">
            <v>212853.6</v>
          </cell>
          <cell r="CU345">
            <v>13586.400000000001</v>
          </cell>
          <cell r="CV345">
            <v>754800.00000000012</v>
          </cell>
          <cell r="CW345">
            <v>1324389</v>
          </cell>
          <cell r="CX345">
            <v>256971</v>
          </cell>
          <cell r="CY345">
            <v>95840</v>
          </cell>
          <cell r="CZ345">
            <v>675672</v>
          </cell>
          <cell r="DA345">
            <v>43128</v>
          </cell>
          <cell r="DB345">
            <v>2396000</v>
          </cell>
          <cell r="DC345" t="str">
            <v>Basic+</v>
          </cell>
          <cell r="DE345">
            <v>39</v>
          </cell>
          <cell r="DF345">
            <v>39</v>
          </cell>
          <cell r="DH345">
            <v>7</v>
          </cell>
          <cell r="DI345">
            <v>4</v>
          </cell>
          <cell r="DJ345">
            <v>11</v>
          </cell>
          <cell r="DK345">
            <v>429</v>
          </cell>
          <cell r="DP345">
            <v>429</v>
          </cell>
          <cell r="DQ345">
            <v>273</v>
          </cell>
          <cell r="DR345">
            <v>156</v>
          </cell>
          <cell r="DS345">
            <v>0.63636363636363635</v>
          </cell>
          <cell r="DT345">
            <v>0.36363636363636365</v>
          </cell>
          <cell r="DU345">
            <v>599</v>
          </cell>
          <cell r="DV345">
            <v>71428.500000000015</v>
          </cell>
          <cell r="DW345">
            <v>725.01</v>
          </cell>
          <cell r="DX345">
            <v>256971</v>
          </cell>
          <cell r="DY345" t="str">
            <v>dark navy</v>
          </cell>
          <cell r="DZ345" t="str">
            <v>20136400206___Travis___темно-синий</v>
          </cell>
        </row>
        <row r="346">
          <cell r="B346" t="str">
            <v>20136400206_0074700_00000003779</v>
          </cell>
          <cell r="C346" t="str">
            <v>20136400206_0074700</v>
          </cell>
          <cell r="D346" t="str">
            <v>Theme 1АксессуарыTravisМужскойkhaki281</v>
          </cell>
          <cell r="E346" t="str">
            <v>Заг. с Th 1</v>
          </cell>
          <cell r="F346" t="str">
            <v>ACOOLA Аксессуары Весна 2024 Theme 1</v>
          </cell>
          <cell r="G346" t="str">
            <v>ACOOLA</v>
          </cell>
          <cell r="H346" t="str">
            <v>Theme 1</v>
          </cell>
          <cell r="I346" t="str">
            <v>00000003779</v>
          </cell>
          <cell r="J346" t="str">
            <v>20136400206</v>
          </cell>
          <cell r="K346" t="str">
            <v>Шапка детская Travis хаки</v>
          </cell>
          <cell r="L346" t="str">
            <v>Мужской</v>
          </cell>
          <cell r="M346" t="str">
            <v>Все</v>
          </cell>
          <cell r="N346" t="str">
            <v>Travis</v>
          </cell>
          <cell r="O346" t="str">
            <v>хаки</v>
          </cell>
          <cell r="P346" t="str">
            <v>Accessories</v>
          </cell>
          <cell r="Q346" t="str">
            <v>Hat</v>
          </cell>
          <cell r="R346" t="str">
            <v>Underwear/nightwear_Boys</v>
          </cell>
          <cell r="S346" t="str">
            <v>Underwear/nightwear</v>
          </cell>
          <cell r="T346" t="str">
            <v>Аксессуары</v>
          </cell>
          <cell r="U346" t="str">
            <v/>
          </cell>
          <cell r="V346" t="str">
            <v/>
          </cell>
          <cell r="W346" t="str">
            <v>(281) Kids hat 4 sizes 50-54</v>
          </cell>
          <cell r="X346">
            <v>4</v>
          </cell>
          <cell r="Y346" t="str">
            <v>Нет</v>
          </cell>
          <cell r="Z346" t="str">
            <v>Julia Kosmina</v>
          </cell>
          <cell r="AA346" t="str">
            <v>Basic+</v>
          </cell>
          <cell r="AB346" t="str">
            <v>Regular</v>
          </cell>
          <cell r="AC346" t="str">
            <v>1,2,3,4,5</v>
          </cell>
          <cell r="AD346" t="str">
            <v>1,2,3,4,5_4</v>
          </cell>
          <cell r="AE346">
            <v>201</v>
          </cell>
          <cell r="AF346">
            <v>39</v>
          </cell>
          <cell r="AG346">
            <v>54</v>
          </cell>
          <cell r="AH346">
            <v>71</v>
          </cell>
          <cell r="AI346">
            <v>32</v>
          </cell>
          <cell r="AJ346">
            <v>5</v>
          </cell>
          <cell r="AK346">
            <v>1</v>
          </cell>
          <cell r="AL346">
            <v>1</v>
          </cell>
          <cell r="AM346">
            <v>7</v>
          </cell>
          <cell r="AN346">
            <v>4</v>
          </cell>
          <cell r="AO346">
            <v>11</v>
          </cell>
          <cell r="AP346">
            <v>429</v>
          </cell>
          <cell r="AQ346">
            <v>7</v>
          </cell>
          <cell r="AR346">
            <v>4</v>
          </cell>
          <cell r="AS346">
            <v>11</v>
          </cell>
          <cell r="AT346">
            <v>594</v>
          </cell>
          <cell r="AU346">
            <v>7</v>
          </cell>
          <cell r="AV346">
            <v>4</v>
          </cell>
          <cell r="AW346">
            <v>11</v>
          </cell>
          <cell r="AX346">
            <v>781</v>
          </cell>
          <cell r="AY346">
            <v>7</v>
          </cell>
          <cell r="AZ346">
            <v>4</v>
          </cell>
          <cell r="BA346">
            <v>11</v>
          </cell>
          <cell r="BB346">
            <v>352</v>
          </cell>
          <cell r="BC346">
            <v>7</v>
          </cell>
          <cell r="BD346">
            <v>4</v>
          </cell>
          <cell r="BE346">
            <v>11</v>
          </cell>
          <cell r="BF346">
            <v>55</v>
          </cell>
          <cell r="BG346" t="str">
            <v>3-4</v>
          </cell>
          <cell r="BH346">
            <v>0.55274999999999996</v>
          </cell>
          <cell r="BI346">
            <v>2211</v>
          </cell>
          <cell r="BJ346">
            <v>599</v>
          </cell>
          <cell r="BK346">
            <v>599</v>
          </cell>
          <cell r="BL346">
            <v>544.54999999999995</v>
          </cell>
          <cell r="BM346">
            <v>3.1743508214096448</v>
          </cell>
          <cell r="BN346">
            <v>1.67</v>
          </cell>
          <cell r="BO346">
            <v>1.69</v>
          </cell>
          <cell r="BP346">
            <v>2.2200000000000002</v>
          </cell>
          <cell r="BQ346">
            <v>188.70000000000002</v>
          </cell>
          <cell r="BR346">
            <v>0.68497495826377297</v>
          </cell>
          <cell r="BS346">
            <v>3.3</v>
          </cell>
          <cell r="BT346">
            <v>85</v>
          </cell>
          <cell r="BU346">
            <v>1.1000000000000001</v>
          </cell>
          <cell r="BV346">
            <v>599</v>
          </cell>
          <cell r="BW346">
            <v>300</v>
          </cell>
          <cell r="BX346" t="str">
            <v>SHAOXING YANSHENG TRADING CO., LTD</v>
          </cell>
          <cell r="BY346" t="str">
            <v>Китай</v>
          </cell>
          <cell r="BZ346">
            <v>160</v>
          </cell>
          <cell r="CA346">
            <v>429</v>
          </cell>
          <cell r="CB346">
            <v>72</v>
          </cell>
          <cell r="CC346">
            <v>1128</v>
          </cell>
          <cell r="CD346">
            <v>4000</v>
          </cell>
          <cell r="CE346">
            <v>1259.0120802781951</v>
          </cell>
          <cell r="CF346">
            <v>4000</v>
          </cell>
          <cell r="CG346">
            <v>4000</v>
          </cell>
          <cell r="CH346" t="str">
            <v>ок</v>
          </cell>
          <cell r="CI346" t="str">
            <v>ок</v>
          </cell>
          <cell r="CJ346">
            <v>18</v>
          </cell>
          <cell r="CK346">
            <v>3736.5899999999997</v>
          </cell>
          <cell r="CL346">
            <v>725.01</v>
          </cell>
          <cell r="CM346">
            <v>270.39999999999998</v>
          </cell>
          <cell r="CN346">
            <v>1906.32</v>
          </cell>
          <cell r="CO346">
            <v>121.67999999999999</v>
          </cell>
          <cell r="CP346">
            <v>6760</v>
          </cell>
          <cell r="CQ346">
            <v>417215.7</v>
          </cell>
          <cell r="CR346">
            <v>80952.3</v>
          </cell>
          <cell r="CS346">
            <v>30192.000000000004</v>
          </cell>
          <cell r="CT346">
            <v>212853.6</v>
          </cell>
          <cell r="CU346">
            <v>13586.400000000001</v>
          </cell>
          <cell r="CV346">
            <v>754800.00000000012</v>
          </cell>
          <cell r="CW346">
            <v>1324389</v>
          </cell>
          <cell r="CX346">
            <v>256971</v>
          </cell>
          <cell r="CY346">
            <v>95840</v>
          </cell>
          <cell r="CZ346">
            <v>675672</v>
          </cell>
          <cell r="DA346">
            <v>43128</v>
          </cell>
          <cell r="DB346">
            <v>2396000</v>
          </cell>
          <cell r="DC346" t="str">
            <v>Basic+</v>
          </cell>
          <cell r="DE346">
            <v>39</v>
          </cell>
          <cell r="DF346">
            <v>39</v>
          </cell>
          <cell r="DH346">
            <v>7</v>
          </cell>
          <cell r="DI346">
            <v>4</v>
          </cell>
          <cell r="DJ346">
            <v>11</v>
          </cell>
          <cell r="DK346">
            <v>429</v>
          </cell>
          <cell r="DP346">
            <v>429</v>
          </cell>
          <cell r="DQ346">
            <v>273</v>
          </cell>
          <cell r="DR346">
            <v>156</v>
          </cell>
          <cell r="DS346">
            <v>0.63636363636363635</v>
          </cell>
          <cell r="DT346">
            <v>0.36363636363636365</v>
          </cell>
          <cell r="DU346">
            <v>599</v>
          </cell>
          <cell r="DV346">
            <v>71428.500000000015</v>
          </cell>
          <cell r="DW346">
            <v>725.01</v>
          </cell>
          <cell r="DX346">
            <v>256971</v>
          </cell>
          <cell r="DY346" t="str">
            <v>khaki</v>
          </cell>
          <cell r="DZ346" t="str">
            <v>20136400206___Travis___хаки</v>
          </cell>
        </row>
        <row r="347">
          <cell r="B347" t="str">
            <v>20206100219_0065049_00000003779</v>
          </cell>
          <cell r="C347" t="str">
            <v>20206100219_0065049</v>
          </cell>
          <cell r="D347" t="str">
            <v>Theme 1АксессуарыKeterЖенскийsilver9</v>
          </cell>
          <cell r="E347" t="str">
            <v>Заг. с Th 1</v>
          </cell>
          <cell r="F347" t="str">
            <v>ACOOLA Аксессуары Весна 2024 Theme 1</v>
          </cell>
          <cell r="G347" t="str">
            <v>ACOOLA</v>
          </cell>
          <cell r="H347" t="str">
            <v>Theme 1</v>
          </cell>
          <cell r="I347" t="str">
            <v>00000003779</v>
          </cell>
          <cell r="J347" t="str">
            <v>20206100219</v>
          </cell>
          <cell r="K347" t="str">
            <v>Сумка детская Keter серебряный</v>
          </cell>
          <cell r="L347" t="str">
            <v>Женский</v>
          </cell>
          <cell r="M347" t="str">
            <v/>
          </cell>
          <cell r="N347" t="str">
            <v>Keter</v>
          </cell>
          <cell r="O347" t="str">
            <v>серебряный</v>
          </cell>
          <cell r="P347" t="str">
            <v>Accessories</v>
          </cell>
          <cell r="Q347" t="str">
            <v>Bag</v>
          </cell>
          <cell r="R347" t="str">
            <v>Accessories_Women</v>
          </cell>
          <cell r="S347" t="str">
            <v>Accessories</v>
          </cell>
          <cell r="T347" t="str">
            <v>Аксессуары</v>
          </cell>
          <cell r="U347" t="str">
            <v>Acc / Аксессуары</v>
          </cell>
          <cell r="V347" t="str">
            <v>100%Искусственная кожа (ПУ)</v>
          </cell>
          <cell r="W347" t="str">
            <v>(9) one size</v>
          </cell>
          <cell r="X347">
            <v>1</v>
          </cell>
          <cell r="Y347" t="str">
            <v>Нет</v>
          </cell>
          <cell r="Z347" t="str">
            <v>Julia Kosmina</v>
          </cell>
          <cell r="AA347" t="str">
            <v>Basic+</v>
          </cell>
          <cell r="AB347" t="str">
            <v>Regular</v>
          </cell>
          <cell r="AC347" t="str">
            <v>1,2,3,4,5</v>
          </cell>
          <cell r="AD347" t="str">
            <v>1,2,3,4,5_1</v>
          </cell>
          <cell r="AE347">
            <v>201</v>
          </cell>
          <cell r="AF347">
            <v>39</v>
          </cell>
          <cell r="AG347">
            <v>54</v>
          </cell>
          <cell r="AH347">
            <v>71</v>
          </cell>
          <cell r="AI347">
            <v>32</v>
          </cell>
          <cell r="AJ347">
            <v>5</v>
          </cell>
          <cell r="AK347">
            <v>1.5</v>
          </cell>
          <cell r="AL347">
            <v>0.8</v>
          </cell>
          <cell r="AM347">
            <v>3</v>
          </cell>
          <cell r="AN347">
            <v>1</v>
          </cell>
          <cell r="AO347">
            <v>4</v>
          </cell>
          <cell r="AP347">
            <v>156</v>
          </cell>
          <cell r="AQ347">
            <v>3</v>
          </cell>
          <cell r="AR347">
            <v>1</v>
          </cell>
          <cell r="AS347">
            <v>4</v>
          </cell>
          <cell r="AT347">
            <v>216</v>
          </cell>
          <cell r="AU347">
            <v>3</v>
          </cell>
          <cell r="AV347">
            <v>1</v>
          </cell>
          <cell r="AW347">
            <v>4</v>
          </cell>
          <cell r="AX347">
            <v>284</v>
          </cell>
          <cell r="AY347">
            <v>3</v>
          </cell>
          <cell r="AZ347">
            <v>1</v>
          </cell>
          <cell r="BA347">
            <v>4</v>
          </cell>
          <cell r="BB347">
            <v>128</v>
          </cell>
          <cell r="BC347">
            <v>3</v>
          </cell>
          <cell r="BD347">
            <v>1</v>
          </cell>
          <cell r="BE347">
            <v>4</v>
          </cell>
          <cell r="BF347">
            <v>20</v>
          </cell>
          <cell r="BG347" t="str">
            <v>2-1</v>
          </cell>
          <cell r="BH347">
            <v>0.47294117647058825</v>
          </cell>
          <cell r="BI347">
            <v>804</v>
          </cell>
          <cell r="BJ347">
            <v>999</v>
          </cell>
          <cell r="BK347">
            <v>999</v>
          </cell>
          <cell r="BL347">
            <v>832.5</v>
          </cell>
          <cell r="BM347">
            <v>3.0369357045143639</v>
          </cell>
          <cell r="BN347">
            <v>2.71</v>
          </cell>
          <cell r="BO347">
            <v>2.74</v>
          </cell>
          <cell r="BP347">
            <v>3.87</v>
          </cell>
          <cell r="BQ347">
            <v>328.95</v>
          </cell>
          <cell r="BR347">
            <v>0.67072072072072075</v>
          </cell>
          <cell r="BS347">
            <v>3.3</v>
          </cell>
          <cell r="BT347">
            <v>85</v>
          </cell>
          <cell r="BU347">
            <v>1.2</v>
          </cell>
          <cell r="BV347">
            <v>999</v>
          </cell>
          <cell r="BW347">
            <v>500</v>
          </cell>
          <cell r="BX347" t="str">
            <v>WENZHOU HEC FASHION INTERNATIONAL CO., LTD</v>
          </cell>
          <cell r="BY347" t="str">
            <v>Китай</v>
          </cell>
          <cell r="BZ347">
            <v>68</v>
          </cell>
          <cell r="CA347">
            <v>156</v>
          </cell>
          <cell r="CB347">
            <v>31</v>
          </cell>
          <cell r="CC347">
            <v>641</v>
          </cell>
          <cell r="CD347">
            <v>1700</v>
          </cell>
          <cell r="CE347">
            <v>535.08013411823288</v>
          </cell>
          <cell r="CF347">
            <v>1700</v>
          </cell>
          <cell r="CG347">
            <v>1100</v>
          </cell>
          <cell r="CH347" t="str">
            <v>ок</v>
          </cell>
          <cell r="CI347" t="str">
            <v>ок</v>
          </cell>
          <cell r="CJ347">
            <v>31</v>
          </cell>
          <cell r="CK347">
            <v>2202.96</v>
          </cell>
          <cell r="CL347">
            <v>427.44000000000005</v>
          </cell>
          <cell r="CM347">
            <v>186.32000000000002</v>
          </cell>
          <cell r="CN347">
            <v>1756.3400000000001</v>
          </cell>
          <cell r="CO347">
            <v>84.940000000000012</v>
          </cell>
          <cell r="CP347">
            <v>4658</v>
          </cell>
          <cell r="CQ347">
            <v>264475.8</v>
          </cell>
          <cell r="CR347">
            <v>51316.2</v>
          </cell>
          <cell r="CS347">
            <v>22368.6</v>
          </cell>
          <cell r="CT347">
            <v>210856.94999999998</v>
          </cell>
          <cell r="CU347">
            <v>10197.449999999999</v>
          </cell>
          <cell r="CV347">
            <v>559215</v>
          </cell>
          <cell r="CW347">
            <v>803196</v>
          </cell>
          <cell r="CX347">
            <v>155844</v>
          </cell>
          <cell r="CY347">
            <v>67932</v>
          </cell>
          <cell r="CZ347">
            <v>640359</v>
          </cell>
          <cell r="DA347">
            <v>30969</v>
          </cell>
          <cell r="DB347">
            <v>1698300</v>
          </cell>
          <cell r="DC347" t="str">
            <v>Basic+</v>
          </cell>
          <cell r="DE347">
            <v>39</v>
          </cell>
          <cell r="DF347">
            <v>39</v>
          </cell>
          <cell r="DH347">
            <v>3</v>
          </cell>
          <cell r="DI347">
            <v>1</v>
          </cell>
          <cell r="DJ347">
            <v>4</v>
          </cell>
          <cell r="DK347">
            <v>156</v>
          </cell>
          <cell r="DP347">
            <v>156</v>
          </cell>
          <cell r="DQ347">
            <v>117</v>
          </cell>
          <cell r="DR347">
            <v>39</v>
          </cell>
          <cell r="DS347">
            <v>0.75</v>
          </cell>
          <cell r="DT347">
            <v>0.25</v>
          </cell>
          <cell r="DU347">
            <v>999</v>
          </cell>
          <cell r="DV347">
            <v>45279</v>
          </cell>
          <cell r="DW347">
            <v>427.44000000000005</v>
          </cell>
          <cell r="DX347">
            <v>155844</v>
          </cell>
          <cell r="DY347" t="str">
            <v>silver</v>
          </cell>
          <cell r="DZ347" t="str">
            <v>20206100219___Keter___серебряный</v>
          </cell>
        </row>
        <row r="348">
          <cell r="B348" t="str">
            <v>20206100234_0074751_00000003779</v>
          </cell>
          <cell r="C348" t="str">
            <v>20206100234_0074751</v>
          </cell>
          <cell r="D348" t="str">
            <v>Theme 1АксессуарыAmbyrЖенскийbeige9</v>
          </cell>
          <cell r="E348" t="str">
            <v>Заг. с Th 1</v>
          </cell>
          <cell r="F348" t="str">
            <v>ACOOLA Аксессуары Весна 2024 Theme 1</v>
          </cell>
          <cell r="G348" t="str">
            <v>ACOOLA</v>
          </cell>
          <cell r="H348" t="str">
            <v>Theme 1</v>
          </cell>
          <cell r="I348" t="str">
            <v>00000003779</v>
          </cell>
          <cell r="J348" t="str">
            <v>20206100234</v>
          </cell>
          <cell r="K348" t="str">
            <v>Сумка детская Ambyr бежевый</v>
          </cell>
          <cell r="L348" t="str">
            <v>Женский</v>
          </cell>
          <cell r="M348" t="str">
            <v/>
          </cell>
          <cell r="N348" t="str">
            <v>Ambyr</v>
          </cell>
          <cell r="O348" t="str">
            <v>бежевый</v>
          </cell>
          <cell r="P348" t="str">
            <v>Accessories</v>
          </cell>
          <cell r="Q348" t="str">
            <v>Bag</v>
          </cell>
          <cell r="R348" t="str">
            <v>Accessories_Women</v>
          </cell>
          <cell r="S348" t="str">
            <v>Accessories</v>
          </cell>
          <cell r="T348" t="str">
            <v>Аксессуары</v>
          </cell>
          <cell r="U348" t="str">
            <v>Acc / Аксессуары</v>
          </cell>
          <cell r="V348" t="str">
            <v>100%Искусственная кожа (ПУ)</v>
          </cell>
          <cell r="W348" t="str">
            <v>(9) one size</v>
          </cell>
          <cell r="X348">
            <v>1</v>
          </cell>
          <cell r="Y348" t="str">
            <v>Нет</v>
          </cell>
          <cell r="Z348" t="str">
            <v>Julia Kosmina</v>
          </cell>
          <cell r="AA348" t="str">
            <v>Basic+</v>
          </cell>
          <cell r="AB348" t="str">
            <v>Regular</v>
          </cell>
          <cell r="AC348" t="str">
            <v>1,2,3,4,5</v>
          </cell>
          <cell r="AD348" t="str">
            <v>1,2,3,4,5_1</v>
          </cell>
          <cell r="AE348">
            <v>201</v>
          </cell>
          <cell r="AF348">
            <v>39</v>
          </cell>
          <cell r="AG348">
            <v>54</v>
          </cell>
          <cell r="AH348">
            <v>71</v>
          </cell>
          <cell r="AI348">
            <v>32</v>
          </cell>
          <cell r="AJ348">
            <v>5</v>
          </cell>
          <cell r="AK348">
            <v>1</v>
          </cell>
          <cell r="AL348">
            <v>1</v>
          </cell>
          <cell r="AM348">
            <v>2</v>
          </cell>
          <cell r="AN348">
            <v>1</v>
          </cell>
          <cell r="AO348">
            <v>3</v>
          </cell>
          <cell r="AP348">
            <v>117</v>
          </cell>
          <cell r="AQ348">
            <v>2</v>
          </cell>
          <cell r="AR348">
            <v>1</v>
          </cell>
          <cell r="AS348">
            <v>3</v>
          </cell>
          <cell r="AT348">
            <v>162</v>
          </cell>
          <cell r="AU348">
            <v>2</v>
          </cell>
          <cell r="AV348">
            <v>1</v>
          </cell>
          <cell r="AW348">
            <v>3</v>
          </cell>
          <cell r="AX348">
            <v>213</v>
          </cell>
          <cell r="AY348">
            <v>2</v>
          </cell>
          <cell r="AZ348">
            <v>1</v>
          </cell>
          <cell r="BA348">
            <v>3</v>
          </cell>
          <cell r="BB348">
            <v>96</v>
          </cell>
          <cell r="BC348">
            <v>2</v>
          </cell>
          <cell r="BD348">
            <v>1</v>
          </cell>
          <cell r="BE348">
            <v>3</v>
          </cell>
          <cell r="BF348">
            <v>15</v>
          </cell>
          <cell r="BG348" t="str">
            <v>1-1</v>
          </cell>
          <cell r="BH348">
            <v>0.46384615384615385</v>
          </cell>
          <cell r="BI348">
            <v>603</v>
          </cell>
          <cell r="BJ348">
            <v>999</v>
          </cell>
          <cell r="BK348">
            <v>999</v>
          </cell>
          <cell r="BL348">
            <v>832.5</v>
          </cell>
          <cell r="BM348">
            <v>3.2829444627012814</v>
          </cell>
          <cell r="BN348">
            <v>2.5099999999999998</v>
          </cell>
          <cell r="BO348">
            <v>2.54</v>
          </cell>
          <cell r="BP348">
            <v>3.58</v>
          </cell>
          <cell r="BQ348">
            <v>304.3</v>
          </cell>
          <cell r="BR348">
            <v>0.69539539539539541</v>
          </cell>
          <cell r="BS348">
            <v>3.3</v>
          </cell>
          <cell r="BT348">
            <v>85</v>
          </cell>
          <cell r="BU348">
            <v>1.2</v>
          </cell>
          <cell r="BV348">
            <v>999</v>
          </cell>
          <cell r="BW348">
            <v>500</v>
          </cell>
          <cell r="BX348" t="str">
            <v>Shenzhen Zlorna Ornament Co., Ltd.</v>
          </cell>
          <cell r="BY348" t="str">
            <v>Китай</v>
          </cell>
          <cell r="BZ348">
            <v>52</v>
          </cell>
          <cell r="CA348">
            <v>117</v>
          </cell>
          <cell r="CB348">
            <v>24</v>
          </cell>
          <cell r="CC348">
            <v>504</v>
          </cell>
          <cell r="CD348">
            <v>1300</v>
          </cell>
          <cell r="CE348">
            <v>409.17892609041337</v>
          </cell>
          <cell r="CF348">
            <v>1300</v>
          </cell>
          <cell r="CG348">
            <v>1100</v>
          </cell>
          <cell r="CH348" t="str">
            <v>ок</v>
          </cell>
          <cell r="CI348" t="str">
            <v>ок</v>
          </cell>
          <cell r="CJ348">
            <v>24</v>
          </cell>
          <cell r="CK348">
            <v>1531.6200000000001</v>
          </cell>
          <cell r="CL348">
            <v>297.18</v>
          </cell>
          <cell r="CM348">
            <v>132.08000000000001</v>
          </cell>
          <cell r="CN348">
            <v>1280.1600000000001</v>
          </cell>
          <cell r="CO348">
            <v>60.96</v>
          </cell>
          <cell r="CP348">
            <v>3302</v>
          </cell>
          <cell r="CQ348">
            <v>183492.9</v>
          </cell>
          <cell r="CR348">
            <v>35603.1</v>
          </cell>
          <cell r="CS348">
            <v>15823.6</v>
          </cell>
          <cell r="CT348">
            <v>153367.20000000001</v>
          </cell>
          <cell r="CU348">
            <v>7303.2000000000007</v>
          </cell>
          <cell r="CV348">
            <v>395590</v>
          </cell>
          <cell r="CW348">
            <v>602397</v>
          </cell>
          <cell r="CX348">
            <v>116883</v>
          </cell>
          <cell r="CY348">
            <v>51948</v>
          </cell>
          <cell r="CZ348">
            <v>503496</v>
          </cell>
          <cell r="DA348">
            <v>23976</v>
          </cell>
          <cell r="DB348">
            <v>1298700</v>
          </cell>
          <cell r="DC348" t="str">
            <v>Basic+</v>
          </cell>
          <cell r="DE348">
            <v>39</v>
          </cell>
          <cell r="DF348">
            <v>39</v>
          </cell>
          <cell r="DH348">
            <v>2</v>
          </cell>
          <cell r="DI348">
            <v>1</v>
          </cell>
          <cell r="DJ348">
            <v>3</v>
          </cell>
          <cell r="DK348">
            <v>117</v>
          </cell>
          <cell r="DP348">
            <v>117</v>
          </cell>
          <cell r="DQ348">
            <v>78</v>
          </cell>
          <cell r="DR348">
            <v>39</v>
          </cell>
          <cell r="DS348">
            <v>0.66666666666666663</v>
          </cell>
          <cell r="DT348">
            <v>0.33333333333333331</v>
          </cell>
          <cell r="DU348">
            <v>999</v>
          </cell>
          <cell r="DV348">
            <v>31414.5</v>
          </cell>
          <cell r="DW348">
            <v>297.18</v>
          </cell>
          <cell r="DX348">
            <v>116883</v>
          </cell>
          <cell r="DY348" t="str">
            <v>beige</v>
          </cell>
          <cell r="DZ348" t="str">
            <v>20206100234___Ambyr___бежевый</v>
          </cell>
        </row>
        <row r="349">
          <cell r="B349" t="str">
            <v>20206100235_0074752_00000003779</v>
          </cell>
          <cell r="C349" t="str">
            <v>20206100235_0074752</v>
          </cell>
          <cell r="D349" t="str">
            <v>Theme 1АксессуарыCandisЖенскийmulticolor9</v>
          </cell>
          <cell r="E349" t="str">
            <v>Заг. с Th 1</v>
          </cell>
          <cell r="F349" t="str">
            <v>ACOOLA Аксессуары Весна 2024 Theme 1</v>
          </cell>
          <cell r="G349" t="str">
            <v>ACOOLA</v>
          </cell>
          <cell r="H349" t="str">
            <v>Theme 1</v>
          </cell>
          <cell r="I349" t="str">
            <v>00000003779</v>
          </cell>
          <cell r="J349" t="str">
            <v>20206100235</v>
          </cell>
          <cell r="K349" t="str">
            <v>Сумка детская Candis цветной</v>
          </cell>
          <cell r="L349" t="str">
            <v>Женский</v>
          </cell>
          <cell r="M349" t="str">
            <v/>
          </cell>
          <cell r="N349" t="str">
            <v>Candis</v>
          </cell>
          <cell r="O349" t="str">
            <v>цветной</v>
          </cell>
          <cell r="P349" t="str">
            <v>Accessories</v>
          </cell>
          <cell r="Q349" t="str">
            <v>Bag</v>
          </cell>
          <cell r="R349" t="str">
            <v>Accessories_Women</v>
          </cell>
          <cell r="S349" t="str">
            <v>Accessories</v>
          </cell>
          <cell r="T349" t="str">
            <v>Аксессуары</v>
          </cell>
          <cell r="U349" t="str">
            <v>Acc / Аксессуары</v>
          </cell>
          <cell r="V349" t="str">
            <v>100%Искусственная кожа (ПУ)</v>
          </cell>
          <cell r="W349" t="str">
            <v>(9) one size</v>
          </cell>
          <cell r="X349">
            <v>1</v>
          </cell>
          <cell r="Y349" t="str">
            <v>Нет</v>
          </cell>
          <cell r="Z349" t="str">
            <v>Julia Kosmina</v>
          </cell>
          <cell r="AA349" t="str">
            <v>Basic+</v>
          </cell>
          <cell r="AB349" t="str">
            <v>Regular</v>
          </cell>
          <cell r="AC349" t="str">
            <v>1,2,3,4,5</v>
          </cell>
          <cell r="AD349" t="str">
            <v>1,2,3,4,5_1</v>
          </cell>
          <cell r="AE349">
            <v>201</v>
          </cell>
          <cell r="AF349">
            <v>39</v>
          </cell>
          <cell r="AG349">
            <v>54</v>
          </cell>
          <cell r="AH349">
            <v>71</v>
          </cell>
          <cell r="AI349">
            <v>32</v>
          </cell>
          <cell r="AJ349">
            <v>5</v>
          </cell>
          <cell r="AK349">
            <v>1</v>
          </cell>
          <cell r="AL349">
            <v>1</v>
          </cell>
          <cell r="AM349">
            <v>2</v>
          </cell>
          <cell r="AN349">
            <v>1</v>
          </cell>
          <cell r="AO349">
            <v>3</v>
          </cell>
          <cell r="AP349">
            <v>117</v>
          </cell>
          <cell r="AQ349">
            <v>2</v>
          </cell>
          <cell r="AR349">
            <v>1</v>
          </cell>
          <cell r="AS349">
            <v>3</v>
          </cell>
          <cell r="AT349">
            <v>162</v>
          </cell>
          <cell r="AU349">
            <v>2</v>
          </cell>
          <cell r="AV349">
            <v>1</v>
          </cell>
          <cell r="AW349">
            <v>3</v>
          </cell>
          <cell r="AX349">
            <v>213</v>
          </cell>
          <cell r="AY349">
            <v>2</v>
          </cell>
          <cell r="AZ349">
            <v>1</v>
          </cell>
          <cell r="BA349">
            <v>3</v>
          </cell>
          <cell r="BB349">
            <v>96</v>
          </cell>
          <cell r="BC349">
            <v>2</v>
          </cell>
          <cell r="BD349">
            <v>1</v>
          </cell>
          <cell r="BE349">
            <v>3</v>
          </cell>
          <cell r="BF349">
            <v>15</v>
          </cell>
          <cell r="BG349" t="str">
            <v>1-1</v>
          </cell>
          <cell r="BH349">
            <v>0.46384615384615385</v>
          </cell>
          <cell r="BI349">
            <v>603</v>
          </cell>
          <cell r="BJ349">
            <v>999</v>
          </cell>
          <cell r="BK349">
            <v>999</v>
          </cell>
          <cell r="BL349">
            <v>832.5</v>
          </cell>
          <cell r="BM349">
            <v>3.2829444627012814</v>
          </cell>
          <cell r="BN349">
            <v>2.5099999999999998</v>
          </cell>
          <cell r="BO349">
            <v>2.54</v>
          </cell>
          <cell r="BP349">
            <v>3.58</v>
          </cell>
          <cell r="BQ349">
            <v>304.3</v>
          </cell>
          <cell r="BR349">
            <v>0.69539539539539541</v>
          </cell>
          <cell r="BS349">
            <v>3.3</v>
          </cell>
          <cell r="BT349">
            <v>85</v>
          </cell>
          <cell r="BU349">
            <v>1.2</v>
          </cell>
          <cell r="BV349">
            <v>999</v>
          </cell>
          <cell r="BW349">
            <v>500</v>
          </cell>
          <cell r="BX349" t="str">
            <v>Shenzhen Zlorna Ornament Co., Ltd.</v>
          </cell>
          <cell r="BY349" t="str">
            <v>Китай</v>
          </cell>
          <cell r="BZ349">
            <v>52</v>
          </cell>
          <cell r="CA349">
            <v>117</v>
          </cell>
          <cell r="CB349">
            <v>24</v>
          </cell>
          <cell r="CC349">
            <v>504</v>
          </cell>
          <cell r="CD349">
            <v>1300</v>
          </cell>
          <cell r="CE349">
            <v>409.17892609041337</v>
          </cell>
          <cell r="CF349">
            <v>1300</v>
          </cell>
          <cell r="CG349">
            <v>1100</v>
          </cell>
          <cell r="CH349" t="str">
            <v>ок</v>
          </cell>
          <cell r="CI349" t="str">
            <v>ок</v>
          </cell>
          <cell r="CJ349">
            <v>24</v>
          </cell>
          <cell r="CK349">
            <v>1531.6200000000001</v>
          </cell>
          <cell r="CL349">
            <v>297.18</v>
          </cell>
          <cell r="CM349">
            <v>132.08000000000001</v>
          </cell>
          <cell r="CN349">
            <v>1280.1600000000001</v>
          </cell>
          <cell r="CO349">
            <v>60.96</v>
          </cell>
          <cell r="CP349">
            <v>3302</v>
          </cell>
          <cell r="CQ349">
            <v>183492.9</v>
          </cell>
          <cell r="CR349">
            <v>35603.1</v>
          </cell>
          <cell r="CS349">
            <v>15823.6</v>
          </cell>
          <cell r="CT349">
            <v>153367.20000000001</v>
          </cell>
          <cell r="CU349">
            <v>7303.2000000000007</v>
          </cell>
          <cell r="CV349">
            <v>395590</v>
          </cell>
          <cell r="CW349">
            <v>602397</v>
          </cell>
          <cell r="CX349">
            <v>116883</v>
          </cell>
          <cell r="CY349">
            <v>51948</v>
          </cell>
          <cell r="CZ349">
            <v>503496</v>
          </cell>
          <cell r="DA349">
            <v>23976</v>
          </cell>
          <cell r="DB349">
            <v>1298700</v>
          </cell>
          <cell r="DC349" t="str">
            <v>Basic+</v>
          </cell>
          <cell r="DE349">
            <v>39</v>
          </cell>
          <cell r="DF349">
            <v>39</v>
          </cell>
          <cell r="DH349">
            <v>2</v>
          </cell>
          <cell r="DI349">
            <v>1</v>
          </cell>
          <cell r="DJ349">
            <v>3</v>
          </cell>
          <cell r="DK349">
            <v>117</v>
          </cell>
          <cell r="DP349">
            <v>117</v>
          </cell>
          <cell r="DQ349">
            <v>78</v>
          </cell>
          <cell r="DR349">
            <v>39</v>
          </cell>
          <cell r="DS349">
            <v>0.66666666666666663</v>
          </cell>
          <cell r="DT349">
            <v>0.33333333333333331</v>
          </cell>
          <cell r="DU349">
            <v>999</v>
          </cell>
          <cell r="DV349">
            <v>31414.5</v>
          </cell>
          <cell r="DW349">
            <v>297.18</v>
          </cell>
          <cell r="DX349">
            <v>116883</v>
          </cell>
          <cell r="DY349" t="str">
            <v>multicolor</v>
          </cell>
          <cell r="DZ349" t="str">
            <v>20206100235___Candis___цветной</v>
          </cell>
        </row>
        <row r="350">
          <cell r="B350" t="str">
            <v>20206200164_0074731_00000003779</v>
          </cell>
          <cell r="C350" t="str">
            <v>20206200164_0074731</v>
          </cell>
          <cell r="D350" t="str">
            <v>Theme 1АксессуарыBellamiЖенскийmulticolor9</v>
          </cell>
          <cell r="E350" t="str">
            <v>Заг. с Th 1</v>
          </cell>
          <cell r="F350" t="str">
            <v>ACOOLA Аксессуары Весна 2024 Theme 1</v>
          </cell>
          <cell r="G350" t="str">
            <v>ACOOLA</v>
          </cell>
          <cell r="H350" t="str">
            <v>Theme 1</v>
          </cell>
          <cell r="I350" t="str">
            <v>00000003779</v>
          </cell>
          <cell r="J350" t="str">
            <v>20206200164</v>
          </cell>
          <cell r="K350" t="str">
            <v>Набор из 2 браслетов дет. Bellami цветной</v>
          </cell>
          <cell r="L350" t="str">
            <v>Женский</v>
          </cell>
          <cell r="M350" t="str">
            <v/>
          </cell>
          <cell r="N350" t="str">
            <v>Bellami</v>
          </cell>
          <cell r="O350" t="str">
            <v>цветной</v>
          </cell>
          <cell r="P350" t="str">
            <v>Accessories</v>
          </cell>
          <cell r="Q350" t="str">
            <v>Bracelet</v>
          </cell>
          <cell r="R350" t="str">
            <v>Swim_Women</v>
          </cell>
          <cell r="S350" t="str">
            <v>Swim</v>
          </cell>
          <cell r="T350" t="str">
            <v>Аксессуары</v>
          </cell>
          <cell r="U350" t="str">
            <v/>
          </cell>
          <cell r="V350" t="str">
            <v/>
          </cell>
          <cell r="W350" t="str">
            <v>(9) one size</v>
          </cell>
          <cell r="X350">
            <v>1</v>
          </cell>
          <cell r="Y350" t="str">
            <v>Нет</v>
          </cell>
          <cell r="Z350" t="str">
            <v>Julia Kosmina</v>
          </cell>
          <cell r="AA350" t="str">
            <v>Basic+</v>
          </cell>
          <cell r="AB350" t="str">
            <v>Regular</v>
          </cell>
          <cell r="AC350" t="str">
            <v>1,2,3,4,5</v>
          </cell>
          <cell r="AD350" t="str">
            <v>1,2,3,4,5_1</v>
          </cell>
          <cell r="AE350">
            <v>201</v>
          </cell>
          <cell r="AF350">
            <v>39</v>
          </cell>
          <cell r="AG350">
            <v>54</v>
          </cell>
          <cell r="AH350">
            <v>71</v>
          </cell>
          <cell r="AI350">
            <v>32</v>
          </cell>
          <cell r="AJ350">
            <v>5</v>
          </cell>
          <cell r="AK350">
            <v>2</v>
          </cell>
          <cell r="AL350">
            <v>1.5</v>
          </cell>
          <cell r="AM350">
            <v>4</v>
          </cell>
          <cell r="AN350">
            <v>3</v>
          </cell>
          <cell r="AO350">
            <v>7</v>
          </cell>
          <cell r="AP350">
            <v>273</v>
          </cell>
          <cell r="AQ350">
            <v>4</v>
          </cell>
          <cell r="AR350">
            <v>3</v>
          </cell>
          <cell r="AS350">
            <v>7</v>
          </cell>
          <cell r="AT350">
            <v>378</v>
          </cell>
          <cell r="AU350">
            <v>4</v>
          </cell>
          <cell r="AV350">
            <v>3</v>
          </cell>
          <cell r="AW350">
            <v>7</v>
          </cell>
          <cell r="AX350">
            <v>497</v>
          </cell>
          <cell r="AY350">
            <v>4</v>
          </cell>
          <cell r="AZ350">
            <v>3</v>
          </cell>
          <cell r="BA350">
            <v>7</v>
          </cell>
          <cell r="BB350">
            <v>224</v>
          </cell>
          <cell r="BC350">
            <v>4</v>
          </cell>
          <cell r="BD350">
            <v>3</v>
          </cell>
          <cell r="BE350">
            <v>7</v>
          </cell>
          <cell r="BF350">
            <v>35</v>
          </cell>
          <cell r="BG350" t="str">
            <v>3-3</v>
          </cell>
          <cell r="BH350">
            <v>0.87937500000000002</v>
          </cell>
          <cell r="BI350">
            <v>1407</v>
          </cell>
          <cell r="BJ350">
            <v>499</v>
          </cell>
          <cell r="BK350">
            <v>499</v>
          </cell>
          <cell r="BL350">
            <v>415.83</v>
          </cell>
          <cell r="BM350">
            <v>4.04868154158215</v>
          </cell>
          <cell r="BN350">
            <v>0.92</v>
          </cell>
          <cell r="BO350">
            <v>0.93</v>
          </cell>
          <cell r="BP350">
            <v>1.45</v>
          </cell>
          <cell r="BQ350">
            <v>123.25</v>
          </cell>
          <cell r="BR350">
            <v>0.75300601202404804</v>
          </cell>
          <cell r="BS350">
            <v>3.3</v>
          </cell>
          <cell r="BT350">
            <v>85</v>
          </cell>
          <cell r="BU350">
            <v>1.2</v>
          </cell>
          <cell r="BV350">
            <v>499</v>
          </cell>
          <cell r="BW350">
            <v>250</v>
          </cell>
          <cell r="BX350" t="str">
            <v>Shenzhen Zlorna Ornament Co., Ltd.</v>
          </cell>
          <cell r="BY350" t="str">
            <v>Китай</v>
          </cell>
          <cell r="CA350">
            <v>156</v>
          </cell>
          <cell r="CB350">
            <v>37</v>
          </cell>
          <cell r="CD350">
            <v>1600</v>
          </cell>
          <cell r="CE350">
            <v>503.60483211127803</v>
          </cell>
          <cell r="CF350">
            <v>1600</v>
          </cell>
          <cell r="CG350">
            <v>1100</v>
          </cell>
          <cell r="CH350" t="str">
            <v>не заказываем для ОПТа</v>
          </cell>
          <cell r="CI350" t="str">
            <v>не заказываем для МП</v>
          </cell>
          <cell r="CJ350">
            <v>37</v>
          </cell>
          <cell r="CK350">
            <v>1308.51</v>
          </cell>
          <cell r="CL350">
            <v>145.08000000000001</v>
          </cell>
          <cell r="CM350">
            <v>0</v>
          </cell>
          <cell r="CN350">
            <v>0</v>
          </cell>
          <cell r="CO350">
            <v>34.410000000000004</v>
          </cell>
          <cell r="CP350">
            <v>1488</v>
          </cell>
          <cell r="CQ350">
            <v>173412.75</v>
          </cell>
          <cell r="CR350">
            <v>19227</v>
          </cell>
          <cell r="CS350">
            <v>0</v>
          </cell>
          <cell r="CT350">
            <v>0</v>
          </cell>
          <cell r="CU350">
            <v>4560.25</v>
          </cell>
          <cell r="CV350">
            <v>197200</v>
          </cell>
          <cell r="CW350">
            <v>702093</v>
          </cell>
          <cell r="CX350">
            <v>77844</v>
          </cell>
          <cell r="CY350">
            <v>0</v>
          </cell>
          <cell r="CZ350">
            <v>0</v>
          </cell>
          <cell r="DA350">
            <v>18463</v>
          </cell>
          <cell r="DB350">
            <v>798400</v>
          </cell>
          <cell r="DC350" t="str">
            <v>Basic+</v>
          </cell>
          <cell r="DE350">
            <v>39</v>
          </cell>
          <cell r="DF350">
            <v>39</v>
          </cell>
          <cell r="DH350">
            <v>2</v>
          </cell>
          <cell r="DI350">
            <v>2</v>
          </cell>
          <cell r="DJ350">
            <v>4</v>
          </cell>
          <cell r="DK350">
            <v>156</v>
          </cell>
          <cell r="DP350">
            <v>156</v>
          </cell>
          <cell r="DQ350">
            <v>78</v>
          </cell>
          <cell r="DR350">
            <v>78</v>
          </cell>
          <cell r="DS350">
            <v>0.5</v>
          </cell>
          <cell r="DT350">
            <v>0.5</v>
          </cell>
          <cell r="DU350">
            <v>499</v>
          </cell>
          <cell r="DV350">
            <v>16965</v>
          </cell>
          <cell r="DW350">
            <v>145.08000000000001</v>
          </cell>
          <cell r="DX350">
            <v>77844</v>
          </cell>
          <cell r="DY350" t="str">
            <v>multicolor</v>
          </cell>
          <cell r="DZ350" t="str">
            <v>20206200164___Bellami___цветной</v>
          </cell>
        </row>
        <row r="351">
          <cell r="B351" t="str">
            <v>20206240036_0074736_00000003779</v>
          </cell>
          <cell r="C351" t="str">
            <v>20206240036_0074736</v>
          </cell>
          <cell r="D351" t="str">
            <v>Theme 1АксессуарыScullyЖенскийmulticolor9</v>
          </cell>
          <cell r="E351" t="str">
            <v>Заг. с Th 1</v>
          </cell>
          <cell r="F351" t="str">
            <v>ACOOLA Аксессуары Весна 2024 Theme 1</v>
          </cell>
          <cell r="G351" t="str">
            <v>ACOOLA</v>
          </cell>
          <cell r="H351" t="str">
            <v>Theme 1</v>
          </cell>
          <cell r="I351" t="str">
            <v>00000003779</v>
          </cell>
          <cell r="J351" t="str">
            <v>20206240036</v>
          </cell>
          <cell r="K351" t="str">
            <v>Набор из 4 колец дет. Scully цветной</v>
          </cell>
          <cell r="L351" t="str">
            <v>Женский</v>
          </cell>
          <cell r="M351" t="str">
            <v/>
          </cell>
          <cell r="N351" t="str">
            <v>Scully</v>
          </cell>
          <cell r="O351" t="str">
            <v>цветной</v>
          </cell>
          <cell r="P351" t="str">
            <v>Accessories</v>
          </cell>
          <cell r="Q351" t="str">
            <v>Ring</v>
          </cell>
          <cell r="R351" t="str">
            <v>Swim_Women</v>
          </cell>
          <cell r="S351" t="str">
            <v>Swim</v>
          </cell>
          <cell r="T351" t="str">
            <v>Аксессуары</v>
          </cell>
          <cell r="U351" t="str">
            <v/>
          </cell>
          <cell r="V351" t="str">
            <v/>
          </cell>
          <cell r="W351" t="str">
            <v>(9) one size</v>
          </cell>
          <cell r="X351">
            <v>1</v>
          </cell>
          <cell r="Y351" t="str">
            <v>Нет</v>
          </cell>
          <cell r="Z351" t="str">
            <v>Julia Kosmina</v>
          </cell>
          <cell r="AA351" t="str">
            <v>Basic+</v>
          </cell>
          <cell r="AB351" t="str">
            <v>Regular</v>
          </cell>
          <cell r="AC351" t="str">
            <v>1,2,3,4,5</v>
          </cell>
          <cell r="AD351" t="str">
            <v>1,2,3,4,5_1</v>
          </cell>
          <cell r="AE351">
            <v>201</v>
          </cell>
          <cell r="AF351">
            <v>39</v>
          </cell>
          <cell r="AG351">
            <v>54</v>
          </cell>
          <cell r="AH351">
            <v>71</v>
          </cell>
          <cell r="AI351">
            <v>32</v>
          </cell>
          <cell r="AJ351">
            <v>5</v>
          </cell>
          <cell r="AK351">
            <v>1</v>
          </cell>
          <cell r="AL351">
            <v>1</v>
          </cell>
          <cell r="AM351">
            <v>2</v>
          </cell>
          <cell r="AN351">
            <v>1</v>
          </cell>
          <cell r="AO351">
            <v>3</v>
          </cell>
          <cell r="AP351">
            <v>117</v>
          </cell>
          <cell r="AQ351">
            <v>2</v>
          </cell>
          <cell r="AR351">
            <v>1</v>
          </cell>
          <cell r="AS351">
            <v>3</v>
          </cell>
          <cell r="AT351">
            <v>162</v>
          </cell>
          <cell r="AU351">
            <v>2</v>
          </cell>
          <cell r="AV351">
            <v>1</v>
          </cell>
          <cell r="AW351">
            <v>3</v>
          </cell>
          <cell r="AX351">
            <v>213</v>
          </cell>
          <cell r="AY351">
            <v>2</v>
          </cell>
          <cell r="AZ351">
            <v>1</v>
          </cell>
          <cell r="BA351">
            <v>3</v>
          </cell>
          <cell r="BB351">
            <v>96</v>
          </cell>
          <cell r="BC351">
            <v>2</v>
          </cell>
          <cell r="BD351">
            <v>1</v>
          </cell>
          <cell r="BE351">
            <v>3</v>
          </cell>
          <cell r="BF351">
            <v>15</v>
          </cell>
          <cell r="BG351" t="str">
            <v>1-1</v>
          </cell>
          <cell r="BH351">
            <v>0.54818181818181821</v>
          </cell>
          <cell r="BI351">
            <v>603</v>
          </cell>
          <cell r="BJ351">
            <v>399</v>
          </cell>
          <cell r="BK351">
            <v>399</v>
          </cell>
          <cell r="BL351">
            <v>332.5</v>
          </cell>
          <cell r="BM351">
            <v>2.9522752497225304</v>
          </cell>
          <cell r="BN351">
            <v>1.01</v>
          </cell>
          <cell r="BO351">
            <v>1.01</v>
          </cell>
          <cell r="BP351">
            <v>1.59</v>
          </cell>
          <cell r="BQ351">
            <v>135.15</v>
          </cell>
          <cell r="BR351">
            <v>0.6612781954887218</v>
          </cell>
          <cell r="BS351">
            <v>3.3</v>
          </cell>
          <cell r="BT351">
            <v>85</v>
          </cell>
          <cell r="BU351">
            <v>1.2</v>
          </cell>
          <cell r="BV351">
            <v>399</v>
          </cell>
          <cell r="BW351">
            <v>200</v>
          </cell>
          <cell r="BX351" t="str">
            <v>Shenzhen Zlorna Ornament Co., Ltd.</v>
          </cell>
          <cell r="BY351" t="str">
            <v>Китай</v>
          </cell>
          <cell r="CA351">
            <v>117</v>
          </cell>
          <cell r="CB351">
            <v>20</v>
          </cell>
          <cell r="CC351">
            <v>360</v>
          </cell>
          <cell r="CD351">
            <v>1100</v>
          </cell>
          <cell r="CE351">
            <v>346.22832207650362</v>
          </cell>
          <cell r="CF351">
            <v>1100</v>
          </cell>
          <cell r="CG351">
            <v>1100</v>
          </cell>
          <cell r="CH351" t="str">
            <v>не заказываем для ОПТа</v>
          </cell>
          <cell r="CI351" t="str">
            <v>ок</v>
          </cell>
          <cell r="CJ351">
            <v>20</v>
          </cell>
          <cell r="CK351">
            <v>609.03</v>
          </cell>
          <cell r="CL351">
            <v>118.17</v>
          </cell>
          <cell r="CM351">
            <v>0</v>
          </cell>
          <cell r="CN351">
            <v>363.6</v>
          </cell>
          <cell r="CO351">
            <v>20.2</v>
          </cell>
          <cell r="CP351">
            <v>1111</v>
          </cell>
          <cell r="CQ351">
            <v>81495.45</v>
          </cell>
          <cell r="CR351">
            <v>15812.550000000001</v>
          </cell>
          <cell r="CS351">
            <v>0</v>
          </cell>
          <cell r="CT351">
            <v>48654</v>
          </cell>
          <cell r="CU351">
            <v>2703</v>
          </cell>
          <cell r="CV351">
            <v>148665</v>
          </cell>
          <cell r="CW351">
            <v>240597</v>
          </cell>
          <cell r="CX351">
            <v>46683</v>
          </cell>
          <cell r="CY351">
            <v>0</v>
          </cell>
          <cell r="CZ351">
            <v>143640</v>
          </cell>
          <cell r="DA351">
            <v>7980</v>
          </cell>
          <cell r="DB351">
            <v>438900</v>
          </cell>
          <cell r="DC351" t="str">
            <v>Basic+</v>
          </cell>
          <cell r="DE351">
            <v>39</v>
          </cell>
          <cell r="DF351">
            <v>39</v>
          </cell>
          <cell r="DH351">
            <v>2</v>
          </cell>
          <cell r="DI351">
            <v>1</v>
          </cell>
          <cell r="DJ351">
            <v>3</v>
          </cell>
          <cell r="DK351">
            <v>117</v>
          </cell>
          <cell r="DP351">
            <v>117</v>
          </cell>
          <cell r="DQ351">
            <v>78</v>
          </cell>
          <cell r="DR351">
            <v>39</v>
          </cell>
          <cell r="DS351">
            <v>0.66666666666666663</v>
          </cell>
          <cell r="DT351">
            <v>0.33333333333333331</v>
          </cell>
          <cell r="DU351">
            <v>399</v>
          </cell>
          <cell r="DV351">
            <v>13952.25</v>
          </cell>
          <cell r="DW351">
            <v>118.17</v>
          </cell>
          <cell r="DX351">
            <v>46683</v>
          </cell>
          <cell r="DY351" t="str">
            <v>multicolor</v>
          </cell>
          <cell r="DZ351" t="str">
            <v>20206240036___Scully___цветной</v>
          </cell>
        </row>
        <row r="352">
          <cell r="B352" t="str">
            <v>20206260028_0074732_00000003779</v>
          </cell>
          <cell r="C352" t="str">
            <v>20206260028_0074732</v>
          </cell>
          <cell r="D352" t="str">
            <v>Theme 1АксессуарыAnemoneЖенскийmulticolor9</v>
          </cell>
          <cell r="E352" t="str">
            <v>Заг. с Th 1</v>
          </cell>
          <cell r="F352" t="str">
            <v>ACOOLA Аксессуары Весна 2024 Theme 1</v>
          </cell>
          <cell r="G352" t="str">
            <v>ACOOLA</v>
          </cell>
          <cell r="H352" t="str">
            <v>Theme 1</v>
          </cell>
          <cell r="I352" t="str">
            <v>00000003779</v>
          </cell>
          <cell r="J352" t="str">
            <v>20206260028</v>
          </cell>
          <cell r="K352" t="str">
            <v>Набор детский (сумка, цепочка с кулоном, браслет (3шт) и кольцо ( 2шт)) Anemone цветной</v>
          </cell>
          <cell r="L352" t="str">
            <v>Женский</v>
          </cell>
          <cell r="M352" t="str">
            <v/>
          </cell>
          <cell r="N352" t="str">
            <v>Anemone</v>
          </cell>
          <cell r="O352" t="str">
            <v>цветной</v>
          </cell>
          <cell r="P352" t="str">
            <v>Accessories</v>
          </cell>
          <cell r="Q352" t="str">
            <v>Jewellery set</v>
          </cell>
          <cell r="R352" t="str">
            <v>Swim_Women</v>
          </cell>
          <cell r="S352" t="str">
            <v>Swim</v>
          </cell>
          <cell r="T352" t="str">
            <v>Аксессуары</v>
          </cell>
          <cell r="U352" t="str">
            <v>Acc / Аксессуары</v>
          </cell>
          <cell r="V352" t="str">
            <v>100%Полимер (ПВХ)</v>
          </cell>
          <cell r="W352" t="str">
            <v>(9) one size</v>
          </cell>
          <cell r="X352">
            <v>1</v>
          </cell>
          <cell r="Y352" t="str">
            <v>Нет</v>
          </cell>
          <cell r="Z352" t="str">
            <v>Julia Kosmina</v>
          </cell>
          <cell r="AA352" t="str">
            <v>Basic+</v>
          </cell>
          <cell r="AB352" t="str">
            <v>Regular</v>
          </cell>
          <cell r="AC352" t="str">
            <v>1,2,3,4,5</v>
          </cell>
          <cell r="AD352" t="str">
            <v>1,2,3,4,5_1</v>
          </cell>
          <cell r="AE352">
            <v>201</v>
          </cell>
          <cell r="AF352">
            <v>39</v>
          </cell>
          <cell r="AG352">
            <v>54</v>
          </cell>
          <cell r="AH352">
            <v>71</v>
          </cell>
          <cell r="AI352">
            <v>32</v>
          </cell>
          <cell r="AJ352">
            <v>5</v>
          </cell>
          <cell r="AK352">
            <v>1.5</v>
          </cell>
          <cell r="AL352">
            <v>0.9</v>
          </cell>
          <cell r="AM352">
            <v>3</v>
          </cell>
          <cell r="AN352">
            <v>2</v>
          </cell>
          <cell r="AO352">
            <v>5</v>
          </cell>
          <cell r="AP352">
            <v>195</v>
          </cell>
          <cell r="AQ352">
            <v>3</v>
          </cell>
          <cell r="AR352">
            <v>1</v>
          </cell>
          <cell r="AS352">
            <v>4</v>
          </cell>
          <cell r="AT352">
            <v>216</v>
          </cell>
          <cell r="AU352">
            <v>3</v>
          </cell>
          <cell r="AV352">
            <v>1</v>
          </cell>
          <cell r="AW352">
            <v>4</v>
          </cell>
          <cell r="AX352">
            <v>284</v>
          </cell>
          <cell r="AY352">
            <v>3</v>
          </cell>
          <cell r="AZ352">
            <v>1</v>
          </cell>
          <cell r="BA352">
            <v>4</v>
          </cell>
          <cell r="BB352">
            <v>128</v>
          </cell>
          <cell r="BC352">
            <v>3</v>
          </cell>
          <cell r="BD352">
            <v>1</v>
          </cell>
          <cell r="BE352">
            <v>4</v>
          </cell>
          <cell r="BF352">
            <v>20</v>
          </cell>
          <cell r="BG352" t="str">
            <v>2-2</v>
          </cell>
          <cell r="BH352">
            <v>0.76636363636363636</v>
          </cell>
          <cell r="BI352">
            <v>843</v>
          </cell>
          <cell r="BJ352">
            <v>999</v>
          </cell>
          <cell r="BK352">
            <v>999</v>
          </cell>
          <cell r="BL352">
            <v>832.5</v>
          </cell>
          <cell r="BM352">
            <v>3.0606617647058827</v>
          </cell>
          <cell r="BN352">
            <v>2.37</v>
          </cell>
          <cell r="BO352">
            <v>2.39</v>
          </cell>
          <cell r="BP352">
            <v>3.84</v>
          </cell>
          <cell r="BQ352">
            <v>326.39999999999998</v>
          </cell>
          <cell r="BR352">
            <v>0.67327327327327335</v>
          </cell>
          <cell r="BS352">
            <v>3.3</v>
          </cell>
          <cell r="BT352">
            <v>85</v>
          </cell>
          <cell r="BU352">
            <v>1.2</v>
          </cell>
          <cell r="BV352">
            <v>999</v>
          </cell>
          <cell r="BW352">
            <v>500</v>
          </cell>
          <cell r="BX352" t="str">
            <v>Shenzhen Zlorna Ornament Co., Ltd.</v>
          </cell>
          <cell r="BY352" t="str">
            <v>Китай</v>
          </cell>
          <cell r="CA352">
            <v>195</v>
          </cell>
          <cell r="CB352">
            <v>62</v>
          </cell>
          <cell r="CD352">
            <v>1100</v>
          </cell>
          <cell r="CE352">
            <v>346.22832207650362</v>
          </cell>
          <cell r="CF352">
            <v>1100</v>
          </cell>
          <cell r="CG352">
            <v>1100</v>
          </cell>
          <cell r="CH352" t="str">
            <v>не заказываем для ОПТа</v>
          </cell>
          <cell r="CI352" t="str">
            <v>не заказываем для МП</v>
          </cell>
          <cell r="CJ352">
            <v>62</v>
          </cell>
          <cell r="CK352">
            <v>2014.7700000000002</v>
          </cell>
          <cell r="CL352">
            <v>466.05</v>
          </cell>
          <cell r="CM352">
            <v>0</v>
          </cell>
          <cell r="CN352">
            <v>0</v>
          </cell>
          <cell r="CO352">
            <v>148.18</v>
          </cell>
          <cell r="CP352">
            <v>2629</v>
          </cell>
          <cell r="CQ352">
            <v>275155.19999999995</v>
          </cell>
          <cell r="CR352">
            <v>63647.999999999993</v>
          </cell>
          <cell r="CS352">
            <v>0</v>
          </cell>
          <cell r="CT352">
            <v>0</v>
          </cell>
          <cell r="CU352">
            <v>20236.8</v>
          </cell>
          <cell r="CV352">
            <v>359040</v>
          </cell>
          <cell r="CW352">
            <v>842157</v>
          </cell>
          <cell r="CX352">
            <v>194805</v>
          </cell>
          <cell r="CY352">
            <v>0</v>
          </cell>
          <cell r="CZ352">
            <v>0</v>
          </cell>
          <cell r="DA352">
            <v>61938</v>
          </cell>
          <cell r="DB352">
            <v>1098900</v>
          </cell>
          <cell r="DC352" t="str">
            <v>Basic+</v>
          </cell>
          <cell r="DE352">
            <v>39</v>
          </cell>
          <cell r="DF352">
            <v>39</v>
          </cell>
          <cell r="DH352">
            <v>3</v>
          </cell>
          <cell r="DI352">
            <v>2</v>
          </cell>
          <cell r="DJ352">
            <v>5</v>
          </cell>
          <cell r="DK352">
            <v>195</v>
          </cell>
          <cell r="DP352">
            <v>195</v>
          </cell>
          <cell r="DQ352">
            <v>117</v>
          </cell>
          <cell r="DR352">
            <v>78</v>
          </cell>
          <cell r="DS352">
            <v>0.6</v>
          </cell>
          <cell r="DT352">
            <v>0.4</v>
          </cell>
          <cell r="DU352">
            <v>999</v>
          </cell>
          <cell r="DV352">
            <v>56160</v>
          </cell>
          <cell r="DW352">
            <v>466.05</v>
          </cell>
          <cell r="DX352">
            <v>194805</v>
          </cell>
          <cell r="DY352" t="str">
            <v>multicolor</v>
          </cell>
          <cell r="DZ352" t="str">
            <v>20206260028___Anemone___цветной</v>
          </cell>
        </row>
        <row r="353">
          <cell r="B353" t="str">
            <v>20206260029_0074733_00000003779</v>
          </cell>
          <cell r="C353" t="str">
            <v>20206260029_0074733</v>
          </cell>
          <cell r="D353" t="str">
            <v>Theme 1АксессуарыMarienneЖенскийmulticolor9</v>
          </cell>
          <cell r="E353" t="str">
            <v>Заг. с Th 1</v>
          </cell>
          <cell r="F353" t="str">
            <v>ACOOLA Аксессуары Весна 2024 Theme 1</v>
          </cell>
          <cell r="G353" t="str">
            <v>ACOOLA</v>
          </cell>
          <cell r="H353" t="str">
            <v>Theme 1</v>
          </cell>
          <cell r="I353" t="str">
            <v>00000003779</v>
          </cell>
          <cell r="J353" t="str">
            <v>20206260029</v>
          </cell>
          <cell r="K353" t="str">
            <v>Комплект (бусы + браслет) детский Marienne цветной</v>
          </cell>
          <cell r="L353" t="str">
            <v>Женский</v>
          </cell>
          <cell r="M353" t="str">
            <v/>
          </cell>
          <cell r="N353" t="str">
            <v>Marienne</v>
          </cell>
          <cell r="O353" t="str">
            <v>цветной</v>
          </cell>
          <cell r="P353" t="str">
            <v>Accessories</v>
          </cell>
          <cell r="Q353" t="str">
            <v>Jewellery set</v>
          </cell>
          <cell r="R353" t="str">
            <v>Swim_Women</v>
          </cell>
          <cell r="S353" t="str">
            <v>Swim</v>
          </cell>
          <cell r="T353" t="str">
            <v>Аксессуары</v>
          </cell>
          <cell r="U353" t="str">
            <v/>
          </cell>
          <cell r="V353" t="str">
            <v/>
          </cell>
          <cell r="W353" t="str">
            <v>(9) one size</v>
          </cell>
          <cell r="X353">
            <v>1</v>
          </cell>
          <cell r="Y353" t="str">
            <v>Нет</v>
          </cell>
          <cell r="Z353" t="str">
            <v>Julia Kosmina</v>
          </cell>
          <cell r="AA353" t="str">
            <v>Basic+</v>
          </cell>
          <cell r="AB353" t="str">
            <v>Regular</v>
          </cell>
          <cell r="AC353" t="str">
            <v>1,2,3,4,5</v>
          </cell>
          <cell r="AD353" t="str">
            <v>1,2,3,4,5_1</v>
          </cell>
          <cell r="AE353">
            <v>201</v>
          </cell>
          <cell r="AF353">
            <v>39</v>
          </cell>
          <cell r="AG353">
            <v>54</v>
          </cell>
          <cell r="AH353">
            <v>71</v>
          </cell>
          <cell r="AI353">
            <v>32</v>
          </cell>
          <cell r="AJ353">
            <v>5</v>
          </cell>
          <cell r="AK353">
            <v>1.5</v>
          </cell>
          <cell r="AL353">
            <v>1</v>
          </cell>
          <cell r="AM353">
            <v>3</v>
          </cell>
          <cell r="AN353">
            <v>2</v>
          </cell>
          <cell r="AO353">
            <v>5</v>
          </cell>
          <cell r="AP353">
            <v>195</v>
          </cell>
          <cell r="AQ353">
            <v>3</v>
          </cell>
          <cell r="AR353">
            <v>2</v>
          </cell>
          <cell r="AS353">
            <v>5</v>
          </cell>
          <cell r="AT353">
            <v>270</v>
          </cell>
          <cell r="AU353">
            <v>3</v>
          </cell>
          <cell r="AV353">
            <v>2</v>
          </cell>
          <cell r="AW353">
            <v>5</v>
          </cell>
          <cell r="AX353">
            <v>355</v>
          </cell>
          <cell r="AY353">
            <v>3</v>
          </cell>
          <cell r="AZ353">
            <v>2</v>
          </cell>
          <cell r="BA353">
            <v>5</v>
          </cell>
          <cell r="BB353">
            <v>160</v>
          </cell>
          <cell r="BC353">
            <v>3</v>
          </cell>
          <cell r="BD353">
            <v>2</v>
          </cell>
          <cell r="BE353">
            <v>5</v>
          </cell>
          <cell r="BF353">
            <v>25</v>
          </cell>
          <cell r="BG353" t="str">
            <v>2-2</v>
          </cell>
          <cell r="BH353">
            <v>0.77307692307692311</v>
          </cell>
          <cell r="BI353">
            <v>1005</v>
          </cell>
          <cell r="BJ353">
            <v>499</v>
          </cell>
          <cell r="BK353">
            <v>499</v>
          </cell>
          <cell r="BL353">
            <v>415.83</v>
          </cell>
          <cell r="BM353">
            <v>3.5153222965833044</v>
          </cell>
          <cell r="BN353">
            <v>1.03</v>
          </cell>
          <cell r="BO353">
            <v>1.04</v>
          </cell>
          <cell r="BP353">
            <v>1.67</v>
          </cell>
          <cell r="BQ353">
            <v>141.94999999999999</v>
          </cell>
          <cell r="BR353">
            <v>0.71553106212424855</v>
          </cell>
          <cell r="BS353">
            <v>3.3</v>
          </cell>
          <cell r="BT353">
            <v>85</v>
          </cell>
          <cell r="BU353">
            <v>1.2</v>
          </cell>
          <cell r="BV353">
            <v>499</v>
          </cell>
          <cell r="BW353">
            <v>250</v>
          </cell>
          <cell r="BX353" t="str">
            <v>SHAOXING YANSHENG TRADING CO., LTD</v>
          </cell>
          <cell r="BY353" t="str">
            <v>Китай</v>
          </cell>
          <cell r="CA353">
            <v>195</v>
          </cell>
          <cell r="CB353">
            <v>100</v>
          </cell>
          <cell r="CD353">
            <v>1300</v>
          </cell>
          <cell r="CE353">
            <v>409.17892609041337</v>
          </cell>
          <cell r="CF353">
            <v>1300</v>
          </cell>
          <cell r="CG353">
            <v>1100</v>
          </cell>
          <cell r="CH353" t="str">
            <v>не заказываем для ОПТа</v>
          </cell>
          <cell r="CI353" t="str">
            <v>не заказываем для МП</v>
          </cell>
          <cell r="CJ353">
            <v>100</v>
          </cell>
          <cell r="CK353">
            <v>1045.2</v>
          </cell>
          <cell r="CL353">
            <v>202.8</v>
          </cell>
          <cell r="CM353">
            <v>0</v>
          </cell>
          <cell r="CN353">
            <v>0</v>
          </cell>
          <cell r="CO353">
            <v>104</v>
          </cell>
          <cell r="CP353">
            <v>1352</v>
          </cell>
          <cell r="CQ353">
            <v>142659.75</v>
          </cell>
          <cell r="CR353">
            <v>27680.249999999996</v>
          </cell>
          <cell r="CS353">
            <v>0</v>
          </cell>
          <cell r="CT353">
            <v>0</v>
          </cell>
          <cell r="CU353">
            <v>14194.999999999998</v>
          </cell>
          <cell r="CV353">
            <v>184534.99999999997</v>
          </cell>
          <cell r="CW353">
            <v>501495</v>
          </cell>
          <cell r="CX353">
            <v>97305</v>
          </cell>
          <cell r="CY353">
            <v>0</v>
          </cell>
          <cell r="CZ353">
            <v>0</v>
          </cell>
          <cell r="DA353">
            <v>49900</v>
          </cell>
          <cell r="DB353">
            <v>648700</v>
          </cell>
          <cell r="DC353" t="str">
            <v>Basic+</v>
          </cell>
          <cell r="DE353">
            <v>39</v>
          </cell>
          <cell r="DF353">
            <v>39</v>
          </cell>
          <cell r="DH353">
            <v>3</v>
          </cell>
          <cell r="DI353">
            <v>2</v>
          </cell>
          <cell r="DJ353">
            <v>5</v>
          </cell>
          <cell r="DK353">
            <v>195</v>
          </cell>
          <cell r="DP353">
            <v>195</v>
          </cell>
          <cell r="DQ353">
            <v>117</v>
          </cell>
          <cell r="DR353">
            <v>78</v>
          </cell>
          <cell r="DS353">
            <v>0.6</v>
          </cell>
          <cell r="DT353">
            <v>0.4</v>
          </cell>
          <cell r="DU353">
            <v>499</v>
          </cell>
          <cell r="DV353">
            <v>24423.75</v>
          </cell>
          <cell r="DW353">
            <v>202.8</v>
          </cell>
          <cell r="DX353">
            <v>97305</v>
          </cell>
          <cell r="DY353" t="str">
            <v>multicolor</v>
          </cell>
          <cell r="DZ353" t="str">
            <v>20206260029___Marienne___цветной</v>
          </cell>
        </row>
        <row r="354">
          <cell r="B354" t="str">
            <v>20206260030_0074734_00000003779</v>
          </cell>
          <cell r="C354" t="str">
            <v>20206260030_0074734</v>
          </cell>
          <cell r="D354" t="str">
            <v>Theme 1АксессуарыTatiЖенскийlight green9</v>
          </cell>
          <cell r="E354" t="str">
            <v>Заг. с Th 1</v>
          </cell>
          <cell r="F354" t="str">
            <v>ACOOLA Аксессуары Весна 2024 Theme 1</v>
          </cell>
          <cell r="G354" t="str">
            <v>ACOOLA</v>
          </cell>
          <cell r="H354" t="str">
            <v>Theme 1</v>
          </cell>
          <cell r="I354" t="str">
            <v>00000003779</v>
          </cell>
          <cell r="J354" t="str">
            <v>20206260030</v>
          </cell>
          <cell r="K354" t="str">
            <v>Комплект (бусы + кольцо(2шт)) детский Tati светло-зеленый</v>
          </cell>
          <cell r="L354" t="str">
            <v>Женский</v>
          </cell>
          <cell r="M354" t="str">
            <v/>
          </cell>
          <cell r="N354" t="str">
            <v>Tati</v>
          </cell>
          <cell r="O354" t="str">
            <v>светло-зеленый</v>
          </cell>
          <cell r="P354" t="str">
            <v>Accessories</v>
          </cell>
          <cell r="Q354" t="str">
            <v>Jewellery set</v>
          </cell>
          <cell r="R354" t="str">
            <v>Swim_Women</v>
          </cell>
          <cell r="S354" t="str">
            <v>Swim</v>
          </cell>
          <cell r="T354" t="str">
            <v>Аксессуары</v>
          </cell>
          <cell r="U354" t="str">
            <v/>
          </cell>
          <cell r="V354" t="str">
            <v/>
          </cell>
          <cell r="W354" t="str">
            <v>(9) one size</v>
          </cell>
          <cell r="X354">
            <v>1</v>
          </cell>
          <cell r="Y354" t="str">
            <v>Нет</v>
          </cell>
          <cell r="Z354" t="str">
            <v>Julia Kosmina</v>
          </cell>
          <cell r="AA354" t="str">
            <v>Basic+</v>
          </cell>
          <cell r="AB354" t="str">
            <v>Regular</v>
          </cell>
          <cell r="AC354" t="str">
            <v>1,2,3,4,5</v>
          </cell>
          <cell r="AD354" t="str">
            <v>1,2,3,4,5_1</v>
          </cell>
          <cell r="AE354">
            <v>201</v>
          </cell>
          <cell r="AF354">
            <v>39</v>
          </cell>
          <cell r="AG354">
            <v>54</v>
          </cell>
          <cell r="AH354">
            <v>71</v>
          </cell>
          <cell r="AI354">
            <v>32</v>
          </cell>
          <cell r="AJ354">
            <v>5</v>
          </cell>
          <cell r="AK354">
            <v>2</v>
          </cell>
          <cell r="AL354">
            <v>1</v>
          </cell>
          <cell r="AM354">
            <v>4</v>
          </cell>
          <cell r="AN354">
            <v>2</v>
          </cell>
          <cell r="AO354">
            <v>6</v>
          </cell>
          <cell r="AP354">
            <v>234</v>
          </cell>
          <cell r="AQ354">
            <v>4</v>
          </cell>
          <cell r="AR354">
            <v>2</v>
          </cell>
          <cell r="AS354">
            <v>6</v>
          </cell>
          <cell r="AT354">
            <v>324</v>
          </cell>
          <cell r="AU354">
            <v>4</v>
          </cell>
          <cell r="AV354">
            <v>2</v>
          </cell>
          <cell r="AW354">
            <v>6</v>
          </cell>
          <cell r="AX354">
            <v>426</v>
          </cell>
          <cell r="AY354">
            <v>4</v>
          </cell>
          <cell r="AZ354">
            <v>2</v>
          </cell>
          <cell r="BA354">
            <v>6</v>
          </cell>
          <cell r="BB354">
            <v>192</v>
          </cell>
          <cell r="BC354">
            <v>4</v>
          </cell>
          <cell r="BD354">
            <v>2</v>
          </cell>
          <cell r="BE354">
            <v>6</v>
          </cell>
          <cell r="BF354">
            <v>30</v>
          </cell>
          <cell r="BG354" t="str">
            <v>3-2</v>
          </cell>
          <cell r="BH354">
            <v>0.80400000000000005</v>
          </cell>
          <cell r="BI354">
            <v>1206</v>
          </cell>
          <cell r="BJ354">
            <v>499</v>
          </cell>
          <cell r="BK354">
            <v>499</v>
          </cell>
          <cell r="BL354">
            <v>415.83</v>
          </cell>
          <cell r="BM354">
            <v>3.6015878744135694</v>
          </cell>
          <cell r="BN354">
            <v>1.01</v>
          </cell>
          <cell r="BO354">
            <v>1.01</v>
          </cell>
          <cell r="BP354">
            <v>1.63</v>
          </cell>
          <cell r="BQ354">
            <v>138.54999999999998</v>
          </cell>
          <cell r="BR354">
            <v>0.72234468937875751</v>
          </cell>
          <cell r="BS354">
            <v>3.3</v>
          </cell>
          <cell r="BT354">
            <v>85</v>
          </cell>
          <cell r="BU354">
            <v>1.2</v>
          </cell>
          <cell r="BV354">
            <v>499</v>
          </cell>
          <cell r="BW354">
            <v>250</v>
          </cell>
          <cell r="BX354" t="str">
            <v>Shenzhen Zlorna Ornament Co., Ltd.</v>
          </cell>
          <cell r="BY354" t="str">
            <v>Китай</v>
          </cell>
          <cell r="CA354">
            <v>234</v>
          </cell>
          <cell r="CB354">
            <v>60</v>
          </cell>
          <cell r="CD354">
            <v>1500</v>
          </cell>
          <cell r="CE354">
            <v>472.12953010432312</v>
          </cell>
          <cell r="CF354">
            <v>1500</v>
          </cell>
          <cell r="CG354">
            <v>1100</v>
          </cell>
          <cell r="CH354" t="str">
            <v>не заказываем для ОПТа</v>
          </cell>
          <cell r="CI354" t="str">
            <v>не заказываем для МП</v>
          </cell>
          <cell r="CJ354">
            <v>60</v>
          </cell>
          <cell r="CK354">
            <v>1218.06</v>
          </cell>
          <cell r="CL354">
            <v>236.34</v>
          </cell>
          <cell r="CM354">
            <v>0</v>
          </cell>
          <cell r="CN354">
            <v>0</v>
          </cell>
          <cell r="CO354">
            <v>60.6</v>
          </cell>
          <cell r="CP354">
            <v>1515</v>
          </cell>
          <cell r="CQ354">
            <v>167091.29999999999</v>
          </cell>
          <cell r="CR354">
            <v>32420.699999999997</v>
          </cell>
          <cell r="CS354">
            <v>0</v>
          </cell>
          <cell r="CT354">
            <v>0</v>
          </cell>
          <cell r="CU354">
            <v>8312.9999999999982</v>
          </cell>
          <cell r="CV354">
            <v>207824.99999999997</v>
          </cell>
          <cell r="CW354">
            <v>601794</v>
          </cell>
          <cell r="CX354">
            <v>116766</v>
          </cell>
          <cell r="CY354">
            <v>0</v>
          </cell>
          <cell r="CZ354">
            <v>0</v>
          </cell>
          <cell r="DA354">
            <v>29940</v>
          </cell>
          <cell r="DB354">
            <v>748500</v>
          </cell>
          <cell r="DC354" t="str">
            <v>Basic+</v>
          </cell>
          <cell r="DE354">
            <v>39</v>
          </cell>
          <cell r="DF354">
            <v>39</v>
          </cell>
          <cell r="DH354">
            <v>4</v>
          </cell>
          <cell r="DI354">
            <v>2</v>
          </cell>
          <cell r="DJ354">
            <v>6</v>
          </cell>
          <cell r="DK354">
            <v>234</v>
          </cell>
          <cell r="DP354">
            <v>234</v>
          </cell>
          <cell r="DQ354">
            <v>156</v>
          </cell>
          <cell r="DR354">
            <v>78</v>
          </cell>
          <cell r="DS354">
            <v>0.66666666666666663</v>
          </cell>
          <cell r="DT354">
            <v>0.33333333333333331</v>
          </cell>
          <cell r="DU354">
            <v>499</v>
          </cell>
          <cell r="DV354">
            <v>28606.499999999996</v>
          </cell>
          <cell r="DW354">
            <v>236.34</v>
          </cell>
          <cell r="DX354">
            <v>116766</v>
          </cell>
          <cell r="DY354" t="str">
            <v>light green</v>
          </cell>
          <cell r="DZ354" t="str">
            <v>20206260030___Tati___светло-зеленый</v>
          </cell>
        </row>
        <row r="355">
          <cell r="B355" t="str">
            <v>20206270003_0074718_00000003779</v>
          </cell>
          <cell r="C355" t="str">
            <v>20206270003_0074718</v>
          </cell>
          <cell r="D355" t="str">
            <v>Theme 1АксессуарыSandyЖенскийmulticolor9</v>
          </cell>
          <cell r="E355" t="str">
            <v>Заг. с Th 1</v>
          </cell>
          <cell r="F355" t="str">
            <v>ACOOLA Аксессуары Весна 2024 Theme 1</v>
          </cell>
          <cell r="G355" t="str">
            <v>ACOOLA</v>
          </cell>
          <cell r="H355" t="str">
            <v>Theme 1</v>
          </cell>
          <cell r="I355" t="str">
            <v>00000003779</v>
          </cell>
          <cell r="J355" t="str">
            <v>20206270003</v>
          </cell>
          <cell r="K355" t="str">
            <v>Набор из 40 заколок для волос дет. Sandy цветной</v>
          </cell>
          <cell r="L355" t="str">
            <v>Женский</v>
          </cell>
          <cell r="M355" t="str">
            <v/>
          </cell>
          <cell r="N355" t="str">
            <v>Sandy</v>
          </cell>
          <cell r="O355" t="str">
            <v>цветной</v>
          </cell>
          <cell r="P355" t="str">
            <v>Accessories</v>
          </cell>
          <cell r="Q355" t="str">
            <v>Hair Acc set</v>
          </cell>
          <cell r="R355" t="str">
            <v>Accessories_Women</v>
          </cell>
          <cell r="S355" t="str">
            <v>Accessories</v>
          </cell>
          <cell r="T355" t="str">
            <v>Аксессуары</v>
          </cell>
          <cell r="U355" t="str">
            <v/>
          </cell>
          <cell r="V355" t="str">
            <v/>
          </cell>
          <cell r="W355" t="str">
            <v>(9) one size</v>
          </cell>
          <cell r="X355">
            <v>1</v>
          </cell>
          <cell r="Y355" t="str">
            <v>Нет</v>
          </cell>
          <cell r="Z355" t="str">
            <v>Julia Kosmina</v>
          </cell>
          <cell r="AA355" t="str">
            <v>Basic+</v>
          </cell>
          <cell r="AB355" t="str">
            <v>Regular</v>
          </cell>
          <cell r="AC355" t="str">
            <v>1,2,3,4,5</v>
          </cell>
          <cell r="AD355" t="str">
            <v>1,2,3,4,5_1</v>
          </cell>
          <cell r="AE355">
            <v>201</v>
          </cell>
          <cell r="AF355">
            <v>39</v>
          </cell>
          <cell r="AG355">
            <v>54</v>
          </cell>
          <cell r="AH355">
            <v>71</v>
          </cell>
          <cell r="AI355">
            <v>32</v>
          </cell>
          <cell r="AJ355">
            <v>5</v>
          </cell>
          <cell r="AK355">
            <v>1.5</v>
          </cell>
          <cell r="AL355">
            <v>1</v>
          </cell>
          <cell r="AM355">
            <v>3</v>
          </cell>
          <cell r="AN355">
            <v>2</v>
          </cell>
          <cell r="AO355">
            <v>5</v>
          </cell>
          <cell r="AP355">
            <v>195</v>
          </cell>
          <cell r="AQ355">
            <v>3</v>
          </cell>
          <cell r="AR355">
            <v>2</v>
          </cell>
          <cell r="AS355">
            <v>5</v>
          </cell>
          <cell r="AT355">
            <v>270</v>
          </cell>
          <cell r="AU355">
            <v>3</v>
          </cell>
          <cell r="AV355">
            <v>2</v>
          </cell>
          <cell r="AW355">
            <v>5</v>
          </cell>
          <cell r="AX355">
            <v>355</v>
          </cell>
          <cell r="AY355">
            <v>3</v>
          </cell>
          <cell r="AZ355">
            <v>2</v>
          </cell>
          <cell r="BA355">
            <v>5</v>
          </cell>
          <cell r="BB355">
            <v>160</v>
          </cell>
          <cell r="BC355">
            <v>3</v>
          </cell>
          <cell r="BD355">
            <v>2</v>
          </cell>
          <cell r="BE355">
            <v>5</v>
          </cell>
          <cell r="BF355">
            <v>25</v>
          </cell>
          <cell r="BG355" t="str">
            <v>2-2</v>
          </cell>
          <cell r="BH355">
            <v>0.77307692307692311</v>
          </cell>
          <cell r="BI355">
            <v>1005</v>
          </cell>
          <cell r="BJ355">
            <v>399</v>
          </cell>
          <cell r="BK355">
            <v>399</v>
          </cell>
          <cell r="BL355">
            <v>332.5</v>
          </cell>
          <cell r="BM355">
            <v>3.2151490733279613</v>
          </cell>
          <cell r="BN355">
            <v>1.01</v>
          </cell>
          <cell r="BO355">
            <v>1.01</v>
          </cell>
          <cell r="BP355">
            <v>1.46</v>
          </cell>
          <cell r="BQ355">
            <v>124.1</v>
          </cell>
          <cell r="BR355">
            <v>0.68897243107769424</v>
          </cell>
          <cell r="BS355">
            <v>3.3</v>
          </cell>
          <cell r="BT355">
            <v>85</v>
          </cell>
          <cell r="BU355">
            <v>1.2</v>
          </cell>
          <cell r="BV355">
            <v>399</v>
          </cell>
          <cell r="BW355">
            <v>200</v>
          </cell>
          <cell r="BX355" t="str">
            <v>Shenzhen Zlorna Ornament Co., Ltd.</v>
          </cell>
          <cell r="BY355" t="str">
            <v>Китай</v>
          </cell>
          <cell r="CA355">
            <v>195</v>
          </cell>
          <cell r="CB355">
            <v>100</v>
          </cell>
          <cell r="CD355">
            <v>1300</v>
          </cell>
          <cell r="CE355">
            <v>409.17892609041337</v>
          </cell>
          <cell r="CF355">
            <v>1300</v>
          </cell>
          <cell r="CG355">
            <v>1100</v>
          </cell>
          <cell r="CH355" t="str">
            <v>не заказываем для ОПТа</v>
          </cell>
          <cell r="CI355" t="str">
            <v>не заказываем для МП</v>
          </cell>
          <cell r="CJ355">
            <v>100</v>
          </cell>
          <cell r="CK355">
            <v>1015.05</v>
          </cell>
          <cell r="CL355">
            <v>196.95</v>
          </cell>
          <cell r="CM355">
            <v>0</v>
          </cell>
          <cell r="CN355">
            <v>0</v>
          </cell>
          <cell r="CO355">
            <v>101</v>
          </cell>
          <cell r="CP355">
            <v>1313</v>
          </cell>
          <cell r="CQ355">
            <v>124720.5</v>
          </cell>
          <cell r="CR355">
            <v>24199.5</v>
          </cell>
          <cell r="CS355">
            <v>0</v>
          </cell>
          <cell r="CT355">
            <v>0</v>
          </cell>
          <cell r="CU355">
            <v>12410</v>
          </cell>
          <cell r="CV355">
            <v>161330</v>
          </cell>
          <cell r="CW355">
            <v>400995</v>
          </cell>
          <cell r="CX355">
            <v>77805</v>
          </cell>
          <cell r="CY355">
            <v>0</v>
          </cell>
          <cell r="CZ355">
            <v>0</v>
          </cell>
          <cell r="DA355">
            <v>39900</v>
          </cell>
          <cell r="DB355">
            <v>518700</v>
          </cell>
          <cell r="DC355" t="str">
            <v>Basic+</v>
          </cell>
          <cell r="DE355">
            <v>39</v>
          </cell>
          <cell r="DF355">
            <v>39</v>
          </cell>
          <cell r="DH355">
            <v>3</v>
          </cell>
          <cell r="DI355">
            <v>2</v>
          </cell>
          <cell r="DJ355">
            <v>5</v>
          </cell>
          <cell r="DK355">
            <v>195</v>
          </cell>
          <cell r="DP355">
            <v>195</v>
          </cell>
          <cell r="DQ355">
            <v>117</v>
          </cell>
          <cell r="DR355">
            <v>78</v>
          </cell>
          <cell r="DS355">
            <v>0.6</v>
          </cell>
          <cell r="DT355">
            <v>0.4</v>
          </cell>
          <cell r="DU355">
            <v>399</v>
          </cell>
          <cell r="DV355">
            <v>21352.5</v>
          </cell>
          <cell r="DW355">
            <v>196.95</v>
          </cell>
          <cell r="DX355">
            <v>77805</v>
          </cell>
          <cell r="DY355" t="str">
            <v>multicolor</v>
          </cell>
          <cell r="DZ355" t="str">
            <v>20206270003___Sandy___цветной</v>
          </cell>
        </row>
        <row r="356">
          <cell r="B356" t="str">
            <v>20206270004_0074722_00000003779</v>
          </cell>
          <cell r="C356" t="str">
            <v>20206270004_0074722</v>
          </cell>
          <cell r="D356" t="str">
            <v>Theme 1АксессуарыShantaЖенскийmulticolor9</v>
          </cell>
          <cell r="E356" t="str">
            <v>Заг. с Th 1</v>
          </cell>
          <cell r="F356" t="str">
            <v>ACOOLA Аксессуары Весна 2024 Theme 1</v>
          </cell>
          <cell r="G356" t="str">
            <v>ACOOLA</v>
          </cell>
          <cell r="H356" t="str">
            <v>Theme 1</v>
          </cell>
          <cell r="I356" t="str">
            <v>00000003779</v>
          </cell>
          <cell r="J356" t="str">
            <v>20206270004</v>
          </cell>
          <cell r="K356" t="str">
            <v>Набор из 4 резинок и 4 заколок для волос дет Shanta цветной</v>
          </cell>
          <cell r="L356" t="str">
            <v>Женский</v>
          </cell>
          <cell r="M356" t="str">
            <v/>
          </cell>
          <cell r="N356" t="str">
            <v>Shanta</v>
          </cell>
          <cell r="O356" t="str">
            <v>цветной</v>
          </cell>
          <cell r="P356" t="str">
            <v>Accessories</v>
          </cell>
          <cell r="Q356" t="str">
            <v>Hair Acc set</v>
          </cell>
          <cell r="R356" t="str">
            <v>Accessories_Women</v>
          </cell>
          <cell r="S356" t="str">
            <v>Accessories</v>
          </cell>
          <cell r="T356" t="str">
            <v>Аксессуары</v>
          </cell>
          <cell r="U356" t="str">
            <v/>
          </cell>
          <cell r="V356" t="str">
            <v/>
          </cell>
          <cell r="W356" t="str">
            <v>(9) one size</v>
          </cell>
          <cell r="X356">
            <v>1</v>
          </cell>
          <cell r="Y356" t="str">
            <v>Нет</v>
          </cell>
          <cell r="Z356" t="str">
            <v>Julia Kosmina</v>
          </cell>
          <cell r="AA356" t="str">
            <v>Basic+</v>
          </cell>
          <cell r="AB356" t="str">
            <v>Regular</v>
          </cell>
          <cell r="AC356" t="str">
            <v>1,2,3,4,5</v>
          </cell>
          <cell r="AD356" t="str">
            <v>1,2,3,4,5_1</v>
          </cell>
          <cell r="AE356">
            <v>201</v>
          </cell>
          <cell r="AF356">
            <v>39</v>
          </cell>
          <cell r="AG356">
            <v>54</v>
          </cell>
          <cell r="AH356">
            <v>71</v>
          </cell>
          <cell r="AI356">
            <v>32</v>
          </cell>
          <cell r="AJ356">
            <v>5</v>
          </cell>
          <cell r="AK356">
            <v>1.5</v>
          </cell>
          <cell r="AL356">
            <v>1</v>
          </cell>
          <cell r="AM356">
            <v>3</v>
          </cell>
          <cell r="AN356">
            <v>2</v>
          </cell>
          <cell r="AO356">
            <v>5</v>
          </cell>
          <cell r="AP356">
            <v>195</v>
          </cell>
          <cell r="AQ356">
            <v>3</v>
          </cell>
          <cell r="AR356">
            <v>2</v>
          </cell>
          <cell r="AS356">
            <v>5</v>
          </cell>
          <cell r="AT356">
            <v>270</v>
          </cell>
          <cell r="AU356">
            <v>3</v>
          </cell>
          <cell r="AV356">
            <v>2</v>
          </cell>
          <cell r="AW356">
            <v>5</v>
          </cell>
          <cell r="AX356">
            <v>355</v>
          </cell>
          <cell r="AY356">
            <v>3</v>
          </cell>
          <cell r="AZ356">
            <v>2</v>
          </cell>
          <cell r="BA356">
            <v>5</v>
          </cell>
          <cell r="BB356">
            <v>160</v>
          </cell>
          <cell r="BC356">
            <v>3</v>
          </cell>
          <cell r="BD356">
            <v>2</v>
          </cell>
          <cell r="BE356">
            <v>5</v>
          </cell>
          <cell r="BF356">
            <v>25</v>
          </cell>
          <cell r="BG356" t="str">
            <v>2-2</v>
          </cell>
          <cell r="BH356">
            <v>0.77307692307692311</v>
          </cell>
          <cell r="BI356">
            <v>1005</v>
          </cell>
          <cell r="BJ356">
            <v>399</v>
          </cell>
          <cell r="BK356">
            <v>399</v>
          </cell>
          <cell r="BL356">
            <v>332.5</v>
          </cell>
          <cell r="BM356">
            <v>3.7855787476280831</v>
          </cell>
          <cell r="BN356">
            <v>0.86</v>
          </cell>
          <cell r="BO356">
            <v>0.87</v>
          </cell>
          <cell r="BP356">
            <v>1.24</v>
          </cell>
          <cell r="BQ356">
            <v>105.4</v>
          </cell>
          <cell r="BR356">
            <v>0.73583959899749374</v>
          </cell>
          <cell r="BS356">
            <v>3.3</v>
          </cell>
          <cell r="BT356">
            <v>85</v>
          </cell>
          <cell r="BU356">
            <v>1.2</v>
          </cell>
          <cell r="BV356">
            <v>399</v>
          </cell>
          <cell r="BW356">
            <v>200</v>
          </cell>
          <cell r="BX356" t="str">
            <v>Shenzhen Zlorna Ornament Co., Ltd.</v>
          </cell>
          <cell r="BY356" t="str">
            <v>Китай</v>
          </cell>
          <cell r="CA356">
            <v>195</v>
          </cell>
          <cell r="CB356">
            <v>100</v>
          </cell>
          <cell r="CD356">
            <v>1300</v>
          </cell>
          <cell r="CE356">
            <v>409.17892609041337</v>
          </cell>
          <cell r="CF356">
            <v>1300</v>
          </cell>
          <cell r="CG356">
            <v>1100</v>
          </cell>
          <cell r="CH356" t="str">
            <v>не заказываем для ОПТа</v>
          </cell>
          <cell r="CI356" t="str">
            <v>не заказываем для МП</v>
          </cell>
          <cell r="CJ356">
            <v>100</v>
          </cell>
          <cell r="CK356">
            <v>874.35</v>
          </cell>
          <cell r="CL356">
            <v>169.65</v>
          </cell>
          <cell r="CM356">
            <v>0</v>
          </cell>
          <cell r="CN356">
            <v>0</v>
          </cell>
          <cell r="CO356">
            <v>87</v>
          </cell>
          <cell r="CP356">
            <v>1131</v>
          </cell>
          <cell r="CQ356">
            <v>105927</v>
          </cell>
          <cell r="CR356">
            <v>20553</v>
          </cell>
          <cell r="CS356">
            <v>0</v>
          </cell>
          <cell r="CT356">
            <v>0</v>
          </cell>
          <cell r="CU356">
            <v>10540</v>
          </cell>
          <cell r="CV356">
            <v>137020</v>
          </cell>
          <cell r="CW356">
            <v>400995</v>
          </cell>
          <cell r="CX356">
            <v>77805</v>
          </cell>
          <cell r="CY356">
            <v>0</v>
          </cell>
          <cell r="CZ356">
            <v>0</v>
          </cell>
          <cell r="DA356">
            <v>39900</v>
          </cell>
          <cell r="DB356">
            <v>518700</v>
          </cell>
          <cell r="DC356" t="str">
            <v>Basic+</v>
          </cell>
          <cell r="DE356">
            <v>39</v>
          </cell>
          <cell r="DF356">
            <v>39</v>
          </cell>
          <cell r="DH356">
            <v>3</v>
          </cell>
          <cell r="DI356">
            <v>2</v>
          </cell>
          <cell r="DJ356">
            <v>5</v>
          </cell>
          <cell r="DK356">
            <v>195</v>
          </cell>
          <cell r="DP356">
            <v>195</v>
          </cell>
          <cell r="DQ356">
            <v>117</v>
          </cell>
          <cell r="DR356">
            <v>78</v>
          </cell>
          <cell r="DS356">
            <v>0.6</v>
          </cell>
          <cell r="DT356">
            <v>0.4</v>
          </cell>
          <cell r="DU356">
            <v>399</v>
          </cell>
          <cell r="DV356">
            <v>18135</v>
          </cell>
          <cell r="DW356">
            <v>169.65</v>
          </cell>
          <cell r="DX356">
            <v>77805</v>
          </cell>
          <cell r="DY356" t="str">
            <v>multicolor</v>
          </cell>
          <cell r="DZ356" t="str">
            <v>20206270004___Shanta___цветной</v>
          </cell>
        </row>
        <row r="357">
          <cell r="B357" t="str">
            <v>20206270005_0074728_00000003779</v>
          </cell>
          <cell r="C357" t="str">
            <v>20206270005_0074728</v>
          </cell>
          <cell r="D357" t="str">
            <v>Theme 1АксессуарыEllieЖенскийmulticolor9</v>
          </cell>
          <cell r="E357" t="str">
            <v>Заг. с Th 1</v>
          </cell>
          <cell r="F357" t="str">
            <v>ACOOLA Аксессуары Весна 2024 Theme 1</v>
          </cell>
          <cell r="G357" t="str">
            <v>ACOOLA</v>
          </cell>
          <cell r="H357" t="str">
            <v>Theme 1</v>
          </cell>
          <cell r="I357" t="str">
            <v>00000003779</v>
          </cell>
          <cell r="J357" t="str">
            <v>20206270005</v>
          </cell>
          <cell r="K357" t="str">
            <v>Набор из 20 резинок и 6 заколок для волос дет Ellie цветной</v>
          </cell>
          <cell r="L357" t="str">
            <v>Женский</v>
          </cell>
          <cell r="M357" t="str">
            <v/>
          </cell>
          <cell r="N357" t="str">
            <v>Ellie</v>
          </cell>
          <cell r="O357" t="str">
            <v>цветной</v>
          </cell>
          <cell r="P357" t="str">
            <v>Accessories</v>
          </cell>
          <cell r="Q357" t="str">
            <v>Hair Acc set</v>
          </cell>
          <cell r="R357" t="str">
            <v>Accessories_Women</v>
          </cell>
          <cell r="S357" t="str">
            <v>Accessories</v>
          </cell>
          <cell r="T357" t="str">
            <v>Аксессуары</v>
          </cell>
          <cell r="U357" t="str">
            <v/>
          </cell>
          <cell r="V357" t="str">
            <v/>
          </cell>
          <cell r="W357" t="str">
            <v>(9) one size</v>
          </cell>
          <cell r="X357">
            <v>1</v>
          </cell>
          <cell r="Y357" t="str">
            <v>Нет</v>
          </cell>
          <cell r="Z357" t="str">
            <v>Julia Kosmina</v>
          </cell>
          <cell r="AA357" t="str">
            <v>Basic+</v>
          </cell>
          <cell r="AB357" t="str">
            <v>Regular</v>
          </cell>
          <cell r="AC357" t="str">
            <v>1,2,3,4,5</v>
          </cell>
          <cell r="AD357" t="str">
            <v>1,2,3,4,5_1</v>
          </cell>
          <cell r="AE357">
            <v>201</v>
          </cell>
          <cell r="AF357">
            <v>39</v>
          </cell>
          <cell r="AG357">
            <v>54</v>
          </cell>
          <cell r="AH357">
            <v>71</v>
          </cell>
          <cell r="AI357">
            <v>32</v>
          </cell>
          <cell r="AJ357">
            <v>5</v>
          </cell>
          <cell r="AK357">
            <v>1.5</v>
          </cell>
          <cell r="AL357">
            <v>1</v>
          </cell>
          <cell r="AM357">
            <v>3</v>
          </cell>
          <cell r="AN357">
            <v>2</v>
          </cell>
          <cell r="AO357">
            <v>5</v>
          </cell>
          <cell r="AP357">
            <v>195</v>
          </cell>
          <cell r="AQ357">
            <v>3</v>
          </cell>
          <cell r="AR357">
            <v>2</v>
          </cell>
          <cell r="AS357">
            <v>5</v>
          </cell>
          <cell r="AT357">
            <v>270</v>
          </cell>
          <cell r="AU357">
            <v>3</v>
          </cell>
          <cell r="AV357">
            <v>2</v>
          </cell>
          <cell r="AW357">
            <v>5</v>
          </cell>
          <cell r="AX357">
            <v>355</v>
          </cell>
          <cell r="AY357">
            <v>3</v>
          </cell>
          <cell r="AZ357">
            <v>2</v>
          </cell>
          <cell r="BA357">
            <v>5</v>
          </cell>
          <cell r="BB357">
            <v>160</v>
          </cell>
          <cell r="BC357">
            <v>3</v>
          </cell>
          <cell r="BD357">
            <v>2</v>
          </cell>
          <cell r="BE357">
            <v>5</v>
          </cell>
          <cell r="BF357">
            <v>25</v>
          </cell>
          <cell r="BG357" t="str">
            <v>2-2</v>
          </cell>
          <cell r="BH357">
            <v>0.77307692307692311</v>
          </cell>
          <cell r="BI357">
            <v>1005</v>
          </cell>
          <cell r="BJ357">
            <v>499</v>
          </cell>
          <cell r="BK357">
            <v>499</v>
          </cell>
          <cell r="BL357">
            <v>415.83</v>
          </cell>
          <cell r="BM357">
            <v>4.7343453510436433</v>
          </cell>
          <cell r="BN357">
            <v>0.86</v>
          </cell>
          <cell r="BO357">
            <v>0.87</v>
          </cell>
          <cell r="BP357">
            <v>1.24</v>
          </cell>
          <cell r="BQ357">
            <v>105.4</v>
          </cell>
          <cell r="BR357">
            <v>0.78877755511022041</v>
          </cell>
          <cell r="BS357">
            <v>3.3</v>
          </cell>
          <cell r="BT357">
            <v>85</v>
          </cell>
          <cell r="BU357">
            <v>1.2</v>
          </cell>
          <cell r="BV357">
            <v>499</v>
          </cell>
          <cell r="BW357">
            <v>250</v>
          </cell>
          <cell r="BX357" t="str">
            <v>Shenzhen Zlorna Ornament Co., Ltd.</v>
          </cell>
          <cell r="BY357" t="str">
            <v>Китай</v>
          </cell>
          <cell r="CA357">
            <v>195</v>
          </cell>
          <cell r="CB357">
            <v>100</v>
          </cell>
          <cell r="CD357">
            <v>1300</v>
          </cell>
          <cell r="CE357">
            <v>409.17892609041337</v>
          </cell>
          <cell r="CF357">
            <v>1300</v>
          </cell>
          <cell r="CG357">
            <v>1100</v>
          </cell>
          <cell r="CH357" t="str">
            <v>не заказываем для ОПТа</v>
          </cell>
          <cell r="CI357" t="str">
            <v>не заказываем для МП</v>
          </cell>
          <cell r="CJ357">
            <v>100</v>
          </cell>
          <cell r="CK357">
            <v>874.35</v>
          </cell>
          <cell r="CL357">
            <v>169.65</v>
          </cell>
          <cell r="CM357">
            <v>0</v>
          </cell>
          <cell r="CN357">
            <v>0</v>
          </cell>
          <cell r="CO357">
            <v>87</v>
          </cell>
          <cell r="CP357">
            <v>1131</v>
          </cell>
          <cell r="CQ357">
            <v>105927</v>
          </cell>
          <cell r="CR357">
            <v>20553</v>
          </cell>
          <cell r="CS357">
            <v>0</v>
          </cell>
          <cell r="CT357">
            <v>0</v>
          </cell>
          <cell r="CU357">
            <v>10540</v>
          </cell>
          <cell r="CV357">
            <v>137020</v>
          </cell>
          <cell r="CW357">
            <v>501495</v>
          </cell>
          <cell r="CX357">
            <v>97305</v>
          </cell>
          <cell r="CY357">
            <v>0</v>
          </cell>
          <cell r="CZ357">
            <v>0</v>
          </cell>
          <cell r="DA357">
            <v>49900</v>
          </cell>
          <cell r="DB357">
            <v>648700</v>
          </cell>
          <cell r="DC357" t="str">
            <v>Basic+</v>
          </cell>
          <cell r="DE357">
            <v>39</v>
          </cell>
          <cell r="DF357">
            <v>39</v>
          </cell>
          <cell r="DH357">
            <v>3</v>
          </cell>
          <cell r="DI357">
            <v>2</v>
          </cell>
          <cell r="DJ357">
            <v>5</v>
          </cell>
          <cell r="DK357">
            <v>195</v>
          </cell>
          <cell r="DP357">
            <v>195</v>
          </cell>
          <cell r="DQ357">
            <v>117</v>
          </cell>
          <cell r="DR357">
            <v>78</v>
          </cell>
          <cell r="DS357">
            <v>0.6</v>
          </cell>
          <cell r="DT357">
            <v>0.4</v>
          </cell>
          <cell r="DU357">
            <v>499</v>
          </cell>
          <cell r="DV357">
            <v>18135</v>
          </cell>
          <cell r="DW357">
            <v>169.65</v>
          </cell>
          <cell r="DX357">
            <v>97305</v>
          </cell>
          <cell r="DY357" t="str">
            <v>multicolor</v>
          </cell>
          <cell r="DZ357" t="str">
            <v>20206270005___Ellie___цветной</v>
          </cell>
        </row>
        <row r="358">
          <cell r="B358" t="str">
            <v>20206270006_0074729_00000003779</v>
          </cell>
          <cell r="C358" t="str">
            <v>20206270006_0074729</v>
          </cell>
          <cell r="D358" t="str">
            <v>Theme 1АксессуарыMonitaЖенскийmulticolor9</v>
          </cell>
          <cell r="E358" t="str">
            <v>Заг. с Th 1</v>
          </cell>
          <cell r="F358" t="str">
            <v>ACOOLA Аксессуары Весна 2024 Theme 1</v>
          </cell>
          <cell r="G358" t="str">
            <v>ACOOLA</v>
          </cell>
          <cell r="H358" t="str">
            <v>Theme 1</v>
          </cell>
          <cell r="I358" t="str">
            <v>00000003779</v>
          </cell>
          <cell r="J358" t="str">
            <v>20206270006</v>
          </cell>
          <cell r="K358" t="str">
            <v>Набор из 10 резинок и 4 заколок для волос дет Monita цветной</v>
          </cell>
          <cell r="L358" t="str">
            <v>Женский</v>
          </cell>
          <cell r="M358" t="str">
            <v/>
          </cell>
          <cell r="N358" t="str">
            <v>Monita</v>
          </cell>
          <cell r="O358" t="str">
            <v>цветной</v>
          </cell>
          <cell r="P358" t="str">
            <v>Accessories</v>
          </cell>
          <cell r="Q358" t="str">
            <v>Hair Acc set</v>
          </cell>
          <cell r="R358" t="str">
            <v>Accessories_Women</v>
          </cell>
          <cell r="S358" t="str">
            <v>Accessories</v>
          </cell>
          <cell r="T358" t="str">
            <v>Аксессуары</v>
          </cell>
          <cell r="U358" t="str">
            <v/>
          </cell>
          <cell r="V358" t="str">
            <v/>
          </cell>
          <cell r="W358" t="str">
            <v>(9) one size</v>
          </cell>
          <cell r="X358">
            <v>1</v>
          </cell>
          <cell r="Y358" t="str">
            <v>Нет</v>
          </cell>
          <cell r="Z358" t="str">
            <v>Julia Kosmina</v>
          </cell>
          <cell r="AA358" t="str">
            <v>Basic+</v>
          </cell>
          <cell r="AB358" t="str">
            <v>Regular</v>
          </cell>
          <cell r="AC358" t="str">
            <v>1,2,3,4,5</v>
          </cell>
          <cell r="AD358" t="str">
            <v>1,2,3,4,5_1</v>
          </cell>
          <cell r="AE358">
            <v>201</v>
          </cell>
          <cell r="AF358">
            <v>39</v>
          </cell>
          <cell r="AG358">
            <v>54</v>
          </cell>
          <cell r="AH358">
            <v>71</v>
          </cell>
          <cell r="AI358">
            <v>32</v>
          </cell>
          <cell r="AJ358">
            <v>5</v>
          </cell>
          <cell r="AK358">
            <v>1.5</v>
          </cell>
          <cell r="AL358">
            <v>1</v>
          </cell>
          <cell r="AM358">
            <v>3</v>
          </cell>
          <cell r="AN358">
            <v>2</v>
          </cell>
          <cell r="AO358">
            <v>5</v>
          </cell>
          <cell r="AP358">
            <v>195</v>
          </cell>
          <cell r="AQ358">
            <v>3</v>
          </cell>
          <cell r="AR358">
            <v>2</v>
          </cell>
          <cell r="AS358">
            <v>5</v>
          </cell>
          <cell r="AT358">
            <v>270</v>
          </cell>
          <cell r="AU358">
            <v>3</v>
          </cell>
          <cell r="AV358">
            <v>2</v>
          </cell>
          <cell r="AW358">
            <v>5</v>
          </cell>
          <cell r="AX358">
            <v>355</v>
          </cell>
          <cell r="AY358">
            <v>3</v>
          </cell>
          <cell r="AZ358">
            <v>2</v>
          </cell>
          <cell r="BA358">
            <v>5</v>
          </cell>
          <cell r="BB358">
            <v>160</v>
          </cell>
          <cell r="BC358">
            <v>3</v>
          </cell>
          <cell r="BD358">
            <v>2</v>
          </cell>
          <cell r="BE358">
            <v>5</v>
          </cell>
          <cell r="BF358">
            <v>25</v>
          </cell>
          <cell r="BG358" t="str">
            <v>2-2</v>
          </cell>
          <cell r="BH358">
            <v>0.77307692307692311</v>
          </cell>
          <cell r="BI358">
            <v>1005</v>
          </cell>
          <cell r="BJ358">
            <v>399</v>
          </cell>
          <cell r="BK358">
            <v>399</v>
          </cell>
          <cell r="BL358">
            <v>332.5</v>
          </cell>
          <cell r="BM358">
            <v>3.7855787476280831</v>
          </cell>
          <cell r="BN358">
            <v>0.86</v>
          </cell>
          <cell r="BO358">
            <v>0.87</v>
          </cell>
          <cell r="BP358">
            <v>1.24</v>
          </cell>
          <cell r="BQ358">
            <v>105.4</v>
          </cell>
          <cell r="BR358">
            <v>0.73583959899749374</v>
          </cell>
          <cell r="BS358">
            <v>3.3</v>
          </cell>
          <cell r="BT358">
            <v>85</v>
          </cell>
          <cell r="BU358">
            <v>1.2</v>
          </cell>
          <cell r="BV358">
            <v>399</v>
          </cell>
          <cell r="BW358">
            <v>200</v>
          </cell>
          <cell r="BX358" t="str">
            <v>Shenzhen Zlorna Ornament Co., Ltd.</v>
          </cell>
          <cell r="BY358" t="str">
            <v>Китай</v>
          </cell>
          <cell r="CA358">
            <v>195</v>
          </cell>
          <cell r="CB358">
            <v>100</v>
          </cell>
          <cell r="CD358">
            <v>1300</v>
          </cell>
          <cell r="CE358">
            <v>409.17892609041337</v>
          </cell>
          <cell r="CF358">
            <v>1300</v>
          </cell>
          <cell r="CG358">
            <v>1100</v>
          </cell>
          <cell r="CH358" t="str">
            <v>не заказываем для ОПТа</v>
          </cell>
          <cell r="CI358" t="str">
            <v>не заказываем для МП</v>
          </cell>
          <cell r="CJ358">
            <v>100</v>
          </cell>
          <cell r="CK358">
            <v>874.35</v>
          </cell>
          <cell r="CL358">
            <v>169.65</v>
          </cell>
          <cell r="CM358">
            <v>0</v>
          </cell>
          <cell r="CN358">
            <v>0</v>
          </cell>
          <cell r="CO358">
            <v>87</v>
          </cell>
          <cell r="CP358">
            <v>1131</v>
          </cell>
          <cell r="CQ358">
            <v>105927</v>
          </cell>
          <cell r="CR358">
            <v>20553</v>
          </cell>
          <cell r="CS358">
            <v>0</v>
          </cell>
          <cell r="CT358">
            <v>0</v>
          </cell>
          <cell r="CU358">
            <v>10540</v>
          </cell>
          <cell r="CV358">
            <v>137020</v>
          </cell>
          <cell r="CW358">
            <v>400995</v>
          </cell>
          <cell r="CX358">
            <v>77805</v>
          </cell>
          <cell r="CY358">
            <v>0</v>
          </cell>
          <cell r="CZ358">
            <v>0</v>
          </cell>
          <cell r="DA358">
            <v>39900</v>
          </cell>
          <cell r="DB358">
            <v>518700</v>
          </cell>
          <cell r="DC358" t="str">
            <v>Basic+</v>
          </cell>
          <cell r="DE358">
            <v>39</v>
          </cell>
          <cell r="DF358">
            <v>39</v>
          </cell>
          <cell r="DH358">
            <v>3</v>
          </cell>
          <cell r="DI358">
            <v>2</v>
          </cell>
          <cell r="DJ358">
            <v>5</v>
          </cell>
          <cell r="DK358">
            <v>195</v>
          </cell>
          <cell r="DP358">
            <v>195</v>
          </cell>
          <cell r="DQ358">
            <v>117</v>
          </cell>
          <cell r="DR358">
            <v>78</v>
          </cell>
          <cell r="DS358">
            <v>0.6</v>
          </cell>
          <cell r="DT358">
            <v>0.4</v>
          </cell>
          <cell r="DU358">
            <v>399</v>
          </cell>
          <cell r="DV358">
            <v>18135</v>
          </cell>
          <cell r="DW358">
            <v>169.65</v>
          </cell>
          <cell r="DX358">
            <v>77805</v>
          </cell>
          <cell r="DY358" t="str">
            <v>multicolor</v>
          </cell>
          <cell r="DZ358" t="str">
            <v>20206270006___Monita___цветной</v>
          </cell>
        </row>
        <row r="359">
          <cell r="B359" t="str">
            <v>20206290001_0074735_00000003779</v>
          </cell>
          <cell r="C359" t="str">
            <v>20206290001_0074735</v>
          </cell>
          <cell r="D359" t="str">
            <v>Theme 1АксессуарыSaffronЖенскийmulticolor9</v>
          </cell>
          <cell r="E359" t="str">
            <v>Заг. с Th 1</v>
          </cell>
          <cell r="F359" t="str">
            <v>ACOOLA Аксессуары Весна 2024 Theme 1</v>
          </cell>
          <cell r="G359" t="str">
            <v>ACOOLA</v>
          </cell>
          <cell r="H359" t="str">
            <v>Theme 1</v>
          </cell>
          <cell r="I359" t="str">
            <v>00000003779</v>
          </cell>
          <cell r="J359" t="str">
            <v>20206290001</v>
          </cell>
          <cell r="K359" t="str">
            <v>Бусы детские Saffron цветной</v>
          </cell>
          <cell r="L359" t="str">
            <v>Женский</v>
          </cell>
          <cell r="M359" t="str">
            <v/>
          </cell>
          <cell r="N359" t="str">
            <v>Saffron</v>
          </cell>
          <cell r="O359" t="str">
            <v>цветной</v>
          </cell>
          <cell r="P359" t="str">
            <v>Accessories</v>
          </cell>
          <cell r="Q359" t="str">
            <v>Beads</v>
          </cell>
          <cell r="R359" t="str">
            <v>Accessories_Women</v>
          </cell>
          <cell r="S359" t="str">
            <v>Accessories</v>
          </cell>
          <cell r="T359" t="str">
            <v>Аксессуары</v>
          </cell>
          <cell r="U359" t="str">
            <v/>
          </cell>
          <cell r="V359" t="str">
            <v/>
          </cell>
          <cell r="W359" t="str">
            <v>(9) one size</v>
          </cell>
          <cell r="X359">
            <v>1</v>
          </cell>
          <cell r="Y359" t="str">
            <v>Нет</v>
          </cell>
          <cell r="Z359" t="str">
            <v>Julia Kosmina</v>
          </cell>
          <cell r="AA359" t="str">
            <v>Basic+</v>
          </cell>
          <cell r="AB359" t="str">
            <v>Regular</v>
          </cell>
          <cell r="AC359" t="str">
            <v>1,2,3,4,5</v>
          </cell>
          <cell r="AD359" t="str">
            <v>1,2,3,4,5_1</v>
          </cell>
          <cell r="AE359">
            <v>201</v>
          </cell>
          <cell r="AF359">
            <v>39</v>
          </cell>
          <cell r="AG359">
            <v>54</v>
          </cell>
          <cell r="AH359">
            <v>71</v>
          </cell>
          <cell r="AI359">
            <v>32</v>
          </cell>
          <cell r="AJ359">
            <v>5</v>
          </cell>
          <cell r="AK359">
            <v>1</v>
          </cell>
          <cell r="AL359">
            <v>1</v>
          </cell>
          <cell r="AM359">
            <v>2</v>
          </cell>
          <cell r="AN359">
            <v>1</v>
          </cell>
          <cell r="AO359">
            <v>3</v>
          </cell>
          <cell r="AP359">
            <v>117</v>
          </cell>
          <cell r="AQ359">
            <v>2</v>
          </cell>
          <cell r="AR359">
            <v>1</v>
          </cell>
          <cell r="AS359">
            <v>3</v>
          </cell>
          <cell r="AT359">
            <v>162</v>
          </cell>
          <cell r="AU359">
            <v>2</v>
          </cell>
          <cell r="AV359">
            <v>1</v>
          </cell>
          <cell r="AW359">
            <v>3</v>
          </cell>
          <cell r="AX359">
            <v>213</v>
          </cell>
          <cell r="AY359">
            <v>2</v>
          </cell>
          <cell r="AZ359">
            <v>1</v>
          </cell>
          <cell r="BA359">
            <v>3</v>
          </cell>
          <cell r="BB359">
            <v>96</v>
          </cell>
          <cell r="BC359">
            <v>2</v>
          </cell>
          <cell r="BD359">
            <v>1</v>
          </cell>
          <cell r="BE359">
            <v>3</v>
          </cell>
          <cell r="BF359">
            <v>15</v>
          </cell>
          <cell r="BG359" t="str">
            <v>1-1</v>
          </cell>
          <cell r="BH359">
            <v>0.50249999999999995</v>
          </cell>
          <cell r="BI359">
            <v>603</v>
          </cell>
          <cell r="BJ359">
            <v>499</v>
          </cell>
          <cell r="BK359">
            <v>499</v>
          </cell>
          <cell r="BL359">
            <v>415.83</v>
          </cell>
          <cell r="BM359">
            <v>3.5579322638146169</v>
          </cell>
          <cell r="BN359">
            <v>1.1499999999999999</v>
          </cell>
          <cell r="BO359">
            <v>1.1599999999999999</v>
          </cell>
          <cell r="BP359">
            <v>1.65</v>
          </cell>
          <cell r="BQ359">
            <v>140.25</v>
          </cell>
          <cell r="BR359">
            <v>0.71893787575150303</v>
          </cell>
          <cell r="BS359">
            <v>3.3</v>
          </cell>
          <cell r="BT359">
            <v>85</v>
          </cell>
          <cell r="BU359">
            <v>1.2</v>
          </cell>
          <cell r="BV359">
            <v>499</v>
          </cell>
          <cell r="BW359">
            <v>250</v>
          </cell>
          <cell r="BX359" t="str">
            <v>Shenzhen Zlorna Ornament Co., Ltd.</v>
          </cell>
          <cell r="BY359" t="str">
            <v>Китай</v>
          </cell>
          <cell r="BZ359">
            <v>48</v>
          </cell>
          <cell r="CA359">
            <v>117</v>
          </cell>
          <cell r="CB359">
            <v>22</v>
          </cell>
          <cell r="CC359">
            <v>410</v>
          </cell>
          <cell r="CD359">
            <v>1200</v>
          </cell>
          <cell r="CE359">
            <v>377.70362408345852</v>
          </cell>
          <cell r="CF359">
            <v>1200</v>
          </cell>
          <cell r="CG359">
            <v>1100</v>
          </cell>
          <cell r="CH359" t="str">
            <v>ок</v>
          </cell>
          <cell r="CI359" t="str">
            <v>ок</v>
          </cell>
          <cell r="CJ359">
            <v>22</v>
          </cell>
          <cell r="CK359">
            <v>699.4799999999999</v>
          </cell>
          <cell r="CL359">
            <v>135.72</v>
          </cell>
          <cell r="CM359">
            <v>55.679999999999993</v>
          </cell>
          <cell r="CN359">
            <v>475.59999999999997</v>
          </cell>
          <cell r="CO359">
            <v>25.52</v>
          </cell>
          <cell r="CP359">
            <v>1392</v>
          </cell>
          <cell r="CQ359">
            <v>84570.75</v>
          </cell>
          <cell r="CR359">
            <v>16409.25</v>
          </cell>
          <cell r="CS359">
            <v>6732</v>
          </cell>
          <cell r="CT359">
            <v>57502.5</v>
          </cell>
          <cell r="CU359">
            <v>3085.5</v>
          </cell>
          <cell r="CV359">
            <v>168300</v>
          </cell>
          <cell r="CW359">
            <v>300897</v>
          </cell>
          <cell r="CX359">
            <v>58383</v>
          </cell>
          <cell r="CY359">
            <v>23952</v>
          </cell>
          <cell r="CZ359">
            <v>204590</v>
          </cell>
          <cell r="DA359">
            <v>10978</v>
          </cell>
          <cell r="DB359">
            <v>598800</v>
          </cell>
          <cell r="DC359" t="str">
            <v>Basic+</v>
          </cell>
          <cell r="DE359">
            <v>39</v>
          </cell>
          <cell r="DF359">
            <v>39</v>
          </cell>
          <cell r="DH359">
            <v>2</v>
          </cell>
          <cell r="DI359">
            <v>1</v>
          </cell>
          <cell r="DJ359">
            <v>3</v>
          </cell>
          <cell r="DK359">
            <v>117</v>
          </cell>
          <cell r="DP359">
            <v>117</v>
          </cell>
          <cell r="DQ359">
            <v>78</v>
          </cell>
          <cell r="DR359">
            <v>39</v>
          </cell>
          <cell r="DS359">
            <v>0.66666666666666663</v>
          </cell>
          <cell r="DT359">
            <v>0.33333333333333331</v>
          </cell>
          <cell r="DU359">
            <v>499</v>
          </cell>
          <cell r="DV359">
            <v>14478.749999999998</v>
          </cell>
          <cell r="DW359">
            <v>135.72</v>
          </cell>
          <cell r="DX359">
            <v>58383</v>
          </cell>
          <cell r="DY359" t="str">
            <v>multicolor</v>
          </cell>
          <cell r="DZ359" t="str">
            <v>20206290001___Saffron___цветной</v>
          </cell>
        </row>
        <row r="360">
          <cell r="B360" t="str">
            <v>20206300020_0074704_00000003779</v>
          </cell>
          <cell r="C360" t="str">
            <v>20206300020_0074704</v>
          </cell>
          <cell r="D360" t="str">
            <v>Theme 1АксессуарыMarkoЖенскийbeige black9</v>
          </cell>
          <cell r="E360" t="str">
            <v>Заг. с Th 1</v>
          </cell>
          <cell r="F360" t="str">
            <v>ACOOLA Аксессуары Весна 2024 Theme 1</v>
          </cell>
          <cell r="G360" t="str">
            <v>ACOOLA</v>
          </cell>
          <cell r="H360" t="str">
            <v>Theme 1</v>
          </cell>
          <cell r="I360" t="str">
            <v>00000003779</v>
          </cell>
          <cell r="J360" t="str">
            <v>20206300020</v>
          </cell>
          <cell r="K360" t="str">
            <v>Наушники детские Marko бежевый с черным</v>
          </cell>
          <cell r="L360" t="str">
            <v>Женский</v>
          </cell>
          <cell r="M360" t="str">
            <v/>
          </cell>
          <cell r="N360" t="str">
            <v>Marko</v>
          </cell>
          <cell r="O360" t="str">
            <v>бежевый с черным</v>
          </cell>
          <cell r="P360" t="str">
            <v>Accessories</v>
          </cell>
          <cell r="Q360" t="str">
            <v>Ear covers</v>
          </cell>
          <cell r="R360" t="str">
            <v>Swim_Women</v>
          </cell>
          <cell r="S360" t="str">
            <v>Swim</v>
          </cell>
          <cell r="T360" t="str">
            <v>Аксессуары</v>
          </cell>
          <cell r="U360" t="str">
            <v/>
          </cell>
          <cell r="V360" t="str">
            <v/>
          </cell>
          <cell r="W360" t="str">
            <v>(9) one size</v>
          </cell>
          <cell r="X360">
            <v>1</v>
          </cell>
          <cell r="Y360" t="str">
            <v>Нет</v>
          </cell>
          <cell r="Z360" t="str">
            <v>Julia Kosmina</v>
          </cell>
          <cell r="AA360" t="str">
            <v>Basic+</v>
          </cell>
          <cell r="AB360" t="str">
            <v>Regular</v>
          </cell>
          <cell r="AC360" t="str">
            <v>1,2,3,4,5</v>
          </cell>
          <cell r="AD360" t="str">
            <v>1,2,3,4,5_1</v>
          </cell>
          <cell r="AE360">
            <v>201</v>
          </cell>
          <cell r="AF360">
            <v>39</v>
          </cell>
          <cell r="AG360">
            <v>54</v>
          </cell>
          <cell r="AH360">
            <v>71</v>
          </cell>
          <cell r="AI360">
            <v>32</v>
          </cell>
          <cell r="AJ360">
            <v>5</v>
          </cell>
          <cell r="AK360">
            <v>2.2999999999999998</v>
          </cell>
          <cell r="AL360">
            <v>0.9</v>
          </cell>
          <cell r="AM360">
            <v>5</v>
          </cell>
          <cell r="AN360">
            <v>2</v>
          </cell>
          <cell r="AO360">
            <v>7</v>
          </cell>
          <cell r="AP360">
            <v>273</v>
          </cell>
          <cell r="AQ360">
            <v>5</v>
          </cell>
          <cell r="AR360">
            <v>2</v>
          </cell>
          <cell r="AS360">
            <v>7</v>
          </cell>
          <cell r="AT360">
            <v>378</v>
          </cell>
          <cell r="AU360">
            <v>5</v>
          </cell>
          <cell r="AV360">
            <v>2</v>
          </cell>
          <cell r="AW360">
            <v>7</v>
          </cell>
          <cell r="AX360">
            <v>497</v>
          </cell>
          <cell r="AY360">
            <v>5</v>
          </cell>
          <cell r="AZ360">
            <v>2</v>
          </cell>
          <cell r="BA360">
            <v>7</v>
          </cell>
          <cell r="BB360">
            <v>224</v>
          </cell>
          <cell r="BC360">
            <v>5</v>
          </cell>
          <cell r="BD360">
            <v>2</v>
          </cell>
          <cell r="BE360">
            <v>7</v>
          </cell>
          <cell r="BF360">
            <v>35</v>
          </cell>
          <cell r="BG360" t="str">
            <v>4-2</v>
          </cell>
          <cell r="BH360">
            <v>0.56279999999999997</v>
          </cell>
          <cell r="BI360">
            <v>1407</v>
          </cell>
          <cell r="BJ360">
            <v>699</v>
          </cell>
          <cell r="BK360">
            <v>699</v>
          </cell>
          <cell r="BL360">
            <v>582.5</v>
          </cell>
          <cell r="BM360">
            <v>3.6387298282144718</v>
          </cell>
          <cell r="BN360">
            <v>1.42</v>
          </cell>
          <cell r="BO360">
            <v>1.43</v>
          </cell>
          <cell r="BP360">
            <v>2.2599999999999998</v>
          </cell>
          <cell r="BQ360">
            <v>192.1</v>
          </cell>
          <cell r="BR360">
            <v>0.72517882689556512</v>
          </cell>
          <cell r="BS360">
            <v>3.3</v>
          </cell>
          <cell r="BT360">
            <v>85</v>
          </cell>
          <cell r="BU360">
            <v>1.2</v>
          </cell>
          <cell r="BV360">
            <v>699</v>
          </cell>
          <cell r="BW360">
            <v>350</v>
          </cell>
          <cell r="BX360" t="str">
            <v>Shenzhen Zlorna Ornament Co., Ltd.</v>
          </cell>
          <cell r="BY360" t="str">
            <v>Китай</v>
          </cell>
          <cell r="CA360">
            <v>273</v>
          </cell>
          <cell r="CB360">
            <v>45</v>
          </cell>
          <cell r="CC360">
            <v>775</v>
          </cell>
          <cell r="CD360">
            <v>2500</v>
          </cell>
          <cell r="CE360">
            <v>786.88255017387189</v>
          </cell>
          <cell r="CF360">
            <v>2500</v>
          </cell>
          <cell r="CG360">
            <v>1100</v>
          </cell>
          <cell r="CH360" t="str">
            <v>не заказываем для ОПТа</v>
          </cell>
          <cell r="CI360" t="str">
            <v>ок</v>
          </cell>
          <cell r="CJ360">
            <v>45</v>
          </cell>
          <cell r="CK360">
            <v>2012.01</v>
          </cell>
          <cell r="CL360">
            <v>390.39</v>
          </cell>
          <cell r="CM360">
            <v>0</v>
          </cell>
          <cell r="CN360">
            <v>1108.25</v>
          </cell>
          <cell r="CO360">
            <v>64.349999999999994</v>
          </cell>
          <cell r="CP360">
            <v>3575</v>
          </cell>
          <cell r="CQ360">
            <v>270284.7</v>
          </cell>
          <cell r="CR360">
            <v>52443.299999999996</v>
          </cell>
          <cell r="CS360">
            <v>0</v>
          </cell>
          <cell r="CT360">
            <v>148877.5</v>
          </cell>
          <cell r="CU360">
            <v>8644.5</v>
          </cell>
          <cell r="CV360">
            <v>480250</v>
          </cell>
          <cell r="CW360">
            <v>983493</v>
          </cell>
          <cell r="CX360">
            <v>190827</v>
          </cell>
          <cell r="CY360">
            <v>0</v>
          </cell>
          <cell r="CZ360">
            <v>541725</v>
          </cell>
          <cell r="DA360">
            <v>31455</v>
          </cell>
          <cell r="DB360">
            <v>1747500</v>
          </cell>
          <cell r="DC360" t="str">
            <v>Basic+</v>
          </cell>
          <cell r="DE360">
            <v>39</v>
          </cell>
          <cell r="DF360">
            <v>39</v>
          </cell>
          <cell r="DH360">
            <v>5</v>
          </cell>
          <cell r="DI360">
            <v>2</v>
          </cell>
          <cell r="DJ360">
            <v>7</v>
          </cell>
          <cell r="DK360">
            <v>273</v>
          </cell>
          <cell r="DP360">
            <v>273</v>
          </cell>
          <cell r="DQ360">
            <v>195</v>
          </cell>
          <cell r="DR360">
            <v>78</v>
          </cell>
          <cell r="DS360">
            <v>0.7142857142857143</v>
          </cell>
          <cell r="DT360">
            <v>0.2857142857142857</v>
          </cell>
          <cell r="DU360">
            <v>699</v>
          </cell>
          <cell r="DV360">
            <v>46273.499999999993</v>
          </cell>
          <cell r="DW360">
            <v>390.39</v>
          </cell>
          <cell r="DX360">
            <v>190827</v>
          </cell>
          <cell r="DY360" t="str">
            <v>beige black</v>
          </cell>
          <cell r="DZ360" t="str">
            <v>20206300020___Marko___бежевый с черным</v>
          </cell>
        </row>
        <row r="361">
          <cell r="B361" t="str">
            <v>20206300021_0074705_00000003779</v>
          </cell>
          <cell r="C361" t="str">
            <v>20206300021_0074705</v>
          </cell>
          <cell r="D361" t="str">
            <v>Theme 1АксессуарыClancyЖенскийlilac9</v>
          </cell>
          <cell r="E361" t="str">
            <v>Заг. с Th 1</v>
          </cell>
          <cell r="F361" t="str">
            <v>ACOOLA Аксессуары Весна 2024 Theme 1</v>
          </cell>
          <cell r="G361" t="str">
            <v>ACOOLA</v>
          </cell>
          <cell r="H361" t="str">
            <v>Theme 1</v>
          </cell>
          <cell r="I361" t="str">
            <v>00000003779</v>
          </cell>
          <cell r="J361" t="str">
            <v>20206300021</v>
          </cell>
          <cell r="K361" t="str">
            <v>Наушники детские Clancy сиреневый</v>
          </cell>
          <cell r="L361" t="str">
            <v>Женский</v>
          </cell>
          <cell r="M361" t="str">
            <v/>
          </cell>
          <cell r="N361" t="str">
            <v>Clancy</v>
          </cell>
          <cell r="O361" t="str">
            <v>сиреневый</v>
          </cell>
          <cell r="P361" t="str">
            <v>Accessories</v>
          </cell>
          <cell r="Q361" t="str">
            <v>Ear covers</v>
          </cell>
          <cell r="R361" t="str">
            <v>Swim_Women</v>
          </cell>
          <cell r="S361" t="str">
            <v>Swim</v>
          </cell>
          <cell r="T361" t="str">
            <v>Аксессуары</v>
          </cell>
          <cell r="U361" t="str">
            <v>Acc / Аксессуары</v>
          </cell>
          <cell r="V361" t="str">
            <v>90%Пластик/10%Текстиль(ПЭ)</v>
          </cell>
          <cell r="W361" t="str">
            <v>(9) one size</v>
          </cell>
          <cell r="X361">
            <v>1</v>
          </cell>
          <cell r="Y361" t="str">
            <v>Нет</v>
          </cell>
          <cell r="Z361" t="str">
            <v>Julia Kosmina</v>
          </cell>
          <cell r="AA361" t="str">
            <v>Basic+</v>
          </cell>
          <cell r="AB361" t="str">
            <v>Regular</v>
          </cell>
          <cell r="AC361" t="str">
            <v>1,2,3,4,5</v>
          </cell>
          <cell r="AD361" t="str">
            <v>1,2,3,4,5_1</v>
          </cell>
          <cell r="AE361">
            <v>201</v>
          </cell>
          <cell r="AF361">
            <v>39</v>
          </cell>
          <cell r="AG361">
            <v>54</v>
          </cell>
          <cell r="AH361">
            <v>71</v>
          </cell>
          <cell r="AI361">
            <v>32</v>
          </cell>
          <cell r="AJ361">
            <v>5</v>
          </cell>
          <cell r="AK361">
            <v>2.2999999999999998</v>
          </cell>
          <cell r="AL361">
            <v>0.9</v>
          </cell>
          <cell r="AM361">
            <v>5</v>
          </cell>
          <cell r="AN361">
            <v>2</v>
          </cell>
          <cell r="AO361">
            <v>7</v>
          </cell>
          <cell r="AP361">
            <v>273</v>
          </cell>
          <cell r="AQ361">
            <v>5</v>
          </cell>
          <cell r="AR361">
            <v>2</v>
          </cell>
          <cell r="AS361">
            <v>7</v>
          </cell>
          <cell r="AT361">
            <v>378</v>
          </cell>
          <cell r="AU361">
            <v>5</v>
          </cell>
          <cell r="AV361">
            <v>2</v>
          </cell>
          <cell r="AW361">
            <v>7</v>
          </cell>
          <cell r="AX361">
            <v>497</v>
          </cell>
          <cell r="AY361">
            <v>5</v>
          </cell>
          <cell r="AZ361">
            <v>2</v>
          </cell>
          <cell r="BA361">
            <v>7</v>
          </cell>
          <cell r="BB361">
            <v>224</v>
          </cell>
          <cell r="BC361">
            <v>5</v>
          </cell>
          <cell r="BD361">
            <v>2</v>
          </cell>
          <cell r="BE361">
            <v>7</v>
          </cell>
          <cell r="BF361">
            <v>35</v>
          </cell>
          <cell r="BG361" t="str">
            <v>4-2</v>
          </cell>
          <cell r="BH361">
            <v>0.56279999999999997</v>
          </cell>
          <cell r="BI361">
            <v>1407</v>
          </cell>
          <cell r="BJ361">
            <v>699</v>
          </cell>
          <cell r="BK361">
            <v>699</v>
          </cell>
          <cell r="BL361">
            <v>582.5</v>
          </cell>
          <cell r="BM361">
            <v>3.9920045688178187</v>
          </cell>
          <cell r="BN361">
            <v>1.29</v>
          </cell>
          <cell r="BO361">
            <v>1.3</v>
          </cell>
          <cell r="BP361">
            <v>2.06</v>
          </cell>
          <cell r="BQ361">
            <v>175.1</v>
          </cell>
          <cell r="BR361">
            <v>0.74949928469241778</v>
          </cell>
          <cell r="BS361">
            <v>3.3</v>
          </cell>
          <cell r="BT361">
            <v>85</v>
          </cell>
          <cell r="BU361">
            <v>1.2</v>
          </cell>
          <cell r="BV361">
            <v>699</v>
          </cell>
          <cell r="BW361">
            <v>350</v>
          </cell>
          <cell r="BX361" t="str">
            <v>Shenzhen Zlorna Ornament Co., Ltd.</v>
          </cell>
          <cell r="BY361" t="str">
            <v>Китай</v>
          </cell>
          <cell r="CA361">
            <v>273</v>
          </cell>
          <cell r="CB361">
            <v>45</v>
          </cell>
          <cell r="CC361">
            <v>775</v>
          </cell>
          <cell r="CD361">
            <v>2500</v>
          </cell>
          <cell r="CE361">
            <v>786.88255017387189</v>
          </cell>
          <cell r="CF361">
            <v>2500</v>
          </cell>
          <cell r="CG361">
            <v>1100</v>
          </cell>
          <cell r="CH361" t="str">
            <v>не заказываем для ОПТа</v>
          </cell>
          <cell r="CI361" t="str">
            <v>ок</v>
          </cell>
          <cell r="CJ361">
            <v>45</v>
          </cell>
          <cell r="CK361">
            <v>1829.1000000000001</v>
          </cell>
          <cell r="CL361">
            <v>354.90000000000003</v>
          </cell>
          <cell r="CM361">
            <v>0</v>
          </cell>
          <cell r="CN361">
            <v>1007.5</v>
          </cell>
          <cell r="CO361">
            <v>58.5</v>
          </cell>
          <cell r="CP361">
            <v>3250</v>
          </cell>
          <cell r="CQ361">
            <v>246365.69999999998</v>
          </cell>
          <cell r="CR361">
            <v>47802.299999999996</v>
          </cell>
          <cell r="CS361">
            <v>0</v>
          </cell>
          <cell r="CT361">
            <v>135702.5</v>
          </cell>
          <cell r="CU361">
            <v>7879.5</v>
          </cell>
          <cell r="CV361">
            <v>437750</v>
          </cell>
          <cell r="CW361">
            <v>983493</v>
          </cell>
          <cell r="CX361">
            <v>190827</v>
          </cell>
          <cell r="CY361">
            <v>0</v>
          </cell>
          <cell r="CZ361">
            <v>541725</v>
          </cell>
          <cell r="DA361">
            <v>31455</v>
          </cell>
          <cell r="DB361">
            <v>1747500</v>
          </cell>
          <cell r="DC361" t="str">
            <v>Basic+</v>
          </cell>
          <cell r="DE361">
            <v>39</v>
          </cell>
          <cell r="DF361">
            <v>39</v>
          </cell>
          <cell r="DH361">
            <v>5</v>
          </cell>
          <cell r="DI361">
            <v>2</v>
          </cell>
          <cell r="DJ361">
            <v>7</v>
          </cell>
          <cell r="DK361">
            <v>273</v>
          </cell>
          <cell r="DP361">
            <v>273</v>
          </cell>
          <cell r="DQ361">
            <v>195</v>
          </cell>
          <cell r="DR361">
            <v>78</v>
          </cell>
          <cell r="DS361">
            <v>0.7142857142857143</v>
          </cell>
          <cell r="DT361">
            <v>0.2857142857142857</v>
          </cell>
          <cell r="DU361">
            <v>699</v>
          </cell>
          <cell r="DV361">
            <v>42178.5</v>
          </cell>
          <cell r="DW361">
            <v>354.90000000000003</v>
          </cell>
          <cell r="DX361">
            <v>190827</v>
          </cell>
          <cell r="DY361" t="str">
            <v>lilac</v>
          </cell>
          <cell r="DZ361" t="str">
            <v>20206300021___Clancy___сиреневый</v>
          </cell>
        </row>
        <row r="362">
          <cell r="B362" t="str">
            <v>20206300022_0074706_00000003779</v>
          </cell>
          <cell r="C362" t="str">
            <v>20206300022_0074706</v>
          </cell>
          <cell r="D362" t="str">
            <v>Theme 1АксессуарыChidiЖенскийpink9</v>
          </cell>
          <cell r="E362" t="str">
            <v>Заг. с Th 1</v>
          </cell>
          <cell r="F362" t="str">
            <v>ACOOLA Аксессуары Весна 2024 Theme 1</v>
          </cell>
          <cell r="G362" t="str">
            <v>ACOOLA</v>
          </cell>
          <cell r="H362" t="str">
            <v>Theme 1</v>
          </cell>
          <cell r="I362" t="str">
            <v>00000003779</v>
          </cell>
          <cell r="J362" t="str">
            <v>20206300022</v>
          </cell>
          <cell r="K362" t="str">
            <v>Наушники детские Chidi розовый</v>
          </cell>
          <cell r="L362" t="str">
            <v>Женский</v>
          </cell>
          <cell r="M362" t="str">
            <v/>
          </cell>
          <cell r="N362" t="str">
            <v>Chidi</v>
          </cell>
          <cell r="O362" t="str">
            <v>розовый</v>
          </cell>
          <cell r="P362" t="str">
            <v>Accessories</v>
          </cell>
          <cell r="Q362" t="str">
            <v>Ear covers</v>
          </cell>
          <cell r="R362" t="str">
            <v>Swim_Women</v>
          </cell>
          <cell r="S362" t="str">
            <v>Swim</v>
          </cell>
          <cell r="T362" t="str">
            <v>Аксессуары</v>
          </cell>
          <cell r="U362" t="str">
            <v/>
          </cell>
          <cell r="V362" t="str">
            <v/>
          </cell>
          <cell r="W362" t="str">
            <v>(9) one size</v>
          </cell>
          <cell r="X362">
            <v>1</v>
          </cell>
          <cell r="Y362" t="str">
            <v>Нет</v>
          </cell>
          <cell r="Z362" t="str">
            <v>Julia Kosmina</v>
          </cell>
          <cell r="AA362" t="str">
            <v>Basic+</v>
          </cell>
          <cell r="AB362" t="str">
            <v>Regular</v>
          </cell>
          <cell r="AC362" t="str">
            <v>1,2,3,4,5</v>
          </cell>
          <cell r="AD362" t="str">
            <v>1,2,3,4,5_1</v>
          </cell>
          <cell r="AE362">
            <v>201</v>
          </cell>
          <cell r="AF362">
            <v>39</v>
          </cell>
          <cell r="AG362">
            <v>54</v>
          </cell>
          <cell r="AH362">
            <v>71</v>
          </cell>
          <cell r="AI362">
            <v>32</v>
          </cell>
          <cell r="AJ362">
            <v>5</v>
          </cell>
          <cell r="AK362">
            <v>2</v>
          </cell>
          <cell r="AL362">
            <v>1</v>
          </cell>
          <cell r="AM362">
            <v>4</v>
          </cell>
          <cell r="AN362">
            <v>2</v>
          </cell>
          <cell r="AO362">
            <v>6</v>
          </cell>
          <cell r="AP362">
            <v>234</v>
          </cell>
          <cell r="AQ362">
            <v>4</v>
          </cell>
          <cell r="AR362">
            <v>2</v>
          </cell>
          <cell r="AS362">
            <v>6</v>
          </cell>
          <cell r="AT362">
            <v>324</v>
          </cell>
          <cell r="AU362">
            <v>4</v>
          </cell>
          <cell r="AV362">
            <v>2</v>
          </cell>
          <cell r="AW362">
            <v>6</v>
          </cell>
          <cell r="AX362">
            <v>426</v>
          </cell>
          <cell r="AY362">
            <v>4</v>
          </cell>
          <cell r="AZ362">
            <v>2</v>
          </cell>
          <cell r="BA362">
            <v>6</v>
          </cell>
          <cell r="BB362">
            <v>192</v>
          </cell>
          <cell r="BC362">
            <v>4</v>
          </cell>
          <cell r="BD362">
            <v>2</v>
          </cell>
          <cell r="BE362">
            <v>6</v>
          </cell>
          <cell r="BF362">
            <v>30</v>
          </cell>
          <cell r="BG362" t="str">
            <v>3-2</v>
          </cell>
          <cell r="BH362">
            <v>0.60299999999999998</v>
          </cell>
          <cell r="BI362">
            <v>1206</v>
          </cell>
          <cell r="BJ362">
            <v>699</v>
          </cell>
          <cell r="BK362">
            <v>699</v>
          </cell>
          <cell r="BL362">
            <v>582.5</v>
          </cell>
          <cell r="BM362">
            <v>4.2830882352941178</v>
          </cell>
          <cell r="BN362">
            <v>1.21</v>
          </cell>
          <cell r="BO362">
            <v>1.22</v>
          </cell>
          <cell r="BP362">
            <v>1.92</v>
          </cell>
          <cell r="BQ362">
            <v>163.19999999999999</v>
          </cell>
          <cell r="BR362">
            <v>0.76652360515021467</v>
          </cell>
          <cell r="BS362">
            <v>3.3</v>
          </cell>
          <cell r="BT362">
            <v>85</v>
          </cell>
          <cell r="BU362">
            <v>1.2</v>
          </cell>
          <cell r="BV362">
            <v>699</v>
          </cell>
          <cell r="BW362">
            <v>350</v>
          </cell>
          <cell r="BX362" t="str">
            <v>Shenzhen Zlorna Ornament Co., Ltd.</v>
          </cell>
          <cell r="BY362" t="str">
            <v>Китай</v>
          </cell>
          <cell r="CA362">
            <v>156</v>
          </cell>
          <cell r="CB362">
            <v>36</v>
          </cell>
          <cell r="CC362">
            <v>602</v>
          </cell>
          <cell r="CD362">
            <v>2000</v>
          </cell>
          <cell r="CE362">
            <v>629.50604013909754</v>
          </cell>
          <cell r="CF362">
            <v>2000</v>
          </cell>
          <cell r="CG362">
            <v>1100</v>
          </cell>
          <cell r="CH362" t="str">
            <v>не заказываем для ОПТа</v>
          </cell>
          <cell r="CI362" t="str">
            <v>ок</v>
          </cell>
          <cell r="CJ362">
            <v>36</v>
          </cell>
          <cell r="CK362">
            <v>1471.32</v>
          </cell>
          <cell r="CL362">
            <v>190.32</v>
          </cell>
          <cell r="CM362">
            <v>0</v>
          </cell>
          <cell r="CN362">
            <v>734.43999999999994</v>
          </cell>
          <cell r="CO362">
            <v>43.92</v>
          </cell>
          <cell r="CP362">
            <v>2440</v>
          </cell>
          <cell r="CQ362">
            <v>196819.19999999998</v>
          </cell>
          <cell r="CR362">
            <v>25459.199999999997</v>
          </cell>
          <cell r="CS362">
            <v>0</v>
          </cell>
          <cell r="CT362">
            <v>98246.399999999994</v>
          </cell>
          <cell r="CU362">
            <v>5875.2</v>
          </cell>
          <cell r="CV362">
            <v>326400</v>
          </cell>
          <cell r="CW362">
            <v>842994</v>
          </cell>
          <cell r="CX362">
            <v>109044</v>
          </cell>
          <cell r="CY362">
            <v>0</v>
          </cell>
          <cell r="CZ362">
            <v>420798</v>
          </cell>
          <cell r="DA362">
            <v>25164</v>
          </cell>
          <cell r="DB362">
            <v>1398000</v>
          </cell>
          <cell r="DC362" t="str">
            <v>Basic+</v>
          </cell>
          <cell r="DE362">
            <v>39</v>
          </cell>
          <cell r="DF362">
            <v>39</v>
          </cell>
          <cell r="DH362">
            <v>3</v>
          </cell>
          <cell r="DI362">
            <v>1</v>
          </cell>
          <cell r="DJ362">
            <v>4</v>
          </cell>
          <cell r="DK362">
            <v>156</v>
          </cell>
          <cell r="DP362">
            <v>156</v>
          </cell>
          <cell r="DQ362">
            <v>117</v>
          </cell>
          <cell r="DR362">
            <v>39</v>
          </cell>
          <cell r="DS362">
            <v>0.75</v>
          </cell>
          <cell r="DT362">
            <v>0.25</v>
          </cell>
          <cell r="DU362">
            <v>699</v>
          </cell>
          <cell r="DV362">
            <v>22464</v>
          </cell>
          <cell r="DW362">
            <v>190.32</v>
          </cell>
          <cell r="DX362">
            <v>109044</v>
          </cell>
          <cell r="DY362" t="str">
            <v>pink</v>
          </cell>
          <cell r="DZ362" t="str">
            <v>20206300022___Chidi___розовый</v>
          </cell>
        </row>
        <row r="363">
          <cell r="B363" t="str">
            <v>20206300023_0074707_00000003779</v>
          </cell>
          <cell r="C363" t="str">
            <v>20206300023_0074707</v>
          </cell>
          <cell r="D363" t="str">
            <v>Theme 1АксессуарыCharonЖенскийmulticolor9</v>
          </cell>
          <cell r="E363" t="str">
            <v>Заг. с Th 1</v>
          </cell>
          <cell r="F363" t="str">
            <v>ACOOLA Аксессуары Весна 2024 Theme 1</v>
          </cell>
          <cell r="G363" t="str">
            <v>ACOOLA</v>
          </cell>
          <cell r="H363" t="str">
            <v>Theme 1</v>
          </cell>
          <cell r="I363" t="str">
            <v>00000003779</v>
          </cell>
          <cell r="J363" t="str">
            <v>20206300023</v>
          </cell>
          <cell r="K363" t="str">
            <v>Наушники детские Charon цветной</v>
          </cell>
          <cell r="L363" t="str">
            <v>Женский</v>
          </cell>
          <cell r="M363" t="str">
            <v/>
          </cell>
          <cell r="N363" t="str">
            <v>Charon</v>
          </cell>
          <cell r="O363" t="str">
            <v>цветной</v>
          </cell>
          <cell r="P363" t="str">
            <v>Accessories</v>
          </cell>
          <cell r="Q363" t="str">
            <v>Ear covers</v>
          </cell>
          <cell r="R363" t="str">
            <v>Swim_Women</v>
          </cell>
          <cell r="S363" t="str">
            <v>Swim</v>
          </cell>
          <cell r="T363" t="str">
            <v>Аксессуары</v>
          </cell>
          <cell r="U363" t="str">
            <v/>
          </cell>
          <cell r="V363" t="str">
            <v/>
          </cell>
          <cell r="W363" t="str">
            <v>(9) one size</v>
          </cell>
          <cell r="X363">
            <v>1</v>
          </cell>
          <cell r="Y363" t="str">
            <v>Нет</v>
          </cell>
          <cell r="Z363" t="str">
            <v>Julia Kosmina</v>
          </cell>
          <cell r="AA363" t="str">
            <v>Basic+</v>
          </cell>
          <cell r="AB363" t="str">
            <v>Regular</v>
          </cell>
          <cell r="AC363" t="str">
            <v>1,2,3,4,5</v>
          </cell>
          <cell r="AD363" t="str">
            <v>1,2,3,4,5_1</v>
          </cell>
          <cell r="AE363">
            <v>201</v>
          </cell>
          <cell r="AF363">
            <v>39</v>
          </cell>
          <cell r="AG363">
            <v>54</v>
          </cell>
          <cell r="AH363">
            <v>71</v>
          </cell>
          <cell r="AI363">
            <v>32</v>
          </cell>
          <cell r="AJ363">
            <v>5</v>
          </cell>
          <cell r="AK363">
            <v>2</v>
          </cell>
          <cell r="AL363">
            <v>1</v>
          </cell>
          <cell r="AM363">
            <v>4</v>
          </cell>
          <cell r="AN363">
            <v>2</v>
          </cell>
          <cell r="AO363">
            <v>6</v>
          </cell>
          <cell r="AP363">
            <v>234</v>
          </cell>
          <cell r="AQ363">
            <v>4</v>
          </cell>
          <cell r="AR363">
            <v>2</v>
          </cell>
          <cell r="AS363">
            <v>6</v>
          </cell>
          <cell r="AT363">
            <v>324</v>
          </cell>
          <cell r="AU363">
            <v>4</v>
          </cell>
          <cell r="AV363">
            <v>2</v>
          </cell>
          <cell r="AW363">
            <v>6</v>
          </cell>
          <cell r="AX363">
            <v>426</v>
          </cell>
          <cell r="AY363">
            <v>4</v>
          </cell>
          <cell r="AZ363">
            <v>2</v>
          </cell>
          <cell r="BA363">
            <v>6</v>
          </cell>
          <cell r="BB363">
            <v>192</v>
          </cell>
          <cell r="BC363">
            <v>4</v>
          </cell>
          <cell r="BD363">
            <v>2</v>
          </cell>
          <cell r="BE363">
            <v>6</v>
          </cell>
          <cell r="BF363">
            <v>30</v>
          </cell>
          <cell r="BG363" t="str">
            <v>3-2</v>
          </cell>
          <cell r="BH363">
            <v>0.60299999999999998</v>
          </cell>
          <cell r="BI363">
            <v>1206</v>
          </cell>
          <cell r="BJ363">
            <v>699</v>
          </cell>
          <cell r="BK363">
            <v>699</v>
          </cell>
          <cell r="BL363">
            <v>582.5</v>
          </cell>
          <cell r="BM363">
            <v>4.2830882352941178</v>
          </cell>
          <cell r="BN363">
            <v>1.21</v>
          </cell>
          <cell r="BO363">
            <v>1.22</v>
          </cell>
          <cell r="BP363">
            <v>1.92</v>
          </cell>
          <cell r="BQ363">
            <v>163.19999999999999</v>
          </cell>
          <cell r="BR363">
            <v>0.76652360515021467</v>
          </cell>
          <cell r="BS363">
            <v>3.3</v>
          </cell>
          <cell r="BT363">
            <v>85</v>
          </cell>
          <cell r="BU363">
            <v>1.2</v>
          </cell>
          <cell r="BV363">
            <v>699</v>
          </cell>
          <cell r="BW363">
            <v>350</v>
          </cell>
          <cell r="BX363" t="str">
            <v>Shenzhen Zlorna Ornament Co., Ltd.</v>
          </cell>
          <cell r="BY363" t="str">
            <v>Китай</v>
          </cell>
          <cell r="CA363">
            <v>156</v>
          </cell>
          <cell r="CB363">
            <v>36</v>
          </cell>
          <cell r="CC363">
            <v>602</v>
          </cell>
          <cell r="CD363">
            <v>2000</v>
          </cell>
          <cell r="CE363">
            <v>629.50604013909754</v>
          </cell>
          <cell r="CF363">
            <v>2000</v>
          </cell>
          <cell r="CG363">
            <v>1100</v>
          </cell>
          <cell r="CH363" t="str">
            <v>не заказываем для ОПТа</v>
          </cell>
          <cell r="CI363" t="str">
            <v>ок</v>
          </cell>
          <cell r="CJ363">
            <v>36</v>
          </cell>
          <cell r="CK363">
            <v>1471.32</v>
          </cell>
          <cell r="CL363">
            <v>190.32</v>
          </cell>
          <cell r="CM363">
            <v>0</v>
          </cell>
          <cell r="CN363">
            <v>734.43999999999994</v>
          </cell>
          <cell r="CO363">
            <v>43.92</v>
          </cell>
          <cell r="CP363">
            <v>2440</v>
          </cell>
          <cell r="CQ363">
            <v>196819.19999999998</v>
          </cell>
          <cell r="CR363">
            <v>25459.199999999997</v>
          </cell>
          <cell r="CS363">
            <v>0</v>
          </cell>
          <cell r="CT363">
            <v>98246.399999999994</v>
          </cell>
          <cell r="CU363">
            <v>5875.2</v>
          </cell>
          <cell r="CV363">
            <v>326400</v>
          </cell>
          <cell r="CW363">
            <v>842994</v>
          </cell>
          <cell r="CX363">
            <v>109044</v>
          </cell>
          <cell r="CY363">
            <v>0</v>
          </cell>
          <cell r="CZ363">
            <v>420798</v>
          </cell>
          <cell r="DA363">
            <v>25164</v>
          </cell>
          <cell r="DB363">
            <v>1398000</v>
          </cell>
          <cell r="DC363" t="str">
            <v>Basic+</v>
          </cell>
          <cell r="DE363">
            <v>39</v>
          </cell>
          <cell r="DF363">
            <v>39</v>
          </cell>
          <cell r="DH363">
            <v>3</v>
          </cell>
          <cell r="DI363">
            <v>1</v>
          </cell>
          <cell r="DJ363">
            <v>4</v>
          </cell>
          <cell r="DK363">
            <v>156</v>
          </cell>
          <cell r="DP363">
            <v>156</v>
          </cell>
          <cell r="DQ363">
            <v>117</v>
          </cell>
          <cell r="DR363">
            <v>39</v>
          </cell>
          <cell r="DS363">
            <v>0.75</v>
          </cell>
          <cell r="DT363">
            <v>0.25</v>
          </cell>
          <cell r="DU363">
            <v>699</v>
          </cell>
          <cell r="DV363">
            <v>22464</v>
          </cell>
          <cell r="DW363">
            <v>190.32</v>
          </cell>
          <cell r="DX363">
            <v>109044</v>
          </cell>
          <cell r="DY363" t="str">
            <v>multicolor</v>
          </cell>
          <cell r="DZ363" t="str">
            <v>20206300023___Charon___цветной</v>
          </cell>
        </row>
        <row r="364">
          <cell r="B364" t="str">
            <v>20206310233_0074737_00000003779</v>
          </cell>
          <cell r="C364" t="str">
            <v>20206310233_0074737</v>
          </cell>
          <cell r="D364" t="str">
            <v>Theme 1АксессуарыGrantЖенскийpink9</v>
          </cell>
          <cell r="E364" t="str">
            <v>Заг. с Th 1</v>
          </cell>
          <cell r="F364" t="str">
            <v>ACOOLA Аксессуары Весна 2024 Theme 1</v>
          </cell>
          <cell r="G364" t="str">
            <v>ACOOLA</v>
          </cell>
          <cell r="H364" t="str">
            <v>Theme 1</v>
          </cell>
          <cell r="I364" t="str">
            <v>00000003779</v>
          </cell>
          <cell r="J364" t="str">
            <v>20206310233</v>
          </cell>
          <cell r="K364" t="str">
            <v>Повязка на волосы детская Grant розовый</v>
          </cell>
          <cell r="L364" t="str">
            <v>Женский</v>
          </cell>
          <cell r="M364" t="str">
            <v/>
          </cell>
          <cell r="N364" t="str">
            <v>Grant</v>
          </cell>
          <cell r="O364" t="str">
            <v>розовый</v>
          </cell>
          <cell r="P364" t="str">
            <v>Accessories</v>
          </cell>
          <cell r="Q364" t="str">
            <v>Hairband</v>
          </cell>
          <cell r="R364" t="str">
            <v>Swim_Women</v>
          </cell>
          <cell r="S364" t="str">
            <v>Swim</v>
          </cell>
          <cell r="T364" t="str">
            <v>Аксессуары</v>
          </cell>
          <cell r="U364" t="str">
            <v/>
          </cell>
          <cell r="V364" t="str">
            <v/>
          </cell>
          <cell r="W364" t="str">
            <v>(9) one size</v>
          </cell>
          <cell r="X364">
            <v>1</v>
          </cell>
          <cell r="Y364" t="str">
            <v>Нет</v>
          </cell>
          <cell r="Z364" t="str">
            <v>Julia Kosmina</v>
          </cell>
          <cell r="AA364" t="str">
            <v>Basic+</v>
          </cell>
          <cell r="AB364" t="str">
            <v>Regular</v>
          </cell>
          <cell r="AC364" t="str">
            <v>1,2,3,4,5</v>
          </cell>
          <cell r="AD364" t="str">
            <v>1,2,3,4,5_1</v>
          </cell>
          <cell r="AE364">
            <v>201</v>
          </cell>
          <cell r="AF364">
            <v>39</v>
          </cell>
          <cell r="AG364">
            <v>54</v>
          </cell>
          <cell r="AH364">
            <v>71</v>
          </cell>
          <cell r="AI364">
            <v>32</v>
          </cell>
          <cell r="AJ364">
            <v>5</v>
          </cell>
          <cell r="AK364">
            <v>2</v>
          </cell>
          <cell r="AL364">
            <v>1.5</v>
          </cell>
          <cell r="AM364">
            <v>4</v>
          </cell>
          <cell r="AN364">
            <v>3</v>
          </cell>
          <cell r="AO364">
            <v>7</v>
          </cell>
          <cell r="AP364">
            <v>273</v>
          </cell>
          <cell r="AQ364">
            <v>4</v>
          </cell>
          <cell r="AR364">
            <v>3</v>
          </cell>
          <cell r="AS364">
            <v>7</v>
          </cell>
          <cell r="AT364">
            <v>378</v>
          </cell>
          <cell r="AU364">
            <v>4</v>
          </cell>
          <cell r="AV364">
            <v>3</v>
          </cell>
          <cell r="AW364">
            <v>7</v>
          </cell>
          <cell r="AX364">
            <v>497</v>
          </cell>
          <cell r="AY364">
            <v>4</v>
          </cell>
          <cell r="AZ364">
            <v>3</v>
          </cell>
          <cell r="BA364">
            <v>7</v>
          </cell>
          <cell r="BB364">
            <v>224</v>
          </cell>
          <cell r="BC364">
            <v>4</v>
          </cell>
          <cell r="BD364">
            <v>3</v>
          </cell>
          <cell r="BE364">
            <v>7</v>
          </cell>
          <cell r="BF364">
            <v>35</v>
          </cell>
          <cell r="BG364" t="str">
            <v>3-3</v>
          </cell>
          <cell r="BH364">
            <v>0.87937500000000002</v>
          </cell>
          <cell r="BI364">
            <v>1407</v>
          </cell>
          <cell r="BJ364">
            <v>399</v>
          </cell>
          <cell r="BK364">
            <v>399</v>
          </cell>
          <cell r="BL364">
            <v>332.5</v>
          </cell>
          <cell r="BM364">
            <v>3.3291614518147687</v>
          </cell>
          <cell r="BN364">
            <v>1.08</v>
          </cell>
          <cell r="BO364">
            <v>1.0900000000000001</v>
          </cell>
          <cell r="BP364">
            <v>1.41</v>
          </cell>
          <cell r="BQ364">
            <v>119.85</v>
          </cell>
          <cell r="BR364">
            <v>0.69962406015037604</v>
          </cell>
          <cell r="BS364">
            <v>3.3</v>
          </cell>
          <cell r="BT364">
            <v>85</v>
          </cell>
          <cell r="BU364">
            <v>1.2</v>
          </cell>
          <cell r="BV364">
            <v>399</v>
          </cell>
          <cell r="BW364">
            <v>200</v>
          </cell>
          <cell r="BX364" t="str">
            <v>Shenzhen Zlorna Ornament Co., Ltd.</v>
          </cell>
          <cell r="BY364" t="str">
            <v>Китай</v>
          </cell>
          <cell r="CA364">
            <v>156</v>
          </cell>
          <cell r="CB364">
            <v>37</v>
          </cell>
          <cell r="CD364">
            <v>1600</v>
          </cell>
          <cell r="CE364">
            <v>503.60483211127803</v>
          </cell>
          <cell r="CF364">
            <v>1600</v>
          </cell>
          <cell r="CG364">
            <v>1100</v>
          </cell>
          <cell r="CH364" t="str">
            <v>не заказываем для ОПТа</v>
          </cell>
          <cell r="CI364" t="str">
            <v>не заказываем для МП</v>
          </cell>
          <cell r="CJ364">
            <v>37</v>
          </cell>
          <cell r="CK364">
            <v>1533.63</v>
          </cell>
          <cell r="CL364">
            <v>170.04000000000002</v>
          </cell>
          <cell r="CM364">
            <v>0</v>
          </cell>
          <cell r="CN364">
            <v>0</v>
          </cell>
          <cell r="CO364">
            <v>40.330000000000005</v>
          </cell>
          <cell r="CP364">
            <v>1744.0000000000002</v>
          </cell>
          <cell r="CQ364">
            <v>168628.94999999998</v>
          </cell>
          <cell r="CR364">
            <v>18696.599999999999</v>
          </cell>
          <cell r="CS364">
            <v>0</v>
          </cell>
          <cell r="CT364">
            <v>0</v>
          </cell>
          <cell r="CU364">
            <v>4434.45</v>
          </cell>
          <cell r="CV364">
            <v>191760</v>
          </cell>
          <cell r="CW364">
            <v>561393</v>
          </cell>
          <cell r="CX364">
            <v>62244</v>
          </cell>
          <cell r="CY364">
            <v>0</v>
          </cell>
          <cell r="CZ364">
            <v>0</v>
          </cell>
          <cell r="DA364">
            <v>14763</v>
          </cell>
          <cell r="DB364">
            <v>638400</v>
          </cell>
          <cell r="DC364" t="str">
            <v>Basic+</v>
          </cell>
          <cell r="DE364">
            <v>39</v>
          </cell>
          <cell r="DF364">
            <v>39</v>
          </cell>
          <cell r="DH364">
            <v>2</v>
          </cell>
          <cell r="DI364">
            <v>2</v>
          </cell>
          <cell r="DJ364">
            <v>4</v>
          </cell>
          <cell r="DK364">
            <v>156</v>
          </cell>
          <cell r="DP364">
            <v>156</v>
          </cell>
          <cell r="DQ364">
            <v>78</v>
          </cell>
          <cell r="DR364">
            <v>78</v>
          </cell>
          <cell r="DS364">
            <v>0.5</v>
          </cell>
          <cell r="DT364">
            <v>0.5</v>
          </cell>
          <cell r="DU364">
            <v>399</v>
          </cell>
          <cell r="DV364">
            <v>16497</v>
          </cell>
          <cell r="DW364">
            <v>170.04000000000002</v>
          </cell>
          <cell r="DX364">
            <v>62244</v>
          </cell>
          <cell r="DY364" t="str">
            <v>pink</v>
          </cell>
          <cell r="DZ364" t="str">
            <v>20206310233___Grant___розовый</v>
          </cell>
        </row>
        <row r="365">
          <cell r="B365" t="str">
            <v>20206310233_0074738_00000003779</v>
          </cell>
          <cell r="C365" t="str">
            <v>20206310233_0074738</v>
          </cell>
          <cell r="D365" t="str">
            <v>Theme 1АксессуарыGrantЖенскийnatural white9</v>
          </cell>
          <cell r="E365" t="str">
            <v>Заг. с Th 1</v>
          </cell>
          <cell r="F365" t="str">
            <v>ACOOLA Аксессуары Весна 2024 Theme 1</v>
          </cell>
          <cell r="G365" t="str">
            <v>ACOOLA</v>
          </cell>
          <cell r="H365" t="str">
            <v>Theme 1</v>
          </cell>
          <cell r="I365" t="str">
            <v>00000003779</v>
          </cell>
          <cell r="J365" t="str">
            <v>20206310233</v>
          </cell>
          <cell r="K365" t="str">
            <v>Повязка на волосы детская Grant молочный</v>
          </cell>
          <cell r="L365" t="str">
            <v>Женский</v>
          </cell>
          <cell r="M365" t="str">
            <v/>
          </cell>
          <cell r="N365" t="str">
            <v>Grant</v>
          </cell>
          <cell r="O365" t="str">
            <v>молочный</v>
          </cell>
          <cell r="P365" t="str">
            <v>Accessories</v>
          </cell>
          <cell r="Q365" t="str">
            <v>Hairband</v>
          </cell>
          <cell r="R365" t="str">
            <v>Swim_Women</v>
          </cell>
          <cell r="S365" t="str">
            <v>Swim</v>
          </cell>
          <cell r="T365" t="str">
            <v>Аксессуары</v>
          </cell>
          <cell r="U365" t="str">
            <v/>
          </cell>
          <cell r="V365" t="str">
            <v/>
          </cell>
          <cell r="W365" t="str">
            <v>(9) one size</v>
          </cell>
          <cell r="X365">
            <v>1</v>
          </cell>
          <cell r="Y365" t="str">
            <v>Нет</v>
          </cell>
          <cell r="Z365" t="str">
            <v>Julia Kosmina</v>
          </cell>
          <cell r="AA365" t="str">
            <v>Basic+</v>
          </cell>
          <cell r="AB365" t="str">
            <v>Regular</v>
          </cell>
          <cell r="AC365" t="str">
            <v>1,2,3,4,5</v>
          </cell>
          <cell r="AD365" t="str">
            <v>1,2,3,4,5_1</v>
          </cell>
          <cell r="AE365">
            <v>201</v>
          </cell>
          <cell r="AF365">
            <v>39</v>
          </cell>
          <cell r="AG365">
            <v>54</v>
          </cell>
          <cell r="AH365">
            <v>71</v>
          </cell>
          <cell r="AI365">
            <v>32</v>
          </cell>
          <cell r="AJ365">
            <v>5</v>
          </cell>
          <cell r="AK365">
            <v>2</v>
          </cell>
          <cell r="AL365">
            <v>1.5</v>
          </cell>
          <cell r="AM365">
            <v>4</v>
          </cell>
          <cell r="AN365">
            <v>3</v>
          </cell>
          <cell r="AO365">
            <v>7</v>
          </cell>
          <cell r="AP365">
            <v>273</v>
          </cell>
          <cell r="AQ365">
            <v>4</v>
          </cell>
          <cell r="AR365">
            <v>3</v>
          </cell>
          <cell r="AS365">
            <v>7</v>
          </cell>
          <cell r="AT365">
            <v>378</v>
          </cell>
          <cell r="AU365">
            <v>4</v>
          </cell>
          <cell r="AV365">
            <v>3</v>
          </cell>
          <cell r="AW365">
            <v>7</v>
          </cell>
          <cell r="AX365">
            <v>497</v>
          </cell>
          <cell r="AY365">
            <v>4</v>
          </cell>
          <cell r="AZ365">
            <v>3</v>
          </cell>
          <cell r="BA365">
            <v>7</v>
          </cell>
          <cell r="BB365">
            <v>224</v>
          </cell>
          <cell r="BC365">
            <v>4</v>
          </cell>
          <cell r="BD365">
            <v>3</v>
          </cell>
          <cell r="BE365">
            <v>7</v>
          </cell>
          <cell r="BF365">
            <v>35</v>
          </cell>
          <cell r="BG365" t="str">
            <v>3-3</v>
          </cell>
          <cell r="BH365">
            <v>0.87937500000000002</v>
          </cell>
          <cell r="BI365">
            <v>1407</v>
          </cell>
          <cell r="BJ365">
            <v>399</v>
          </cell>
          <cell r="BK365">
            <v>399</v>
          </cell>
          <cell r="BL365">
            <v>332.5</v>
          </cell>
          <cell r="BM365">
            <v>3.3291614518147687</v>
          </cell>
          <cell r="BN365">
            <v>1.08</v>
          </cell>
          <cell r="BO365">
            <v>1.0900000000000001</v>
          </cell>
          <cell r="BP365">
            <v>1.41</v>
          </cell>
          <cell r="BQ365">
            <v>119.85</v>
          </cell>
          <cell r="BR365">
            <v>0.69962406015037604</v>
          </cell>
          <cell r="BS365">
            <v>3.3</v>
          </cell>
          <cell r="BT365">
            <v>85</v>
          </cell>
          <cell r="BU365">
            <v>1.2</v>
          </cell>
          <cell r="BV365">
            <v>399</v>
          </cell>
          <cell r="BW365">
            <v>200</v>
          </cell>
          <cell r="BX365" t="str">
            <v>Shenzhen Zlorna Ornament Co., Ltd.</v>
          </cell>
          <cell r="BY365" t="str">
            <v>Китай</v>
          </cell>
          <cell r="CA365">
            <v>156</v>
          </cell>
          <cell r="CB365">
            <v>37</v>
          </cell>
          <cell r="CD365">
            <v>1600</v>
          </cell>
          <cell r="CE365">
            <v>503.60483211127803</v>
          </cell>
          <cell r="CF365">
            <v>1600</v>
          </cell>
          <cell r="CG365">
            <v>1100</v>
          </cell>
          <cell r="CH365" t="str">
            <v>не заказываем для ОПТа</v>
          </cell>
          <cell r="CI365" t="str">
            <v>не заказываем для МП</v>
          </cell>
          <cell r="CJ365">
            <v>37</v>
          </cell>
          <cell r="CK365">
            <v>1533.63</v>
          </cell>
          <cell r="CL365">
            <v>170.04000000000002</v>
          </cell>
          <cell r="CM365">
            <v>0</v>
          </cell>
          <cell r="CN365">
            <v>0</v>
          </cell>
          <cell r="CO365">
            <v>40.330000000000005</v>
          </cell>
          <cell r="CP365">
            <v>1744.0000000000002</v>
          </cell>
          <cell r="CQ365">
            <v>168628.94999999998</v>
          </cell>
          <cell r="CR365">
            <v>18696.599999999999</v>
          </cell>
          <cell r="CS365">
            <v>0</v>
          </cell>
          <cell r="CT365">
            <v>0</v>
          </cell>
          <cell r="CU365">
            <v>4434.45</v>
          </cell>
          <cell r="CV365">
            <v>191760</v>
          </cell>
          <cell r="CW365">
            <v>561393</v>
          </cell>
          <cell r="CX365">
            <v>62244</v>
          </cell>
          <cell r="CY365">
            <v>0</v>
          </cell>
          <cell r="CZ365">
            <v>0</v>
          </cell>
          <cell r="DA365">
            <v>14763</v>
          </cell>
          <cell r="DB365">
            <v>638400</v>
          </cell>
          <cell r="DC365" t="str">
            <v>Basic+</v>
          </cell>
          <cell r="DE365">
            <v>39</v>
          </cell>
          <cell r="DF365">
            <v>39</v>
          </cell>
          <cell r="DH365">
            <v>2</v>
          </cell>
          <cell r="DI365">
            <v>2</v>
          </cell>
          <cell r="DJ365">
            <v>4</v>
          </cell>
          <cell r="DK365">
            <v>156</v>
          </cell>
          <cell r="DP365">
            <v>156</v>
          </cell>
          <cell r="DQ365">
            <v>78</v>
          </cell>
          <cell r="DR365">
            <v>78</v>
          </cell>
          <cell r="DS365">
            <v>0.5</v>
          </cell>
          <cell r="DT365">
            <v>0.5</v>
          </cell>
          <cell r="DU365">
            <v>399</v>
          </cell>
          <cell r="DV365">
            <v>16497</v>
          </cell>
          <cell r="DW365">
            <v>170.04000000000002</v>
          </cell>
          <cell r="DX365">
            <v>62244</v>
          </cell>
          <cell r="DY365" t="str">
            <v>natural white</v>
          </cell>
          <cell r="DZ365" t="str">
            <v>20206310233___Grant___молочный</v>
          </cell>
        </row>
        <row r="366">
          <cell r="B366" t="str">
            <v>20206320492_0074708_00000003779</v>
          </cell>
          <cell r="C366" t="str">
            <v>20206320492_0074708</v>
          </cell>
          <cell r="D366" t="str">
            <v>Theme 1АксессуарыLynnЖенскийmulticolor9</v>
          </cell>
          <cell r="E366" t="str">
            <v>Заг. с Th 1</v>
          </cell>
          <cell r="F366" t="str">
            <v>ACOOLA Аксессуары Весна 2024 Theme 1</v>
          </cell>
          <cell r="G366" t="str">
            <v>ACOOLA</v>
          </cell>
          <cell r="H366" t="str">
            <v>Theme 1</v>
          </cell>
          <cell r="I366" t="str">
            <v>00000003779</v>
          </cell>
          <cell r="J366" t="str">
            <v>20206320492</v>
          </cell>
          <cell r="K366" t="str">
            <v>Набор из 4 заколок для волос дет. Lynn цветной</v>
          </cell>
          <cell r="L366" t="str">
            <v>Женский</v>
          </cell>
          <cell r="M366" t="str">
            <v/>
          </cell>
          <cell r="N366" t="str">
            <v>Lynn</v>
          </cell>
          <cell r="O366" t="str">
            <v>цветной</v>
          </cell>
          <cell r="P366" t="str">
            <v>Accessories</v>
          </cell>
          <cell r="Q366" t="str">
            <v>Hairpin</v>
          </cell>
          <cell r="R366" t="str">
            <v>Swim_Women</v>
          </cell>
          <cell r="S366" t="str">
            <v>Swim</v>
          </cell>
          <cell r="T366" t="str">
            <v>Аксессуары</v>
          </cell>
          <cell r="U366" t="str">
            <v/>
          </cell>
          <cell r="V366" t="str">
            <v/>
          </cell>
          <cell r="W366" t="str">
            <v>(9) one size</v>
          </cell>
          <cell r="X366">
            <v>1</v>
          </cell>
          <cell r="Y366" t="str">
            <v>Нет</v>
          </cell>
          <cell r="Z366" t="str">
            <v>Julia Kosmina</v>
          </cell>
          <cell r="AA366" t="str">
            <v>Basic+</v>
          </cell>
          <cell r="AB366" t="str">
            <v>Regular</v>
          </cell>
          <cell r="AC366" t="str">
            <v>1,2,3,4,5</v>
          </cell>
          <cell r="AD366" t="str">
            <v>1,2,3,4,5_1</v>
          </cell>
          <cell r="AE366">
            <v>201</v>
          </cell>
          <cell r="AF366">
            <v>39</v>
          </cell>
          <cell r="AG366">
            <v>54</v>
          </cell>
          <cell r="AH366">
            <v>71</v>
          </cell>
          <cell r="AI366">
            <v>32</v>
          </cell>
          <cell r="AJ366">
            <v>5</v>
          </cell>
          <cell r="AK366">
            <v>1.5</v>
          </cell>
          <cell r="AL366">
            <v>1</v>
          </cell>
          <cell r="AM366">
            <v>3</v>
          </cell>
          <cell r="AN366">
            <v>2</v>
          </cell>
          <cell r="AO366">
            <v>5</v>
          </cell>
          <cell r="AP366">
            <v>195</v>
          </cell>
          <cell r="AQ366">
            <v>3</v>
          </cell>
          <cell r="AR366">
            <v>2</v>
          </cell>
          <cell r="AS366">
            <v>5</v>
          </cell>
          <cell r="AT366">
            <v>270</v>
          </cell>
          <cell r="AU366">
            <v>3</v>
          </cell>
          <cell r="AV366">
            <v>2</v>
          </cell>
          <cell r="AW366">
            <v>5</v>
          </cell>
          <cell r="AX366">
            <v>355</v>
          </cell>
          <cell r="AY366">
            <v>3</v>
          </cell>
          <cell r="AZ366">
            <v>2</v>
          </cell>
          <cell r="BA366">
            <v>5</v>
          </cell>
          <cell r="BB366">
            <v>160</v>
          </cell>
          <cell r="BC366">
            <v>3</v>
          </cell>
          <cell r="BD366">
            <v>2</v>
          </cell>
          <cell r="BE366">
            <v>5</v>
          </cell>
          <cell r="BF366">
            <v>25</v>
          </cell>
          <cell r="BG366" t="str">
            <v>2-2</v>
          </cell>
          <cell r="BH366">
            <v>0.83750000000000002</v>
          </cell>
          <cell r="BI366">
            <v>1005</v>
          </cell>
          <cell r="BJ366">
            <v>499</v>
          </cell>
          <cell r="BK366">
            <v>499</v>
          </cell>
          <cell r="BL366">
            <v>415.83</v>
          </cell>
          <cell r="BM366">
            <v>4.0767973856209156</v>
          </cell>
          <cell r="BN366">
            <v>0.99</v>
          </cell>
          <cell r="BO366">
            <v>1</v>
          </cell>
          <cell r="BP366">
            <v>1.44</v>
          </cell>
          <cell r="BQ366">
            <v>122.39999999999999</v>
          </cell>
          <cell r="BR366">
            <v>0.75470941883767539</v>
          </cell>
          <cell r="BS366">
            <v>3.3</v>
          </cell>
          <cell r="BT366">
            <v>85</v>
          </cell>
          <cell r="BU366">
            <v>1.2</v>
          </cell>
          <cell r="BV366">
            <v>499</v>
          </cell>
          <cell r="BW366">
            <v>250</v>
          </cell>
          <cell r="BX366" t="str">
            <v>Shenzhen Zlorna Ornament Co., Ltd.</v>
          </cell>
          <cell r="BY366" t="str">
            <v>Китай</v>
          </cell>
          <cell r="CA366">
            <v>156</v>
          </cell>
          <cell r="CB366">
            <v>39</v>
          </cell>
          <cell r="CD366">
            <v>1200</v>
          </cell>
          <cell r="CE366">
            <v>377.70362408345852</v>
          </cell>
          <cell r="CF366">
            <v>1200</v>
          </cell>
          <cell r="CG366">
            <v>1100</v>
          </cell>
          <cell r="CH366" t="str">
            <v>не заказываем для ОПТа</v>
          </cell>
          <cell r="CI366" t="str">
            <v>не заказываем для МП</v>
          </cell>
          <cell r="CJ366">
            <v>39</v>
          </cell>
          <cell r="CK366">
            <v>1005</v>
          </cell>
          <cell r="CL366">
            <v>156</v>
          </cell>
          <cell r="CM366">
            <v>0</v>
          </cell>
          <cell r="CN366">
            <v>0</v>
          </cell>
          <cell r="CO366">
            <v>39</v>
          </cell>
          <cell r="CP366">
            <v>1200</v>
          </cell>
          <cell r="CQ366">
            <v>123011.99999999999</v>
          </cell>
          <cell r="CR366">
            <v>19094.399999999998</v>
          </cell>
          <cell r="CS366">
            <v>0</v>
          </cell>
          <cell r="CT366">
            <v>0</v>
          </cell>
          <cell r="CU366">
            <v>4773.5999999999995</v>
          </cell>
          <cell r="CV366">
            <v>146880</v>
          </cell>
          <cell r="CW366">
            <v>501495</v>
          </cell>
          <cell r="CX366">
            <v>77844</v>
          </cell>
          <cell r="CY366">
            <v>0</v>
          </cell>
          <cell r="CZ366">
            <v>0</v>
          </cell>
          <cell r="DA366">
            <v>19461</v>
          </cell>
          <cell r="DB366">
            <v>598800</v>
          </cell>
          <cell r="DC366" t="str">
            <v>Basic+</v>
          </cell>
          <cell r="DE366">
            <v>39</v>
          </cell>
          <cell r="DF366">
            <v>39</v>
          </cell>
          <cell r="DH366">
            <v>3</v>
          </cell>
          <cell r="DI366">
            <v>1</v>
          </cell>
          <cell r="DJ366">
            <v>4</v>
          </cell>
          <cell r="DK366">
            <v>156</v>
          </cell>
          <cell r="DP366">
            <v>156</v>
          </cell>
          <cell r="DQ366">
            <v>117</v>
          </cell>
          <cell r="DR366">
            <v>39</v>
          </cell>
          <cell r="DS366">
            <v>0.75</v>
          </cell>
          <cell r="DT366">
            <v>0.25</v>
          </cell>
          <cell r="DU366">
            <v>499</v>
          </cell>
          <cell r="DV366">
            <v>16848</v>
          </cell>
          <cell r="DW366">
            <v>156</v>
          </cell>
          <cell r="DX366">
            <v>77844</v>
          </cell>
          <cell r="DY366" t="str">
            <v>multicolor</v>
          </cell>
          <cell r="DZ366" t="str">
            <v>20206320492___Lynn___цветной</v>
          </cell>
        </row>
        <row r="367">
          <cell r="B367" t="str">
            <v>20206320493_0074709_00000003779</v>
          </cell>
          <cell r="C367" t="str">
            <v>20206320493_0074709</v>
          </cell>
          <cell r="D367" t="str">
            <v>Theme 1АксессуарыLesserЖенскийmulticolor9</v>
          </cell>
          <cell r="E367" t="str">
            <v>Заг. с Th 1</v>
          </cell>
          <cell r="F367" t="str">
            <v>ACOOLA Аксессуары Весна 2024 Theme 1</v>
          </cell>
          <cell r="G367" t="str">
            <v>ACOOLA</v>
          </cell>
          <cell r="H367" t="str">
            <v>Theme 1</v>
          </cell>
          <cell r="I367" t="str">
            <v>00000003779</v>
          </cell>
          <cell r="J367" t="str">
            <v>20206320493</v>
          </cell>
          <cell r="K367" t="str">
            <v>Набор из 6 заколок для волос дет. Lesser цветной</v>
          </cell>
          <cell r="L367" t="str">
            <v>Женский</v>
          </cell>
          <cell r="M367" t="str">
            <v/>
          </cell>
          <cell r="N367" t="str">
            <v>Lesser</v>
          </cell>
          <cell r="O367" t="str">
            <v>цветной</v>
          </cell>
          <cell r="P367" t="str">
            <v>Accessories</v>
          </cell>
          <cell r="Q367" t="str">
            <v>Hairpin</v>
          </cell>
          <cell r="R367" t="str">
            <v>Swim_Women</v>
          </cell>
          <cell r="S367" t="str">
            <v>Swim</v>
          </cell>
          <cell r="T367" t="str">
            <v>Аксессуары</v>
          </cell>
          <cell r="U367" t="str">
            <v/>
          </cell>
          <cell r="V367" t="str">
            <v/>
          </cell>
          <cell r="W367" t="str">
            <v>(9) one size</v>
          </cell>
          <cell r="X367">
            <v>1</v>
          </cell>
          <cell r="Y367" t="str">
            <v>Нет</v>
          </cell>
          <cell r="Z367" t="str">
            <v>Julia Kosmina</v>
          </cell>
          <cell r="AA367" t="str">
            <v>Basic+</v>
          </cell>
          <cell r="AB367" t="str">
            <v>Regular</v>
          </cell>
          <cell r="AC367" t="str">
            <v>1,2,3,4,5</v>
          </cell>
          <cell r="AD367" t="str">
            <v>1,2,3,4,5_1</v>
          </cell>
          <cell r="AE367">
            <v>201</v>
          </cell>
          <cell r="AF367">
            <v>39</v>
          </cell>
          <cell r="AG367">
            <v>54</v>
          </cell>
          <cell r="AH367">
            <v>71</v>
          </cell>
          <cell r="AI367">
            <v>32</v>
          </cell>
          <cell r="AJ367">
            <v>5</v>
          </cell>
          <cell r="AK367">
            <v>1.5</v>
          </cell>
          <cell r="AL367">
            <v>1</v>
          </cell>
          <cell r="AM367">
            <v>3</v>
          </cell>
          <cell r="AN367">
            <v>2</v>
          </cell>
          <cell r="AO367">
            <v>5</v>
          </cell>
          <cell r="AP367">
            <v>195</v>
          </cell>
          <cell r="AQ367">
            <v>3</v>
          </cell>
          <cell r="AR367">
            <v>2</v>
          </cell>
          <cell r="AS367">
            <v>5</v>
          </cell>
          <cell r="AT367">
            <v>270</v>
          </cell>
          <cell r="AU367">
            <v>3</v>
          </cell>
          <cell r="AV367">
            <v>2</v>
          </cell>
          <cell r="AW367">
            <v>5</v>
          </cell>
          <cell r="AX367">
            <v>355</v>
          </cell>
          <cell r="AY367">
            <v>3</v>
          </cell>
          <cell r="AZ367">
            <v>2</v>
          </cell>
          <cell r="BA367">
            <v>5</v>
          </cell>
          <cell r="BB367">
            <v>160</v>
          </cell>
          <cell r="BC367">
            <v>3</v>
          </cell>
          <cell r="BD367">
            <v>2</v>
          </cell>
          <cell r="BE367">
            <v>5</v>
          </cell>
          <cell r="BF367">
            <v>25</v>
          </cell>
          <cell r="BG367" t="str">
            <v>2-2</v>
          </cell>
          <cell r="BH367">
            <v>0.83750000000000002</v>
          </cell>
          <cell r="BI367">
            <v>1005</v>
          </cell>
          <cell r="BJ367">
            <v>399</v>
          </cell>
          <cell r="BK367">
            <v>399</v>
          </cell>
          <cell r="BL367">
            <v>332.5</v>
          </cell>
          <cell r="BM367">
            <v>3.5030728709394205</v>
          </cell>
          <cell r="BN367">
            <v>0.92</v>
          </cell>
          <cell r="BO367">
            <v>0.93</v>
          </cell>
          <cell r="BP367">
            <v>1.34</v>
          </cell>
          <cell r="BQ367">
            <v>113.9</v>
          </cell>
          <cell r="BR367">
            <v>0.71453634085213036</v>
          </cell>
          <cell r="BS367">
            <v>3.3</v>
          </cell>
          <cell r="BT367">
            <v>85</v>
          </cell>
          <cell r="BU367">
            <v>1.2</v>
          </cell>
          <cell r="BV367">
            <v>399</v>
          </cell>
          <cell r="BW367">
            <v>200</v>
          </cell>
          <cell r="BX367" t="str">
            <v>Shenzhen Zlorna Ornament Co., Ltd.</v>
          </cell>
          <cell r="BY367" t="str">
            <v>Китай</v>
          </cell>
          <cell r="CA367">
            <v>156</v>
          </cell>
          <cell r="CB367">
            <v>39</v>
          </cell>
          <cell r="CD367">
            <v>1200</v>
          </cell>
          <cell r="CE367">
            <v>377.70362408345852</v>
          </cell>
          <cell r="CF367">
            <v>1200</v>
          </cell>
          <cell r="CG367">
            <v>1100</v>
          </cell>
          <cell r="CH367" t="str">
            <v>не заказываем для ОПТа</v>
          </cell>
          <cell r="CI367" t="str">
            <v>не заказываем для МП</v>
          </cell>
          <cell r="CJ367">
            <v>39</v>
          </cell>
          <cell r="CK367">
            <v>934.65000000000009</v>
          </cell>
          <cell r="CL367">
            <v>145.08000000000001</v>
          </cell>
          <cell r="CM367">
            <v>0</v>
          </cell>
          <cell r="CN367">
            <v>0</v>
          </cell>
          <cell r="CO367">
            <v>36.270000000000003</v>
          </cell>
          <cell r="CP367">
            <v>1116</v>
          </cell>
          <cell r="CQ367">
            <v>114469.5</v>
          </cell>
          <cell r="CR367">
            <v>17768.400000000001</v>
          </cell>
          <cell r="CS367">
            <v>0</v>
          </cell>
          <cell r="CT367">
            <v>0</v>
          </cell>
          <cell r="CU367">
            <v>4442.1000000000004</v>
          </cell>
          <cell r="CV367">
            <v>136680</v>
          </cell>
          <cell r="CW367">
            <v>400995</v>
          </cell>
          <cell r="CX367">
            <v>62244</v>
          </cell>
          <cell r="CY367">
            <v>0</v>
          </cell>
          <cell r="CZ367">
            <v>0</v>
          </cell>
          <cell r="DA367">
            <v>15561</v>
          </cell>
          <cell r="DB367">
            <v>478800</v>
          </cell>
          <cell r="DC367" t="str">
            <v>Basic+</v>
          </cell>
          <cell r="DE367">
            <v>39</v>
          </cell>
          <cell r="DF367">
            <v>39</v>
          </cell>
          <cell r="DH367">
            <v>3</v>
          </cell>
          <cell r="DI367">
            <v>1</v>
          </cell>
          <cell r="DJ367">
            <v>4</v>
          </cell>
          <cell r="DK367">
            <v>156</v>
          </cell>
          <cell r="DP367">
            <v>156</v>
          </cell>
          <cell r="DQ367">
            <v>117</v>
          </cell>
          <cell r="DR367">
            <v>39</v>
          </cell>
          <cell r="DS367">
            <v>0.75</v>
          </cell>
          <cell r="DT367">
            <v>0.25</v>
          </cell>
          <cell r="DU367">
            <v>399</v>
          </cell>
          <cell r="DV367">
            <v>15678.000000000002</v>
          </cell>
          <cell r="DW367">
            <v>145.08000000000001</v>
          </cell>
          <cell r="DX367">
            <v>62244</v>
          </cell>
          <cell r="DY367" t="str">
            <v>multicolor</v>
          </cell>
          <cell r="DZ367" t="str">
            <v>20206320493___Lesser___цветной</v>
          </cell>
        </row>
        <row r="368">
          <cell r="B368" t="str">
            <v>20206320494_0074710_00000003779</v>
          </cell>
          <cell r="C368" t="str">
            <v>20206320494_0074710</v>
          </cell>
          <cell r="D368" t="str">
            <v>Theme 1АксессуарыTedЖенскийbeige9</v>
          </cell>
          <cell r="E368" t="str">
            <v>Заг. с Th 1</v>
          </cell>
          <cell r="F368" t="str">
            <v>ACOOLA Аксессуары Весна 2024 Theme 1</v>
          </cell>
          <cell r="G368" t="str">
            <v>ACOOLA</v>
          </cell>
          <cell r="H368" t="str">
            <v>Theme 1</v>
          </cell>
          <cell r="I368" t="str">
            <v>00000003779</v>
          </cell>
          <cell r="J368" t="str">
            <v>20206320494</v>
          </cell>
          <cell r="K368" t="str">
            <v>Заколка для волос детская Ted бежевый</v>
          </cell>
          <cell r="L368" t="str">
            <v>Женский</v>
          </cell>
          <cell r="M368" t="str">
            <v/>
          </cell>
          <cell r="N368" t="str">
            <v>Ted</v>
          </cell>
          <cell r="O368" t="str">
            <v>бежевый</v>
          </cell>
          <cell r="P368" t="str">
            <v>Accessories</v>
          </cell>
          <cell r="Q368" t="str">
            <v>Hairpin</v>
          </cell>
          <cell r="R368" t="str">
            <v>Swim_Women</v>
          </cell>
          <cell r="S368" t="str">
            <v>Swim</v>
          </cell>
          <cell r="T368" t="str">
            <v>Аксессуары</v>
          </cell>
          <cell r="U368" t="str">
            <v/>
          </cell>
          <cell r="V368" t="str">
            <v/>
          </cell>
          <cell r="W368" t="str">
            <v>(9) one size</v>
          </cell>
          <cell r="X368">
            <v>1</v>
          </cell>
          <cell r="Y368" t="str">
            <v>Нет</v>
          </cell>
          <cell r="Z368" t="str">
            <v>Julia Kosmina</v>
          </cell>
          <cell r="AA368" t="str">
            <v>Basic+</v>
          </cell>
          <cell r="AB368" t="str">
            <v>Regular</v>
          </cell>
          <cell r="AC368" t="str">
            <v>1,2,3,4,5</v>
          </cell>
          <cell r="AD368" t="str">
            <v>1,2,3,4,5_1</v>
          </cell>
          <cell r="AE368">
            <v>201</v>
          </cell>
          <cell r="AF368">
            <v>39</v>
          </cell>
          <cell r="AG368">
            <v>54</v>
          </cell>
          <cell r="AH368">
            <v>71</v>
          </cell>
          <cell r="AI368">
            <v>32</v>
          </cell>
          <cell r="AJ368">
            <v>5</v>
          </cell>
          <cell r="AK368">
            <v>1.5</v>
          </cell>
          <cell r="AL368">
            <v>1</v>
          </cell>
          <cell r="AM368">
            <v>3</v>
          </cell>
          <cell r="AN368">
            <v>2</v>
          </cell>
          <cell r="AO368">
            <v>5</v>
          </cell>
          <cell r="AP368">
            <v>195</v>
          </cell>
          <cell r="AQ368">
            <v>3</v>
          </cell>
          <cell r="AR368">
            <v>2</v>
          </cell>
          <cell r="AS368">
            <v>5</v>
          </cell>
          <cell r="AT368">
            <v>270</v>
          </cell>
          <cell r="AU368">
            <v>3</v>
          </cell>
          <cell r="AV368">
            <v>2</v>
          </cell>
          <cell r="AW368">
            <v>5</v>
          </cell>
          <cell r="AX368">
            <v>355</v>
          </cell>
          <cell r="AY368">
            <v>3</v>
          </cell>
          <cell r="AZ368">
            <v>2</v>
          </cell>
          <cell r="BA368">
            <v>5</v>
          </cell>
          <cell r="BB368">
            <v>160</v>
          </cell>
          <cell r="BC368">
            <v>3</v>
          </cell>
          <cell r="BD368">
            <v>2</v>
          </cell>
          <cell r="BE368">
            <v>5</v>
          </cell>
          <cell r="BF368">
            <v>25</v>
          </cell>
          <cell r="BG368" t="str">
            <v>2-2</v>
          </cell>
          <cell r="BH368">
            <v>0.83750000000000002</v>
          </cell>
          <cell r="BI368">
            <v>1005</v>
          </cell>
          <cell r="BJ368">
            <v>399</v>
          </cell>
          <cell r="BK368">
            <v>399</v>
          </cell>
          <cell r="BL368">
            <v>332.5</v>
          </cell>
          <cell r="BM368">
            <v>3.4515570934256052</v>
          </cell>
          <cell r="BN368">
            <v>0.93</v>
          </cell>
          <cell r="BO368">
            <v>0.94</v>
          </cell>
          <cell r="BP368">
            <v>1.36</v>
          </cell>
          <cell r="BQ368">
            <v>115.60000000000001</v>
          </cell>
          <cell r="BR368">
            <v>0.71027568922305762</v>
          </cell>
          <cell r="BS368">
            <v>3.3</v>
          </cell>
          <cell r="BT368">
            <v>85</v>
          </cell>
          <cell r="BU368">
            <v>1.2</v>
          </cell>
          <cell r="BV368">
            <v>399</v>
          </cell>
          <cell r="BW368">
            <v>200</v>
          </cell>
          <cell r="BX368" t="str">
            <v>Shenzhen Zlorna Ornament Co., Ltd.</v>
          </cell>
          <cell r="BY368" t="str">
            <v>Китай</v>
          </cell>
          <cell r="CA368">
            <v>156</v>
          </cell>
          <cell r="CB368">
            <v>39</v>
          </cell>
          <cell r="CD368">
            <v>1200</v>
          </cell>
          <cell r="CE368">
            <v>377.70362408345852</v>
          </cell>
          <cell r="CF368">
            <v>1200</v>
          </cell>
          <cell r="CG368">
            <v>1100</v>
          </cell>
          <cell r="CH368" t="str">
            <v>не заказываем для ОПТа</v>
          </cell>
          <cell r="CI368" t="str">
            <v>не заказываем для МП</v>
          </cell>
          <cell r="CJ368">
            <v>39</v>
          </cell>
          <cell r="CK368">
            <v>944.69999999999993</v>
          </cell>
          <cell r="CL368">
            <v>146.63999999999999</v>
          </cell>
          <cell r="CM368">
            <v>0</v>
          </cell>
          <cell r="CN368">
            <v>0</v>
          </cell>
          <cell r="CO368">
            <v>36.659999999999997</v>
          </cell>
          <cell r="CP368">
            <v>1128</v>
          </cell>
          <cell r="CQ368">
            <v>116178.00000000001</v>
          </cell>
          <cell r="CR368">
            <v>18033.600000000002</v>
          </cell>
          <cell r="CS368">
            <v>0</v>
          </cell>
          <cell r="CT368">
            <v>0</v>
          </cell>
          <cell r="CU368">
            <v>4508.4000000000005</v>
          </cell>
          <cell r="CV368">
            <v>138720</v>
          </cell>
          <cell r="CW368">
            <v>400995</v>
          </cell>
          <cell r="CX368">
            <v>62244</v>
          </cell>
          <cell r="CY368">
            <v>0</v>
          </cell>
          <cell r="CZ368">
            <v>0</v>
          </cell>
          <cell r="DA368">
            <v>15561</v>
          </cell>
          <cell r="DB368">
            <v>478800</v>
          </cell>
          <cell r="DC368" t="str">
            <v>Basic+</v>
          </cell>
          <cell r="DE368">
            <v>39</v>
          </cell>
          <cell r="DF368">
            <v>39</v>
          </cell>
          <cell r="DH368">
            <v>3</v>
          </cell>
          <cell r="DI368">
            <v>1</v>
          </cell>
          <cell r="DJ368">
            <v>4</v>
          </cell>
          <cell r="DK368">
            <v>156</v>
          </cell>
          <cell r="DP368">
            <v>156</v>
          </cell>
          <cell r="DQ368">
            <v>117</v>
          </cell>
          <cell r="DR368">
            <v>39</v>
          </cell>
          <cell r="DS368">
            <v>0.75</v>
          </cell>
          <cell r="DT368">
            <v>0.25</v>
          </cell>
          <cell r="DU368">
            <v>399</v>
          </cell>
          <cell r="DV368">
            <v>15912.000000000002</v>
          </cell>
          <cell r="DW368">
            <v>146.63999999999999</v>
          </cell>
          <cell r="DX368">
            <v>62244</v>
          </cell>
          <cell r="DY368" t="str">
            <v>beige</v>
          </cell>
          <cell r="DZ368" t="str">
            <v>20206320494___Ted___бежевый</v>
          </cell>
        </row>
        <row r="369">
          <cell r="B369" t="str">
            <v>20206320495_0074711_00000003779</v>
          </cell>
          <cell r="C369" t="str">
            <v>20206320495_0074711</v>
          </cell>
          <cell r="D369" t="str">
            <v>Theme 1АксессуарыTillyЖенскийmulticolor9</v>
          </cell>
          <cell r="E369" t="str">
            <v>Заг. с Th 1</v>
          </cell>
          <cell r="F369" t="str">
            <v>ACOOLA Аксессуары Весна 2024 Theme 1</v>
          </cell>
          <cell r="G369" t="str">
            <v>ACOOLA</v>
          </cell>
          <cell r="H369" t="str">
            <v>Theme 1</v>
          </cell>
          <cell r="I369" t="str">
            <v>00000003779</v>
          </cell>
          <cell r="J369" t="str">
            <v>20206320495</v>
          </cell>
          <cell r="K369" t="str">
            <v>Набор из 2 заколок для волос дет. Tilly цветной</v>
          </cell>
          <cell r="L369" t="str">
            <v>Женский</v>
          </cell>
          <cell r="M369" t="str">
            <v/>
          </cell>
          <cell r="N369" t="str">
            <v>Tilly</v>
          </cell>
          <cell r="O369" t="str">
            <v>цветной</v>
          </cell>
          <cell r="P369" t="str">
            <v>Accessories</v>
          </cell>
          <cell r="Q369" t="str">
            <v>Hairpin</v>
          </cell>
          <cell r="R369" t="str">
            <v>Swim_Women</v>
          </cell>
          <cell r="S369" t="str">
            <v>Swim</v>
          </cell>
          <cell r="T369" t="str">
            <v>Аксессуары</v>
          </cell>
          <cell r="U369" t="str">
            <v/>
          </cell>
          <cell r="V369" t="str">
            <v/>
          </cell>
          <cell r="W369" t="str">
            <v>(9) one size</v>
          </cell>
          <cell r="X369">
            <v>1</v>
          </cell>
          <cell r="Y369" t="str">
            <v>Нет</v>
          </cell>
          <cell r="Z369" t="str">
            <v>Julia Kosmina</v>
          </cell>
          <cell r="AA369" t="str">
            <v>Basic+</v>
          </cell>
          <cell r="AB369" t="str">
            <v>Regular</v>
          </cell>
          <cell r="AC369" t="str">
            <v>1,2,3,4,5</v>
          </cell>
          <cell r="AD369" t="str">
            <v>1,2,3,4,5_1</v>
          </cell>
          <cell r="AE369">
            <v>201</v>
          </cell>
          <cell r="AF369">
            <v>39</v>
          </cell>
          <cell r="AG369">
            <v>54</v>
          </cell>
          <cell r="AH369">
            <v>71</v>
          </cell>
          <cell r="AI369">
            <v>32</v>
          </cell>
          <cell r="AJ369">
            <v>5</v>
          </cell>
          <cell r="AK369">
            <v>1.5</v>
          </cell>
          <cell r="AL369">
            <v>1</v>
          </cell>
          <cell r="AM369">
            <v>3</v>
          </cell>
          <cell r="AN369">
            <v>2</v>
          </cell>
          <cell r="AO369">
            <v>5</v>
          </cell>
          <cell r="AP369">
            <v>195</v>
          </cell>
          <cell r="AQ369">
            <v>3</v>
          </cell>
          <cell r="AR369">
            <v>2</v>
          </cell>
          <cell r="AS369">
            <v>5</v>
          </cell>
          <cell r="AT369">
            <v>270</v>
          </cell>
          <cell r="AU369">
            <v>3</v>
          </cell>
          <cell r="AV369">
            <v>2</v>
          </cell>
          <cell r="AW369">
            <v>5</v>
          </cell>
          <cell r="AX369">
            <v>355</v>
          </cell>
          <cell r="AY369">
            <v>3</v>
          </cell>
          <cell r="AZ369">
            <v>2</v>
          </cell>
          <cell r="BA369">
            <v>5</v>
          </cell>
          <cell r="BB369">
            <v>160</v>
          </cell>
          <cell r="BC369">
            <v>3</v>
          </cell>
          <cell r="BD369">
            <v>2</v>
          </cell>
          <cell r="BE369">
            <v>5</v>
          </cell>
          <cell r="BF369">
            <v>25</v>
          </cell>
          <cell r="BG369" t="str">
            <v>2-2</v>
          </cell>
          <cell r="BH369">
            <v>0.83750000000000002</v>
          </cell>
          <cell r="BI369">
            <v>1005</v>
          </cell>
          <cell r="BJ369">
            <v>249</v>
          </cell>
          <cell r="BK369">
            <v>249</v>
          </cell>
          <cell r="BL369">
            <v>207.5</v>
          </cell>
          <cell r="BM369">
            <v>4.9651046859421735</v>
          </cell>
          <cell r="BN369">
            <v>0.4</v>
          </cell>
          <cell r="BO369">
            <v>0.41</v>
          </cell>
          <cell r="BP369">
            <v>0.59</v>
          </cell>
          <cell r="BQ369">
            <v>50.15</v>
          </cell>
          <cell r="BR369">
            <v>0.79859437751004014</v>
          </cell>
          <cell r="BS369">
            <v>3.3</v>
          </cell>
          <cell r="BT369">
            <v>85</v>
          </cell>
          <cell r="BU369">
            <v>1.2</v>
          </cell>
          <cell r="BV369">
            <v>249</v>
          </cell>
          <cell r="BW369">
            <v>120</v>
          </cell>
          <cell r="BX369" t="str">
            <v>SHAOXING YANSHENG TRADING CO., LTD</v>
          </cell>
          <cell r="BY369" t="str">
            <v>Китай</v>
          </cell>
          <cell r="CA369">
            <v>156</v>
          </cell>
          <cell r="CB369">
            <v>39</v>
          </cell>
          <cell r="CD369">
            <v>1200</v>
          </cell>
          <cell r="CE369">
            <v>377.70362408345852</v>
          </cell>
          <cell r="CF369">
            <v>1200</v>
          </cell>
          <cell r="CG369">
            <v>1100</v>
          </cell>
          <cell r="CH369" t="str">
            <v>не заказываем для ОПТа</v>
          </cell>
          <cell r="CI369" t="str">
            <v>не заказываем для МП</v>
          </cell>
          <cell r="CJ369">
            <v>39</v>
          </cell>
          <cell r="CK369">
            <v>412.04999999999995</v>
          </cell>
          <cell r="CL369">
            <v>63.959999999999994</v>
          </cell>
          <cell r="CM369">
            <v>0</v>
          </cell>
          <cell r="CN369">
            <v>0</v>
          </cell>
          <cell r="CO369">
            <v>15.989999999999998</v>
          </cell>
          <cell r="CP369">
            <v>491.99999999999994</v>
          </cell>
          <cell r="CQ369">
            <v>50400.75</v>
          </cell>
          <cell r="CR369">
            <v>7823.4</v>
          </cell>
          <cell r="CS369">
            <v>0</v>
          </cell>
          <cell r="CT369">
            <v>0</v>
          </cell>
          <cell r="CU369">
            <v>1955.85</v>
          </cell>
          <cell r="CV369">
            <v>60180</v>
          </cell>
          <cell r="CW369">
            <v>250245</v>
          </cell>
          <cell r="CX369">
            <v>38844</v>
          </cell>
          <cell r="CY369">
            <v>0</v>
          </cell>
          <cell r="CZ369">
            <v>0</v>
          </cell>
          <cell r="DA369">
            <v>9711</v>
          </cell>
          <cell r="DB369">
            <v>298800</v>
          </cell>
          <cell r="DC369" t="str">
            <v>Basic+</v>
          </cell>
          <cell r="DE369">
            <v>39</v>
          </cell>
          <cell r="DF369">
            <v>39</v>
          </cell>
          <cell r="DH369">
            <v>3</v>
          </cell>
          <cell r="DI369">
            <v>1</v>
          </cell>
          <cell r="DJ369">
            <v>4</v>
          </cell>
          <cell r="DK369">
            <v>156</v>
          </cell>
          <cell r="DP369">
            <v>156</v>
          </cell>
          <cell r="DQ369">
            <v>117</v>
          </cell>
          <cell r="DR369">
            <v>39</v>
          </cell>
          <cell r="DS369">
            <v>0.75</v>
          </cell>
          <cell r="DT369">
            <v>0.25</v>
          </cell>
          <cell r="DU369">
            <v>249</v>
          </cell>
          <cell r="DV369">
            <v>6902.9999999999991</v>
          </cell>
          <cell r="DW369">
            <v>63.959999999999994</v>
          </cell>
          <cell r="DX369">
            <v>38844</v>
          </cell>
          <cell r="DY369" t="str">
            <v>multicolor</v>
          </cell>
          <cell r="DZ369" t="str">
            <v>20206320495___Tilly___цветной</v>
          </cell>
        </row>
        <row r="370">
          <cell r="B370" t="str">
            <v>20206320496_0074712_00000003779</v>
          </cell>
          <cell r="C370" t="str">
            <v>20206320496_0074712</v>
          </cell>
          <cell r="D370" t="str">
            <v>Theme 1АксессуарыNiccyЖенскийmulticolor9</v>
          </cell>
          <cell r="E370" t="str">
            <v>Заг. с Th 1</v>
          </cell>
          <cell r="F370" t="str">
            <v>ACOOLA Аксессуары Весна 2024 Theme 1</v>
          </cell>
          <cell r="G370" t="str">
            <v>ACOOLA</v>
          </cell>
          <cell r="H370" t="str">
            <v>Theme 1</v>
          </cell>
          <cell r="I370" t="str">
            <v>00000003779</v>
          </cell>
          <cell r="J370" t="str">
            <v>20206320496</v>
          </cell>
          <cell r="K370" t="str">
            <v>Набор из 2 заколок для волос дет. Niccy цветной</v>
          </cell>
          <cell r="L370" t="str">
            <v>Женский</v>
          </cell>
          <cell r="M370" t="str">
            <v/>
          </cell>
          <cell r="N370" t="str">
            <v>Niccy</v>
          </cell>
          <cell r="O370" t="str">
            <v>цветной</v>
          </cell>
          <cell r="P370" t="str">
            <v>Accessories</v>
          </cell>
          <cell r="Q370" t="str">
            <v>Hairpin</v>
          </cell>
          <cell r="R370" t="str">
            <v>Swim_Women</v>
          </cell>
          <cell r="S370" t="str">
            <v>Swim</v>
          </cell>
          <cell r="T370" t="str">
            <v>Аксессуары</v>
          </cell>
          <cell r="U370" t="str">
            <v/>
          </cell>
          <cell r="V370" t="str">
            <v/>
          </cell>
          <cell r="W370" t="str">
            <v>(9) one size</v>
          </cell>
          <cell r="X370">
            <v>1</v>
          </cell>
          <cell r="Y370" t="str">
            <v>Нет</v>
          </cell>
          <cell r="Z370" t="str">
            <v>Julia Kosmina</v>
          </cell>
          <cell r="AA370" t="str">
            <v>Basic+</v>
          </cell>
          <cell r="AB370" t="str">
            <v>Regular</v>
          </cell>
          <cell r="AC370" t="str">
            <v>1,2,3,4,5</v>
          </cell>
          <cell r="AD370" t="str">
            <v>1,2,3,4,5_1</v>
          </cell>
          <cell r="AE370">
            <v>201</v>
          </cell>
          <cell r="AF370">
            <v>39</v>
          </cell>
          <cell r="AG370">
            <v>54</v>
          </cell>
          <cell r="AH370">
            <v>71</v>
          </cell>
          <cell r="AI370">
            <v>32</v>
          </cell>
          <cell r="AJ370">
            <v>5</v>
          </cell>
          <cell r="AK370">
            <v>1.5</v>
          </cell>
          <cell r="AL370">
            <v>1</v>
          </cell>
          <cell r="AM370">
            <v>3</v>
          </cell>
          <cell r="AN370">
            <v>2</v>
          </cell>
          <cell r="AO370">
            <v>5</v>
          </cell>
          <cell r="AP370">
            <v>195</v>
          </cell>
          <cell r="AQ370">
            <v>3</v>
          </cell>
          <cell r="AR370">
            <v>2</v>
          </cell>
          <cell r="AS370">
            <v>5</v>
          </cell>
          <cell r="AT370">
            <v>270</v>
          </cell>
          <cell r="AU370">
            <v>3</v>
          </cell>
          <cell r="AV370">
            <v>2</v>
          </cell>
          <cell r="AW370">
            <v>5</v>
          </cell>
          <cell r="AX370">
            <v>355</v>
          </cell>
          <cell r="AY370">
            <v>3</v>
          </cell>
          <cell r="AZ370">
            <v>2</v>
          </cell>
          <cell r="BA370">
            <v>5</v>
          </cell>
          <cell r="BB370">
            <v>160</v>
          </cell>
          <cell r="BC370">
            <v>3</v>
          </cell>
          <cell r="BD370">
            <v>2</v>
          </cell>
          <cell r="BE370">
            <v>5</v>
          </cell>
          <cell r="BF370">
            <v>25</v>
          </cell>
          <cell r="BG370" t="str">
            <v>2-2</v>
          </cell>
          <cell r="BH370">
            <v>0.83750000000000002</v>
          </cell>
          <cell r="BI370">
            <v>1005</v>
          </cell>
          <cell r="BJ370">
            <v>399</v>
          </cell>
          <cell r="BK370">
            <v>399</v>
          </cell>
          <cell r="BL370">
            <v>332.5</v>
          </cell>
          <cell r="BM370">
            <v>3.7254901960784315</v>
          </cell>
          <cell r="BN370">
            <v>0.85</v>
          </cell>
          <cell r="BO370">
            <v>0.86</v>
          </cell>
          <cell r="BP370">
            <v>1.26</v>
          </cell>
          <cell r="BQ370">
            <v>107.1</v>
          </cell>
          <cell r="BR370">
            <v>0.73157894736842111</v>
          </cell>
          <cell r="BS370">
            <v>3.3</v>
          </cell>
          <cell r="BT370">
            <v>85</v>
          </cell>
          <cell r="BU370">
            <v>1.2</v>
          </cell>
          <cell r="BV370">
            <v>399</v>
          </cell>
          <cell r="BW370">
            <v>200</v>
          </cell>
          <cell r="BX370" t="str">
            <v>SHAOXING YANSHENG TRADING CO., LTD</v>
          </cell>
          <cell r="BY370" t="str">
            <v>Китай</v>
          </cell>
          <cell r="CA370">
            <v>156</v>
          </cell>
          <cell r="CB370">
            <v>39</v>
          </cell>
          <cell r="CD370">
            <v>1200</v>
          </cell>
          <cell r="CE370">
            <v>377.70362408345852</v>
          </cell>
          <cell r="CF370">
            <v>1200</v>
          </cell>
          <cell r="CG370">
            <v>1100</v>
          </cell>
          <cell r="CH370" t="str">
            <v>не заказываем для ОПТа</v>
          </cell>
          <cell r="CI370" t="str">
            <v>не заказываем для МП</v>
          </cell>
          <cell r="CJ370">
            <v>39</v>
          </cell>
          <cell r="CK370">
            <v>864.3</v>
          </cell>
          <cell r="CL370">
            <v>134.16</v>
          </cell>
          <cell r="CM370">
            <v>0</v>
          </cell>
          <cell r="CN370">
            <v>0</v>
          </cell>
          <cell r="CO370">
            <v>33.54</v>
          </cell>
          <cell r="CP370">
            <v>1032</v>
          </cell>
          <cell r="CQ370">
            <v>107635.5</v>
          </cell>
          <cell r="CR370">
            <v>16707.599999999999</v>
          </cell>
          <cell r="CS370">
            <v>0</v>
          </cell>
          <cell r="CT370">
            <v>0</v>
          </cell>
          <cell r="CU370">
            <v>4176.8999999999996</v>
          </cell>
          <cell r="CV370">
            <v>128520</v>
          </cell>
          <cell r="CW370">
            <v>400995</v>
          </cell>
          <cell r="CX370">
            <v>62244</v>
          </cell>
          <cell r="CY370">
            <v>0</v>
          </cell>
          <cell r="CZ370">
            <v>0</v>
          </cell>
          <cell r="DA370">
            <v>15561</v>
          </cell>
          <cell r="DB370">
            <v>478800</v>
          </cell>
          <cell r="DC370" t="str">
            <v>Basic+</v>
          </cell>
          <cell r="DE370">
            <v>39</v>
          </cell>
          <cell r="DF370">
            <v>39</v>
          </cell>
          <cell r="DH370">
            <v>3</v>
          </cell>
          <cell r="DI370">
            <v>1</v>
          </cell>
          <cell r="DJ370">
            <v>4</v>
          </cell>
          <cell r="DK370">
            <v>156</v>
          </cell>
          <cell r="DP370">
            <v>156</v>
          </cell>
          <cell r="DQ370">
            <v>117</v>
          </cell>
          <cell r="DR370">
            <v>39</v>
          </cell>
          <cell r="DS370">
            <v>0.75</v>
          </cell>
          <cell r="DT370">
            <v>0.25</v>
          </cell>
          <cell r="DU370">
            <v>399</v>
          </cell>
          <cell r="DV370">
            <v>14742</v>
          </cell>
          <cell r="DW370">
            <v>134.16</v>
          </cell>
          <cell r="DX370">
            <v>62244</v>
          </cell>
          <cell r="DY370" t="str">
            <v>multicolor</v>
          </cell>
          <cell r="DZ370" t="str">
            <v>20206320496___Niccy___цветной</v>
          </cell>
        </row>
        <row r="371">
          <cell r="B371" t="str">
            <v>20206320497_0074713_00000003779</v>
          </cell>
          <cell r="C371" t="str">
            <v>20206320497_0074713</v>
          </cell>
          <cell r="D371" t="str">
            <v>Theme 1АксессуарыOziomaЖенскийmulticolor9</v>
          </cell>
          <cell r="E371" t="str">
            <v>Заг. с Th 1</v>
          </cell>
          <cell r="F371" t="str">
            <v>ACOOLA Аксессуары Весна 2024 Theme 1</v>
          </cell>
          <cell r="G371" t="str">
            <v>ACOOLA</v>
          </cell>
          <cell r="H371" t="str">
            <v>Theme 1</v>
          </cell>
          <cell r="I371" t="str">
            <v>00000003779</v>
          </cell>
          <cell r="J371" t="str">
            <v>20206320497</v>
          </cell>
          <cell r="K371" t="str">
            <v>Набор из 5 заколок для волос дет. Ozioma цветной</v>
          </cell>
          <cell r="L371" t="str">
            <v>Женский</v>
          </cell>
          <cell r="M371" t="str">
            <v/>
          </cell>
          <cell r="N371" t="str">
            <v>Ozioma</v>
          </cell>
          <cell r="O371" t="str">
            <v>цветной</v>
          </cell>
          <cell r="P371" t="str">
            <v>Accessories</v>
          </cell>
          <cell r="Q371" t="str">
            <v>Hairpin</v>
          </cell>
          <cell r="R371" t="str">
            <v>Swim_Women</v>
          </cell>
          <cell r="S371" t="str">
            <v>Swim</v>
          </cell>
          <cell r="T371" t="str">
            <v>Аксессуары</v>
          </cell>
          <cell r="U371" t="str">
            <v/>
          </cell>
          <cell r="V371" t="str">
            <v/>
          </cell>
          <cell r="W371" t="str">
            <v>(9) one size</v>
          </cell>
          <cell r="X371">
            <v>1</v>
          </cell>
          <cell r="Y371" t="str">
            <v>Нет</v>
          </cell>
          <cell r="Z371" t="str">
            <v>Julia Kosmina</v>
          </cell>
          <cell r="AA371" t="str">
            <v>Basic+</v>
          </cell>
          <cell r="AB371" t="str">
            <v>Regular</v>
          </cell>
          <cell r="AC371" t="str">
            <v>1,2,3,4,5</v>
          </cell>
          <cell r="AD371" t="str">
            <v>1,2,3,4,5_1</v>
          </cell>
          <cell r="AE371">
            <v>201</v>
          </cell>
          <cell r="AF371">
            <v>39</v>
          </cell>
          <cell r="AG371">
            <v>54</v>
          </cell>
          <cell r="AH371">
            <v>71</v>
          </cell>
          <cell r="AI371">
            <v>32</v>
          </cell>
          <cell r="AJ371">
            <v>5</v>
          </cell>
          <cell r="AK371">
            <v>1.5</v>
          </cell>
          <cell r="AL371">
            <v>1</v>
          </cell>
          <cell r="AM371">
            <v>3</v>
          </cell>
          <cell r="AN371">
            <v>2</v>
          </cell>
          <cell r="AO371">
            <v>5</v>
          </cell>
          <cell r="AP371">
            <v>195</v>
          </cell>
          <cell r="AQ371">
            <v>3</v>
          </cell>
          <cell r="AR371">
            <v>2</v>
          </cell>
          <cell r="AS371">
            <v>5</v>
          </cell>
          <cell r="AT371">
            <v>270</v>
          </cell>
          <cell r="AU371">
            <v>3</v>
          </cell>
          <cell r="AV371">
            <v>2</v>
          </cell>
          <cell r="AW371">
            <v>5</v>
          </cell>
          <cell r="AX371">
            <v>355</v>
          </cell>
          <cell r="AY371">
            <v>3</v>
          </cell>
          <cell r="AZ371">
            <v>2</v>
          </cell>
          <cell r="BA371">
            <v>5</v>
          </cell>
          <cell r="BB371">
            <v>160</v>
          </cell>
          <cell r="BC371">
            <v>3</v>
          </cell>
          <cell r="BD371">
            <v>2</v>
          </cell>
          <cell r="BE371">
            <v>5</v>
          </cell>
          <cell r="BF371">
            <v>25</v>
          </cell>
          <cell r="BG371" t="str">
            <v>2-2</v>
          </cell>
          <cell r="BH371">
            <v>0.83750000000000002</v>
          </cell>
          <cell r="BI371">
            <v>1005</v>
          </cell>
          <cell r="BJ371">
            <v>399</v>
          </cell>
          <cell r="BK371">
            <v>399</v>
          </cell>
          <cell r="BL371">
            <v>332.5</v>
          </cell>
          <cell r="BM371">
            <v>2.9898838516298234</v>
          </cell>
          <cell r="BN371">
            <v>1.08</v>
          </cell>
          <cell r="BO371">
            <v>1.0900000000000001</v>
          </cell>
          <cell r="BP371">
            <v>1.57</v>
          </cell>
          <cell r="BQ371">
            <v>133.45000000000002</v>
          </cell>
          <cell r="BR371">
            <v>0.66553884711779443</v>
          </cell>
          <cell r="BS371">
            <v>3.3</v>
          </cell>
          <cell r="BT371">
            <v>85</v>
          </cell>
          <cell r="BU371">
            <v>1.2</v>
          </cell>
          <cell r="BV371">
            <v>399</v>
          </cell>
          <cell r="BW371">
            <v>200</v>
          </cell>
          <cell r="BX371" t="str">
            <v>Shenzhen Zlorna Ornament Co., Ltd.</v>
          </cell>
          <cell r="BY371" t="str">
            <v>Китай</v>
          </cell>
          <cell r="CA371">
            <v>156</v>
          </cell>
          <cell r="CB371">
            <v>39</v>
          </cell>
          <cell r="CD371">
            <v>1200</v>
          </cell>
          <cell r="CE371">
            <v>377.70362408345852</v>
          </cell>
          <cell r="CF371">
            <v>1200</v>
          </cell>
          <cell r="CG371">
            <v>1100</v>
          </cell>
          <cell r="CH371" t="str">
            <v>не заказываем для ОПТа</v>
          </cell>
          <cell r="CI371" t="str">
            <v>не заказываем для МП</v>
          </cell>
          <cell r="CJ371">
            <v>39</v>
          </cell>
          <cell r="CK371">
            <v>1095.45</v>
          </cell>
          <cell r="CL371">
            <v>170.04000000000002</v>
          </cell>
          <cell r="CM371">
            <v>0</v>
          </cell>
          <cell r="CN371">
            <v>0</v>
          </cell>
          <cell r="CO371">
            <v>42.510000000000005</v>
          </cell>
          <cell r="CP371">
            <v>1308</v>
          </cell>
          <cell r="CQ371">
            <v>134117.25000000003</v>
          </cell>
          <cell r="CR371">
            <v>20818.200000000004</v>
          </cell>
          <cell r="CS371">
            <v>0</v>
          </cell>
          <cell r="CT371">
            <v>0</v>
          </cell>
          <cell r="CU371">
            <v>5204.5500000000011</v>
          </cell>
          <cell r="CV371">
            <v>160140.00000000003</v>
          </cell>
          <cell r="CW371">
            <v>400995</v>
          </cell>
          <cell r="CX371">
            <v>62244</v>
          </cell>
          <cell r="CY371">
            <v>0</v>
          </cell>
          <cell r="CZ371">
            <v>0</v>
          </cell>
          <cell r="DA371">
            <v>15561</v>
          </cell>
          <cell r="DB371">
            <v>478800</v>
          </cell>
          <cell r="DC371" t="str">
            <v>Basic+</v>
          </cell>
          <cell r="DE371">
            <v>39</v>
          </cell>
          <cell r="DF371">
            <v>39</v>
          </cell>
          <cell r="DH371">
            <v>3</v>
          </cell>
          <cell r="DI371">
            <v>1</v>
          </cell>
          <cell r="DJ371">
            <v>4</v>
          </cell>
          <cell r="DK371">
            <v>156</v>
          </cell>
          <cell r="DP371">
            <v>156</v>
          </cell>
          <cell r="DQ371">
            <v>117</v>
          </cell>
          <cell r="DR371">
            <v>39</v>
          </cell>
          <cell r="DS371">
            <v>0.75</v>
          </cell>
          <cell r="DT371">
            <v>0.25</v>
          </cell>
          <cell r="DU371">
            <v>399</v>
          </cell>
          <cell r="DV371">
            <v>18369</v>
          </cell>
          <cell r="DW371">
            <v>170.04000000000002</v>
          </cell>
          <cell r="DX371">
            <v>62244</v>
          </cell>
          <cell r="DY371" t="str">
            <v>multicolor</v>
          </cell>
          <cell r="DZ371" t="str">
            <v>20206320497___Ozioma___цветной</v>
          </cell>
        </row>
        <row r="372">
          <cell r="B372" t="str">
            <v>20206320498_0074714_00000003779</v>
          </cell>
          <cell r="C372" t="str">
            <v>20206320498_0074714</v>
          </cell>
          <cell r="D372" t="str">
            <v>Theme 1АксессуарыGemmaЖенскийmulticolor9</v>
          </cell>
          <cell r="E372" t="str">
            <v>Заг. с Th 1</v>
          </cell>
          <cell r="F372" t="str">
            <v>ACOOLA Аксессуары Весна 2024 Theme 1</v>
          </cell>
          <cell r="G372" t="str">
            <v>ACOOLA</v>
          </cell>
          <cell r="H372" t="str">
            <v>Theme 1</v>
          </cell>
          <cell r="I372" t="str">
            <v>00000003779</v>
          </cell>
          <cell r="J372" t="str">
            <v>20206320498</v>
          </cell>
          <cell r="K372" t="str">
            <v>Набор из 2 заколок для волос дет. Gemma цветной</v>
          </cell>
          <cell r="L372" t="str">
            <v>Женский</v>
          </cell>
          <cell r="M372" t="str">
            <v/>
          </cell>
          <cell r="N372" t="str">
            <v>Gemma</v>
          </cell>
          <cell r="O372" t="str">
            <v>цветной</v>
          </cell>
          <cell r="P372" t="str">
            <v>Accessories</v>
          </cell>
          <cell r="Q372" t="str">
            <v>Hairpin</v>
          </cell>
          <cell r="R372" t="str">
            <v>Swim_Women</v>
          </cell>
          <cell r="S372" t="str">
            <v>Swim</v>
          </cell>
          <cell r="T372" t="str">
            <v>Аксессуары</v>
          </cell>
          <cell r="U372" t="str">
            <v/>
          </cell>
          <cell r="V372" t="str">
            <v/>
          </cell>
          <cell r="W372" t="str">
            <v>(9) one size</v>
          </cell>
          <cell r="X372">
            <v>1</v>
          </cell>
          <cell r="Y372" t="str">
            <v>Нет</v>
          </cell>
          <cell r="Z372" t="str">
            <v>Julia Kosmina</v>
          </cell>
          <cell r="AA372" t="str">
            <v>Basic+</v>
          </cell>
          <cell r="AB372" t="str">
            <v>Regular</v>
          </cell>
          <cell r="AC372" t="str">
            <v>1,2,3,4,5</v>
          </cell>
          <cell r="AD372" t="str">
            <v>1,2,3,4,5_1</v>
          </cell>
          <cell r="AE372">
            <v>201</v>
          </cell>
          <cell r="AF372">
            <v>39</v>
          </cell>
          <cell r="AG372">
            <v>54</v>
          </cell>
          <cell r="AH372">
            <v>71</v>
          </cell>
          <cell r="AI372">
            <v>32</v>
          </cell>
          <cell r="AJ372">
            <v>5</v>
          </cell>
          <cell r="AK372">
            <v>1.5</v>
          </cell>
          <cell r="AL372">
            <v>1</v>
          </cell>
          <cell r="AM372">
            <v>3</v>
          </cell>
          <cell r="AN372">
            <v>2</v>
          </cell>
          <cell r="AO372">
            <v>5</v>
          </cell>
          <cell r="AP372">
            <v>195</v>
          </cell>
          <cell r="AQ372">
            <v>3</v>
          </cell>
          <cell r="AR372">
            <v>2</v>
          </cell>
          <cell r="AS372">
            <v>5</v>
          </cell>
          <cell r="AT372">
            <v>270</v>
          </cell>
          <cell r="AU372">
            <v>3</v>
          </cell>
          <cell r="AV372">
            <v>2</v>
          </cell>
          <cell r="AW372">
            <v>5</v>
          </cell>
          <cell r="AX372">
            <v>355</v>
          </cell>
          <cell r="AY372">
            <v>3</v>
          </cell>
          <cell r="AZ372">
            <v>2</v>
          </cell>
          <cell r="BA372">
            <v>5</v>
          </cell>
          <cell r="BB372">
            <v>160</v>
          </cell>
          <cell r="BC372">
            <v>3</v>
          </cell>
          <cell r="BD372">
            <v>2</v>
          </cell>
          <cell r="BE372">
            <v>5</v>
          </cell>
          <cell r="BF372">
            <v>25</v>
          </cell>
          <cell r="BG372" t="str">
            <v>2-2</v>
          </cell>
          <cell r="BH372">
            <v>0.83750000000000002</v>
          </cell>
          <cell r="BI372">
            <v>1005</v>
          </cell>
          <cell r="BJ372">
            <v>249</v>
          </cell>
          <cell r="BK372">
            <v>249</v>
          </cell>
          <cell r="BL372">
            <v>207.5</v>
          </cell>
          <cell r="BM372">
            <v>4.9651046859421735</v>
          </cell>
          <cell r="BN372">
            <v>0.4</v>
          </cell>
          <cell r="BO372">
            <v>0.41</v>
          </cell>
          <cell r="BP372">
            <v>0.59</v>
          </cell>
          <cell r="BQ372">
            <v>50.15</v>
          </cell>
          <cell r="BR372">
            <v>0.79859437751004014</v>
          </cell>
          <cell r="BS372">
            <v>3.3</v>
          </cell>
          <cell r="BT372">
            <v>85</v>
          </cell>
          <cell r="BU372">
            <v>1.2</v>
          </cell>
          <cell r="BV372">
            <v>249</v>
          </cell>
          <cell r="BW372">
            <v>120</v>
          </cell>
          <cell r="BX372" t="str">
            <v>SHAOXING YANSHENG TRADING CO., LTD</v>
          </cell>
          <cell r="BY372" t="str">
            <v>Китай</v>
          </cell>
          <cell r="CA372">
            <v>156</v>
          </cell>
          <cell r="CB372">
            <v>39</v>
          </cell>
          <cell r="CD372">
            <v>1200</v>
          </cell>
          <cell r="CE372">
            <v>377.70362408345852</v>
          </cell>
          <cell r="CF372">
            <v>1200</v>
          </cell>
          <cell r="CG372">
            <v>1100</v>
          </cell>
          <cell r="CH372" t="str">
            <v>не заказываем для ОПТа</v>
          </cell>
          <cell r="CI372" t="str">
            <v>не заказываем для МП</v>
          </cell>
          <cell r="CJ372">
            <v>39</v>
          </cell>
          <cell r="CK372">
            <v>412.04999999999995</v>
          </cell>
          <cell r="CL372">
            <v>63.959999999999994</v>
          </cell>
          <cell r="CM372">
            <v>0</v>
          </cell>
          <cell r="CN372">
            <v>0</v>
          </cell>
          <cell r="CO372">
            <v>15.989999999999998</v>
          </cell>
          <cell r="CP372">
            <v>491.99999999999994</v>
          </cell>
          <cell r="CQ372">
            <v>50400.75</v>
          </cell>
          <cell r="CR372">
            <v>7823.4</v>
          </cell>
          <cell r="CS372">
            <v>0</v>
          </cell>
          <cell r="CT372">
            <v>0</v>
          </cell>
          <cell r="CU372">
            <v>1955.85</v>
          </cell>
          <cell r="CV372">
            <v>60180</v>
          </cell>
          <cell r="CW372">
            <v>250245</v>
          </cell>
          <cell r="CX372">
            <v>38844</v>
          </cell>
          <cell r="CY372">
            <v>0</v>
          </cell>
          <cell r="CZ372">
            <v>0</v>
          </cell>
          <cell r="DA372">
            <v>9711</v>
          </cell>
          <cell r="DB372">
            <v>298800</v>
          </cell>
          <cell r="DC372" t="str">
            <v>Basic+</v>
          </cell>
          <cell r="DE372">
            <v>39</v>
          </cell>
          <cell r="DF372">
            <v>39</v>
          </cell>
          <cell r="DH372">
            <v>3</v>
          </cell>
          <cell r="DI372">
            <v>1</v>
          </cell>
          <cell r="DJ372">
            <v>4</v>
          </cell>
          <cell r="DK372">
            <v>156</v>
          </cell>
          <cell r="DP372">
            <v>156</v>
          </cell>
          <cell r="DQ372">
            <v>117</v>
          </cell>
          <cell r="DR372">
            <v>39</v>
          </cell>
          <cell r="DS372">
            <v>0.75</v>
          </cell>
          <cell r="DT372">
            <v>0.25</v>
          </cell>
          <cell r="DU372">
            <v>249</v>
          </cell>
          <cell r="DV372">
            <v>6902.9999999999991</v>
          </cell>
          <cell r="DW372">
            <v>63.959999999999994</v>
          </cell>
          <cell r="DX372">
            <v>38844</v>
          </cell>
          <cell r="DY372" t="str">
            <v>multicolor</v>
          </cell>
          <cell r="DZ372" t="str">
            <v>20206320498___Gemma___цветной</v>
          </cell>
        </row>
        <row r="373">
          <cell r="B373" t="str">
            <v>20206320499_0074715_00000003779</v>
          </cell>
          <cell r="C373" t="str">
            <v>20206320499_0074715</v>
          </cell>
          <cell r="D373" t="str">
            <v>Theme 1АксессуарыChanЖенскийmulticolor9</v>
          </cell>
          <cell r="E373" t="str">
            <v>Заг. с Th 1</v>
          </cell>
          <cell r="F373" t="str">
            <v>ACOOLA Аксессуары Весна 2024 Theme 1</v>
          </cell>
          <cell r="G373" t="str">
            <v>ACOOLA</v>
          </cell>
          <cell r="H373" t="str">
            <v>Theme 1</v>
          </cell>
          <cell r="I373" t="str">
            <v>00000003779</v>
          </cell>
          <cell r="J373" t="str">
            <v>20206320499</v>
          </cell>
          <cell r="K373" t="str">
            <v>Набор из 2 заколок для волос дет. Chan цветной</v>
          </cell>
          <cell r="L373" t="str">
            <v>Женский</v>
          </cell>
          <cell r="M373" t="str">
            <v/>
          </cell>
          <cell r="N373" t="str">
            <v>Chan</v>
          </cell>
          <cell r="O373" t="str">
            <v>цветной</v>
          </cell>
          <cell r="P373" t="str">
            <v>Accessories</v>
          </cell>
          <cell r="Q373" t="str">
            <v>Hairpin</v>
          </cell>
          <cell r="R373" t="str">
            <v>Swim_Women</v>
          </cell>
          <cell r="S373" t="str">
            <v>Swim</v>
          </cell>
          <cell r="T373" t="str">
            <v>Аксессуары</v>
          </cell>
          <cell r="U373" t="str">
            <v/>
          </cell>
          <cell r="V373" t="str">
            <v/>
          </cell>
          <cell r="W373" t="str">
            <v>(9) one size</v>
          </cell>
          <cell r="X373">
            <v>1</v>
          </cell>
          <cell r="Y373" t="str">
            <v>Нет</v>
          </cell>
          <cell r="Z373" t="str">
            <v>Julia Kosmina</v>
          </cell>
          <cell r="AA373" t="str">
            <v>Basic+</v>
          </cell>
          <cell r="AB373" t="str">
            <v>Regular</v>
          </cell>
          <cell r="AC373" t="str">
            <v>1,2,3,4,5</v>
          </cell>
          <cell r="AD373" t="str">
            <v>1,2,3,4,5_1</v>
          </cell>
          <cell r="AE373">
            <v>201</v>
          </cell>
          <cell r="AF373">
            <v>39</v>
          </cell>
          <cell r="AG373">
            <v>54</v>
          </cell>
          <cell r="AH373">
            <v>71</v>
          </cell>
          <cell r="AI373">
            <v>32</v>
          </cell>
          <cell r="AJ373">
            <v>5</v>
          </cell>
          <cell r="AK373">
            <v>1.5</v>
          </cell>
          <cell r="AL373">
            <v>1</v>
          </cell>
          <cell r="AM373">
            <v>3</v>
          </cell>
          <cell r="AN373">
            <v>2</v>
          </cell>
          <cell r="AO373">
            <v>5</v>
          </cell>
          <cell r="AP373">
            <v>195</v>
          </cell>
          <cell r="AQ373">
            <v>3</v>
          </cell>
          <cell r="AR373">
            <v>2</v>
          </cell>
          <cell r="AS373">
            <v>5</v>
          </cell>
          <cell r="AT373">
            <v>270</v>
          </cell>
          <cell r="AU373">
            <v>3</v>
          </cell>
          <cell r="AV373">
            <v>2</v>
          </cell>
          <cell r="AW373">
            <v>5</v>
          </cell>
          <cell r="AX373">
            <v>355</v>
          </cell>
          <cell r="AY373">
            <v>3</v>
          </cell>
          <cell r="AZ373">
            <v>2</v>
          </cell>
          <cell r="BA373">
            <v>5</v>
          </cell>
          <cell r="BB373">
            <v>160</v>
          </cell>
          <cell r="BC373">
            <v>3</v>
          </cell>
          <cell r="BD373">
            <v>2</v>
          </cell>
          <cell r="BE373">
            <v>5</v>
          </cell>
          <cell r="BF373">
            <v>25</v>
          </cell>
          <cell r="BG373" t="str">
            <v>2-2</v>
          </cell>
          <cell r="BH373">
            <v>0.83750000000000002</v>
          </cell>
          <cell r="BI373">
            <v>1005</v>
          </cell>
          <cell r="BJ373">
            <v>299</v>
          </cell>
          <cell r="BK373">
            <v>299</v>
          </cell>
          <cell r="BL373">
            <v>249.17</v>
          </cell>
          <cell r="BM373">
            <v>4.3427741466957146</v>
          </cell>
          <cell r="BN373">
            <v>0.55000000000000004</v>
          </cell>
          <cell r="BO373">
            <v>0.56000000000000005</v>
          </cell>
          <cell r="BP373">
            <v>0.81</v>
          </cell>
          <cell r="BQ373">
            <v>68.850000000000009</v>
          </cell>
          <cell r="BR373">
            <v>0.76973244147157183</v>
          </cell>
          <cell r="BS373">
            <v>3.3</v>
          </cell>
          <cell r="BT373">
            <v>85</v>
          </cell>
          <cell r="BU373">
            <v>1.2</v>
          </cell>
          <cell r="BV373">
            <v>299</v>
          </cell>
          <cell r="BW373">
            <v>150</v>
          </cell>
          <cell r="BX373" t="str">
            <v>SHAOXING YANSHENG TRADING CO., LTD</v>
          </cell>
          <cell r="BY373" t="str">
            <v>Китай</v>
          </cell>
          <cell r="CA373">
            <v>156</v>
          </cell>
          <cell r="CB373">
            <v>39</v>
          </cell>
          <cell r="CD373">
            <v>1200</v>
          </cell>
          <cell r="CE373">
            <v>377.70362408345852</v>
          </cell>
          <cell r="CF373">
            <v>1200</v>
          </cell>
          <cell r="CG373">
            <v>1100</v>
          </cell>
          <cell r="CH373" t="str">
            <v>не заказываем для ОПТа</v>
          </cell>
          <cell r="CI373" t="str">
            <v>не заказываем для МП</v>
          </cell>
          <cell r="CJ373">
            <v>39</v>
          </cell>
          <cell r="CK373">
            <v>562.80000000000007</v>
          </cell>
          <cell r="CL373">
            <v>87.360000000000014</v>
          </cell>
          <cell r="CM373">
            <v>0</v>
          </cell>
          <cell r="CN373">
            <v>0</v>
          </cell>
          <cell r="CO373">
            <v>21.840000000000003</v>
          </cell>
          <cell r="CP373">
            <v>672.00000000000011</v>
          </cell>
          <cell r="CQ373">
            <v>69194.250000000015</v>
          </cell>
          <cell r="CR373">
            <v>10740.600000000002</v>
          </cell>
          <cell r="CS373">
            <v>0</v>
          </cell>
          <cell r="CT373">
            <v>0</v>
          </cell>
          <cell r="CU373">
            <v>2685.1500000000005</v>
          </cell>
          <cell r="CV373">
            <v>82620.000000000015</v>
          </cell>
          <cell r="CW373">
            <v>300495</v>
          </cell>
          <cell r="CX373">
            <v>46644</v>
          </cell>
          <cell r="CY373">
            <v>0</v>
          </cell>
          <cell r="CZ373">
            <v>0</v>
          </cell>
          <cell r="DA373">
            <v>11661</v>
          </cell>
          <cell r="DB373">
            <v>358800</v>
          </cell>
          <cell r="DC373" t="str">
            <v>Basic+</v>
          </cell>
          <cell r="DE373">
            <v>39</v>
          </cell>
          <cell r="DF373">
            <v>39</v>
          </cell>
          <cell r="DH373">
            <v>3</v>
          </cell>
          <cell r="DI373">
            <v>1</v>
          </cell>
          <cell r="DJ373">
            <v>4</v>
          </cell>
          <cell r="DK373">
            <v>156</v>
          </cell>
          <cell r="DP373">
            <v>156</v>
          </cell>
          <cell r="DQ373">
            <v>117</v>
          </cell>
          <cell r="DR373">
            <v>39</v>
          </cell>
          <cell r="DS373">
            <v>0.75</v>
          </cell>
          <cell r="DT373">
            <v>0.25</v>
          </cell>
          <cell r="DU373">
            <v>299</v>
          </cell>
          <cell r="DV373">
            <v>9477.0000000000018</v>
          </cell>
          <cell r="DW373">
            <v>87.360000000000014</v>
          </cell>
          <cell r="DX373">
            <v>46644</v>
          </cell>
          <cell r="DY373" t="str">
            <v>multicolor</v>
          </cell>
          <cell r="DZ373" t="str">
            <v>20206320499___Chan___цветной</v>
          </cell>
        </row>
        <row r="374">
          <cell r="B374" t="str">
            <v>20206320500_0074716_00000003779</v>
          </cell>
          <cell r="C374" t="str">
            <v>20206320500_0074716</v>
          </cell>
          <cell r="D374" t="str">
            <v>Theme 1АксессуарыAnnikaЖенскийmulticolor9</v>
          </cell>
          <cell r="E374" t="str">
            <v>Заг. с Th 1</v>
          </cell>
          <cell r="F374" t="str">
            <v>ACOOLA Аксессуары Весна 2024 Theme 1</v>
          </cell>
          <cell r="G374" t="str">
            <v>ACOOLA</v>
          </cell>
          <cell r="H374" t="str">
            <v>Theme 1</v>
          </cell>
          <cell r="I374" t="str">
            <v>00000003779</v>
          </cell>
          <cell r="J374" t="str">
            <v>20206320500</v>
          </cell>
          <cell r="K374" t="str">
            <v>Набор из 4 заколок для волос дет. Annika цветной</v>
          </cell>
          <cell r="L374" t="str">
            <v>Женский</v>
          </cell>
          <cell r="M374" t="str">
            <v/>
          </cell>
          <cell r="N374" t="str">
            <v>Annika</v>
          </cell>
          <cell r="O374" t="str">
            <v>цветной</v>
          </cell>
          <cell r="P374" t="str">
            <v>Accessories</v>
          </cell>
          <cell r="Q374" t="str">
            <v>Hairpin</v>
          </cell>
          <cell r="R374" t="str">
            <v>Swim_Women</v>
          </cell>
          <cell r="S374" t="str">
            <v>Swim</v>
          </cell>
          <cell r="T374" t="str">
            <v>Аксессуары</v>
          </cell>
          <cell r="U374" t="str">
            <v/>
          </cell>
          <cell r="V374" t="str">
            <v/>
          </cell>
          <cell r="W374" t="str">
            <v>(9) one size</v>
          </cell>
          <cell r="X374">
            <v>1</v>
          </cell>
          <cell r="Y374" t="str">
            <v>Нет</v>
          </cell>
          <cell r="Z374" t="str">
            <v>Julia Kosmina</v>
          </cell>
          <cell r="AA374" t="str">
            <v>Basic+</v>
          </cell>
          <cell r="AB374" t="str">
            <v>Regular</v>
          </cell>
          <cell r="AC374" t="str">
            <v>1,2,3,4,5</v>
          </cell>
          <cell r="AD374" t="str">
            <v>1,2,3,4,5_1</v>
          </cell>
          <cell r="AE374">
            <v>201</v>
          </cell>
          <cell r="AF374">
            <v>39</v>
          </cell>
          <cell r="AG374">
            <v>54</v>
          </cell>
          <cell r="AH374">
            <v>71</v>
          </cell>
          <cell r="AI374">
            <v>32</v>
          </cell>
          <cell r="AJ374">
            <v>5</v>
          </cell>
          <cell r="AK374">
            <v>1.5</v>
          </cell>
          <cell r="AL374">
            <v>1</v>
          </cell>
          <cell r="AM374">
            <v>3</v>
          </cell>
          <cell r="AN374">
            <v>2</v>
          </cell>
          <cell r="AO374">
            <v>5</v>
          </cell>
          <cell r="AP374">
            <v>195</v>
          </cell>
          <cell r="AQ374">
            <v>3</v>
          </cell>
          <cell r="AR374">
            <v>2</v>
          </cell>
          <cell r="AS374">
            <v>5</v>
          </cell>
          <cell r="AT374">
            <v>270</v>
          </cell>
          <cell r="AU374">
            <v>3</v>
          </cell>
          <cell r="AV374">
            <v>2</v>
          </cell>
          <cell r="AW374">
            <v>5</v>
          </cell>
          <cell r="AX374">
            <v>355</v>
          </cell>
          <cell r="AY374">
            <v>3</v>
          </cell>
          <cell r="AZ374">
            <v>2</v>
          </cell>
          <cell r="BA374">
            <v>5</v>
          </cell>
          <cell r="BB374">
            <v>160</v>
          </cell>
          <cell r="BC374">
            <v>3</v>
          </cell>
          <cell r="BD374">
            <v>2</v>
          </cell>
          <cell r="BE374">
            <v>5</v>
          </cell>
          <cell r="BF374">
            <v>25</v>
          </cell>
          <cell r="BG374" t="str">
            <v>2-2</v>
          </cell>
          <cell r="BH374">
            <v>0.83750000000000002</v>
          </cell>
          <cell r="BI374">
            <v>1005</v>
          </cell>
          <cell r="BJ374">
            <v>499</v>
          </cell>
          <cell r="BK374">
            <v>499</v>
          </cell>
          <cell r="BL374">
            <v>415.83</v>
          </cell>
          <cell r="BM374">
            <v>2.8088938924852243</v>
          </cell>
          <cell r="BN374">
            <v>1.44</v>
          </cell>
          <cell r="BO374">
            <v>1.45</v>
          </cell>
          <cell r="BP374">
            <v>2.09</v>
          </cell>
          <cell r="BQ374">
            <v>177.64999999999998</v>
          </cell>
          <cell r="BR374">
            <v>0.64398797595190382</v>
          </cell>
          <cell r="BS374">
            <v>3.3</v>
          </cell>
          <cell r="BT374">
            <v>85</v>
          </cell>
          <cell r="BU374">
            <v>1.2</v>
          </cell>
          <cell r="BV374">
            <v>499</v>
          </cell>
          <cell r="BW374">
            <v>250</v>
          </cell>
          <cell r="BX374" t="str">
            <v>Shenzhen Zlorna Ornament Co., Ltd.</v>
          </cell>
          <cell r="BY374" t="str">
            <v>Китай</v>
          </cell>
          <cell r="CA374">
            <v>156</v>
          </cell>
          <cell r="CB374">
            <v>39</v>
          </cell>
          <cell r="CD374">
            <v>1200</v>
          </cell>
          <cell r="CE374">
            <v>377.70362408345852</v>
          </cell>
          <cell r="CF374">
            <v>1200</v>
          </cell>
          <cell r="CG374">
            <v>1100</v>
          </cell>
          <cell r="CH374" t="str">
            <v>не заказываем для ОПТа</v>
          </cell>
          <cell r="CI374" t="str">
            <v>не заказываем для МП</v>
          </cell>
          <cell r="CJ374">
            <v>39</v>
          </cell>
          <cell r="CK374">
            <v>1457.25</v>
          </cell>
          <cell r="CL374">
            <v>226.2</v>
          </cell>
          <cell r="CM374">
            <v>0</v>
          </cell>
          <cell r="CN374">
            <v>0</v>
          </cell>
          <cell r="CO374">
            <v>56.55</v>
          </cell>
          <cell r="CP374">
            <v>1740</v>
          </cell>
          <cell r="CQ374">
            <v>178538.24999999997</v>
          </cell>
          <cell r="CR374">
            <v>27713.399999999998</v>
          </cell>
          <cell r="CS374">
            <v>0</v>
          </cell>
          <cell r="CT374">
            <v>0</v>
          </cell>
          <cell r="CU374">
            <v>6928.3499999999995</v>
          </cell>
          <cell r="CV374">
            <v>213179.99999999997</v>
          </cell>
          <cell r="CW374">
            <v>501495</v>
          </cell>
          <cell r="CX374">
            <v>77844</v>
          </cell>
          <cell r="CY374">
            <v>0</v>
          </cell>
          <cell r="CZ374">
            <v>0</v>
          </cell>
          <cell r="DA374">
            <v>19461</v>
          </cell>
          <cell r="DB374">
            <v>598800</v>
          </cell>
          <cell r="DC374" t="str">
            <v>Basic+</v>
          </cell>
          <cell r="DE374">
            <v>39</v>
          </cell>
          <cell r="DF374">
            <v>39</v>
          </cell>
          <cell r="DH374">
            <v>3</v>
          </cell>
          <cell r="DI374">
            <v>1</v>
          </cell>
          <cell r="DJ374">
            <v>4</v>
          </cell>
          <cell r="DK374">
            <v>156</v>
          </cell>
          <cell r="DP374">
            <v>156</v>
          </cell>
          <cell r="DQ374">
            <v>117</v>
          </cell>
          <cell r="DR374">
            <v>39</v>
          </cell>
          <cell r="DS374">
            <v>0.75</v>
          </cell>
          <cell r="DT374">
            <v>0.25</v>
          </cell>
          <cell r="DU374">
            <v>499</v>
          </cell>
          <cell r="DV374">
            <v>24452.999999999996</v>
          </cell>
          <cell r="DW374">
            <v>226.2</v>
          </cell>
          <cell r="DX374">
            <v>77844</v>
          </cell>
          <cell r="DY374" t="str">
            <v>multicolor</v>
          </cell>
          <cell r="DZ374" t="str">
            <v>20206320500___Annika___цветной</v>
          </cell>
        </row>
        <row r="375">
          <cell r="B375" t="str">
            <v>20206320501_0074717_00000003779</v>
          </cell>
          <cell r="C375" t="str">
            <v>20206320501_0074717</v>
          </cell>
          <cell r="D375" t="str">
            <v>Theme 1АксессуарыMelanieЖенскийmulticolor9</v>
          </cell>
          <cell r="E375" t="str">
            <v>Заг. с Th 1</v>
          </cell>
          <cell r="F375" t="str">
            <v>ACOOLA Аксессуары Весна 2024 Theme 1</v>
          </cell>
          <cell r="G375" t="str">
            <v>ACOOLA</v>
          </cell>
          <cell r="H375" t="str">
            <v>Theme 1</v>
          </cell>
          <cell r="I375" t="str">
            <v>00000003779</v>
          </cell>
          <cell r="J375" t="str">
            <v>20206320501</v>
          </cell>
          <cell r="K375" t="str">
            <v>Набор из 3 заколок для волос дет. Melanie цветной</v>
          </cell>
          <cell r="L375" t="str">
            <v>Женский</v>
          </cell>
          <cell r="M375" t="str">
            <v/>
          </cell>
          <cell r="N375" t="str">
            <v>Melanie</v>
          </cell>
          <cell r="O375" t="str">
            <v>цветной</v>
          </cell>
          <cell r="P375" t="str">
            <v>Accessories</v>
          </cell>
          <cell r="Q375" t="str">
            <v>Hairpin</v>
          </cell>
          <cell r="R375" t="str">
            <v>Swim_Women</v>
          </cell>
          <cell r="S375" t="str">
            <v>Swim</v>
          </cell>
          <cell r="T375" t="str">
            <v>Аксессуары</v>
          </cell>
          <cell r="U375" t="str">
            <v/>
          </cell>
          <cell r="V375" t="str">
            <v/>
          </cell>
          <cell r="W375" t="str">
            <v>(9) one size</v>
          </cell>
          <cell r="X375">
            <v>1</v>
          </cell>
          <cell r="Y375" t="str">
            <v>Нет</v>
          </cell>
          <cell r="Z375" t="str">
            <v>Julia Kosmina</v>
          </cell>
          <cell r="AA375" t="str">
            <v>Basic+</v>
          </cell>
          <cell r="AB375" t="str">
            <v>Regular</v>
          </cell>
          <cell r="AC375" t="str">
            <v>1,2,3,4,5</v>
          </cell>
          <cell r="AD375" t="str">
            <v>1,2,3,4,5_1</v>
          </cell>
          <cell r="AE375">
            <v>201</v>
          </cell>
          <cell r="AF375">
            <v>39</v>
          </cell>
          <cell r="AG375">
            <v>54</v>
          </cell>
          <cell r="AH375">
            <v>71</v>
          </cell>
          <cell r="AI375">
            <v>32</v>
          </cell>
          <cell r="AJ375">
            <v>5</v>
          </cell>
          <cell r="AK375">
            <v>1.5</v>
          </cell>
          <cell r="AL375">
            <v>1</v>
          </cell>
          <cell r="AM375">
            <v>3</v>
          </cell>
          <cell r="AN375">
            <v>2</v>
          </cell>
          <cell r="AO375">
            <v>5</v>
          </cell>
          <cell r="AP375">
            <v>195</v>
          </cell>
          <cell r="AQ375">
            <v>3</v>
          </cell>
          <cell r="AR375">
            <v>2</v>
          </cell>
          <cell r="AS375">
            <v>5</v>
          </cell>
          <cell r="AT375">
            <v>270</v>
          </cell>
          <cell r="AU375">
            <v>3</v>
          </cell>
          <cell r="AV375">
            <v>2</v>
          </cell>
          <cell r="AW375">
            <v>5</v>
          </cell>
          <cell r="AX375">
            <v>355</v>
          </cell>
          <cell r="AY375">
            <v>3</v>
          </cell>
          <cell r="AZ375">
            <v>2</v>
          </cell>
          <cell r="BA375">
            <v>5</v>
          </cell>
          <cell r="BB375">
            <v>160</v>
          </cell>
          <cell r="BC375">
            <v>3</v>
          </cell>
          <cell r="BD375">
            <v>2</v>
          </cell>
          <cell r="BE375">
            <v>5</v>
          </cell>
          <cell r="BF375">
            <v>25</v>
          </cell>
          <cell r="BG375" t="str">
            <v>2-2</v>
          </cell>
          <cell r="BH375">
            <v>0.83750000000000002</v>
          </cell>
          <cell r="BI375">
            <v>1005</v>
          </cell>
          <cell r="BJ375">
            <v>499</v>
          </cell>
          <cell r="BK375">
            <v>499</v>
          </cell>
          <cell r="BL375">
            <v>415.83</v>
          </cell>
          <cell r="BM375">
            <v>3.5153222965833044</v>
          </cell>
          <cell r="BN375">
            <v>1.1499999999999999</v>
          </cell>
          <cell r="BO375">
            <v>1.1599999999999999</v>
          </cell>
          <cell r="BP375">
            <v>1.67</v>
          </cell>
          <cell r="BQ375">
            <v>141.94999999999999</v>
          </cell>
          <cell r="BR375">
            <v>0.71553106212424855</v>
          </cell>
          <cell r="BS375">
            <v>3.3</v>
          </cell>
          <cell r="BT375">
            <v>85</v>
          </cell>
          <cell r="BU375">
            <v>1.2</v>
          </cell>
          <cell r="BV375">
            <v>499</v>
          </cell>
          <cell r="BW375">
            <v>250</v>
          </cell>
          <cell r="BX375" t="str">
            <v>Shenzhen Zlorna Ornament Co., Ltd.</v>
          </cell>
          <cell r="BY375" t="str">
            <v>Китай</v>
          </cell>
          <cell r="CA375">
            <v>156</v>
          </cell>
          <cell r="CB375">
            <v>39</v>
          </cell>
          <cell r="CD375">
            <v>1200</v>
          </cell>
          <cell r="CE375">
            <v>377.70362408345852</v>
          </cell>
          <cell r="CF375">
            <v>1200</v>
          </cell>
          <cell r="CG375">
            <v>1100</v>
          </cell>
          <cell r="CH375" t="str">
            <v>не заказываем для ОПТа</v>
          </cell>
          <cell r="CI375" t="str">
            <v>не заказываем для МП</v>
          </cell>
          <cell r="CJ375">
            <v>39</v>
          </cell>
          <cell r="CK375">
            <v>1165.8</v>
          </cell>
          <cell r="CL375">
            <v>180.95999999999998</v>
          </cell>
          <cell r="CM375">
            <v>0</v>
          </cell>
          <cell r="CN375">
            <v>0</v>
          </cell>
          <cell r="CO375">
            <v>45.239999999999995</v>
          </cell>
          <cell r="CP375">
            <v>1392</v>
          </cell>
          <cell r="CQ375">
            <v>142659.75</v>
          </cell>
          <cell r="CR375">
            <v>22144.199999999997</v>
          </cell>
          <cell r="CS375">
            <v>0</v>
          </cell>
          <cell r="CT375">
            <v>0</v>
          </cell>
          <cell r="CU375">
            <v>5536.0499999999993</v>
          </cell>
          <cell r="CV375">
            <v>170340</v>
          </cell>
          <cell r="CW375">
            <v>501495</v>
          </cell>
          <cell r="CX375">
            <v>77844</v>
          </cell>
          <cell r="CY375">
            <v>0</v>
          </cell>
          <cell r="CZ375">
            <v>0</v>
          </cell>
          <cell r="DA375">
            <v>19461</v>
          </cell>
          <cell r="DB375">
            <v>598800</v>
          </cell>
          <cell r="DC375" t="str">
            <v>Basic+</v>
          </cell>
          <cell r="DE375">
            <v>39</v>
          </cell>
          <cell r="DF375">
            <v>39</v>
          </cell>
          <cell r="DH375">
            <v>3</v>
          </cell>
          <cell r="DI375">
            <v>1</v>
          </cell>
          <cell r="DJ375">
            <v>4</v>
          </cell>
          <cell r="DK375">
            <v>156</v>
          </cell>
          <cell r="DP375">
            <v>156</v>
          </cell>
          <cell r="DQ375">
            <v>117</v>
          </cell>
          <cell r="DR375">
            <v>39</v>
          </cell>
          <cell r="DS375">
            <v>0.75</v>
          </cell>
          <cell r="DT375">
            <v>0.25</v>
          </cell>
          <cell r="DU375">
            <v>499</v>
          </cell>
          <cell r="DV375">
            <v>19539</v>
          </cell>
          <cell r="DW375">
            <v>180.95999999999998</v>
          </cell>
          <cell r="DX375">
            <v>77844</v>
          </cell>
          <cell r="DY375" t="str">
            <v>multicolor</v>
          </cell>
          <cell r="DZ375" t="str">
            <v>20206320501___Melanie___цветной</v>
          </cell>
        </row>
        <row r="376">
          <cell r="B376" t="str">
            <v>20206320502_0074719_00000003779</v>
          </cell>
          <cell r="C376" t="str">
            <v>20206320502_0074719</v>
          </cell>
          <cell r="D376" t="str">
            <v>Theme 1АксессуарыShayЖенскийmulticolor9</v>
          </cell>
          <cell r="E376" t="str">
            <v>Заг. с Th 1</v>
          </cell>
          <cell r="F376" t="str">
            <v>ACOOLA Аксессуары Весна 2024 Theme 1</v>
          </cell>
          <cell r="G376" t="str">
            <v>ACOOLA</v>
          </cell>
          <cell r="H376" t="str">
            <v>Theme 1</v>
          </cell>
          <cell r="I376" t="str">
            <v>00000003779</v>
          </cell>
          <cell r="J376" t="str">
            <v>20206320502</v>
          </cell>
          <cell r="K376" t="str">
            <v>Набор из 8 заколок для волос дет. Shay цветной</v>
          </cell>
          <cell r="L376" t="str">
            <v>Женский</v>
          </cell>
          <cell r="M376" t="str">
            <v/>
          </cell>
          <cell r="N376" t="str">
            <v>Shay</v>
          </cell>
          <cell r="O376" t="str">
            <v>цветной</v>
          </cell>
          <cell r="P376" t="str">
            <v>Accessories</v>
          </cell>
          <cell r="Q376" t="str">
            <v>Hairpin</v>
          </cell>
          <cell r="R376" t="str">
            <v>Swim_Women</v>
          </cell>
          <cell r="S376" t="str">
            <v>Swim</v>
          </cell>
          <cell r="T376" t="str">
            <v>Аксессуары</v>
          </cell>
          <cell r="U376" t="str">
            <v/>
          </cell>
          <cell r="V376" t="str">
            <v/>
          </cell>
          <cell r="W376" t="str">
            <v>(9) one size</v>
          </cell>
          <cell r="X376">
            <v>1</v>
          </cell>
          <cell r="Y376" t="str">
            <v>Нет</v>
          </cell>
          <cell r="Z376" t="str">
            <v>Julia Kosmina</v>
          </cell>
          <cell r="AA376" t="str">
            <v>Basic+</v>
          </cell>
          <cell r="AB376" t="str">
            <v>Regular</v>
          </cell>
          <cell r="AC376" t="str">
            <v>1,2,3,4,5</v>
          </cell>
          <cell r="AD376" t="str">
            <v>1,2,3,4,5_1</v>
          </cell>
          <cell r="AE376">
            <v>201</v>
          </cell>
          <cell r="AF376">
            <v>39</v>
          </cell>
          <cell r="AG376">
            <v>54</v>
          </cell>
          <cell r="AH376">
            <v>71</v>
          </cell>
          <cell r="AI376">
            <v>32</v>
          </cell>
          <cell r="AJ376">
            <v>5</v>
          </cell>
          <cell r="AK376">
            <v>1.5</v>
          </cell>
          <cell r="AL376">
            <v>1</v>
          </cell>
          <cell r="AM376">
            <v>3</v>
          </cell>
          <cell r="AN376">
            <v>2</v>
          </cell>
          <cell r="AO376">
            <v>5</v>
          </cell>
          <cell r="AP376">
            <v>195</v>
          </cell>
          <cell r="AQ376">
            <v>3</v>
          </cell>
          <cell r="AR376">
            <v>2</v>
          </cell>
          <cell r="AS376">
            <v>5</v>
          </cell>
          <cell r="AT376">
            <v>270</v>
          </cell>
          <cell r="AU376">
            <v>3</v>
          </cell>
          <cell r="AV376">
            <v>2</v>
          </cell>
          <cell r="AW376">
            <v>5</v>
          </cell>
          <cell r="AX376">
            <v>355</v>
          </cell>
          <cell r="AY376">
            <v>3</v>
          </cell>
          <cell r="AZ376">
            <v>2</v>
          </cell>
          <cell r="BA376">
            <v>5</v>
          </cell>
          <cell r="BB376">
            <v>160</v>
          </cell>
          <cell r="BC376">
            <v>3</v>
          </cell>
          <cell r="BD376">
            <v>2</v>
          </cell>
          <cell r="BE376">
            <v>5</v>
          </cell>
          <cell r="BF376">
            <v>25</v>
          </cell>
          <cell r="BG376" t="str">
            <v>2-2</v>
          </cell>
          <cell r="BH376">
            <v>0.83750000000000002</v>
          </cell>
          <cell r="BI376">
            <v>1005</v>
          </cell>
          <cell r="BJ376">
            <v>299</v>
          </cell>
          <cell r="BK376">
            <v>299</v>
          </cell>
          <cell r="BL376">
            <v>249.17</v>
          </cell>
          <cell r="BM376">
            <v>3.0588235294117649</v>
          </cell>
          <cell r="BN376">
            <v>0.79</v>
          </cell>
          <cell r="BO376">
            <v>0.8</v>
          </cell>
          <cell r="BP376">
            <v>1.1499999999999999</v>
          </cell>
          <cell r="BQ376">
            <v>97.749999999999986</v>
          </cell>
          <cell r="BR376">
            <v>0.67307692307692313</v>
          </cell>
          <cell r="BS376">
            <v>3.3</v>
          </cell>
          <cell r="BT376">
            <v>85</v>
          </cell>
          <cell r="BU376">
            <v>1.2</v>
          </cell>
          <cell r="BV376">
            <v>299</v>
          </cell>
          <cell r="BW376">
            <v>150</v>
          </cell>
          <cell r="BX376" t="str">
            <v>Shenzhen Zlorna Ornament Co., Ltd.</v>
          </cell>
          <cell r="BY376" t="str">
            <v>Китай</v>
          </cell>
          <cell r="CA376">
            <v>156</v>
          </cell>
          <cell r="CB376">
            <v>39</v>
          </cell>
          <cell r="CD376">
            <v>1200</v>
          </cell>
          <cell r="CE376">
            <v>377.70362408345852</v>
          </cell>
          <cell r="CF376">
            <v>1200</v>
          </cell>
          <cell r="CG376">
            <v>1100</v>
          </cell>
          <cell r="CH376" t="str">
            <v>не заказываем для ОПТа</v>
          </cell>
          <cell r="CI376" t="str">
            <v>не заказываем для МП</v>
          </cell>
          <cell r="CJ376">
            <v>39</v>
          </cell>
          <cell r="CK376">
            <v>804</v>
          </cell>
          <cell r="CL376">
            <v>124.80000000000001</v>
          </cell>
          <cell r="CM376">
            <v>0</v>
          </cell>
          <cell r="CN376">
            <v>0</v>
          </cell>
          <cell r="CO376">
            <v>31.200000000000003</v>
          </cell>
          <cell r="CP376">
            <v>960</v>
          </cell>
          <cell r="CQ376">
            <v>98238.749999999985</v>
          </cell>
          <cell r="CR376">
            <v>15248.999999999998</v>
          </cell>
          <cell r="CS376">
            <v>0</v>
          </cell>
          <cell r="CT376">
            <v>0</v>
          </cell>
          <cell r="CU376">
            <v>3812.2499999999995</v>
          </cell>
          <cell r="CV376">
            <v>117299.99999999999</v>
          </cell>
          <cell r="CW376">
            <v>300495</v>
          </cell>
          <cell r="CX376">
            <v>46644</v>
          </cell>
          <cell r="CY376">
            <v>0</v>
          </cell>
          <cell r="CZ376">
            <v>0</v>
          </cell>
          <cell r="DA376">
            <v>11661</v>
          </cell>
          <cell r="DB376">
            <v>358800</v>
          </cell>
          <cell r="DC376" t="str">
            <v>Basic+</v>
          </cell>
          <cell r="DE376">
            <v>39</v>
          </cell>
          <cell r="DF376">
            <v>39</v>
          </cell>
          <cell r="DH376">
            <v>3</v>
          </cell>
          <cell r="DI376">
            <v>1</v>
          </cell>
          <cell r="DJ376">
            <v>4</v>
          </cell>
          <cell r="DK376">
            <v>156</v>
          </cell>
          <cell r="DP376">
            <v>156</v>
          </cell>
          <cell r="DQ376">
            <v>117</v>
          </cell>
          <cell r="DR376">
            <v>39</v>
          </cell>
          <cell r="DS376">
            <v>0.75</v>
          </cell>
          <cell r="DT376">
            <v>0.25</v>
          </cell>
          <cell r="DU376">
            <v>299</v>
          </cell>
          <cell r="DV376">
            <v>13454.999999999998</v>
          </cell>
          <cell r="DW376">
            <v>124.80000000000001</v>
          </cell>
          <cell r="DX376">
            <v>46644</v>
          </cell>
          <cell r="DY376" t="str">
            <v>multicolor</v>
          </cell>
          <cell r="DZ376" t="str">
            <v>20206320502___Shay___цветной</v>
          </cell>
        </row>
        <row r="377">
          <cell r="B377" t="str">
            <v>20206320503_0074720_00000003779</v>
          </cell>
          <cell r="C377" t="str">
            <v>20206320503_0074720</v>
          </cell>
          <cell r="D377" t="str">
            <v>Theme 1АксессуарыKikiЖенскийmulticolor9</v>
          </cell>
          <cell r="E377" t="str">
            <v>Заг. с Th 1</v>
          </cell>
          <cell r="F377" t="str">
            <v>ACOOLA Аксессуары Весна 2024 Theme 1</v>
          </cell>
          <cell r="G377" t="str">
            <v>ACOOLA</v>
          </cell>
          <cell r="H377" t="str">
            <v>Theme 1</v>
          </cell>
          <cell r="I377" t="str">
            <v>00000003779</v>
          </cell>
          <cell r="J377" t="str">
            <v>20206320503</v>
          </cell>
          <cell r="K377" t="str">
            <v>Набор из 4 заколок для волос дет. Kiki цветной</v>
          </cell>
          <cell r="L377" t="str">
            <v>Женский</v>
          </cell>
          <cell r="M377" t="str">
            <v/>
          </cell>
          <cell r="N377" t="str">
            <v>Kiki</v>
          </cell>
          <cell r="O377" t="str">
            <v>цветной</v>
          </cell>
          <cell r="P377" t="str">
            <v>Accessories</v>
          </cell>
          <cell r="Q377" t="str">
            <v>Hairpin</v>
          </cell>
          <cell r="R377" t="str">
            <v>Swim_Women</v>
          </cell>
          <cell r="S377" t="str">
            <v>Swim</v>
          </cell>
          <cell r="T377" t="str">
            <v>Аксессуары</v>
          </cell>
          <cell r="U377" t="str">
            <v/>
          </cell>
          <cell r="V377" t="str">
            <v/>
          </cell>
          <cell r="W377" t="str">
            <v>(9) one size</v>
          </cell>
          <cell r="X377">
            <v>1</v>
          </cell>
          <cell r="Y377" t="str">
            <v>Нет</v>
          </cell>
          <cell r="Z377" t="str">
            <v>Julia Kosmina</v>
          </cell>
          <cell r="AA377" t="str">
            <v>Basic+</v>
          </cell>
          <cell r="AB377" t="str">
            <v>Regular</v>
          </cell>
          <cell r="AC377" t="str">
            <v>1,2,3,4,5</v>
          </cell>
          <cell r="AD377" t="str">
            <v>1,2,3,4,5_1</v>
          </cell>
          <cell r="AE377">
            <v>201</v>
          </cell>
          <cell r="AF377">
            <v>39</v>
          </cell>
          <cell r="AG377">
            <v>54</v>
          </cell>
          <cell r="AH377">
            <v>71</v>
          </cell>
          <cell r="AI377">
            <v>32</v>
          </cell>
          <cell r="AJ377">
            <v>5</v>
          </cell>
          <cell r="AK377">
            <v>1.5</v>
          </cell>
          <cell r="AL377">
            <v>1</v>
          </cell>
          <cell r="AM377">
            <v>3</v>
          </cell>
          <cell r="AN377">
            <v>2</v>
          </cell>
          <cell r="AO377">
            <v>5</v>
          </cell>
          <cell r="AP377">
            <v>195</v>
          </cell>
          <cell r="AQ377">
            <v>3</v>
          </cell>
          <cell r="AR377">
            <v>2</v>
          </cell>
          <cell r="AS377">
            <v>5</v>
          </cell>
          <cell r="AT377">
            <v>270</v>
          </cell>
          <cell r="AU377">
            <v>3</v>
          </cell>
          <cell r="AV377">
            <v>2</v>
          </cell>
          <cell r="AW377">
            <v>5</v>
          </cell>
          <cell r="AX377">
            <v>355</v>
          </cell>
          <cell r="AY377">
            <v>3</v>
          </cell>
          <cell r="AZ377">
            <v>2</v>
          </cell>
          <cell r="BA377">
            <v>5</v>
          </cell>
          <cell r="BB377">
            <v>160</v>
          </cell>
          <cell r="BC377">
            <v>3</v>
          </cell>
          <cell r="BD377">
            <v>2</v>
          </cell>
          <cell r="BE377">
            <v>5</v>
          </cell>
          <cell r="BF377">
            <v>25</v>
          </cell>
          <cell r="BG377" t="str">
            <v>2-2</v>
          </cell>
          <cell r="BH377">
            <v>0.83750000000000002</v>
          </cell>
          <cell r="BI377">
            <v>1005</v>
          </cell>
          <cell r="BJ377">
            <v>299</v>
          </cell>
          <cell r="BK377">
            <v>299</v>
          </cell>
          <cell r="BL377">
            <v>249.17</v>
          </cell>
          <cell r="BM377">
            <v>5.9621136590229318</v>
          </cell>
          <cell r="BN377">
            <v>0.4</v>
          </cell>
          <cell r="BO377">
            <v>0.41</v>
          </cell>
          <cell r="BP377">
            <v>0.59</v>
          </cell>
          <cell r="BQ377">
            <v>50.15</v>
          </cell>
          <cell r="BR377">
            <v>0.83227424749163881</v>
          </cell>
          <cell r="BS377">
            <v>3.3</v>
          </cell>
          <cell r="BT377">
            <v>85</v>
          </cell>
          <cell r="BU377">
            <v>1.2</v>
          </cell>
          <cell r="BV377">
            <v>299</v>
          </cell>
          <cell r="BW377">
            <v>150</v>
          </cell>
          <cell r="BX377" t="str">
            <v>SHAOXING YANSHENG TRADING CO., LTD</v>
          </cell>
          <cell r="BY377" t="str">
            <v>Китай</v>
          </cell>
          <cell r="CA377">
            <v>156</v>
          </cell>
          <cell r="CB377">
            <v>39</v>
          </cell>
          <cell r="CD377">
            <v>1200</v>
          </cell>
          <cell r="CE377">
            <v>377.70362408345852</v>
          </cell>
          <cell r="CF377">
            <v>1200</v>
          </cell>
          <cell r="CG377">
            <v>1100</v>
          </cell>
          <cell r="CH377" t="str">
            <v>не заказываем для ОПТа</v>
          </cell>
          <cell r="CI377" t="str">
            <v>не заказываем для МП</v>
          </cell>
          <cell r="CJ377">
            <v>39</v>
          </cell>
          <cell r="CK377">
            <v>412.04999999999995</v>
          </cell>
          <cell r="CL377">
            <v>63.959999999999994</v>
          </cell>
          <cell r="CM377">
            <v>0</v>
          </cell>
          <cell r="CN377">
            <v>0</v>
          </cell>
          <cell r="CO377">
            <v>15.989999999999998</v>
          </cell>
          <cell r="CP377">
            <v>491.99999999999994</v>
          </cell>
          <cell r="CQ377">
            <v>50400.75</v>
          </cell>
          <cell r="CR377">
            <v>7823.4</v>
          </cell>
          <cell r="CS377">
            <v>0</v>
          </cell>
          <cell r="CT377">
            <v>0</v>
          </cell>
          <cell r="CU377">
            <v>1955.85</v>
          </cell>
          <cell r="CV377">
            <v>60180</v>
          </cell>
          <cell r="CW377">
            <v>300495</v>
          </cell>
          <cell r="CX377">
            <v>46644</v>
          </cell>
          <cell r="CY377">
            <v>0</v>
          </cell>
          <cell r="CZ377">
            <v>0</v>
          </cell>
          <cell r="DA377">
            <v>11661</v>
          </cell>
          <cell r="DB377">
            <v>358800</v>
          </cell>
          <cell r="DC377" t="str">
            <v>Basic+</v>
          </cell>
          <cell r="DE377">
            <v>39</v>
          </cell>
          <cell r="DF377">
            <v>39</v>
          </cell>
          <cell r="DH377">
            <v>3</v>
          </cell>
          <cell r="DI377">
            <v>1</v>
          </cell>
          <cell r="DJ377">
            <v>4</v>
          </cell>
          <cell r="DK377">
            <v>156</v>
          </cell>
          <cell r="DP377">
            <v>156</v>
          </cell>
          <cell r="DQ377">
            <v>117</v>
          </cell>
          <cell r="DR377">
            <v>39</v>
          </cell>
          <cell r="DS377">
            <v>0.75</v>
          </cell>
          <cell r="DT377">
            <v>0.25</v>
          </cell>
          <cell r="DU377">
            <v>299</v>
          </cell>
          <cell r="DV377">
            <v>6902.9999999999991</v>
          </cell>
          <cell r="DW377">
            <v>63.959999999999994</v>
          </cell>
          <cell r="DX377">
            <v>46644</v>
          </cell>
          <cell r="DY377" t="str">
            <v>multicolor</v>
          </cell>
          <cell r="DZ377" t="str">
            <v>20206320503___Kiki___цветной</v>
          </cell>
        </row>
        <row r="378">
          <cell r="B378" t="str">
            <v>20206320504_0074721_00000003779</v>
          </cell>
          <cell r="C378" t="str">
            <v>20206320504_0074721</v>
          </cell>
          <cell r="D378" t="str">
            <v>Theme 1АксессуарыKimЖенскийmulticolor9</v>
          </cell>
          <cell r="E378" t="str">
            <v>Заг. с Th 1</v>
          </cell>
          <cell r="F378" t="str">
            <v>ACOOLA Аксессуары Весна 2024 Theme 1</v>
          </cell>
          <cell r="G378" t="str">
            <v>ACOOLA</v>
          </cell>
          <cell r="H378" t="str">
            <v>Theme 1</v>
          </cell>
          <cell r="I378" t="str">
            <v>00000003779</v>
          </cell>
          <cell r="J378" t="str">
            <v>20206320504</v>
          </cell>
          <cell r="K378" t="str">
            <v>Набор из 2 заколок для волос дет. Kim цветной</v>
          </cell>
          <cell r="L378" t="str">
            <v>Женский</v>
          </cell>
          <cell r="M378" t="str">
            <v/>
          </cell>
          <cell r="N378" t="str">
            <v>Kim</v>
          </cell>
          <cell r="O378" t="str">
            <v>цветной</v>
          </cell>
          <cell r="P378" t="str">
            <v>Accessories</v>
          </cell>
          <cell r="Q378" t="str">
            <v>Hairpin</v>
          </cell>
          <cell r="R378" t="str">
            <v>Swim_Women</v>
          </cell>
          <cell r="S378" t="str">
            <v>Swim</v>
          </cell>
          <cell r="T378" t="str">
            <v>Аксессуары</v>
          </cell>
          <cell r="U378" t="str">
            <v/>
          </cell>
          <cell r="V378" t="str">
            <v/>
          </cell>
          <cell r="W378" t="str">
            <v>(9) one size</v>
          </cell>
          <cell r="X378">
            <v>1</v>
          </cell>
          <cell r="Y378" t="str">
            <v>Нет</v>
          </cell>
          <cell r="Z378" t="str">
            <v>Julia Kosmina</v>
          </cell>
          <cell r="AA378" t="str">
            <v>Basic+</v>
          </cell>
          <cell r="AB378" t="str">
            <v>Regular</v>
          </cell>
          <cell r="AC378" t="str">
            <v>1,2,3,4,5</v>
          </cell>
          <cell r="AD378" t="str">
            <v>1,2,3,4,5_1</v>
          </cell>
          <cell r="AE378">
            <v>201</v>
          </cell>
          <cell r="AF378">
            <v>39</v>
          </cell>
          <cell r="AG378">
            <v>54</v>
          </cell>
          <cell r="AH378">
            <v>71</v>
          </cell>
          <cell r="AI378">
            <v>32</v>
          </cell>
          <cell r="AJ378">
            <v>5</v>
          </cell>
          <cell r="AK378">
            <v>1.5</v>
          </cell>
          <cell r="AL378">
            <v>1</v>
          </cell>
          <cell r="AM378">
            <v>3</v>
          </cell>
          <cell r="AN378">
            <v>2</v>
          </cell>
          <cell r="AO378">
            <v>5</v>
          </cell>
          <cell r="AP378">
            <v>195</v>
          </cell>
          <cell r="AQ378">
            <v>3</v>
          </cell>
          <cell r="AR378">
            <v>2</v>
          </cell>
          <cell r="AS378">
            <v>5</v>
          </cell>
          <cell r="AT378">
            <v>270</v>
          </cell>
          <cell r="AU378">
            <v>3</v>
          </cell>
          <cell r="AV378">
            <v>2</v>
          </cell>
          <cell r="AW378">
            <v>5</v>
          </cell>
          <cell r="AX378">
            <v>355</v>
          </cell>
          <cell r="AY378">
            <v>3</v>
          </cell>
          <cell r="AZ378">
            <v>2</v>
          </cell>
          <cell r="BA378">
            <v>5</v>
          </cell>
          <cell r="BB378">
            <v>160</v>
          </cell>
          <cell r="BC378">
            <v>3</v>
          </cell>
          <cell r="BD378">
            <v>2</v>
          </cell>
          <cell r="BE378">
            <v>5</v>
          </cell>
          <cell r="BF378">
            <v>25</v>
          </cell>
          <cell r="BG378" t="str">
            <v>2-2</v>
          </cell>
          <cell r="BH378">
            <v>0.83750000000000002</v>
          </cell>
          <cell r="BI378">
            <v>1005</v>
          </cell>
          <cell r="BJ378">
            <v>399</v>
          </cell>
          <cell r="BK378">
            <v>399</v>
          </cell>
          <cell r="BL378">
            <v>332.5</v>
          </cell>
          <cell r="BM378">
            <v>3.7552941176470589</v>
          </cell>
          <cell r="BN378">
            <v>0.86</v>
          </cell>
          <cell r="BO378">
            <v>0.87</v>
          </cell>
          <cell r="BP378">
            <v>1.25</v>
          </cell>
          <cell r="BQ378">
            <v>106.25</v>
          </cell>
          <cell r="BR378">
            <v>0.73370927318295731</v>
          </cell>
          <cell r="BS378">
            <v>3.3</v>
          </cell>
          <cell r="BT378">
            <v>85</v>
          </cell>
          <cell r="BU378">
            <v>1.2</v>
          </cell>
          <cell r="BV378">
            <v>399</v>
          </cell>
          <cell r="BW378">
            <v>200</v>
          </cell>
          <cell r="BX378" t="str">
            <v>Shenzhen Zlorna Ornament Co., Ltd.</v>
          </cell>
          <cell r="BY378" t="str">
            <v>Китай</v>
          </cell>
          <cell r="CA378">
            <v>156</v>
          </cell>
          <cell r="CB378">
            <v>39</v>
          </cell>
          <cell r="CD378">
            <v>1200</v>
          </cell>
          <cell r="CE378">
            <v>377.70362408345852</v>
          </cell>
          <cell r="CF378">
            <v>1200</v>
          </cell>
          <cell r="CG378">
            <v>1100</v>
          </cell>
          <cell r="CH378" t="str">
            <v>не заказываем для ОПТа</v>
          </cell>
          <cell r="CI378" t="str">
            <v>не заказываем для МП</v>
          </cell>
          <cell r="CJ378">
            <v>39</v>
          </cell>
          <cell r="CK378">
            <v>874.35</v>
          </cell>
          <cell r="CL378">
            <v>135.72</v>
          </cell>
          <cell r="CM378">
            <v>0</v>
          </cell>
          <cell r="CN378">
            <v>0</v>
          </cell>
          <cell r="CO378">
            <v>33.93</v>
          </cell>
          <cell r="CP378">
            <v>1044</v>
          </cell>
          <cell r="CQ378">
            <v>106781.25</v>
          </cell>
          <cell r="CR378">
            <v>16575</v>
          </cell>
          <cell r="CS378">
            <v>0</v>
          </cell>
          <cell r="CT378">
            <v>0</v>
          </cell>
          <cell r="CU378">
            <v>4143.75</v>
          </cell>
          <cell r="CV378">
            <v>127500</v>
          </cell>
          <cell r="CW378">
            <v>400995</v>
          </cell>
          <cell r="CX378">
            <v>62244</v>
          </cell>
          <cell r="CY378">
            <v>0</v>
          </cell>
          <cell r="CZ378">
            <v>0</v>
          </cell>
          <cell r="DA378">
            <v>15561</v>
          </cell>
          <cell r="DB378">
            <v>478800</v>
          </cell>
          <cell r="DC378" t="str">
            <v>Basic+</v>
          </cell>
          <cell r="DE378">
            <v>39</v>
          </cell>
          <cell r="DF378">
            <v>39</v>
          </cell>
          <cell r="DH378">
            <v>3</v>
          </cell>
          <cell r="DI378">
            <v>1</v>
          </cell>
          <cell r="DJ378">
            <v>4</v>
          </cell>
          <cell r="DK378">
            <v>156</v>
          </cell>
          <cell r="DP378">
            <v>156</v>
          </cell>
          <cell r="DQ378">
            <v>117</v>
          </cell>
          <cell r="DR378">
            <v>39</v>
          </cell>
          <cell r="DS378">
            <v>0.75</v>
          </cell>
          <cell r="DT378">
            <v>0.25</v>
          </cell>
          <cell r="DU378">
            <v>399</v>
          </cell>
          <cell r="DV378">
            <v>14625</v>
          </cell>
          <cell r="DW378">
            <v>135.72</v>
          </cell>
          <cell r="DX378">
            <v>62244</v>
          </cell>
          <cell r="DY378" t="str">
            <v>multicolor</v>
          </cell>
          <cell r="DZ378" t="str">
            <v>20206320504___Kim___цветной</v>
          </cell>
        </row>
        <row r="379">
          <cell r="B379" t="str">
            <v>20206330510_0074723_00000003779</v>
          </cell>
          <cell r="C379" t="str">
            <v>20206330510_0074723</v>
          </cell>
          <cell r="D379" t="str">
            <v>Theme 1АксессуарыCarmelaЖенскийmulticolor9</v>
          </cell>
          <cell r="E379" t="str">
            <v>Заг. с Th 1</v>
          </cell>
          <cell r="F379" t="str">
            <v>ACOOLA Аксессуары Весна 2024 Theme 1</v>
          </cell>
          <cell r="G379" t="str">
            <v>ACOOLA</v>
          </cell>
          <cell r="H379" t="str">
            <v>Theme 1</v>
          </cell>
          <cell r="I379" t="str">
            <v>00000003779</v>
          </cell>
          <cell r="J379" t="str">
            <v>20206330510</v>
          </cell>
          <cell r="K379" t="str">
            <v>Набор из 8 резинок для волос дет. Carmela цветной</v>
          </cell>
          <cell r="L379" t="str">
            <v>Женский</v>
          </cell>
          <cell r="M379" t="str">
            <v/>
          </cell>
          <cell r="N379" t="str">
            <v>Carmela</v>
          </cell>
          <cell r="O379" t="str">
            <v>цветной</v>
          </cell>
          <cell r="P379" t="str">
            <v>Accessories</v>
          </cell>
          <cell r="Q379" t="str">
            <v>Rib hairpin</v>
          </cell>
          <cell r="R379" t="str">
            <v>Swim_Women</v>
          </cell>
          <cell r="S379" t="str">
            <v>Swim</v>
          </cell>
          <cell r="T379" t="str">
            <v>Аксессуары</v>
          </cell>
          <cell r="U379" t="str">
            <v/>
          </cell>
          <cell r="V379" t="str">
            <v/>
          </cell>
          <cell r="W379" t="str">
            <v>(9) one size</v>
          </cell>
          <cell r="X379">
            <v>1</v>
          </cell>
          <cell r="Y379" t="str">
            <v>Нет</v>
          </cell>
          <cell r="Z379" t="str">
            <v>Julia Kosmina</v>
          </cell>
          <cell r="AA379" t="str">
            <v>Basic+</v>
          </cell>
          <cell r="AB379" t="str">
            <v>Regular</v>
          </cell>
          <cell r="AC379" t="str">
            <v>1,2,3,4,5</v>
          </cell>
          <cell r="AD379" t="str">
            <v>1,2,3,4,5_1</v>
          </cell>
          <cell r="AE379">
            <v>201</v>
          </cell>
          <cell r="AF379">
            <v>39</v>
          </cell>
          <cell r="AG379">
            <v>54</v>
          </cell>
          <cell r="AH379">
            <v>71</v>
          </cell>
          <cell r="AI379">
            <v>32</v>
          </cell>
          <cell r="AJ379">
            <v>5</v>
          </cell>
          <cell r="AK379">
            <v>1</v>
          </cell>
          <cell r="AL379">
            <v>1</v>
          </cell>
          <cell r="AM379">
            <v>2</v>
          </cell>
          <cell r="AN379">
            <v>1</v>
          </cell>
          <cell r="AO379">
            <v>3</v>
          </cell>
          <cell r="AP379">
            <v>117</v>
          </cell>
          <cell r="AQ379">
            <v>2</v>
          </cell>
          <cell r="AR379">
            <v>1</v>
          </cell>
          <cell r="AS379">
            <v>3</v>
          </cell>
          <cell r="AT379">
            <v>162</v>
          </cell>
          <cell r="AU379">
            <v>2</v>
          </cell>
          <cell r="AV379">
            <v>1</v>
          </cell>
          <cell r="AW379">
            <v>3</v>
          </cell>
          <cell r="AX379">
            <v>213</v>
          </cell>
          <cell r="AY379">
            <v>2</v>
          </cell>
          <cell r="AZ379">
            <v>1</v>
          </cell>
          <cell r="BA379">
            <v>3</v>
          </cell>
          <cell r="BB379">
            <v>96</v>
          </cell>
          <cell r="BC379">
            <v>2</v>
          </cell>
          <cell r="BD379">
            <v>1</v>
          </cell>
          <cell r="BE379">
            <v>3</v>
          </cell>
          <cell r="BF379">
            <v>15</v>
          </cell>
          <cell r="BG379" t="str">
            <v>1-1</v>
          </cell>
          <cell r="BH379">
            <v>0.50249999999999995</v>
          </cell>
          <cell r="BI379">
            <v>603</v>
          </cell>
          <cell r="BJ379">
            <v>399</v>
          </cell>
          <cell r="BK379">
            <v>399</v>
          </cell>
          <cell r="BL379">
            <v>332.5</v>
          </cell>
          <cell r="BM379">
            <v>3.2598039215686279</v>
          </cell>
          <cell r="BN379">
            <v>1.01</v>
          </cell>
          <cell r="BO379">
            <v>1.01</v>
          </cell>
          <cell r="BP379">
            <v>1.44</v>
          </cell>
          <cell r="BQ379">
            <v>122.39999999999999</v>
          </cell>
          <cell r="BR379">
            <v>0.69323308270676698</v>
          </cell>
          <cell r="BS379">
            <v>3.3</v>
          </cell>
          <cell r="BT379">
            <v>85</v>
          </cell>
          <cell r="BU379">
            <v>1.2</v>
          </cell>
          <cell r="BV379">
            <v>399</v>
          </cell>
          <cell r="BW379">
            <v>200</v>
          </cell>
          <cell r="BX379" t="str">
            <v>Shenzhen Zlorna Ornament Co., Ltd.</v>
          </cell>
          <cell r="BY379" t="str">
            <v>Китай</v>
          </cell>
          <cell r="CA379">
            <v>117</v>
          </cell>
          <cell r="CB379">
            <v>22</v>
          </cell>
          <cell r="CC379">
            <v>458</v>
          </cell>
          <cell r="CD379">
            <v>1200</v>
          </cell>
          <cell r="CE379">
            <v>377.70362408345852</v>
          </cell>
          <cell r="CF379">
            <v>1200</v>
          </cell>
          <cell r="CG379">
            <v>1100</v>
          </cell>
          <cell r="CH379" t="str">
            <v>не заказываем для ОПТа</v>
          </cell>
          <cell r="CI379" t="str">
            <v>min цена 279</v>
          </cell>
          <cell r="CJ379">
            <v>22</v>
          </cell>
          <cell r="CK379">
            <v>609.03</v>
          </cell>
          <cell r="CL379">
            <v>118.17</v>
          </cell>
          <cell r="CM379">
            <v>0</v>
          </cell>
          <cell r="CN379">
            <v>462.58</v>
          </cell>
          <cell r="CO379">
            <v>22.22</v>
          </cell>
          <cell r="CP379">
            <v>1212</v>
          </cell>
          <cell r="CQ379">
            <v>73807.199999999997</v>
          </cell>
          <cell r="CR379">
            <v>14320.8</v>
          </cell>
          <cell r="CS379">
            <v>0</v>
          </cell>
          <cell r="CT379">
            <v>56059.199999999997</v>
          </cell>
          <cell r="CU379">
            <v>2692.7999999999997</v>
          </cell>
          <cell r="CV379">
            <v>146880</v>
          </cell>
          <cell r="CW379">
            <v>240597</v>
          </cell>
          <cell r="CX379">
            <v>46683</v>
          </cell>
          <cell r="CY379">
            <v>0</v>
          </cell>
          <cell r="CZ379">
            <v>182742</v>
          </cell>
          <cell r="DA379">
            <v>8778</v>
          </cell>
          <cell r="DB379">
            <v>478800</v>
          </cell>
          <cell r="DC379" t="str">
            <v>Basic+</v>
          </cell>
          <cell r="DE379">
            <v>39</v>
          </cell>
          <cell r="DF379">
            <v>39</v>
          </cell>
          <cell r="DH379">
            <v>2</v>
          </cell>
          <cell r="DI379">
            <v>1</v>
          </cell>
          <cell r="DJ379">
            <v>3</v>
          </cell>
          <cell r="DK379">
            <v>117</v>
          </cell>
          <cell r="DP379">
            <v>117</v>
          </cell>
          <cell r="DQ379">
            <v>78</v>
          </cell>
          <cell r="DR379">
            <v>39</v>
          </cell>
          <cell r="DS379">
            <v>0.66666666666666663</v>
          </cell>
          <cell r="DT379">
            <v>0.33333333333333331</v>
          </cell>
          <cell r="DU379">
            <v>399</v>
          </cell>
          <cell r="DV379">
            <v>12636</v>
          </cell>
          <cell r="DW379">
            <v>118.17</v>
          </cell>
          <cell r="DX379">
            <v>46683</v>
          </cell>
          <cell r="DY379" t="str">
            <v>multicolor</v>
          </cell>
          <cell r="DZ379" t="str">
            <v>20206330510___Carmela___цветной</v>
          </cell>
        </row>
        <row r="380">
          <cell r="B380" t="str">
            <v>20206330511_0074724_00000003779</v>
          </cell>
          <cell r="C380" t="str">
            <v>20206330511_0074724</v>
          </cell>
          <cell r="D380" t="str">
            <v>Theme 1АксессуарыAlvesЖенскийmulticolor9</v>
          </cell>
          <cell r="E380" t="str">
            <v>Заг. с Th 1</v>
          </cell>
          <cell r="F380" t="str">
            <v>ACOOLA Аксессуары Весна 2024 Theme 1</v>
          </cell>
          <cell r="G380" t="str">
            <v>ACOOLA</v>
          </cell>
          <cell r="H380" t="str">
            <v>Theme 1</v>
          </cell>
          <cell r="I380" t="str">
            <v>00000003779</v>
          </cell>
          <cell r="J380" t="str">
            <v>20206330511</v>
          </cell>
          <cell r="K380" t="str">
            <v>Набор из 2 резинок для волос дет. Alves цветной</v>
          </cell>
          <cell r="L380" t="str">
            <v>Женский</v>
          </cell>
          <cell r="M380" t="str">
            <v/>
          </cell>
          <cell r="N380" t="str">
            <v>Alves</v>
          </cell>
          <cell r="O380" t="str">
            <v>цветной</v>
          </cell>
          <cell r="P380" t="str">
            <v>Accessories</v>
          </cell>
          <cell r="Q380" t="str">
            <v>Rib hairpin</v>
          </cell>
          <cell r="R380" t="str">
            <v>Swim_Women</v>
          </cell>
          <cell r="S380" t="str">
            <v>Swim</v>
          </cell>
          <cell r="T380" t="str">
            <v>Аксессуары</v>
          </cell>
          <cell r="U380" t="str">
            <v/>
          </cell>
          <cell r="V380" t="str">
            <v/>
          </cell>
          <cell r="W380" t="str">
            <v>(9) one size</v>
          </cell>
          <cell r="X380">
            <v>1</v>
          </cell>
          <cell r="Y380" t="str">
            <v>Нет</v>
          </cell>
          <cell r="Z380" t="str">
            <v>Julia Kosmina</v>
          </cell>
          <cell r="AA380" t="str">
            <v>Basic+</v>
          </cell>
          <cell r="AB380" t="str">
            <v>Regular</v>
          </cell>
          <cell r="AC380" t="str">
            <v>1,2,3,4,5</v>
          </cell>
          <cell r="AD380" t="str">
            <v>1,2,3,4,5_1</v>
          </cell>
          <cell r="AE380">
            <v>201</v>
          </cell>
          <cell r="AF380">
            <v>39</v>
          </cell>
          <cell r="AG380">
            <v>54</v>
          </cell>
          <cell r="AH380">
            <v>71</v>
          </cell>
          <cell r="AI380">
            <v>32</v>
          </cell>
          <cell r="AJ380">
            <v>5</v>
          </cell>
          <cell r="AK380">
            <v>1</v>
          </cell>
          <cell r="AL380">
            <v>1</v>
          </cell>
          <cell r="AM380">
            <v>2</v>
          </cell>
          <cell r="AN380">
            <v>1</v>
          </cell>
          <cell r="AO380">
            <v>3</v>
          </cell>
          <cell r="AP380">
            <v>117</v>
          </cell>
          <cell r="AQ380">
            <v>2</v>
          </cell>
          <cell r="AR380">
            <v>1</v>
          </cell>
          <cell r="AS380">
            <v>3</v>
          </cell>
          <cell r="AT380">
            <v>162</v>
          </cell>
          <cell r="AU380">
            <v>2</v>
          </cell>
          <cell r="AV380">
            <v>1</v>
          </cell>
          <cell r="AW380">
            <v>3</v>
          </cell>
          <cell r="AX380">
            <v>213</v>
          </cell>
          <cell r="AY380">
            <v>2</v>
          </cell>
          <cell r="AZ380">
            <v>1</v>
          </cell>
          <cell r="BA380">
            <v>3</v>
          </cell>
          <cell r="BB380">
            <v>96</v>
          </cell>
          <cell r="BC380">
            <v>2</v>
          </cell>
          <cell r="BD380">
            <v>1</v>
          </cell>
          <cell r="BE380">
            <v>3</v>
          </cell>
          <cell r="BF380">
            <v>15</v>
          </cell>
          <cell r="BG380" t="str">
            <v>1-1</v>
          </cell>
          <cell r="BH380">
            <v>0.50249999999999995</v>
          </cell>
          <cell r="BI380">
            <v>603</v>
          </cell>
          <cell r="BJ380">
            <v>399</v>
          </cell>
          <cell r="BK380">
            <v>399</v>
          </cell>
          <cell r="BL380">
            <v>332.5</v>
          </cell>
          <cell r="BM380">
            <v>3.2598039215686279</v>
          </cell>
          <cell r="BN380">
            <v>1.01</v>
          </cell>
          <cell r="BO380">
            <v>1.01</v>
          </cell>
          <cell r="BP380">
            <v>1.44</v>
          </cell>
          <cell r="BQ380">
            <v>122.39999999999999</v>
          </cell>
          <cell r="BR380">
            <v>0.69323308270676698</v>
          </cell>
          <cell r="BS380">
            <v>3.3</v>
          </cell>
          <cell r="BT380">
            <v>85</v>
          </cell>
          <cell r="BU380">
            <v>1.2</v>
          </cell>
          <cell r="BV380">
            <v>399</v>
          </cell>
          <cell r="BW380">
            <v>200</v>
          </cell>
          <cell r="BX380" t="str">
            <v>Shenzhen Zlorna Ornament Co., Ltd.</v>
          </cell>
          <cell r="BY380" t="str">
            <v>Китай</v>
          </cell>
          <cell r="CA380">
            <v>117</v>
          </cell>
          <cell r="CB380">
            <v>22</v>
          </cell>
          <cell r="CC380">
            <v>458</v>
          </cell>
          <cell r="CD380">
            <v>1200</v>
          </cell>
          <cell r="CE380">
            <v>377.70362408345852</v>
          </cell>
          <cell r="CF380">
            <v>1200</v>
          </cell>
          <cell r="CG380">
            <v>1100</v>
          </cell>
          <cell r="CH380" t="str">
            <v>не заказываем для ОПТа</v>
          </cell>
          <cell r="CI380" t="str">
            <v>min цена 279</v>
          </cell>
          <cell r="CJ380">
            <v>22</v>
          </cell>
          <cell r="CK380">
            <v>609.03</v>
          </cell>
          <cell r="CL380">
            <v>118.17</v>
          </cell>
          <cell r="CM380">
            <v>0</v>
          </cell>
          <cell r="CN380">
            <v>462.58</v>
          </cell>
          <cell r="CO380">
            <v>22.22</v>
          </cell>
          <cell r="CP380">
            <v>1212</v>
          </cell>
          <cell r="CQ380">
            <v>73807.199999999997</v>
          </cell>
          <cell r="CR380">
            <v>14320.8</v>
          </cell>
          <cell r="CS380">
            <v>0</v>
          </cell>
          <cell r="CT380">
            <v>56059.199999999997</v>
          </cell>
          <cell r="CU380">
            <v>2692.7999999999997</v>
          </cell>
          <cell r="CV380">
            <v>146880</v>
          </cell>
          <cell r="CW380">
            <v>240597</v>
          </cell>
          <cell r="CX380">
            <v>46683</v>
          </cell>
          <cell r="CY380">
            <v>0</v>
          </cell>
          <cell r="CZ380">
            <v>182742</v>
          </cell>
          <cell r="DA380">
            <v>8778</v>
          </cell>
          <cell r="DB380">
            <v>478800</v>
          </cell>
          <cell r="DC380" t="str">
            <v>Basic+</v>
          </cell>
          <cell r="DE380">
            <v>39</v>
          </cell>
          <cell r="DF380">
            <v>39</v>
          </cell>
          <cell r="DH380">
            <v>2</v>
          </cell>
          <cell r="DI380">
            <v>1</v>
          </cell>
          <cell r="DJ380">
            <v>3</v>
          </cell>
          <cell r="DK380">
            <v>117</v>
          </cell>
          <cell r="DP380">
            <v>117</v>
          </cell>
          <cell r="DQ380">
            <v>78</v>
          </cell>
          <cell r="DR380">
            <v>39</v>
          </cell>
          <cell r="DS380">
            <v>0.66666666666666663</v>
          </cell>
          <cell r="DT380">
            <v>0.33333333333333331</v>
          </cell>
          <cell r="DU380">
            <v>399</v>
          </cell>
          <cell r="DV380">
            <v>12636</v>
          </cell>
          <cell r="DW380">
            <v>118.17</v>
          </cell>
          <cell r="DX380">
            <v>46683</v>
          </cell>
          <cell r="DY380" t="str">
            <v>multicolor</v>
          </cell>
          <cell r="DZ380" t="str">
            <v>20206330511___Alves___цветной</v>
          </cell>
        </row>
        <row r="381">
          <cell r="B381" t="str">
            <v>20206330512_0074725_00000003779</v>
          </cell>
          <cell r="C381" t="str">
            <v>20206330512_0074725</v>
          </cell>
          <cell r="D381" t="str">
            <v>Theme 1АксессуарыJennaЖенскийmulticolor9</v>
          </cell>
          <cell r="E381" t="str">
            <v>Заг. с Th 1</v>
          </cell>
          <cell r="F381" t="str">
            <v>ACOOLA Аксессуары Весна 2024 Theme 1</v>
          </cell>
          <cell r="G381" t="str">
            <v>ACOOLA</v>
          </cell>
          <cell r="H381" t="str">
            <v>Theme 1</v>
          </cell>
          <cell r="I381" t="str">
            <v>00000003779</v>
          </cell>
          <cell r="J381" t="str">
            <v>20206330512</v>
          </cell>
          <cell r="K381" t="str">
            <v>Резинка для волос детская Jenna цветной</v>
          </cell>
          <cell r="L381" t="str">
            <v>Женский</v>
          </cell>
          <cell r="M381" t="str">
            <v/>
          </cell>
          <cell r="N381" t="str">
            <v>Jenna</v>
          </cell>
          <cell r="O381" t="str">
            <v>цветной</v>
          </cell>
          <cell r="P381" t="str">
            <v>Accessories</v>
          </cell>
          <cell r="Q381" t="str">
            <v>Rib hairpin</v>
          </cell>
          <cell r="R381" t="str">
            <v>Swim_Women</v>
          </cell>
          <cell r="S381" t="str">
            <v>Swim</v>
          </cell>
          <cell r="T381" t="str">
            <v>Аксессуары</v>
          </cell>
          <cell r="U381" t="str">
            <v/>
          </cell>
          <cell r="V381" t="str">
            <v/>
          </cell>
          <cell r="W381" t="str">
            <v>(9) one size</v>
          </cell>
          <cell r="X381">
            <v>1</v>
          </cell>
          <cell r="Y381" t="str">
            <v>Нет</v>
          </cell>
          <cell r="Z381" t="str">
            <v>Julia Kosmina</v>
          </cell>
          <cell r="AA381" t="str">
            <v>Basic+</v>
          </cell>
          <cell r="AB381" t="str">
            <v>Regular</v>
          </cell>
          <cell r="AC381" t="str">
            <v>1,2,3,4,5</v>
          </cell>
          <cell r="AD381" t="str">
            <v>1,2,3,4,5_1</v>
          </cell>
          <cell r="AE381">
            <v>201</v>
          </cell>
          <cell r="AF381">
            <v>39</v>
          </cell>
          <cell r="AG381">
            <v>54</v>
          </cell>
          <cell r="AH381">
            <v>71</v>
          </cell>
          <cell r="AI381">
            <v>32</v>
          </cell>
          <cell r="AJ381">
            <v>5</v>
          </cell>
          <cell r="AK381">
            <v>1</v>
          </cell>
          <cell r="AL381">
            <v>1.5</v>
          </cell>
          <cell r="AM381">
            <v>2</v>
          </cell>
          <cell r="AN381">
            <v>2</v>
          </cell>
          <cell r="AO381">
            <v>4</v>
          </cell>
          <cell r="AP381">
            <v>156</v>
          </cell>
          <cell r="AQ381">
            <v>2</v>
          </cell>
          <cell r="AR381">
            <v>2</v>
          </cell>
          <cell r="AS381">
            <v>4</v>
          </cell>
          <cell r="AT381">
            <v>216</v>
          </cell>
          <cell r="AU381">
            <v>2</v>
          </cell>
          <cell r="AV381">
            <v>2</v>
          </cell>
          <cell r="AW381">
            <v>4</v>
          </cell>
          <cell r="AX381">
            <v>284</v>
          </cell>
          <cell r="AY381">
            <v>2</v>
          </cell>
          <cell r="AZ381">
            <v>2</v>
          </cell>
          <cell r="BA381">
            <v>4</v>
          </cell>
          <cell r="BB381">
            <v>128</v>
          </cell>
          <cell r="BC381">
            <v>2</v>
          </cell>
          <cell r="BD381">
            <v>2</v>
          </cell>
          <cell r="BE381">
            <v>4</v>
          </cell>
          <cell r="BF381">
            <v>20</v>
          </cell>
          <cell r="BG381" t="str">
            <v>1-2</v>
          </cell>
          <cell r="BH381">
            <v>0.53600000000000003</v>
          </cell>
          <cell r="BI381">
            <v>804</v>
          </cell>
          <cell r="BJ381">
            <v>499</v>
          </cell>
          <cell r="BK381">
            <v>499</v>
          </cell>
          <cell r="BL381">
            <v>415.83</v>
          </cell>
          <cell r="BM381">
            <v>3.2255979314802841</v>
          </cell>
          <cell r="BN381">
            <v>1.26</v>
          </cell>
          <cell r="BO381">
            <v>1.28</v>
          </cell>
          <cell r="BP381">
            <v>1.82</v>
          </cell>
          <cell r="BQ381">
            <v>154.70000000000002</v>
          </cell>
          <cell r="BR381">
            <v>0.68997995991983962</v>
          </cell>
          <cell r="BS381">
            <v>3.3</v>
          </cell>
          <cell r="BT381">
            <v>85</v>
          </cell>
          <cell r="BU381">
            <v>1.2</v>
          </cell>
          <cell r="BV381">
            <v>499</v>
          </cell>
          <cell r="BW381">
            <v>250</v>
          </cell>
          <cell r="BX381" t="str">
            <v>Shenzhen Zlorna Ornament Co., Ltd.</v>
          </cell>
          <cell r="BY381" t="str">
            <v>Китай</v>
          </cell>
          <cell r="CA381">
            <v>117</v>
          </cell>
          <cell r="CB381">
            <v>27</v>
          </cell>
          <cell r="CC381">
            <v>552</v>
          </cell>
          <cell r="CD381">
            <v>1500</v>
          </cell>
          <cell r="CE381">
            <v>472.12953010432312</v>
          </cell>
          <cell r="CF381">
            <v>1500</v>
          </cell>
          <cell r="CG381">
            <v>1100</v>
          </cell>
          <cell r="CH381" t="str">
            <v>не заказываем для ОПТа</v>
          </cell>
          <cell r="CI381" t="str">
            <v>min цена 279</v>
          </cell>
          <cell r="CJ381">
            <v>27</v>
          </cell>
          <cell r="CK381">
            <v>1029.1200000000001</v>
          </cell>
          <cell r="CL381">
            <v>149.76</v>
          </cell>
          <cell r="CM381">
            <v>0</v>
          </cell>
          <cell r="CN381">
            <v>706.56000000000006</v>
          </cell>
          <cell r="CO381">
            <v>34.56</v>
          </cell>
          <cell r="CP381">
            <v>1920</v>
          </cell>
          <cell r="CQ381">
            <v>124378.80000000002</v>
          </cell>
          <cell r="CR381">
            <v>18099.900000000001</v>
          </cell>
          <cell r="CS381">
            <v>0</v>
          </cell>
          <cell r="CT381">
            <v>85394.400000000009</v>
          </cell>
          <cell r="CU381">
            <v>4176.9000000000005</v>
          </cell>
          <cell r="CV381">
            <v>232050.00000000003</v>
          </cell>
          <cell r="CW381">
            <v>401196</v>
          </cell>
          <cell r="CX381">
            <v>58383</v>
          </cell>
          <cell r="CY381">
            <v>0</v>
          </cell>
          <cell r="CZ381">
            <v>275448</v>
          </cell>
          <cell r="DA381">
            <v>13473</v>
          </cell>
          <cell r="DB381">
            <v>748500</v>
          </cell>
          <cell r="DC381" t="str">
            <v>Basic+</v>
          </cell>
          <cell r="DE381">
            <v>39</v>
          </cell>
          <cell r="DF381">
            <v>39</v>
          </cell>
          <cell r="DH381">
            <v>2</v>
          </cell>
          <cell r="DI381">
            <v>1</v>
          </cell>
          <cell r="DJ381">
            <v>3</v>
          </cell>
          <cell r="DK381">
            <v>117</v>
          </cell>
          <cell r="DP381">
            <v>117</v>
          </cell>
          <cell r="DQ381">
            <v>78</v>
          </cell>
          <cell r="DR381">
            <v>39</v>
          </cell>
          <cell r="DS381">
            <v>0.66666666666666663</v>
          </cell>
          <cell r="DT381">
            <v>0.33333333333333331</v>
          </cell>
          <cell r="DU381">
            <v>499</v>
          </cell>
          <cell r="DV381">
            <v>15970.5</v>
          </cell>
          <cell r="DW381">
            <v>149.76</v>
          </cell>
          <cell r="DX381">
            <v>58383</v>
          </cell>
          <cell r="DY381" t="str">
            <v>multicolor</v>
          </cell>
          <cell r="DZ381" t="str">
            <v>20206330512___Jenna___цветной</v>
          </cell>
        </row>
        <row r="382">
          <cell r="B382" t="str">
            <v>20206330513_0074726_00000003779</v>
          </cell>
          <cell r="C382" t="str">
            <v>20206330513_0074726</v>
          </cell>
          <cell r="D382" t="str">
            <v>Theme 1АксессуарыDottieЖенскийmulticolor9</v>
          </cell>
          <cell r="E382" t="str">
            <v>Заг. с Th 1</v>
          </cell>
          <cell r="F382" t="str">
            <v>ACOOLA Аксессуары Весна 2024 Theme 1</v>
          </cell>
          <cell r="G382" t="str">
            <v>ACOOLA</v>
          </cell>
          <cell r="H382" t="str">
            <v>Theme 1</v>
          </cell>
          <cell r="I382" t="str">
            <v>00000003779</v>
          </cell>
          <cell r="J382" t="str">
            <v>20206330513</v>
          </cell>
          <cell r="K382" t="str">
            <v>Набор из 25 резинок для волос дет. Dottie цветной</v>
          </cell>
          <cell r="L382" t="str">
            <v>Женский</v>
          </cell>
          <cell r="M382" t="str">
            <v/>
          </cell>
          <cell r="N382" t="str">
            <v>Dottie</v>
          </cell>
          <cell r="O382" t="str">
            <v>цветной</v>
          </cell>
          <cell r="P382" t="str">
            <v>Accessories</v>
          </cell>
          <cell r="Q382" t="str">
            <v>Rib hairpin</v>
          </cell>
          <cell r="R382" t="str">
            <v>Swim_Women</v>
          </cell>
          <cell r="S382" t="str">
            <v>Swim</v>
          </cell>
          <cell r="T382" t="str">
            <v>Аксессуары</v>
          </cell>
          <cell r="U382" t="str">
            <v/>
          </cell>
          <cell r="V382" t="str">
            <v/>
          </cell>
          <cell r="W382" t="str">
            <v>(9) one size</v>
          </cell>
          <cell r="X382">
            <v>1</v>
          </cell>
          <cell r="Y382" t="str">
            <v>Нет</v>
          </cell>
          <cell r="Z382" t="str">
            <v>Julia Kosmina</v>
          </cell>
          <cell r="AA382" t="str">
            <v>Basic+</v>
          </cell>
          <cell r="AB382" t="str">
            <v>Regular</v>
          </cell>
          <cell r="AC382" t="str">
            <v>1,2,3,4,5</v>
          </cell>
          <cell r="AD382" t="str">
            <v>1,2,3,4,5_1</v>
          </cell>
          <cell r="AE382">
            <v>201</v>
          </cell>
          <cell r="AF382">
            <v>39</v>
          </cell>
          <cell r="AG382">
            <v>54</v>
          </cell>
          <cell r="AH382">
            <v>71</v>
          </cell>
          <cell r="AI382">
            <v>32</v>
          </cell>
          <cell r="AJ382">
            <v>5</v>
          </cell>
          <cell r="AK382">
            <v>1</v>
          </cell>
          <cell r="AL382">
            <v>1</v>
          </cell>
          <cell r="AM382">
            <v>2</v>
          </cell>
          <cell r="AN382">
            <v>1</v>
          </cell>
          <cell r="AO382">
            <v>3</v>
          </cell>
          <cell r="AP382">
            <v>117</v>
          </cell>
          <cell r="AQ382">
            <v>2</v>
          </cell>
          <cell r="AR382">
            <v>1</v>
          </cell>
          <cell r="AS382">
            <v>3</v>
          </cell>
          <cell r="AT382">
            <v>162</v>
          </cell>
          <cell r="AU382">
            <v>2</v>
          </cell>
          <cell r="AV382">
            <v>1</v>
          </cell>
          <cell r="AW382">
            <v>3</v>
          </cell>
          <cell r="AX382">
            <v>213</v>
          </cell>
          <cell r="AY382">
            <v>2</v>
          </cell>
          <cell r="AZ382">
            <v>1</v>
          </cell>
          <cell r="BA382">
            <v>3</v>
          </cell>
          <cell r="BB382">
            <v>96</v>
          </cell>
          <cell r="BC382">
            <v>2</v>
          </cell>
          <cell r="BD382">
            <v>1</v>
          </cell>
          <cell r="BE382">
            <v>3</v>
          </cell>
          <cell r="BF382">
            <v>15</v>
          </cell>
          <cell r="BG382" t="str">
            <v>1-1</v>
          </cell>
          <cell r="BH382">
            <v>0.50249999999999995</v>
          </cell>
          <cell r="BI382">
            <v>603</v>
          </cell>
          <cell r="BJ382">
            <v>299</v>
          </cell>
          <cell r="BK382">
            <v>299</v>
          </cell>
          <cell r="BL382">
            <v>249.17</v>
          </cell>
          <cell r="BM382">
            <v>3.9973262032085564</v>
          </cell>
          <cell r="BN382">
            <v>0.6</v>
          </cell>
          <cell r="BO382">
            <v>0.61</v>
          </cell>
          <cell r="BP382">
            <v>0.88</v>
          </cell>
          <cell r="BQ382">
            <v>74.8</v>
          </cell>
          <cell r="BR382">
            <v>0.74983277591973252</v>
          </cell>
          <cell r="BS382">
            <v>3.3</v>
          </cell>
          <cell r="BT382">
            <v>85</v>
          </cell>
          <cell r="BU382">
            <v>1.2</v>
          </cell>
          <cell r="BV382">
            <v>299</v>
          </cell>
          <cell r="BW382">
            <v>150</v>
          </cell>
          <cell r="BX382" t="str">
            <v>SHAOXING YANSHENG TRADING CO., LTD</v>
          </cell>
          <cell r="BY382" t="str">
            <v>Китай</v>
          </cell>
          <cell r="CA382">
            <v>117</v>
          </cell>
          <cell r="CB382">
            <v>22</v>
          </cell>
          <cell r="CC382">
            <v>458</v>
          </cell>
          <cell r="CD382">
            <v>1200</v>
          </cell>
          <cell r="CE382">
            <v>377.70362408345852</v>
          </cell>
          <cell r="CF382">
            <v>1200</v>
          </cell>
          <cell r="CG382">
            <v>1100</v>
          </cell>
          <cell r="CH382" t="str">
            <v>не заказываем для ОПТа</v>
          </cell>
          <cell r="CI382" t="str">
            <v>min цена 279</v>
          </cell>
          <cell r="CJ382">
            <v>22</v>
          </cell>
          <cell r="CK382">
            <v>367.83</v>
          </cell>
          <cell r="CL382">
            <v>71.37</v>
          </cell>
          <cell r="CM382">
            <v>0</v>
          </cell>
          <cell r="CN382">
            <v>279.38</v>
          </cell>
          <cell r="CO382">
            <v>13.42</v>
          </cell>
          <cell r="CP382">
            <v>732</v>
          </cell>
          <cell r="CQ382">
            <v>45104.4</v>
          </cell>
          <cell r="CR382">
            <v>8751.6</v>
          </cell>
          <cell r="CS382">
            <v>0</v>
          </cell>
          <cell r="CT382">
            <v>34258.400000000001</v>
          </cell>
          <cell r="CU382">
            <v>1645.6</v>
          </cell>
          <cell r="CV382">
            <v>89760</v>
          </cell>
          <cell r="CW382">
            <v>180297</v>
          </cell>
          <cell r="CX382">
            <v>34983</v>
          </cell>
          <cell r="CY382">
            <v>0</v>
          </cell>
          <cell r="CZ382">
            <v>136942</v>
          </cell>
          <cell r="DA382">
            <v>6578</v>
          </cell>
          <cell r="DB382">
            <v>358800</v>
          </cell>
          <cell r="DC382" t="str">
            <v>Basic+</v>
          </cell>
          <cell r="DE382">
            <v>39</v>
          </cell>
          <cell r="DF382">
            <v>39</v>
          </cell>
          <cell r="DH382">
            <v>2</v>
          </cell>
          <cell r="DI382">
            <v>1</v>
          </cell>
          <cell r="DJ382">
            <v>3</v>
          </cell>
          <cell r="DK382">
            <v>117</v>
          </cell>
          <cell r="DP382">
            <v>117</v>
          </cell>
          <cell r="DQ382">
            <v>78</v>
          </cell>
          <cell r="DR382">
            <v>39</v>
          </cell>
          <cell r="DS382">
            <v>0.66666666666666663</v>
          </cell>
          <cell r="DT382">
            <v>0.33333333333333331</v>
          </cell>
          <cell r="DU382">
            <v>299</v>
          </cell>
          <cell r="DV382">
            <v>7721.9999999999991</v>
          </cell>
          <cell r="DW382">
            <v>71.37</v>
          </cell>
          <cell r="DX382">
            <v>34983</v>
          </cell>
          <cell r="DY382" t="str">
            <v>multicolor</v>
          </cell>
          <cell r="DZ382" t="str">
            <v>20206330513___Dottie___цветной</v>
          </cell>
        </row>
        <row r="383">
          <cell r="B383" t="str">
            <v>20206330514_0074727_00000003779</v>
          </cell>
          <cell r="C383" t="str">
            <v>20206330514_0074727</v>
          </cell>
          <cell r="D383" t="str">
            <v>Theme 1АксессуарыGalvinЖенскийmulticolor9</v>
          </cell>
          <cell r="E383" t="str">
            <v>Заг. с Th 1</v>
          </cell>
          <cell r="F383" t="str">
            <v>ACOOLA Аксессуары Весна 2024 Theme 1</v>
          </cell>
          <cell r="G383" t="str">
            <v>ACOOLA</v>
          </cell>
          <cell r="H383" t="str">
            <v>Theme 1</v>
          </cell>
          <cell r="I383" t="str">
            <v>00000003779</v>
          </cell>
          <cell r="J383" t="str">
            <v>20206330514</v>
          </cell>
          <cell r="K383" t="str">
            <v>Набор из 20 резинок для волос дет. Galvin цветной</v>
          </cell>
          <cell r="L383" t="str">
            <v>Женский</v>
          </cell>
          <cell r="M383" t="str">
            <v/>
          </cell>
          <cell r="N383" t="str">
            <v>Galvin</v>
          </cell>
          <cell r="O383" t="str">
            <v>цветной</v>
          </cell>
          <cell r="P383" t="str">
            <v>Accessories</v>
          </cell>
          <cell r="Q383" t="str">
            <v>Rib hairpin</v>
          </cell>
          <cell r="R383" t="str">
            <v>Swim_Women</v>
          </cell>
          <cell r="S383" t="str">
            <v>Swim</v>
          </cell>
          <cell r="T383" t="str">
            <v>Аксессуары</v>
          </cell>
          <cell r="U383" t="str">
            <v/>
          </cell>
          <cell r="V383" t="str">
            <v/>
          </cell>
          <cell r="W383" t="str">
            <v>(9) one size</v>
          </cell>
          <cell r="X383">
            <v>1</v>
          </cell>
          <cell r="Y383" t="str">
            <v>Нет</v>
          </cell>
          <cell r="Z383" t="str">
            <v>Julia Kosmina</v>
          </cell>
          <cell r="AA383" t="str">
            <v>Basic+</v>
          </cell>
          <cell r="AB383" t="str">
            <v>Regular</v>
          </cell>
          <cell r="AC383" t="str">
            <v>1,2,3,4,5</v>
          </cell>
          <cell r="AD383" t="str">
            <v>1,2,3,4,5_1</v>
          </cell>
          <cell r="AE383">
            <v>201</v>
          </cell>
          <cell r="AF383">
            <v>39</v>
          </cell>
          <cell r="AG383">
            <v>54</v>
          </cell>
          <cell r="AH383">
            <v>71</v>
          </cell>
          <cell r="AI383">
            <v>32</v>
          </cell>
          <cell r="AJ383">
            <v>5</v>
          </cell>
          <cell r="AK383">
            <v>1</v>
          </cell>
          <cell r="AL383">
            <v>1</v>
          </cell>
          <cell r="AM383">
            <v>2</v>
          </cell>
          <cell r="AN383">
            <v>1</v>
          </cell>
          <cell r="AO383">
            <v>3</v>
          </cell>
          <cell r="AP383">
            <v>117</v>
          </cell>
          <cell r="AQ383">
            <v>2</v>
          </cell>
          <cell r="AR383">
            <v>1</v>
          </cell>
          <cell r="AS383">
            <v>3</v>
          </cell>
          <cell r="AT383">
            <v>162</v>
          </cell>
          <cell r="AU383">
            <v>2</v>
          </cell>
          <cell r="AV383">
            <v>1</v>
          </cell>
          <cell r="AW383">
            <v>3</v>
          </cell>
          <cell r="AX383">
            <v>213</v>
          </cell>
          <cell r="AY383">
            <v>2</v>
          </cell>
          <cell r="AZ383">
            <v>1</v>
          </cell>
          <cell r="BA383">
            <v>3</v>
          </cell>
          <cell r="BB383">
            <v>96</v>
          </cell>
          <cell r="BC383">
            <v>2</v>
          </cell>
          <cell r="BD383">
            <v>1</v>
          </cell>
          <cell r="BE383">
            <v>3</v>
          </cell>
          <cell r="BF383">
            <v>15</v>
          </cell>
          <cell r="BG383" t="str">
            <v>1-1</v>
          </cell>
          <cell r="BH383">
            <v>0.50249999999999995</v>
          </cell>
          <cell r="BI383">
            <v>603</v>
          </cell>
          <cell r="BJ383">
            <v>399</v>
          </cell>
          <cell r="BK383">
            <v>399</v>
          </cell>
          <cell r="BL383">
            <v>332.5</v>
          </cell>
          <cell r="BM383">
            <v>4.1176470588235299</v>
          </cell>
          <cell r="BN383">
            <v>0.79</v>
          </cell>
          <cell r="BO383">
            <v>0.8</v>
          </cell>
          <cell r="BP383">
            <v>1.1399999999999999</v>
          </cell>
          <cell r="BQ383">
            <v>96.899999999999991</v>
          </cell>
          <cell r="BR383">
            <v>0.75714285714285712</v>
          </cell>
          <cell r="BS383">
            <v>3.3</v>
          </cell>
          <cell r="BT383">
            <v>85</v>
          </cell>
          <cell r="BU383">
            <v>1.2</v>
          </cell>
          <cell r="BV383">
            <v>399</v>
          </cell>
          <cell r="BW383">
            <v>200</v>
          </cell>
          <cell r="BX383" t="str">
            <v>Shenzhen Zlorna Ornament Co., Ltd.</v>
          </cell>
          <cell r="BY383" t="str">
            <v>Китай</v>
          </cell>
          <cell r="CA383">
            <v>117</v>
          </cell>
          <cell r="CB383">
            <v>22</v>
          </cell>
          <cell r="CC383">
            <v>458</v>
          </cell>
          <cell r="CD383">
            <v>1200</v>
          </cell>
          <cell r="CE383">
            <v>377.70362408345852</v>
          </cell>
          <cell r="CF383">
            <v>1200</v>
          </cell>
          <cell r="CG383">
            <v>1100</v>
          </cell>
          <cell r="CH383" t="str">
            <v>не заказываем для ОПТа</v>
          </cell>
          <cell r="CI383" t="str">
            <v>min цена 279</v>
          </cell>
          <cell r="CJ383">
            <v>22</v>
          </cell>
          <cell r="CK383">
            <v>482.40000000000003</v>
          </cell>
          <cell r="CL383">
            <v>93.600000000000009</v>
          </cell>
          <cell r="CM383">
            <v>0</v>
          </cell>
          <cell r="CN383">
            <v>366.40000000000003</v>
          </cell>
          <cell r="CO383">
            <v>17.600000000000001</v>
          </cell>
          <cell r="CP383">
            <v>960</v>
          </cell>
          <cell r="CQ383">
            <v>58430.7</v>
          </cell>
          <cell r="CR383">
            <v>11337.3</v>
          </cell>
          <cell r="CS383">
            <v>0</v>
          </cell>
          <cell r="CT383">
            <v>44380.2</v>
          </cell>
          <cell r="CU383">
            <v>2131.7999999999997</v>
          </cell>
          <cell r="CV383">
            <v>116279.99999999999</v>
          </cell>
          <cell r="CW383">
            <v>240597</v>
          </cell>
          <cell r="CX383">
            <v>46683</v>
          </cell>
          <cell r="CY383">
            <v>0</v>
          </cell>
          <cell r="CZ383">
            <v>182742</v>
          </cell>
          <cell r="DA383">
            <v>8778</v>
          </cell>
          <cell r="DB383">
            <v>478800</v>
          </cell>
          <cell r="DC383" t="str">
            <v>Basic+</v>
          </cell>
          <cell r="DE383">
            <v>39</v>
          </cell>
          <cell r="DF383">
            <v>39</v>
          </cell>
          <cell r="DH383">
            <v>2</v>
          </cell>
          <cell r="DI383">
            <v>1</v>
          </cell>
          <cell r="DJ383">
            <v>3</v>
          </cell>
          <cell r="DK383">
            <v>117</v>
          </cell>
          <cell r="DP383">
            <v>117</v>
          </cell>
          <cell r="DQ383">
            <v>78</v>
          </cell>
          <cell r="DR383">
            <v>39</v>
          </cell>
          <cell r="DS383">
            <v>0.66666666666666663</v>
          </cell>
          <cell r="DT383">
            <v>0.33333333333333331</v>
          </cell>
          <cell r="DU383">
            <v>399</v>
          </cell>
          <cell r="DV383">
            <v>10003.5</v>
          </cell>
          <cell r="DW383">
            <v>93.600000000000009</v>
          </cell>
          <cell r="DX383">
            <v>46683</v>
          </cell>
          <cell r="DY383" t="str">
            <v>multicolor</v>
          </cell>
          <cell r="DZ383" t="str">
            <v>20206330514___Galvin___цветной</v>
          </cell>
        </row>
        <row r="384">
          <cell r="B384" t="str">
            <v>20206330515_0074730_00000003779</v>
          </cell>
          <cell r="C384" t="str">
            <v>20206330515_0074730</v>
          </cell>
          <cell r="D384" t="str">
            <v>Theme 1АксессуарыGrandЖенскийlight green9</v>
          </cell>
          <cell r="E384" t="str">
            <v>Заг. с Th 1</v>
          </cell>
          <cell r="F384" t="str">
            <v>ACOOLA Аксессуары Весна 2024 Theme 1</v>
          </cell>
          <cell r="G384" t="str">
            <v>ACOOLA</v>
          </cell>
          <cell r="H384" t="str">
            <v>Theme 1</v>
          </cell>
          <cell r="I384" t="str">
            <v>00000003779</v>
          </cell>
          <cell r="J384" t="str">
            <v>20206330515</v>
          </cell>
          <cell r="K384" t="str">
            <v>Резинка для волос детская Grand светло-зеленый</v>
          </cell>
          <cell r="L384" t="str">
            <v>Женский</v>
          </cell>
          <cell r="M384" t="str">
            <v/>
          </cell>
          <cell r="N384" t="str">
            <v>Grand</v>
          </cell>
          <cell r="O384" t="str">
            <v>светло-зеленый</v>
          </cell>
          <cell r="P384" t="str">
            <v>Accessories</v>
          </cell>
          <cell r="Q384" t="str">
            <v>Rib hairpin</v>
          </cell>
          <cell r="R384" t="str">
            <v>Swim_Women</v>
          </cell>
          <cell r="S384" t="str">
            <v>Swim</v>
          </cell>
          <cell r="T384" t="str">
            <v>Аксессуары</v>
          </cell>
          <cell r="U384" t="str">
            <v/>
          </cell>
          <cell r="V384" t="str">
            <v/>
          </cell>
          <cell r="W384" t="str">
            <v>(9) one size</v>
          </cell>
          <cell r="X384">
            <v>1</v>
          </cell>
          <cell r="Y384" t="str">
            <v>Нет</v>
          </cell>
          <cell r="Z384" t="str">
            <v>Julia Kosmina</v>
          </cell>
          <cell r="AA384" t="str">
            <v>Basic+</v>
          </cell>
          <cell r="AB384" t="str">
            <v>Regular</v>
          </cell>
          <cell r="AC384" t="str">
            <v>1,2,3,4,5</v>
          </cell>
          <cell r="AD384" t="str">
            <v>1,2,3,4,5_1</v>
          </cell>
          <cell r="AE384">
            <v>201</v>
          </cell>
          <cell r="AF384">
            <v>39</v>
          </cell>
          <cell r="AG384">
            <v>54</v>
          </cell>
          <cell r="AH384">
            <v>71</v>
          </cell>
          <cell r="AI384">
            <v>32</v>
          </cell>
          <cell r="AJ384">
            <v>5</v>
          </cell>
          <cell r="AK384">
            <v>1.5</v>
          </cell>
          <cell r="AL384">
            <v>1</v>
          </cell>
          <cell r="AM384">
            <v>3</v>
          </cell>
          <cell r="AN384">
            <v>2</v>
          </cell>
          <cell r="AO384">
            <v>5</v>
          </cell>
          <cell r="AP384">
            <v>195</v>
          </cell>
          <cell r="AQ384">
            <v>3</v>
          </cell>
          <cell r="AR384">
            <v>2</v>
          </cell>
          <cell r="AS384">
            <v>5</v>
          </cell>
          <cell r="AT384">
            <v>270</v>
          </cell>
          <cell r="AU384">
            <v>3</v>
          </cell>
          <cell r="AV384">
            <v>2</v>
          </cell>
          <cell r="AW384">
            <v>5</v>
          </cell>
          <cell r="AX384">
            <v>355</v>
          </cell>
          <cell r="AY384">
            <v>3</v>
          </cell>
          <cell r="AZ384">
            <v>2</v>
          </cell>
          <cell r="BA384">
            <v>5</v>
          </cell>
          <cell r="BB384">
            <v>160</v>
          </cell>
          <cell r="BC384">
            <v>3</v>
          </cell>
          <cell r="BD384">
            <v>2</v>
          </cell>
          <cell r="BE384">
            <v>5</v>
          </cell>
          <cell r="BF384">
            <v>25</v>
          </cell>
          <cell r="BG384" t="str">
            <v>2-2</v>
          </cell>
          <cell r="BH384">
            <v>0.83750000000000002</v>
          </cell>
          <cell r="BI384">
            <v>1005</v>
          </cell>
          <cell r="BJ384">
            <v>249</v>
          </cell>
          <cell r="BK384">
            <v>249</v>
          </cell>
          <cell r="BL384">
            <v>207.5</v>
          </cell>
          <cell r="BM384">
            <v>2.8440890919474588</v>
          </cell>
          <cell r="BN384">
            <v>0.72</v>
          </cell>
          <cell r="BO384">
            <v>0.72</v>
          </cell>
          <cell r="BP384">
            <v>1.03</v>
          </cell>
          <cell r="BQ384">
            <v>87.55</v>
          </cell>
          <cell r="BR384">
            <v>0.64839357429718869</v>
          </cell>
          <cell r="BS384">
            <v>3.3</v>
          </cell>
          <cell r="BT384">
            <v>85</v>
          </cell>
          <cell r="BU384">
            <v>1.2</v>
          </cell>
          <cell r="BV384">
            <v>249</v>
          </cell>
          <cell r="BW384">
            <v>120</v>
          </cell>
          <cell r="BX384" t="str">
            <v>Shenzhen Zlorna Ornament Co., Ltd.</v>
          </cell>
          <cell r="BY384" t="str">
            <v>Китай</v>
          </cell>
          <cell r="CA384">
            <v>156</v>
          </cell>
          <cell r="CB384">
            <v>39</v>
          </cell>
          <cell r="CD384">
            <v>1200</v>
          </cell>
          <cell r="CE384">
            <v>377.70362408345852</v>
          </cell>
          <cell r="CF384">
            <v>1200</v>
          </cell>
          <cell r="CG384">
            <v>1100</v>
          </cell>
          <cell r="CH384" t="str">
            <v>не заказываем для ОПТа</v>
          </cell>
          <cell r="CI384" t="str">
            <v>min цена 279</v>
          </cell>
          <cell r="CJ384">
            <v>39</v>
          </cell>
          <cell r="CK384">
            <v>723.6</v>
          </cell>
          <cell r="CL384">
            <v>112.32</v>
          </cell>
          <cell r="CM384">
            <v>0</v>
          </cell>
          <cell r="CN384">
            <v>0</v>
          </cell>
          <cell r="CO384">
            <v>28.08</v>
          </cell>
          <cell r="CP384">
            <v>864</v>
          </cell>
          <cell r="CQ384">
            <v>87987.75</v>
          </cell>
          <cell r="CR384">
            <v>13657.8</v>
          </cell>
          <cell r="CS384">
            <v>0</v>
          </cell>
          <cell r="CT384">
            <v>0</v>
          </cell>
          <cell r="CU384">
            <v>3414.45</v>
          </cell>
          <cell r="CV384">
            <v>105060</v>
          </cell>
          <cell r="CW384">
            <v>250245</v>
          </cell>
          <cell r="CX384">
            <v>38844</v>
          </cell>
          <cell r="CY384">
            <v>0</v>
          </cell>
          <cell r="CZ384">
            <v>0</v>
          </cell>
          <cell r="DA384">
            <v>9711</v>
          </cell>
          <cell r="DB384">
            <v>298800</v>
          </cell>
          <cell r="DC384" t="str">
            <v>Basic+</v>
          </cell>
          <cell r="DE384">
            <v>39</v>
          </cell>
          <cell r="DF384">
            <v>39</v>
          </cell>
          <cell r="DH384">
            <v>3</v>
          </cell>
          <cell r="DI384">
            <v>1</v>
          </cell>
          <cell r="DJ384">
            <v>4</v>
          </cell>
          <cell r="DK384">
            <v>156</v>
          </cell>
          <cell r="DP384">
            <v>156</v>
          </cell>
          <cell r="DQ384">
            <v>117</v>
          </cell>
          <cell r="DR384">
            <v>39</v>
          </cell>
          <cell r="DS384">
            <v>0.75</v>
          </cell>
          <cell r="DT384">
            <v>0.25</v>
          </cell>
          <cell r="DU384">
            <v>249</v>
          </cell>
          <cell r="DV384">
            <v>12051</v>
          </cell>
          <cell r="DW384">
            <v>112.32</v>
          </cell>
          <cell r="DX384">
            <v>38844</v>
          </cell>
          <cell r="DY384" t="str">
            <v>light green</v>
          </cell>
          <cell r="DZ384" t="str">
            <v>20206330515___Grand___светло-зеленый</v>
          </cell>
        </row>
        <row r="385">
          <cell r="B385" t="str">
            <v>20206440107_0074750_00000003779</v>
          </cell>
          <cell r="C385" t="str">
            <v>20206440107_0074750</v>
          </cell>
          <cell r="D385" t="str">
            <v>Theme 1АксессуарыMagdaЖенскийcheck9</v>
          </cell>
          <cell r="E385" t="str">
            <v>Заг. с Th 1</v>
          </cell>
          <cell r="F385" t="str">
            <v>ACOOLA Аксессуары Весна 2024 Theme 1</v>
          </cell>
          <cell r="G385" t="str">
            <v>ACOOLA</v>
          </cell>
          <cell r="H385" t="str">
            <v>Theme 1</v>
          </cell>
          <cell r="I385" t="str">
            <v>00000003779</v>
          </cell>
          <cell r="J385" t="str">
            <v>20206440107</v>
          </cell>
          <cell r="K385" t="str">
            <v>Шарф детский Magda клетка</v>
          </cell>
          <cell r="L385" t="str">
            <v>Женский</v>
          </cell>
          <cell r="M385" t="str">
            <v/>
          </cell>
          <cell r="N385" t="str">
            <v>Magda</v>
          </cell>
          <cell r="O385" t="str">
            <v>клетка</v>
          </cell>
          <cell r="P385" t="str">
            <v>Accessories</v>
          </cell>
          <cell r="Q385" t="str">
            <v>Scarf</v>
          </cell>
          <cell r="R385" t="str">
            <v>Swim_Women</v>
          </cell>
          <cell r="S385" t="str">
            <v>Swim</v>
          </cell>
          <cell r="T385" t="str">
            <v>Аксессуары</v>
          </cell>
          <cell r="U385" t="str">
            <v/>
          </cell>
          <cell r="V385" t="str">
            <v/>
          </cell>
          <cell r="W385" t="str">
            <v>(9) one size</v>
          </cell>
          <cell r="X385">
            <v>1</v>
          </cell>
          <cell r="Y385" t="str">
            <v>Нет</v>
          </cell>
          <cell r="Z385" t="str">
            <v>Julia Kosmina</v>
          </cell>
          <cell r="AA385" t="str">
            <v>Basic+</v>
          </cell>
          <cell r="AB385" t="str">
            <v>Regular</v>
          </cell>
          <cell r="AC385" t="str">
            <v>1,2,3,4,5</v>
          </cell>
          <cell r="AD385" t="str">
            <v>1,2,3,4,5_1</v>
          </cell>
          <cell r="AE385">
            <v>201</v>
          </cell>
          <cell r="AF385">
            <v>39</v>
          </cell>
          <cell r="AG385">
            <v>54</v>
          </cell>
          <cell r="AH385">
            <v>71</v>
          </cell>
          <cell r="AI385">
            <v>32</v>
          </cell>
          <cell r="AJ385">
            <v>5</v>
          </cell>
          <cell r="AK385">
            <v>1</v>
          </cell>
          <cell r="AL385">
            <v>1</v>
          </cell>
          <cell r="AM385">
            <v>2</v>
          </cell>
          <cell r="AN385">
            <v>1</v>
          </cell>
          <cell r="AO385">
            <v>3</v>
          </cell>
          <cell r="AP385">
            <v>117</v>
          </cell>
          <cell r="AQ385">
            <v>2</v>
          </cell>
          <cell r="AR385">
            <v>1</v>
          </cell>
          <cell r="AS385">
            <v>3</v>
          </cell>
          <cell r="AT385">
            <v>162</v>
          </cell>
          <cell r="AU385">
            <v>2</v>
          </cell>
          <cell r="AV385">
            <v>1</v>
          </cell>
          <cell r="AW385">
            <v>3</v>
          </cell>
          <cell r="AX385">
            <v>213</v>
          </cell>
          <cell r="AY385">
            <v>2</v>
          </cell>
          <cell r="AZ385">
            <v>1</v>
          </cell>
          <cell r="BA385">
            <v>3</v>
          </cell>
          <cell r="BB385">
            <v>96</v>
          </cell>
          <cell r="BC385">
            <v>2</v>
          </cell>
          <cell r="BD385">
            <v>1</v>
          </cell>
          <cell r="BE385">
            <v>3</v>
          </cell>
          <cell r="BF385">
            <v>15</v>
          </cell>
          <cell r="BG385" t="str">
            <v>1-1</v>
          </cell>
          <cell r="BH385">
            <v>0.46384615384615385</v>
          </cell>
          <cell r="BI385">
            <v>603</v>
          </cell>
          <cell r="BJ385">
            <v>999</v>
          </cell>
          <cell r="BK385">
            <v>999</v>
          </cell>
          <cell r="BL385">
            <v>908.18</v>
          </cell>
          <cell r="BM385">
            <v>3.2288299935358755</v>
          </cell>
          <cell r="BN385">
            <v>2.5299999999999998</v>
          </cell>
          <cell r="BO385">
            <v>2.56</v>
          </cell>
          <cell r="BP385">
            <v>3.64</v>
          </cell>
          <cell r="BQ385">
            <v>309.40000000000003</v>
          </cell>
          <cell r="BR385">
            <v>0.69029029029029032</v>
          </cell>
          <cell r="BS385">
            <v>3.3</v>
          </cell>
          <cell r="BT385">
            <v>85</v>
          </cell>
          <cell r="BU385">
            <v>1.1000000000000001</v>
          </cell>
          <cell r="BV385">
            <v>999</v>
          </cell>
          <cell r="BW385">
            <v>500</v>
          </cell>
          <cell r="BX385" t="str">
            <v>SHAOXING YANSHENG TRADING CO., LTD</v>
          </cell>
          <cell r="BY385" t="str">
            <v>Китай</v>
          </cell>
          <cell r="BZ385">
            <v>52</v>
          </cell>
          <cell r="CA385">
            <v>117</v>
          </cell>
          <cell r="CB385">
            <v>24</v>
          </cell>
          <cell r="CC385">
            <v>504</v>
          </cell>
          <cell r="CD385">
            <v>1300</v>
          </cell>
          <cell r="CE385">
            <v>409.17892609041337</v>
          </cell>
          <cell r="CF385">
            <v>1300</v>
          </cell>
          <cell r="CG385">
            <v>1100</v>
          </cell>
          <cell r="CH385" t="str">
            <v>ок</v>
          </cell>
          <cell r="CI385" t="str">
            <v>ок</v>
          </cell>
          <cell r="CJ385">
            <v>24</v>
          </cell>
          <cell r="CK385">
            <v>1543.68</v>
          </cell>
          <cell r="CL385">
            <v>299.52</v>
          </cell>
          <cell r="CM385">
            <v>133.12</v>
          </cell>
          <cell r="CN385">
            <v>1290.24</v>
          </cell>
          <cell r="CO385">
            <v>61.44</v>
          </cell>
          <cell r="CP385">
            <v>3328</v>
          </cell>
          <cell r="CQ385">
            <v>186568.2</v>
          </cell>
          <cell r="CR385">
            <v>36199.800000000003</v>
          </cell>
          <cell r="CS385">
            <v>16088.800000000001</v>
          </cell>
          <cell r="CT385">
            <v>155937.60000000001</v>
          </cell>
          <cell r="CU385">
            <v>7425.6</v>
          </cell>
          <cell r="CV385">
            <v>402220.00000000006</v>
          </cell>
          <cell r="CW385">
            <v>602397</v>
          </cell>
          <cell r="CX385">
            <v>116883</v>
          </cell>
          <cell r="CY385">
            <v>51948</v>
          </cell>
          <cell r="CZ385">
            <v>503496</v>
          </cell>
          <cell r="DA385">
            <v>23976</v>
          </cell>
          <cell r="DB385">
            <v>1298700</v>
          </cell>
          <cell r="DC385" t="str">
            <v>Basic+</v>
          </cell>
          <cell r="DE385">
            <v>39</v>
          </cell>
          <cell r="DF385">
            <v>39</v>
          </cell>
          <cell r="DH385">
            <v>2</v>
          </cell>
          <cell r="DI385">
            <v>1</v>
          </cell>
          <cell r="DJ385">
            <v>3</v>
          </cell>
          <cell r="DK385">
            <v>117</v>
          </cell>
          <cell r="DP385">
            <v>117</v>
          </cell>
          <cell r="DQ385">
            <v>78</v>
          </cell>
          <cell r="DR385">
            <v>39</v>
          </cell>
          <cell r="DS385">
            <v>0.66666666666666663</v>
          </cell>
          <cell r="DT385">
            <v>0.33333333333333331</v>
          </cell>
          <cell r="DU385">
            <v>999</v>
          </cell>
          <cell r="DV385">
            <v>31941</v>
          </cell>
          <cell r="DW385">
            <v>299.52</v>
          </cell>
          <cell r="DX385">
            <v>116883</v>
          </cell>
          <cell r="DY385" t="str">
            <v>check</v>
          </cell>
          <cell r="DZ385" t="str">
            <v>20206440107___Magda___клетка</v>
          </cell>
        </row>
        <row r="386">
          <cell r="B386" t="str">
            <v>20216120025_0074753_00000003779</v>
          </cell>
          <cell r="C386" t="str">
            <v>20216120025_0074753</v>
          </cell>
          <cell r="D386" t="str">
            <v>Theme 1АксессуарыClassЖенскийBlack300</v>
          </cell>
          <cell r="E386" t="str">
            <v>Заг. с Th 1</v>
          </cell>
          <cell r="F386" t="str">
            <v>ACOOLA Аксессуары Весна 2024 Theme 1</v>
          </cell>
          <cell r="G386" t="str">
            <v>ACOOLA</v>
          </cell>
          <cell r="H386" t="str">
            <v>Theme 1</v>
          </cell>
          <cell r="I386" t="str">
            <v>00000003779</v>
          </cell>
          <cell r="J386" t="str">
            <v>20216120025</v>
          </cell>
          <cell r="K386" t="str">
            <v>Ремень детский для девочек Class черный</v>
          </cell>
          <cell r="L386" t="str">
            <v>Женский</v>
          </cell>
          <cell r="M386" t="str">
            <v>Большой</v>
          </cell>
          <cell r="N386" t="str">
            <v>Class</v>
          </cell>
          <cell r="O386" t="str">
            <v>черный</v>
          </cell>
          <cell r="P386" t="str">
            <v>Accessories</v>
          </cell>
          <cell r="Q386" t="str">
            <v>Belt</v>
          </cell>
          <cell r="R386" t="str">
            <v>Accessories_Women</v>
          </cell>
          <cell r="S386" t="str">
            <v>Accessories</v>
          </cell>
          <cell r="T386" t="str">
            <v>Аксессуары</v>
          </cell>
          <cell r="U386" t="str">
            <v/>
          </cell>
          <cell r="V386" t="str">
            <v/>
          </cell>
          <cell r="W386" t="str">
            <v>(300) Kids belt B2G2 70,85</v>
          </cell>
          <cell r="X386">
            <v>2</v>
          </cell>
          <cell r="Y386" t="str">
            <v>Нет</v>
          </cell>
          <cell r="Z386" t="str">
            <v>Julia Kosmina</v>
          </cell>
          <cell r="AA386" t="str">
            <v>Basic+</v>
          </cell>
          <cell r="AB386" t="str">
            <v>Regular</v>
          </cell>
          <cell r="AC386" t="str">
            <v>1,2,3,4,5</v>
          </cell>
          <cell r="AD386" t="str">
            <v>1,2,3,4,5_2</v>
          </cell>
          <cell r="AE386">
            <v>201</v>
          </cell>
          <cell r="AF386">
            <v>39</v>
          </cell>
          <cell r="AG386">
            <v>54</v>
          </cell>
          <cell r="AH386">
            <v>71</v>
          </cell>
          <cell r="AI386">
            <v>32</v>
          </cell>
          <cell r="AJ386">
            <v>5</v>
          </cell>
          <cell r="AK386">
            <v>1</v>
          </cell>
          <cell r="AL386">
            <v>1</v>
          </cell>
          <cell r="AM386">
            <v>4</v>
          </cell>
          <cell r="AN386">
            <v>2</v>
          </cell>
          <cell r="AO386">
            <v>6</v>
          </cell>
          <cell r="AP386">
            <v>234</v>
          </cell>
          <cell r="AQ386">
            <v>4</v>
          </cell>
          <cell r="AR386">
            <v>2</v>
          </cell>
          <cell r="AS386">
            <v>6</v>
          </cell>
          <cell r="AT386">
            <v>324</v>
          </cell>
          <cell r="AU386">
            <v>4</v>
          </cell>
          <cell r="AV386">
            <v>2</v>
          </cell>
          <cell r="AW386">
            <v>6</v>
          </cell>
          <cell r="AX386">
            <v>426</v>
          </cell>
          <cell r="AY386">
            <v>4</v>
          </cell>
          <cell r="AZ386">
            <v>2</v>
          </cell>
          <cell r="BA386">
            <v>6</v>
          </cell>
          <cell r="BB386">
            <v>192</v>
          </cell>
          <cell r="BC386">
            <v>4</v>
          </cell>
          <cell r="BD386">
            <v>2</v>
          </cell>
          <cell r="BE386">
            <v>6</v>
          </cell>
          <cell r="BF386">
            <v>30</v>
          </cell>
          <cell r="BG386" t="str">
            <v>2-2</v>
          </cell>
          <cell r="BH386">
            <v>0.50249999999999995</v>
          </cell>
          <cell r="BI386">
            <v>1206</v>
          </cell>
          <cell r="BJ386">
            <v>399</v>
          </cell>
          <cell r="BK386">
            <v>399</v>
          </cell>
          <cell r="BL386">
            <v>332.5</v>
          </cell>
          <cell r="BM386">
            <v>3.0284629981024667</v>
          </cell>
          <cell r="BN386">
            <v>1.08</v>
          </cell>
          <cell r="BO386">
            <v>1.0900000000000001</v>
          </cell>
          <cell r="BP386">
            <v>1.55</v>
          </cell>
          <cell r="BQ386">
            <v>131.75</v>
          </cell>
          <cell r="BR386">
            <v>0.66979949874686717</v>
          </cell>
          <cell r="BS386">
            <v>3.3</v>
          </cell>
          <cell r="BT386">
            <v>85</v>
          </cell>
          <cell r="BU386">
            <v>1.2</v>
          </cell>
          <cell r="BV386">
            <v>399</v>
          </cell>
          <cell r="BW386">
            <v>200</v>
          </cell>
          <cell r="BX386" t="str">
            <v>WENZHOU HEC FASHION INTERNATIONAL CO., LTD</v>
          </cell>
          <cell r="BY386" t="str">
            <v>Китай</v>
          </cell>
          <cell r="BZ386">
            <v>96</v>
          </cell>
          <cell r="CA386">
            <v>234</v>
          </cell>
          <cell r="CB386">
            <v>44</v>
          </cell>
          <cell r="CC386">
            <v>820</v>
          </cell>
          <cell r="CD386">
            <v>2400</v>
          </cell>
          <cell r="CE386">
            <v>755.40724816691704</v>
          </cell>
          <cell r="CF386">
            <v>2400</v>
          </cell>
          <cell r="CG386">
            <v>2400</v>
          </cell>
          <cell r="CH386" t="str">
            <v>ок</v>
          </cell>
          <cell r="CI386" t="str">
            <v>ок</v>
          </cell>
          <cell r="CJ386">
            <v>22</v>
          </cell>
          <cell r="CK386">
            <v>1314.5400000000002</v>
          </cell>
          <cell r="CL386">
            <v>255.06000000000003</v>
          </cell>
          <cell r="CM386">
            <v>104.64000000000001</v>
          </cell>
          <cell r="CN386">
            <v>893.80000000000007</v>
          </cell>
          <cell r="CO386">
            <v>47.96</v>
          </cell>
          <cell r="CP386">
            <v>2616</v>
          </cell>
          <cell r="CQ386">
            <v>158890.5</v>
          </cell>
          <cell r="CR386">
            <v>30829.5</v>
          </cell>
          <cell r="CS386">
            <v>12648</v>
          </cell>
          <cell r="CT386">
            <v>108035</v>
          </cell>
          <cell r="CU386">
            <v>5797</v>
          </cell>
          <cell r="CV386">
            <v>316200</v>
          </cell>
          <cell r="CW386">
            <v>481194</v>
          </cell>
          <cell r="CX386">
            <v>93366</v>
          </cell>
          <cell r="CY386">
            <v>38304</v>
          </cell>
          <cell r="CZ386">
            <v>327180</v>
          </cell>
          <cell r="DA386">
            <v>17556</v>
          </cell>
          <cell r="DB386">
            <v>957600</v>
          </cell>
          <cell r="DC386" t="str">
            <v>Basic+</v>
          </cell>
          <cell r="DE386">
            <v>39</v>
          </cell>
          <cell r="DF386">
            <v>39</v>
          </cell>
          <cell r="DH386">
            <v>4</v>
          </cell>
          <cell r="DI386">
            <v>2</v>
          </cell>
          <cell r="DJ386">
            <v>6</v>
          </cell>
          <cell r="DK386">
            <v>234</v>
          </cell>
          <cell r="DP386">
            <v>234</v>
          </cell>
          <cell r="DQ386">
            <v>156</v>
          </cell>
          <cell r="DR386">
            <v>78</v>
          </cell>
          <cell r="DS386">
            <v>0.66666666666666663</v>
          </cell>
          <cell r="DT386">
            <v>0.33333333333333331</v>
          </cell>
          <cell r="DU386">
            <v>399</v>
          </cell>
          <cell r="DV386">
            <v>27202.5</v>
          </cell>
          <cell r="DW386">
            <v>255.06000000000003</v>
          </cell>
          <cell r="DX386">
            <v>93366</v>
          </cell>
          <cell r="DY386" t="str">
            <v>Black</v>
          </cell>
          <cell r="DZ386" t="str">
            <v>20216120025___Class___черный</v>
          </cell>
        </row>
        <row r="387">
          <cell r="B387" t="str">
            <v>20226400108_0074740_00000003779</v>
          </cell>
          <cell r="C387" t="str">
            <v>20226400108_0074740</v>
          </cell>
          <cell r="D387" t="str">
            <v>Theme 1АксессуарыDelilahЖенскийlight pink283</v>
          </cell>
          <cell r="E387" t="str">
            <v>Заг. с Th 1</v>
          </cell>
          <cell r="F387" t="str">
            <v>ACOOLA Аксессуары Весна 2024 Theme 1</v>
          </cell>
          <cell r="G387" t="str">
            <v>ACOOLA</v>
          </cell>
          <cell r="H387" t="str">
            <v>Theme 1</v>
          </cell>
          <cell r="I387" t="str">
            <v>00000003779</v>
          </cell>
          <cell r="J387" t="str">
            <v>20226400108</v>
          </cell>
          <cell r="K387" t="str">
            <v>Шапка детская Delilah светло-розовый</v>
          </cell>
          <cell r="L387" t="str">
            <v>Женский</v>
          </cell>
          <cell r="M387" t="str">
            <v>Маленький</v>
          </cell>
          <cell r="N387" t="str">
            <v>Delilah</v>
          </cell>
          <cell r="O387" t="str">
            <v>светло-розовый</v>
          </cell>
          <cell r="P387" t="str">
            <v>Accessories</v>
          </cell>
          <cell r="Q387" t="str">
            <v>Hat</v>
          </cell>
          <cell r="R387" t="str">
            <v>Underwear/nightwear_Girls</v>
          </cell>
          <cell r="S387" t="str">
            <v>Underwear/nightwear</v>
          </cell>
          <cell r="T387" t="str">
            <v>Аксессуары</v>
          </cell>
          <cell r="U387" t="str">
            <v/>
          </cell>
          <cell r="V387" t="str">
            <v/>
          </cell>
          <cell r="W387" t="str">
            <v>(283) Kids hat 2 size B1/G1</v>
          </cell>
          <cell r="X387">
            <v>2</v>
          </cell>
          <cell r="Y387" t="str">
            <v>Нет</v>
          </cell>
          <cell r="Z387" t="str">
            <v>Julia Kosmina</v>
          </cell>
          <cell r="AA387" t="str">
            <v>Basic+</v>
          </cell>
          <cell r="AB387" t="str">
            <v>Regular</v>
          </cell>
          <cell r="AC387" t="str">
            <v>1,2,3,4,5</v>
          </cell>
          <cell r="AD387" t="str">
            <v>1,2,3,4,5_2</v>
          </cell>
          <cell r="AE387">
            <v>201</v>
          </cell>
          <cell r="AF387">
            <v>39</v>
          </cell>
          <cell r="AG387">
            <v>54</v>
          </cell>
          <cell r="AH387">
            <v>71</v>
          </cell>
          <cell r="AI387">
            <v>32</v>
          </cell>
          <cell r="AJ387">
            <v>5</v>
          </cell>
          <cell r="AK387">
            <v>1</v>
          </cell>
          <cell r="AL387">
            <v>1</v>
          </cell>
          <cell r="AM387">
            <v>4</v>
          </cell>
          <cell r="AN387">
            <v>2</v>
          </cell>
          <cell r="AO387">
            <v>6</v>
          </cell>
          <cell r="AP387">
            <v>234</v>
          </cell>
          <cell r="AQ387">
            <v>4</v>
          </cell>
          <cell r="AR387">
            <v>2</v>
          </cell>
          <cell r="AS387">
            <v>6</v>
          </cell>
          <cell r="AT387">
            <v>324</v>
          </cell>
          <cell r="AU387">
            <v>4</v>
          </cell>
          <cell r="AV387">
            <v>2</v>
          </cell>
          <cell r="AW387">
            <v>6</v>
          </cell>
          <cell r="AX387">
            <v>426</v>
          </cell>
          <cell r="AY387">
            <v>4</v>
          </cell>
          <cell r="AZ387">
            <v>2</v>
          </cell>
          <cell r="BA387">
            <v>6</v>
          </cell>
          <cell r="BB387">
            <v>192</v>
          </cell>
          <cell r="BC387">
            <v>4</v>
          </cell>
          <cell r="BD387">
            <v>2</v>
          </cell>
          <cell r="BE387">
            <v>6</v>
          </cell>
          <cell r="BF387">
            <v>30</v>
          </cell>
          <cell r="BG387" t="str">
            <v>2-2</v>
          </cell>
          <cell r="BH387">
            <v>0.50249999999999995</v>
          </cell>
          <cell r="BI387">
            <v>1206</v>
          </cell>
          <cell r="BJ387">
            <v>799</v>
          </cell>
          <cell r="BK387">
            <v>799</v>
          </cell>
          <cell r="BL387">
            <v>726.36</v>
          </cell>
          <cell r="BM387">
            <v>3.5471698113207548</v>
          </cell>
          <cell r="BN387">
            <v>2</v>
          </cell>
          <cell r="BO387">
            <v>2.02</v>
          </cell>
          <cell r="BP387">
            <v>2.65</v>
          </cell>
          <cell r="BQ387">
            <v>225.25</v>
          </cell>
          <cell r="BR387">
            <v>0.71808510638297873</v>
          </cell>
          <cell r="BS387">
            <v>3.3</v>
          </cell>
          <cell r="BT387">
            <v>85</v>
          </cell>
          <cell r="BU387">
            <v>1.1000000000000001</v>
          </cell>
          <cell r="BV387">
            <v>799</v>
          </cell>
          <cell r="BW387">
            <v>400</v>
          </cell>
          <cell r="BX387" t="str">
            <v>SHAOXING YANSHENG TRADING CO., LTD</v>
          </cell>
          <cell r="BY387" t="str">
            <v>Китай</v>
          </cell>
          <cell r="BZ387">
            <v>96</v>
          </cell>
          <cell r="CA387">
            <v>234</v>
          </cell>
          <cell r="CB387">
            <v>44</v>
          </cell>
          <cell r="CC387">
            <v>820</v>
          </cell>
          <cell r="CD387">
            <v>2400</v>
          </cell>
          <cell r="CE387">
            <v>755.40724816691704</v>
          </cell>
          <cell r="CF387">
            <v>2400</v>
          </cell>
          <cell r="CG387">
            <v>2400</v>
          </cell>
          <cell r="CH387" t="str">
            <v>ок</v>
          </cell>
          <cell r="CI387" t="str">
            <v>ок</v>
          </cell>
          <cell r="CJ387">
            <v>22</v>
          </cell>
          <cell r="CK387">
            <v>2436.12</v>
          </cell>
          <cell r="CL387">
            <v>472.68</v>
          </cell>
          <cell r="CM387">
            <v>193.92000000000002</v>
          </cell>
          <cell r="CN387">
            <v>1656.4</v>
          </cell>
          <cell r="CO387">
            <v>88.88</v>
          </cell>
          <cell r="CP387">
            <v>4848</v>
          </cell>
          <cell r="CQ387">
            <v>271651.5</v>
          </cell>
          <cell r="CR387">
            <v>52708.5</v>
          </cell>
          <cell r="CS387">
            <v>21624</v>
          </cell>
          <cell r="CT387">
            <v>184705</v>
          </cell>
          <cell r="CU387">
            <v>9911</v>
          </cell>
          <cell r="CV387">
            <v>540600</v>
          </cell>
          <cell r="CW387">
            <v>963594</v>
          </cell>
          <cell r="CX387">
            <v>186966</v>
          </cell>
          <cell r="CY387">
            <v>76704</v>
          </cell>
          <cell r="CZ387">
            <v>655180</v>
          </cell>
          <cell r="DA387">
            <v>35156</v>
          </cell>
          <cell r="DB387">
            <v>1917600</v>
          </cell>
          <cell r="DC387" t="str">
            <v>Basic+</v>
          </cell>
          <cell r="DE387">
            <v>39</v>
          </cell>
          <cell r="DF387">
            <v>39</v>
          </cell>
          <cell r="DH387">
            <v>4</v>
          </cell>
          <cell r="DI387">
            <v>2</v>
          </cell>
          <cell r="DJ387">
            <v>6</v>
          </cell>
          <cell r="DK387">
            <v>234</v>
          </cell>
          <cell r="DP387">
            <v>234</v>
          </cell>
          <cell r="DQ387">
            <v>156</v>
          </cell>
          <cell r="DR387">
            <v>78</v>
          </cell>
          <cell r="DS387">
            <v>0.66666666666666663</v>
          </cell>
          <cell r="DT387">
            <v>0.33333333333333331</v>
          </cell>
          <cell r="DU387">
            <v>799</v>
          </cell>
          <cell r="DV387">
            <v>46507.5</v>
          </cell>
          <cell r="DW387">
            <v>472.68</v>
          </cell>
          <cell r="DX387">
            <v>186966</v>
          </cell>
          <cell r="DY387" t="str">
            <v>light pink</v>
          </cell>
          <cell r="DZ387" t="str">
            <v>20226400108___Delilah___светло-розовый</v>
          </cell>
        </row>
        <row r="388">
          <cell r="B388" t="str">
            <v>20236400236_0074739_00000003779</v>
          </cell>
          <cell r="C388" t="str">
            <v>20236400236_0074739</v>
          </cell>
          <cell r="D388" t="str">
            <v>Theme 1АксессуарыTylorЖенскийmulticolor281</v>
          </cell>
          <cell r="E388" t="str">
            <v>Заг. с Th 1</v>
          </cell>
          <cell r="F388" t="str">
            <v>ACOOLA Аксессуары Весна 2024 Theme 1</v>
          </cell>
          <cell r="G388" t="str">
            <v>ACOOLA</v>
          </cell>
          <cell r="H388" t="str">
            <v>Theme 1</v>
          </cell>
          <cell r="I388" t="str">
            <v>00000003779</v>
          </cell>
          <cell r="J388" t="str">
            <v>20236400236</v>
          </cell>
          <cell r="K388" t="str">
            <v>Шапка детская Tylor цветной</v>
          </cell>
          <cell r="L388" t="str">
            <v>Женский</v>
          </cell>
          <cell r="M388" t="str">
            <v>Все</v>
          </cell>
          <cell r="N388" t="str">
            <v>Tylor</v>
          </cell>
          <cell r="O388" t="str">
            <v>цветной</v>
          </cell>
          <cell r="P388" t="str">
            <v>Accessories</v>
          </cell>
          <cell r="Q388" t="str">
            <v>Hat</v>
          </cell>
          <cell r="R388" t="str">
            <v>Underwear/nightwear_Girls</v>
          </cell>
          <cell r="S388" t="str">
            <v>Underwear/nightwear</v>
          </cell>
          <cell r="T388" t="str">
            <v>Аксессуары</v>
          </cell>
          <cell r="U388" t="str">
            <v/>
          </cell>
          <cell r="V388" t="str">
            <v/>
          </cell>
          <cell r="W388" t="str">
            <v>(281) Kids hat 4 sizes 50-54</v>
          </cell>
          <cell r="X388">
            <v>4</v>
          </cell>
          <cell r="Y388" t="str">
            <v>Нет</v>
          </cell>
          <cell r="Z388" t="str">
            <v>Julia Kosmina</v>
          </cell>
          <cell r="AA388" t="str">
            <v>Basic+</v>
          </cell>
          <cell r="AB388" t="str">
            <v>Regular</v>
          </cell>
          <cell r="AC388" t="str">
            <v>1,2,3,4,5</v>
          </cell>
          <cell r="AD388" t="str">
            <v>1,2,3,4,5_4</v>
          </cell>
          <cell r="AE388">
            <v>201</v>
          </cell>
          <cell r="AF388">
            <v>39</v>
          </cell>
          <cell r="AG388">
            <v>54</v>
          </cell>
          <cell r="AH388">
            <v>71</v>
          </cell>
          <cell r="AI388">
            <v>32</v>
          </cell>
          <cell r="AJ388">
            <v>5</v>
          </cell>
          <cell r="AK388">
            <v>1</v>
          </cell>
          <cell r="AL388">
            <v>1</v>
          </cell>
          <cell r="AM388">
            <v>7</v>
          </cell>
          <cell r="AN388">
            <v>4</v>
          </cell>
          <cell r="AO388">
            <v>11</v>
          </cell>
          <cell r="AP388">
            <v>429</v>
          </cell>
          <cell r="AQ388">
            <v>7</v>
          </cell>
          <cell r="AR388">
            <v>4</v>
          </cell>
          <cell r="AS388">
            <v>11</v>
          </cell>
          <cell r="AT388">
            <v>594</v>
          </cell>
          <cell r="AU388">
            <v>7</v>
          </cell>
          <cell r="AV388">
            <v>4</v>
          </cell>
          <cell r="AW388">
            <v>11</v>
          </cell>
          <cell r="AX388">
            <v>781</v>
          </cell>
          <cell r="AY388">
            <v>7</v>
          </cell>
          <cell r="AZ388">
            <v>4</v>
          </cell>
          <cell r="BA388">
            <v>11</v>
          </cell>
          <cell r="BB388">
            <v>352</v>
          </cell>
          <cell r="BC388">
            <v>7</v>
          </cell>
          <cell r="BD388">
            <v>4</v>
          </cell>
          <cell r="BE388">
            <v>11</v>
          </cell>
          <cell r="BF388">
            <v>55</v>
          </cell>
          <cell r="BG388" t="str">
            <v>3-4</v>
          </cell>
          <cell r="BH388">
            <v>0.55274999999999996</v>
          </cell>
          <cell r="BI388">
            <v>2211</v>
          </cell>
          <cell r="BJ388">
            <v>799</v>
          </cell>
          <cell r="BK388">
            <v>799</v>
          </cell>
          <cell r="BL388">
            <v>726.36</v>
          </cell>
          <cell r="BM388">
            <v>4.2342342342342336</v>
          </cell>
          <cell r="BN388">
            <v>1.67</v>
          </cell>
          <cell r="BO388">
            <v>1.69</v>
          </cell>
          <cell r="BP388">
            <v>2.2200000000000002</v>
          </cell>
          <cell r="BQ388">
            <v>188.70000000000002</v>
          </cell>
          <cell r="BR388">
            <v>0.76382978723404249</v>
          </cell>
          <cell r="BS388">
            <v>3.3</v>
          </cell>
          <cell r="BT388">
            <v>85</v>
          </cell>
          <cell r="BU388">
            <v>1.1000000000000001</v>
          </cell>
          <cell r="BV388">
            <v>799</v>
          </cell>
          <cell r="BW388">
            <v>400</v>
          </cell>
          <cell r="BX388" t="str">
            <v>SHAOXING YANSHENG TRADING CO., LTD</v>
          </cell>
          <cell r="BY388" t="str">
            <v>Китай</v>
          </cell>
          <cell r="BZ388">
            <v>160</v>
          </cell>
          <cell r="CA388">
            <v>429</v>
          </cell>
          <cell r="CB388">
            <v>72</v>
          </cell>
          <cell r="CC388">
            <v>1128</v>
          </cell>
          <cell r="CD388">
            <v>4000</v>
          </cell>
          <cell r="CE388">
            <v>1259.0120802781951</v>
          </cell>
          <cell r="CF388">
            <v>4000</v>
          </cell>
          <cell r="CG388">
            <v>4000</v>
          </cell>
          <cell r="CH388" t="str">
            <v>ок</v>
          </cell>
          <cell r="CI388" t="str">
            <v>ок</v>
          </cell>
          <cell r="CJ388">
            <v>18</v>
          </cell>
          <cell r="CK388">
            <v>3736.5899999999997</v>
          </cell>
          <cell r="CL388">
            <v>725.01</v>
          </cell>
          <cell r="CM388">
            <v>270.39999999999998</v>
          </cell>
          <cell r="CN388">
            <v>1906.32</v>
          </cell>
          <cell r="CO388">
            <v>121.67999999999999</v>
          </cell>
          <cell r="CP388">
            <v>6760</v>
          </cell>
          <cell r="CQ388">
            <v>417215.7</v>
          </cell>
          <cell r="CR388">
            <v>80952.3</v>
          </cell>
          <cell r="CS388">
            <v>30192.000000000004</v>
          </cell>
          <cell r="CT388">
            <v>212853.6</v>
          </cell>
          <cell r="CU388">
            <v>13586.400000000001</v>
          </cell>
          <cell r="CV388">
            <v>754800.00000000012</v>
          </cell>
          <cell r="CW388">
            <v>1766589</v>
          </cell>
          <cell r="CX388">
            <v>342771</v>
          </cell>
          <cell r="CY388">
            <v>127840</v>
          </cell>
          <cell r="CZ388">
            <v>901272</v>
          </cell>
          <cell r="DA388">
            <v>57528</v>
          </cell>
          <cell r="DB388">
            <v>3196000</v>
          </cell>
          <cell r="DC388" t="str">
            <v>Basic+</v>
          </cell>
          <cell r="DE388">
            <v>39</v>
          </cell>
          <cell r="DF388">
            <v>39</v>
          </cell>
          <cell r="DH388">
            <v>7</v>
          </cell>
          <cell r="DI388">
            <v>4</v>
          </cell>
          <cell r="DJ388">
            <v>11</v>
          </cell>
          <cell r="DK388">
            <v>429</v>
          </cell>
          <cell r="DP388">
            <v>429</v>
          </cell>
          <cell r="DQ388">
            <v>273</v>
          </cell>
          <cell r="DR388">
            <v>156</v>
          </cell>
          <cell r="DS388">
            <v>0.63636363636363635</v>
          </cell>
          <cell r="DT388">
            <v>0.36363636363636365</v>
          </cell>
          <cell r="DU388">
            <v>799</v>
          </cell>
          <cell r="DV388">
            <v>71428.500000000015</v>
          </cell>
          <cell r="DW388">
            <v>725.01</v>
          </cell>
          <cell r="DX388">
            <v>342771</v>
          </cell>
          <cell r="DY388" t="str">
            <v>multicolor</v>
          </cell>
          <cell r="DZ388" t="str">
            <v>20236400236___Tylor___цветной</v>
          </cell>
        </row>
        <row r="389">
          <cell r="B389" t="str">
            <v>20236400237_0074741_00000003779</v>
          </cell>
          <cell r="C389" t="str">
            <v>20236400237_0074741</v>
          </cell>
          <cell r="D389" t="str">
            <v>Theme 1АксессуарыAdwinЖенскийdark navy302</v>
          </cell>
          <cell r="E389" t="str">
            <v>Заг. с Th 1</v>
          </cell>
          <cell r="F389" t="str">
            <v>ACOOLA Аксессуары Весна 2024 Theme 1</v>
          </cell>
          <cell r="G389" t="str">
            <v>ACOOLA</v>
          </cell>
          <cell r="H389" t="str">
            <v>Theme 1</v>
          </cell>
          <cell r="I389" t="str">
            <v>00000003779</v>
          </cell>
          <cell r="J389" t="str">
            <v>20236400237</v>
          </cell>
          <cell r="K389" t="str">
            <v>Шапка детская Adwin темно-синий</v>
          </cell>
          <cell r="L389" t="str">
            <v>Женский</v>
          </cell>
          <cell r="M389" t="str">
            <v>Все</v>
          </cell>
          <cell r="N389" t="str">
            <v>Adwin</v>
          </cell>
          <cell r="O389" t="str">
            <v>темно-синий</v>
          </cell>
          <cell r="P389" t="str">
            <v>Accessories</v>
          </cell>
          <cell r="Q389" t="str">
            <v>Hat</v>
          </cell>
          <cell r="R389" t="str">
            <v>Underwear/nightwear_Girls</v>
          </cell>
          <cell r="S389" t="str">
            <v>Underwear/nightwear</v>
          </cell>
          <cell r="T389" t="str">
            <v>Аксессуары</v>
          </cell>
          <cell r="U389" t="str">
            <v/>
          </cell>
          <cell r="V389" t="str">
            <v/>
          </cell>
          <cell r="W389" t="str">
            <v>(302)Kids hat double all 50-54</v>
          </cell>
          <cell r="X389">
            <v>2</v>
          </cell>
          <cell r="Y389" t="str">
            <v>Нет</v>
          </cell>
          <cell r="Z389" t="str">
            <v>Julia Kosmina</v>
          </cell>
          <cell r="AA389" t="str">
            <v>Basic+</v>
          </cell>
          <cell r="AB389" t="str">
            <v>Regular</v>
          </cell>
          <cell r="AC389" t="str">
            <v>1,2,3,4,5</v>
          </cell>
          <cell r="AD389" t="str">
            <v>1,2,3,4,5_2</v>
          </cell>
          <cell r="AE389">
            <v>201</v>
          </cell>
          <cell r="AF389">
            <v>39</v>
          </cell>
          <cell r="AG389">
            <v>54</v>
          </cell>
          <cell r="AH389">
            <v>71</v>
          </cell>
          <cell r="AI389">
            <v>32</v>
          </cell>
          <cell r="AJ389">
            <v>5</v>
          </cell>
          <cell r="AK389">
            <v>1</v>
          </cell>
          <cell r="AL389">
            <v>1</v>
          </cell>
          <cell r="AM389">
            <v>4</v>
          </cell>
          <cell r="AN389">
            <v>2</v>
          </cell>
          <cell r="AO389">
            <v>6</v>
          </cell>
          <cell r="AP389">
            <v>234</v>
          </cell>
          <cell r="AQ389">
            <v>4</v>
          </cell>
          <cell r="AR389">
            <v>2</v>
          </cell>
          <cell r="AS389">
            <v>6</v>
          </cell>
          <cell r="AT389">
            <v>324</v>
          </cell>
          <cell r="AU389">
            <v>4</v>
          </cell>
          <cell r="AV389">
            <v>2</v>
          </cell>
          <cell r="AW389">
            <v>6</v>
          </cell>
          <cell r="AX389">
            <v>426</v>
          </cell>
          <cell r="AY389">
            <v>4</v>
          </cell>
          <cell r="AZ389">
            <v>2</v>
          </cell>
          <cell r="BA389">
            <v>6</v>
          </cell>
          <cell r="BB389">
            <v>192</v>
          </cell>
          <cell r="BC389">
            <v>4</v>
          </cell>
          <cell r="BD389">
            <v>2</v>
          </cell>
          <cell r="BE389">
            <v>6</v>
          </cell>
          <cell r="BF389">
            <v>30</v>
          </cell>
          <cell r="BG389" t="str">
            <v>2-2</v>
          </cell>
          <cell r="BH389">
            <v>0.50249999999999995</v>
          </cell>
          <cell r="BI389">
            <v>1206</v>
          </cell>
          <cell r="BJ389">
            <v>599</v>
          </cell>
          <cell r="BK389">
            <v>599</v>
          </cell>
          <cell r="BL389">
            <v>544.54999999999995</v>
          </cell>
          <cell r="BM389">
            <v>3.420902341519132</v>
          </cell>
          <cell r="BN389">
            <v>1.56</v>
          </cell>
          <cell r="BO389">
            <v>1.57</v>
          </cell>
          <cell r="BP389">
            <v>2.06</v>
          </cell>
          <cell r="BQ389">
            <v>175.1</v>
          </cell>
          <cell r="BR389">
            <v>0.70767946577629381</v>
          </cell>
          <cell r="BS389">
            <v>3.3</v>
          </cell>
          <cell r="BT389">
            <v>85</v>
          </cell>
          <cell r="BU389">
            <v>1.1000000000000001</v>
          </cell>
          <cell r="BV389">
            <v>599</v>
          </cell>
          <cell r="BW389">
            <v>300</v>
          </cell>
          <cell r="BX389" t="str">
            <v>SHAOXING YANSHENG TRADING CO., LTD</v>
          </cell>
          <cell r="BY389" t="str">
            <v>Китай</v>
          </cell>
          <cell r="BZ389">
            <v>96</v>
          </cell>
          <cell r="CA389">
            <v>234</v>
          </cell>
          <cell r="CB389">
            <v>44</v>
          </cell>
          <cell r="CC389">
            <v>820</v>
          </cell>
          <cell r="CD389">
            <v>2400</v>
          </cell>
          <cell r="CE389">
            <v>755.40724816691704</v>
          </cell>
          <cell r="CF389">
            <v>2400</v>
          </cell>
          <cell r="CG389">
            <v>2400</v>
          </cell>
          <cell r="CH389" t="str">
            <v>ок</v>
          </cell>
          <cell r="CI389" t="str">
            <v>ок</v>
          </cell>
          <cell r="CJ389">
            <v>22</v>
          </cell>
          <cell r="CK389">
            <v>1893.42</v>
          </cell>
          <cell r="CL389">
            <v>367.38</v>
          </cell>
          <cell r="CM389">
            <v>150.72</v>
          </cell>
          <cell r="CN389">
            <v>1287.4000000000001</v>
          </cell>
          <cell r="CO389">
            <v>69.08</v>
          </cell>
          <cell r="CP389">
            <v>3768</v>
          </cell>
          <cell r="CQ389">
            <v>211170.6</v>
          </cell>
          <cell r="CR389">
            <v>40973.4</v>
          </cell>
          <cell r="CS389">
            <v>16809.599999999999</v>
          </cell>
          <cell r="CT389">
            <v>143582</v>
          </cell>
          <cell r="CU389">
            <v>7704.4</v>
          </cell>
          <cell r="CV389">
            <v>420240</v>
          </cell>
          <cell r="CW389">
            <v>722394</v>
          </cell>
          <cell r="CX389">
            <v>140166</v>
          </cell>
          <cell r="CY389">
            <v>57504</v>
          </cell>
          <cell r="CZ389">
            <v>491180</v>
          </cell>
          <cell r="DA389">
            <v>26356</v>
          </cell>
          <cell r="DB389">
            <v>1437600</v>
          </cell>
          <cell r="DC389" t="str">
            <v>Basic+</v>
          </cell>
          <cell r="DE389">
            <v>39</v>
          </cell>
          <cell r="DF389">
            <v>39</v>
          </cell>
          <cell r="DH389">
            <v>4</v>
          </cell>
          <cell r="DI389">
            <v>2</v>
          </cell>
          <cell r="DJ389">
            <v>6</v>
          </cell>
          <cell r="DK389">
            <v>234</v>
          </cell>
          <cell r="DP389">
            <v>234</v>
          </cell>
          <cell r="DQ389">
            <v>156</v>
          </cell>
          <cell r="DR389">
            <v>78</v>
          </cell>
          <cell r="DS389">
            <v>0.66666666666666663</v>
          </cell>
          <cell r="DT389">
            <v>0.33333333333333331</v>
          </cell>
          <cell r="DU389">
            <v>599</v>
          </cell>
          <cell r="DV389">
            <v>36153</v>
          </cell>
          <cell r="DW389">
            <v>367.38</v>
          </cell>
          <cell r="DX389">
            <v>140166</v>
          </cell>
          <cell r="DY389" t="str">
            <v>dark navy</v>
          </cell>
          <cell r="DZ389" t="str">
            <v>20236400237___Adwin___темно-синий</v>
          </cell>
        </row>
        <row r="390">
          <cell r="B390" t="str">
            <v>20236400237_0074742_00000003779</v>
          </cell>
          <cell r="C390" t="str">
            <v>20236400237_0074742</v>
          </cell>
          <cell r="D390" t="str">
            <v>Theme 1АксессуарыAdwinЖенскийlight pink302</v>
          </cell>
          <cell r="E390" t="str">
            <v>Заг. с Th 1</v>
          </cell>
          <cell r="F390" t="str">
            <v>ACOOLA Аксессуары Весна 2024 Theme 1</v>
          </cell>
          <cell r="G390" t="str">
            <v>ACOOLA</v>
          </cell>
          <cell r="H390" t="str">
            <v>Theme 1</v>
          </cell>
          <cell r="I390" t="str">
            <v>00000003779</v>
          </cell>
          <cell r="J390" t="str">
            <v>20236400237</v>
          </cell>
          <cell r="K390" t="str">
            <v>Шапка детская Adwin светло-розовый</v>
          </cell>
          <cell r="L390" t="str">
            <v>Женский</v>
          </cell>
          <cell r="M390" t="str">
            <v>Все</v>
          </cell>
          <cell r="N390" t="str">
            <v>Adwin</v>
          </cell>
          <cell r="O390" t="str">
            <v>светло-розовый</v>
          </cell>
          <cell r="P390" t="str">
            <v>Accessories</v>
          </cell>
          <cell r="Q390" t="str">
            <v>Hat</v>
          </cell>
          <cell r="R390" t="str">
            <v>Underwear/nightwear_Girls</v>
          </cell>
          <cell r="S390" t="str">
            <v>Underwear/nightwear</v>
          </cell>
          <cell r="T390" t="str">
            <v>Аксессуары</v>
          </cell>
          <cell r="U390" t="str">
            <v/>
          </cell>
          <cell r="V390" t="str">
            <v/>
          </cell>
          <cell r="W390" t="str">
            <v>(302)Kids hat double all 50-54</v>
          </cell>
          <cell r="X390">
            <v>2</v>
          </cell>
          <cell r="Y390" t="str">
            <v>Нет</v>
          </cell>
          <cell r="Z390" t="str">
            <v>Julia Kosmina</v>
          </cell>
          <cell r="AA390" t="str">
            <v>Basic+</v>
          </cell>
          <cell r="AB390" t="str">
            <v>Regular</v>
          </cell>
          <cell r="AC390" t="str">
            <v>1,2,3,4,5</v>
          </cell>
          <cell r="AD390" t="str">
            <v>1,2,3,4,5_2</v>
          </cell>
          <cell r="AE390">
            <v>201</v>
          </cell>
          <cell r="AF390">
            <v>39</v>
          </cell>
          <cell r="AG390">
            <v>54</v>
          </cell>
          <cell r="AH390">
            <v>71</v>
          </cell>
          <cell r="AI390">
            <v>32</v>
          </cell>
          <cell r="AJ390">
            <v>5</v>
          </cell>
          <cell r="AK390">
            <v>1</v>
          </cell>
          <cell r="AL390">
            <v>1</v>
          </cell>
          <cell r="AM390">
            <v>4</v>
          </cell>
          <cell r="AN390">
            <v>2</v>
          </cell>
          <cell r="AO390">
            <v>6</v>
          </cell>
          <cell r="AP390">
            <v>234</v>
          </cell>
          <cell r="AQ390">
            <v>4</v>
          </cell>
          <cell r="AR390">
            <v>2</v>
          </cell>
          <cell r="AS390">
            <v>6</v>
          </cell>
          <cell r="AT390">
            <v>324</v>
          </cell>
          <cell r="AU390">
            <v>4</v>
          </cell>
          <cell r="AV390">
            <v>2</v>
          </cell>
          <cell r="AW390">
            <v>6</v>
          </cell>
          <cell r="AX390">
            <v>426</v>
          </cell>
          <cell r="AY390">
            <v>4</v>
          </cell>
          <cell r="AZ390">
            <v>2</v>
          </cell>
          <cell r="BA390">
            <v>6</v>
          </cell>
          <cell r="BB390">
            <v>192</v>
          </cell>
          <cell r="BC390">
            <v>4</v>
          </cell>
          <cell r="BD390">
            <v>2</v>
          </cell>
          <cell r="BE390">
            <v>6</v>
          </cell>
          <cell r="BF390">
            <v>30</v>
          </cell>
          <cell r="BG390" t="str">
            <v>2-2</v>
          </cell>
          <cell r="BH390">
            <v>0.50249999999999995</v>
          </cell>
          <cell r="BI390">
            <v>1206</v>
          </cell>
          <cell r="BJ390">
            <v>599</v>
          </cell>
          <cell r="BK390">
            <v>599</v>
          </cell>
          <cell r="BL390">
            <v>544.54999999999995</v>
          </cell>
          <cell r="BM390">
            <v>3.420902341519132</v>
          </cell>
          <cell r="BN390">
            <v>1.56</v>
          </cell>
          <cell r="BO390">
            <v>1.57</v>
          </cell>
          <cell r="BP390">
            <v>2.06</v>
          </cell>
          <cell r="BQ390">
            <v>175.1</v>
          </cell>
          <cell r="BR390">
            <v>0.70767946577629381</v>
          </cell>
          <cell r="BS390">
            <v>3.3</v>
          </cell>
          <cell r="BT390">
            <v>85</v>
          </cell>
          <cell r="BU390">
            <v>1.1000000000000001</v>
          </cell>
          <cell r="BV390">
            <v>599</v>
          </cell>
          <cell r="BW390">
            <v>300</v>
          </cell>
          <cell r="BX390" t="str">
            <v>SHAOXING YANSHENG TRADING CO., LTD</v>
          </cell>
          <cell r="BY390" t="str">
            <v>Китай</v>
          </cell>
          <cell r="BZ390">
            <v>96</v>
          </cell>
          <cell r="CA390">
            <v>234</v>
          </cell>
          <cell r="CB390">
            <v>44</v>
          </cell>
          <cell r="CC390">
            <v>820</v>
          </cell>
          <cell r="CD390">
            <v>2400</v>
          </cell>
          <cell r="CE390">
            <v>755.40724816691704</v>
          </cell>
          <cell r="CF390">
            <v>2400</v>
          </cell>
          <cell r="CG390">
            <v>2400</v>
          </cell>
          <cell r="CH390" t="str">
            <v>ок</v>
          </cell>
          <cell r="CI390" t="str">
            <v>ок</v>
          </cell>
          <cell r="CJ390">
            <v>22</v>
          </cell>
          <cell r="CK390">
            <v>1893.42</v>
          </cell>
          <cell r="CL390">
            <v>367.38</v>
          </cell>
          <cell r="CM390">
            <v>150.72</v>
          </cell>
          <cell r="CN390">
            <v>1287.4000000000001</v>
          </cell>
          <cell r="CO390">
            <v>69.08</v>
          </cell>
          <cell r="CP390">
            <v>3768</v>
          </cell>
          <cell r="CQ390">
            <v>211170.6</v>
          </cell>
          <cell r="CR390">
            <v>40973.4</v>
          </cell>
          <cell r="CS390">
            <v>16809.599999999999</v>
          </cell>
          <cell r="CT390">
            <v>143582</v>
          </cell>
          <cell r="CU390">
            <v>7704.4</v>
          </cell>
          <cell r="CV390">
            <v>420240</v>
          </cell>
          <cell r="CW390">
            <v>722394</v>
          </cell>
          <cell r="CX390">
            <v>140166</v>
          </cell>
          <cell r="CY390">
            <v>57504</v>
          </cell>
          <cell r="CZ390">
            <v>491180</v>
          </cell>
          <cell r="DA390">
            <v>26356</v>
          </cell>
          <cell r="DB390">
            <v>1437600</v>
          </cell>
          <cell r="DC390" t="str">
            <v>Basic+</v>
          </cell>
          <cell r="DE390">
            <v>39</v>
          </cell>
          <cell r="DF390">
            <v>39</v>
          </cell>
          <cell r="DH390">
            <v>4</v>
          </cell>
          <cell r="DI390">
            <v>2</v>
          </cell>
          <cell r="DJ390">
            <v>6</v>
          </cell>
          <cell r="DK390">
            <v>234</v>
          </cell>
          <cell r="DP390">
            <v>234</v>
          </cell>
          <cell r="DQ390">
            <v>156</v>
          </cell>
          <cell r="DR390">
            <v>78</v>
          </cell>
          <cell r="DS390">
            <v>0.66666666666666663</v>
          </cell>
          <cell r="DT390">
            <v>0.33333333333333331</v>
          </cell>
          <cell r="DU390">
            <v>599</v>
          </cell>
          <cell r="DV390">
            <v>36153</v>
          </cell>
          <cell r="DW390">
            <v>367.38</v>
          </cell>
          <cell r="DX390">
            <v>140166</v>
          </cell>
          <cell r="DY390" t="str">
            <v>light pink</v>
          </cell>
          <cell r="DZ390" t="str">
            <v>20236400237___Adwin___светло-розовый</v>
          </cell>
        </row>
        <row r="391">
          <cell r="B391" t="str">
            <v>20236400238_0074743_00000003779</v>
          </cell>
          <cell r="C391" t="str">
            <v>20236400238_0074743</v>
          </cell>
          <cell r="D391" t="str">
            <v>Theme 1АксессуарыCalvinЖенскийnatural white302</v>
          </cell>
          <cell r="E391" t="str">
            <v>Заг. с Th 1</v>
          </cell>
          <cell r="F391" t="str">
            <v>ACOOLA Аксессуары Весна 2024 Theme 1</v>
          </cell>
          <cell r="G391" t="str">
            <v>ACOOLA</v>
          </cell>
          <cell r="H391" t="str">
            <v>Theme 1</v>
          </cell>
          <cell r="I391" t="str">
            <v>00000003779</v>
          </cell>
          <cell r="J391" t="str">
            <v>20236400238</v>
          </cell>
          <cell r="K391" t="str">
            <v>Шапка детская Calvin молочный</v>
          </cell>
          <cell r="L391" t="str">
            <v>Женский</v>
          </cell>
          <cell r="M391" t="str">
            <v>Все</v>
          </cell>
          <cell r="N391" t="str">
            <v>Calvin</v>
          </cell>
          <cell r="O391" t="str">
            <v>молочный</v>
          </cell>
          <cell r="P391" t="str">
            <v>Accessories</v>
          </cell>
          <cell r="Q391" t="str">
            <v>Hat</v>
          </cell>
          <cell r="R391" t="str">
            <v>Underwear/nightwear_Girls</v>
          </cell>
          <cell r="S391" t="str">
            <v>Underwear/nightwear</v>
          </cell>
          <cell r="T391" t="str">
            <v>Аксессуары</v>
          </cell>
          <cell r="U391" t="str">
            <v/>
          </cell>
          <cell r="V391" t="str">
            <v/>
          </cell>
          <cell r="W391" t="str">
            <v>(302)Kids hat double all 50-54</v>
          </cell>
          <cell r="X391">
            <v>2</v>
          </cell>
          <cell r="Y391" t="str">
            <v>Нет</v>
          </cell>
          <cell r="Z391" t="str">
            <v>Julia Kosmina</v>
          </cell>
          <cell r="AA391" t="str">
            <v>Basic+</v>
          </cell>
          <cell r="AB391" t="str">
            <v>Regular</v>
          </cell>
          <cell r="AC391" t="str">
            <v>1,2,3,4,5</v>
          </cell>
          <cell r="AD391" t="str">
            <v>1,2,3,4,5_2</v>
          </cell>
          <cell r="AE391">
            <v>201</v>
          </cell>
          <cell r="AF391">
            <v>39</v>
          </cell>
          <cell r="AG391">
            <v>54</v>
          </cell>
          <cell r="AH391">
            <v>71</v>
          </cell>
          <cell r="AI391">
            <v>32</v>
          </cell>
          <cell r="AJ391">
            <v>5</v>
          </cell>
          <cell r="AK391">
            <v>1</v>
          </cell>
          <cell r="AL391">
            <v>1</v>
          </cell>
          <cell r="AM391">
            <v>4</v>
          </cell>
          <cell r="AN391">
            <v>2</v>
          </cell>
          <cell r="AO391">
            <v>6</v>
          </cell>
          <cell r="AP391">
            <v>234</v>
          </cell>
          <cell r="AQ391">
            <v>4</v>
          </cell>
          <cell r="AR391">
            <v>2</v>
          </cell>
          <cell r="AS391">
            <v>6</v>
          </cell>
          <cell r="AT391">
            <v>324</v>
          </cell>
          <cell r="AU391">
            <v>4</v>
          </cell>
          <cell r="AV391">
            <v>2</v>
          </cell>
          <cell r="AW391">
            <v>6</v>
          </cell>
          <cell r="AX391">
            <v>426</v>
          </cell>
          <cell r="AY391">
            <v>4</v>
          </cell>
          <cell r="AZ391">
            <v>2</v>
          </cell>
          <cell r="BA391">
            <v>6</v>
          </cell>
          <cell r="BB391">
            <v>192</v>
          </cell>
          <cell r="BC391">
            <v>4</v>
          </cell>
          <cell r="BD391">
            <v>2</v>
          </cell>
          <cell r="BE391">
            <v>6</v>
          </cell>
          <cell r="BF391">
            <v>30</v>
          </cell>
          <cell r="BG391" t="str">
            <v>2-2</v>
          </cell>
          <cell r="BH391">
            <v>0.50249999999999995</v>
          </cell>
          <cell r="BI391">
            <v>1206</v>
          </cell>
          <cell r="BJ391">
            <v>799</v>
          </cell>
          <cell r="BK391">
            <v>799</v>
          </cell>
          <cell r="BL391">
            <v>726.36</v>
          </cell>
          <cell r="BM391">
            <v>4.5631067961165046</v>
          </cell>
          <cell r="BN391">
            <v>1.56</v>
          </cell>
          <cell r="BO391">
            <v>1.57</v>
          </cell>
          <cell r="BP391">
            <v>2.06</v>
          </cell>
          <cell r="BQ391">
            <v>175.1</v>
          </cell>
          <cell r="BR391">
            <v>0.7808510638297872</v>
          </cell>
          <cell r="BS391">
            <v>3.3</v>
          </cell>
          <cell r="BT391">
            <v>85</v>
          </cell>
          <cell r="BU391">
            <v>1.1000000000000001</v>
          </cell>
          <cell r="BV391">
            <v>799</v>
          </cell>
          <cell r="BW391">
            <v>400</v>
          </cell>
          <cell r="BX391" t="str">
            <v>SHAOXING YANSHENG TRADING CO., LTD</v>
          </cell>
          <cell r="BY391" t="str">
            <v>Китай</v>
          </cell>
          <cell r="BZ391">
            <v>96</v>
          </cell>
          <cell r="CA391">
            <v>234</v>
          </cell>
          <cell r="CB391">
            <v>44</v>
          </cell>
          <cell r="CC391">
            <v>820</v>
          </cell>
          <cell r="CD391">
            <v>2400</v>
          </cell>
          <cell r="CE391">
            <v>755.40724816691704</v>
          </cell>
          <cell r="CF391">
            <v>2400</v>
          </cell>
          <cell r="CG391">
            <v>2400</v>
          </cell>
          <cell r="CH391" t="str">
            <v>ок</v>
          </cell>
          <cell r="CI391" t="str">
            <v>ок</v>
          </cell>
          <cell r="CJ391">
            <v>22</v>
          </cell>
          <cell r="CK391">
            <v>1893.42</v>
          </cell>
          <cell r="CL391">
            <v>367.38</v>
          </cell>
          <cell r="CM391">
            <v>150.72</v>
          </cell>
          <cell r="CN391">
            <v>1287.4000000000001</v>
          </cell>
          <cell r="CO391">
            <v>69.08</v>
          </cell>
          <cell r="CP391">
            <v>3768</v>
          </cell>
          <cell r="CQ391">
            <v>211170.6</v>
          </cell>
          <cell r="CR391">
            <v>40973.4</v>
          </cell>
          <cell r="CS391">
            <v>16809.599999999999</v>
          </cell>
          <cell r="CT391">
            <v>143582</v>
          </cell>
          <cell r="CU391">
            <v>7704.4</v>
          </cell>
          <cell r="CV391">
            <v>420240</v>
          </cell>
          <cell r="CW391">
            <v>963594</v>
          </cell>
          <cell r="CX391">
            <v>186966</v>
          </cell>
          <cell r="CY391">
            <v>76704</v>
          </cell>
          <cell r="CZ391">
            <v>655180</v>
          </cell>
          <cell r="DA391">
            <v>35156</v>
          </cell>
          <cell r="DB391">
            <v>1917600</v>
          </cell>
          <cell r="DC391" t="str">
            <v>Basic+</v>
          </cell>
          <cell r="DE391">
            <v>39</v>
          </cell>
          <cell r="DF391">
            <v>39</v>
          </cell>
          <cell r="DH391">
            <v>4</v>
          </cell>
          <cell r="DI391">
            <v>2</v>
          </cell>
          <cell r="DJ391">
            <v>6</v>
          </cell>
          <cell r="DK391">
            <v>234</v>
          </cell>
          <cell r="DP391">
            <v>234</v>
          </cell>
          <cell r="DQ391">
            <v>156</v>
          </cell>
          <cell r="DR391">
            <v>78</v>
          </cell>
          <cell r="DS391">
            <v>0.66666666666666663</v>
          </cell>
          <cell r="DT391">
            <v>0.33333333333333331</v>
          </cell>
          <cell r="DU391">
            <v>799</v>
          </cell>
          <cell r="DV391">
            <v>36153</v>
          </cell>
          <cell r="DW391">
            <v>367.38</v>
          </cell>
          <cell r="DX391">
            <v>186966</v>
          </cell>
          <cell r="DY391" t="str">
            <v>natural white</v>
          </cell>
          <cell r="DZ391" t="str">
            <v>20236400238___Calvin___молочный</v>
          </cell>
        </row>
        <row r="392">
          <cell r="B392" t="str">
            <v>20236400238_0074744_00000003779</v>
          </cell>
          <cell r="C392" t="str">
            <v>20236400238_0074744</v>
          </cell>
          <cell r="D392" t="str">
            <v>Theme 1АксессуарыCalvinЖенскийpink302</v>
          </cell>
          <cell r="E392" t="str">
            <v>Заг. с Th 1</v>
          </cell>
          <cell r="F392" t="str">
            <v>ACOOLA Аксессуары Весна 2024 Theme 1</v>
          </cell>
          <cell r="G392" t="str">
            <v>ACOOLA</v>
          </cell>
          <cell r="H392" t="str">
            <v>Theme 1</v>
          </cell>
          <cell r="I392" t="str">
            <v>00000003779</v>
          </cell>
          <cell r="J392" t="str">
            <v>20236400238</v>
          </cell>
          <cell r="K392" t="str">
            <v>Шапка детская Calvin розовый</v>
          </cell>
          <cell r="L392" t="str">
            <v>Женский</v>
          </cell>
          <cell r="M392" t="str">
            <v>Все</v>
          </cell>
          <cell r="N392" t="str">
            <v>Calvin</v>
          </cell>
          <cell r="O392" t="str">
            <v>розовый</v>
          </cell>
          <cell r="P392" t="str">
            <v>Accessories</v>
          </cell>
          <cell r="Q392" t="str">
            <v>Hat</v>
          </cell>
          <cell r="R392" t="str">
            <v>Underwear/nightwear_Girls</v>
          </cell>
          <cell r="S392" t="str">
            <v>Underwear/nightwear</v>
          </cell>
          <cell r="T392" t="str">
            <v>Аксессуары</v>
          </cell>
          <cell r="U392" t="str">
            <v/>
          </cell>
          <cell r="V392" t="str">
            <v/>
          </cell>
          <cell r="W392" t="str">
            <v>(302)Kids hat double all 50-54</v>
          </cell>
          <cell r="X392">
            <v>2</v>
          </cell>
          <cell r="Y392" t="str">
            <v>Нет</v>
          </cell>
          <cell r="Z392" t="str">
            <v>Julia Kosmina</v>
          </cell>
          <cell r="AA392" t="str">
            <v>Basic+</v>
          </cell>
          <cell r="AB392" t="str">
            <v>Regular</v>
          </cell>
          <cell r="AC392" t="str">
            <v>1,2,3,4,5</v>
          </cell>
          <cell r="AD392" t="str">
            <v>1,2,3,4,5_2</v>
          </cell>
          <cell r="AE392">
            <v>201</v>
          </cell>
          <cell r="AF392">
            <v>39</v>
          </cell>
          <cell r="AG392">
            <v>54</v>
          </cell>
          <cell r="AH392">
            <v>71</v>
          </cell>
          <cell r="AI392">
            <v>32</v>
          </cell>
          <cell r="AJ392">
            <v>5</v>
          </cell>
          <cell r="AK392">
            <v>1</v>
          </cell>
          <cell r="AL392">
            <v>1</v>
          </cell>
          <cell r="AM392">
            <v>4</v>
          </cell>
          <cell r="AN392">
            <v>2</v>
          </cell>
          <cell r="AO392">
            <v>6</v>
          </cell>
          <cell r="AP392">
            <v>234</v>
          </cell>
          <cell r="AQ392">
            <v>4</v>
          </cell>
          <cell r="AR392">
            <v>2</v>
          </cell>
          <cell r="AS392">
            <v>6</v>
          </cell>
          <cell r="AT392">
            <v>324</v>
          </cell>
          <cell r="AU392">
            <v>4</v>
          </cell>
          <cell r="AV392">
            <v>2</v>
          </cell>
          <cell r="AW392">
            <v>6</v>
          </cell>
          <cell r="AX392">
            <v>426</v>
          </cell>
          <cell r="AY392">
            <v>4</v>
          </cell>
          <cell r="AZ392">
            <v>2</v>
          </cell>
          <cell r="BA392">
            <v>6</v>
          </cell>
          <cell r="BB392">
            <v>192</v>
          </cell>
          <cell r="BC392">
            <v>4</v>
          </cell>
          <cell r="BD392">
            <v>2</v>
          </cell>
          <cell r="BE392">
            <v>6</v>
          </cell>
          <cell r="BF392">
            <v>30</v>
          </cell>
          <cell r="BG392" t="str">
            <v>2-2</v>
          </cell>
          <cell r="BH392">
            <v>0.50249999999999995</v>
          </cell>
          <cell r="BI392">
            <v>1206</v>
          </cell>
          <cell r="BJ392">
            <v>799</v>
          </cell>
          <cell r="BK392">
            <v>799</v>
          </cell>
          <cell r="BL392">
            <v>726.36</v>
          </cell>
          <cell r="BM392">
            <v>4.5631067961165046</v>
          </cell>
          <cell r="BN392">
            <v>1.56</v>
          </cell>
          <cell r="BO392">
            <v>1.57</v>
          </cell>
          <cell r="BP392">
            <v>2.06</v>
          </cell>
          <cell r="BQ392">
            <v>175.1</v>
          </cell>
          <cell r="BR392">
            <v>0.7808510638297872</v>
          </cell>
          <cell r="BS392">
            <v>3.3</v>
          </cell>
          <cell r="BT392">
            <v>85</v>
          </cell>
          <cell r="BU392">
            <v>1.1000000000000001</v>
          </cell>
          <cell r="BV392">
            <v>799</v>
          </cell>
          <cell r="BW392">
            <v>400</v>
          </cell>
          <cell r="BX392" t="str">
            <v>SHAOXING YANSHENG TRADING CO., LTD</v>
          </cell>
          <cell r="BY392" t="str">
            <v>Китай</v>
          </cell>
          <cell r="BZ392">
            <v>96</v>
          </cell>
          <cell r="CA392">
            <v>234</v>
          </cell>
          <cell r="CB392">
            <v>44</v>
          </cell>
          <cell r="CC392">
            <v>820</v>
          </cell>
          <cell r="CD392">
            <v>2400</v>
          </cell>
          <cell r="CE392">
            <v>755.40724816691704</v>
          </cell>
          <cell r="CF392">
            <v>2400</v>
          </cell>
          <cell r="CG392">
            <v>2400</v>
          </cell>
          <cell r="CH392" t="str">
            <v>ок</v>
          </cell>
          <cell r="CI392" t="str">
            <v>ок</v>
          </cell>
          <cell r="CJ392">
            <v>22</v>
          </cell>
          <cell r="CK392">
            <v>1893.42</v>
          </cell>
          <cell r="CL392">
            <v>367.38</v>
          </cell>
          <cell r="CM392">
            <v>150.72</v>
          </cell>
          <cell r="CN392">
            <v>1287.4000000000001</v>
          </cell>
          <cell r="CO392">
            <v>69.08</v>
          </cell>
          <cell r="CP392">
            <v>3768</v>
          </cell>
          <cell r="CQ392">
            <v>211170.6</v>
          </cell>
          <cell r="CR392">
            <v>40973.4</v>
          </cell>
          <cell r="CS392">
            <v>16809.599999999999</v>
          </cell>
          <cell r="CT392">
            <v>143582</v>
          </cell>
          <cell r="CU392">
            <v>7704.4</v>
          </cell>
          <cell r="CV392">
            <v>420240</v>
          </cell>
          <cell r="CW392">
            <v>963594</v>
          </cell>
          <cell r="CX392">
            <v>186966</v>
          </cell>
          <cell r="CY392">
            <v>76704</v>
          </cell>
          <cell r="CZ392">
            <v>655180</v>
          </cell>
          <cell r="DA392">
            <v>35156</v>
          </cell>
          <cell r="DB392">
            <v>1917600</v>
          </cell>
          <cell r="DC392" t="str">
            <v>Basic+</v>
          </cell>
          <cell r="DE392">
            <v>39</v>
          </cell>
          <cell r="DF392">
            <v>39</v>
          </cell>
          <cell r="DH392">
            <v>4</v>
          </cell>
          <cell r="DI392">
            <v>2</v>
          </cell>
          <cell r="DJ392">
            <v>6</v>
          </cell>
          <cell r="DK392">
            <v>234</v>
          </cell>
          <cell r="DP392">
            <v>234</v>
          </cell>
          <cell r="DQ392">
            <v>156</v>
          </cell>
          <cell r="DR392">
            <v>78</v>
          </cell>
          <cell r="DS392">
            <v>0.66666666666666663</v>
          </cell>
          <cell r="DT392">
            <v>0.33333333333333331</v>
          </cell>
          <cell r="DU392">
            <v>799</v>
          </cell>
          <cell r="DV392">
            <v>36153</v>
          </cell>
          <cell r="DW392">
            <v>367.38</v>
          </cell>
          <cell r="DX392">
            <v>186966</v>
          </cell>
          <cell r="DY392" t="str">
            <v>pink</v>
          </cell>
          <cell r="DZ392" t="str">
            <v>20236400238___Calvin___розовый</v>
          </cell>
        </row>
        <row r="393">
          <cell r="B393" t="str">
            <v>20236400239_0074745_00000003779</v>
          </cell>
          <cell r="C393" t="str">
            <v>20236400239_0074745</v>
          </cell>
          <cell r="D393" t="str">
            <v>Theme 1АксессуарыDannyЖенскийBlack302</v>
          </cell>
          <cell r="E393" t="str">
            <v>Заг. с Th 1</v>
          </cell>
          <cell r="F393" t="str">
            <v>ACOOLA Аксессуары Весна 2024 Theme 1</v>
          </cell>
          <cell r="G393" t="str">
            <v>ACOOLA</v>
          </cell>
          <cell r="H393" t="str">
            <v>Theme 1</v>
          </cell>
          <cell r="I393" t="str">
            <v>00000003779</v>
          </cell>
          <cell r="J393" t="str">
            <v>20236400239</v>
          </cell>
          <cell r="K393" t="str">
            <v>Шапка детская Danny черный</v>
          </cell>
          <cell r="L393" t="str">
            <v>Женский</v>
          </cell>
          <cell r="M393" t="str">
            <v>Все</v>
          </cell>
          <cell r="N393" t="str">
            <v>Danny</v>
          </cell>
          <cell r="O393" t="str">
            <v>черный</v>
          </cell>
          <cell r="P393" t="str">
            <v>Accessories</v>
          </cell>
          <cell r="Q393" t="str">
            <v>Hat</v>
          </cell>
          <cell r="R393" t="str">
            <v>Underwear/nightwear_Girls</v>
          </cell>
          <cell r="S393" t="str">
            <v>Underwear/nightwear</v>
          </cell>
          <cell r="T393" t="str">
            <v>Аксессуары</v>
          </cell>
          <cell r="U393" t="str">
            <v/>
          </cell>
          <cell r="V393" t="str">
            <v/>
          </cell>
          <cell r="W393" t="str">
            <v>(302)Kids hat double all 50-54</v>
          </cell>
          <cell r="X393">
            <v>2</v>
          </cell>
          <cell r="Y393" t="str">
            <v>Нет</v>
          </cell>
          <cell r="Z393" t="str">
            <v>Julia Kosmina</v>
          </cell>
          <cell r="AA393" t="str">
            <v>Basic+</v>
          </cell>
          <cell r="AB393" t="str">
            <v>Regular</v>
          </cell>
          <cell r="AC393" t="str">
            <v>1,2,3,4,5</v>
          </cell>
          <cell r="AD393" t="str">
            <v>1,2,3,4,5_2</v>
          </cell>
          <cell r="AE393">
            <v>201</v>
          </cell>
          <cell r="AF393">
            <v>39</v>
          </cell>
          <cell r="AG393">
            <v>54</v>
          </cell>
          <cell r="AH393">
            <v>71</v>
          </cell>
          <cell r="AI393">
            <v>32</v>
          </cell>
          <cell r="AJ393">
            <v>5</v>
          </cell>
          <cell r="AK393">
            <v>1</v>
          </cell>
          <cell r="AL393">
            <v>1</v>
          </cell>
          <cell r="AM393">
            <v>4</v>
          </cell>
          <cell r="AN393">
            <v>2</v>
          </cell>
          <cell r="AO393">
            <v>6</v>
          </cell>
          <cell r="AP393">
            <v>234</v>
          </cell>
          <cell r="AQ393">
            <v>4</v>
          </cell>
          <cell r="AR393">
            <v>2</v>
          </cell>
          <cell r="AS393">
            <v>6</v>
          </cell>
          <cell r="AT393">
            <v>324</v>
          </cell>
          <cell r="AU393">
            <v>4</v>
          </cell>
          <cell r="AV393">
            <v>2</v>
          </cell>
          <cell r="AW393">
            <v>6</v>
          </cell>
          <cell r="AX393">
            <v>426</v>
          </cell>
          <cell r="AY393">
            <v>4</v>
          </cell>
          <cell r="AZ393">
            <v>2</v>
          </cell>
          <cell r="BA393">
            <v>6</v>
          </cell>
          <cell r="BB393">
            <v>192</v>
          </cell>
          <cell r="BC393">
            <v>4</v>
          </cell>
          <cell r="BD393">
            <v>2</v>
          </cell>
          <cell r="BE393">
            <v>6</v>
          </cell>
          <cell r="BF393">
            <v>30</v>
          </cell>
          <cell r="BG393" t="str">
            <v>2-2</v>
          </cell>
          <cell r="BH393">
            <v>0.50249999999999995</v>
          </cell>
          <cell r="BI393">
            <v>1206</v>
          </cell>
          <cell r="BJ393">
            <v>799</v>
          </cell>
          <cell r="BK393">
            <v>799</v>
          </cell>
          <cell r="BL393">
            <v>726.36</v>
          </cell>
          <cell r="BM393">
            <v>3.9004149377593356</v>
          </cell>
          <cell r="BN393">
            <v>1.82</v>
          </cell>
          <cell r="BO393">
            <v>1.83</v>
          </cell>
          <cell r="BP393">
            <v>2.41</v>
          </cell>
          <cell r="BQ393">
            <v>204.85000000000002</v>
          </cell>
          <cell r="BR393">
            <v>0.74361702127659579</v>
          </cell>
          <cell r="BS393">
            <v>3.3</v>
          </cell>
          <cell r="BT393">
            <v>85</v>
          </cell>
          <cell r="BU393">
            <v>1.1000000000000001</v>
          </cell>
          <cell r="BV393">
            <v>799</v>
          </cell>
          <cell r="BW393">
            <v>400</v>
          </cell>
          <cell r="BX393" t="str">
            <v>SHAOXING YANSHENG TRADING CO., LTD</v>
          </cell>
          <cell r="BY393" t="str">
            <v>Китай</v>
          </cell>
          <cell r="BZ393">
            <v>96</v>
          </cell>
          <cell r="CA393">
            <v>234</v>
          </cell>
          <cell r="CB393">
            <v>44</v>
          </cell>
          <cell r="CC393">
            <v>820</v>
          </cell>
          <cell r="CD393">
            <v>2400</v>
          </cell>
          <cell r="CE393">
            <v>755.40724816691704</v>
          </cell>
          <cell r="CF393">
            <v>2400</v>
          </cell>
          <cell r="CG393">
            <v>2400</v>
          </cell>
          <cell r="CH393" t="str">
            <v>ок</v>
          </cell>
          <cell r="CI393" t="str">
            <v>ок</v>
          </cell>
          <cell r="CJ393">
            <v>22</v>
          </cell>
          <cell r="CK393">
            <v>2206.98</v>
          </cell>
          <cell r="CL393">
            <v>428.22</v>
          </cell>
          <cell r="CM393">
            <v>175.68</v>
          </cell>
          <cell r="CN393">
            <v>1500.6000000000001</v>
          </cell>
          <cell r="CO393">
            <v>80.52000000000001</v>
          </cell>
          <cell r="CP393">
            <v>4392</v>
          </cell>
          <cell r="CQ393">
            <v>247049.10000000003</v>
          </cell>
          <cell r="CR393">
            <v>47934.900000000009</v>
          </cell>
          <cell r="CS393">
            <v>19665.600000000002</v>
          </cell>
          <cell r="CT393">
            <v>167977.00000000003</v>
          </cell>
          <cell r="CU393">
            <v>9013.4000000000015</v>
          </cell>
          <cell r="CV393">
            <v>491640.00000000006</v>
          </cell>
          <cell r="CW393">
            <v>963594</v>
          </cell>
          <cell r="CX393">
            <v>186966</v>
          </cell>
          <cell r="CY393">
            <v>76704</v>
          </cell>
          <cell r="CZ393">
            <v>655180</v>
          </cell>
          <cell r="DA393">
            <v>35156</v>
          </cell>
          <cell r="DB393">
            <v>1917600</v>
          </cell>
          <cell r="DC393" t="str">
            <v>Basic+</v>
          </cell>
          <cell r="DE393">
            <v>39</v>
          </cell>
          <cell r="DF393">
            <v>39</v>
          </cell>
          <cell r="DH393">
            <v>4</v>
          </cell>
          <cell r="DI393">
            <v>2</v>
          </cell>
          <cell r="DJ393">
            <v>6</v>
          </cell>
          <cell r="DK393">
            <v>234</v>
          </cell>
          <cell r="DP393">
            <v>234</v>
          </cell>
          <cell r="DQ393">
            <v>156</v>
          </cell>
          <cell r="DR393">
            <v>78</v>
          </cell>
          <cell r="DS393">
            <v>0.66666666666666663</v>
          </cell>
          <cell r="DT393">
            <v>0.33333333333333331</v>
          </cell>
          <cell r="DU393">
            <v>799</v>
          </cell>
          <cell r="DV393">
            <v>42295.500000000007</v>
          </cell>
          <cell r="DW393">
            <v>428.22</v>
          </cell>
          <cell r="DX393">
            <v>186966</v>
          </cell>
          <cell r="DY393" t="str">
            <v>Black</v>
          </cell>
          <cell r="DZ393" t="str">
            <v>20236400239___Danny___черный</v>
          </cell>
        </row>
        <row r="394">
          <cell r="B394" t="str">
            <v>20236400239_0074746_00000003779</v>
          </cell>
          <cell r="C394" t="str">
            <v>20236400239_0074746</v>
          </cell>
          <cell r="D394" t="str">
            <v>Theme 1АксессуарыDannyЖенскийpink302</v>
          </cell>
          <cell r="E394" t="str">
            <v>Заг. с Th 1</v>
          </cell>
          <cell r="F394" t="str">
            <v>ACOOLA Аксессуары Весна 2024 Theme 1</v>
          </cell>
          <cell r="G394" t="str">
            <v>ACOOLA</v>
          </cell>
          <cell r="H394" t="str">
            <v>Theme 1</v>
          </cell>
          <cell r="I394" t="str">
            <v>00000003779</v>
          </cell>
          <cell r="J394" t="str">
            <v>20236400239</v>
          </cell>
          <cell r="K394" t="str">
            <v>Шапка детская Danny розовый</v>
          </cell>
          <cell r="L394" t="str">
            <v>Женский</v>
          </cell>
          <cell r="M394" t="str">
            <v>Все</v>
          </cell>
          <cell r="N394" t="str">
            <v>Danny</v>
          </cell>
          <cell r="O394" t="str">
            <v>розовый</v>
          </cell>
          <cell r="P394" t="str">
            <v>Accessories</v>
          </cell>
          <cell r="Q394" t="str">
            <v>Hat</v>
          </cell>
          <cell r="R394" t="str">
            <v>Underwear/nightwear_Girls</v>
          </cell>
          <cell r="S394" t="str">
            <v>Underwear/nightwear</v>
          </cell>
          <cell r="T394" t="str">
            <v>Аксессуары</v>
          </cell>
          <cell r="U394" t="str">
            <v/>
          </cell>
          <cell r="V394" t="str">
            <v/>
          </cell>
          <cell r="W394" t="str">
            <v>(302)Kids hat double all 50-54</v>
          </cell>
          <cell r="X394">
            <v>2</v>
          </cell>
          <cell r="Y394" t="str">
            <v>Нет</v>
          </cell>
          <cell r="Z394" t="str">
            <v>Julia Kosmina</v>
          </cell>
          <cell r="AA394" t="str">
            <v>Basic+</v>
          </cell>
          <cell r="AB394" t="str">
            <v>Regular</v>
          </cell>
          <cell r="AC394" t="str">
            <v>1,2,3,4,5</v>
          </cell>
          <cell r="AD394" t="str">
            <v>1,2,3,4,5_2</v>
          </cell>
          <cell r="AE394">
            <v>201</v>
          </cell>
          <cell r="AF394">
            <v>39</v>
          </cell>
          <cell r="AG394">
            <v>54</v>
          </cell>
          <cell r="AH394">
            <v>71</v>
          </cell>
          <cell r="AI394">
            <v>32</v>
          </cell>
          <cell r="AJ394">
            <v>5</v>
          </cell>
          <cell r="AK394">
            <v>1</v>
          </cell>
          <cell r="AL394">
            <v>1</v>
          </cell>
          <cell r="AM394">
            <v>4</v>
          </cell>
          <cell r="AN394">
            <v>2</v>
          </cell>
          <cell r="AO394">
            <v>6</v>
          </cell>
          <cell r="AP394">
            <v>234</v>
          </cell>
          <cell r="AQ394">
            <v>4</v>
          </cell>
          <cell r="AR394">
            <v>2</v>
          </cell>
          <cell r="AS394">
            <v>6</v>
          </cell>
          <cell r="AT394">
            <v>324</v>
          </cell>
          <cell r="AU394">
            <v>4</v>
          </cell>
          <cell r="AV394">
            <v>2</v>
          </cell>
          <cell r="AW394">
            <v>6</v>
          </cell>
          <cell r="AX394">
            <v>426</v>
          </cell>
          <cell r="AY394">
            <v>4</v>
          </cell>
          <cell r="AZ394">
            <v>2</v>
          </cell>
          <cell r="BA394">
            <v>6</v>
          </cell>
          <cell r="BB394">
            <v>192</v>
          </cell>
          <cell r="BC394">
            <v>4</v>
          </cell>
          <cell r="BD394">
            <v>2</v>
          </cell>
          <cell r="BE394">
            <v>6</v>
          </cell>
          <cell r="BF394">
            <v>30</v>
          </cell>
          <cell r="BG394" t="str">
            <v>2-2</v>
          </cell>
          <cell r="BH394">
            <v>0.50249999999999995</v>
          </cell>
          <cell r="BI394">
            <v>1206</v>
          </cell>
          <cell r="BJ394">
            <v>799</v>
          </cell>
          <cell r="BK394">
            <v>799</v>
          </cell>
          <cell r="BL394">
            <v>726.36</v>
          </cell>
          <cell r="BM394">
            <v>3.9004149377593356</v>
          </cell>
          <cell r="BN394">
            <v>1.82</v>
          </cell>
          <cell r="BO394">
            <v>1.83</v>
          </cell>
          <cell r="BP394">
            <v>2.41</v>
          </cell>
          <cell r="BQ394">
            <v>204.85000000000002</v>
          </cell>
          <cell r="BR394">
            <v>0.74361702127659579</v>
          </cell>
          <cell r="BS394">
            <v>3.3</v>
          </cell>
          <cell r="BT394">
            <v>85</v>
          </cell>
          <cell r="BU394">
            <v>1.1000000000000001</v>
          </cell>
          <cell r="BV394">
            <v>799</v>
          </cell>
          <cell r="BW394">
            <v>400</v>
          </cell>
          <cell r="BX394" t="str">
            <v>SHAOXING YANSHENG TRADING CO., LTD</v>
          </cell>
          <cell r="BY394" t="str">
            <v>Китай</v>
          </cell>
          <cell r="BZ394">
            <v>96</v>
          </cell>
          <cell r="CA394">
            <v>234</v>
          </cell>
          <cell r="CB394">
            <v>44</v>
          </cell>
          <cell r="CC394">
            <v>820</v>
          </cell>
          <cell r="CD394">
            <v>2400</v>
          </cell>
          <cell r="CE394">
            <v>755.40724816691704</v>
          </cell>
          <cell r="CF394">
            <v>2400</v>
          </cell>
          <cell r="CG394">
            <v>2400</v>
          </cell>
          <cell r="CH394" t="str">
            <v>ок</v>
          </cell>
          <cell r="CI394" t="str">
            <v>ок</v>
          </cell>
          <cell r="CJ394">
            <v>22</v>
          </cell>
          <cell r="CK394">
            <v>2206.98</v>
          </cell>
          <cell r="CL394">
            <v>428.22</v>
          </cell>
          <cell r="CM394">
            <v>175.68</v>
          </cell>
          <cell r="CN394">
            <v>1500.6000000000001</v>
          </cell>
          <cell r="CO394">
            <v>80.52000000000001</v>
          </cell>
          <cell r="CP394">
            <v>4392</v>
          </cell>
          <cell r="CQ394">
            <v>247049.10000000003</v>
          </cell>
          <cell r="CR394">
            <v>47934.900000000009</v>
          </cell>
          <cell r="CS394">
            <v>19665.600000000002</v>
          </cell>
          <cell r="CT394">
            <v>167977.00000000003</v>
          </cell>
          <cell r="CU394">
            <v>9013.4000000000015</v>
          </cell>
          <cell r="CV394">
            <v>491640.00000000006</v>
          </cell>
          <cell r="CW394">
            <v>963594</v>
          </cell>
          <cell r="CX394">
            <v>186966</v>
          </cell>
          <cell r="CY394">
            <v>76704</v>
          </cell>
          <cell r="CZ394">
            <v>655180</v>
          </cell>
          <cell r="DA394">
            <v>35156</v>
          </cell>
          <cell r="DB394">
            <v>1917600</v>
          </cell>
          <cell r="DC394" t="str">
            <v>Basic+</v>
          </cell>
          <cell r="DE394">
            <v>39</v>
          </cell>
          <cell r="DF394">
            <v>39</v>
          </cell>
          <cell r="DH394">
            <v>4</v>
          </cell>
          <cell r="DI394">
            <v>2</v>
          </cell>
          <cell r="DJ394">
            <v>6</v>
          </cell>
          <cell r="DK394">
            <v>234</v>
          </cell>
          <cell r="DP394">
            <v>234</v>
          </cell>
          <cell r="DQ394">
            <v>156</v>
          </cell>
          <cell r="DR394">
            <v>78</v>
          </cell>
          <cell r="DS394">
            <v>0.66666666666666663</v>
          </cell>
          <cell r="DT394">
            <v>0.33333333333333331</v>
          </cell>
          <cell r="DU394">
            <v>799</v>
          </cell>
          <cell r="DV394">
            <v>42295.500000000007</v>
          </cell>
          <cell r="DW394">
            <v>428.22</v>
          </cell>
          <cell r="DX394">
            <v>186966</v>
          </cell>
          <cell r="DY394" t="str">
            <v>pink</v>
          </cell>
          <cell r="DZ394" t="str">
            <v>20236400239___Danny___розовый</v>
          </cell>
        </row>
        <row r="395">
          <cell r="B395" t="str">
            <v>20236400240_0074747_00000003779</v>
          </cell>
          <cell r="C395" t="str">
            <v>20236400240_0074747</v>
          </cell>
          <cell r="D395" t="str">
            <v>Theme 1АксессуарыShalitaЖенскийblack &amp; white281</v>
          </cell>
          <cell r="E395" t="str">
            <v>Заг. с Th 1</v>
          </cell>
          <cell r="F395" t="str">
            <v>ACOOLA Аксессуары Весна 2024 Theme 1</v>
          </cell>
          <cell r="G395" t="str">
            <v>ACOOLA</v>
          </cell>
          <cell r="H395" t="str">
            <v>Theme 1</v>
          </cell>
          <cell r="I395" t="str">
            <v>00000003779</v>
          </cell>
          <cell r="J395" t="str">
            <v>20236400240</v>
          </cell>
          <cell r="K395" t="str">
            <v>Шапка детская Shalita черно-белый</v>
          </cell>
          <cell r="L395" t="str">
            <v>Женский</v>
          </cell>
          <cell r="M395" t="str">
            <v>Все</v>
          </cell>
          <cell r="N395" t="str">
            <v>Shalita</v>
          </cell>
          <cell r="O395" t="str">
            <v>черно-белый</v>
          </cell>
          <cell r="P395" t="str">
            <v>Accessories</v>
          </cell>
          <cell r="Q395" t="str">
            <v>Hat</v>
          </cell>
          <cell r="R395" t="str">
            <v>Underwear/nightwear_Girls</v>
          </cell>
          <cell r="S395" t="str">
            <v>Underwear/nightwear</v>
          </cell>
          <cell r="T395" t="str">
            <v>Аксессуары</v>
          </cell>
          <cell r="U395" t="str">
            <v/>
          </cell>
          <cell r="V395" t="str">
            <v/>
          </cell>
          <cell r="W395" t="str">
            <v>(281) Kids hat 4 sizes 50-54</v>
          </cell>
          <cell r="X395">
            <v>4</v>
          </cell>
          <cell r="Y395" t="str">
            <v>Нет</v>
          </cell>
          <cell r="Z395" t="str">
            <v>Julia Kosmina</v>
          </cell>
          <cell r="AA395" t="str">
            <v>Basic+</v>
          </cell>
          <cell r="AB395" t="str">
            <v>Regular</v>
          </cell>
          <cell r="AC395" t="str">
            <v>1,2,3,4,5</v>
          </cell>
          <cell r="AD395" t="str">
            <v>1,2,3,4,5_4</v>
          </cell>
          <cell r="AE395">
            <v>201</v>
          </cell>
          <cell r="AF395">
            <v>39</v>
          </cell>
          <cell r="AG395">
            <v>54</v>
          </cell>
          <cell r="AH395">
            <v>71</v>
          </cell>
          <cell r="AI395">
            <v>32</v>
          </cell>
          <cell r="AJ395">
            <v>5</v>
          </cell>
          <cell r="AK395">
            <v>1</v>
          </cell>
          <cell r="AL395">
            <v>1</v>
          </cell>
          <cell r="AM395">
            <v>7</v>
          </cell>
          <cell r="AN395">
            <v>4</v>
          </cell>
          <cell r="AO395">
            <v>11</v>
          </cell>
          <cell r="AP395">
            <v>429</v>
          </cell>
          <cell r="AQ395">
            <v>7</v>
          </cell>
          <cell r="AR395">
            <v>4</v>
          </cell>
          <cell r="AS395">
            <v>11</v>
          </cell>
          <cell r="AT395">
            <v>594</v>
          </cell>
          <cell r="AU395">
            <v>7</v>
          </cell>
          <cell r="AV395">
            <v>4</v>
          </cell>
          <cell r="AW395">
            <v>11</v>
          </cell>
          <cell r="AX395">
            <v>781</v>
          </cell>
          <cell r="AY395">
            <v>7</v>
          </cell>
          <cell r="AZ395">
            <v>4</v>
          </cell>
          <cell r="BA395">
            <v>11</v>
          </cell>
          <cell r="BB395">
            <v>352</v>
          </cell>
          <cell r="BC395">
            <v>7</v>
          </cell>
          <cell r="BD395">
            <v>4</v>
          </cell>
          <cell r="BE395">
            <v>11</v>
          </cell>
          <cell r="BF395">
            <v>55</v>
          </cell>
          <cell r="BG395" t="str">
            <v>3-4</v>
          </cell>
          <cell r="BH395">
            <v>0.55274999999999996</v>
          </cell>
          <cell r="BI395">
            <v>2211</v>
          </cell>
          <cell r="BJ395">
            <v>799</v>
          </cell>
          <cell r="BK395">
            <v>799</v>
          </cell>
          <cell r="BL395">
            <v>726.36</v>
          </cell>
          <cell r="BM395">
            <v>3.9004149377593356</v>
          </cell>
          <cell r="BN395">
            <v>1.82</v>
          </cell>
          <cell r="BO395">
            <v>1.83</v>
          </cell>
          <cell r="BP395">
            <v>2.41</v>
          </cell>
          <cell r="BQ395">
            <v>204.85000000000002</v>
          </cell>
          <cell r="BR395">
            <v>0.74361702127659579</v>
          </cell>
          <cell r="BS395">
            <v>3.3</v>
          </cell>
          <cell r="BT395">
            <v>85</v>
          </cell>
          <cell r="BU395">
            <v>1.1000000000000001</v>
          </cell>
          <cell r="BV395">
            <v>799</v>
          </cell>
          <cell r="BW395">
            <v>400</v>
          </cell>
          <cell r="BX395" t="str">
            <v>SHAOXING YANSHENG TRADING CO., LTD</v>
          </cell>
          <cell r="BY395" t="str">
            <v>Китай</v>
          </cell>
          <cell r="BZ395">
            <v>160</v>
          </cell>
          <cell r="CA395">
            <v>429</v>
          </cell>
          <cell r="CB395">
            <v>72</v>
          </cell>
          <cell r="CC395">
            <v>1128</v>
          </cell>
          <cell r="CD395">
            <v>4000</v>
          </cell>
          <cell r="CE395">
            <v>1259.0120802781951</v>
          </cell>
          <cell r="CF395">
            <v>4000</v>
          </cell>
          <cell r="CG395">
            <v>4000</v>
          </cell>
          <cell r="CH395" t="str">
            <v>ок</v>
          </cell>
          <cell r="CI395" t="str">
            <v>ок</v>
          </cell>
          <cell r="CJ395">
            <v>18</v>
          </cell>
          <cell r="CK395">
            <v>4046.13</v>
          </cell>
          <cell r="CL395">
            <v>785.07</v>
          </cell>
          <cell r="CM395">
            <v>292.8</v>
          </cell>
          <cell r="CN395">
            <v>2064.2400000000002</v>
          </cell>
          <cell r="CO395">
            <v>131.76</v>
          </cell>
          <cell r="CP395">
            <v>7320</v>
          </cell>
          <cell r="CQ395">
            <v>452923.35000000003</v>
          </cell>
          <cell r="CR395">
            <v>87880.650000000009</v>
          </cell>
          <cell r="CS395">
            <v>32776</v>
          </cell>
          <cell r="CT395">
            <v>231070.80000000002</v>
          </cell>
          <cell r="CU395">
            <v>14749.2</v>
          </cell>
          <cell r="CV395">
            <v>819400.00000000012</v>
          </cell>
          <cell r="CW395">
            <v>1766589</v>
          </cell>
          <cell r="CX395">
            <v>342771</v>
          </cell>
          <cell r="CY395">
            <v>127840</v>
          </cell>
          <cell r="CZ395">
            <v>901272</v>
          </cell>
          <cell r="DA395">
            <v>57528</v>
          </cell>
          <cell r="DB395">
            <v>3196000</v>
          </cell>
          <cell r="DC395" t="str">
            <v>Basic+</v>
          </cell>
          <cell r="DE395">
            <v>39</v>
          </cell>
          <cell r="DF395">
            <v>39</v>
          </cell>
          <cell r="DH395">
            <v>7</v>
          </cell>
          <cell r="DI395">
            <v>4</v>
          </cell>
          <cell r="DJ395">
            <v>11</v>
          </cell>
          <cell r="DK395">
            <v>429</v>
          </cell>
          <cell r="DP395">
            <v>429</v>
          </cell>
          <cell r="DQ395">
            <v>273</v>
          </cell>
          <cell r="DR395">
            <v>156</v>
          </cell>
          <cell r="DS395">
            <v>0.63636363636363635</v>
          </cell>
          <cell r="DT395">
            <v>0.36363636363636365</v>
          </cell>
          <cell r="DU395">
            <v>799</v>
          </cell>
          <cell r="DV395">
            <v>77541.750000000015</v>
          </cell>
          <cell r="DW395">
            <v>785.07</v>
          </cell>
          <cell r="DX395">
            <v>342771</v>
          </cell>
          <cell r="DY395" t="str">
            <v>black &amp; white</v>
          </cell>
          <cell r="DZ395" t="str">
            <v>20236400240___Shalita___черно-белый</v>
          </cell>
        </row>
        <row r="396">
          <cell r="B396" t="str">
            <v>20236400241_0074748_00000003779</v>
          </cell>
          <cell r="C396" t="str">
            <v>20236400241_0074748</v>
          </cell>
          <cell r="D396" t="str">
            <v>Theme 1АксессуарыRonЖенскийmulticolor281</v>
          </cell>
          <cell r="E396" t="str">
            <v>Заг. с Th 1</v>
          </cell>
          <cell r="F396" t="str">
            <v>ACOOLA Аксессуары Весна 2024 Theme 1</v>
          </cell>
          <cell r="G396" t="str">
            <v>ACOOLA</v>
          </cell>
          <cell r="H396" t="str">
            <v>Theme 1</v>
          </cell>
          <cell r="I396" t="str">
            <v>00000003779</v>
          </cell>
          <cell r="J396" t="str">
            <v>20236400241</v>
          </cell>
          <cell r="K396" t="str">
            <v>Шапка детская Ron цветной</v>
          </cell>
          <cell r="L396" t="str">
            <v>Женский</v>
          </cell>
          <cell r="M396" t="str">
            <v>Все</v>
          </cell>
          <cell r="N396" t="str">
            <v>Ron</v>
          </cell>
          <cell r="O396" t="str">
            <v>цветной</v>
          </cell>
          <cell r="P396" t="str">
            <v>Accessories</v>
          </cell>
          <cell r="Q396" t="str">
            <v>Hat</v>
          </cell>
          <cell r="R396" t="str">
            <v>Underwear/nightwear_Girls</v>
          </cell>
          <cell r="S396" t="str">
            <v>Underwear/nightwear</v>
          </cell>
          <cell r="T396" t="str">
            <v>Аксессуары</v>
          </cell>
          <cell r="U396" t="str">
            <v/>
          </cell>
          <cell r="V396" t="str">
            <v/>
          </cell>
          <cell r="W396" t="str">
            <v>(281) Kids hat 4 sizes 50-54</v>
          </cell>
          <cell r="X396">
            <v>4</v>
          </cell>
          <cell r="Y396" t="str">
            <v>Нет</v>
          </cell>
          <cell r="Z396" t="str">
            <v>Julia Kosmina</v>
          </cell>
          <cell r="AA396" t="str">
            <v>Basic+</v>
          </cell>
          <cell r="AB396" t="str">
            <v>Regular</v>
          </cell>
          <cell r="AC396" t="str">
            <v>1,2,3,4,5</v>
          </cell>
          <cell r="AD396" t="str">
            <v>1,2,3,4,5_4</v>
          </cell>
          <cell r="AE396">
            <v>201</v>
          </cell>
          <cell r="AF396">
            <v>39</v>
          </cell>
          <cell r="AG396">
            <v>54</v>
          </cell>
          <cell r="AH396">
            <v>71</v>
          </cell>
          <cell r="AI396">
            <v>32</v>
          </cell>
          <cell r="AJ396">
            <v>5</v>
          </cell>
          <cell r="AK396">
            <v>1</v>
          </cell>
          <cell r="AL396">
            <v>1</v>
          </cell>
          <cell r="AM396">
            <v>7</v>
          </cell>
          <cell r="AN396">
            <v>4</v>
          </cell>
          <cell r="AO396">
            <v>11</v>
          </cell>
          <cell r="AP396">
            <v>429</v>
          </cell>
          <cell r="AQ396">
            <v>7</v>
          </cell>
          <cell r="AR396">
            <v>4</v>
          </cell>
          <cell r="AS396">
            <v>11</v>
          </cell>
          <cell r="AT396">
            <v>594</v>
          </cell>
          <cell r="AU396">
            <v>7</v>
          </cell>
          <cell r="AV396">
            <v>4</v>
          </cell>
          <cell r="AW396">
            <v>11</v>
          </cell>
          <cell r="AX396">
            <v>781</v>
          </cell>
          <cell r="AY396">
            <v>7</v>
          </cell>
          <cell r="AZ396">
            <v>4</v>
          </cell>
          <cell r="BA396">
            <v>11</v>
          </cell>
          <cell r="BB396">
            <v>352</v>
          </cell>
          <cell r="BC396">
            <v>7</v>
          </cell>
          <cell r="BD396">
            <v>4</v>
          </cell>
          <cell r="BE396">
            <v>11</v>
          </cell>
          <cell r="BF396">
            <v>55</v>
          </cell>
          <cell r="BG396" t="str">
            <v>3-4</v>
          </cell>
          <cell r="BH396">
            <v>0.55274999999999996</v>
          </cell>
          <cell r="BI396">
            <v>2211</v>
          </cell>
          <cell r="BJ396">
            <v>599</v>
          </cell>
          <cell r="BK396">
            <v>599</v>
          </cell>
          <cell r="BL396">
            <v>544.54999999999995</v>
          </cell>
          <cell r="BM396">
            <v>3.3557422969187676</v>
          </cell>
          <cell r="BN396">
            <v>1.59</v>
          </cell>
          <cell r="BO396">
            <v>1.6</v>
          </cell>
          <cell r="BP396">
            <v>2.1</v>
          </cell>
          <cell r="BQ396">
            <v>178.5</v>
          </cell>
          <cell r="BR396">
            <v>0.70200333889816369</v>
          </cell>
          <cell r="BS396">
            <v>3.3</v>
          </cell>
          <cell r="BT396">
            <v>85</v>
          </cell>
          <cell r="BU396">
            <v>1.1000000000000001</v>
          </cell>
          <cell r="BV396">
            <v>599</v>
          </cell>
          <cell r="BW396">
            <v>300</v>
          </cell>
          <cell r="BX396" t="str">
            <v>SHAOXING YANSHENG TRADING CO., LTD</v>
          </cell>
          <cell r="BY396" t="str">
            <v>Китай</v>
          </cell>
          <cell r="BZ396">
            <v>160</v>
          </cell>
          <cell r="CA396">
            <v>429</v>
          </cell>
          <cell r="CB396">
            <v>72</v>
          </cell>
          <cell r="CC396">
            <v>1128</v>
          </cell>
          <cell r="CD396">
            <v>4000</v>
          </cell>
          <cell r="CE396">
            <v>1259.0120802781951</v>
          </cell>
          <cell r="CF396">
            <v>4000</v>
          </cell>
          <cell r="CG396">
            <v>4000</v>
          </cell>
          <cell r="CH396" t="str">
            <v>ок</v>
          </cell>
          <cell r="CI396" t="str">
            <v>ок</v>
          </cell>
          <cell r="CJ396">
            <v>18</v>
          </cell>
          <cell r="CK396">
            <v>3537.6000000000004</v>
          </cell>
          <cell r="CL396">
            <v>686.40000000000009</v>
          </cell>
          <cell r="CM396">
            <v>256</v>
          </cell>
          <cell r="CN396">
            <v>1804.8000000000002</v>
          </cell>
          <cell r="CO396">
            <v>115.2</v>
          </cell>
          <cell r="CP396">
            <v>6400</v>
          </cell>
          <cell r="CQ396">
            <v>394663.5</v>
          </cell>
          <cell r="CR396">
            <v>76576.5</v>
          </cell>
          <cell r="CS396">
            <v>28560</v>
          </cell>
          <cell r="CT396">
            <v>201348</v>
          </cell>
          <cell r="CU396">
            <v>12852</v>
          </cell>
          <cell r="CV396">
            <v>714000</v>
          </cell>
          <cell r="CW396">
            <v>1324389</v>
          </cell>
          <cell r="CX396">
            <v>256971</v>
          </cell>
          <cell r="CY396">
            <v>95840</v>
          </cell>
          <cell r="CZ396">
            <v>675672</v>
          </cell>
          <cell r="DA396">
            <v>43128</v>
          </cell>
          <cell r="DB396">
            <v>2396000</v>
          </cell>
          <cell r="DC396" t="str">
            <v>Basic+</v>
          </cell>
          <cell r="DE396">
            <v>39</v>
          </cell>
          <cell r="DF396">
            <v>39</v>
          </cell>
          <cell r="DH396">
            <v>7</v>
          </cell>
          <cell r="DI396">
            <v>4</v>
          </cell>
          <cell r="DJ396">
            <v>11</v>
          </cell>
          <cell r="DK396">
            <v>429</v>
          </cell>
          <cell r="DP396">
            <v>429</v>
          </cell>
          <cell r="DQ396">
            <v>273</v>
          </cell>
          <cell r="DR396">
            <v>156</v>
          </cell>
          <cell r="DS396">
            <v>0.63636363636363635</v>
          </cell>
          <cell r="DT396">
            <v>0.36363636363636365</v>
          </cell>
          <cell r="DU396">
            <v>599</v>
          </cell>
          <cell r="DV396">
            <v>67567.5</v>
          </cell>
          <cell r="DW396">
            <v>686.40000000000009</v>
          </cell>
          <cell r="DX396">
            <v>256971</v>
          </cell>
          <cell r="DY396" t="str">
            <v>multicolor</v>
          </cell>
          <cell r="DZ396" t="str">
            <v>20236400241___Ron___цветной</v>
          </cell>
        </row>
        <row r="397">
          <cell r="B397" t="str">
            <v>20236400241_0074749_00000003779</v>
          </cell>
          <cell r="C397" t="str">
            <v>20236400241_0074749</v>
          </cell>
          <cell r="D397" t="str">
            <v>Theme 1АксессуарыRonЖенскийlight blue281</v>
          </cell>
          <cell r="E397" t="str">
            <v>Заг. с Th 1</v>
          </cell>
          <cell r="F397" t="str">
            <v>ACOOLA Аксессуары Весна 2024 Theme 1</v>
          </cell>
          <cell r="G397" t="str">
            <v>ACOOLA</v>
          </cell>
          <cell r="H397" t="str">
            <v>Theme 1</v>
          </cell>
          <cell r="I397" t="str">
            <v>00000003779</v>
          </cell>
          <cell r="J397" t="str">
            <v>20236400241</v>
          </cell>
          <cell r="K397" t="str">
            <v>Шапка детская Ron голубой</v>
          </cell>
          <cell r="L397" t="str">
            <v>Женский</v>
          </cell>
          <cell r="M397" t="str">
            <v>Все</v>
          </cell>
          <cell r="N397" t="str">
            <v>Ron</v>
          </cell>
          <cell r="O397" t="str">
            <v>голубой</v>
          </cell>
          <cell r="P397" t="str">
            <v>Accessories</v>
          </cell>
          <cell r="Q397" t="str">
            <v>Hat</v>
          </cell>
          <cell r="R397" t="str">
            <v>Underwear/nightwear_Girls</v>
          </cell>
          <cell r="S397" t="str">
            <v>Underwear/nightwear</v>
          </cell>
          <cell r="T397" t="str">
            <v>Аксессуары</v>
          </cell>
          <cell r="U397" t="str">
            <v/>
          </cell>
          <cell r="V397" t="str">
            <v/>
          </cell>
          <cell r="W397" t="str">
            <v>(281) Kids hat 4 sizes 50-54</v>
          </cell>
          <cell r="X397">
            <v>4</v>
          </cell>
          <cell r="Y397" t="str">
            <v>Нет</v>
          </cell>
          <cell r="Z397" t="str">
            <v>Julia Kosmina</v>
          </cell>
          <cell r="AA397" t="str">
            <v>Basic+</v>
          </cell>
          <cell r="AB397" t="str">
            <v>Regular</v>
          </cell>
          <cell r="AC397" t="str">
            <v>1,2,3,4,5</v>
          </cell>
          <cell r="AD397" t="str">
            <v>1,2,3,4,5_4</v>
          </cell>
          <cell r="AE397">
            <v>201</v>
          </cell>
          <cell r="AF397">
            <v>39</v>
          </cell>
          <cell r="AG397">
            <v>54</v>
          </cell>
          <cell r="AH397">
            <v>71</v>
          </cell>
          <cell r="AI397">
            <v>32</v>
          </cell>
          <cell r="AJ397">
            <v>5</v>
          </cell>
          <cell r="AK397">
            <v>1</v>
          </cell>
          <cell r="AL397">
            <v>1</v>
          </cell>
          <cell r="AM397">
            <v>7</v>
          </cell>
          <cell r="AN397">
            <v>4</v>
          </cell>
          <cell r="AO397">
            <v>11</v>
          </cell>
          <cell r="AP397">
            <v>429</v>
          </cell>
          <cell r="AQ397">
            <v>7</v>
          </cell>
          <cell r="AR397">
            <v>4</v>
          </cell>
          <cell r="AS397">
            <v>11</v>
          </cell>
          <cell r="AT397">
            <v>594</v>
          </cell>
          <cell r="AU397">
            <v>7</v>
          </cell>
          <cell r="AV397">
            <v>4</v>
          </cell>
          <cell r="AW397">
            <v>11</v>
          </cell>
          <cell r="AX397">
            <v>781</v>
          </cell>
          <cell r="AY397">
            <v>7</v>
          </cell>
          <cell r="AZ397">
            <v>4</v>
          </cell>
          <cell r="BA397">
            <v>11</v>
          </cell>
          <cell r="BB397">
            <v>352</v>
          </cell>
          <cell r="BC397">
            <v>7</v>
          </cell>
          <cell r="BD397">
            <v>4</v>
          </cell>
          <cell r="BE397">
            <v>11</v>
          </cell>
          <cell r="BF397">
            <v>55</v>
          </cell>
          <cell r="BG397" t="str">
            <v>3-4</v>
          </cell>
          <cell r="BH397">
            <v>0.55274999999999996</v>
          </cell>
          <cell r="BI397">
            <v>2211</v>
          </cell>
          <cell r="BJ397">
            <v>599</v>
          </cell>
          <cell r="BK397">
            <v>599</v>
          </cell>
          <cell r="BL397">
            <v>544.54999999999995</v>
          </cell>
          <cell r="BM397">
            <v>3.3557422969187676</v>
          </cell>
          <cell r="BN397">
            <v>1.59</v>
          </cell>
          <cell r="BO397">
            <v>1.6</v>
          </cell>
          <cell r="BP397">
            <v>2.1</v>
          </cell>
          <cell r="BQ397">
            <v>178.5</v>
          </cell>
          <cell r="BR397">
            <v>0.70200333889816369</v>
          </cell>
          <cell r="BS397">
            <v>3.3</v>
          </cell>
          <cell r="BT397">
            <v>85</v>
          </cell>
          <cell r="BU397">
            <v>1.1000000000000001</v>
          </cell>
          <cell r="BV397">
            <v>599</v>
          </cell>
          <cell r="BW397">
            <v>300</v>
          </cell>
          <cell r="BX397" t="str">
            <v>SHAOXING YANSHENG TRADING CO., LTD</v>
          </cell>
          <cell r="BY397" t="str">
            <v>Китай</v>
          </cell>
          <cell r="BZ397">
            <v>160</v>
          </cell>
          <cell r="CA397">
            <v>429</v>
          </cell>
          <cell r="CB397">
            <v>72</v>
          </cell>
          <cell r="CC397">
            <v>1128</v>
          </cell>
          <cell r="CD397">
            <v>4000</v>
          </cell>
          <cell r="CE397">
            <v>1259.0120802781951</v>
          </cell>
          <cell r="CF397">
            <v>4000</v>
          </cell>
          <cell r="CG397">
            <v>4000</v>
          </cell>
          <cell r="CH397" t="str">
            <v>ок</v>
          </cell>
          <cell r="CI397" t="str">
            <v>ок</v>
          </cell>
          <cell r="CJ397">
            <v>18</v>
          </cell>
          <cell r="CK397">
            <v>3537.6000000000004</v>
          </cell>
          <cell r="CL397">
            <v>686.40000000000009</v>
          </cell>
          <cell r="CM397">
            <v>256</v>
          </cell>
          <cell r="CN397">
            <v>1804.8000000000002</v>
          </cell>
          <cell r="CO397">
            <v>115.2</v>
          </cell>
          <cell r="CP397">
            <v>6400</v>
          </cell>
          <cell r="CQ397">
            <v>394663.5</v>
          </cell>
          <cell r="CR397">
            <v>76576.5</v>
          </cell>
          <cell r="CS397">
            <v>28560</v>
          </cell>
          <cell r="CT397">
            <v>201348</v>
          </cell>
          <cell r="CU397">
            <v>12852</v>
          </cell>
          <cell r="CV397">
            <v>714000</v>
          </cell>
          <cell r="CW397">
            <v>1324389</v>
          </cell>
          <cell r="CX397">
            <v>256971</v>
          </cell>
          <cell r="CY397">
            <v>95840</v>
          </cell>
          <cell r="CZ397">
            <v>675672</v>
          </cell>
          <cell r="DA397">
            <v>43128</v>
          </cell>
          <cell r="DB397">
            <v>2396000</v>
          </cell>
          <cell r="DC397" t="str">
            <v>Basic+</v>
          </cell>
          <cell r="DE397">
            <v>39</v>
          </cell>
          <cell r="DF397">
            <v>39</v>
          </cell>
          <cell r="DH397">
            <v>7</v>
          </cell>
          <cell r="DI397">
            <v>4</v>
          </cell>
          <cell r="DJ397">
            <v>11</v>
          </cell>
          <cell r="DK397">
            <v>429</v>
          </cell>
          <cell r="DP397">
            <v>429</v>
          </cell>
          <cell r="DQ397">
            <v>273</v>
          </cell>
          <cell r="DR397">
            <v>156</v>
          </cell>
          <cell r="DS397">
            <v>0.63636363636363635</v>
          </cell>
          <cell r="DT397">
            <v>0.36363636363636365</v>
          </cell>
          <cell r="DU397">
            <v>599</v>
          </cell>
          <cell r="DV397">
            <v>67567.5</v>
          </cell>
          <cell r="DW397">
            <v>686.40000000000009</v>
          </cell>
          <cell r="DX397">
            <v>256971</v>
          </cell>
          <cell r="DY397" t="str">
            <v>light blue</v>
          </cell>
          <cell r="DZ397" t="str">
            <v>20236400241___Ron___голубой</v>
          </cell>
        </row>
        <row r="398">
          <cell r="B398" t="str">
            <v>20326400004_0074766_00000003779</v>
          </cell>
          <cell r="C398" t="str">
            <v>20326400004_0074766</v>
          </cell>
          <cell r="D398" t="str">
            <v>Theme 1АксессуарыDylanУнисексblue283</v>
          </cell>
          <cell r="E398" t="str">
            <v>Заг. с Th 1</v>
          </cell>
          <cell r="F398" t="str">
            <v>ACOOLA Аксессуары Весна 2024 Theme 1</v>
          </cell>
          <cell r="G398" t="str">
            <v>ACOOLA</v>
          </cell>
          <cell r="H398" t="str">
            <v>Theme 1</v>
          </cell>
          <cell r="I398" t="str">
            <v>00000003779</v>
          </cell>
          <cell r="J398" t="str">
            <v>20326400004</v>
          </cell>
          <cell r="K398" t="str">
            <v>Шапка детская Dylan синий</v>
          </cell>
          <cell r="L398" t="str">
            <v>Унисекс</v>
          </cell>
          <cell r="M398" t="str">
            <v>Маленький</v>
          </cell>
          <cell r="N398" t="str">
            <v>Dylan</v>
          </cell>
          <cell r="O398" t="str">
            <v>синий</v>
          </cell>
          <cell r="P398" t="str">
            <v>Accessories</v>
          </cell>
          <cell r="Q398" t="str">
            <v>Hat</v>
          </cell>
          <cell r="R398" t="str">
            <v>Underwear/nightwear_Boys</v>
          </cell>
          <cell r="S398" t="str">
            <v>Underwear/nightwear</v>
          </cell>
          <cell r="T398" t="str">
            <v>Аксессуары</v>
          </cell>
          <cell r="U398" t="str">
            <v/>
          </cell>
          <cell r="V398" t="str">
            <v/>
          </cell>
          <cell r="W398" t="str">
            <v>(283) Kids hat 2 size B1/G1</v>
          </cell>
          <cell r="X398">
            <v>2</v>
          </cell>
          <cell r="Y398" t="str">
            <v>Нет</v>
          </cell>
          <cell r="Z398" t="str">
            <v>Julia Kosmina</v>
          </cell>
          <cell r="AA398" t="str">
            <v>Basic+</v>
          </cell>
          <cell r="AB398" t="str">
            <v>Regular</v>
          </cell>
          <cell r="AC398" t="str">
            <v>1,2,3,4,5</v>
          </cell>
          <cell r="AD398" t="str">
            <v>1,2,3,4,5_2</v>
          </cell>
          <cell r="AE398">
            <v>201</v>
          </cell>
          <cell r="AF398">
            <v>39</v>
          </cell>
          <cell r="AG398">
            <v>54</v>
          </cell>
          <cell r="AH398">
            <v>71</v>
          </cell>
          <cell r="AI398">
            <v>32</v>
          </cell>
          <cell r="AJ398">
            <v>5</v>
          </cell>
          <cell r="AK398">
            <v>1</v>
          </cell>
          <cell r="AL398">
            <v>1</v>
          </cell>
          <cell r="AM398">
            <v>4</v>
          </cell>
          <cell r="AN398">
            <v>2</v>
          </cell>
          <cell r="AO398">
            <v>6</v>
          </cell>
          <cell r="AP398">
            <v>234</v>
          </cell>
          <cell r="AQ398">
            <v>4</v>
          </cell>
          <cell r="AR398">
            <v>2</v>
          </cell>
          <cell r="AS398">
            <v>6</v>
          </cell>
          <cell r="AT398">
            <v>324</v>
          </cell>
          <cell r="AU398">
            <v>4</v>
          </cell>
          <cell r="AV398">
            <v>2</v>
          </cell>
          <cell r="AW398">
            <v>6</v>
          </cell>
          <cell r="AX398">
            <v>426</v>
          </cell>
          <cell r="AY398">
            <v>4</v>
          </cell>
          <cell r="AZ398">
            <v>2</v>
          </cell>
          <cell r="BA398">
            <v>6</v>
          </cell>
          <cell r="BB398">
            <v>192</v>
          </cell>
          <cell r="BC398">
            <v>4</v>
          </cell>
          <cell r="BD398">
            <v>2</v>
          </cell>
          <cell r="BE398">
            <v>6</v>
          </cell>
          <cell r="BF398">
            <v>30</v>
          </cell>
          <cell r="BG398" t="str">
            <v>2-2</v>
          </cell>
          <cell r="BH398">
            <v>0.50249999999999995</v>
          </cell>
          <cell r="BI398">
            <v>1206</v>
          </cell>
          <cell r="BJ398">
            <v>599</v>
          </cell>
          <cell r="BK398">
            <v>599</v>
          </cell>
          <cell r="BL398">
            <v>544.54999999999995</v>
          </cell>
          <cell r="BM398">
            <v>2.9485601772089587</v>
          </cell>
          <cell r="BN398">
            <v>1.8</v>
          </cell>
          <cell r="BO398">
            <v>1.82</v>
          </cell>
          <cell r="BP398">
            <v>2.39</v>
          </cell>
          <cell r="BQ398">
            <v>203.15</v>
          </cell>
          <cell r="BR398">
            <v>0.66085141903171951</v>
          </cell>
          <cell r="BS398">
            <v>3.3</v>
          </cell>
          <cell r="BT398">
            <v>85</v>
          </cell>
          <cell r="BU398">
            <v>1.1000000000000001</v>
          </cell>
          <cell r="BV398">
            <v>599</v>
          </cell>
          <cell r="BW398">
            <v>300</v>
          </cell>
          <cell r="BX398" t="str">
            <v>SHAOXING YANSHENG TRADING CO., LTD</v>
          </cell>
          <cell r="BY398" t="str">
            <v>Китай</v>
          </cell>
          <cell r="BZ398">
            <v>96</v>
          </cell>
          <cell r="CA398">
            <v>234</v>
          </cell>
          <cell r="CB398">
            <v>44</v>
          </cell>
          <cell r="CC398">
            <v>820</v>
          </cell>
          <cell r="CD398">
            <v>2400</v>
          </cell>
          <cell r="CE398">
            <v>755.40724816691704</v>
          </cell>
          <cell r="CF398">
            <v>2400</v>
          </cell>
          <cell r="CG398">
            <v>2400</v>
          </cell>
          <cell r="CH398" t="str">
            <v>ок</v>
          </cell>
          <cell r="CI398" t="str">
            <v>ок</v>
          </cell>
          <cell r="CJ398">
            <v>22</v>
          </cell>
          <cell r="CK398">
            <v>2194.92</v>
          </cell>
          <cell r="CL398">
            <v>425.88</v>
          </cell>
          <cell r="CM398">
            <v>174.72</v>
          </cell>
          <cell r="CN398">
            <v>1492.4</v>
          </cell>
          <cell r="CO398">
            <v>80.08</v>
          </cell>
          <cell r="CP398">
            <v>4368</v>
          </cell>
          <cell r="CQ398">
            <v>244998.9</v>
          </cell>
          <cell r="CR398">
            <v>47537.1</v>
          </cell>
          <cell r="CS398">
            <v>19502.400000000001</v>
          </cell>
          <cell r="CT398">
            <v>166583</v>
          </cell>
          <cell r="CU398">
            <v>8938.6</v>
          </cell>
          <cell r="CV398">
            <v>487560</v>
          </cell>
          <cell r="CW398">
            <v>722394</v>
          </cell>
          <cell r="CX398">
            <v>140166</v>
          </cell>
          <cell r="CY398">
            <v>57504</v>
          </cell>
          <cell r="CZ398">
            <v>491180</v>
          </cell>
          <cell r="DA398">
            <v>26356</v>
          </cell>
          <cell r="DB398">
            <v>1437600</v>
          </cell>
          <cell r="DC398" t="str">
            <v>Basic+</v>
          </cell>
          <cell r="DE398">
            <v>39</v>
          </cell>
          <cell r="DF398">
            <v>39</v>
          </cell>
          <cell r="DH398">
            <v>4</v>
          </cell>
          <cell r="DI398">
            <v>2</v>
          </cell>
          <cell r="DJ398">
            <v>6</v>
          </cell>
          <cell r="DK398">
            <v>234</v>
          </cell>
          <cell r="DP398">
            <v>234</v>
          </cell>
          <cell r="DQ398">
            <v>156</v>
          </cell>
          <cell r="DR398">
            <v>78</v>
          </cell>
          <cell r="DS398">
            <v>0.66666666666666663</v>
          </cell>
          <cell r="DT398">
            <v>0.33333333333333331</v>
          </cell>
          <cell r="DU398">
            <v>599</v>
          </cell>
          <cell r="DV398">
            <v>41944.5</v>
          </cell>
          <cell r="DW398">
            <v>425.88</v>
          </cell>
          <cell r="DX398">
            <v>140166</v>
          </cell>
          <cell r="DY398" t="str">
            <v>blue</v>
          </cell>
          <cell r="DZ398" t="str">
            <v>20326400004___Dylan___синий</v>
          </cell>
        </row>
        <row r="399">
          <cell r="B399" t="str">
            <v>20326400004_0074767_00000003779</v>
          </cell>
          <cell r="C399" t="str">
            <v>20326400004_0074767</v>
          </cell>
          <cell r="D399" t="str">
            <v>Theme 1АксессуарыDylanУнисексpink283</v>
          </cell>
          <cell r="E399" t="str">
            <v>Заг. с Th 1</v>
          </cell>
          <cell r="F399" t="str">
            <v>ACOOLA Аксессуары Весна 2024 Theme 1</v>
          </cell>
          <cell r="G399" t="str">
            <v>ACOOLA</v>
          </cell>
          <cell r="H399" t="str">
            <v>Theme 1</v>
          </cell>
          <cell r="I399" t="str">
            <v>00000003779</v>
          </cell>
          <cell r="J399" t="str">
            <v>20326400004</v>
          </cell>
          <cell r="K399" t="str">
            <v>Шапка детская Dylan розовый</v>
          </cell>
          <cell r="L399" t="str">
            <v>Унисекс</v>
          </cell>
          <cell r="M399" t="str">
            <v>Маленький</v>
          </cell>
          <cell r="N399" t="str">
            <v>Dylan</v>
          </cell>
          <cell r="O399" t="str">
            <v>розовый</v>
          </cell>
          <cell r="P399" t="str">
            <v>Accessories</v>
          </cell>
          <cell r="Q399" t="str">
            <v>Hat</v>
          </cell>
          <cell r="R399" t="str">
            <v>Underwear/nightwear_Boys</v>
          </cell>
          <cell r="S399" t="str">
            <v>Underwear/nightwear</v>
          </cell>
          <cell r="T399" t="str">
            <v>Аксессуары</v>
          </cell>
          <cell r="U399" t="str">
            <v/>
          </cell>
          <cell r="V399" t="str">
            <v/>
          </cell>
          <cell r="W399" t="str">
            <v>(283) Kids hat 2 size B1/G1</v>
          </cell>
          <cell r="X399">
            <v>2</v>
          </cell>
          <cell r="Y399" t="str">
            <v>Нет</v>
          </cell>
          <cell r="Z399" t="str">
            <v>Julia Kosmina</v>
          </cell>
          <cell r="AA399" t="str">
            <v>Basic+</v>
          </cell>
          <cell r="AB399" t="str">
            <v>Regular</v>
          </cell>
          <cell r="AC399" t="str">
            <v>1,2,3,4,5</v>
          </cell>
          <cell r="AD399" t="str">
            <v>1,2,3,4,5_2</v>
          </cell>
          <cell r="AE399">
            <v>201</v>
          </cell>
          <cell r="AF399">
            <v>39</v>
          </cell>
          <cell r="AG399">
            <v>54</v>
          </cell>
          <cell r="AH399">
            <v>71</v>
          </cell>
          <cell r="AI399">
            <v>32</v>
          </cell>
          <cell r="AJ399">
            <v>5</v>
          </cell>
          <cell r="AK399">
            <v>1</v>
          </cell>
          <cell r="AL399">
            <v>1</v>
          </cell>
          <cell r="AM399">
            <v>4</v>
          </cell>
          <cell r="AN399">
            <v>2</v>
          </cell>
          <cell r="AO399">
            <v>6</v>
          </cell>
          <cell r="AP399">
            <v>234</v>
          </cell>
          <cell r="AQ399">
            <v>4</v>
          </cell>
          <cell r="AR399">
            <v>2</v>
          </cell>
          <cell r="AS399">
            <v>6</v>
          </cell>
          <cell r="AT399">
            <v>324</v>
          </cell>
          <cell r="AU399">
            <v>4</v>
          </cell>
          <cell r="AV399">
            <v>2</v>
          </cell>
          <cell r="AW399">
            <v>6</v>
          </cell>
          <cell r="AX399">
            <v>426</v>
          </cell>
          <cell r="AY399">
            <v>4</v>
          </cell>
          <cell r="AZ399">
            <v>2</v>
          </cell>
          <cell r="BA399">
            <v>6</v>
          </cell>
          <cell r="BB399">
            <v>192</v>
          </cell>
          <cell r="BC399">
            <v>4</v>
          </cell>
          <cell r="BD399">
            <v>2</v>
          </cell>
          <cell r="BE399">
            <v>6</v>
          </cell>
          <cell r="BF399">
            <v>30</v>
          </cell>
          <cell r="BG399" t="str">
            <v>2-2</v>
          </cell>
          <cell r="BH399">
            <v>0.50249999999999995</v>
          </cell>
          <cell r="BI399">
            <v>1206</v>
          </cell>
          <cell r="BJ399">
            <v>599</v>
          </cell>
          <cell r="BK399">
            <v>599</v>
          </cell>
          <cell r="BL399">
            <v>544.54999999999995</v>
          </cell>
          <cell r="BM399">
            <v>2.9485601772089587</v>
          </cell>
          <cell r="BN399">
            <v>1.8</v>
          </cell>
          <cell r="BO399">
            <v>1.82</v>
          </cell>
          <cell r="BP399">
            <v>2.39</v>
          </cell>
          <cell r="BQ399">
            <v>203.15</v>
          </cell>
          <cell r="BR399">
            <v>0.66085141903171951</v>
          </cell>
          <cell r="BS399">
            <v>3.3</v>
          </cell>
          <cell r="BT399">
            <v>85</v>
          </cell>
          <cell r="BU399">
            <v>1.1000000000000001</v>
          </cell>
          <cell r="BV399">
            <v>599</v>
          </cell>
          <cell r="BW399">
            <v>300</v>
          </cell>
          <cell r="BX399" t="str">
            <v>SHAOXING YANSHENG TRADING CO., LTD</v>
          </cell>
          <cell r="BY399" t="str">
            <v>Китай</v>
          </cell>
          <cell r="BZ399">
            <v>96</v>
          </cell>
          <cell r="CA399">
            <v>234</v>
          </cell>
          <cell r="CB399">
            <v>44</v>
          </cell>
          <cell r="CC399">
            <v>820</v>
          </cell>
          <cell r="CD399">
            <v>2400</v>
          </cell>
          <cell r="CE399">
            <v>755.40724816691704</v>
          </cell>
          <cell r="CF399">
            <v>2400</v>
          </cell>
          <cell r="CG399">
            <v>2400</v>
          </cell>
          <cell r="CH399" t="str">
            <v>ок</v>
          </cell>
          <cell r="CI399" t="str">
            <v>ок</v>
          </cell>
          <cell r="CJ399">
            <v>22</v>
          </cell>
          <cell r="CK399">
            <v>2194.92</v>
          </cell>
          <cell r="CL399">
            <v>425.88</v>
          </cell>
          <cell r="CM399">
            <v>174.72</v>
          </cell>
          <cell r="CN399">
            <v>1492.4</v>
          </cell>
          <cell r="CO399">
            <v>80.08</v>
          </cell>
          <cell r="CP399">
            <v>4368</v>
          </cell>
          <cell r="CQ399">
            <v>244998.9</v>
          </cell>
          <cell r="CR399">
            <v>47537.1</v>
          </cell>
          <cell r="CS399">
            <v>19502.400000000001</v>
          </cell>
          <cell r="CT399">
            <v>166583</v>
          </cell>
          <cell r="CU399">
            <v>8938.6</v>
          </cell>
          <cell r="CV399">
            <v>487560</v>
          </cell>
          <cell r="CW399">
            <v>722394</v>
          </cell>
          <cell r="CX399">
            <v>140166</v>
          </cell>
          <cell r="CY399">
            <v>57504</v>
          </cell>
          <cell r="CZ399">
            <v>491180</v>
          </cell>
          <cell r="DA399">
            <v>26356</v>
          </cell>
          <cell r="DB399">
            <v>1437600</v>
          </cell>
          <cell r="DC399" t="str">
            <v>Basic+</v>
          </cell>
          <cell r="DE399">
            <v>39</v>
          </cell>
          <cell r="DF399">
            <v>39</v>
          </cell>
          <cell r="DH399">
            <v>4</v>
          </cell>
          <cell r="DI399">
            <v>2</v>
          </cell>
          <cell r="DJ399">
            <v>6</v>
          </cell>
          <cell r="DK399">
            <v>234</v>
          </cell>
          <cell r="DP399">
            <v>234</v>
          </cell>
          <cell r="DQ399">
            <v>156</v>
          </cell>
          <cell r="DR399">
            <v>78</v>
          </cell>
          <cell r="DS399">
            <v>0.66666666666666663</v>
          </cell>
          <cell r="DT399">
            <v>0.33333333333333331</v>
          </cell>
          <cell r="DU399">
            <v>599</v>
          </cell>
          <cell r="DV399">
            <v>41944.5</v>
          </cell>
          <cell r="DW399">
            <v>425.88</v>
          </cell>
          <cell r="DX399">
            <v>140166</v>
          </cell>
          <cell r="DY399" t="str">
            <v>pink</v>
          </cell>
          <cell r="DZ399" t="str">
            <v>20326400004___Dylan___розовый</v>
          </cell>
        </row>
        <row r="400">
          <cell r="B400" t="str">
            <v>20336400024_0074759_00000003779</v>
          </cell>
          <cell r="C400" t="str">
            <v>20336400024_0074759</v>
          </cell>
          <cell r="D400" t="str">
            <v>Theme 1АксессуарыPacoУнисексdark navy302</v>
          </cell>
          <cell r="E400" t="str">
            <v>Заг. с Th 1</v>
          </cell>
          <cell r="F400" t="str">
            <v>ACOOLA Аксессуары Весна 2024 Theme 1</v>
          </cell>
          <cell r="G400" t="str">
            <v>ACOOLA</v>
          </cell>
          <cell r="H400" t="str">
            <v>Theme 1</v>
          </cell>
          <cell r="I400" t="str">
            <v>00000003779</v>
          </cell>
          <cell r="J400" t="str">
            <v>20336400024</v>
          </cell>
          <cell r="K400" t="str">
            <v>Шапка детская Paco темно-синий</v>
          </cell>
          <cell r="L400" t="str">
            <v>Унисекс</v>
          </cell>
          <cell r="M400" t="str">
            <v>Все</v>
          </cell>
          <cell r="N400" t="str">
            <v>Paco</v>
          </cell>
          <cell r="O400" t="str">
            <v>темно-синий</v>
          </cell>
          <cell r="P400" t="str">
            <v>Accessories</v>
          </cell>
          <cell r="Q400" t="str">
            <v>Hat</v>
          </cell>
          <cell r="R400" t="str">
            <v>Underwear/nightwear_Boys</v>
          </cell>
          <cell r="S400" t="str">
            <v>Underwear/nightwear</v>
          </cell>
          <cell r="T400" t="str">
            <v>Аксессуары</v>
          </cell>
          <cell r="U400" t="str">
            <v/>
          </cell>
          <cell r="V400" t="str">
            <v/>
          </cell>
          <cell r="W400" t="str">
            <v>(302)Kids hat double all 50-54</v>
          </cell>
          <cell r="X400">
            <v>2</v>
          </cell>
          <cell r="Y400" t="str">
            <v>Нет</v>
          </cell>
          <cell r="Z400" t="str">
            <v>Julia Kosmina</v>
          </cell>
          <cell r="AA400" t="str">
            <v>Basic+</v>
          </cell>
          <cell r="AB400" t="str">
            <v>Regular</v>
          </cell>
          <cell r="AC400" t="str">
            <v>1,2,3,4,5</v>
          </cell>
          <cell r="AD400" t="str">
            <v>1,2,3,4,5_2</v>
          </cell>
          <cell r="AE400">
            <v>201</v>
          </cell>
          <cell r="AF400">
            <v>39</v>
          </cell>
          <cell r="AG400">
            <v>54</v>
          </cell>
          <cell r="AH400">
            <v>71</v>
          </cell>
          <cell r="AI400">
            <v>32</v>
          </cell>
          <cell r="AJ400">
            <v>5</v>
          </cell>
          <cell r="AK400">
            <v>1</v>
          </cell>
          <cell r="AL400">
            <v>1</v>
          </cell>
          <cell r="AM400">
            <v>4</v>
          </cell>
          <cell r="AN400">
            <v>2</v>
          </cell>
          <cell r="AO400">
            <v>6</v>
          </cell>
          <cell r="AP400">
            <v>234</v>
          </cell>
          <cell r="AQ400">
            <v>4</v>
          </cell>
          <cell r="AR400">
            <v>2</v>
          </cell>
          <cell r="AS400">
            <v>6</v>
          </cell>
          <cell r="AT400">
            <v>324</v>
          </cell>
          <cell r="AU400">
            <v>4</v>
          </cell>
          <cell r="AV400">
            <v>2</v>
          </cell>
          <cell r="AW400">
            <v>6</v>
          </cell>
          <cell r="AX400">
            <v>426</v>
          </cell>
          <cell r="AY400">
            <v>4</v>
          </cell>
          <cell r="AZ400">
            <v>2</v>
          </cell>
          <cell r="BA400">
            <v>6</v>
          </cell>
          <cell r="BB400">
            <v>192</v>
          </cell>
          <cell r="BC400">
            <v>4</v>
          </cell>
          <cell r="BD400">
            <v>2</v>
          </cell>
          <cell r="BE400">
            <v>6</v>
          </cell>
          <cell r="BF400">
            <v>30</v>
          </cell>
          <cell r="BG400" t="str">
            <v>2-2</v>
          </cell>
          <cell r="BH400">
            <v>0.50249999999999995</v>
          </cell>
          <cell r="BI400">
            <v>1206</v>
          </cell>
          <cell r="BJ400">
            <v>599</v>
          </cell>
          <cell r="BK400">
            <v>599</v>
          </cell>
          <cell r="BL400">
            <v>544.54999999999995</v>
          </cell>
          <cell r="BM400">
            <v>3.050674815380698</v>
          </cell>
          <cell r="BN400">
            <v>1.74</v>
          </cell>
          <cell r="BO400">
            <v>1.76</v>
          </cell>
          <cell r="BP400">
            <v>2.31</v>
          </cell>
          <cell r="BQ400">
            <v>196.35</v>
          </cell>
          <cell r="BR400">
            <v>0.67220367278797999</v>
          </cell>
          <cell r="BS400">
            <v>3.3</v>
          </cell>
          <cell r="BT400">
            <v>85</v>
          </cell>
          <cell r="BU400">
            <v>1.1000000000000001</v>
          </cell>
          <cell r="BV400">
            <v>599</v>
          </cell>
          <cell r="BW400">
            <v>300</v>
          </cell>
          <cell r="BX400" t="str">
            <v>SHAOXING YANSHENG TRADING CO., LTD</v>
          </cell>
          <cell r="BY400" t="str">
            <v>Китай</v>
          </cell>
          <cell r="BZ400">
            <v>96</v>
          </cell>
          <cell r="CA400">
            <v>234</v>
          </cell>
          <cell r="CB400">
            <v>44</v>
          </cell>
          <cell r="CC400">
            <v>820</v>
          </cell>
          <cell r="CD400">
            <v>2400</v>
          </cell>
          <cell r="CE400">
            <v>755.40724816691704</v>
          </cell>
          <cell r="CF400">
            <v>2400</v>
          </cell>
          <cell r="CG400">
            <v>2400</v>
          </cell>
          <cell r="CH400" t="str">
            <v>ок</v>
          </cell>
          <cell r="CI400" t="str">
            <v>ок</v>
          </cell>
          <cell r="CJ400">
            <v>22</v>
          </cell>
          <cell r="CK400">
            <v>2122.56</v>
          </cell>
          <cell r="CL400">
            <v>411.84</v>
          </cell>
          <cell r="CM400">
            <v>168.96</v>
          </cell>
          <cell r="CN400">
            <v>1443.2</v>
          </cell>
          <cell r="CO400">
            <v>77.44</v>
          </cell>
          <cell r="CP400">
            <v>4224</v>
          </cell>
          <cell r="CQ400">
            <v>236798.1</v>
          </cell>
          <cell r="CR400">
            <v>45945.9</v>
          </cell>
          <cell r="CS400">
            <v>18849.599999999999</v>
          </cell>
          <cell r="CT400">
            <v>161007</v>
          </cell>
          <cell r="CU400">
            <v>8639.4</v>
          </cell>
          <cell r="CV400">
            <v>471240</v>
          </cell>
          <cell r="CW400">
            <v>722394</v>
          </cell>
          <cell r="CX400">
            <v>140166</v>
          </cell>
          <cell r="CY400">
            <v>57504</v>
          </cell>
          <cell r="CZ400">
            <v>491180</v>
          </cell>
          <cell r="DA400">
            <v>26356</v>
          </cell>
          <cell r="DB400">
            <v>1437600</v>
          </cell>
          <cell r="DC400" t="str">
            <v>Basic+</v>
          </cell>
          <cell r="DE400">
            <v>39</v>
          </cell>
          <cell r="DF400">
            <v>39</v>
          </cell>
          <cell r="DH400">
            <v>4</v>
          </cell>
          <cell r="DI400">
            <v>2</v>
          </cell>
          <cell r="DJ400">
            <v>6</v>
          </cell>
          <cell r="DK400">
            <v>234</v>
          </cell>
          <cell r="DP400">
            <v>234</v>
          </cell>
          <cell r="DQ400">
            <v>156</v>
          </cell>
          <cell r="DR400">
            <v>78</v>
          </cell>
          <cell r="DS400">
            <v>0.66666666666666663</v>
          </cell>
          <cell r="DT400">
            <v>0.33333333333333331</v>
          </cell>
          <cell r="DU400">
            <v>599</v>
          </cell>
          <cell r="DV400">
            <v>40540.5</v>
          </cell>
          <cell r="DW400">
            <v>411.84</v>
          </cell>
          <cell r="DX400">
            <v>140166</v>
          </cell>
          <cell r="DY400" t="str">
            <v>dark navy</v>
          </cell>
          <cell r="DZ400" t="str">
            <v>20336400024___Paco___темно-синий</v>
          </cell>
        </row>
        <row r="401">
          <cell r="B401" t="str">
            <v>20336400024_0074760_00000003779</v>
          </cell>
          <cell r="C401" t="str">
            <v>20336400024_0074760</v>
          </cell>
          <cell r="D401" t="str">
            <v>Theme 1АксессуарыPacoУнисексpink302</v>
          </cell>
          <cell r="E401" t="str">
            <v>Заг. с Th 1</v>
          </cell>
          <cell r="F401" t="str">
            <v>ACOOLA Аксессуары Весна 2024 Theme 1</v>
          </cell>
          <cell r="G401" t="str">
            <v>ACOOLA</v>
          </cell>
          <cell r="H401" t="str">
            <v>Theme 1</v>
          </cell>
          <cell r="I401" t="str">
            <v>00000003779</v>
          </cell>
          <cell r="J401" t="str">
            <v>20336400024</v>
          </cell>
          <cell r="K401" t="str">
            <v>Шапка детская Paco розовый</v>
          </cell>
          <cell r="L401" t="str">
            <v>Унисекс</v>
          </cell>
          <cell r="M401" t="str">
            <v>Все</v>
          </cell>
          <cell r="N401" t="str">
            <v>Paco</v>
          </cell>
          <cell r="O401" t="str">
            <v>розовый</v>
          </cell>
          <cell r="P401" t="str">
            <v>Accessories</v>
          </cell>
          <cell r="Q401" t="str">
            <v>Hat</v>
          </cell>
          <cell r="R401" t="str">
            <v>Underwear/nightwear_Boys</v>
          </cell>
          <cell r="S401" t="str">
            <v>Underwear/nightwear</v>
          </cell>
          <cell r="T401" t="str">
            <v>Аксессуары</v>
          </cell>
          <cell r="U401" t="str">
            <v/>
          </cell>
          <cell r="V401" t="str">
            <v/>
          </cell>
          <cell r="W401" t="str">
            <v>(302)Kids hat double all 50-54</v>
          </cell>
          <cell r="X401">
            <v>2</v>
          </cell>
          <cell r="Y401" t="str">
            <v>Нет</v>
          </cell>
          <cell r="Z401" t="str">
            <v>Julia Kosmina</v>
          </cell>
          <cell r="AA401" t="str">
            <v>Basic+</v>
          </cell>
          <cell r="AB401" t="str">
            <v>Regular</v>
          </cell>
          <cell r="AC401" t="str">
            <v>1,2,3,4,5</v>
          </cell>
          <cell r="AD401" t="str">
            <v>1,2,3,4,5_2</v>
          </cell>
          <cell r="AE401">
            <v>201</v>
          </cell>
          <cell r="AF401">
            <v>39</v>
          </cell>
          <cell r="AG401">
            <v>54</v>
          </cell>
          <cell r="AH401">
            <v>71</v>
          </cell>
          <cell r="AI401">
            <v>32</v>
          </cell>
          <cell r="AJ401">
            <v>5</v>
          </cell>
          <cell r="AK401">
            <v>1</v>
          </cell>
          <cell r="AL401">
            <v>1</v>
          </cell>
          <cell r="AM401">
            <v>4</v>
          </cell>
          <cell r="AN401">
            <v>2</v>
          </cell>
          <cell r="AO401">
            <v>6</v>
          </cell>
          <cell r="AP401">
            <v>234</v>
          </cell>
          <cell r="AQ401">
            <v>4</v>
          </cell>
          <cell r="AR401">
            <v>2</v>
          </cell>
          <cell r="AS401">
            <v>6</v>
          </cell>
          <cell r="AT401">
            <v>324</v>
          </cell>
          <cell r="AU401">
            <v>4</v>
          </cell>
          <cell r="AV401">
            <v>2</v>
          </cell>
          <cell r="AW401">
            <v>6</v>
          </cell>
          <cell r="AX401">
            <v>426</v>
          </cell>
          <cell r="AY401">
            <v>4</v>
          </cell>
          <cell r="AZ401">
            <v>2</v>
          </cell>
          <cell r="BA401">
            <v>6</v>
          </cell>
          <cell r="BB401">
            <v>192</v>
          </cell>
          <cell r="BC401">
            <v>4</v>
          </cell>
          <cell r="BD401">
            <v>2</v>
          </cell>
          <cell r="BE401">
            <v>6</v>
          </cell>
          <cell r="BF401">
            <v>30</v>
          </cell>
          <cell r="BG401" t="str">
            <v>2-2</v>
          </cell>
          <cell r="BH401">
            <v>0.50249999999999995</v>
          </cell>
          <cell r="BI401">
            <v>1206</v>
          </cell>
          <cell r="BJ401">
            <v>599</v>
          </cell>
          <cell r="BK401">
            <v>599</v>
          </cell>
          <cell r="BL401">
            <v>544.54999999999995</v>
          </cell>
          <cell r="BM401">
            <v>3.050674815380698</v>
          </cell>
          <cell r="BN401">
            <v>1.74</v>
          </cell>
          <cell r="BO401">
            <v>1.76</v>
          </cell>
          <cell r="BP401">
            <v>2.31</v>
          </cell>
          <cell r="BQ401">
            <v>196.35</v>
          </cell>
          <cell r="BR401">
            <v>0.67220367278797999</v>
          </cell>
          <cell r="BS401">
            <v>3.3</v>
          </cell>
          <cell r="BT401">
            <v>85</v>
          </cell>
          <cell r="BU401">
            <v>1.1000000000000001</v>
          </cell>
          <cell r="BV401">
            <v>599</v>
          </cell>
          <cell r="BW401">
            <v>300</v>
          </cell>
          <cell r="BX401" t="str">
            <v>SHAOXING YANSHENG TRADING CO., LTD</v>
          </cell>
          <cell r="BY401" t="str">
            <v>Китай</v>
          </cell>
          <cell r="BZ401">
            <v>96</v>
          </cell>
          <cell r="CA401">
            <v>234</v>
          </cell>
          <cell r="CB401">
            <v>44</v>
          </cell>
          <cell r="CC401">
            <v>820</v>
          </cell>
          <cell r="CD401">
            <v>2400</v>
          </cell>
          <cell r="CE401">
            <v>755.40724816691704</v>
          </cell>
          <cell r="CF401">
            <v>2400</v>
          </cell>
          <cell r="CG401">
            <v>2400</v>
          </cell>
          <cell r="CH401" t="str">
            <v>ок</v>
          </cell>
          <cell r="CI401" t="str">
            <v>ок</v>
          </cell>
          <cell r="CJ401">
            <v>22</v>
          </cell>
          <cell r="CK401">
            <v>2122.56</v>
          </cell>
          <cell r="CL401">
            <v>411.84</v>
          </cell>
          <cell r="CM401">
            <v>168.96</v>
          </cell>
          <cell r="CN401">
            <v>1443.2</v>
          </cell>
          <cell r="CO401">
            <v>77.44</v>
          </cell>
          <cell r="CP401">
            <v>4224</v>
          </cell>
          <cell r="CQ401">
            <v>236798.1</v>
          </cell>
          <cell r="CR401">
            <v>45945.9</v>
          </cell>
          <cell r="CS401">
            <v>18849.599999999999</v>
          </cell>
          <cell r="CT401">
            <v>161007</v>
          </cell>
          <cell r="CU401">
            <v>8639.4</v>
          </cell>
          <cell r="CV401">
            <v>471240</v>
          </cell>
          <cell r="CW401">
            <v>722394</v>
          </cell>
          <cell r="CX401">
            <v>140166</v>
          </cell>
          <cell r="CY401">
            <v>57504</v>
          </cell>
          <cell r="CZ401">
            <v>491180</v>
          </cell>
          <cell r="DA401">
            <v>26356</v>
          </cell>
          <cell r="DB401">
            <v>1437600</v>
          </cell>
          <cell r="DC401" t="str">
            <v>Basic+</v>
          </cell>
          <cell r="DE401">
            <v>39</v>
          </cell>
          <cell r="DF401">
            <v>39</v>
          </cell>
          <cell r="DH401">
            <v>4</v>
          </cell>
          <cell r="DI401">
            <v>2</v>
          </cell>
          <cell r="DJ401">
            <v>6</v>
          </cell>
          <cell r="DK401">
            <v>234</v>
          </cell>
          <cell r="DP401">
            <v>234</v>
          </cell>
          <cell r="DQ401">
            <v>156</v>
          </cell>
          <cell r="DR401">
            <v>78</v>
          </cell>
          <cell r="DS401">
            <v>0.66666666666666663</v>
          </cell>
          <cell r="DT401">
            <v>0.33333333333333331</v>
          </cell>
          <cell r="DU401">
            <v>599</v>
          </cell>
          <cell r="DV401">
            <v>40540.5</v>
          </cell>
          <cell r="DW401">
            <v>411.84</v>
          </cell>
          <cell r="DX401">
            <v>140166</v>
          </cell>
          <cell r="DY401" t="str">
            <v>pink</v>
          </cell>
          <cell r="DZ401" t="str">
            <v>20336400024___Paco___розовый</v>
          </cell>
        </row>
        <row r="402">
          <cell r="B402" t="str">
            <v>20336400024_0074761_00000003779</v>
          </cell>
          <cell r="C402" t="str">
            <v>20336400024_0074761</v>
          </cell>
          <cell r="D402" t="str">
            <v>Theme 1АксессуарыPacoУнисексorange302</v>
          </cell>
          <cell r="E402" t="str">
            <v>Заг. с Th 1</v>
          </cell>
          <cell r="F402" t="str">
            <v>ACOOLA Аксессуары Весна 2024 Theme 1</v>
          </cell>
          <cell r="G402" t="str">
            <v>ACOOLA</v>
          </cell>
          <cell r="H402" t="str">
            <v>Theme 1</v>
          </cell>
          <cell r="I402" t="str">
            <v>00000003779</v>
          </cell>
          <cell r="J402" t="str">
            <v>20336400024</v>
          </cell>
          <cell r="K402" t="str">
            <v>Шапка детская Paco оранжевый</v>
          </cell>
          <cell r="L402" t="str">
            <v>Унисекс</v>
          </cell>
          <cell r="M402" t="str">
            <v>Все</v>
          </cell>
          <cell r="N402" t="str">
            <v>Paco</v>
          </cell>
          <cell r="O402" t="str">
            <v>оранжевый</v>
          </cell>
          <cell r="P402" t="str">
            <v>Accessories</v>
          </cell>
          <cell r="Q402" t="str">
            <v>Hat</v>
          </cell>
          <cell r="R402" t="str">
            <v>Underwear/nightwear_Boys</v>
          </cell>
          <cell r="S402" t="str">
            <v>Underwear/nightwear</v>
          </cell>
          <cell r="T402" t="str">
            <v>Аксессуары</v>
          </cell>
          <cell r="U402" t="str">
            <v/>
          </cell>
          <cell r="V402" t="str">
            <v/>
          </cell>
          <cell r="W402" t="str">
            <v>(302)Kids hat double all 50-54</v>
          </cell>
          <cell r="X402">
            <v>2</v>
          </cell>
          <cell r="Y402" t="str">
            <v>Нет</v>
          </cell>
          <cell r="Z402" t="str">
            <v>Julia Kosmina</v>
          </cell>
          <cell r="AA402" t="str">
            <v>Basic+</v>
          </cell>
          <cell r="AB402" t="str">
            <v>Regular</v>
          </cell>
          <cell r="AC402" t="str">
            <v>1,2,3,4,5</v>
          </cell>
          <cell r="AD402" t="str">
            <v>1,2,3,4,5_2</v>
          </cell>
          <cell r="AE402">
            <v>201</v>
          </cell>
          <cell r="AF402">
            <v>39</v>
          </cell>
          <cell r="AG402">
            <v>54</v>
          </cell>
          <cell r="AH402">
            <v>71</v>
          </cell>
          <cell r="AI402">
            <v>32</v>
          </cell>
          <cell r="AJ402">
            <v>5</v>
          </cell>
          <cell r="AK402">
            <v>1</v>
          </cell>
          <cell r="AL402">
            <v>1</v>
          </cell>
          <cell r="AM402">
            <v>4</v>
          </cell>
          <cell r="AN402">
            <v>2</v>
          </cell>
          <cell r="AO402">
            <v>6</v>
          </cell>
          <cell r="AP402">
            <v>234</v>
          </cell>
          <cell r="AQ402">
            <v>4</v>
          </cell>
          <cell r="AR402">
            <v>2</v>
          </cell>
          <cell r="AS402">
            <v>6</v>
          </cell>
          <cell r="AT402">
            <v>324</v>
          </cell>
          <cell r="AU402">
            <v>4</v>
          </cell>
          <cell r="AV402">
            <v>2</v>
          </cell>
          <cell r="AW402">
            <v>6</v>
          </cell>
          <cell r="AX402">
            <v>426</v>
          </cell>
          <cell r="AY402">
            <v>4</v>
          </cell>
          <cell r="AZ402">
            <v>2</v>
          </cell>
          <cell r="BA402">
            <v>6</v>
          </cell>
          <cell r="BB402">
            <v>192</v>
          </cell>
          <cell r="BC402">
            <v>4</v>
          </cell>
          <cell r="BD402">
            <v>2</v>
          </cell>
          <cell r="BE402">
            <v>6</v>
          </cell>
          <cell r="BF402">
            <v>30</v>
          </cell>
          <cell r="BG402" t="str">
            <v>2-2</v>
          </cell>
          <cell r="BH402">
            <v>0.50249999999999995</v>
          </cell>
          <cell r="BI402">
            <v>1206</v>
          </cell>
          <cell r="BJ402">
            <v>599</v>
          </cell>
          <cell r="BK402">
            <v>599</v>
          </cell>
          <cell r="BL402">
            <v>544.54999999999995</v>
          </cell>
          <cell r="BM402">
            <v>3.050674815380698</v>
          </cell>
          <cell r="BN402">
            <v>1.74</v>
          </cell>
          <cell r="BO402">
            <v>1.76</v>
          </cell>
          <cell r="BP402">
            <v>2.31</v>
          </cell>
          <cell r="BQ402">
            <v>196.35</v>
          </cell>
          <cell r="BR402">
            <v>0.67220367278797999</v>
          </cell>
          <cell r="BS402">
            <v>3.3</v>
          </cell>
          <cell r="BT402">
            <v>85</v>
          </cell>
          <cell r="BU402">
            <v>1.1000000000000001</v>
          </cell>
          <cell r="BV402">
            <v>599</v>
          </cell>
          <cell r="BW402">
            <v>300</v>
          </cell>
          <cell r="BX402" t="str">
            <v>SHAOXING YANSHENG TRADING CO., LTD</v>
          </cell>
          <cell r="BY402" t="str">
            <v>Китай</v>
          </cell>
          <cell r="BZ402">
            <v>96</v>
          </cell>
          <cell r="CA402">
            <v>234</v>
          </cell>
          <cell r="CB402">
            <v>44</v>
          </cell>
          <cell r="CC402">
            <v>820</v>
          </cell>
          <cell r="CD402">
            <v>2400</v>
          </cell>
          <cell r="CE402">
            <v>755.40724816691704</v>
          </cell>
          <cell r="CF402">
            <v>2400</v>
          </cell>
          <cell r="CG402">
            <v>2400</v>
          </cell>
          <cell r="CH402" t="str">
            <v>ок</v>
          </cell>
          <cell r="CI402" t="str">
            <v>ок</v>
          </cell>
          <cell r="CJ402">
            <v>22</v>
          </cell>
          <cell r="CK402">
            <v>2122.56</v>
          </cell>
          <cell r="CL402">
            <v>411.84</v>
          </cell>
          <cell r="CM402">
            <v>168.96</v>
          </cell>
          <cell r="CN402">
            <v>1443.2</v>
          </cell>
          <cell r="CO402">
            <v>77.44</v>
          </cell>
          <cell r="CP402">
            <v>4224</v>
          </cell>
          <cell r="CQ402">
            <v>236798.1</v>
          </cell>
          <cell r="CR402">
            <v>45945.9</v>
          </cell>
          <cell r="CS402">
            <v>18849.599999999999</v>
          </cell>
          <cell r="CT402">
            <v>161007</v>
          </cell>
          <cell r="CU402">
            <v>8639.4</v>
          </cell>
          <cell r="CV402">
            <v>471240</v>
          </cell>
          <cell r="CW402">
            <v>722394</v>
          </cell>
          <cell r="CX402">
            <v>140166</v>
          </cell>
          <cell r="CY402">
            <v>57504</v>
          </cell>
          <cell r="CZ402">
            <v>491180</v>
          </cell>
          <cell r="DA402">
            <v>26356</v>
          </cell>
          <cell r="DB402">
            <v>1437600</v>
          </cell>
          <cell r="DC402" t="str">
            <v>Basic+</v>
          </cell>
          <cell r="DE402">
            <v>39</v>
          </cell>
          <cell r="DF402">
            <v>39</v>
          </cell>
          <cell r="DH402">
            <v>4</v>
          </cell>
          <cell r="DI402">
            <v>2</v>
          </cell>
          <cell r="DJ402">
            <v>6</v>
          </cell>
          <cell r="DK402">
            <v>234</v>
          </cell>
          <cell r="DP402">
            <v>234</v>
          </cell>
          <cell r="DQ402">
            <v>156</v>
          </cell>
          <cell r="DR402">
            <v>78</v>
          </cell>
          <cell r="DS402">
            <v>0.66666666666666663</v>
          </cell>
          <cell r="DT402">
            <v>0.33333333333333331</v>
          </cell>
          <cell r="DU402">
            <v>599</v>
          </cell>
          <cell r="DV402">
            <v>40540.5</v>
          </cell>
          <cell r="DW402">
            <v>411.84</v>
          </cell>
          <cell r="DX402">
            <v>140166</v>
          </cell>
          <cell r="DY402" t="str">
            <v>orange</v>
          </cell>
          <cell r="DZ402" t="str">
            <v>20336400024___Paco___оранжевый</v>
          </cell>
        </row>
        <row r="403">
          <cell r="B403" t="str">
            <v>20336400024_0074762_00000003779</v>
          </cell>
          <cell r="C403" t="str">
            <v>20336400024_0074762</v>
          </cell>
          <cell r="D403" t="str">
            <v>Theme 1АксессуарыPacoУнисексgreen302</v>
          </cell>
          <cell r="E403" t="str">
            <v>Заг. с Th 1</v>
          </cell>
          <cell r="F403" t="str">
            <v>ACOOLA Аксессуары Весна 2024 Theme 1</v>
          </cell>
          <cell r="G403" t="str">
            <v>ACOOLA</v>
          </cell>
          <cell r="H403" t="str">
            <v>Theme 1</v>
          </cell>
          <cell r="I403" t="str">
            <v>00000003779</v>
          </cell>
          <cell r="J403" t="str">
            <v>20336400024</v>
          </cell>
          <cell r="K403" t="str">
            <v>Шапка детская Paco зеленый</v>
          </cell>
          <cell r="L403" t="str">
            <v>Унисекс</v>
          </cell>
          <cell r="M403" t="str">
            <v>Все</v>
          </cell>
          <cell r="N403" t="str">
            <v>Paco</v>
          </cell>
          <cell r="O403" t="str">
            <v>зеленый</v>
          </cell>
          <cell r="P403" t="str">
            <v>Accessories</v>
          </cell>
          <cell r="Q403" t="str">
            <v>Hat</v>
          </cell>
          <cell r="R403" t="str">
            <v>Underwear/nightwear_Boys</v>
          </cell>
          <cell r="S403" t="str">
            <v>Underwear/nightwear</v>
          </cell>
          <cell r="T403" t="str">
            <v>Аксессуары</v>
          </cell>
          <cell r="U403" t="str">
            <v/>
          </cell>
          <cell r="V403" t="str">
            <v/>
          </cell>
          <cell r="W403" t="str">
            <v>(302)Kids hat double all 50-54</v>
          </cell>
          <cell r="X403">
            <v>2</v>
          </cell>
          <cell r="Y403" t="str">
            <v>Нет</v>
          </cell>
          <cell r="Z403" t="str">
            <v>Julia Kosmina</v>
          </cell>
          <cell r="AA403" t="str">
            <v>Basic+</v>
          </cell>
          <cell r="AB403" t="str">
            <v>Regular</v>
          </cell>
          <cell r="AC403" t="str">
            <v>1,2,3,4,5</v>
          </cell>
          <cell r="AD403" t="str">
            <v>1,2,3,4,5_2</v>
          </cell>
          <cell r="AE403">
            <v>201</v>
          </cell>
          <cell r="AF403">
            <v>39</v>
          </cell>
          <cell r="AG403">
            <v>54</v>
          </cell>
          <cell r="AH403">
            <v>71</v>
          </cell>
          <cell r="AI403">
            <v>32</v>
          </cell>
          <cell r="AJ403">
            <v>5</v>
          </cell>
          <cell r="AK403">
            <v>1</v>
          </cell>
          <cell r="AL403">
            <v>1</v>
          </cell>
          <cell r="AM403">
            <v>4</v>
          </cell>
          <cell r="AN403">
            <v>2</v>
          </cell>
          <cell r="AO403">
            <v>6</v>
          </cell>
          <cell r="AP403">
            <v>234</v>
          </cell>
          <cell r="AQ403">
            <v>4</v>
          </cell>
          <cell r="AR403">
            <v>2</v>
          </cell>
          <cell r="AS403">
            <v>6</v>
          </cell>
          <cell r="AT403">
            <v>324</v>
          </cell>
          <cell r="AU403">
            <v>4</v>
          </cell>
          <cell r="AV403">
            <v>2</v>
          </cell>
          <cell r="AW403">
            <v>6</v>
          </cell>
          <cell r="AX403">
            <v>426</v>
          </cell>
          <cell r="AY403">
            <v>4</v>
          </cell>
          <cell r="AZ403">
            <v>2</v>
          </cell>
          <cell r="BA403">
            <v>6</v>
          </cell>
          <cell r="BB403">
            <v>192</v>
          </cell>
          <cell r="BC403">
            <v>4</v>
          </cell>
          <cell r="BD403">
            <v>2</v>
          </cell>
          <cell r="BE403">
            <v>6</v>
          </cell>
          <cell r="BF403">
            <v>30</v>
          </cell>
          <cell r="BG403" t="str">
            <v>2-2</v>
          </cell>
          <cell r="BH403">
            <v>0.50249999999999995</v>
          </cell>
          <cell r="BI403">
            <v>1206</v>
          </cell>
          <cell r="BJ403">
            <v>599</v>
          </cell>
          <cell r="BK403">
            <v>599</v>
          </cell>
          <cell r="BL403">
            <v>544.54999999999995</v>
          </cell>
          <cell r="BM403">
            <v>3.050674815380698</v>
          </cell>
          <cell r="BN403">
            <v>1.74</v>
          </cell>
          <cell r="BO403">
            <v>1.76</v>
          </cell>
          <cell r="BP403">
            <v>2.31</v>
          </cell>
          <cell r="BQ403">
            <v>196.35</v>
          </cell>
          <cell r="BR403">
            <v>0.67220367278797999</v>
          </cell>
          <cell r="BS403">
            <v>3.3</v>
          </cell>
          <cell r="BT403">
            <v>85</v>
          </cell>
          <cell r="BU403">
            <v>1.1000000000000001</v>
          </cell>
          <cell r="BV403">
            <v>599</v>
          </cell>
          <cell r="BW403">
            <v>300</v>
          </cell>
          <cell r="BX403" t="str">
            <v>SHAOXING YANSHENG TRADING CO., LTD</v>
          </cell>
          <cell r="BY403" t="str">
            <v>Китай</v>
          </cell>
          <cell r="BZ403">
            <v>96</v>
          </cell>
          <cell r="CA403">
            <v>234</v>
          </cell>
          <cell r="CB403">
            <v>44</v>
          </cell>
          <cell r="CC403">
            <v>820</v>
          </cell>
          <cell r="CD403">
            <v>2400</v>
          </cell>
          <cell r="CE403">
            <v>755.40724816691704</v>
          </cell>
          <cell r="CF403">
            <v>2400</v>
          </cell>
          <cell r="CG403">
            <v>2400</v>
          </cell>
          <cell r="CH403" t="str">
            <v>ок</v>
          </cell>
          <cell r="CI403" t="str">
            <v>ок</v>
          </cell>
          <cell r="CJ403">
            <v>22</v>
          </cell>
          <cell r="CK403">
            <v>2122.56</v>
          </cell>
          <cell r="CL403">
            <v>411.84</v>
          </cell>
          <cell r="CM403">
            <v>168.96</v>
          </cell>
          <cell r="CN403">
            <v>1443.2</v>
          </cell>
          <cell r="CO403">
            <v>77.44</v>
          </cell>
          <cell r="CP403">
            <v>4224</v>
          </cell>
          <cell r="CQ403">
            <v>236798.1</v>
          </cell>
          <cell r="CR403">
            <v>45945.9</v>
          </cell>
          <cell r="CS403">
            <v>18849.599999999999</v>
          </cell>
          <cell r="CT403">
            <v>161007</v>
          </cell>
          <cell r="CU403">
            <v>8639.4</v>
          </cell>
          <cell r="CV403">
            <v>471240</v>
          </cell>
          <cell r="CW403">
            <v>722394</v>
          </cell>
          <cell r="CX403">
            <v>140166</v>
          </cell>
          <cell r="CY403">
            <v>57504</v>
          </cell>
          <cell r="CZ403">
            <v>491180</v>
          </cell>
          <cell r="DA403">
            <v>26356</v>
          </cell>
          <cell r="DB403">
            <v>1437600</v>
          </cell>
          <cell r="DC403" t="str">
            <v>Basic+</v>
          </cell>
          <cell r="DE403">
            <v>39</v>
          </cell>
          <cell r="DF403">
            <v>39</v>
          </cell>
          <cell r="DH403">
            <v>4</v>
          </cell>
          <cell r="DI403">
            <v>2</v>
          </cell>
          <cell r="DJ403">
            <v>6</v>
          </cell>
          <cell r="DK403">
            <v>234</v>
          </cell>
          <cell r="DP403">
            <v>234</v>
          </cell>
          <cell r="DQ403">
            <v>156</v>
          </cell>
          <cell r="DR403">
            <v>78</v>
          </cell>
          <cell r="DS403">
            <v>0.66666666666666663</v>
          </cell>
          <cell r="DT403">
            <v>0.33333333333333331</v>
          </cell>
          <cell r="DU403">
            <v>599</v>
          </cell>
          <cell r="DV403">
            <v>40540.5</v>
          </cell>
          <cell r="DW403">
            <v>411.84</v>
          </cell>
          <cell r="DX403">
            <v>140166</v>
          </cell>
          <cell r="DY403" t="str">
            <v>green</v>
          </cell>
          <cell r="DZ403" t="str">
            <v>20336400024___Paco___зеленый</v>
          </cell>
        </row>
        <row r="404">
          <cell r="B404" t="str">
            <v>20336400025_0074763_00000003779</v>
          </cell>
          <cell r="C404" t="str">
            <v>20336400025_0074763</v>
          </cell>
          <cell r="D404" t="str">
            <v>Theme 1АксессуарыLukasУнисексkhaki281</v>
          </cell>
          <cell r="E404" t="str">
            <v>Заг. с Th 1</v>
          </cell>
          <cell r="F404" t="str">
            <v>ACOOLA Аксессуары Весна 2024 Theme 1</v>
          </cell>
          <cell r="G404" t="str">
            <v>ACOOLA</v>
          </cell>
          <cell r="H404" t="str">
            <v>Theme 1</v>
          </cell>
          <cell r="I404" t="str">
            <v>00000003779</v>
          </cell>
          <cell r="J404" t="str">
            <v>20336400025</v>
          </cell>
          <cell r="K404" t="str">
            <v>Шапка детская Lukas хаки</v>
          </cell>
          <cell r="L404" t="str">
            <v>Унисекс</v>
          </cell>
          <cell r="M404" t="str">
            <v>Все</v>
          </cell>
          <cell r="N404" t="str">
            <v>Lukas</v>
          </cell>
          <cell r="O404" t="str">
            <v>хаки</v>
          </cell>
          <cell r="P404" t="str">
            <v>Accessories</v>
          </cell>
          <cell r="Q404" t="str">
            <v>Hat</v>
          </cell>
          <cell r="R404" t="str">
            <v>Underwear/nightwear_Boys</v>
          </cell>
          <cell r="S404" t="str">
            <v>Underwear/nightwear</v>
          </cell>
          <cell r="T404" t="str">
            <v>Аксессуары</v>
          </cell>
          <cell r="U404" t="str">
            <v/>
          </cell>
          <cell r="V404" t="str">
            <v/>
          </cell>
          <cell r="W404" t="str">
            <v>(281) Kids hat 4 sizes 50-54</v>
          </cell>
          <cell r="X404">
            <v>4</v>
          </cell>
          <cell r="Y404" t="str">
            <v>Нет</v>
          </cell>
          <cell r="Z404" t="str">
            <v>Julia Kosmina</v>
          </cell>
          <cell r="AA404" t="str">
            <v>Basic+</v>
          </cell>
          <cell r="AB404" t="str">
            <v>Regular</v>
          </cell>
          <cell r="AC404" t="str">
            <v>1,2,3,4,5</v>
          </cell>
          <cell r="AD404" t="str">
            <v>1,2,3,4,5_4</v>
          </cell>
          <cell r="AE404">
            <v>201</v>
          </cell>
          <cell r="AF404">
            <v>39</v>
          </cell>
          <cell r="AG404">
            <v>54</v>
          </cell>
          <cell r="AH404">
            <v>71</v>
          </cell>
          <cell r="AI404">
            <v>32</v>
          </cell>
          <cell r="AJ404">
            <v>5</v>
          </cell>
          <cell r="AK404">
            <v>1</v>
          </cell>
          <cell r="AL404">
            <v>1</v>
          </cell>
          <cell r="AM404">
            <v>7</v>
          </cell>
          <cell r="AN404">
            <v>4</v>
          </cell>
          <cell r="AO404">
            <v>11</v>
          </cell>
          <cell r="AP404">
            <v>429</v>
          </cell>
          <cell r="AQ404">
            <v>7</v>
          </cell>
          <cell r="AR404">
            <v>4</v>
          </cell>
          <cell r="AS404">
            <v>11</v>
          </cell>
          <cell r="AT404">
            <v>594</v>
          </cell>
          <cell r="AU404">
            <v>7</v>
          </cell>
          <cell r="AV404">
            <v>4</v>
          </cell>
          <cell r="AW404">
            <v>11</v>
          </cell>
          <cell r="AX404">
            <v>781</v>
          </cell>
          <cell r="AY404">
            <v>7</v>
          </cell>
          <cell r="AZ404">
            <v>4</v>
          </cell>
          <cell r="BA404">
            <v>11</v>
          </cell>
          <cell r="BB404">
            <v>352</v>
          </cell>
          <cell r="BC404">
            <v>7</v>
          </cell>
          <cell r="BD404">
            <v>4</v>
          </cell>
          <cell r="BE404">
            <v>11</v>
          </cell>
          <cell r="BF404">
            <v>55</v>
          </cell>
          <cell r="BG404" t="str">
            <v>3-4</v>
          </cell>
          <cell r="BH404">
            <v>0.55274999999999996</v>
          </cell>
          <cell r="BI404">
            <v>2211</v>
          </cell>
          <cell r="BJ404">
            <v>799</v>
          </cell>
          <cell r="BK404">
            <v>799</v>
          </cell>
          <cell r="BL404">
            <v>726.36</v>
          </cell>
          <cell r="BM404">
            <v>4</v>
          </cell>
          <cell r="BN404">
            <v>1.77</v>
          </cell>
          <cell r="BO404">
            <v>1.79</v>
          </cell>
          <cell r="BP404">
            <v>2.35</v>
          </cell>
          <cell r="BQ404">
            <v>199.75</v>
          </cell>
          <cell r="BR404">
            <v>0.75</v>
          </cell>
          <cell r="BS404">
            <v>3.3</v>
          </cell>
          <cell r="BT404">
            <v>85</v>
          </cell>
          <cell r="BU404">
            <v>1.1000000000000001</v>
          </cell>
          <cell r="BV404">
            <v>799</v>
          </cell>
          <cell r="BW404">
            <v>400</v>
          </cell>
          <cell r="BX404" t="str">
            <v>SHAOXING YANSHENG TRADING CO., LTD</v>
          </cell>
          <cell r="BY404" t="str">
            <v>Китай</v>
          </cell>
          <cell r="BZ404">
            <v>160</v>
          </cell>
          <cell r="CA404">
            <v>429</v>
          </cell>
          <cell r="CB404">
            <v>72</v>
          </cell>
          <cell r="CC404">
            <v>1128</v>
          </cell>
          <cell r="CD404">
            <v>4000</v>
          </cell>
          <cell r="CE404">
            <v>1259.0120802781951</v>
          </cell>
          <cell r="CF404">
            <v>4000</v>
          </cell>
          <cell r="CG404">
            <v>4000</v>
          </cell>
          <cell r="CH404" t="str">
            <v>ок</v>
          </cell>
          <cell r="CI404" t="str">
            <v>ок</v>
          </cell>
          <cell r="CJ404">
            <v>18</v>
          </cell>
          <cell r="CK404">
            <v>3957.69</v>
          </cell>
          <cell r="CL404">
            <v>767.91</v>
          </cell>
          <cell r="CM404">
            <v>286.39999999999998</v>
          </cell>
          <cell r="CN404">
            <v>2019.1200000000001</v>
          </cell>
          <cell r="CO404">
            <v>128.88</v>
          </cell>
          <cell r="CP404">
            <v>7160</v>
          </cell>
          <cell r="CQ404">
            <v>441647.25</v>
          </cell>
          <cell r="CR404">
            <v>85692.75</v>
          </cell>
          <cell r="CS404">
            <v>31960</v>
          </cell>
          <cell r="CT404">
            <v>225318</v>
          </cell>
          <cell r="CU404">
            <v>14382</v>
          </cell>
          <cell r="CV404">
            <v>799000</v>
          </cell>
          <cell r="CW404">
            <v>1766589</v>
          </cell>
          <cell r="CX404">
            <v>342771</v>
          </cell>
          <cell r="CY404">
            <v>127840</v>
          </cell>
          <cell r="CZ404">
            <v>901272</v>
          </cell>
          <cell r="DA404">
            <v>57528</v>
          </cell>
          <cell r="DB404">
            <v>3196000</v>
          </cell>
          <cell r="DC404" t="str">
            <v>Basic+</v>
          </cell>
          <cell r="DE404">
            <v>39</v>
          </cell>
          <cell r="DF404">
            <v>39</v>
          </cell>
          <cell r="DH404">
            <v>7</v>
          </cell>
          <cell r="DI404">
            <v>4</v>
          </cell>
          <cell r="DJ404">
            <v>11</v>
          </cell>
          <cell r="DK404">
            <v>429</v>
          </cell>
          <cell r="DP404">
            <v>429</v>
          </cell>
          <cell r="DQ404">
            <v>273</v>
          </cell>
          <cell r="DR404">
            <v>156</v>
          </cell>
          <cell r="DS404">
            <v>0.63636363636363635</v>
          </cell>
          <cell r="DT404">
            <v>0.36363636363636365</v>
          </cell>
          <cell r="DU404">
            <v>799</v>
          </cell>
          <cell r="DV404">
            <v>75611.25</v>
          </cell>
          <cell r="DW404">
            <v>767.91</v>
          </cell>
          <cell r="DX404">
            <v>342771</v>
          </cell>
          <cell r="DY404" t="str">
            <v>khaki</v>
          </cell>
          <cell r="DZ404" t="str">
            <v>20336400025___Lukas___хаки</v>
          </cell>
        </row>
        <row r="405">
          <cell r="B405" t="str">
            <v>20336400025_0074764_00000003779</v>
          </cell>
          <cell r="C405" t="str">
            <v>20336400025_0074764</v>
          </cell>
          <cell r="D405" t="str">
            <v>Theme 1АксессуарыLukasУнисексorange281</v>
          </cell>
          <cell r="E405" t="str">
            <v>Заг. с Th 1</v>
          </cell>
          <cell r="F405" t="str">
            <v>ACOOLA Аксессуары Весна 2024 Theme 1</v>
          </cell>
          <cell r="G405" t="str">
            <v>ACOOLA</v>
          </cell>
          <cell r="H405" t="str">
            <v>Theme 1</v>
          </cell>
          <cell r="I405" t="str">
            <v>00000003779</v>
          </cell>
          <cell r="J405" t="str">
            <v>20336400025</v>
          </cell>
          <cell r="K405" t="str">
            <v>Шапка детская Lukas оранжевый</v>
          </cell>
          <cell r="L405" t="str">
            <v>Унисекс</v>
          </cell>
          <cell r="M405" t="str">
            <v>Все</v>
          </cell>
          <cell r="N405" t="str">
            <v>Lukas</v>
          </cell>
          <cell r="O405" t="str">
            <v>оранжевый</v>
          </cell>
          <cell r="P405" t="str">
            <v>Accessories</v>
          </cell>
          <cell r="Q405" t="str">
            <v>Hat</v>
          </cell>
          <cell r="R405" t="str">
            <v>Underwear/nightwear_Boys</v>
          </cell>
          <cell r="S405" t="str">
            <v>Underwear/nightwear</v>
          </cell>
          <cell r="T405" t="str">
            <v>Аксессуары</v>
          </cell>
          <cell r="U405" t="str">
            <v/>
          </cell>
          <cell r="V405" t="str">
            <v/>
          </cell>
          <cell r="W405" t="str">
            <v>(281) Kids hat 4 sizes 50-54</v>
          </cell>
          <cell r="X405">
            <v>4</v>
          </cell>
          <cell r="Y405" t="str">
            <v>Нет</v>
          </cell>
          <cell r="Z405" t="str">
            <v>Julia Kosmina</v>
          </cell>
          <cell r="AA405" t="str">
            <v>Basic+</v>
          </cell>
          <cell r="AB405" t="str">
            <v>Regular</v>
          </cell>
          <cell r="AC405" t="str">
            <v>1,2,3,4,5</v>
          </cell>
          <cell r="AD405" t="str">
            <v>1,2,3,4,5_4</v>
          </cell>
          <cell r="AE405">
            <v>201</v>
          </cell>
          <cell r="AF405">
            <v>39</v>
          </cell>
          <cell r="AG405">
            <v>54</v>
          </cell>
          <cell r="AH405">
            <v>71</v>
          </cell>
          <cell r="AI405">
            <v>32</v>
          </cell>
          <cell r="AJ405">
            <v>5</v>
          </cell>
          <cell r="AK405">
            <v>1</v>
          </cell>
          <cell r="AL405">
            <v>1</v>
          </cell>
          <cell r="AM405">
            <v>7</v>
          </cell>
          <cell r="AN405">
            <v>4</v>
          </cell>
          <cell r="AO405">
            <v>11</v>
          </cell>
          <cell r="AP405">
            <v>429</v>
          </cell>
          <cell r="AQ405">
            <v>7</v>
          </cell>
          <cell r="AR405">
            <v>4</v>
          </cell>
          <cell r="AS405">
            <v>11</v>
          </cell>
          <cell r="AT405">
            <v>594</v>
          </cell>
          <cell r="AU405">
            <v>7</v>
          </cell>
          <cell r="AV405">
            <v>4</v>
          </cell>
          <cell r="AW405">
            <v>11</v>
          </cell>
          <cell r="AX405">
            <v>781</v>
          </cell>
          <cell r="AY405">
            <v>7</v>
          </cell>
          <cell r="AZ405">
            <v>4</v>
          </cell>
          <cell r="BA405">
            <v>11</v>
          </cell>
          <cell r="BB405">
            <v>352</v>
          </cell>
          <cell r="BC405">
            <v>7</v>
          </cell>
          <cell r="BD405">
            <v>4</v>
          </cell>
          <cell r="BE405">
            <v>11</v>
          </cell>
          <cell r="BF405">
            <v>55</v>
          </cell>
          <cell r="BG405" t="str">
            <v>3-4</v>
          </cell>
          <cell r="BH405">
            <v>0.55274999999999996</v>
          </cell>
          <cell r="BI405">
            <v>2211</v>
          </cell>
          <cell r="BJ405">
            <v>799</v>
          </cell>
          <cell r="BK405">
            <v>799</v>
          </cell>
          <cell r="BL405">
            <v>726.36</v>
          </cell>
          <cell r="BM405">
            <v>4</v>
          </cell>
          <cell r="BN405">
            <v>1.77</v>
          </cell>
          <cell r="BO405">
            <v>1.79</v>
          </cell>
          <cell r="BP405">
            <v>2.35</v>
          </cell>
          <cell r="BQ405">
            <v>199.75</v>
          </cell>
          <cell r="BR405">
            <v>0.75</v>
          </cell>
          <cell r="BS405">
            <v>3.3</v>
          </cell>
          <cell r="BT405">
            <v>85</v>
          </cell>
          <cell r="BU405">
            <v>1.1000000000000001</v>
          </cell>
          <cell r="BV405">
            <v>799</v>
          </cell>
          <cell r="BW405">
            <v>400</v>
          </cell>
          <cell r="BX405" t="str">
            <v>SHAOXING YANSHENG TRADING CO., LTD</v>
          </cell>
          <cell r="BY405" t="str">
            <v>Китай</v>
          </cell>
          <cell r="BZ405">
            <v>160</v>
          </cell>
          <cell r="CA405">
            <v>429</v>
          </cell>
          <cell r="CB405">
            <v>72</v>
          </cell>
          <cell r="CC405">
            <v>1128</v>
          </cell>
          <cell r="CD405">
            <v>4000</v>
          </cell>
          <cell r="CE405">
            <v>1259.0120802781951</v>
          </cell>
          <cell r="CF405">
            <v>4000</v>
          </cell>
          <cell r="CG405">
            <v>4000</v>
          </cell>
          <cell r="CH405" t="str">
            <v>ок</v>
          </cell>
          <cell r="CI405" t="str">
            <v>ок</v>
          </cell>
          <cell r="CJ405">
            <v>18</v>
          </cell>
          <cell r="CK405">
            <v>3957.69</v>
          </cell>
          <cell r="CL405">
            <v>767.91</v>
          </cell>
          <cell r="CM405">
            <v>286.39999999999998</v>
          </cell>
          <cell r="CN405">
            <v>2019.1200000000001</v>
          </cell>
          <cell r="CO405">
            <v>128.88</v>
          </cell>
          <cell r="CP405">
            <v>7160</v>
          </cell>
          <cell r="CQ405">
            <v>441647.25</v>
          </cell>
          <cell r="CR405">
            <v>85692.75</v>
          </cell>
          <cell r="CS405">
            <v>31960</v>
          </cell>
          <cell r="CT405">
            <v>225318</v>
          </cell>
          <cell r="CU405">
            <v>14382</v>
          </cell>
          <cell r="CV405">
            <v>799000</v>
          </cell>
          <cell r="CW405">
            <v>1766589</v>
          </cell>
          <cell r="CX405">
            <v>342771</v>
          </cell>
          <cell r="CY405">
            <v>127840</v>
          </cell>
          <cell r="CZ405">
            <v>901272</v>
          </cell>
          <cell r="DA405">
            <v>57528</v>
          </cell>
          <cell r="DB405">
            <v>3196000</v>
          </cell>
          <cell r="DC405" t="str">
            <v>Basic+</v>
          </cell>
          <cell r="DE405">
            <v>39</v>
          </cell>
          <cell r="DF405">
            <v>39</v>
          </cell>
          <cell r="DH405">
            <v>7</v>
          </cell>
          <cell r="DI405">
            <v>4</v>
          </cell>
          <cell r="DJ405">
            <v>11</v>
          </cell>
          <cell r="DK405">
            <v>429</v>
          </cell>
          <cell r="DP405">
            <v>429</v>
          </cell>
          <cell r="DQ405">
            <v>273</v>
          </cell>
          <cell r="DR405">
            <v>156</v>
          </cell>
          <cell r="DS405">
            <v>0.63636363636363635</v>
          </cell>
          <cell r="DT405">
            <v>0.36363636363636365</v>
          </cell>
          <cell r="DU405">
            <v>799</v>
          </cell>
          <cell r="DV405">
            <v>75611.25</v>
          </cell>
          <cell r="DW405">
            <v>767.91</v>
          </cell>
          <cell r="DX405">
            <v>342771</v>
          </cell>
          <cell r="DY405" t="str">
            <v>orange</v>
          </cell>
          <cell r="DZ405" t="str">
            <v>20336400025___Lukas___оранжевый</v>
          </cell>
        </row>
        <row r="406">
          <cell r="B406" t="str">
            <v>20336400025_0074765_00000003779</v>
          </cell>
          <cell r="C406" t="str">
            <v>20336400025_0074765</v>
          </cell>
          <cell r="D406" t="str">
            <v>Theme 1АксессуарыLukasУнисексgrey melange281</v>
          </cell>
          <cell r="E406" t="str">
            <v>Заг. с Th 1</v>
          </cell>
          <cell r="F406" t="str">
            <v>ACOOLA Аксессуары Весна 2024 Theme 1</v>
          </cell>
          <cell r="G406" t="str">
            <v>ACOOLA</v>
          </cell>
          <cell r="H406" t="str">
            <v>Theme 1</v>
          </cell>
          <cell r="I406" t="str">
            <v>00000003779</v>
          </cell>
          <cell r="J406" t="str">
            <v>20336400025</v>
          </cell>
          <cell r="K406" t="str">
            <v>Шапка детская Lukas серый меланж</v>
          </cell>
          <cell r="L406" t="str">
            <v>Унисекс</v>
          </cell>
          <cell r="M406" t="str">
            <v>Все</v>
          </cell>
          <cell r="N406" t="str">
            <v>Lukas</v>
          </cell>
          <cell r="O406" t="str">
            <v>серый меланж</v>
          </cell>
          <cell r="P406" t="str">
            <v>Accessories</v>
          </cell>
          <cell r="Q406" t="str">
            <v>Hat</v>
          </cell>
          <cell r="R406" t="str">
            <v>Underwear/nightwear_Boys</v>
          </cell>
          <cell r="S406" t="str">
            <v>Underwear/nightwear</v>
          </cell>
          <cell r="T406" t="str">
            <v>Аксессуары</v>
          </cell>
          <cell r="U406" t="str">
            <v/>
          </cell>
          <cell r="V406" t="str">
            <v/>
          </cell>
          <cell r="W406" t="str">
            <v>(281) Kids hat 4 sizes 50-54</v>
          </cell>
          <cell r="X406">
            <v>4</v>
          </cell>
          <cell r="Y406" t="str">
            <v>Нет</v>
          </cell>
          <cell r="Z406" t="str">
            <v>Julia Kosmina</v>
          </cell>
          <cell r="AA406" t="str">
            <v>Basic+</v>
          </cell>
          <cell r="AB406" t="str">
            <v>Regular</v>
          </cell>
          <cell r="AC406" t="str">
            <v>1,2,3,4,5</v>
          </cell>
          <cell r="AD406" t="str">
            <v>1,2,3,4,5_4</v>
          </cell>
          <cell r="AE406">
            <v>201</v>
          </cell>
          <cell r="AF406">
            <v>39</v>
          </cell>
          <cell r="AG406">
            <v>54</v>
          </cell>
          <cell r="AH406">
            <v>71</v>
          </cell>
          <cell r="AI406">
            <v>32</v>
          </cell>
          <cell r="AJ406">
            <v>5</v>
          </cell>
          <cell r="AK406">
            <v>1</v>
          </cell>
          <cell r="AL406">
            <v>1</v>
          </cell>
          <cell r="AM406">
            <v>7</v>
          </cell>
          <cell r="AN406">
            <v>4</v>
          </cell>
          <cell r="AO406">
            <v>11</v>
          </cell>
          <cell r="AP406">
            <v>429</v>
          </cell>
          <cell r="AQ406">
            <v>7</v>
          </cell>
          <cell r="AR406">
            <v>4</v>
          </cell>
          <cell r="AS406">
            <v>11</v>
          </cell>
          <cell r="AT406">
            <v>594</v>
          </cell>
          <cell r="AU406">
            <v>7</v>
          </cell>
          <cell r="AV406">
            <v>4</v>
          </cell>
          <cell r="AW406">
            <v>11</v>
          </cell>
          <cell r="AX406">
            <v>781</v>
          </cell>
          <cell r="AY406">
            <v>7</v>
          </cell>
          <cell r="AZ406">
            <v>4</v>
          </cell>
          <cell r="BA406">
            <v>11</v>
          </cell>
          <cell r="BB406">
            <v>352</v>
          </cell>
          <cell r="BC406">
            <v>7</v>
          </cell>
          <cell r="BD406">
            <v>4</v>
          </cell>
          <cell r="BE406">
            <v>11</v>
          </cell>
          <cell r="BF406">
            <v>55</v>
          </cell>
          <cell r="BG406" t="str">
            <v>3-4</v>
          </cell>
          <cell r="BH406">
            <v>0.55274999999999996</v>
          </cell>
          <cell r="BI406">
            <v>2211</v>
          </cell>
          <cell r="BJ406">
            <v>799</v>
          </cell>
          <cell r="BK406">
            <v>799</v>
          </cell>
          <cell r="BL406">
            <v>726.36</v>
          </cell>
          <cell r="BM406">
            <v>4</v>
          </cell>
          <cell r="BN406">
            <v>1.77</v>
          </cell>
          <cell r="BO406">
            <v>1.79</v>
          </cell>
          <cell r="BP406">
            <v>2.35</v>
          </cell>
          <cell r="BQ406">
            <v>199.75</v>
          </cell>
          <cell r="BR406">
            <v>0.75</v>
          </cell>
          <cell r="BS406">
            <v>3.3</v>
          </cell>
          <cell r="BT406">
            <v>85</v>
          </cell>
          <cell r="BU406">
            <v>1.1000000000000001</v>
          </cell>
          <cell r="BV406">
            <v>799</v>
          </cell>
          <cell r="BW406">
            <v>400</v>
          </cell>
          <cell r="BX406" t="str">
            <v>SHAOXING YANSHENG TRADING CO., LTD</v>
          </cell>
          <cell r="BY406" t="str">
            <v>Китай</v>
          </cell>
          <cell r="BZ406">
            <v>160</v>
          </cell>
          <cell r="CA406">
            <v>429</v>
          </cell>
          <cell r="CB406">
            <v>72</v>
          </cell>
          <cell r="CC406">
            <v>1128</v>
          </cell>
          <cell r="CD406">
            <v>4000</v>
          </cell>
          <cell r="CE406">
            <v>1259.0120802781951</v>
          </cell>
          <cell r="CF406">
            <v>4000</v>
          </cell>
          <cell r="CG406">
            <v>4000</v>
          </cell>
          <cell r="CH406" t="str">
            <v>ок</v>
          </cell>
          <cell r="CI406" t="str">
            <v>ок</v>
          </cell>
          <cell r="CJ406">
            <v>18</v>
          </cell>
          <cell r="CK406">
            <v>3957.69</v>
          </cell>
          <cell r="CL406">
            <v>767.91</v>
          </cell>
          <cell r="CM406">
            <v>286.39999999999998</v>
          </cell>
          <cell r="CN406">
            <v>2019.1200000000001</v>
          </cell>
          <cell r="CO406">
            <v>128.88</v>
          </cell>
          <cell r="CP406">
            <v>7160</v>
          </cell>
          <cell r="CQ406">
            <v>441647.25</v>
          </cell>
          <cell r="CR406">
            <v>85692.75</v>
          </cell>
          <cell r="CS406">
            <v>31960</v>
          </cell>
          <cell r="CT406">
            <v>225318</v>
          </cell>
          <cell r="CU406">
            <v>14382</v>
          </cell>
          <cell r="CV406">
            <v>799000</v>
          </cell>
          <cell r="CW406">
            <v>1766589</v>
          </cell>
          <cell r="CX406">
            <v>342771</v>
          </cell>
          <cell r="CY406">
            <v>127840</v>
          </cell>
          <cell r="CZ406">
            <v>901272</v>
          </cell>
          <cell r="DA406">
            <v>57528</v>
          </cell>
          <cell r="DB406">
            <v>3196000</v>
          </cell>
          <cell r="DC406" t="str">
            <v>Basic+</v>
          </cell>
          <cell r="DE406">
            <v>39</v>
          </cell>
          <cell r="DF406">
            <v>39</v>
          </cell>
          <cell r="DH406">
            <v>7</v>
          </cell>
          <cell r="DI406">
            <v>4</v>
          </cell>
          <cell r="DJ406">
            <v>11</v>
          </cell>
          <cell r="DK406">
            <v>429</v>
          </cell>
          <cell r="DP406">
            <v>429</v>
          </cell>
          <cell r="DQ406">
            <v>273</v>
          </cell>
          <cell r="DR406">
            <v>156</v>
          </cell>
          <cell r="DS406">
            <v>0.63636363636363635</v>
          </cell>
          <cell r="DT406">
            <v>0.36363636363636365</v>
          </cell>
          <cell r="DU406">
            <v>799</v>
          </cell>
          <cell r="DV406">
            <v>75611.25</v>
          </cell>
          <cell r="DW406">
            <v>767.91</v>
          </cell>
          <cell r="DX406">
            <v>342771</v>
          </cell>
          <cell r="DY406" t="str">
            <v>grey melange</v>
          </cell>
          <cell r="DZ406" t="str">
            <v>20336400025___Lukas___серый меланж</v>
          </cell>
        </row>
        <row r="407">
          <cell r="B407" t="str">
            <v>20336400026_0074768_00000003779</v>
          </cell>
          <cell r="C407" t="str">
            <v>20336400026_0074768</v>
          </cell>
          <cell r="D407" t="str">
            <v>Theme 1АксессуарыBanwinУнисексlight green302</v>
          </cell>
          <cell r="E407" t="str">
            <v>Заг. с Th 1</v>
          </cell>
          <cell r="F407" t="str">
            <v>ACOOLA Аксессуары Весна 2024 Theme 1</v>
          </cell>
          <cell r="G407" t="str">
            <v>ACOOLA</v>
          </cell>
          <cell r="H407" t="str">
            <v>Theme 1</v>
          </cell>
          <cell r="I407" t="str">
            <v>00000003779</v>
          </cell>
          <cell r="J407" t="str">
            <v>20336400026</v>
          </cell>
          <cell r="K407" t="str">
            <v>Шапка детская Banwin светло-зеленый</v>
          </cell>
          <cell r="L407" t="str">
            <v>Унисекс</v>
          </cell>
          <cell r="M407" t="str">
            <v>Все</v>
          </cell>
          <cell r="N407" t="str">
            <v>Banwin</v>
          </cell>
          <cell r="O407" t="str">
            <v>светло-зеленый</v>
          </cell>
          <cell r="P407" t="str">
            <v>Accessories</v>
          </cell>
          <cell r="Q407" t="str">
            <v>Hat</v>
          </cell>
          <cell r="R407" t="str">
            <v>Underwear/nightwear_Boys</v>
          </cell>
          <cell r="S407" t="str">
            <v>Underwear/nightwear</v>
          </cell>
          <cell r="T407" t="str">
            <v>Аксессуары</v>
          </cell>
          <cell r="U407" t="str">
            <v/>
          </cell>
          <cell r="V407" t="str">
            <v/>
          </cell>
          <cell r="W407" t="str">
            <v>(302)Kids hat double all 50-54</v>
          </cell>
          <cell r="X407">
            <v>2</v>
          </cell>
          <cell r="Y407" t="str">
            <v>Нет</v>
          </cell>
          <cell r="Z407" t="str">
            <v>Julia Kosmina</v>
          </cell>
          <cell r="AA407" t="str">
            <v>Basic+</v>
          </cell>
          <cell r="AB407" t="str">
            <v>Regular</v>
          </cell>
          <cell r="AC407" t="str">
            <v>1,2,3,4,5</v>
          </cell>
          <cell r="AD407" t="str">
            <v>1,2,3,4,5_2</v>
          </cell>
          <cell r="AE407">
            <v>201</v>
          </cell>
          <cell r="AF407">
            <v>39</v>
          </cell>
          <cell r="AG407">
            <v>54</v>
          </cell>
          <cell r="AH407">
            <v>71</v>
          </cell>
          <cell r="AI407">
            <v>32</v>
          </cell>
          <cell r="AJ407">
            <v>5</v>
          </cell>
          <cell r="AK407">
            <v>1</v>
          </cell>
          <cell r="AL407">
            <v>1</v>
          </cell>
          <cell r="AM407">
            <v>4</v>
          </cell>
          <cell r="AN407">
            <v>2</v>
          </cell>
          <cell r="AO407">
            <v>6</v>
          </cell>
          <cell r="AP407">
            <v>234</v>
          </cell>
          <cell r="AQ407">
            <v>4</v>
          </cell>
          <cell r="AR407">
            <v>2</v>
          </cell>
          <cell r="AS407">
            <v>6</v>
          </cell>
          <cell r="AT407">
            <v>324</v>
          </cell>
          <cell r="AU407">
            <v>4</v>
          </cell>
          <cell r="AV407">
            <v>2</v>
          </cell>
          <cell r="AW407">
            <v>6</v>
          </cell>
          <cell r="AX407">
            <v>426</v>
          </cell>
          <cell r="AY407">
            <v>4</v>
          </cell>
          <cell r="AZ407">
            <v>2</v>
          </cell>
          <cell r="BA407">
            <v>6</v>
          </cell>
          <cell r="BB407">
            <v>192</v>
          </cell>
          <cell r="BC407">
            <v>4</v>
          </cell>
          <cell r="BD407">
            <v>2</v>
          </cell>
          <cell r="BE407">
            <v>6</v>
          </cell>
          <cell r="BF407">
            <v>30</v>
          </cell>
          <cell r="BG407" t="str">
            <v>2-2</v>
          </cell>
          <cell r="BH407">
            <v>0.50249999999999995</v>
          </cell>
          <cell r="BI407">
            <v>1206</v>
          </cell>
          <cell r="BJ407">
            <v>599</v>
          </cell>
          <cell r="BK407">
            <v>599</v>
          </cell>
          <cell r="BL407">
            <v>544.54999999999995</v>
          </cell>
          <cell r="BM407">
            <v>2.924090798144984</v>
          </cell>
          <cell r="BN407">
            <v>1.82</v>
          </cell>
          <cell r="BO407">
            <v>1.83</v>
          </cell>
          <cell r="BP407">
            <v>2.41</v>
          </cell>
          <cell r="BQ407">
            <v>204.85000000000002</v>
          </cell>
          <cell r="BR407">
            <v>0.65801335559265439</v>
          </cell>
          <cell r="BS407">
            <v>3.3</v>
          </cell>
          <cell r="BT407">
            <v>85</v>
          </cell>
          <cell r="BU407">
            <v>1.1000000000000001</v>
          </cell>
          <cell r="BV407">
            <v>599</v>
          </cell>
          <cell r="BW407">
            <v>300</v>
          </cell>
          <cell r="BX407" t="str">
            <v>SHAOXING YANSHENG TRADING CO., LTD</v>
          </cell>
          <cell r="BY407" t="str">
            <v>Китай</v>
          </cell>
          <cell r="BZ407">
            <v>96</v>
          </cell>
          <cell r="CA407">
            <v>234</v>
          </cell>
          <cell r="CB407">
            <v>44</v>
          </cell>
          <cell r="CC407">
            <v>820</v>
          </cell>
          <cell r="CD407">
            <v>2400</v>
          </cell>
          <cell r="CE407">
            <v>755.40724816691704</v>
          </cell>
          <cell r="CF407">
            <v>2400</v>
          </cell>
          <cell r="CG407">
            <v>2400</v>
          </cell>
          <cell r="CH407" t="str">
            <v>ок</v>
          </cell>
          <cell r="CI407" t="str">
            <v>ок</v>
          </cell>
          <cell r="CJ407">
            <v>22</v>
          </cell>
          <cell r="CK407">
            <v>2206.98</v>
          </cell>
          <cell r="CL407">
            <v>428.22</v>
          </cell>
          <cell r="CM407">
            <v>175.68</v>
          </cell>
          <cell r="CN407">
            <v>1500.6000000000001</v>
          </cell>
          <cell r="CO407">
            <v>80.52000000000001</v>
          </cell>
          <cell r="CP407">
            <v>4392</v>
          </cell>
          <cell r="CQ407">
            <v>247049.10000000003</v>
          </cell>
          <cell r="CR407">
            <v>47934.900000000009</v>
          </cell>
          <cell r="CS407">
            <v>19665.600000000002</v>
          </cell>
          <cell r="CT407">
            <v>167977.00000000003</v>
          </cell>
          <cell r="CU407">
            <v>9013.4000000000015</v>
          </cell>
          <cell r="CV407">
            <v>491640.00000000006</v>
          </cell>
          <cell r="CW407">
            <v>722394</v>
          </cell>
          <cell r="CX407">
            <v>140166</v>
          </cell>
          <cell r="CY407">
            <v>57504</v>
          </cell>
          <cell r="CZ407">
            <v>491180</v>
          </cell>
          <cell r="DA407">
            <v>26356</v>
          </cell>
          <cell r="DB407">
            <v>1437600</v>
          </cell>
          <cell r="DC407" t="str">
            <v>Basic+</v>
          </cell>
          <cell r="DE407">
            <v>39</v>
          </cell>
          <cell r="DF407">
            <v>39</v>
          </cell>
          <cell r="DH407">
            <v>4</v>
          </cell>
          <cell r="DI407">
            <v>2</v>
          </cell>
          <cell r="DJ407">
            <v>6</v>
          </cell>
          <cell r="DK407">
            <v>234</v>
          </cell>
          <cell r="DP407">
            <v>234</v>
          </cell>
          <cell r="DQ407">
            <v>156</v>
          </cell>
          <cell r="DR407">
            <v>78</v>
          </cell>
          <cell r="DS407">
            <v>0.66666666666666663</v>
          </cell>
          <cell r="DT407">
            <v>0.33333333333333331</v>
          </cell>
          <cell r="DU407">
            <v>599</v>
          </cell>
          <cell r="DV407">
            <v>42295.500000000007</v>
          </cell>
          <cell r="DW407">
            <v>428.22</v>
          </cell>
          <cell r="DX407">
            <v>140166</v>
          </cell>
          <cell r="DY407" t="str">
            <v>light green</v>
          </cell>
          <cell r="DZ407" t="str">
            <v>20336400026___Banwin___светло-зеленый</v>
          </cell>
        </row>
        <row r="408">
          <cell r="B408" t="str">
            <v>20336400026_0074769_00000003779</v>
          </cell>
          <cell r="C408" t="str">
            <v>20336400026_0074769</v>
          </cell>
          <cell r="D408" t="str">
            <v>Theme 1АксессуарыBanwinУнисексlilac302</v>
          </cell>
          <cell r="E408" t="str">
            <v>Заг. с Th 1</v>
          </cell>
          <cell r="F408" t="str">
            <v>ACOOLA Аксессуары Весна 2024 Theme 1</v>
          </cell>
          <cell r="G408" t="str">
            <v>ACOOLA</v>
          </cell>
          <cell r="H408" t="str">
            <v>Theme 1</v>
          </cell>
          <cell r="I408" t="str">
            <v>00000003779</v>
          </cell>
          <cell r="J408" t="str">
            <v>20336400026</v>
          </cell>
          <cell r="K408" t="str">
            <v>Шапка детская Banwin сиреневый</v>
          </cell>
          <cell r="L408" t="str">
            <v>Унисекс</v>
          </cell>
          <cell r="M408" t="str">
            <v>Все</v>
          </cell>
          <cell r="N408" t="str">
            <v>Banwin</v>
          </cell>
          <cell r="O408" t="str">
            <v>сиреневый</v>
          </cell>
          <cell r="P408" t="str">
            <v>Accessories</v>
          </cell>
          <cell r="Q408" t="str">
            <v>Hat</v>
          </cell>
          <cell r="R408" t="str">
            <v>Underwear/nightwear_Boys</v>
          </cell>
          <cell r="S408" t="str">
            <v>Underwear/nightwear</v>
          </cell>
          <cell r="T408" t="str">
            <v>Аксессуары</v>
          </cell>
          <cell r="U408" t="str">
            <v/>
          </cell>
          <cell r="V408" t="str">
            <v/>
          </cell>
          <cell r="W408" t="str">
            <v>(302)Kids hat double all 50-54</v>
          </cell>
          <cell r="X408">
            <v>2</v>
          </cell>
          <cell r="Y408" t="str">
            <v>Нет</v>
          </cell>
          <cell r="Z408" t="str">
            <v>Julia Kosmina</v>
          </cell>
          <cell r="AA408" t="str">
            <v>Basic+</v>
          </cell>
          <cell r="AB408" t="str">
            <v>Regular</v>
          </cell>
          <cell r="AC408" t="str">
            <v>1,2,3,4,5</v>
          </cell>
          <cell r="AD408" t="str">
            <v>1,2,3,4,5_2</v>
          </cell>
          <cell r="AE408">
            <v>201</v>
          </cell>
          <cell r="AF408">
            <v>39</v>
          </cell>
          <cell r="AG408">
            <v>54</v>
          </cell>
          <cell r="AH408">
            <v>71</v>
          </cell>
          <cell r="AI408">
            <v>32</v>
          </cell>
          <cell r="AJ408">
            <v>5</v>
          </cell>
          <cell r="AK408">
            <v>1</v>
          </cell>
          <cell r="AL408">
            <v>1</v>
          </cell>
          <cell r="AM408">
            <v>4</v>
          </cell>
          <cell r="AN408">
            <v>2</v>
          </cell>
          <cell r="AO408">
            <v>6</v>
          </cell>
          <cell r="AP408">
            <v>234</v>
          </cell>
          <cell r="AQ408">
            <v>4</v>
          </cell>
          <cell r="AR408">
            <v>2</v>
          </cell>
          <cell r="AS408">
            <v>6</v>
          </cell>
          <cell r="AT408">
            <v>324</v>
          </cell>
          <cell r="AU408">
            <v>4</v>
          </cell>
          <cell r="AV408">
            <v>2</v>
          </cell>
          <cell r="AW408">
            <v>6</v>
          </cell>
          <cell r="AX408">
            <v>426</v>
          </cell>
          <cell r="AY408">
            <v>4</v>
          </cell>
          <cell r="AZ408">
            <v>2</v>
          </cell>
          <cell r="BA408">
            <v>6</v>
          </cell>
          <cell r="BB408">
            <v>192</v>
          </cell>
          <cell r="BC408">
            <v>4</v>
          </cell>
          <cell r="BD408">
            <v>2</v>
          </cell>
          <cell r="BE408">
            <v>6</v>
          </cell>
          <cell r="BF408">
            <v>30</v>
          </cell>
          <cell r="BG408" t="str">
            <v>2-2</v>
          </cell>
          <cell r="BH408">
            <v>0.50249999999999995</v>
          </cell>
          <cell r="BI408">
            <v>1206</v>
          </cell>
          <cell r="BJ408">
            <v>599</v>
          </cell>
          <cell r="BK408">
            <v>599</v>
          </cell>
          <cell r="BL408">
            <v>544.54999999999995</v>
          </cell>
          <cell r="BM408">
            <v>2.924090798144984</v>
          </cell>
          <cell r="BN408">
            <v>1.82</v>
          </cell>
          <cell r="BO408">
            <v>1.83</v>
          </cell>
          <cell r="BP408">
            <v>2.41</v>
          </cell>
          <cell r="BQ408">
            <v>204.85000000000002</v>
          </cell>
          <cell r="BR408">
            <v>0.65801335559265439</v>
          </cell>
          <cell r="BS408">
            <v>3.3</v>
          </cell>
          <cell r="BT408">
            <v>85</v>
          </cell>
          <cell r="BU408">
            <v>1.1000000000000001</v>
          </cell>
          <cell r="BV408">
            <v>599</v>
          </cell>
          <cell r="BW408">
            <v>300</v>
          </cell>
          <cell r="BX408" t="str">
            <v>SHAOXING YANSHENG TRADING CO., LTD</v>
          </cell>
          <cell r="BY408" t="str">
            <v>Китай</v>
          </cell>
          <cell r="BZ408">
            <v>96</v>
          </cell>
          <cell r="CA408">
            <v>234</v>
          </cell>
          <cell r="CB408">
            <v>44</v>
          </cell>
          <cell r="CC408">
            <v>820</v>
          </cell>
          <cell r="CD408">
            <v>2400</v>
          </cell>
          <cell r="CE408">
            <v>755.40724816691704</v>
          </cell>
          <cell r="CF408">
            <v>2400</v>
          </cell>
          <cell r="CG408">
            <v>2400</v>
          </cell>
          <cell r="CH408" t="str">
            <v>ок</v>
          </cell>
          <cell r="CI408" t="str">
            <v>ок</v>
          </cell>
          <cell r="CJ408">
            <v>22</v>
          </cell>
          <cell r="CK408">
            <v>2206.98</v>
          </cell>
          <cell r="CL408">
            <v>428.22</v>
          </cell>
          <cell r="CM408">
            <v>175.68</v>
          </cell>
          <cell r="CN408">
            <v>1500.6000000000001</v>
          </cell>
          <cell r="CO408">
            <v>80.52000000000001</v>
          </cell>
          <cell r="CP408">
            <v>4392</v>
          </cell>
          <cell r="CQ408">
            <v>247049.10000000003</v>
          </cell>
          <cell r="CR408">
            <v>47934.900000000009</v>
          </cell>
          <cell r="CS408">
            <v>19665.600000000002</v>
          </cell>
          <cell r="CT408">
            <v>167977.00000000003</v>
          </cell>
          <cell r="CU408">
            <v>9013.4000000000015</v>
          </cell>
          <cell r="CV408">
            <v>491640.00000000006</v>
          </cell>
          <cell r="CW408">
            <v>722394</v>
          </cell>
          <cell r="CX408">
            <v>140166</v>
          </cell>
          <cell r="CY408">
            <v>57504</v>
          </cell>
          <cell r="CZ408">
            <v>491180</v>
          </cell>
          <cell r="DA408">
            <v>26356</v>
          </cell>
          <cell r="DB408">
            <v>1437600</v>
          </cell>
          <cell r="DC408" t="str">
            <v>Basic+</v>
          </cell>
          <cell r="DE408">
            <v>39</v>
          </cell>
          <cell r="DF408">
            <v>39</v>
          </cell>
          <cell r="DH408">
            <v>4</v>
          </cell>
          <cell r="DI408">
            <v>2</v>
          </cell>
          <cell r="DJ408">
            <v>6</v>
          </cell>
          <cell r="DK408">
            <v>234</v>
          </cell>
          <cell r="DP408">
            <v>234</v>
          </cell>
          <cell r="DQ408">
            <v>156</v>
          </cell>
          <cell r="DR408">
            <v>78</v>
          </cell>
          <cell r="DS408">
            <v>0.66666666666666663</v>
          </cell>
          <cell r="DT408">
            <v>0.33333333333333331</v>
          </cell>
          <cell r="DU408">
            <v>599</v>
          </cell>
          <cell r="DV408">
            <v>42295.500000000007</v>
          </cell>
          <cell r="DW408">
            <v>428.22</v>
          </cell>
          <cell r="DX408">
            <v>140166</v>
          </cell>
          <cell r="DY408" t="str">
            <v>lilac</v>
          </cell>
          <cell r="DZ408" t="str">
            <v>20336400026___Banwin___сиреневый</v>
          </cell>
        </row>
        <row r="409">
          <cell r="B409" t="str">
            <v>20336420006_0074754_00000003779</v>
          </cell>
          <cell r="C409" t="str">
            <v>20336420006_0074754</v>
          </cell>
          <cell r="D409" t="str">
            <v>Theme 1АксессуарыAzaleaУнисексdark navy288</v>
          </cell>
          <cell r="E409" t="str">
            <v>Заг. с Th 1</v>
          </cell>
          <cell r="F409" t="str">
            <v>ACOOLA Аксессуары Весна 2024 Theme 1</v>
          </cell>
          <cell r="G409" t="str">
            <v>ACOOLA</v>
          </cell>
          <cell r="H409" t="str">
            <v>Theme 1</v>
          </cell>
          <cell r="I409" t="str">
            <v>00000003779</v>
          </cell>
          <cell r="J409" t="str">
            <v>20336420006</v>
          </cell>
          <cell r="K409" t="str">
            <v>Перчатки детские Azalea темно-синий</v>
          </cell>
          <cell r="L409" t="str">
            <v>Унисекс</v>
          </cell>
          <cell r="M409" t="str">
            <v>Все</v>
          </cell>
          <cell r="N409" t="str">
            <v>Azalea</v>
          </cell>
          <cell r="O409" t="str">
            <v>темно-синий</v>
          </cell>
          <cell r="P409" t="str">
            <v>Accessories</v>
          </cell>
          <cell r="Q409" t="str">
            <v>Gloves</v>
          </cell>
          <cell r="R409" t="str">
            <v>Accessories_Boys</v>
          </cell>
          <cell r="S409" t="str">
            <v>Accessories</v>
          </cell>
          <cell r="T409" t="str">
            <v>Аксессуары</v>
          </cell>
          <cell r="U409" t="str">
            <v/>
          </cell>
          <cell r="V409" t="str">
            <v/>
          </cell>
          <cell r="W409" t="str">
            <v>(288) Kids gloves double 14-18</v>
          </cell>
          <cell r="X409">
            <v>2</v>
          </cell>
          <cell r="Y409" t="str">
            <v>Нет</v>
          </cell>
          <cell r="Z409" t="str">
            <v>Julia Kosmina</v>
          </cell>
          <cell r="AA409" t="str">
            <v>Basic+</v>
          </cell>
          <cell r="AB409" t="str">
            <v>Regular</v>
          </cell>
          <cell r="AC409" t="str">
            <v>1,2,3,4,5</v>
          </cell>
          <cell r="AD409" t="str">
            <v>1,2,3,4,5_2</v>
          </cell>
          <cell r="AE409">
            <v>201</v>
          </cell>
          <cell r="AF409">
            <v>39</v>
          </cell>
          <cell r="AG409">
            <v>54</v>
          </cell>
          <cell r="AH409">
            <v>71</v>
          </cell>
          <cell r="AI409">
            <v>32</v>
          </cell>
          <cell r="AJ409">
            <v>5</v>
          </cell>
          <cell r="AK409">
            <v>1</v>
          </cell>
          <cell r="AL409">
            <v>1</v>
          </cell>
          <cell r="AM409">
            <v>4</v>
          </cell>
          <cell r="AN409">
            <v>2</v>
          </cell>
          <cell r="AO409">
            <v>6</v>
          </cell>
          <cell r="AP409">
            <v>234</v>
          </cell>
          <cell r="AQ409">
            <v>4</v>
          </cell>
          <cell r="AR409">
            <v>2</v>
          </cell>
          <cell r="AS409">
            <v>6</v>
          </cell>
          <cell r="AT409">
            <v>324</v>
          </cell>
          <cell r="AU409">
            <v>4</v>
          </cell>
          <cell r="AV409">
            <v>2</v>
          </cell>
          <cell r="AW409">
            <v>6</v>
          </cell>
          <cell r="AX409">
            <v>426</v>
          </cell>
          <cell r="AY409">
            <v>4</v>
          </cell>
          <cell r="AZ409">
            <v>2</v>
          </cell>
          <cell r="BA409">
            <v>6</v>
          </cell>
          <cell r="BB409">
            <v>192</v>
          </cell>
          <cell r="BC409">
            <v>4</v>
          </cell>
          <cell r="BD409">
            <v>2</v>
          </cell>
          <cell r="BE409">
            <v>6</v>
          </cell>
          <cell r="BF409">
            <v>30</v>
          </cell>
          <cell r="BG409" t="str">
            <v>2-2</v>
          </cell>
          <cell r="BH409">
            <v>0.50249999999999995</v>
          </cell>
          <cell r="BI409">
            <v>1206</v>
          </cell>
          <cell r="BJ409">
            <v>399</v>
          </cell>
          <cell r="BK409">
            <v>399</v>
          </cell>
          <cell r="BL409">
            <v>332.5</v>
          </cell>
          <cell r="BM409">
            <v>4.2673796791443843</v>
          </cell>
          <cell r="BN409">
            <v>0.81</v>
          </cell>
          <cell r="BO409">
            <v>0.82</v>
          </cell>
          <cell r="BP409">
            <v>1.1000000000000001</v>
          </cell>
          <cell r="BQ409">
            <v>93.500000000000014</v>
          </cell>
          <cell r="BR409">
            <v>0.76566416040100249</v>
          </cell>
          <cell r="BS409">
            <v>3.3</v>
          </cell>
          <cell r="BT409">
            <v>85</v>
          </cell>
          <cell r="BU409">
            <v>1.2</v>
          </cell>
          <cell r="BV409">
            <v>399</v>
          </cell>
          <cell r="BW409">
            <v>200</v>
          </cell>
          <cell r="BX409" t="str">
            <v>SHAOXING YANSHENG TRADING CO., LTD</v>
          </cell>
          <cell r="BY409" t="str">
            <v>Китай</v>
          </cell>
          <cell r="BZ409">
            <v>96</v>
          </cell>
          <cell r="CA409">
            <v>234</v>
          </cell>
          <cell r="CB409">
            <v>44</v>
          </cell>
          <cell r="CC409">
            <v>820</v>
          </cell>
          <cell r="CD409">
            <v>2400</v>
          </cell>
          <cell r="CE409">
            <v>755.40724816691704</v>
          </cell>
          <cell r="CF409">
            <v>2400</v>
          </cell>
          <cell r="CG409">
            <v>2400</v>
          </cell>
          <cell r="CH409" t="str">
            <v>ок</v>
          </cell>
          <cell r="CI409" t="str">
            <v>ок</v>
          </cell>
          <cell r="CJ409">
            <v>22</v>
          </cell>
          <cell r="CK409">
            <v>988.92</v>
          </cell>
          <cell r="CL409">
            <v>191.88</v>
          </cell>
          <cell r="CM409">
            <v>78.72</v>
          </cell>
          <cell r="CN409">
            <v>672.4</v>
          </cell>
          <cell r="CO409">
            <v>36.08</v>
          </cell>
          <cell r="CP409">
            <v>1967.9999999999998</v>
          </cell>
          <cell r="CQ409">
            <v>112761.00000000001</v>
          </cell>
          <cell r="CR409">
            <v>21879.000000000004</v>
          </cell>
          <cell r="CS409">
            <v>8976.0000000000018</v>
          </cell>
          <cell r="CT409">
            <v>76670.000000000015</v>
          </cell>
          <cell r="CU409">
            <v>4114.0000000000009</v>
          </cell>
          <cell r="CV409">
            <v>224400.00000000003</v>
          </cell>
          <cell r="CW409">
            <v>481194</v>
          </cell>
          <cell r="CX409">
            <v>93366</v>
          </cell>
          <cell r="CY409">
            <v>38304</v>
          </cell>
          <cell r="CZ409">
            <v>327180</v>
          </cell>
          <cell r="DA409">
            <v>17556</v>
          </cell>
          <cell r="DB409">
            <v>957600</v>
          </cell>
          <cell r="DC409" t="str">
            <v>Basic+</v>
          </cell>
          <cell r="DE409">
            <v>39</v>
          </cell>
          <cell r="DF409">
            <v>39</v>
          </cell>
          <cell r="DH409">
            <v>4</v>
          </cell>
          <cell r="DI409">
            <v>2</v>
          </cell>
          <cell r="DJ409">
            <v>6</v>
          </cell>
          <cell r="DK409">
            <v>234</v>
          </cell>
          <cell r="DP409">
            <v>234</v>
          </cell>
          <cell r="DQ409">
            <v>156</v>
          </cell>
          <cell r="DR409">
            <v>78</v>
          </cell>
          <cell r="DS409">
            <v>0.66666666666666663</v>
          </cell>
          <cell r="DT409">
            <v>0.33333333333333331</v>
          </cell>
          <cell r="DU409">
            <v>399</v>
          </cell>
          <cell r="DV409">
            <v>19305.000000000004</v>
          </cell>
          <cell r="DW409">
            <v>191.88</v>
          </cell>
          <cell r="DX409">
            <v>93366</v>
          </cell>
          <cell r="DY409" t="str">
            <v>dark navy</v>
          </cell>
          <cell r="DZ409" t="str">
            <v>20336420006___Azalea___темно-синий</v>
          </cell>
        </row>
        <row r="410">
          <cell r="B410" t="str">
            <v>20336420006_0074755_00000003779</v>
          </cell>
          <cell r="C410" t="str">
            <v>20336420006_0074755</v>
          </cell>
          <cell r="D410" t="str">
            <v>Theme 1АксессуарыAzaleaУнисексlight pink288</v>
          </cell>
          <cell r="E410" t="str">
            <v>Заг. с Th 1</v>
          </cell>
          <cell r="F410" t="str">
            <v>ACOOLA Аксессуары Весна 2024 Theme 1</v>
          </cell>
          <cell r="G410" t="str">
            <v>ACOOLA</v>
          </cell>
          <cell r="H410" t="str">
            <v>Theme 1</v>
          </cell>
          <cell r="I410" t="str">
            <v>00000003779</v>
          </cell>
          <cell r="J410" t="str">
            <v>20336420006</v>
          </cell>
          <cell r="K410" t="str">
            <v>Перчатки детские Azalea светло-розовый</v>
          </cell>
          <cell r="L410" t="str">
            <v>Унисекс</v>
          </cell>
          <cell r="M410" t="str">
            <v>Все</v>
          </cell>
          <cell r="N410" t="str">
            <v>Azalea</v>
          </cell>
          <cell r="O410" t="str">
            <v>светло-розовый</v>
          </cell>
          <cell r="P410" t="str">
            <v>Accessories</v>
          </cell>
          <cell r="Q410" t="str">
            <v>Gloves</v>
          </cell>
          <cell r="R410" t="str">
            <v>Accessories_Boys</v>
          </cell>
          <cell r="S410" t="str">
            <v>Accessories</v>
          </cell>
          <cell r="T410" t="str">
            <v>Аксессуары</v>
          </cell>
          <cell r="U410" t="str">
            <v/>
          </cell>
          <cell r="V410" t="str">
            <v/>
          </cell>
          <cell r="W410" t="str">
            <v>(288) Kids gloves double 14-18</v>
          </cell>
          <cell r="X410">
            <v>2</v>
          </cell>
          <cell r="Y410" t="str">
            <v>Нет</v>
          </cell>
          <cell r="Z410" t="str">
            <v>Julia Kosmina</v>
          </cell>
          <cell r="AA410" t="str">
            <v>Basic+</v>
          </cell>
          <cell r="AB410" t="str">
            <v>Regular</v>
          </cell>
          <cell r="AC410" t="str">
            <v>1,2,3,4,5</v>
          </cell>
          <cell r="AD410" t="str">
            <v>1,2,3,4,5_2</v>
          </cell>
          <cell r="AE410">
            <v>201</v>
          </cell>
          <cell r="AF410">
            <v>39</v>
          </cell>
          <cell r="AG410">
            <v>54</v>
          </cell>
          <cell r="AH410">
            <v>71</v>
          </cell>
          <cell r="AI410">
            <v>32</v>
          </cell>
          <cell r="AJ410">
            <v>5</v>
          </cell>
          <cell r="AK410">
            <v>1</v>
          </cell>
          <cell r="AL410">
            <v>1</v>
          </cell>
          <cell r="AM410">
            <v>4</v>
          </cell>
          <cell r="AN410">
            <v>2</v>
          </cell>
          <cell r="AO410">
            <v>6</v>
          </cell>
          <cell r="AP410">
            <v>234</v>
          </cell>
          <cell r="AQ410">
            <v>4</v>
          </cell>
          <cell r="AR410">
            <v>2</v>
          </cell>
          <cell r="AS410">
            <v>6</v>
          </cell>
          <cell r="AT410">
            <v>324</v>
          </cell>
          <cell r="AU410">
            <v>4</v>
          </cell>
          <cell r="AV410">
            <v>2</v>
          </cell>
          <cell r="AW410">
            <v>6</v>
          </cell>
          <cell r="AX410">
            <v>426</v>
          </cell>
          <cell r="AY410">
            <v>4</v>
          </cell>
          <cell r="AZ410">
            <v>2</v>
          </cell>
          <cell r="BA410">
            <v>6</v>
          </cell>
          <cell r="BB410">
            <v>192</v>
          </cell>
          <cell r="BC410">
            <v>4</v>
          </cell>
          <cell r="BD410">
            <v>2</v>
          </cell>
          <cell r="BE410">
            <v>6</v>
          </cell>
          <cell r="BF410">
            <v>30</v>
          </cell>
          <cell r="BG410" t="str">
            <v>2-2</v>
          </cell>
          <cell r="BH410">
            <v>0.50249999999999995</v>
          </cell>
          <cell r="BI410">
            <v>1206</v>
          </cell>
          <cell r="BJ410">
            <v>399</v>
          </cell>
          <cell r="BK410">
            <v>399</v>
          </cell>
          <cell r="BL410">
            <v>332.5</v>
          </cell>
          <cell r="BM410">
            <v>4.2673796791443843</v>
          </cell>
          <cell r="BN410">
            <v>0.81</v>
          </cell>
          <cell r="BO410">
            <v>0.82</v>
          </cell>
          <cell r="BP410">
            <v>1.1000000000000001</v>
          </cell>
          <cell r="BQ410">
            <v>93.500000000000014</v>
          </cell>
          <cell r="BR410">
            <v>0.76566416040100249</v>
          </cell>
          <cell r="BS410">
            <v>3.3</v>
          </cell>
          <cell r="BT410">
            <v>85</v>
          </cell>
          <cell r="BU410">
            <v>1.2</v>
          </cell>
          <cell r="BV410">
            <v>399</v>
          </cell>
          <cell r="BW410">
            <v>200</v>
          </cell>
          <cell r="BX410" t="str">
            <v>SHAOXING YANSHENG TRADING CO., LTD</v>
          </cell>
          <cell r="BY410" t="str">
            <v>Китай</v>
          </cell>
          <cell r="BZ410">
            <v>96</v>
          </cell>
          <cell r="CA410">
            <v>234</v>
          </cell>
          <cell r="CB410">
            <v>44</v>
          </cell>
          <cell r="CC410">
            <v>820</v>
          </cell>
          <cell r="CD410">
            <v>2400</v>
          </cell>
          <cell r="CE410">
            <v>755.40724816691704</v>
          </cell>
          <cell r="CF410">
            <v>2400</v>
          </cell>
          <cell r="CG410">
            <v>2400</v>
          </cell>
          <cell r="CH410" t="str">
            <v>ок</v>
          </cell>
          <cell r="CI410" t="str">
            <v>ок</v>
          </cell>
          <cell r="CJ410">
            <v>22</v>
          </cell>
          <cell r="CK410">
            <v>988.92</v>
          </cell>
          <cell r="CL410">
            <v>191.88</v>
          </cell>
          <cell r="CM410">
            <v>78.72</v>
          </cell>
          <cell r="CN410">
            <v>672.4</v>
          </cell>
          <cell r="CO410">
            <v>36.08</v>
          </cell>
          <cell r="CP410">
            <v>1967.9999999999998</v>
          </cell>
          <cell r="CQ410">
            <v>112761.00000000001</v>
          </cell>
          <cell r="CR410">
            <v>21879.000000000004</v>
          </cell>
          <cell r="CS410">
            <v>8976.0000000000018</v>
          </cell>
          <cell r="CT410">
            <v>76670.000000000015</v>
          </cell>
          <cell r="CU410">
            <v>4114.0000000000009</v>
          </cell>
          <cell r="CV410">
            <v>224400.00000000003</v>
          </cell>
          <cell r="CW410">
            <v>481194</v>
          </cell>
          <cell r="CX410">
            <v>93366</v>
          </cell>
          <cell r="CY410">
            <v>38304</v>
          </cell>
          <cell r="CZ410">
            <v>327180</v>
          </cell>
          <cell r="DA410">
            <v>17556</v>
          </cell>
          <cell r="DB410">
            <v>957600</v>
          </cell>
          <cell r="DC410" t="str">
            <v>Basic+</v>
          </cell>
          <cell r="DE410">
            <v>39</v>
          </cell>
          <cell r="DF410">
            <v>39</v>
          </cell>
          <cell r="DH410">
            <v>4</v>
          </cell>
          <cell r="DI410">
            <v>2</v>
          </cell>
          <cell r="DJ410">
            <v>6</v>
          </cell>
          <cell r="DK410">
            <v>234</v>
          </cell>
          <cell r="DP410">
            <v>234</v>
          </cell>
          <cell r="DQ410">
            <v>156</v>
          </cell>
          <cell r="DR410">
            <v>78</v>
          </cell>
          <cell r="DS410">
            <v>0.66666666666666663</v>
          </cell>
          <cell r="DT410">
            <v>0.33333333333333331</v>
          </cell>
          <cell r="DU410">
            <v>399</v>
          </cell>
          <cell r="DV410">
            <v>19305.000000000004</v>
          </cell>
          <cell r="DW410">
            <v>191.88</v>
          </cell>
          <cell r="DX410">
            <v>93366</v>
          </cell>
          <cell r="DY410" t="str">
            <v>light pink</v>
          </cell>
          <cell r="DZ410" t="str">
            <v>20336420006___Azalea___светло-розовый</v>
          </cell>
        </row>
        <row r="411">
          <cell r="B411" t="str">
            <v>20336590004_0074756_00000003779</v>
          </cell>
          <cell r="C411" t="str">
            <v>20336590004_0074756</v>
          </cell>
          <cell r="D411" t="str">
            <v>Theme 1АксессуарыZachУнисексlight green282</v>
          </cell>
          <cell r="E411" t="str">
            <v>Заг. с Th 1</v>
          </cell>
          <cell r="F411" t="str">
            <v>ACOOLA Аксессуары Весна 2024 Theme 1</v>
          </cell>
          <cell r="G411" t="str">
            <v>ACOOLA</v>
          </cell>
          <cell r="H411" t="str">
            <v>Theme 1</v>
          </cell>
          <cell r="I411" t="str">
            <v>00000003779</v>
          </cell>
          <cell r="J411" t="str">
            <v>20336590004</v>
          </cell>
          <cell r="K411" t="str">
            <v>Панама детская Zach светло-зеленый</v>
          </cell>
          <cell r="L411" t="str">
            <v>Унисекс</v>
          </cell>
          <cell r="M411" t="str">
            <v>Все</v>
          </cell>
          <cell r="N411" t="str">
            <v>Zach</v>
          </cell>
          <cell r="O411" t="str">
            <v>светло-зеленый</v>
          </cell>
          <cell r="P411" t="str">
            <v>Accessories</v>
          </cell>
          <cell r="Q411" t="str">
            <v>Summer hat</v>
          </cell>
          <cell r="R411" t="str">
            <v>Accessories_Women</v>
          </cell>
          <cell r="S411" t="str">
            <v>Accessories</v>
          </cell>
          <cell r="T411" t="str">
            <v>Аксессуары</v>
          </cell>
          <cell r="U411" t="str">
            <v/>
          </cell>
          <cell r="V411" t="str">
            <v/>
          </cell>
          <cell r="W411" t="str">
            <v>(282) Kids hat 2 sizes 52,53</v>
          </cell>
          <cell r="X411">
            <v>2</v>
          </cell>
          <cell r="Y411" t="str">
            <v>Нет</v>
          </cell>
          <cell r="Z411" t="str">
            <v>Julia Kosmina</v>
          </cell>
          <cell r="AA411" t="str">
            <v>Basic+</v>
          </cell>
          <cell r="AB411" t="str">
            <v>Regular</v>
          </cell>
          <cell r="AC411" t="str">
            <v>1,2,3,4,5</v>
          </cell>
          <cell r="AD411" t="str">
            <v>1,2,3,4,5_2</v>
          </cell>
          <cell r="AE411">
            <v>201</v>
          </cell>
          <cell r="AF411">
            <v>39</v>
          </cell>
          <cell r="AG411">
            <v>54</v>
          </cell>
          <cell r="AH411">
            <v>71</v>
          </cell>
          <cell r="AI411">
            <v>32</v>
          </cell>
          <cell r="AJ411">
            <v>5</v>
          </cell>
          <cell r="AK411">
            <v>1</v>
          </cell>
          <cell r="AL411">
            <v>1</v>
          </cell>
          <cell r="AM411">
            <v>4</v>
          </cell>
          <cell r="AN411">
            <v>2</v>
          </cell>
          <cell r="AO411">
            <v>6</v>
          </cell>
          <cell r="AP411">
            <v>234</v>
          </cell>
          <cell r="AQ411">
            <v>4</v>
          </cell>
          <cell r="AR411">
            <v>2</v>
          </cell>
          <cell r="AS411">
            <v>6</v>
          </cell>
          <cell r="AT411">
            <v>324</v>
          </cell>
          <cell r="AU411">
            <v>4</v>
          </cell>
          <cell r="AV411">
            <v>2</v>
          </cell>
          <cell r="AW411">
            <v>6</v>
          </cell>
          <cell r="AX411">
            <v>426</v>
          </cell>
          <cell r="AY411">
            <v>4</v>
          </cell>
          <cell r="AZ411">
            <v>2</v>
          </cell>
          <cell r="BA411">
            <v>6</v>
          </cell>
          <cell r="BB411">
            <v>192</v>
          </cell>
          <cell r="BC411">
            <v>4</v>
          </cell>
          <cell r="BD411">
            <v>2</v>
          </cell>
          <cell r="BE411">
            <v>6</v>
          </cell>
          <cell r="BF411">
            <v>30</v>
          </cell>
          <cell r="BG411" t="str">
            <v>2-2</v>
          </cell>
          <cell r="BH411">
            <v>0.50249999999999995</v>
          </cell>
          <cell r="BI411">
            <v>1206</v>
          </cell>
          <cell r="BJ411">
            <v>999</v>
          </cell>
          <cell r="BK411">
            <v>999</v>
          </cell>
          <cell r="BL411">
            <v>908.18</v>
          </cell>
          <cell r="BM411">
            <v>3.5832137733142035</v>
          </cell>
          <cell r="BN411">
            <v>2.48</v>
          </cell>
          <cell r="BO411">
            <v>2.5</v>
          </cell>
          <cell r="BP411">
            <v>3.28</v>
          </cell>
          <cell r="BQ411">
            <v>278.8</v>
          </cell>
          <cell r="BR411">
            <v>0.72092092092092086</v>
          </cell>
          <cell r="BS411">
            <v>3.3</v>
          </cell>
          <cell r="BT411">
            <v>85</v>
          </cell>
          <cell r="BU411">
            <v>1.1000000000000001</v>
          </cell>
          <cell r="BV411">
            <v>999</v>
          </cell>
          <cell r="BW411">
            <v>500</v>
          </cell>
          <cell r="BX411" t="str">
            <v>SHAOXING YANSHENG TRADING CO., LTD</v>
          </cell>
          <cell r="BY411" t="str">
            <v>Китай</v>
          </cell>
          <cell r="BZ411">
            <v>96</v>
          </cell>
          <cell r="CA411">
            <v>234</v>
          </cell>
          <cell r="CB411">
            <v>44</v>
          </cell>
          <cell r="CC411">
            <v>820</v>
          </cell>
          <cell r="CD411">
            <v>2400</v>
          </cell>
          <cell r="CE411">
            <v>755.40724816691704</v>
          </cell>
          <cell r="CF411">
            <v>2400</v>
          </cell>
          <cell r="CG411">
            <v>2400</v>
          </cell>
          <cell r="CH411" t="str">
            <v>ок</v>
          </cell>
          <cell r="CI411" t="str">
            <v>ок</v>
          </cell>
          <cell r="CJ411">
            <v>22</v>
          </cell>
          <cell r="CK411">
            <v>3015</v>
          </cell>
          <cell r="CL411">
            <v>585</v>
          </cell>
          <cell r="CM411">
            <v>240</v>
          </cell>
          <cell r="CN411">
            <v>2050</v>
          </cell>
          <cell r="CO411">
            <v>110</v>
          </cell>
          <cell r="CP411">
            <v>6000</v>
          </cell>
          <cell r="CQ411">
            <v>336232.8</v>
          </cell>
          <cell r="CR411">
            <v>65239.200000000004</v>
          </cell>
          <cell r="CS411">
            <v>26764.800000000003</v>
          </cell>
          <cell r="CT411">
            <v>228616</v>
          </cell>
          <cell r="CU411">
            <v>12267.2</v>
          </cell>
          <cell r="CV411">
            <v>669120</v>
          </cell>
          <cell r="CW411">
            <v>1204794</v>
          </cell>
          <cell r="CX411">
            <v>233766</v>
          </cell>
          <cell r="CY411">
            <v>95904</v>
          </cell>
          <cell r="CZ411">
            <v>819180</v>
          </cell>
          <cell r="DA411">
            <v>43956</v>
          </cell>
          <cell r="DB411">
            <v>2397600</v>
          </cell>
          <cell r="DC411" t="str">
            <v>Basic+</v>
          </cell>
          <cell r="DE411">
            <v>39</v>
          </cell>
          <cell r="DF411">
            <v>39</v>
          </cell>
          <cell r="DH411">
            <v>4</v>
          </cell>
          <cell r="DI411">
            <v>2</v>
          </cell>
          <cell r="DJ411">
            <v>6</v>
          </cell>
          <cell r="DK411">
            <v>234</v>
          </cell>
          <cell r="DP411">
            <v>234</v>
          </cell>
          <cell r="DQ411">
            <v>156</v>
          </cell>
          <cell r="DR411">
            <v>78</v>
          </cell>
          <cell r="DS411">
            <v>0.66666666666666663</v>
          </cell>
          <cell r="DT411">
            <v>0.33333333333333331</v>
          </cell>
          <cell r="DU411">
            <v>999</v>
          </cell>
          <cell r="DV411">
            <v>57564</v>
          </cell>
          <cell r="DW411">
            <v>585</v>
          </cell>
          <cell r="DX411">
            <v>233766</v>
          </cell>
          <cell r="DY411" t="str">
            <v>light green</v>
          </cell>
          <cell r="DZ411" t="str">
            <v>20336590004___Zach___светло-зеленый</v>
          </cell>
        </row>
        <row r="412">
          <cell r="B412" t="str">
            <v>20336590004_0074757_00000003779</v>
          </cell>
          <cell r="C412" t="str">
            <v>20336590004_0074757</v>
          </cell>
          <cell r="D412" t="str">
            <v>Theme 1АксессуарыZachУнисексmulticolor282</v>
          </cell>
          <cell r="E412" t="str">
            <v>Заг. с Th 1</v>
          </cell>
          <cell r="F412" t="str">
            <v>ACOOLA Аксессуары Весна 2024 Theme 1</v>
          </cell>
          <cell r="G412" t="str">
            <v>ACOOLA</v>
          </cell>
          <cell r="H412" t="str">
            <v>Theme 1</v>
          </cell>
          <cell r="I412" t="str">
            <v>00000003779</v>
          </cell>
          <cell r="J412" t="str">
            <v>20336590004</v>
          </cell>
          <cell r="K412" t="str">
            <v>Панама детская Zach цветной</v>
          </cell>
          <cell r="L412" t="str">
            <v>Унисекс</v>
          </cell>
          <cell r="M412" t="str">
            <v>Все</v>
          </cell>
          <cell r="N412" t="str">
            <v>Zach</v>
          </cell>
          <cell r="O412" t="str">
            <v>цветной</v>
          </cell>
          <cell r="P412" t="str">
            <v>Accessories</v>
          </cell>
          <cell r="Q412" t="str">
            <v>Summer hat</v>
          </cell>
          <cell r="R412" t="str">
            <v>Accessories_Women</v>
          </cell>
          <cell r="S412" t="str">
            <v>Accessories</v>
          </cell>
          <cell r="T412" t="str">
            <v>Аксессуары</v>
          </cell>
          <cell r="U412" t="str">
            <v/>
          </cell>
          <cell r="V412" t="str">
            <v/>
          </cell>
          <cell r="W412" t="str">
            <v>(282) Kids hat 2 sizes 52,53</v>
          </cell>
          <cell r="X412">
            <v>2</v>
          </cell>
          <cell r="Y412" t="str">
            <v>Нет</v>
          </cell>
          <cell r="Z412" t="str">
            <v>Julia Kosmina</v>
          </cell>
          <cell r="AA412" t="str">
            <v>Basic+</v>
          </cell>
          <cell r="AB412" t="str">
            <v>Regular</v>
          </cell>
          <cell r="AC412" t="str">
            <v>1,2,3,4,5</v>
          </cell>
          <cell r="AD412" t="str">
            <v>1,2,3,4,5_2</v>
          </cell>
          <cell r="AE412">
            <v>201</v>
          </cell>
          <cell r="AF412">
            <v>39</v>
          </cell>
          <cell r="AG412">
            <v>54</v>
          </cell>
          <cell r="AH412">
            <v>71</v>
          </cell>
          <cell r="AI412">
            <v>32</v>
          </cell>
          <cell r="AJ412">
            <v>5</v>
          </cell>
          <cell r="AK412">
            <v>1</v>
          </cell>
          <cell r="AL412">
            <v>1</v>
          </cell>
          <cell r="AM412">
            <v>4</v>
          </cell>
          <cell r="AN412">
            <v>2</v>
          </cell>
          <cell r="AO412">
            <v>6</v>
          </cell>
          <cell r="AP412">
            <v>234</v>
          </cell>
          <cell r="AQ412">
            <v>4</v>
          </cell>
          <cell r="AR412">
            <v>2</v>
          </cell>
          <cell r="AS412">
            <v>6</v>
          </cell>
          <cell r="AT412">
            <v>324</v>
          </cell>
          <cell r="AU412">
            <v>4</v>
          </cell>
          <cell r="AV412">
            <v>2</v>
          </cell>
          <cell r="AW412">
            <v>6</v>
          </cell>
          <cell r="AX412">
            <v>426</v>
          </cell>
          <cell r="AY412">
            <v>4</v>
          </cell>
          <cell r="AZ412">
            <v>2</v>
          </cell>
          <cell r="BA412">
            <v>6</v>
          </cell>
          <cell r="BB412">
            <v>192</v>
          </cell>
          <cell r="BC412">
            <v>4</v>
          </cell>
          <cell r="BD412">
            <v>2</v>
          </cell>
          <cell r="BE412">
            <v>6</v>
          </cell>
          <cell r="BF412">
            <v>30</v>
          </cell>
          <cell r="BG412" t="str">
            <v>2-2</v>
          </cell>
          <cell r="BH412">
            <v>0.50249999999999995</v>
          </cell>
          <cell r="BI412">
            <v>1206</v>
          </cell>
          <cell r="BJ412">
            <v>999</v>
          </cell>
          <cell r="BK412">
            <v>999</v>
          </cell>
          <cell r="BL412">
            <v>908.18</v>
          </cell>
          <cell r="BM412">
            <v>3.5832137733142035</v>
          </cell>
          <cell r="BN412">
            <v>2.48</v>
          </cell>
          <cell r="BO412">
            <v>2.5</v>
          </cell>
          <cell r="BP412">
            <v>3.28</v>
          </cell>
          <cell r="BQ412">
            <v>278.8</v>
          </cell>
          <cell r="BR412">
            <v>0.72092092092092086</v>
          </cell>
          <cell r="BS412">
            <v>3.3</v>
          </cell>
          <cell r="BT412">
            <v>85</v>
          </cell>
          <cell r="BU412">
            <v>1.1000000000000001</v>
          </cell>
          <cell r="BV412">
            <v>999</v>
          </cell>
          <cell r="BW412">
            <v>500</v>
          </cell>
          <cell r="BX412" t="str">
            <v>SHAOXING YANSHENG TRADING CO., LTD</v>
          </cell>
          <cell r="BY412" t="str">
            <v>Китай</v>
          </cell>
          <cell r="BZ412">
            <v>96</v>
          </cell>
          <cell r="CA412">
            <v>234</v>
          </cell>
          <cell r="CB412">
            <v>44</v>
          </cell>
          <cell r="CC412">
            <v>820</v>
          </cell>
          <cell r="CD412">
            <v>2400</v>
          </cell>
          <cell r="CE412">
            <v>755.40724816691704</v>
          </cell>
          <cell r="CF412">
            <v>2400</v>
          </cell>
          <cell r="CG412">
            <v>2400</v>
          </cell>
          <cell r="CH412" t="str">
            <v>ок</v>
          </cell>
          <cell r="CI412" t="str">
            <v>ок</v>
          </cell>
          <cell r="CJ412">
            <v>22</v>
          </cell>
          <cell r="CK412">
            <v>3015</v>
          </cell>
          <cell r="CL412">
            <v>585</v>
          </cell>
          <cell r="CM412">
            <v>240</v>
          </cell>
          <cell r="CN412">
            <v>2050</v>
          </cell>
          <cell r="CO412">
            <v>110</v>
          </cell>
          <cell r="CP412">
            <v>6000</v>
          </cell>
          <cell r="CQ412">
            <v>336232.8</v>
          </cell>
          <cell r="CR412">
            <v>65239.200000000004</v>
          </cell>
          <cell r="CS412">
            <v>26764.800000000003</v>
          </cell>
          <cell r="CT412">
            <v>228616</v>
          </cell>
          <cell r="CU412">
            <v>12267.2</v>
          </cell>
          <cell r="CV412">
            <v>669120</v>
          </cell>
          <cell r="CW412">
            <v>1204794</v>
          </cell>
          <cell r="CX412">
            <v>233766</v>
          </cell>
          <cell r="CY412">
            <v>95904</v>
          </cell>
          <cell r="CZ412">
            <v>819180</v>
          </cell>
          <cell r="DA412">
            <v>43956</v>
          </cell>
          <cell r="DB412">
            <v>2397600</v>
          </cell>
          <cell r="DC412" t="str">
            <v>Basic+</v>
          </cell>
          <cell r="DE412">
            <v>39</v>
          </cell>
          <cell r="DF412">
            <v>39</v>
          </cell>
          <cell r="DH412">
            <v>4</v>
          </cell>
          <cell r="DI412">
            <v>2</v>
          </cell>
          <cell r="DJ412">
            <v>6</v>
          </cell>
          <cell r="DK412">
            <v>234</v>
          </cell>
          <cell r="DP412">
            <v>234</v>
          </cell>
          <cell r="DQ412">
            <v>156</v>
          </cell>
          <cell r="DR412">
            <v>78</v>
          </cell>
          <cell r="DS412">
            <v>0.66666666666666663</v>
          </cell>
          <cell r="DT412">
            <v>0.33333333333333331</v>
          </cell>
          <cell r="DU412">
            <v>999</v>
          </cell>
          <cell r="DV412">
            <v>57564</v>
          </cell>
          <cell r="DW412">
            <v>585</v>
          </cell>
          <cell r="DX412">
            <v>233766</v>
          </cell>
          <cell r="DY412" t="str">
            <v>multicolor</v>
          </cell>
          <cell r="DZ412" t="str">
            <v>20336590004___Zach___цветной</v>
          </cell>
        </row>
        <row r="413">
          <cell r="B413" t="str">
            <v>20336590004_0074758_00000003779</v>
          </cell>
          <cell r="C413" t="str">
            <v>20336590004_0074758</v>
          </cell>
          <cell r="D413" t="str">
            <v>Theme 1АксессуарыZachУнисексBlack282</v>
          </cell>
          <cell r="E413" t="str">
            <v>Заг. с Th 1</v>
          </cell>
          <cell r="F413" t="str">
            <v>ACOOLA Аксессуары Весна 2024 Theme 1</v>
          </cell>
          <cell r="G413" t="str">
            <v>ACOOLA</v>
          </cell>
          <cell r="H413" t="str">
            <v>Theme 1</v>
          </cell>
          <cell r="I413" t="str">
            <v>00000003779</v>
          </cell>
          <cell r="J413" t="str">
            <v>20336590004</v>
          </cell>
          <cell r="K413" t="str">
            <v>Панама детская Zach черный</v>
          </cell>
          <cell r="L413" t="str">
            <v>Унисекс</v>
          </cell>
          <cell r="M413" t="str">
            <v>Все</v>
          </cell>
          <cell r="N413" t="str">
            <v>Zach</v>
          </cell>
          <cell r="O413" t="str">
            <v>черный</v>
          </cell>
          <cell r="P413" t="str">
            <v>Accessories</v>
          </cell>
          <cell r="Q413" t="str">
            <v>Summer hat</v>
          </cell>
          <cell r="R413" t="str">
            <v>Accessories_Women</v>
          </cell>
          <cell r="S413" t="str">
            <v>Accessories</v>
          </cell>
          <cell r="T413" t="str">
            <v>Аксессуары</v>
          </cell>
          <cell r="U413" t="str">
            <v/>
          </cell>
          <cell r="V413" t="str">
            <v/>
          </cell>
          <cell r="W413" t="str">
            <v>(282) Kids hat 2 sizes 52,53</v>
          </cell>
          <cell r="X413">
            <v>2</v>
          </cell>
          <cell r="Y413" t="str">
            <v>Нет</v>
          </cell>
          <cell r="Z413" t="str">
            <v>Julia Kosmina</v>
          </cell>
          <cell r="AA413" t="str">
            <v>Basic+</v>
          </cell>
          <cell r="AB413" t="str">
            <v>Regular</v>
          </cell>
          <cell r="AC413" t="str">
            <v>1,2,3,4,5</v>
          </cell>
          <cell r="AD413" t="str">
            <v>1,2,3,4,5_2</v>
          </cell>
          <cell r="AE413">
            <v>201</v>
          </cell>
          <cell r="AF413">
            <v>39</v>
          </cell>
          <cell r="AG413">
            <v>54</v>
          </cell>
          <cell r="AH413">
            <v>71</v>
          </cell>
          <cell r="AI413">
            <v>32</v>
          </cell>
          <cell r="AJ413">
            <v>5</v>
          </cell>
          <cell r="AK413">
            <v>1</v>
          </cell>
          <cell r="AL413">
            <v>1</v>
          </cell>
          <cell r="AM413">
            <v>4</v>
          </cell>
          <cell r="AN413">
            <v>2</v>
          </cell>
          <cell r="AO413">
            <v>6</v>
          </cell>
          <cell r="AP413">
            <v>234</v>
          </cell>
          <cell r="AQ413">
            <v>4</v>
          </cell>
          <cell r="AR413">
            <v>2</v>
          </cell>
          <cell r="AS413">
            <v>6</v>
          </cell>
          <cell r="AT413">
            <v>324</v>
          </cell>
          <cell r="AU413">
            <v>4</v>
          </cell>
          <cell r="AV413">
            <v>2</v>
          </cell>
          <cell r="AW413">
            <v>6</v>
          </cell>
          <cell r="AX413">
            <v>426</v>
          </cell>
          <cell r="AY413">
            <v>4</v>
          </cell>
          <cell r="AZ413">
            <v>2</v>
          </cell>
          <cell r="BA413">
            <v>6</v>
          </cell>
          <cell r="BB413">
            <v>192</v>
          </cell>
          <cell r="BC413">
            <v>4</v>
          </cell>
          <cell r="BD413">
            <v>2</v>
          </cell>
          <cell r="BE413">
            <v>6</v>
          </cell>
          <cell r="BF413">
            <v>30</v>
          </cell>
          <cell r="BG413" t="str">
            <v>2-2</v>
          </cell>
          <cell r="BH413">
            <v>0.50249999999999995</v>
          </cell>
          <cell r="BI413">
            <v>1206</v>
          </cell>
          <cell r="BJ413">
            <v>999</v>
          </cell>
          <cell r="BK413">
            <v>999</v>
          </cell>
          <cell r="BL413">
            <v>908.18</v>
          </cell>
          <cell r="BM413">
            <v>3.5832137733142035</v>
          </cell>
          <cell r="BN413">
            <v>2.48</v>
          </cell>
          <cell r="BO413">
            <v>2.5</v>
          </cell>
          <cell r="BP413">
            <v>3.28</v>
          </cell>
          <cell r="BQ413">
            <v>278.8</v>
          </cell>
          <cell r="BR413">
            <v>0.72092092092092086</v>
          </cell>
          <cell r="BS413">
            <v>3.3</v>
          </cell>
          <cell r="BT413">
            <v>85</v>
          </cell>
          <cell r="BU413">
            <v>1.1000000000000001</v>
          </cell>
          <cell r="BV413">
            <v>999</v>
          </cell>
          <cell r="BW413">
            <v>500</v>
          </cell>
          <cell r="BX413" t="str">
            <v>SHAOXING YANSHENG TRADING CO., LTD</v>
          </cell>
          <cell r="BY413" t="str">
            <v>Китай</v>
          </cell>
          <cell r="BZ413">
            <v>96</v>
          </cell>
          <cell r="CA413">
            <v>234</v>
          </cell>
          <cell r="CB413">
            <v>44</v>
          </cell>
          <cell r="CC413">
            <v>820</v>
          </cell>
          <cell r="CD413">
            <v>2400</v>
          </cell>
          <cell r="CE413">
            <v>755.40724816691704</v>
          </cell>
          <cell r="CF413">
            <v>2400</v>
          </cell>
          <cell r="CG413">
            <v>2400</v>
          </cell>
          <cell r="CH413" t="str">
            <v>ок</v>
          </cell>
          <cell r="CI413" t="str">
            <v>ок</v>
          </cell>
          <cell r="CJ413">
            <v>22</v>
          </cell>
          <cell r="CK413">
            <v>3015</v>
          </cell>
          <cell r="CL413">
            <v>585</v>
          </cell>
          <cell r="CM413">
            <v>240</v>
          </cell>
          <cell r="CN413">
            <v>2050</v>
          </cell>
          <cell r="CO413">
            <v>110</v>
          </cell>
          <cell r="CP413">
            <v>6000</v>
          </cell>
          <cell r="CQ413">
            <v>336232.8</v>
          </cell>
          <cell r="CR413">
            <v>65239.200000000004</v>
          </cell>
          <cell r="CS413">
            <v>26764.800000000003</v>
          </cell>
          <cell r="CT413">
            <v>228616</v>
          </cell>
          <cell r="CU413">
            <v>12267.2</v>
          </cell>
          <cell r="CV413">
            <v>669120</v>
          </cell>
          <cell r="CW413">
            <v>1204794</v>
          </cell>
          <cell r="CX413">
            <v>233766</v>
          </cell>
          <cell r="CY413">
            <v>95904</v>
          </cell>
          <cell r="CZ413">
            <v>819180</v>
          </cell>
          <cell r="DA413">
            <v>43956</v>
          </cell>
          <cell r="DB413">
            <v>2397600</v>
          </cell>
          <cell r="DC413" t="str">
            <v>Basic+</v>
          </cell>
          <cell r="DE413">
            <v>39</v>
          </cell>
          <cell r="DF413">
            <v>39</v>
          </cell>
          <cell r="DH413">
            <v>4</v>
          </cell>
          <cell r="DI413">
            <v>2</v>
          </cell>
          <cell r="DJ413">
            <v>6</v>
          </cell>
          <cell r="DK413">
            <v>234</v>
          </cell>
          <cell r="DP413">
            <v>234</v>
          </cell>
          <cell r="DQ413">
            <v>156</v>
          </cell>
          <cell r="DR413">
            <v>78</v>
          </cell>
          <cell r="DS413">
            <v>0.66666666666666663</v>
          </cell>
          <cell r="DT413">
            <v>0.33333333333333331</v>
          </cell>
          <cell r="DU413">
            <v>999</v>
          </cell>
          <cell r="DV413">
            <v>57564</v>
          </cell>
          <cell r="DW413">
            <v>585</v>
          </cell>
          <cell r="DX413">
            <v>233766</v>
          </cell>
          <cell r="DY413" t="str">
            <v>Black</v>
          </cell>
          <cell r="DZ413" t="str">
            <v>20336590004___Zach___черный</v>
          </cell>
        </row>
        <row r="414">
          <cell r="B414" t="str">
            <v>20326430005_0074688_00000003777</v>
          </cell>
          <cell r="C414" t="str">
            <v>20326430005_0074688</v>
          </cell>
          <cell r="D414" t="str">
            <v>Theme PROАксессуарыAustinУнисексdark navy286</v>
          </cell>
          <cell r="E414" t="str">
            <v>Заг. с Th 1</v>
          </cell>
          <cell r="F414" t="str">
            <v>ACOOLA Аксессуары Весна 2024 Theme PRO</v>
          </cell>
          <cell r="G414" t="str">
            <v>ACOOLA</v>
          </cell>
          <cell r="H414" t="str">
            <v>Theme PRO</v>
          </cell>
          <cell r="I414" t="str">
            <v>00000003777</v>
          </cell>
          <cell r="J414" t="str">
            <v>20326430005</v>
          </cell>
          <cell r="K414" t="str">
            <v>Варежки детские Austin темно-синий</v>
          </cell>
          <cell r="L414" t="str">
            <v>Унисекс</v>
          </cell>
          <cell r="M414" t="str">
            <v>Маленький</v>
          </cell>
          <cell r="N414" t="str">
            <v>Austin</v>
          </cell>
          <cell r="O414" t="str">
            <v>темно-синий</v>
          </cell>
          <cell r="P414" t="str">
            <v>Accessories</v>
          </cell>
          <cell r="Q414" t="str">
            <v>Full Mittens</v>
          </cell>
          <cell r="R414" t="str">
            <v>Accessories_Boys</v>
          </cell>
          <cell r="S414" t="str">
            <v>Accessories</v>
          </cell>
          <cell r="T414" t="str">
            <v>Аксессуары</v>
          </cell>
          <cell r="U414" t="str">
            <v/>
          </cell>
          <cell r="V414" t="str">
            <v/>
          </cell>
          <cell r="W414" t="str">
            <v>(286) Kids gloves B1/G1 14,15</v>
          </cell>
          <cell r="X414">
            <v>2</v>
          </cell>
          <cell r="Y414" t="str">
            <v>Нет</v>
          </cell>
          <cell r="Z414" t="str">
            <v>Julia Kosmina</v>
          </cell>
          <cell r="AA414" t="str">
            <v>Basic+</v>
          </cell>
          <cell r="AB414" t="str">
            <v>Regular</v>
          </cell>
          <cell r="AC414" t="str">
            <v>1,2,3,4,5</v>
          </cell>
          <cell r="AD414" t="str">
            <v>1,2,3,4,5_2</v>
          </cell>
          <cell r="AE414">
            <v>201</v>
          </cell>
          <cell r="AF414">
            <v>39</v>
          </cell>
          <cell r="AG414">
            <v>54</v>
          </cell>
          <cell r="AH414">
            <v>71</v>
          </cell>
          <cell r="AI414">
            <v>32</v>
          </cell>
          <cell r="AJ414">
            <v>5</v>
          </cell>
          <cell r="AK414">
            <v>1.3</v>
          </cell>
          <cell r="AL414">
            <v>0.7</v>
          </cell>
          <cell r="AM414">
            <v>5</v>
          </cell>
          <cell r="AN414">
            <v>2</v>
          </cell>
          <cell r="AO414">
            <v>7</v>
          </cell>
          <cell r="AP414">
            <v>273</v>
          </cell>
          <cell r="AQ414">
            <v>5</v>
          </cell>
          <cell r="AR414">
            <v>2</v>
          </cell>
          <cell r="AS414">
            <v>7</v>
          </cell>
          <cell r="AT414">
            <v>378</v>
          </cell>
          <cell r="AU414">
            <v>5</v>
          </cell>
          <cell r="AV414">
            <v>2</v>
          </cell>
          <cell r="AW414">
            <v>7</v>
          </cell>
          <cell r="AX414">
            <v>497</v>
          </cell>
          <cell r="AY414">
            <v>5</v>
          </cell>
          <cell r="AZ414">
            <v>2</v>
          </cell>
          <cell r="BA414">
            <v>7</v>
          </cell>
          <cell r="BB414">
            <v>224</v>
          </cell>
          <cell r="BC414">
            <v>5</v>
          </cell>
          <cell r="BD414">
            <v>2</v>
          </cell>
          <cell r="BE414">
            <v>7</v>
          </cell>
          <cell r="BF414">
            <v>35</v>
          </cell>
          <cell r="BG414" t="str">
            <v>3-2</v>
          </cell>
          <cell r="BH414">
            <v>0.58625000000000005</v>
          </cell>
          <cell r="BI414">
            <v>1407</v>
          </cell>
          <cell r="BJ414">
            <v>999</v>
          </cell>
          <cell r="BK414">
            <v>999</v>
          </cell>
          <cell r="BL414">
            <v>908.18</v>
          </cell>
          <cell r="BM414">
            <v>3.0606617647058827</v>
          </cell>
          <cell r="BN414">
            <v>2.82</v>
          </cell>
          <cell r="BO414">
            <v>2.85</v>
          </cell>
          <cell r="BP414">
            <v>3.84</v>
          </cell>
          <cell r="BQ414">
            <v>326.39999999999998</v>
          </cell>
          <cell r="BR414">
            <v>0.67327327327327335</v>
          </cell>
          <cell r="BS414">
            <v>3.3</v>
          </cell>
          <cell r="BT414">
            <v>85</v>
          </cell>
          <cell r="BU414">
            <v>1.1000000000000001</v>
          </cell>
          <cell r="BV414">
            <v>999</v>
          </cell>
          <cell r="BW414">
            <v>500</v>
          </cell>
          <cell r="BX414" t="str">
            <v>SHAOXING YANSHENG TRADING CO., LTD</v>
          </cell>
          <cell r="BY414" t="str">
            <v>Китай</v>
          </cell>
          <cell r="CA414">
            <v>234</v>
          </cell>
          <cell r="CB414">
            <v>44</v>
          </cell>
          <cell r="CC414">
            <v>715</v>
          </cell>
          <cell r="CD414">
            <v>2400</v>
          </cell>
          <cell r="CE414">
            <v>755.40724816691704</v>
          </cell>
          <cell r="CF414">
            <v>2400</v>
          </cell>
          <cell r="CG414">
            <v>2400</v>
          </cell>
          <cell r="CH414" t="str">
            <v>не заказываем для ОПТа</v>
          </cell>
          <cell r="CI414" t="str">
            <v>ок</v>
          </cell>
          <cell r="CJ414">
            <v>22</v>
          </cell>
          <cell r="CK414">
            <v>4009.9500000000003</v>
          </cell>
          <cell r="CL414">
            <v>666.9</v>
          </cell>
          <cell r="CM414">
            <v>0</v>
          </cell>
          <cell r="CN414">
            <v>2037.75</v>
          </cell>
          <cell r="CO414">
            <v>125.4</v>
          </cell>
          <cell r="CP414">
            <v>6840</v>
          </cell>
          <cell r="CQ414">
            <v>459244.79999999999</v>
          </cell>
          <cell r="CR414">
            <v>76377.599999999991</v>
          </cell>
          <cell r="CS414">
            <v>0</v>
          </cell>
          <cell r="CT414">
            <v>233375.99999999997</v>
          </cell>
          <cell r="CU414">
            <v>14361.599999999999</v>
          </cell>
          <cell r="CV414">
            <v>783360</v>
          </cell>
          <cell r="CW414">
            <v>1405593</v>
          </cell>
          <cell r="CX414">
            <v>233766</v>
          </cell>
          <cell r="CY414">
            <v>0</v>
          </cell>
          <cell r="CZ414">
            <v>714285</v>
          </cell>
          <cell r="DA414">
            <v>43956</v>
          </cell>
          <cell r="DB414">
            <v>2397600</v>
          </cell>
          <cell r="DC414" t="str">
            <v>Basic+</v>
          </cell>
          <cell r="DE414">
            <v>39</v>
          </cell>
          <cell r="DF414">
            <v>39</v>
          </cell>
          <cell r="DH414">
            <v>4</v>
          </cell>
          <cell r="DI414">
            <v>2</v>
          </cell>
          <cell r="DJ414">
            <v>6</v>
          </cell>
          <cell r="DK414">
            <v>234</v>
          </cell>
          <cell r="DP414">
            <v>234</v>
          </cell>
          <cell r="DQ414">
            <v>156</v>
          </cell>
          <cell r="DR414">
            <v>78</v>
          </cell>
          <cell r="DS414">
            <v>0.66666666666666663</v>
          </cell>
          <cell r="DT414">
            <v>0.33333333333333331</v>
          </cell>
          <cell r="DU414">
            <v>999</v>
          </cell>
          <cell r="DV414">
            <v>67392</v>
          </cell>
          <cell r="DW414">
            <v>666.9</v>
          </cell>
          <cell r="DX414">
            <v>233766</v>
          </cell>
          <cell r="DY414" t="str">
            <v>dark navy</v>
          </cell>
          <cell r="DZ414" t="str">
            <v>20326430005___Austin___темно-синий</v>
          </cell>
        </row>
        <row r="415">
          <cell r="B415" t="str">
            <v>20326430005_0074689_00000003777</v>
          </cell>
          <cell r="C415" t="str">
            <v>20326430005_0074689</v>
          </cell>
          <cell r="D415" t="str">
            <v>Theme PROАксессуарыAustinУнисексpink286</v>
          </cell>
          <cell r="E415" t="str">
            <v>Заг. с Th 1</v>
          </cell>
          <cell r="F415" t="str">
            <v>ACOOLA Аксессуары Весна 2024 Theme PRO</v>
          </cell>
          <cell r="G415" t="str">
            <v>ACOOLA</v>
          </cell>
          <cell r="H415" t="str">
            <v>Theme PRO</v>
          </cell>
          <cell r="I415" t="str">
            <v>00000003777</v>
          </cell>
          <cell r="J415" t="str">
            <v>20326430005</v>
          </cell>
          <cell r="K415" t="str">
            <v>Варежки детские Austin розовый</v>
          </cell>
          <cell r="L415" t="str">
            <v>Унисекс</v>
          </cell>
          <cell r="M415" t="str">
            <v>Маленький</v>
          </cell>
          <cell r="N415" t="str">
            <v>Austin</v>
          </cell>
          <cell r="O415" t="str">
            <v>розовый</v>
          </cell>
          <cell r="P415" t="str">
            <v>Accessories</v>
          </cell>
          <cell r="Q415" t="str">
            <v>Full Mittens</v>
          </cell>
          <cell r="R415" t="str">
            <v>Accessories_Boys</v>
          </cell>
          <cell r="S415" t="str">
            <v>Accessories</v>
          </cell>
          <cell r="T415" t="str">
            <v>Аксессуары</v>
          </cell>
          <cell r="U415" t="str">
            <v/>
          </cell>
          <cell r="V415" t="str">
            <v/>
          </cell>
          <cell r="W415" t="str">
            <v>(286) Kids gloves B1/G1 14,15</v>
          </cell>
          <cell r="X415">
            <v>2</v>
          </cell>
          <cell r="Y415" t="str">
            <v>Нет</v>
          </cell>
          <cell r="Z415" t="str">
            <v>Julia Kosmina</v>
          </cell>
          <cell r="AA415" t="str">
            <v>Basic+</v>
          </cell>
          <cell r="AB415" t="str">
            <v>Regular</v>
          </cell>
          <cell r="AC415" t="str">
            <v>1,2,3,4,5</v>
          </cell>
          <cell r="AD415" t="str">
            <v>1,2,3,4,5_2</v>
          </cell>
          <cell r="AE415">
            <v>201</v>
          </cell>
          <cell r="AF415">
            <v>39</v>
          </cell>
          <cell r="AG415">
            <v>54</v>
          </cell>
          <cell r="AH415">
            <v>71</v>
          </cell>
          <cell r="AI415">
            <v>32</v>
          </cell>
          <cell r="AJ415">
            <v>5</v>
          </cell>
          <cell r="AK415">
            <v>1.3</v>
          </cell>
          <cell r="AL415">
            <v>0.7</v>
          </cell>
          <cell r="AM415">
            <v>5</v>
          </cell>
          <cell r="AN415">
            <v>2</v>
          </cell>
          <cell r="AO415">
            <v>7</v>
          </cell>
          <cell r="AP415">
            <v>273</v>
          </cell>
          <cell r="AQ415">
            <v>5</v>
          </cell>
          <cell r="AR415">
            <v>2</v>
          </cell>
          <cell r="AS415">
            <v>7</v>
          </cell>
          <cell r="AT415">
            <v>378</v>
          </cell>
          <cell r="AU415">
            <v>5</v>
          </cell>
          <cell r="AV415">
            <v>2</v>
          </cell>
          <cell r="AW415">
            <v>7</v>
          </cell>
          <cell r="AX415">
            <v>497</v>
          </cell>
          <cell r="AY415">
            <v>5</v>
          </cell>
          <cell r="AZ415">
            <v>2</v>
          </cell>
          <cell r="BA415">
            <v>7</v>
          </cell>
          <cell r="BB415">
            <v>224</v>
          </cell>
          <cell r="BC415">
            <v>5</v>
          </cell>
          <cell r="BD415">
            <v>2</v>
          </cell>
          <cell r="BE415">
            <v>7</v>
          </cell>
          <cell r="BF415">
            <v>35</v>
          </cell>
          <cell r="BG415" t="str">
            <v>3-2</v>
          </cell>
          <cell r="BH415">
            <v>0.58625000000000005</v>
          </cell>
          <cell r="BI415">
            <v>1407</v>
          </cell>
          <cell r="BJ415">
            <v>999</v>
          </cell>
          <cell r="BK415">
            <v>999</v>
          </cell>
          <cell r="BL415">
            <v>908.18</v>
          </cell>
          <cell r="BM415">
            <v>3.0606617647058827</v>
          </cell>
          <cell r="BN415">
            <v>2.82</v>
          </cell>
          <cell r="BO415">
            <v>2.85</v>
          </cell>
          <cell r="BP415">
            <v>3.84</v>
          </cell>
          <cell r="BQ415">
            <v>326.39999999999998</v>
          </cell>
          <cell r="BR415">
            <v>0.67327327327327335</v>
          </cell>
          <cell r="BS415">
            <v>3.3</v>
          </cell>
          <cell r="BT415">
            <v>85</v>
          </cell>
          <cell r="BU415">
            <v>1.1000000000000001</v>
          </cell>
          <cell r="BV415">
            <v>999</v>
          </cell>
          <cell r="BW415">
            <v>500</v>
          </cell>
          <cell r="BX415" t="str">
            <v>SHAOXING YANSHENG TRADING CO., LTD</v>
          </cell>
          <cell r="BY415" t="str">
            <v>Китай</v>
          </cell>
          <cell r="CA415">
            <v>234</v>
          </cell>
          <cell r="CB415">
            <v>44</v>
          </cell>
          <cell r="CC415">
            <v>715</v>
          </cell>
          <cell r="CD415">
            <v>2400</v>
          </cell>
          <cell r="CE415">
            <v>755.40724816691704</v>
          </cell>
          <cell r="CF415">
            <v>2400</v>
          </cell>
          <cell r="CG415">
            <v>2400</v>
          </cell>
          <cell r="CH415" t="str">
            <v>не заказываем для ОПТа</v>
          </cell>
          <cell r="CI415" t="str">
            <v>ок</v>
          </cell>
          <cell r="CJ415">
            <v>22</v>
          </cell>
          <cell r="CK415">
            <v>4009.9500000000003</v>
          </cell>
          <cell r="CL415">
            <v>666.9</v>
          </cell>
          <cell r="CM415">
            <v>0</v>
          </cell>
          <cell r="CN415">
            <v>2037.75</v>
          </cell>
          <cell r="CO415">
            <v>125.4</v>
          </cell>
          <cell r="CP415">
            <v>6840</v>
          </cell>
          <cell r="CQ415">
            <v>459244.79999999999</v>
          </cell>
          <cell r="CR415">
            <v>76377.599999999991</v>
          </cell>
          <cell r="CS415">
            <v>0</v>
          </cell>
          <cell r="CT415">
            <v>233375.99999999997</v>
          </cell>
          <cell r="CU415">
            <v>14361.599999999999</v>
          </cell>
          <cell r="CV415">
            <v>783360</v>
          </cell>
          <cell r="CW415">
            <v>1405593</v>
          </cell>
          <cell r="CX415">
            <v>233766</v>
          </cell>
          <cell r="CY415">
            <v>0</v>
          </cell>
          <cell r="CZ415">
            <v>714285</v>
          </cell>
          <cell r="DA415">
            <v>43956</v>
          </cell>
          <cell r="DB415">
            <v>2397600</v>
          </cell>
          <cell r="DC415" t="str">
            <v>Basic+</v>
          </cell>
          <cell r="DE415">
            <v>39</v>
          </cell>
          <cell r="DF415">
            <v>39</v>
          </cell>
          <cell r="DH415">
            <v>4</v>
          </cell>
          <cell r="DI415">
            <v>2</v>
          </cell>
          <cell r="DJ415">
            <v>6</v>
          </cell>
          <cell r="DK415">
            <v>234</v>
          </cell>
          <cell r="DP415">
            <v>234</v>
          </cell>
          <cell r="DQ415">
            <v>156</v>
          </cell>
          <cell r="DR415">
            <v>78</v>
          </cell>
          <cell r="DS415">
            <v>0.66666666666666663</v>
          </cell>
          <cell r="DT415">
            <v>0.33333333333333331</v>
          </cell>
          <cell r="DU415">
            <v>999</v>
          </cell>
          <cell r="DV415">
            <v>67392</v>
          </cell>
          <cell r="DW415">
            <v>666.9</v>
          </cell>
          <cell r="DX415">
            <v>233766</v>
          </cell>
          <cell r="DY415" t="str">
            <v>pink</v>
          </cell>
          <cell r="DZ415" t="str">
            <v>20326430005___Austin___розовый</v>
          </cell>
        </row>
        <row r="416">
          <cell r="B416" t="str">
            <v>20336420005_0074690_00000003777</v>
          </cell>
          <cell r="C416" t="str">
            <v>20336420005_0074690</v>
          </cell>
          <cell r="D416" t="str">
            <v>Theme PROАксессуарыSafiУнисексdark navy285</v>
          </cell>
          <cell r="E416" t="str">
            <v>Заг. с Th 1</v>
          </cell>
          <cell r="F416" t="str">
            <v>ACOOLA Аксессуары Весна 2024 Theme PRO</v>
          </cell>
          <cell r="G416" t="str">
            <v>ACOOLA</v>
          </cell>
          <cell r="H416" t="str">
            <v>Theme PRO</v>
          </cell>
          <cell r="I416" t="str">
            <v>00000003777</v>
          </cell>
          <cell r="J416" t="str">
            <v>20336420005</v>
          </cell>
          <cell r="K416" t="str">
            <v>Перчатки детские Safi темно-синий</v>
          </cell>
          <cell r="L416" t="str">
            <v>Унисекс</v>
          </cell>
          <cell r="M416" t="str">
            <v>Все</v>
          </cell>
          <cell r="N416" t="str">
            <v>Safi</v>
          </cell>
          <cell r="O416" t="str">
            <v>темно-синий</v>
          </cell>
          <cell r="P416" t="str">
            <v>Accessories</v>
          </cell>
          <cell r="Q416" t="str">
            <v>Gloves</v>
          </cell>
          <cell r="R416" t="str">
            <v>Accessories_Boys</v>
          </cell>
          <cell r="S416" t="str">
            <v>Accessories</v>
          </cell>
          <cell r="T416" t="str">
            <v>Аксессуары</v>
          </cell>
          <cell r="U416" t="str">
            <v/>
          </cell>
          <cell r="V416" t="str">
            <v/>
          </cell>
          <cell r="W416" t="str">
            <v>(285) Kids gloves 14-17</v>
          </cell>
          <cell r="X416">
            <v>4</v>
          </cell>
          <cell r="Y416" t="str">
            <v>Нет</v>
          </cell>
          <cell r="Z416" t="str">
            <v>Julia Kosmina</v>
          </cell>
          <cell r="AA416" t="str">
            <v>Basic+</v>
          </cell>
          <cell r="AB416" t="str">
            <v>Regular</v>
          </cell>
          <cell r="AC416" t="str">
            <v>1,2,3,4,5</v>
          </cell>
          <cell r="AD416" t="str">
            <v>1,2,3,4,5_4</v>
          </cell>
          <cell r="AE416">
            <v>201</v>
          </cell>
          <cell r="AF416">
            <v>39</v>
          </cell>
          <cell r="AG416">
            <v>54</v>
          </cell>
          <cell r="AH416">
            <v>71</v>
          </cell>
          <cell r="AI416">
            <v>32</v>
          </cell>
          <cell r="AJ416">
            <v>5</v>
          </cell>
          <cell r="AK416">
            <v>1</v>
          </cell>
          <cell r="AL416">
            <v>1</v>
          </cell>
          <cell r="AM416">
            <v>7</v>
          </cell>
          <cell r="AN416">
            <v>4</v>
          </cell>
          <cell r="AO416">
            <v>11</v>
          </cell>
          <cell r="AP416">
            <v>429</v>
          </cell>
          <cell r="AQ416">
            <v>7</v>
          </cell>
          <cell r="AR416">
            <v>4</v>
          </cell>
          <cell r="AS416">
            <v>11</v>
          </cell>
          <cell r="AT416">
            <v>594</v>
          </cell>
          <cell r="AU416">
            <v>7</v>
          </cell>
          <cell r="AV416">
            <v>4</v>
          </cell>
          <cell r="AW416">
            <v>11</v>
          </cell>
          <cell r="AX416">
            <v>781</v>
          </cell>
          <cell r="AY416">
            <v>7</v>
          </cell>
          <cell r="AZ416">
            <v>4</v>
          </cell>
          <cell r="BA416">
            <v>11</v>
          </cell>
          <cell r="BB416">
            <v>352</v>
          </cell>
          <cell r="BC416">
            <v>7</v>
          </cell>
          <cell r="BD416">
            <v>4</v>
          </cell>
          <cell r="BE416">
            <v>11</v>
          </cell>
          <cell r="BF416">
            <v>55</v>
          </cell>
          <cell r="BG416" t="str">
            <v>3-4</v>
          </cell>
          <cell r="BH416">
            <v>0.55274999999999996</v>
          </cell>
          <cell r="BI416">
            <v>2211</v>
          </cell>
          <cell r="BJ416">
            <v>999</v>
          </cell>
          <cell r="BK416">
            <v>999</v>
          </cell>
          <cell r="BL416">
            <v>832.5</v>
          </cell>
          <cell r="BM416">
            <v>2.9163625748065973</v>
          </cell>
          <cell r="BN416">
            <v>2.96</v>
          </cell>
          <cell r="BO416">
            <v>2.99</v>
          </cell>
          <cell r="BP416">
            <v>4.03</v>
          </cell>
          <cell r="BQ416">
            <v>342.55</v>
          </cell>
          <cell r="BR416">
            <v>0.65710710710710707</v>
          </cell>
          <cell r="BS416">
            <v>3.3</v>
          </cell>
          <cell r="BT416">
            <v>85</v>
          </cell>
          <cell r="BU416">
            <v>1.2</v>
          </cell>
          <cell r="BV416">
            <v>999</v>
          </cell>
          <cell r="BW416">
            <v>500</v>
          </cell>
          <cell r="BX416" t="str">
            <v>SHAOXING YANSHENG TRADING CO., LTD</v>
          </cell>
          <cell r="BY416" t="str">
            <v>Китай</v>
          </cell>
          <cell r="BZ416">
            <v>160</v>
          </cell>
          <cell r="CA416">
            <v>429</v>
          </cell>
          <cell r="CB416">
            <v>72</v>
          </cell>
          <cell r="CC416">
            <v>1128</v>
          </cell>
          <cell r="CD416">
            <v>4000</v>
          </cell>
          <cell r="CE416">
            <v>1259.0120802781951</v>
          </cell>
          <cell r="CF416">
            <v>4000</v>
          </cell>
          <cell r="CG416">
            <v>4000</v>
          </cell>
          <cell r="CH416" t="str">
            <v>ок</v>
          </cell>
          <cell r="CI416" t="str">
            <v>ок</v>
          </cell>
          <cell r="CJ416">
            <v>18</v>
          </cell>
          <cell r="CK416">
            <v>6610.89</v>
          </cell>
          <cell r="CL416">
            <v>1282.71</v>
          </cell>
          <cell r="CM416">
            <v>478.40000000000003</v>
          </cell>
          <cell r="CN416">
            <v>3372.7200000000003</v>
          </cell>
          <cell r="CO416">
            <v>215.28000000000003</v>
          </cell>
          <cell r="CP416">
            <v>11960</v>
          </cell>
          <cell r="CQ416">
            <v>757378.05</v>
          </cell>
          <cell r="CR416">
            <v>146953.95000000001</v>
          </cell>
          <cell r="CS416">
            <v>54808</v>
          </cell>
          <cell r="CT416">
            <v>386396.4</v>
          </cell>
          <cell r="CU416">
            <v>24663.600000000002</v>
          </cell>
          <cell r="CV416">
            <v>1370200</v>
          </cell>
          <cell r="CW416">
            <v>2208789</v>
          </cell>
          <cell r="CX416">
            <v>428571</v>
          </cell>
          <cell r="CY416">
            <v>159840</v>
          </cell>
          <cell r="CZ416">
            <v>1126872</v>
          </cell>
          <cell r="DA416">
            <v>71928</v>
          </cell>
          <cell r="DB416">
            <v>3996000</v>
          </cell>
          <cell r="DC416" t="str">
            <v>Basic+</v>
          </cell>
          <cell r="DE416">
            <v>39</v>
          </cell>
          <cell r="DF416">
            <v>39</v>
          </cell>
          <cell r="DH416">
            <v>7</v>
          </cell>
          <cell r="DI416">
            <v>4</v>
          </cell>
          <cell r="DJ416">
            <v>11</v>
          </cell>
          <cell r="DK416">
            <v>429</v>
          </cell>
          <cell r="DP416">
            <v>429</v>
          </cell>
          <cell r="DQ416">
            <v>273</v>
          </cell>
          <cell r="DR416">
            <v>156</v>
          </cell>
          <cell r="DS416">
            <v>0.63636363636363635</v>
          </cell>
          <cell r="DT416">
            <v>0.36363636363636365</v>
          </cell>
          <cell r="DU416">
            <v>999</v>
          </cell>
          <cell r="DV416">
            <v>129665.25000000001</v>
          </cell>
          <cell r="DW416">
            <v>1282.71</v>
          </cell>
          <cell r="DX416">
            <v>428571</v>
          </cell>
          <cell r="DY416" t="str">
            <v>dark navy</v>
          </cell>
          <cell r="DZ416" t="str">
            <v>20336420005___Safi___темно-синий</v>
          </cell>
        </row>
        <row r="417">
          <cell r="B417" t="str">
            <v>20336420005_0074691_00000003777</v>
          </cell>
          <cell r="C417" t="str">
            <v>20336420005_0074691</v>
          </cell>
          <cell r="D417" t="str">
            <v>Theme PROАксессуарыSafiУнисексlilac285</v>
          </cell>
          <cell r="E417" t="str">
            <v>Заг. с Th 1</v>
          </cell>
          <cell r="F417" t="str">
            <v>ACOOLA Аксессуары Весна 2024 Theme PRO</v>
          </cell>
          <cell r="G417" t="str">
            <v>ACOOLA</v>
          </cell>
          <cell r="H417" t="str">
            <v>Theme PRO</v>
          </cell>
          <cell r="I417" t="str">
            <v>00000003777</v>
          </cell>
          <cell r="J417" t="str">
            <v>20336420005</v>
          </cell>
          <cell r="K417" t="str">
            <v>Перчатки детские Safi сиреневый</v>
          </cell>
          <cell r="L417" t="str">
            <v>Унисекс</v>
          </cell>
          <cell r="M417" t="str">
            <v>Все</v>
          </cell>
          <cell r="N417" t="str">
            <v>Safi</v>
          </cell>
          <cell r="O417" t="str">
            <v>сиреневый</v>
          </cell>
          <cell r="P417" t="str">
            <v>Accessories</v>
          </cell>
          <cell r="Q417" t="str">
            <v>Gloves</v>
          </cell>
          <cell r="R417" t="str">
            <v>Accessories_Boys</v>
          </cell>
          <cell r="S417" t="str">
            <v>Accessories</v>
          </cell>
          <cell r="T417" t="str">
            <v>Аксессуары</v>
          </cell>
          <cell r="U417" t="str">
            <v/>
          </cell>
          <cell r="V417" t="str">
            <v/>
          </cell>
          <cell r="W417" t="str">
            <v>(285) Kids gloves 14-17</v>
          </cell>
          <cell r="X417">
            <v>4</v>
          </cell>
          <cell r="Y417" t="str">
            <v>Нет</v>
          </cell>
          <cell r="Z417" t="str">
            <v>Julia Kosmina</v>
          </cell>
          <cell r="AA417" t="str">
            <v>Basic+</v>
          </cell>
          <cell r="AB417" t="str">
            <v>Regular</v>
          </cell>
          <cell r="AC417" t="str">
            <v>1,2,3,4,5</v>
          </cell>
          <cell r="AD417" t="str">
            <v>1,2,3,4,5_4</v>
          </cell>
          <cell r="AE417">
            <v>201</v>
          </cell>
          <cell r="AF417">
            <v>39</v>
          </cell>
          <cell r="AG417">
            <v>54</v>
          </cell>
          <cell r="AH417">
            <v>71</v>
          </cell>
          <cell r="AI417">
            <v>32</v>
          </cell>
          <cell r="AJ417">
            <v>5</v>
          </cell>
          <cell r="AK417">
            <v>1</v>
          </cell>
          <cell r="AL417">
            <v>1</v>
          </cell>
          <cell r="AM417">
            <v>7</v>
          </cell>
          <cell r="AN417">
            <v>4</v>
          </cell>
          <cell r="AO417">
            <v>11</v>
          </cell>
          <cell r="AP417">
            <v>429</v>
          </cell>
          <cell r="AQ417">
            <v>7</v>
          </cell>
          <cell r="AR417">
            <v>4</v>
          </cell>
          <cell r="AS417">
            <v>11</v>
          </cell>
          <cell r="AT417">
            <v>594</v>
          </cell>
          <cell r="AU417">
            <v>7</v>
          </cell>
          <cell r="AV417">
            <v>4</v>
          </cell>
          <cell r="AW417">
            <v>11</v>
          </cell>
          <cell r="AX417">
            <v>781</v>
          </cell>
          <cell r="AY417">
            <v>7</v>
          </cell>
          <cell r="AZ417">
            <v>4</v>
          </cell>
          <cell r="BA417">
            <v>11</v>
          </cell>
          <cell r="BB417">
            <v>352</v>
          </cell>
          <cell r="BC417">
            <v>7</v>
          </cell>
          <cell r="BD417">
            <v>4</v>
          </cell>
          <cell r="BE417">
            <v>11</v>
          </cell>
          <cell r="BF417">
            <v>55</v>
          </cell>
          <cell r="BG417" t="str">
            <v>3-4</v>
          </cell>
          <cell r="BH417">
            <v>0.55274999999999996</v>
          </cell>
          <cell r="BI417">
            <v>2211</v>
          </cell>
          <cell r="BJ417">
            <v>999</v>
          </cell>
          <cell r="BK417">
            <v>999</v>
          </cell>
          <cell r="BL417">
            <v>832.5</v>
          </cell>
          <cell r="BM417">
            <v>2.9163625748065973</v>
          </cell>
          <cell r="BN417">
            <v>2.96</v>
          </cell>
          <cell r="BO417">
            <v>2.99</v>
          </cell>
          <cell r="BP417">
            <v>4.03</v>
          </cell>
          <cell r="BQ417">
            <v>342.55</v>
          </cell>
          <cell r="BR417">
            <v>0.65710710710710707</v>
          </cell>
          <cell r="BS417">
            <v>3.3</v>
          </cell>
          <cell r="BT417">
            <v>85</v>
          </cell>
          <cell r="BU417">
            <v>1.2</v>
          </cell>
          <cell r="BV417">
            <v>999</v>
          </cell>
          <cell r="BW417">
            <v>500</v>
          </cell>
          <cell r="BX417" t="str">
            <v>SHAOXING YANSHENG TRADING CO., LTD</v>
          </cell>
          <cell r="BY417" t="str">
            <v>Китай</v>
          </cell>
          <cell r="BZ417">
            <v>160</v>
          </cell>
          <cell r="CA417">
            <v>429</v>
          </cell>
          <cell r="CB417">
            <v>72</v>
          </cell>
          <cell r="CC417">
            <v>1128</v>
          </cell>
          <cell r="CD417">
            <v>4000</v>
          </cell>
          <cell r="CE417">
            <v>1259.0120802781951</v>
          </cell>
          <cell r="CF417">
            <v>4000</v>
          </cell>
          <cell r="CG417">
            <v>4000</v>
          </cell>
          <cell r="CH417" t="str">
            <v>ок</v>
          </cell>
          <cell r="CI417" t="str">
            <v>ок</v>
          </cell>
          <cell r="CJ417">
            <v>18</v>
          </cell>
          <cell r="CK417">
            <v>6610.89</v>
          </cell>
          <cell r="CL417">
            <v>1282.71</v>
          </cell>
          <cell r="CM417">
            <v>478.40000000000003</v>
          </cell>
          <cell r="CN417">
            <v>3372.7200000000003</v>
          </cell>
          <cell r="CO417">
            <v>215.28000000000003</v>
          </cell>
          <cell r="CP417">
            <v>11960</v>
          </cell>
          <cell r="CQ417">
            <v>757378.05</v>
          </cell>
          <cell r="CR417">
            <v>146953.95000000001</v>
          </cell>
          <cell r="CS417">
            <v>54808</v>
          </cell>
          <cell r="CT417">
            <v>386396.4</v>
          </cell>
          <cell r="CU417">
            <v>24663.600000000002</v>
          </cell>
          <cell r="CV417">
            <v>1370200</v>
          </cell>
          <cell r="CW417">
            <v>2208789</v>
          </cell>
          <cell r="CX417">
            <v>428571</v>
          </cell>
          <cell r="CY417">
            <v>159840</v>
          </cell>
          <cell r="CZ417">
            <v>1126872</v>
          </cell>
          <cell r="DA417">
            <v>71928</v>
          </cell>
          <cell r="DB417">
            <v>3996000</v>
          </cell>
          <cell r="DC417" t="str">
            <v>Basic+</v>
          </cell>
          <cell r="DE417">
            <v>39</v>
          </cell>
          <cell r="DF417">
            <v>39</v>
          </cell>
          <cell r="DH417">
            <v>7</v>
          </cell>
          <cell r="DI417">
            <v>4</v>
          </cell>
          <cell r="DJ417">
            <v>11</v>
          </cell>
          <cell r="DK417">
            <v>429</v>
          </cell>
          <cell r="DP417">
            <v>429</v>
          </cell>
          <cell r="DQ417">
            <v>273</v>
          </cell>
          <cell r="DR417">
            <v>156</v>
          </cell>
          <cell r="DS417">
            <v>0.63636363636363635</v>
          </cell>
          <cell r="DT417">
            <v>0.36363636363636365</v>
          </cell>
          <cell r="DU417">
            <v>999</v>
          </cell>
          <cell r="DV417">
            <v>129665.25000000001</v>
          </cell>
          <cell r="DW417">
            <v>1282.71</v>
          </cell>
          <cell r="DX417">
            <v>428571</v>
          </cell>
          <cell r="DY417" t="str">
            <v>lilac</v>
          </cell>
          <cell r="DZ417" t="str">
            <v>20336420005___Safi___сиреневый</v>
          </cell>
        </row>
        <row r="418">
          <cell r="B418" t="str">
            <v>20110650031_0072512_00000003757</v>
          </cell>
          <cell r="C418" t="str">
            <v>20110650031_0072512</v>
          </cell>
          <cell r="D418" t="str">
            <v>Theme 1ОдеждаDeckardМужскойdark navy100</v>
          </cell>
          <cell r="E418" t="str">
            <v>Перенос из AW23-1</v>
          </cell>
          <cell r="F418" t="str">
            <v>ACOOLA Одежда Осень 2023 Theme 1</v>
          </cell>
          <cell r="G418" t="str">
            <v>ACOOLA</v>
          </cell>
          <cell r="H418" t="str">
            <v>Theme 1</v>
          </cell>
          <cell r="I418" t="str">
            <v>00000003757</v>
          </cell>
          <cell r="J418" t="str">
            <v>20110650031</v>
          </cell>
          <cell r="K418" t="str">
            <v>Куртка детская для мальчиков Deckard темно-синий</v>
          </cell>
          <cell r="L418" t="str">
            <v>Мужской</v>
          </cell>
          <cell r="M418" t="str">
            <v>Большой</v>
          </cell>
          <cell r="N418" t="str">
            <v>Deckard</v>
          </cell>
          <cell r="O418" t="str">
            <v>темно-синий</v>
          </cell>
          <cell r="P418" t="str">
            <v>Outerwear</v>
          </cell>
          <cell r="Q418" t="str">
            <v>Fake down Jacket</v>
          </cell>
          <cell r="R418" t="str">
            <v>Outerwear_Boys</v>
          </cell>
          <cell r="S418" t="str">
            <v>Outerwear</v>
          </cell>
          <cell r="T418" t="str">
            <v>Одежда</v>
          </cell>
          <cell r="U418" t="str">
            <v>Pongee / Понжи</v>
          </cell>
          <cell r="V418" t="str">
            <v>100%ПЭ</v>
          </cell>
          <cell r="W418" t="str">
            <v>(100) Kids cloth B2G2 7sizes_2</v>
          </cell>
          <cell r="X418">
            <v>7</v>
          </cell>
          <cell r="Y418" t="str">
            <v>Нет</v>
          </cell>
          <cell r="Z418" t="str">
            <v>Julia Velugo</v>
          </cell>
          <cell r="AA418" t="str">
            <v>Basic+</v>
          </cell>
          <cell r="AB418" t="str">
            <v>Regular</v>
          </cell>
          <cell r="AC418" t="str">
            <v>1,2,3,4,5</v>
          </cell>
          <cell r="AD418" t="str">
            <v>1,2,3,4,5_7</v>
          </cell>
          <cell r="AE418">
            <v>201</v>
          </cell>
          <cell r="AF418">
            <v>39</v>
          </cell>
          <cell r="AG418">
            <v>54</v>
          </cell>
          <cell r="AH418">
            <v>71</v>
          </cell>
          <cell r="AI418">
            <v>32</v>
          </cell>
          <cell r="AJ418">
            <v>5</v>
          </cell>
          <cell r="AK418">
            <v>0.6</v>
          </cell>
          <cell r="AL418">
            <v>0.5</v>
          </cell>
          <cell r="AM418">
            <v>7</v>
          </cell>
          <cell r="AN418">
            <v>2</v>
          </cell>
          <cell r="AO418">
            <v>9</v>
          </cell>
          <cell r="AP418">
            <v>351</v>
          </cell>
          <cell r="AQ418">
            <v>7</v>
          </cell>
          <cell r="AR418">
            <v>2</v>
          </cell>
          <cell r="AS418">
            <v>9</v>
          </cell>
          <cell r="AT418">
            <v>486</v>
          </cell>
          <cell r="AU418">
            <v>7</v>
          </cell>
          <cell r="AV418">
            <v>2</v>
          </cell>
          <cell r="AW418">
            <v>9</v>
          </cell>
          <cell r="AX418">
            <v>639</v>
          </cell>
          <cell r="AY418">
            <v>7</v>
          </cell>
          <cell r="AZ418">
            <v>2</v>
          </cell>
          <cell r="BA418">
            <v>9</v>
          </cell>
          <cell r="BB418">
            <v>288</v>
          </cell>
          <cell r="BC418">
            <v>7</v>
          </cell>
          <cell r="BD418">
            <v>1</v>
          </cell>
          <cell r="BE418">
            <v>8</v>
          </cell>
          <cell r="BF418">
            <v>40</v>
          </cell>
          <cell r="BG418" t="str">
            <v>0-2</v>
          </cell>
          <cell r="BH418">
            <v>0.56374999999999997</v>
          </cell>
          <cell r="BI418">
            <v>1804</v>
          </cell>
          <cell r="BJ418">
            <v>3999</v>
          </cell>
          <cell r="BK418">
            <v>3499</v>
          </cell>
          <cell r="BL418">
            <v>3635.45</v>
          </cell>
          <cell r="BM418">
            <v>3.0479094076655051</v>
          </cell>
          <cell r="BN418">
            <v>11.92</v>
          </cell>
          <cell r="BO418">
            <v>12.14</v>
          </cell>
          <cell r="BP418">
            <v>16.399999999999999</v>
          </cell>
          <cell r="BQ418">
            <v>1148</v>
          </cell>
          <cell r="BR418">
            <v>0.6719062589311231</v>
          </cell>
          <cell r="BS418">
            <v>3.3</v>
          </cell>
          <cell r="BT418">
            <v>70</v>
          </cell>
          <cell r="BU418">
            <v>1.1000000000000001</v>
          </cell>
          <cell r="BV418">
            <v>3499</v>
          </cell>
          <cell r="BW418">
            <v>2100</v>
          </cell>
          <cell r="BX418" t="str">
            <v>Jiangsu Polaroid Trade Limited Company</v>
          </cell>
          <cell r="BY418" t="str">
            <v>Китай</v>
          </cell>
          <cell r="BZ418">
            <v>128</v>
          </cell>
          <cell r="CA418">
            <v>312</v>
          </cell>
          <cell r="CB418">
            <v>56</v>
          </cell>
          <cell r="CC418">
            <v>900</v>
          </cell>
          <cell r="CD418">
            <v>3200</v>
          </cell>
          <cell r="CE418">
            <v>1007.2096642225561</v>
          </cell>
          <cell r="CF418">
            <v>3200</v>
          </cell>
          <cell r="CH418" t="str">
            <v>ок</v>
          </cell>
          <cell r="CI418" t="str">
            <v>ок</v>
          </cell>
          <cell r="CJ418">
            <v>8</v>
          </cell>
          <cell r="CK418">
            <v>21900.560000000001</v>
          </cell>
          <cell r="CL418">
            <v>3787.6800000000003</v>
          </cell>
          <cell r="CM418">
            <v>1553.92</v>
          </cell>
          <cell r="CN418">
            <v>10926</v>
          </cell>
          <cell r="CO418">
            <v>679.84</v>
          </cell>
          <cell r="CP418">
            <v>38848</v>
          </cell>
          <cell r="CQ418">
            <v>2070992</v>
          </cell>
          <cell r="CR418">
            <v>358176</v>
          </cell>
          <cell r="CS418">
            <v>146944</v>
          </cell>
          <cell r="CT418">
            <v>1033200</v>
          </cell>
          <cell r="CU418">
            <v>64288</v>
          </cell>
          <cell r="CV418">
            <v>3673600</v>
          </cell>
          <cell r="CW418">
            <v>6312196</v>
          </cell>
          <cell r="CX418">
            <v>1247688</v>
          </cell>
          <cell r="CY418">
            <v>511872</v>
          </cell>
          <cell r="CZ418">
            <v>3599100</v>
          </cell>
          <cell r="DA418">
            <v>223944</v>
          </cell>
          <cell r="DB418">
            <v>11196800</v>
          </cell>
          <cell r="DC418" t="str">
            <v>Basic+</v>
          </cell>
          <cell r="DE418">
            <v>39</v>
          </cell>
          <cell r="DF418">
            <v>39</v>
          </cell>
          <cell r="DH418">
            <v>7</v>
          </cell>
          <cell r="DI418">
            <v>1</v>
          </cell>
          <cell r="DJ418">
            <v>8</v>
          </cell>
          <cell r="DK418">
            <v>312</v>
          </cell>
          <cell r="DP418">
            <v>312</v>
          </cell>
          <cell r="DQ418">
            <v>273</v>
          </cell>
          <cell r="DR418">
            <v>39</v>
          </cell>
          <cell r="DS418">
            <v>0.875</v>
          </cell>
          <cell r="DT418">
            <v>0.125</v>
          </cell>
          <cell r="DU418">
            <v>3999</v>
          </cell>
          <cell r="DV418">
            <v>383759.99999999994</v>
          </cell>
          <cell r="DW418">
            <v>3787.6800000000003</v>
          </cell>
          <cell r="DX418">
            <v>1247688</v>
          </cell>
          <cell r="DY418" t="str">
            <v>dark navy</v>
          </cell>
          <cell r="DZ418" t="str">
            <v>20110650031___Deckard___темно-синий</v>
          </cell>
        </row>
        <row r="419">
          <cell r="B419" t="str">
            <v>20120650029_0072510_00000003757</v>
          </cell>
          <cell r="C419" t="str">
            <v>20120650029_0072510</v>
          </cell>
          <cell r="D419" t="str">
            <v>Theme 1ОдеждаDeckardМужскойdark navy12</v>
          </cell>
          <cell r="E419" t="str">
            <v>Перенос из AW23-1</v>
          </cell>
          <cell r="F419" t="str">
            <v>ACOOLA Одежда Осень 2023 Theme 1</v>
          </cell>
          <cell r="G419" t="str">
            <v>ACOOLA</v>
          </cell>
          <cell r="H419" t="str">
            <v>Theme 1</v>
          </cell>
          <cell r="I419" t="str">
            <v>00000003757</v>
          </cell>
          <cell r="J419" t="str">
            <v>20120650029</v>
          </cell>
          <cell r="K419" t="str">
            <v>Куртка детская для мальчиков Deckard темно-синий</v>
          </cell>
          <cell r="L419" t="str">
            <v>Мужской</v>
          </cell>
          <cell r="M419" t="str">
            <v>Маленький</v>
          </cell>
          <cell r="N419" t="str">
            <v>Deckard</v>
          </cell>
          <cell r="O419" t="str">
            <v>темно-синий</v>
          </cell>
          <cell r="P419" t="str">
            <v>Outerwear</v>
          </cell>
          <cell r="Q419" t="str">
            <v>Fake down Jacket</v>
          </cell>
          <cell r="R419" t="str">
            <v>Outerwear_Boys</v>
          </cell>
          <cell r="S419" t="str">
            <v>Outerwear</v>
          </cell>
          <cell r="T419" t="str">
            <v>Одежда</v>
          </cell>
          <cell r="U419" t="str">
            <v>Pongee / Понжи</v>
          </cell>
          <cell r="V419" t="str">
            <v>100%ПЭ</v>
          </cell>
          <cell r="W419" t="str">
            <v>(12) Kids cloth B1G1 6sizes</v>
          </cell>
          <cell r="X419">
            <v>6</v>
          </cell>
          <cell r="Y419" t="str">
            <v>Нет</v>
          </cell>
          <cell r="Z419" t="str">
            <v>Julia Velugo</v>
          </cell>
          <cell r="AA419" t="str">
            <v>Basic+</v>
          </cell>
          <cell r="AB419" t="str">
            <v>Regular</v>
          </cell>
          <cell r="AC419" t="str">
            <v>1,2,3,4,5</v>
          </cell>
          <cell r="AD419" t="str">
            <v>1,2,3,4,5_6</v>
          </cell>
          <cell r="AE419">
            <v>201</v>
          </cell>
          <cell r="AF419">
            <v>39</v>
          </cell>
          <cell r="AG419">
            <v>54</v>
          </cell>
          <cell r="AH419">
            <v>71</v>
          </cell>
          <cell r="AI419">
            <v>32</v>
          </cell>
          <cell r="AJ419">
            <v>5</v>
          </cell>
          <cell r="AK419">
            <v>0.7</v>
          </cell>
          <cell r="AL419">
            <v>0.5</v>
          </cell>
          <cell r="AM419">
            <v>7</v>
          </cell>
          <cell r="AN419">
            <v>2</v>
          </cell>
          <cell r="AO419">
            <v>9</v>
          </cell>
          <cell r="AP419">
            <v>351</v>
          </cell>
          <cell r="AQ419">
            <v>7</v>
          </cell>
          <cell r="AR419">
            <v>2</v>
          </cell>
          <cell r="AS419">
            <v>9</v>
          </cell>
          <cell r="AT419">
            <v>486</v>
          </cell>
          <cell r="AU419">
            <v>7</v>
          </cell>
          <cell r="AV419">
            <v>2</v>
          </cell>
          <cell r="AW419">
            <v>9</v>
          </cell>
          <cell r="AX419">
            <v>639</v>
          </cell>
          <cell r="AY419">
            <v>6</v>
          </cell>
          <cell r="AZ419">
            <v>2</v>
          </cell>
          <cell r="BA419">
            <v>8</v>
          </cell>
          <cell r="BB419">
            <v>256</v>
          </cell>
          <cell r="BC419">
            <v>6</v>
          </cell>
          <cell r="BD419">
            <v>2</v>
          </cell>
          <cell r="BE419">
            <v>8</v>
          </cell>
          <cell r="BF419">
            <v>40</v>
          </cell>
          <cell r="BG419" t="str">
            <v>1-2</v>
          </cell>
          <cell r="BH419">
            <v>0.55374999999999996</v>
          </cell>
          <cell r="BI419">
            <v>1772</v>
          </cell>
          <cell r="BJ419">
            <v>3499</v>
          </cell>
          <cell r="BK419">
            <v>3499</v>
          </cell>
          <cell r="BL419">
            <v>3180.91</v>
          </cell>
          <cell r="BM419">
            <v>3.454437752986474</v>
          </cell>
          <cell r="BN419">
            <v>10.52</v>
          </cell>
          <cell r="BO419">
            <v>10.71</v>
          </cell>
          <cell r="BP419">
            <v>14.47</v>
          </cell>
          <cell r="BQ419">
            <v>1012.9000000000001</v>
          </cell>
          <cell r="BR419">
            <v>0.71051729065447267</v>
          </cell>
          <cell r="BS419">
            <v>3.3</v>
          </cell>
          <cell r="BT419">
            <v>70</v>
          </cell>
          <cell r="BU419">
            <v>1.1000000000000001</v>
          </cell>
          <cell r="BV419">
            <v>3499</v>
          </cell>
          <cell r="BW419">
            <v>2100</v>
          </cell>
          <cell r="BX419" t="str">
            <v>Jiangsu Polaroid Trade Limited Company</v>
          </cell>
          <cell r="BY419" t="str">
            <v>Китай</v>
          </cell>
          <cell r="BZ419">
            <v>128</v>
          </cell>
          <cell r="CA419">
            <v>312</v>
          </cell>
          <cell r="CB419">
            <v>60</v>
          </cell>
          <cell r="CC419">
            <v>928</v>
          </cell>
          <cell r="CD419">
            <v>3200</v>
          </cell>
          <cell r="CE419">
            <v>1007.2096642225561</v>
          </cell>
          <cell r="CF419">
            <v>3200</v>
          </cell>
          <cell r="CH419" t="str">
            <v>ок</v>
          </cell>
          <cell r="CI419" t="str">
            <v>ок</v>
          </cell>
          <cell r="CJ419">
            <v>10</v>
          </cell>
          <cell r="CK419">
            <v>18978.120000000003</v>
          </cell>
          <cell r="CL419">
            <v>3341.5200000000004</v>
          </cell>
          <cell r="CM419">
            <v>1370.88</v>
          </cell>
          <cell r="CN419">
            <v>9938.880000000001</v>
          </cell>
          <cell r="CO419">
            <v>642.6</v>
          </cell>
          <cell r="CP419">
            <v>34272</v>
          </cell>
          <cell r="CQ419">
            <v>1794858.8</v>
          </cell>
          <cell r="CR419">
            <v>316024.80000000005</v>
          </cell>
          <cell r="CS419">
            <v>129651.20000000001</v>
          </cell>
          <cell r="CT419">
            <v>939971.20000000007</v>
          </cell>
          <cell r="CU419">
            <v>60774.000000000007</v>
          </cell>
          <cell r="CV419">
            <v>3241280.0000000005</v>
          </cell>
          <cell r="CW419">
            <v>6200228</v>
          </cell>
          <cell r="CX419">
            <v>1091688</v>
          </cell>
          <cell r="CY419">
            <v>447872</v>
          </cell>
          <cell r="CZ419">
            <v>3247072</v>
          </cell>
          <cell r="DA419">
            <v>209940</v>
          </cell>
          <cell r="DB419">
            <v>11196800</v>
          </cell>
          <cell r="DC419" t="str">
            <v>Basic+</v>
          </cell>
          <cell r="DE419">
            <v>39</v>
          </cell>
          <cell r="DF419">
            <v>39</v>
          </cell>
          <cell r="DH419">
            <v>6</v>
          </cell>
          <cell r="DI419">
            <v>2</v>
          </cell>
          <cell r="DJ419">
            <v>8</v>
          </cell>
          <cell r="DK419">
            <v>312</v>
          </cell>
          <cell r="DP419">
            <v>312</v>
          </cell>
          <cell r="DQ419">
            <v>234</v>
          </cell>
          <cell r="DR419">
            <v>78</v>
          </cell>
          <cell r="DS419">
            <v>0.75</v>
          </cell>
          <cell r="DT419">
            <v>0.25</v>
          </cell>
          <cell r="DU419">
            <v>3499</v>
          </cell>
          <cell r="DV419">
            <v>338598</v>
          </cell>
          <cell r="DW419">
            <v>3341.5200000000004</v>
          </cell>
          <cell r="DX419">
            <v>1091688</v>
          </cell>
          <cell r="DY419" t="str">
            <v>dark navy</v>
          </cell>
          <cell r="DZ419" t="str">
            <v>20120650029___Deckard___темно-синий</v>
          </cell>
        </row>
        <row r="420">
          <cell r="B420" t="str">
            <v>20130490001_0074265_00000003757</v>
          </cell>
          <cell r="C420" t="str">
            <v>20130490001_0074265</v>
          </cell>
          <cell r="D420" t="str">
            <v>Theme 1ОдеждаDeerМужскойbright white309</v>
          </cell>
          <cell r="E420" t="str">
            <v>Заг. с Th 1</v>
          </cell>
          <cell r="F420" t="str">
            <v>ACOOLA Одежда Весна 2024 Theme 1</v>
          </cell>
          <cell r="G420" t="str">
            <v>ACOOLA</v>
          </cell>
          <cell r="H420" t="str">
            <v>Theme 1</v>
          </cell>
          <cell r="I420" t="str">
            <v>00000003757</v>
          </cell>
          <cell r="J420" t="str">
            <v>20130490001</v>
          </cell>
          <cell r="K420" t="str">
            <v>Сорочка-поло верхняя для мальчиков Deer белоснежный</v>
          </cell>
          <cell r="L420" t="str">
            <v>Мужской</v>
          </cell>
          <cell r="M420" t="str">
            <v>Все</v>
          </cell>
          <cell r="N420" t="str">
            <v>Deer</v>
          </cell>
          <cell r="O420" t="str">
            <v>белоснежный</v>
          </cell>
          <cell r="P420" t="str">
            <v>Jersey</v>
          </cell>
          <cell r="Q420" t="str">
            <v>Polo SS</v>
          </cell>
          <cell r="R420" t="str">
            <v>Top_Boys</v>
          </cell>
          <cell r="S420" t="str">
            <v/>
          </cell>
          <cell r="T420" t="str">
            <v>Одежда</v>
          </cell>
          <cell r="U420" t="str">
            <v>Pique / Пике</v>
          </cell>
          <cell r="V420" t="str">
            <v>100%Хлопок</v>
          </cell>
          <cell r="W420" t="str">
            <v>(309) Kids cloth 98-170</v>
          </cell>
          <cell r="X420">
            <v>13</v>
          </cell>
          <cell r="Y420" t="str">
            <v>Да</v>
          </cell>
          <cell r="Z420" t="str">
            <v>Daria Kuricyna</v>
          </cell>
          <cell r="AA420" t="str">
            <v>Basic</v>
          </cell>
          <cell r="AB420" t="str">
            <v>Regular</v>
          </cell>
          <cell r="AC420" t="str">
            <v>1,2,3,4,5</v>
          </cell>
          <cell r="AD420" t="str">
            <v>1,2,3,4,5_13</v>
          </cell>
          <cell r="AE420">
            <v>201</v>
          </cell>
          <cell r="AF420">
            <v>39</v>
          </cell>
          <cell r="AG420">
            <v>54</v>
          </cell>
          <cell r="AH420">
            <v>71</v>
          </cell>
          <cell r="AI420">
            <v>32</v>
          </cell>
          <cell r="AJ420">
            <v>5</v>
          </cell>
          <cell r="AK420">
            <v>0.7</v>
          </cell>
          <cell r="AL420">
            <v>0.4</v>
          </cell>
          <cell r="AM420">
            <v>13</v>
          </cell>
          <cell r="AN420">
            <v>3</v>
          </cell>
          <cell r="AO420">
            <v>16</v>
          </cell>
          <cell r="AP420">
            <v>624</v>
          </cell>
          <cell r="AQ420">
            <v>13</v>
          </cell>
          <cell r="AR420">
            <v>3</v>
          </cell>
          <cell r="AS420">
            <v>16</v>
          </cell>
          <cell r="AT420">
            <v>864</v>
          </cell>
          <cell r="AU420">
            <v>13</v>
          </cell>
          <cell r="AV420">
            <v>3</v>
          </cell>
          <cell r="AW420">
            <v>16</v>
          </cell>
          <cell r="AX420">
            <v>1136</v>
          </cell>
          <cell r="AY420">
            <v>13</v>
          </cell>
          <cell r="AZ420">
            <v>3</v>
          </cell>
          <cell r="BA420">
            <v>16</v>
          </cell>
          <cell r="BB420">
            <v>512</v>
          </cell>
          <cell r="BC420">
            <v>13</v>
          </cell>
          <cell r="BD420">
            <v>3</v>
          </cell>
          <cell r="BE420">
            <v>16</v>
          </cell>
          <cell r="BF420">
            <v>80</v>
          </cell>
          <cell r="BG420" t="str">
            <v>0-3</v>
          </cell>
          <cell r="BH420">
            <v>0.53600000000000003</v>
          </cell>
          <cell r="BI420">
            <v>3216</v>
          </cell>
          <cell r="BJ420">
            <v>999</v>
          </cell>
          <cell r="BK420">
            <v>999</v>
          </cell>
          <cell r="BL420">
            <v>908.18</v>
          </cell>
          <cell r="BM420">
            <v>3.0606617647058827</v>
          </cell>
          <cell r="BN420">
            <v>2.96</v>
          </cell>
          <cell r="BO420">
            <v>2.95</v>
          </cell>
          <cell r="BP420">
            <v>3.84</v>
          </cell>
          <cell r="BQ420">
            <v>326.39999999999998</v>
          </cell>
          <cell r="BR420">
            <v>0.67327327327327335</v>
          </cell>
          <cell r="BS420">
            <v>2.7</v>
          </cell>
          <cell r="BT420">
            <v>85</v>
          </cell>
          <cell r="BU420">
            <v>1.1000000000000001</v>
          </cell>
          <cell r="BV420">
            <v>999</v>
          </cell>
          <cell r="BW420">
            <v>600</v>
          </cell>
          <cell r="BX420" t="str">
            <v>ADROIT SOURCING</v>
          </cell>
          <cell r="BY420" t="str">
            <v>Бангладеш</v>
          </cell>
          <cell r="BZ420">
            <v>240</v>
          </cell>
          <cell r="CA420">
            <v>624</v>
          </cell>
          <cell r="CB420">
            <v>104</v>
          </cell>
          <cell r="CC420">
            <v>1816</v>
          </cell>
          <cell r="CD420">
            <v>6000</v>
          </cell>
          <cell r="CE420">
            <v>1888.5181204172925</v>
          </cell>
          <cell r="CF420">
            <v>6000</v>
          </cell>
          <cell r="CG420">
            <v>7000</v>
          </cell>
          <cell r="CH420" t="str">
            <v>ок</v>
          </cell>
          <cell r="CI420" t="str">
            <v>ок</v>
          </cell>
          <cell r="CJ420">
            <v>8</v>
          </cell>
          <cell r="CK420">
            <v>9487.2000000000007</v>
          </cell>
          <cell r="CL420">
            <v>1840.8000000000002</v>
          </cell>
          <cell r="CM420">
            <v>708</v>
          </cell>
          <cell r="CN420">
            <v>5357.2000000000007</v>
          </cell>
          <cell r="CO420">
            <v>306.8</v>
          </cell>
          <cell r="CP420">
            <v>17700</v>
          </cell>
          <cell r="CQ420">
            <v>1049702.3999999999</v>
          </cell>
          <cell r="CR420">
            <v>203673.59999999998</v>
          </cell>
          <cell r="CS420">
            <v>78336</v>
          </cell>
          <cell r="CT420">
            <v>592742.39999999991</v>
          </cell>
          <cell r="CU420">
            <v>33945.599999999999</v>
          </cell>
          <cell r="CV420">
            <v>1958399.9999999998</v>
          </cell>
          <cell r="CW420">
            <v>3212784</v>
          </cell>
          <cell r="CX420">
            <v>623376</v>
          </cell>
          <cell r="CY420">
            <v>239760</v>
          </cell>
          <cell r="CZ420">
            <v>1814184</v>
          </cell>
          <cell r="DA420">
            <v>103896</v>
          </cell>
          <cell r="DB420">
            <v>5994000</v>
          </cell>
          <cell r="DC420" t="str">
            <v>Basic</v>
          </cell>
          <cell r="DE420">
            <v>39</v>
          </cell>
          <cell r="DF420">
            <v>39</v>
          </cell>
          <cell r="DH420">
            <v>13</v>
          </cell>
          <cell r="DI420">
            <v>3</v>
          </cell>
          <cell r="DJ420">
            <v>16</v>
          </cell>
          <cell r="DK420">
            <v>624</v>
          </cell>
          <cell r="DP420">
            <v>624</v>
          </cell>
          <cell r="DQ420">
            <v>507</v>
          </cell>
          <cell r="DR420">
            <v>117</v>
          </cell>
          <cell r="DS420">
            <v>0.8125</v>
          </cell>
          <cell r="DT420">
            <v>0.1875</v>
          </cell>
          <cell r="DU420">
            <v>999</v>
          </cell>
          <cell r="DV420">
            <v>179712</v>
          </cell>
          <cell r="DW420">
            <v>1840.8000000000002</v>
          </cell>
          <cell r="DX420">
            <v>623376</v>
          </cell>
          <cell r="DY420" t="str">
            <v>bright white</v>
          </cell>
          <cell r="DZ420" t="str">
            <v>20130490001___Deer___белоснежный</v>
          </cell>
        </row>
        <row r="421">
          <cell r="B421" t="str">
            <v>20320150001_0075054_00000003757</v>
          </cell>
          <cell r="C421" t="str">
            <v>20320150001_0075054</v>
          </cell>
          <cell r="D421" t="str">
            <v>Theme 1ОдеждаBlancМужскойdark grey309</v>
          </cell>
          <cell r="E421" t="str">
            <v>Заг. с Th 1</v>
          </cell>
          <cell r="F421" t="str">
            <v>ACOOLA Одежда Весна 2024 Theme 1</v>
          </cell>
          <cell r="G421" t="str">
            <v>ACOOLA</v>
          </cell>
          <cell r="H421" t="str">
            <v>Theme 1</v>
          </cell>
          <cell r="I421" t="str">
            <v>00000003757</v>
          </cell>
          <cell r="J421" t="str">
            <v>20320150001</v>
          </cell>
          <cell r="K421" t="str">
            <v>Джемпер детский Blanc темно-серый</v>
          </cell>
          <cell r="L421" t="str">
            <v>Мужской</v>
          </cell>
          <cell r="M421" t="str">
            <v>Все</v>
          </cell>
          <cell r="N421" t="str">
            <v>Blanc</v>
          </cell>
          <cell r="O421" t="str">
            <v>темно-серый</v>
          </cell>
          <cell r="P421" t="str">
            <v>Jersey</v>
          </cell>
          <cell r="Q421" t="str">
            <v>Longsleeve</v>
          </cell>
          <cell r="R421" t="str">
            <v>Top_Boys</v>
          </cell>
          <cell r="S421" t="str">
            <v/>
          </cell>
          <cell r="T421" t="str">
            <v>Одежда</v>
          </cell>
          <cell r="U421" t="str">
            <v>Single jersey / Трикотажное полотно</v>
          </cell>
          <cell r="V421" t="str">
            <v>95%Хлопок/5%ПУ</v>
          </cell>
          <cell r="W421" t="str">
            <v>(309) Kids cloth 98-170</v>
          </cell>
          <cell r="X421">
            <v>13</v>
          </cell>
          <cell r="Y421" t="str">
            <v>Да</v>
          </cell>
          <cell r="Z421" t="str">
            <v>Daria Kuricyna</v>
          </cell>
          <cell r="AA421" t="str">
            <v>Basic+</v>
          </cell>
          <cell r="AB421" t="str">
            <v>Regular</v>
          </cell>
          <cell r="AC421">
            <v>0</v>
          </cell>
          <cell r="AD421" t="str">
            <v>0_13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1</v>
          </cell>
          <cell r="AL421">
            <v>1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 t="str">
            <v>-13-0</v>
          </cell>
          <cell r="BH421">
            <v>0</v>
          </cell>
          <cell r="BI421">
            <v>0</v>
          </cell>
          <cell r="BJ421">
            <v>799</v>
          </cell>
          <cell r="BK421">
            <v>799</v>
          </cell>
          <cell r="BL421">
            <v>726.36</v>
          </cell>
          <cell r="BM421">
            <v>2.8746177370030583</v>
          </cell>
          <cell r="BN421">
            <v>2.5</v>
          </cell>
          <cell r="BO421">
            <v>2.4900000000000002</v>
          </cell>
          <cell r="BP421">
            <v>3.27</v>
          </cell>
          <cell r="BQ421">
            <v>277.95</v>
          </cell>
          <cell r="BR421">
            <v>0.65212765957446805</v>
          </cell>
          <cell r="BS421">
            <v>3.3</v>
          </cell>
          <cell r="BT421">
            <v>85</v>
          </cell>
          <cell r="BU421">
            <v>1.1000000000000001</v>
          </cell>
          <cell r="BV421">
            <v>799</v>
          </cell>
          <cell r="BW421">
            <v>480</v>
          </cell>
          <cell r="BX421" t="str">
            <v>ZS Apparels Ltd</v>
          </cell>
          <cell r="BY421" t="str">
            <v>Бангладеш</v>
          </cell>
          <cell r="CC421">
            <v>2500</v>
          </cell>
          <cell r="CD421">
            <v>2500</v>
          </cell>
          <cell r="CE421">
            <v>786.88255017387189</v>
          </cell>
          <cell r="CF421">
            <v>2500</v>
          </cell>
          <cell r="CG421" t="str">
            <v>не заполнен кластер</v>
          </cell>
          <cell r="CH421" t="str">
            <v>ок</v>
          </cell>
          <cell r="CI421" t="str">
            <v>ок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6225.0000000000009</v>
          </cell>
          <cell r="CO421">
            <v>0</v>
          </cell>
          <cell r="CP421">
            <v>6225.0000000000009</v>
          </cell>
          <cell r="CQ421">
            <v>0</v>
          </cell>
          <cell r="CR421">
            <v>0</v>
          </cell>
          <cell r="CS421">
            <v>0</v>
          </cell>
          <cell r="CT421">
            <v>694875</v>
          </cell>
          <cell r="CU421">
            <v>0</v>
          </cell>
          <cell r="CV421">
            <v>694875</v>
          </cell>
          <cell r="CW421">
            <v>0</v>
          </cell>
          <cell r="CX421">
            <v>0</v>
          </cell>
          <cell r="CY421">
            <v>0</v>
          </cell>
          <cell r="CZ421">
            <v>1997500</v>
          </cell>
          <cell r="DA421">
            <v>0</v>
          </cell>
          <cell r="DB421">
            <v>1997500</v>
          </cell>
          <cell r="DC421" t="str">
            <v>Basic+</v>
          </cell>
          <cell r="DE421">
            <v>39</v>
          </cell>
          <cell r="DF421">
            <v>39</v>
          </cell>
          <cell r="DH421">
            <v>5</v>
          </cell>
          <cell r="DI421">
            <v>3</v>
          </cell>
          <cell r="DJ421">
            <v>8</v>
          </cell>
          <cell r="DK421">
            <v>312</v>
          </cell>
          <cell r="DP421">
            <v>312</v>
          </cell>
          <cell r="DQ421">
            <v>195</v>
          </cell>
          <cell r="DR421">
            <v>117</v>
          </cell>
          <cell r="DS421">
            <v>0.625</v>
          </cell>
          <cell r="DT421">
            <v>0.375</v>
          </cell>
          <cell r="DU421">
            <v>799</v>
          </cell>
          <cell r="DV421">
            <v>76518</v>
          </cell>
          <cell r="DW421">
            <v>776.88000000000011</v>
          </cell>
          <cell r="DX421">
            <v>249288</v>
          </cell>
          <cell r="DY421" t="str">
            <v>dark grey</v>
          </cell>
          <cell r="DZ421" t="str">
            <v>20320150001___Blanc___темно-серый</v>
          </cell>
        </row>
        <row r="422">
          <cell r="B422" t="str">
            <v>20106100079_0075060_00000003803</v>
          </cell>
          <cell r="C422" t="str">
            <v>20106100079_0075060</v>
          </cell>
          <cell r="D422" t="str">
            <v>Theme 2АксессуарыCloudМужскойlight green9</v>
          </cell>
          <cell r="E422" t="str">
            <v>Заг. с Th 2</v>
          </cell>
          <cell r="F422" t="str">
            <v>ACOOLA Аксессуары Весна 2024 Theme 2</v>
          </cell>
          <cell r="G422" t="str">
            <v>ACOOLA</v>
          </cell>
          <cell r="H422" t="str">
            <v>Theme 2</v>
          </cell>
          <cell r="I422" t="str">
            <v>00000003803</v>
          </cell>
          <cell r="J422" t="str">
            <v>20106100079</v>
          </cell>
          <cell r="K422" t="str">
            <v>Сумка детская Cloud светло-зеленый</v>
          </cell>
          <cell r="L422" t="str">
            <v>Мужской</v>
          </cell>
          <cell r="M422" t="str">
            <v/>
          </cell>
          <cell r="N422" t="str">
            <v>Cloud</v>
          </cell>
          <cell r="O422" t="str">
            <v>светло-зеленый</v>
          </cell>
          <cell r="P422" t="str">
            <v>Accessories</v>
          </cell>
          <cell r="Q422" t="str">
            <v>Bag</v>
          </cell>
          <cell r="R422" t="str">
            <v>Accessories_Women</v>
          </cell>
          <cell r="S422" t="str">
            <v>Accessories</v>
          </cell>
          <cell r="T422" t="str">
            <v>Аксессуары</v>
          </cell>
          <cell r="U422" t="str">
            <v/>
          </cell>
          <cell r="V422" t="str">
            <v/>
          </cell>
          <cell r="W422" t="str">
            <v>(9) one size</v>
          </cell>
          <cell r="X422">
            <v>1</v>
          </cell>
          <cell r="Y422" t="str">
            <v>Нет</v>
          </cell>
          <cell r="Z422" t="str">
            <v>Julia Kosmina</v>
          </cell>
          <cell r="AA422" t="str">
            <v>Basic+</v>
          </cell>
          <cell r="AB422" t="str">
            <v>Regular</v>
          </cell>
          <cell r="AC422" t="str">
            <v>1,2,3,4,5</v>
          </cell>
          <cell r="AD422" t="str">
            <v>1,2,3,4,5_1</v>
          </cell>
          <cell r="AE422">
            <v>271</v>
          </cell>
          <cell r="AF422">
            <v>52</v>
          </cell>
          <cell r="AG422">
            <v>73</v>
          </cell>
          <cell r="AH422">
            <v>96</v>
          </cell>
          <cell r="AI422">
            <v>43</v>
          </cell>
          <cell r="AJ422">
            <v>7</v>
          </cell>
          <cell r="AK422">
            <v>1</v>
          </cell>
          <cell r="AL422">
            <v>1</v>
          </cell>
          <cell r="AM422">
            <v>2</v>
          </cell>
          <cell r="AN422">
            <v>1</v>
          </cell>
          <cell r="AO422">
            <v>3</v>
          </cell>
          <cell r="AP422">
            <v>156</v>
          </cell>
          <cell r="AQ422">
            <v>2</v>
          </cell>
          <cell r="AR422">
            <v>1</v>
          </cell>
          <cell r="AS422">
            <v>3</v>
          </cell>
          <cell r="AT422">
            <v>219</v>
          </cell>
          <cell r="AU422">
            <v>2</v>
          </cell>
          <cell r="AV422">
            <v>1</v>
          </cell>
          <cell r="AW422">
            <v>3</v>
          </cell>
          <cell r="AX422">
            <v>288</v>
          </cell>
          <cell r="AY422">
            <v>2</v>
          </cell>
          <cell r="AZ422">
            <v>1</v>
          </cell>
          <cell r="BA422">
            <v>3</v>
          </cell>
          <cell r="BB422">
            <v>129</v>
          </cell>
          <cell r="BC422">
            <v>2</v>
          </cell>
          <cell r="BD422">
            <v>1</v>
          </cell>
          <cell r="BE422">
            <v>3</v>
          </cell>
          <cell r="BF422">
            <v>21</v>
          </cell>
          <cell r="BG422" t="str">
            <v>1-1</v>
          </cell>
          <cell r="BH422">
            <v>0.54200000000000004</v>
          </cell>
          <cell r="BI422">
            <v>813</v>
          </cell>
          <cell r="BJ422">
            <v>1199</v>
          </cell>
          <cell r="BK422">
            <v>1199</v>
          </cell>
          <cell r="BL422">
            <v>999.17</v>
          </cell>
          <cell r="BM422">
            <v>5.4045526256479608</v>
          </cell>
          <cell r="BN422">
            <v>1.78</v>
          </cell>
          <cell r="BO422">
            <v>1.84</v>
          </cell>
          <cell r="BP422">
            <v>2.61</v>
          </cell>
          <cell r="BQ422">
            <v>221.85</v>
          </cell>
          <cell r="BR422">
            <v>0.81497080900750629</v>
          </cell>
          <cell r="BS422">
            <v>3.3</v>
          </cell>
          <cell r="BT422">
            <v>85</v>
          </cell>
          <cell r="BU422">
            <v>1.2</v>
          </cell>
          <cell r="BV422">
            <v>1199</v>
          </cell>
          <cell r="BW422">
            <v>600</v>
          </cell>
          <cell r="BX422" t="str">
            <v>SHAOXING YANSHENG TRADING CO., LTD</v>
          </cell>
          <cell r="BY422" t="str">
            <v>Китай</v>
          </cell>
          <cell r="BZ422">
            <v>60</v>
          </cell>
          <cell r="CA422">
            <v>177</v>
          </cell>
          <cell r="CB422">
            <v>27</v>
          </cell>
          <cell r="CC422">
            <v>423</v>
          </cell>
          <cell r="CD422">
            <v>1500</v>
          </cell>
          <cell r="CE422">
            <v>472.12953010432312</v>
          </cell>
          <cell r="CF422">
            <v>1500</v>
          </cell>
          <cell r="CG422">
            <v>1500</v>
          </cell>
          <cell r="CH422" t="str">
            <v>ок</v>
          </cell>
          <cell r="CI422" t="str">
            <v>ок</v>
          </cell>
          <cell r="CJ422">
            <v>27</v>
          </cell>
          <cell r="CK422">
            <v>1495.92</v>
          </cell>
          <cell r="CL422">
            <v>325.68</v>
          </cell>
          <cell r="CM422">
            <v>110.4</v>
          </cell>
          <cell r="CN422">
            <v>778.32</v>
          </cell>
          <cell r="CO422">
            <v>49.68</v>
          </cell>
          <cell r="CP422">
            <v>2760</v>
          </cell>
          <cell r="CQ422">
            <v>180364.05</v>
          </cell>
          <cell r="CR422">
            <v>39267.449999999997</v>
          </cell>
          <cell r="CS422">
            <v>13311</v>
          </cell>
          <cell r="CT422">
            <v>93842.55</v>
          </cell>
          <cell r="CU422">
            <v>5989.95</v>
          </cell>
          <cell r="CV422">
            <v>332775</v>
          </cell>
          <cell r="CW422">
            <v>974787</v>
          </cell>
          <cell r="CX422">
            <v>212223</v>
          </cell>
          <cell r="CY422">
            <v>71940</v>
          </cell>
          <cell r="CZ422">
            <v>507177</v>
          </cell>
          <cell r="DA422">
            <v>32373</v>
          </cell>
          <cell r="DB422">
            <v>1798500</v>
          </cell>
          <cell r="DC422" t="str">
            <v>Basic+</v>
          </cell>
          <cell r="DE422">
            <v>59</v>
          </cell>
          <cell r="DF422">
            <v>59</v>
          </cell>
          <cell r="DH422">
            <v>2</v>
          </cell>
          <cell r="DI422">
            <v>1</v>
          </cell>
          <cell r="DJ422">
            <v>3</v>
          </cell>
          <cell r="DK422">
            <v>177</v>
          </cell>
          <cell r="DP422">
            <v>177</v>
          </cell>
          <cell r="DQ422">
            <v>118</v>
          </cell>
          <cell r="DR422">
            <v>59</v>
          </cell>
          <cell r="DS422">
            <v>0.66666666666666663</v>
          </cell>
          <cell r="DT422">
            <v>0.33333333333333331</v>
          </cell>
          <cell r="DU422">
            <v>1199</v>
          </cell>
          <cell r="DV422">
            <v>34647.75</v>
          </cell>
          <cell r="DW422">
            <v>325.68</v>
          </cell>
          <cell r="DX422">
            <v>212223</v>
          </cell>
          <cell r="DY422" t="str">
            <v>light green</v>
          </cell>
          <cell r="DZ422" t="str">
            <v>20106100079___Cloud___светло-зеленый</v>
          </cell>
        </row>
        <row r="423">
          <cell r="B423" t="str">
            <v>20106100080_0075062_00000003803</v>
          </cell>
          <cell r="C423" t="str">
            <v>20106100080_0075062</v>
          </cell>
          <cell r="D423" t="str">
            <v>Theme 2АксессуарыDonМужскойmulticolor9</v>
          </cell>
          <cell r="E423" t="str">
            <v>Заг. с Th 2</v>
          </cell>
          <cell r="F423" t="str">
            <v>ACOOLA Аксессуары Весна 2024 Theme 2</v>
          </cell>
          <cell r="G423" t="str">
            <v>ACOOLA</v>
          </cell>
          <cell r="H423" t="str">
            <v>Theme 2</v>
          </cell>
          <cell r="I423" t="str">
            <v>00000003803</v>
          </cell>
          <cell r="J423" t="str">
            <v>20106100080</v>
          </cell>
          <cell r="K423" t="str">
            <v>Сумка детская Don цветной</v>
          </cell>
          <cell r="L423" t="str">
            <v>Мужской</v>
          </cell>
          <cell r="M423" t="str">
            <v/>
          </cell>
          <cell r="N423" t="str">
            <v>Don</v>
          </cell>
          <cell r="O423" t="str">
            <v>цветной</v>
          </cell>
          <cell r="P423" t="str">
            <v>Accessories</v>
          </cell>
          <cell r="Q423" t="str">
            <v>Bag</v>
          </cell>
          <cell r="R423" t="str">
            <v>Accessories_Women</v>
          </cell>
          <cell r="S423" t="str">
            <v>Accessories</v>
          </cell>
          <cell r="T423" t="str">
            <v>Аксессуары</v>
          </cell>
          <cell r="U423" t="str">
            <v>Acc / Аксессуары</v>
          </cell>
          <cell r="V423" t="str">
            <v>100%Искусственная кожа (ПУ)</v>
          </cell>
          <cell r="W423" t="str">
            <v>(9) one size</v>
          </cell>
          <cell r="X423">
            <v>1</v>
          </cell>
          <cell r="Y423" t="str">
            <v>Нет</v>
          </cell>
          <cell r="Z423" t="str">
            <v>Julia Kosmina</v>
          </cell>
          <cell r="AA423" t="str">
            <v>Basic+</v>
          </cell>
          <cell r="AB423" t="str">
            <v>Regular</v>
          </cell>
          <cell r="AC423" t="str">
            <v>1,2,3,4,5</v>
          </cell>
          <cell r="AD423" t="str">
            <v>1,2,3,4,5_1</v>
          </cell>
          <cell r="AE423">
            <v>271</v>
          </cell>
          <cell r="AF423">
            <v>52</v>
          </cell>
          <cell r="AG423">
            <v>73</v>
          </cell>
          <cell r="AH423">
            <v>96</v>
          </cell>
          <cell r="AI423">
            <v>43</v>
          </cell>
          <cell r="AJ423">
            <v>7</v>
          </cell>
          <cell r="AK423">
            <v>1.5</v>
          </cell>
          <cell r="AL423">
            <v>0.8</v>
          </cell>
          <cell r="AM423">
            <v>3</v>
          </cell>
          <cell r="AN423">
            <v>1</v>
          </cell>
          <cell r="AO423">
            <v>4</v>
          </cell>
          <cell r="AP423">
            <v>208</v>
          </cell>
          <cell r="AQ423">
            <v>3</v>
          </cell>
          <cell r="AR423">
            <v>1</v>
          </cell>
          <cell r="AS423">
            <v>4</v>
          </cell>
          <cell r="AT423">
            <v>292</v>
          </cell>
          <cell r="AU423">
            <v>3</v>
          </cell>
          <cell r="AV423">
            <v>1</v>
          </cell>
          <cell r="AW423">
            <v>4</v>
          </cell>
          <cell r="AX423">
            <v>384</v>
          </cell>
          <cell r="AY423">
            <v>3</v>
          </cell>
          <cell r="AZ423">
            <v>1</v>
          </cell>
          <cell r="BA423">
            <v>4</v>
          </cell>
          <cell r="BB423">
            <v>172</v>
          </cell>
          <cell r="BC423">
            <v>3</v>
          </cell>
          <cell r="BD423">
            <v>1</v>
          </cell>
          <cell r="BE423">
            <v>4</v>
          </cell>
          <cell r="BF423">
            <v>28</v>
          </cell>
          <cell r="BG423" t="str">
            <v>2-1</v>
          </cell>
          <cell r="BH423">
            <v>0.54200000000000004</v>
          </cell>
          <cell r="BI423">
            <v>1084</v>
          </cell>
          <cell r="BJ423">
            <v>1199</v>
          </cell>
          <cell r="BK423">
            <v>1199</v>
          </cell>
          <cell r="BL423">
            <v>999.17</v>
          </cell>
          <cell r="BM423">
            <v>5.4045526256479608</v>
          </cell>
          <cell r="BN423">
            <v>1.78</v>
          </cell>
          <cell r="BO423">
            <v>1.84</v>
          </cell>
          <cell r="BP423">
            <v>2.61</v>
          </cell>
          <cell r="BQ423">
            <v>221.85</v>
          </cell>
          <cell r="BR423">
            <v>0.81497080900750629</v>
          </cell>
          <cell r="BS423">
            <v>3.3</v>
          </cell>
          <cell r="BT423">
            <v>85</v>
          </cell>
          <cell r="BU423">
            <v>1.2</v>
          </cell>
          <cell r="BV423">
            <v>1199</v>
          </cell>
          <cell r="BW423">
            <v>600</v>
          </cell>
          <cell r="BX423" t="str">
            <v>SHAOXING YANSHENG TRADING CO., LTD</v>
          </cell>
          <cell r="BY423" t="str">
            <v>Китай</v>
          </cell>
          <cell r="BZ423">
            <v>80</v>
          </cell>
          <cell r="CA423">
            <v>236</v>
          </cell>
          <cell r="CB423">
            <v>36</v>
          </cell>
          <cell r="CC423">
            <v>564</v>
          </cell>
          <cell r="CD423">
            <v>2000</v>
          </cell>
          <cell r="CE423">
            <v>629.50604013909754</v>
          </cell>
          <cell r="CF423">
            <v>2000</v>
          </cell>
          <cell r="CG423">
            <v>1500</v>
          </cell>
          <cell r="CH423" t="str">
            <v>ок</v>
          </cell>
          <cell r="CI423" t="str">
            <v>ок</v>
          </cell>
          <cell r="CJ423">
            <v>36</v>
          </cell>
          <cell r="CK423">
            <v>1994.5600000000002</v>
          </cell>
          <cell r="CL423">
            <v>434.24</v>
          </cell>
          <cell r="CM423">
            <v>147.20000000000002</v>
          </cell>
          <cell r="CN423">
            <v>1037.76</v>
          </cell>
          <cell r="CO423">
            <v>66.240000000000009</v>
          </cell>
          <cell r="CP423">
            <v>3680</v>
          </cell>
          <cell r="CQ423">
            <v>240485.4</v>
          </cell>
          <cell r="CR423">
            <v>52356.6</v>
          </cell>
          <cell r="CS423">
            <v>17748</v>
          </cell>
          <cell r="CT423">
            <v>125123.4</v>
          </cell>
          <cell r="CU423">
            <v>7986.5999999999995</v>
          </cell>
          <cell r="CV423">
            <v>443700</v>
          </cell>
          <cell r="CW423">
            <v>1299716</v>
          </cell>
          <cell r="CX423">
            <v>282964</v>
          </cell>
          <cell r="CY423">
            <v>95920</v>
          </cell>
          <cell r="CZ423">
            <v>676236</v>
          </cell>
          <cell r="DA423">
            <v>43164</v>
          </cell>
          <cell r="DB423">
            <v>2398000</v>
          </cell>
          <cell r="DC423" t="str">
            <v>Basic+</v>
          </cell>
          <cell r="DE423">
            <v>59</v>
          </cell>
          <cell r="DF423">
            <v>59</v>
          </cell>
          <cell r="DH423">
            <v>3</v>
          </cell>
          <cell r="DI423">
            <v>1</v>
          </cell>
          <cell r="DJ423">
            <v>4</v>
          </cell>
          <cell r="DK423">
            <v>236</v>
          </cell>
          <cell r="DP423">
            <v>236</v>
          </cell>
          <cell r="DQ423">
            <v>177</v>
          </cell>
          <cell r="DR423">
            <v>59</v>
          </cell>
          <cell r="DS423">
            <v>0.75</v>
          </cell>
          <cell r="DT423">
            <v>0.25</v>
          </cell>
          <cell r="DU423">
            <v>1199</v>
          </cell>
          <cell r="DV423">
            <v>46196.999999999993</v>
          </cell>
          <cell r="DW423">
            <v>434.24</v>
          </cell>
          <cell r="DX423">
            <v>282964</v>
          </cell>
          <cell r="DY423" t="str">
            <v>multicolor</v>
          </cell>
          <cell r="DZ423" t="str">
            <v>20106100080___Don___цветной</v>
          </cell>
        </row>
        <row r="424">
          <cell r="B424" t="str">
            <v>20106100081_0075063_00000003803</v>
          </cell>
          <cell r="C424" t="str">
            <v>20106100081_0075063</v>
          </cell>
          <cell r="D424" t="str">
            <v>Theme 2АксессуарыJonМужскойmulticolor9</v>
          </cell>
          <cell r="E424" t="str">
            <v>Заг. с Th 2</v>
          </cell>
          <cell r="F424" t="str">
            <v>ACOOLA Аксессуары Весна 2024 Theme 2</v>
          </cell>
          <cell r="G424" t="str">
            <v>ACOOLA</v>
          </cell>
          <cell r="H424" t="str">
            <v>Theme 2</v>
          </cell>
          <cell r="I424" t="str">
            <v>00000003803</v>
          </cell>
          <cell r="J424" t="str">
            <v>20106100081</v>
          </cell>
          <cell r="K424" t="str">
            <v>Сумка детская Jon цветной</v>
          </cell>
          <cell r="L424" t="str">
            <v>Мужской</v>
          </cell>
          <cell r="M424" t="str">
            <v/>
          </cell>
          <cell r="N424" t="str">
            <v>Jon</v>
          </cell>
          <cell r="O424" t="str">
            <v>цветной</v>
          </cell>
          <cell r="P424" t="str">
            <v>Accessories</v>
          </cell>
          <cell r="Q424" t="str">
            <v>Bag</v>
          </cell>
          <cell r="R424" t="str">
            <v>Accessories_Women</v>
          </cell>
          <cell r="S424" t="str">
            <v>Accessories</v>
          </cell>
          <cell r="T424" t="str">
            <v>Аксессуары</v>
          </cell>
          <cell r="U424" t="str">
            <v>Acc / Аксессуары</v>
          </cell>
          <cell r="V424" t="str">
            <v>100%Искусственная кожа (ПУ)</v>
          </cell>
          <cell r="W424" t="str">
            <v>(9) one size</v>
          </cell>
          <cell r="X424">
            <v>1</v>
          </cell>
          <cell r="Y424" t="str">
            <v>Нет</v>
          </cell>
          <cell r="Z424" t="str">
            <v>Julia Kosmina</v>
          </cell>
          <cell r="AA424" t="str">
            <v>Basic+</v>
          </cell>
          <cell r="AB424" t="str">
            <v>Regular</v>
          </cell>
          <cell r="AC424" t="str">
            <v>1,2,3,4,5</v>
          </cell>
          <cell r="AD424" t="str">
            <v>1,2,3,4,5_1</v>
          </cell>
          <cell r="AE424">
            <v>271</v>
          </cell>
          <cell r="AF424">
            <v>52</v>
          </cell>
          <cell r="AG424">
            <v>73</v>
          </cell>
          <cell r="AH424">
            <v>96</v>
          </cell>
          <cell r="AI424">
            <v>43</v>
          </cell>
          <cell r="AJ424">
            <v>7</v>
          </cell>
          <cell r="AK424">
            <v>1</v>
          </cell>
          <cell r="AL424">
            <v>1</v>
          </cell>
          <cell r="AM424">
            <v>2</v>
          </cell>
          <cell r="AN424">
            <v>1</v>
          </cell>
          <cell r="AO424">
            <v>3</v>
          </cell>
          <cell r="AP424">
            <v>156</v>
          </cell>
          <cell r="AQ424">
            <v>2</v>
          </cell>
          <cell r="AR424">
            <v>1</v>
          </cell>
          <cell r="AS424">
            <v>3</v>
          </cell>
          <cell r="AT424">
            <v>219</v>
          </cell>
          <cell r="AU424">
            <v>2</v>
          </cell>
          <cell r="AV424">
            <v>1</v>
          </cell>
          <cell r="AW424">
            <v>3</v>
          </cell>
          <cell r="AX424">
            <v>288</v>
          </cell>
          <cell r="AY424">
            <v>2</v>
          </cell>
          <cell r="AZ424">
            <v>1</v>
          </cell>
          <cell r="BA424">
            <v>3</v>
          </cell>
          <cell r="BB424">
            <v>129</v>
          </cell>
          <cell r="BC424">
            <v>2</v>
          </cell>
          <cell r="BD424">
            <v>1</v>
          </cell>
          <cell r="BE424">
            <v>3</v>
          </cell>
          <cell r="BF424">
            <v>21</v>
          </cell>
          <cell r="BG424" t="str">
            <v>1-1</v>
          </cell>
          <cell r="BH424">
            <v>0.54200000000000004</v>
          </cell>
          <cell r="BI424">
            <v>813</v>
          </cell>
          <cell r="BJ424">
            <v>1199</v>
          </cell>
          <cell r="BK424">
            <v>1199</v>
          </cell>
          <cell r="BL424">
            <v>999.17</v>
          </cell>
          <cell r="BM424">
            <v>5.4045526256479608</v>
          </cell>
          <cell r="BN424">
            <v>1.78</v>
          </cell>
          <cell r="BO424">
            <v>1.84</v>
          </cell>
          <cell r="BP424">
            <v>2.61</v>
          </cell>
          <cell r="BQ424">
            <v>221.85</v>
          </cell>
          <cell r="BR424">
            <v>0.81497080900750629</v>
          </cell>
          <cell r="BS424">
            <v>3.3</v>
          </cell>
          <cell r="BT424">
            <v>85</v>
          </cell>
          <cell r="BU424">
            <v>1.2</v>
          </cell>
          <cell r="BV424">
            <v>1199</v>
          </cell>
          <cell r="BW424">
            <v>600</v>
          </cell>
          <cell r="BX424" t="str">
            <v>SHAOXING YANSHENG TRADING CO., LTD</v>
          </cell>
          <cell r="BY424" t="str">
            <v>Китай</v>
          </cell>
          <cell r="BZ424">
            <v>60</v>
          </cell>
          <cell r="CA424">
            <v>177</v>
          </cell>
          <cell r="CB424">
            <v>27</v>
          </cell>
          <cell r="CC424">
            <v>423</v>
          </cell>
          <cell r="CD424">
            <v>1500</v>
          </cell>
          <cell r="CE424">
            <v>472.12953010432312</v>
          </cell>
          <cell r="CF424">
            <v>1500</v>
          </cell>
          <cell r="CG424">
            <v>1500</v>
          </cell>
          <cell r="CH424" t="str">
            <v>ок</v>
          </cell>
          <cell r="CI424" t="str">
            <v>ок</v>
          </cell>
          <cell r="CJ424">
            <v>27</v>
          </cell>
          <cell r="CK424">
            <v>1495.92</v>
          </cell>
          <cell r="CL424">
            <v>325.68</v>
          </cell>
          <cell r="CM424">
            <v>110.4</v>
          </cell>
          <cell r="CN424">
            <v>778.32</v>
          </cell>
          <cell r="CO424">
            <v>49.68</v>
          </cell>
          <cell r="CP424">
            <v>2760</v>
          </cell>
          <cell r="CQ424">
            <v>180364.05</v>
          </cell>
          <cell r="CR424">
            <v>39267.449999999997</v>
          </cell>
          <cell r="CS424">
            <v>13311</v>
          </cell>
          <cell r="CT424">
            <v>93842.55</v>
          </cell>
          <cell r="CU424">
            <v>5989.95</v>
          </cell>
          <cell r="CV424">
            <v>332775</v>
          </cell>
          <cell r="CW424">
            <v>974787</v>
          </cell>
          <cell r="CX424">
            <v>212223</v>
          </cell>
          <cell r="CY424">
            <v>71940</v>
          </cell>
          <cell r="CZ424">
            <v>507177</v>
          </cell>
          <cell r="DA424">
            <v>32373</v>
          </cell>
          <cell r="DB424">
            <v>1798500</v>
          </cell>
          <cell r="DC424" t="str">
            <v>Basic+</v>
          </cell>
          <cell r="DE424">
            <v>59</v>
          </cell>
          <cell r="DF424">
            <v>59</v>
          </cell>
          <cell r="DH424">
            <v>2</v>
          </cell>
          <cell r="DI424">
            <v>1</v>
          </cell>
          <cell r="DJ424">
            <v>3</v>
          </cell>
          <cell r="DK424">
            <v>177</v>
          </cell>
          <cell r="DP424">
            <v>177</v>
          </cell>
          <cell r="DQ424">
            <v>118</v>
          </cell>
          <cell r="DR424">
            <v>59</v>
          </cell>
          <cell r="DS424">
            <v>0.66666666666666663</v>
          </cell>
          <cell r="DT424">
            <v>0.33333333333333331</v>
          </cell>
          <cell r="DU424">
            <v>1199</v>
          </cell>
          <cell r="DV424">
            <v>34647.75</v>
          </cell>
          <cell r="DW424">
            <v>325.68</v>
          </cell>
          <cell r="DX424">
            <v>212223</v>
          </cell>
          <cell r="DY424" t="str">
            <v>multicolor</v>
          </cell>
          <cell r="DZ424" t="str">
            <v>20106100081___Jon___цветной</v>
          </cell>
        </row>
        <row r="425">
          <cell r="B425" t="str">
            <v>20106730009_0075061_00000003803</v>
          </cell>
          <cell r="C425" t="str">
            <v>20106730009_0075061</v>
          </cell>
          <cell r="D425" t="str">
            <v>Theme 2АксессуарыHengeМужскойlight green9</v>
          </cell>
          <cell r="E425" t="str">
            <v>Заг. с Th 2</v>
          </cell>
          <cell r="F425" t="str">
            <v>ACOOLA Аксессуары Весна 2024 Theme 2</v>
          </cell>
          <cell r="G425" t="str">
            <v>ACOOLA</v>
          </cell>
          <cell r="H425" t="str">
            <v>Theme 2</v>
          </cell>
          <cell r="I425" t="str">
            <v>00000003803</v>
          </cell>
          <cell r="J425" t="str">
            <v>20106730009</v>
          </cell>
          <cell r="K425" t="str">
            <v>Рюкзак детский Henge светло-зеленый</v>
          </cell>
          <cell r="L425" t="str">
            <v>Мужской</v>
          </cell>
          <cell r="M425" t="str">
            <v/>
          </cell>
          <cell r="N425" t="str">
            <v>Henge</v>
          </cell>
          <cell r="O425" t="str">
            <v>светло-зеленый</v>
          </cell>
          <cell r="P425" t="str">
            <v>Accessories</v>
          </cell>
          <cell r="Q425" t="str">
            <v>Backpack</v>
          </cell>
          <cell r="R425" t="str">
            <v>Accessories_Women</v>
          </cell>
          <cell r="S425" t="str">
            <v>Accessories</v>
          </cell>
          <cell r="T425" t="str">
            <v>Аксессуары</v>
          </cell>
          <cell r="U425" t="str">
            <v/>
          </cell>
          <cell r="V425" t="str">
            <v/>
          </cell>
          <cell r="W425" t="str">
            <v>(9) one size</v>
          </cell>
          <cell r="X425">
            <v>1</v>
          </cell>
          <cell r="Y425" t="str">
            <v>Нет</v>
          </cell>
          <cell r="Z425" t="str">
            <v>Julia Kosmina</v>
          </cell>
          <cell r="AA425" t="str">
            <v>Basic+</v>
          </cell>
          <cell r="AB425" t="str">
            <v>Regular</v>
          </cell>
          <cell r="AC425" t="str">
            <v>1,2,3,4,5</v>
          </cell>
          <cell r="AD425" t="str">
            <v>1,2,3,4,5_1</v>
          </cell>
          <cell r="AE425">
            <v>271</v>
          </cell>
          <cell r="AF425">
            <v>52</v>
          </cell>
          <cell r="AG425">
            <v>73</v>
          </cell>
          <cell r="AH425">
            <v>96</v>
          </cell>
          <cell r="AI425">
            <v>43</v>
          </cell>
          <cell r="AJ425">
            <v>7</v>
          </cell>
          <cell r="AK425">
            <v>1</v>
          </cell>
          <cell r="AL425">
            <v>1</v>
          </cell>
          <cell r="AM425">
            <v>2</v>
          </cell>
          <cell r="AN425">
            <v>1</v>
          </cell>
          <cell r="AO425">
            <v>3</v>
          </cell>
          <cell r="AP425">
            <v>156</v>
          </cell>
          <cell r="AQ425">
            <v>2</v>
          </cell>
          <cell r="AR425">
            <v>1</v>
          </cell>
          <cell r="AS425">
            <v>3</v>
          </cell>
          <cell r="AT425">
            <v>219</v>
          </cell>
          <cell r="AU425">
            <v>2</v>
          </cell>
          <cell r="AV425">
            <v>1</v>
          </cell>
          <cell r="AW425">
            <v>3</v>
          </cell>
          <cell r="AX425">
            <v>288</v>
          </cell>
          <cell r="AY425">
            <v>2</v>
          </cell>
          <cell r="AZ425">
            <v>1</v>
          </cell>
          <cell r="BA425">
            <v>3</v>
          </cell>
          <cell r="BB425">
            <v>129</v>
          </cell>
          <cell r="BC425">
            <v>2</v>
          </cell>
          <cell r="BD425">
            <v>1</v>
          </cell>
          <cell r="BE425">
            <v>3</v>
          </cell>
          <cell r="BF425">
            <v>21</v>
          </cell>
          <cell r="BG425" t="str">
            <v>1-1</v>
          </cell>
          <cell r="BH425">
            <v>0.54200000000000004</v>
          </cell>
          <cell r="BI425">
            <v>813</v>
          </cell>
          <cell r="BJ425">
            <v>1499</v>
          </cell>
          <cell r="BK425">
            <v>1499</v>
          </cell>
          <cell r="BL425">
            <v>1249.17</v>
          </cell>
          <cell r="BM425">
            <v>3.1323790617490332</v>
          </cell>
          <cell r="BN425">
            <v>3.78</v>
          </cell>
          <cell r="BO425">
            <v>3.91</v>
          </cell>
          <cell r="BP425">
            <v>5.63</v>
          </cell>
          <cell r="BQ425">
            <v>478.55</v>
          </cell>
          <cell r="BR425">
            <v>0.68075383589059379</v>
          </cell>
          <cell r="BS425">
            <v>3.3</v>
          </cell>
          <cell r="BT425">
            <v>85</v>
          </cell>
          <cell r="BU425">
            <v>1.2</v>
          </cell>
          <cell r="BV425">
            <v>1499</v>
          </cell>
          <cell r="BW425">
            <v>750</v>
          </cell>
          <cell r="BX425" t="str">
            <v>WENZHOU HEC FASHION INTERNATIONAL CO., LTD.</v>
          </cell>
          <cell r="BY425" t="str">
            <v>Китай</v>
          </cell>
          <cell r="BZ425">
            <v>60</v>
          </cell>
          <cell r="CA425">
            <v>177</v>
          </cell>
          <cell r="CB425">
            <v>27</v>
          </cell>
          <cell r="CC425">
            <v>423</v>
          </cell>
          <cell r="CD425">
            <v>1500</v>
          </cell>
          <cell r="CE425">
            <v>472.12953010432312</v>
          </cell>
          <cell r="CF425">
            <v>1500</v>
          </cell>
          <cell r="CG425">
            <v>1500</v>
          </cell>
          <cell r="CH425" t="str">
            <v>ок</v>
          </cell>
          <cell r="CI425" t="str">
            <v>ок</v>
          </cell>
          <cell r="CJ425">
            <v>27</v>
          </cell>
          <cell r="CK425">
            <v>3178.83</v>
          </cell>
          <cell r="CL425">
            <v>692.07</v>
          </cell>
          <cell r="CM425">
            <v>234.60000000000002</v>
          </cell>
          <cell r="CN425">
            <v>1653.93</v>
          </cell>
          <cell r="CO425">
            <v>105.57000000000001</v>
          </cell>
          <cell r="CP425">
            <v>5865</v>
          </cell>
          <cell r="CQ425">
            <v>389061.15</v>
          </cell>
          <cell r="CR425">
            <v>84703.35</v>
          </cell>
          <cell r="CS425">
            <v>28713</v>
          </cell>
          <cell r="CT425">
            <v>202426.65</v>
          </cell>
          <cell r="CU425">
            <v>12920.85</v>
          </cell>
          <cell r="CV425">
            <v>717825</v>
          </cell>
          <cell r="CW425">
            <v>1218687</v>
          </cell>
          <cell r="CX425">
            <v>265323</v>
          </cell>
          <cell r="CY425">
            <v>89940</v>
          </cell>
          <cell r="CZ425">
            <v>634077</v>
          </cell>
          <cell r="DA425">
            <v>40473</v>
          </cell>
          <cell r="DB425">
            <v>2248500</v>
          </cell>
          <cell r="DC425" t="str">
            <v>Basic+</v>
          </cell>
          <cell r="DE425">
            <v>59</v>
          </cell>
          <cell r="DF425">
            <v>59</v>
          </cell>
          <cell r="DH425">
            <v>2</v>
          </cell>
          <cell r="DI425">
            <v>1</v>
          </cell>
          <cell r="DJ425">
            <v>3</v>
          </cell>
          <cell r="DK425">
            <v>177</v>
          </cell>
          <cell r="DP425">
            <v>177</v>
          </cell>
          <cell r="DQ425">
            <v>118</v>
          </cell>
          <cell r="DR425">
            <v>59</v>
          </cell>
          <cell r="DS425">
            <v>0.66666666666666663</v>
          </cell>
          <cell r="DT425">
            <v>0.33333333333333331</v>
          </cell>
          <cell r="DU425">
            <v>1499</v>
          </cell>
          <cell r="DV425">
            <v>74738.25</v>
          </cell>
          <cell r="DW425">
            <v>692.07</v>
          </cell>
          <cell r="DX425">
            <v>265323</v>
          </cell>
          <cell r="DY425" t="str">
            <v>light green</v>
          </cell>
          <cell r="DZ425" t="str">
            <v>20106730009___Henge___светло-зеленый</v>
          </cell>
        </row>
        <row r="426">
          <cell r="B426" t="str">
            <v>20136400207_0075055_00000003803</v>
          </cell>
          <cell r="C426" t="str">
            <v>20136400207_0075055</v>
          </cell>
          <cell r="D426" t="str">
            <v>Theme 2АксессуарыKenМужскойblue302</v>
          </cell>
          <cell r="E426" t="str">
            <v>Заг. с Th 2</v>
          </cell>
          <cell r="F426" t="str">
            <v>ACOOLA Аксессуары Весна 2024 Theme 2</v>
          </cell>
          <cell r="G426" t="str">
            <v>ACOOLA</v>
          </cell>
          <cell r="H426" t="str">
            <v>Theme 2</v>
          </cell>
          <cell r="I426" t="str">
            <v>00000003803</v>
          </cell>
          <cell r="J426" t="str">
            <v>20136400207</v>
          </cell>
          <cell r="K426" t="str">
            <v>Шапка детская Ken синий</v>
          </cell>
          <cell r="L426" t="str">
            <v>Мужской</v>
          </cell>
          <cell r="M426" t="str">
            <v>Все</v>
          </cell>
          <cell r="N426" t="str">
            <v>Ken</v>
          </cell>
          <cell r="O426" t="str">
            <v>синий</v>
          </cell>
          <cell r="P426" t="str">
            <v>Accessories</v>
          </cell>
          <cell r="Q426" t="str">
            <v>Hat</v>
          </cell>
          <cell r="R426" t="str">
            <v>Underwear/nightwear_Boys</v>
          </cell>
          <cell r="S426" t="str">
            <v>Underwear/nightwear</v>
          </cell>
          <cell r="T426" t="str">
            <v>Аксессуары</v>
          </cell>
          <cell r="U426" t="str">
            <v>Acc / Аксессуары</v>
          </cell>
          <cell r="V426" t="str">
            <v>100%ПАН</v>
          </cell>
          <cell r="W426" t="str">
            <v>(302)Kids hat double all 50-54</v>
          </cell>
          <cell r="X426">
            <v>2</v>
          </cell>
          <cell r="Y426" t="str">
            <v>Нет</v>
          </cell>
          <cell r="Z426" t="str">
            <v>Julia Kosmina</v>
          </cell>
          <cell r="AA426" t="str">
            <v>Basic+</v>
          </cell>
          <cell r="AB426" t="str">
            <v>Regular</v>
          </cell>
          <cell r="AC426" t="str">
            <v>1,2,3,4,5</v>
          </cell>
          <cell r="AD426" t="str">
            <v>1,2,3,4,5_2</v>
          </cell>
          <cell r="AE426">
            <v>271</v>
          </cell>
          <cell r="AF426">
            <v>52</v>
          </cell>
          <cell r="AG426">
            <v>73</v>
          </cell>
          <cell r="AH426">
            <v>96</v>
          </cell>
          <cell r="AI426">
            <v>43</v>
          </cell>
          <cell r="AJ426">
            <v>7</v>
          </cell>
          <cell r="AK426">
            <v>1</v>
          </cell>
          <cell r="AL426">
            <v>1</v>
          </cell>
          <cell r="AM426">
            <v>4</v>
          </cell>
          <cell r="AN426">
            <v>2</v>
          </cell>
          <cell r="AO426">
            <v>6</v>
          </cell>
          <cell r="AP426">
            <v>312</v>
          </cell>
          <cell r="AQ426">
            <v>4</v>
          </cell>
          <cell r="AR426">
            <v>2</v>
          </cell>
          <cell r="AS426">
            <v>6</v>
          </cell>
          <cell r="AT426">
            <v>438</v>
          </cell>
          <cell r="AU426">
            <v>4</v>
          </cell>
          <cell r="AV426">
            <v>2</v>
          </cell>
          <cell r="AW426">
            <v>6</v>
          </cell>
          <cell r="AX426">
            <v>576</v>
          </cell>
          <cell r="AY426">
            <v>4</v>
          </cell>
          <cell r="AZ426">
            <v>2</v>
          </cell>
          <cell r="BA426">
            <v>6</v>
          </cell>
          <cell r="BB426">
            <v>258</v>
          </cell>
          <cell r="BC426">
            <v>4</v>
          </cell>
          <cell r="BD426">
            <v>2</v>
          </cell>
          <cell r="BE426">
            <v>6</v>
          </cell>
          <cell r="BF426">
            <v>42</v>
          </cell>
          <cell r="BG426" t="str">
            <v>2-2</v>
          </cell>
          <cell r="BH426">
            <v>0.54200000000000004</v>
          </cell>
          <cell r="BI426">
            <v>1626</v>
          </cell>
          <cell r="BJ426">
            <v>799</v>
          </cell>
          <cell r="BK426">
            <v>799</v>
          </cell>
          <cell r="BL426">
            <v>726.36</v>
          </cell>
          <cell r="BM426">
            <v>3.5606060606060606</v>
          </cell>
          <cell r="BN426">
            <v>1.93</v>
          </cell>
          <cell r="BO426">
            <v>2</v>
          </cell>
          <cell r="BP426">
            <v>2.64</v>
          </cell>
          <cell r="BQ426">
            <v>224.4</v>
          </cell>
          <cell r="BR426">
            <v>0.7191489361702128</v>
          </cell>
          <cell r="BS426">
            <v>3.3</v>
          </cell>
          <cell r="BT426">
            <v>85</v>
          </cell>
          <cell r="BU426">
            <v>1.1000000000000001</v>
          </cell>
          <cell r="BV426">
            <v>799</v>
          </cell>
          <cell r="BW426">
            <v>400</v>
          </cell>
          <cell r="BX426" t="str">
            <v>SHAOXING YANSHENG TRADING CO., LTD</v>
          </cell>
          <cell r="BY426" t="str">
            <v>Китай</v>
          </cell>
          <cell r="BZ426">
            <v>120</v>
          </cell>
          <cell r="CA426">
            <v>295</v>
          </cell>
          <cell r="CB426">
            <v>54</v>
          </cell>
          <cell r="CC426">
            <v>905</v>
          </cell>
          <cell r="CD426">
            <v>3000</v>
          </cell>
          <cell r="CE426">
            <v>944.25906020864625</v>
          </cell>
          <cell r="CF426">
            <v>3000</v>
          </cell>
          <cell r="CG426">
            <v>3000</v>
          </cell>
          <cell r="CH426" t="str">
            <v>ок</v>
          </cell>
          <cell r="CI426" t="str">
            <v>ок</v>
          </cell>
          <cell r="CJ426">
            <v>27</v>
          </cell>
          <cell r="CK426">
            <v>3252</v>
          </cell>
          <cell r="CL426">
            <v>590</v>
          </cell>
          <cell r="CM426">
            <v>240</v>
          </cell>
          <cell r="CN426">
            <v>1810</v>
          </cell>
          <cell r="CO426">
            <v>108</v>
          </cell>
          <cell r="CP426">
            <v>6000</v>
          </cell>
          <cell r="CQ426">
            <v>364874.4</v>
          </cell>
          <cell r="CR426">
            <v>66198</v>
          </cell>
          <cell r="CS426">
            <v>26928</v>
          </cell>
          <cell r="CT426">
            <v>203082</v>
          </cell>
          <cell r="CU426">
            <v>12117.6</v>
          </cell>
          <cell r="CV426">
            <v>673200</v>
          </cell>
          <cell r="CW426">
            <v>1299174</v>
          </cell>
          <cell r="CX426">
            <v>235705</v>
          </cell>
          <cell r="CY426">
            <v>95880</v>
          </cell>
          <cell r="CZ426">
            <v>723095</v>
          </cell>
          <cell r="DA426">
            <v>43146</v>
          </cell>
          <cell r="DB426">
            <v>2397000</v>
          </cell>
          <cell r="DC426" t="str">
            <v>Basic+</v>
          </cell>
          <cell r="DE426">
            <v>59</v>
          </cell>
          <cell r="DF426">
            <v>59</v>
          </cell>
          <cell r="DH426">
            <v>4</v>
          </cell>
          <cell r="DI426">
            <v>1</v>
          </cell>
          <cell r="DJ426">
            <v>5</v>
          </cell>
          <cell r="DK426">
            <v>295</v>
          </cell>
          <cell r="DP426">
            <v>295</v>
          </cell>
          <cell r="DQ426">
            <v>236</v>
          </cell>
          <cell r="DR426">
            <v>59</v>
          </cell>
          <cell r="DS426">
            <v>0.8</v>
          </cell>
          <cell r="DT426">
            <v>0.2</v>
          </cell>
          <cell r="DU426">
            <v>799</v>
          </cell>
          <cell r="DV426">
            <v>58410.000000000007</v>
          </cell>
          <cell r="DW426">
            <v>590</v>
          </cell>
          <cell r="DX426">
            <v>235705</v>
          </cell>
          <cell r="DY426" t="str">
            <v>blue</v>
          </cell>
          <cell r="DZ426" t="str">
            <v>20136400207___Ken___синий</v>
          </cell>
        </row>
        <row r="427">
          <cell r="B427" t="str">
            <v>20136400207_0075056_00000003803</v>
          </cell>
          <cell r="C427" t="str">
            <v>20136400207_0075056</v>
          </cell>
          <cell r="D427" t="str">
            <v>Theme 2АксессуарыKenМужскойmulticolor302</v>
          </cell>
          <cell r="E427" t="str">
            <v>Заг. с Th 2</v>
          </cell>
          <cell r="F427" t="str">
            <v>ACOOLA Аксессуары Весна 2024 Theme 2</v>
          </cell>
          <cell r="G427" t="str">
            <v>ACOOLA</v>
          </cell>
          <cell r="H427" t="str">
            <v>Theme 2</v>
          </cell>
          <cell r="I427" t="str">
            <v>00000003803</v>
          </cell>
          <cell r="J427" t="str">
            <v>20136400207</v>
          </cell>
          <cell r="K427" t="str">
            <v>Шапка детская Ken цветной</v>
          </cell>
          <cell r="L427" t="str">
            <v>Мужской</v>
          </cell>
          <cell r="M427" t="str">
            <v>Все</v>
          </cell>
          <cell r="N427" t="str">
            <v>Ken</v>
          </cell>
          <cell r="O427" t="str">
            <v>цветной</v>
          </cell>
          <cell r="P427" t="str">
            <v>Accessories</v>
          </cell>
          <cell r="Q427" t="str">
            <v>Hat</v>
          </cell>
          <cell r="R427" t="str">
            <v>Underwear/nightwear_Boys</v>
          </cell>
          <cell r="S427" t="str">
            <v>Underwear/nightwear</v>
          </cell>
          <cell r="T427" t="str">
            <v>Аксессуары</v>
          </cell>
          <cell r="U427" t="str">
            <v>Acc / Аксессуары</v>
          </cell>
          <cell r="V427" t="str">
            <v>100%ПАН</v>
          </cell>
          <cell r="W427" t="str">
            <v>(302)Kids hat double all 50-54</v>
          </cell>
          <cell r="X427">
            <v>2</v>
          </cell>
          <cell r="Y427" t="str">
            <v>Нет</v>
          </cell>
          <cell r="Z427" t="str">
            <v>Julia Kosmina</v>
          </cell>
          <cell r="AA427" t="str">
            <v>Basic+</v>
          </cell>
          <cell r="AB427" t="str">
            <v>Regular</v>
          </cell>
          <cell r="AC427" t="str">
            <v>1,2,3,4,5</v>
          </cell>
          <cell r="AD427" t="str">
            <v>1,2,3,4,5_2</v>
          </cell>
          <cell r="AE427">
            <v>271</v>
          </cell>
          <cell r="AF427">
            <v>52</v>
          </cell>
          <cell r="AG427">
            <v>73</v>
          </cell>
          <cell r="AH427">
            <v>96</v>
          </cell>
          <cell r="AI427">
            <v>43</v>
          </cell>
          <cell r="AJ427">
            <v>7</v>
          </cell>
          <cell r="AK427">
            <v>1</v>
          </cell>
          <cell r="AL427">
            <v>1</v>
          </cell>
          <cell r="AM427">
            <v>4</v>
          </cell>
          <cell r="AN427">
            <v>2</v>
          </cell>
          <cell r="AO427">
            <v>6</v>
          </cell>
          <cell r="AP427">
            <v>312</v>
          </cell>
          <cell r="AQ427">
            <v>4</v>
          </cell>
          <cell r="AR427">
            <v>2</v>
          </cell>
          <cell r="AS427">
            <v>6</v>
          </cell>
          <cell r="AT427">
            <v>438</v>
          </cell>
          <cell r="AU427">
            <v>4</v>
          </cell>
          <cell r="AV427">
            <v>2</v>
          </cell>
          <cell r="AW427">
            <v>6</v>
          </cell>
          <cell r="AX427">
            <v>576</v>
          </cell>
          <cell r="AY427">
            <v>4</v>
          </cell>
          <cell r="AZ427">
            <v>2</v>
          </cell>
          <cell r="BA427">
            <v>6</v>
          </cell>
          <cell r="BB427">
            <v>258</v>
          </cell>
          <cell r="BC427">
            <v>4</v>
          </cell>
          <cell r="BD427">
            <v>2</v>
          </cell>
          <cell r="BE427">
            <v>6</v>
          </cell>
          <cell r="BF427">
            <v>42</v>
          </cell>
          <cell r="BG427" t="str">
            <v>2-2</v>
          </cell>
          <cell r="BH427">
            <v>0.54200000000000004</v>
          </cell>
          <cell r="BI427">
            <v>1626</v>
          </cell>
          <cell r="BJ427">
            <v>799</v>
          </cell>
          <cell r="BK427">
            <v>799</v>
          </cell>
          <cell r="BL427">
            <v>726.36</v>
          </cell>
          <cell r="BM427">
            <v>3.5606060606060606</v>
          </cell>
          <cell r="BN427">
            <v>1.93</v>
          </cell>
          <cell r="BO427">
            <v>2</v>
          </cell>
          <cell r="BP427">
            <v>2.64</v>
          </cell>
          <cell r="BQ427">
            <v>224.4</v>
          </cell>
          <cell r="BR427">
            <v>0.7191489361702128</v>
          </cell>
          <cell r="BS427">
            <v>3.3</v>
          </cell>
          <cell r="BT427">
            <v>85</v>
          </cell>
          <cell r="BU427">
            <v>1.1000000000000001</v>
          </cell>
          <cell r="BV427">
            <v>799</v>
          </cell>
          <cell r="BW427">
            <v>400</v>
          </cell>
          <cell r="BX427" t="str">
            <v>SHAOXING YANSHENG TRADING CO., LTD</v>
          </cell>
          <cell r="BY427" t="str">
            <v>Китай</v>
          </cell>
          <cell r="BZ427">
            <v>120</v>
          </cell>
          <cell r="CA427">
            <v>295</v>
          </cell>
          <cell r="CB427">
            <v>54</v>
          </cell>
          <cell r="CC427">
            <v>905</v>
          </cell>
          <cell r="CD427">
            <v>3000</v>
          </cell>
          <cell r="CE427">
            <v>944.25906020864625</v>
          </cell>
          <cell r="CF427">
            <v>3000</v>
          </cell>
          <cell r="CG427">
            <v>3000</v>
          </cell>
          <cell r="CH427" t="str">
            <v>ок</v>
          </cell>
          <cell r="CI427" t="str">
            <v>ок</v>
          </cell>
          <cell r="CJ427">
            <v>27</v>
          </cell>
          <cell r="CK427">
            <v>3252</v>
          </cell>
          <cell r="CL427">
            <v>590</v>
          </cell>
          <cell r="CM427">
            <v>240</v>
          </cell>
          <cell r="CN427">
            <v>1810</v>
          </cell>
          <cell r="CO427">
            <v>108</v>
          </cell>
          <cell r="CP427">
            <v>6000</v>
          </cell>
          <cell r="CQ427">
            <v>364874.4</v>
          </cell>
          <cell r="CR427">
            <v>66198</v>
          </cell>
          <cell r="CS427">
            <v>26928</v>
          </cell>
          <cell r="CT427">
            <v>203082</v>
          </cell>
          <cell r="CU427">
            <v>12117.6</v>
          </cell>
          <cell r="CV427">
            <v>673200</v>
          </cell>
          <cell r="CW427">
            <v>1299174</v>
          </cell>
          <cell r="CX427">
            <v>235705</v>
          </cell>
          <cell r="CY427">
            <v>95880</v>
          </cell>
          <cell r="CZ427">
            <v>723095</v>
          </cell>
          <cell r="DA427">
            <v>43146</v>
          </cell>
          <cell r="DB427">
            <v>2397000</v>
          </cell>
          <cell r="DC427" t="str">
            <v>Basic+</v>
          </cell>
          <cell r="DE427">
            <v>59</v>
          </cell>
          <cell r="DF427">
            <v>59</v>
          </cell>
          <cell r="DH427">
            <v>4</v>
          </cell>
          <cell r="DI427">
            <v>1</v>
          </cell>
          <cell r="DJ427">
            <v>5</v>
          </cell>
          <cell r="DK427">
            <v>295</v>
          </cell>
          <cell r="DP427">
            <v>295</v>
          </cell>
          <cell r="DQ427">
            <v>236</v>
          </cell>
          <cell r="DR427">
            <v>59</v>
          </cell>
          <cell r="DS427">
            <v>0.8</v>
          </cell>
          <cell r="DT427">
            <v>0.2</v>
          </cell>
          <cell r="DU427">
            <v>799</v>
          </cell>
          <cell r="DV427">
            <v>58410.000000000007</v>
          </cell>
          <cell r="DW427">
            <v>590</v>
          </cell>
          <cell r="DX427">
            <v>235705</v>
          </cell>
          <cell r="DY427" t="str">
            <v>multicolor</v>
          </cell>
          <cell r="DZ427" t="str">
            <v>20136400207___Ken___цветной</v>
          </cell>
        </row>
        <row r="428">
          <cell r="B428" t="str">
            <v>20136400208_0075057_00000003803</v>
          </cell>
          <cell r="C428" t="str">
            <v>20136400208_0075057</v>
          </cell>
          <cell r="D428" t="str">
            <v>Theme 2АксессуарыNavajoМужскойmulticolor281</v>
          </cell>
          <cell r="E428" t="str">
            <v>Заг. с Th 2</v>
          </cell>
          <cell r="F428" t="str">
            <v>ACOOLA Аксессуары Весна 2024 Theme 2</v>
          </cell>
          <cell r="G428" t="str">
            <v>ACOOLA</v>
          </cell>
          <cell r="H428" t="str">
            <v>Theme 2</v>
          </cell>
          <cell r="I428" t="str">
            <v>00000003803</v>
          </cell>
          <cell r="J428" t="str">
            <v>20136400208</v>
          </cell>
          <cell r="K428" t="str">
            <v>Шапка детская Navajo цветной</v>
          </cell>
          <cell r="L428" t="str">
            <v>Мужской</v>
          </cell>
          <cell r="M428" t="str">
            <v>Все</v>
          </cell>
          <cell r="N428" t="str">
            <v>Navajo</v>
          </cell>
          <cell r="O428" t="str">
            <v>цветной</v>
          </cell>
          <cell r="P428" t="str">
            <v>Accessories</v>
          </cell>
          <cell r="Q428" t="str">
            <v>Hat</v>
          </cell>
          <cell r="R428" t="str">
            <v>Underwear/nightwear_Boys</v>
          </cell>
          <cell r="S428" t="str">
            <v>Underwear/nightwear</v>
          </cell>
          <cell r="T428" t="str">
            <v>Аксессуары</v>
          </cell>
          <cell r="U428" t="str">
            <v>Acc / Аксессуары</v>
          </cell>
          <cell r="V428" t="str">
            <v>100%ПАН</v>
          </cell>
          <cell r="W428" t="str">
            <v>(281) Kids hat 4 sizes 50-54</v>
          </cell>
          <cell r="X428">
            <v>4</v>
          </cell>
          <cell r="Y428" t="str">
            <v>Нет</v>
          </cell>
          <cell r="Z428" t="str">
            <v>Julia Kosmina</v>
          </cell>
          <cell r="AA428" t="str">
            <v>Basic+</v>
          </cell>
          <cell r="AB428" t="str">
            <v>Regular</v>
          </cell>
          <cell r="AC428" t="str">
            <v>1,2,3,4,5</v>
          </cell>
          <cell r="AD428" t="str">
            <v>1,2,3,4,5_4</v>
          </cell>
          <cell r="AE428">
            <v>271</v>
          </cell>
          <cell r="AF428">
            <v>52</v>
          </cell>
          <cell r="AG428">
            <v>73</v>
          </cell>
          <cell r="AH428">
            <v>96</v>
          </cell>
          <cell r="AI428">
            <v>43</v>
          </cell>
          <cell r="AJ428">
            <v>7</v>
          </cell>
          <cell r="AK428">
            <v>0.8</v>
          </cell>
          <cell r="AL428">
            <v>0.8</v>
          </cell>
          <cell r="AM428">
            <v>6</v>
          </cell>
          <cell r="AN428">
            <v>3</v>
          </cell>
          <cell r="AO428">
            <v>9</v>
          </cell>
          <cell r="AP428">
            <v>468</v>
          </cell>
          <cell r="AQ428">
            <v>6</v>
          </cell>
          <cell r="AR428">
            <v>3</v>
          </cell>
          <cell r="AS428">
            <v>9</v>
          </cell>
          <cell r="AT428">
            <v>657</v>
          </cell>
          <cell r="AU428">
            <v>6</v>
          </cell>
          <cell r="AV428">
            <v>3</v>
          </cell>
          <cell r="AW428">
            <v>9</v>
          </cell>
          <cell r="AX428">
            <v>864</v>
          </cell>
          <cell r="AY428">
            <v>6</v>
          </cell>
          <cell r="AZ428">
            <v>3</v>
          </cell>
          <cell r="BA428">
            <v>9</v>
          </cell>
          <cell r="BB428">
            <v>387</v>
          </cell>
          <cell r="BC428">
            <v>6</v>
          </cell>
          <cell r="BD428">
            <v>3</v>
          </cell>
          <cell r="BE428">
            <v>9</v>
          </cell>
          <cell r="BF428">
            <v>63</v>
          </cell>
          <cell r="BG428" t="str">
            <v>2-3</v>
          </cell>
          <cell r="BH428">
            <v>0.56720930232558142</v>
          </cell>
          <cell r="BI428">
            <v>2439</v>
          </cell>
          <cell r="BJ428">
            <v>599</v>
          </cell>
          <cell r="BK428">
            <v>599</v>
          </cell>
          <cell r="BL428">
            <v>544.54999999999995</v>
          </cell>
          <cell r="BM428">
            <v>2.6794900469693581</v>
          </cell>
          <cell r="BN428">
            <v>1.96</v>
          </cell>
          <cell r="BO428">
            <v>2.0299999999999998</v>
          </cell>
          <cell r="BP428">
            <v>2.63</v>
          </cell>
          <cell r="BQ428">
            <v>223.54999999999998</v>
          </cell>
          <cell r="BR428">
            <v>0.62679465776293819</v>
          </cell>
          <cell r="BS428">
            <v>3.3</v>
          </cell>
          <cell r="BT428">
            <v>85</v>
          </cell>
          <cell r="BU428">
            <v>1.1000000000000001</v>
          </cell>
          <cell r="BV428">
            <v>599</v>
          </cell>
          <cell r="BW428">
            <v>300</v>
          </cell>
          <cell r="BX428" t="str">
            <v>Shenzhen Zlorna Ornament Co., Ltd.</v>
          </cell>
          <cell r="BY428" t="str">
            <v>Китай</v>
          </cell>
          <cell r="BZ428">
            <v>172</v>
          </cell>
          <cell r="CA428">
            <v>413</v>
          </cell>
          <cell r="CB428">
            <v>76</v>
          </cell>
          <cell r="CC428">
            <v>1200</v>
          </cell>
          <cell r="CD428">
            <v>4300</v>
          </cell>
          <cell r="CE428">
            <v>1353.4379862990597</v>
          </cell>
          <cell r="CF428">
            <v>4300</v>
          </cell>
          <cell r="CG428">
            <v>5200</v>
          </cell>
          <cell r="CH428" t="str">
            <v>ок</v>
          </cell>
          <cell r="CI428" t="str">
            <v>ок</v>
          </cell>
          <cell r="CJ428">
            <v>19</v>
          </cell>
          <cell r="CK428">
            <v>4951.1699999999992</v>
          </cell>
          <cell r="CL428">
            <v>838.38999999999987</v>
          </cell>
          <cell r="CM428">
            <v>349.15999999999997</v>
          </cell>
          <cell r="CN428">
            <v>2435.9999999999995</v>
          </cell>
          <cell r="CO428">
            <v>154.27999999999997</v>
          </cell>
          <cell r="CP428">
            <v>8729</v>
          </cell>
          <cell r="CQ428">
            <v>545238.44999999995</v>
          </cell>
          <cell r="CR428">
            <v>92326.15</v>
          </cell>
          <cell r="CS428">
            <v>38450.6</v>
          </cell>
          <cell r="CT428">
            <v>268260</v>
          </cell>
          <cell r="CU428">
            <v>16989.8</v>
          </cell>
          <cell r="CV428">
            <v>961264.99999999988</v>
          </cell>
          <cell r="CW428">
            <v>1460961</v>
          </cell>
          <cell r="CX428">
            <v>247387</v>
          </cell>
          <cell r="CY428">
            <v>103028</v>
          </cell>
          <cell r="CZ428">
            <v>718800</v>
          </cell>
          <cell r="DA428">
            <v>45524</v>
          </cell>
          <cell r="DB428">
            <v>2575700</v>
          </cell>
          <cell r="DC428" t="str">
            <v>Basic+</v>
          </cell>
          <cell r="DE428">
            <v>59</v>
          </cell>
          <cell r="DF428">
            <v>59</v>
          </cell>
          <cell r="DH428">
            <v>5</v>
          </cell>
          <cell r="DI428">
            <v>2</v>
          </cell>
          <cell r="DJ428">
            <v>7</v>
          </cell>
          <cell r="DK428">
            <v>413</v>
          </cell>
          <cell r="DP428">
            <v>413</v>
          </cell>
          <cell r="DQ428">
            <v>295</v>
          </cell>
          <cell r="DR428">
            <v>118</v>
          </cell>
          <cell r="DS428">
            <v>0.7142857142857143</v>
          </cell>
          <cell r="DT428">
            <v>0.2857142857142857</v>
          </cell>
          <cell r="DU428">
            <v>599</v>
          </cell>
          <cell r="DV428">
            <v>81464.25</v>
          </cell>
          <cell r="DW428">
            <v>838.38999999999987</v>
          </cell>
          <cell r="DX428">
            <v>247387</v>
          </cell>
          <cell r="DY428" t="str">
            <v>multicolor</v>
          </cell>
          <cell r="DZ428" t="str">
            <v>20136400208___Navajo___цветной</v>
          </cell>
        </row>
        <row r="429">
          <cell r="B429" t="str">
            <v>20136400209_0075058_00000003803</v>
          </cell>
          <cell r="C429" t="str">
            <v>20136400209_0075058</v>
          </cell>
          <cell r="D429" t="str">
            <v>Theme 2АксессуарыCustardМужскойmulticolor281</v>
          </cell>
          <cell r="E429" t="str">
            <v>Заг. с Th 2</v>
          </cell>
          <cell r="F429" t="str">
            <v>ACOOLA Аксессуары Весна 2024 Theme 2</v>
          </cell>
          <cell r="G429" t="str">
            <v>ACOOLA</v>
          </cell>
          <cell r="H429" t="str">
            <v>Theme 2</v>
          </cell>
          <cell r="I429" t="str">
            <v>00000003803</v>
          </cell>
          <cell r="J429" t="str">
            <v>20136400209</v>
          </cell>
          <cell r="K429" t="str">
            <v>Шапка детская Custard цветной</v>
          </cell>
          <cell r="L429" t="str">
            <v>Мужской</v>
          </cell>
          <cell r="M429" t="str">
            <v>Все</v>
          </cell>
          <cell r="N429" t="str">
            <v>Custard</v>
          </cell>
          <cell r="O429" t="str">
            <v>цветной</v>
          </cell>
          <cell r="P429" t="str">
            <v>Accessories</v>
          </cell>
          <cell r="Q429" t="str">
            <v>Hat</v>
          </cell>
          <cell r="R429" t="str">
            <v>Underwear/nightwear_Boys</v>
          </cell>
          <cell r="S429" t="str">
            <v>Underwear/nightwear</v>
          </cell>
          <cell r="T429" t="str">
            <v>Аксессуары</v>
          </cell>
          <cell r="U429" t="str">
            <v>Acc / Аксессуары</v>
          </cell>
          <cell r="V429" t="str">
            <v>100%ПАН</v>
          </cell>
          <cell r="W429" t="str">
            <v>(281) Kids hat 4 sizes 50-54</v>
          </cell>
          <cell r="X429">
            <v>4</v>
          </cell>
          <cell r="Y429" t="str">
            <v>Нет</v>
          </cell>
          <cell r="Z429" t="str">
            <v>Julia Kosmina</v>
          </cell>
          <cell r="AA429" t="str">
            <v>Basic+</v>
          </cell>
          <cell r="AB429" t="str">
            <v>Regular</v>
          </cell>
          <cell r="AC429" t="str">
            <v>1,2,3,4,5</v>
          </cell>
          <cell r="AD429" t="str">
            <v>1,2,3,4,5_4</v>
          </cell>
          <cell r="AE429">
            <v>271</v>
          </cell>
          <cell r="AF429">
            <v>52</v>
          </cell>
          <cell r="AG429">
            <v>73</v>
          </cell>
          <cell r="AH429">
            <v>96</v>
          </cell>
          <cell r="AI429">
            <v>43</v>
          </cell>
          <cell r="AJ429">
            <v>7</v>
          </cell>
          <cell r="AK429">
            <v>0.8</v>
          </cell>
          <cell r="AL429">
            <v>0.8</v>
          </cell>
          <cell r="AM429">
            <v>6</v>
          </cell>
          <cell r="AN429">
            <v>3</v>
          </cell>
          <cell r="AO429">
            <v>9</v>
          </cell>
          <cell r="AP429">
            <v>468</v>
          </cell>
          <cell r="AQ429">
            <v>6</v>
          </cell>
          <cell r="AR429">
            <v>3</v>
          </cell>
          <cell r="AS429">
            <v>9</v>
          </cell>
          <cell r="AT429">
            <v>657</v>
          </cell>
          <cell r="AU429">
            <v>6</v>
          </cell>
          <cell r="AV429">
            <v>3</v>
          </cell>
          <cell r="AW429">
            <v>9</v>
          </cell>
          <cell r="AX429">
            <v>864</v>
          </cell>
          <cell r="AY429">
            <v>6</v>
          </cell>
          <cell r="AZ429">
            <v>3</v>
          </cell>
          <cell r="BA429">
            <v>9</v>
          </cell>
          <cell r="BB429">
            <v>387</v>
          </cell>
          <cell r="BC429">
            <v>6</v>
          </cell>
          <cell r="BD429">
            <v>3</v>
          </cell>
          <cell r="BE429">
            <v>9</v>
          </cell>
          <cell r="BF429">
            <v>63</v>
          </cell>
          <cell r="BG429" t="str">
            <v>2-3</v>
          </cell>
          <cell r="BH429">
            <v>0.56720930232558142</v>
          </cell>
          <cell r="BI429">
            <v>2439</v>
          </cell>
          <cell r="BJ429">
            <v>599</v>
          </cell>
          <cell r="BK429">
            <v>599</v>
          </cell>
          <cell r="BL429">
            <v>544.54999999999995</v>
          </cell>
          <cell r="BM429">
            <v>2.9000242072137494</v>
          </cell>
          <cell r="BN429">
            <v>1.8</v>
          </cell>
          <cell r="BO429">
            <v>1.87</v>
          </cell>
          <cell r="BP429">
            <v>2.4300000000000002</v>
          </cell>
          <cell r="BQ429">
            <v>206.55</v>
          </cell>
          <cell r="BR429">
            <v>0.65517529215358927</v>
          </cell>
          <cell r="BS429">
            <v>3.3</v>
          </cell>
          <cell r="BT429">
            <v>85</v>
          </cell>
          <cell r="BU429">
            <v>1.1000000000000001</v>
          </cell>
          <cell r="BV429">
            <v>599</v>
          </cell>
          <cell r="BW429">
            <v>300</v>
          </cell>
          <cell r="BX429" t="str">
            <v>SHAOXING YANSHENG TRADING CO., LTD</v>
          </cell>
          <cell r="BY429" t="str">
            <v>Китай</v>
          </cell>
          <cell r="BZ429">
            <v>172</v>
          </cell>
          <cell r="CA429">
            <v>413</v>
          </cell>
          <cell r="CB429">
            <v>76</v>
          </cell>
          <cell r="CC429">
            <v>1200</v>
          </cell>
          <cell r="CD429">
            <v>4300</v>
          </cell>
          <cell r="CE429">
            <v>1353.4379862990597</v>
          </cell>
          <cell r="CF429">
            <v>4300</v>
          </cell>
          <cell r="CG429">
            <v>5200</v>
          </cell>
          <cell r="CH429" t="str">
            <v>ок</v>
          </cell>
          <cell r="CI429" t="str">
            <v>ок</v>
          </cell>
          <cell r="CJ429">
            <v>19</v>
          </cell>
          <cell r="CK429">
            <v>4560.93</v>
          </cell>
          <cell r="CL429">
            <v>772.31000000000006</v>
          </cell>
          <cell r="CM429">
            <v>321.64000000000004</v>
          </cell>
          <cell r="CN429">
            <v>2244</v>
          </cell>
          <cell r="CO429">
            <v>142.12</v>
          </cell>
          <cell r="CP429">
            <v>8041.0000000000009</v>
          </cell>
          <cell r="CQ429">
            <v>503775.45</v>
          </cell>
          <cell r="CR429">
            <v>85305.150000000009</v>
          </cell>
          <cell r="CS429">
            <v>35526.6</v>
          </cell>
          <cell r="CT429">
            <v>247860</v>
          </cell>
          <cell r="CU429">
            <v>15697.800000000001</v>
          </cell>
          <cell r="CV429">
            <v>888165</v>
          </cell>
          <cell r="CW429">
            <v>1460961</v>
          </cell>
          <cell r="CX429">
            <v>247387</v>
          </cell>
          <cell r="CY429">
            <v>103028</v>
          </cell>
          <cell r="CZ429">
            <v>718800</v>
          </cell>
          <cell r="DA429">
            <v>45524</v>
          </cell>
          <cell r="DB429">
            <v>2575700</v>
          </cell>
          <cell r="DC429" t="str">
            <v>Basic+</v>
          </cell>
          <cell r="DE429">
            <v>59</v>
          </cell>
          <cell r="DF429">
            <v>59</v>
          </cell>
          <cell r="DH429">
            <v>5</v>
          </cell>
          <cell r="DI429">
            <v>2</v>
          </cell>
          <cell r="DJ429">
            <v>7</v>
          </cell>
          <cell r="DK429">
            <v>413</v>
          </cell>
          <cell r="DP429">
            <v>413</v>
          </cell>
          <cell r="DQ429">
            <v>295</v>
          </cell>
          <cell r="DR429">
            <v>118</v>
          </cell>
          <cell r="DS429">
            <v>0.7142857142857143</v>
          </cell>
          <cell r="DT429">
            <v>0.2857142857142857</v>
          </cell>
          <cell r="DU429">
            <v>599</v>
          </cell>
          <cell r="DV429">
            <v>75269.25</v>
          </cell>
          <cell r="DW429">
            <v>772.31000000000006</v>
          </cell>
          <cell r="DX429">
            <v>247387</v>
          </cell>
          <cell r="DY429" t="str">
            <v>multicolor</v>
          </cell>
          <cell r="DZ429" t="str">
            <v>20136400209___Custard___цветной</v>
          </cell>
        </row>
        <row r="430">
          <cell r="B430" t="str">
            <v>20136400210_0075059_00000003803</v>
          </cell>
          <cell r="C430" t="str">
            <v>20136400210_0075059</v>
          </cell>
          <cell r="D430" t="str">
            <v>Theme 2АксессуарыCreesМужскойgrey melange281</v>
          </cell>
          <cell r="E430" t="str">
            <v>Заг. с Th 2</v>
          </cell>
          <cell r="F430" t="str">
            <v>ACOOLA Аксессуары Весна 2024 Theme 2</v>
          </cell>
          <cell r="G430" t="str">
            <v>ACOOLA</v>
          </cell>
          <cell r="H430" t="str">
            <v>Theme 2</v>
          </cell>
          <cell r="I430" t="str">
            <v>00000003803</v>
          </cell>
          <cell r="J430" t="str">
            <v>20136400210</v>
          </cell>
          <cell r="K430" t="str">
            <v>Шапка детская Crees серый меланж</v>
          </cell>
          <cell r="L430" t="str">
            <v>Мужской</v>
          </cell>
          <cell r="M430" t="str">
            <v>Все</v>
          </cell>
          <cell r="N430" t="str">
            <v>Crees</v>
          </cell>
          <cell r="O430" t="str">
            <v>серый меланж</v>
          </cell>
          <cell r="P430" t="str">
            <v>Accessories</v>
          </cell>
          <cell r="Q430" t="str">
            <v>Hat</v>
          </cell>
          <cell r="R430" t="str">
            <v>Underwear/nightwear_Boys</v>
          </cell>
          <cell r="S430" t="str">
            <v>Underwear/nightwear</v>
          </cell>
          <cell r="T430" t="str">
            <v>Аксессуары</v>
          </cell>
          <cell r="U430" t="str">
            <v>Acc / Аксессуары</v>
          </cell>
          <cell r="V430" t="str">
            <v>100%ПАН</v>
          </cell>
          <cell r="W430" t="str">
            <v>(281) Kids hat 4 sizes 50-54</v>
          </cell>
          <cell r="X430">
            <v>4</v>
          </cell>
          <cell r="Y430" t="str">
            <v>Нет</v>
          </cell>
          <cell r="Z430" t="str">
            <v>Julia Kosmina</v>
          </cell>
          <cell r="AA430" t="str">
            <v>Basic+</v>
          </cell>
          <cell r="AB430" t="str">
            <v>Regular</v>
          </cell>
          <cell r="AC430" t="str">
            <v>1,2,3,4,5</v>
          </cell>
          <cell r="AD430" t="str">
            <v>1,2,3,4,5_4</v>
          </cell>
          <cell r="AE430">
            <v>271</v>
          </cell>
          <cell r="AF430">
            <v>52</v>
          </cell>
          <cell r="AG430">
            <v>73</v>
          </cell>
          <cell r="AH430">
            <v>96</v>
          </cell>
          <cell r="AI430">
            <v>43</v>
          </cell>
          <cell r="AJ430">
            <v>7</v>
          </cell>
          <cell r="AK430">
            <v>0.8</v>
          </cell>
          <cell r="AL430">
            <v>0.8</v>
          </cell>
          <cell r="AM430">
            <v>6</v>
          </cell>
          <cell r="AN430">
            <v>3</v>
          </cell>
          <cell r="AO430">
            <v>9</v>
          </cell>
          <cell r="AP430">
            <v>468</v>
          </cell>
          <cell r="AQ430">
            <v>6</v>
          </cell>
          <cell r="AR430">
            <v>3</v>
          </cell>
          <cell r="AS430">
            <v>9</v>
          </cell>
          <cell r="AT430">
            <v>657</v>
          </cell>
          <cell r="AU430">
            <v>6</v>
          </cell>
          <cell r="AV430">
            <v>3</v>
          </cell>
          <cell r="AW430">
            <v>9</v>
          </cell>
          <cell r="AX430">
            <v>864</v>
          </cell>
          <cell r="AY430">
            <v>6</v>
          </cell>
          <cell r="AZ430">
            <v>3</v>
          </cell>
          <cell r="BA430">
            <v>9</v>
          </cell>
          <cell r="BB430">
            <v>387</v>
          </cell>
          <cell r="BC430">
            <v>6</v>
          </cell>
          <cell r="BD430">
            <v>3</v>
          </cell>
          <cell r="BE430">
            <v>9</v>
          </cell>
          <cell r="BF430">
            <v>63</v>
          </cell>
          <cell r="BG430" t="str">
            <v>2-3</v>
          </cell>
          <cell r="BH430">
            <v>0.56720930232558142</v>
          </cell>
          <cell r="BI430">
            <v>2439</v>
          </cell>
          <cell r="BJ430">
            <v>599</v>
          </cell>
          <cell r="BK430">
            <v>599</v>
          </cell>
          <cell r="BL430">
            <v>544.54999999999995</v>
          </cell>
          <cell r="BM430">
            <v>2.6197244697135358</v>
          </cell>
          <cell r="BN430">
            <v>2</v>
          </cell>
          <cell r="BO430">
            <v>2.0699999999999998</v>
          </cell>
          <cell r="BP430">
            <v>2.69</v>
          </cell>
          <cell r="BQ430">
            <v>228.65</v>
          </cell>
          <cell r="BR430">
            <v>0.61828046744574294</v>
          </cell>
          <cell r="BS430">
            <v>3.3</v>
          </cell>
          <cell r="BT430">
            <v>85</v>
          </cell>
          <cell r="BU430">
            <v>1.1000000000000001</v>
          </cell>
          <cell r="BV430">
            <v>599</v>
          </cell>
          <cell r="BW430">
            <v>300</v>
          </cell>
          <cell r="BX430" t="str">
            <v>SHAOXING YANSHENG TRADING CO., LTD</v>
          </cell>
          <cell r="BY430" t="str">
            <v>Китай</v>
          </cell>
          <cell r="BZ430">
            <v>172</v>
          </cell>
          <cell r="CA430">
            <v>413</v>
          </cell>
          <cell r="CB430">
            <v>76</v>
          </cell>
          <cell r="CC430">
            <v>1200</v>
          </cell>
          <cell r="CD430">
            <v>4300</v>
          </cell>
          <cell r="CE430">
            <v>1353.4379862990597</v>
          </cell>
          <cell r="CF430">
            <v>4300</v>
          </cell>
          <cell r="CG430">
            <v>5200</v>
          </cell>
          <cell r="CH430" t="str">
            <v>ок</v>
          </cell>
          <cell r="CI430" t="str">
            <v>ок</v>
          </cell>
          <cell r="CJ430">
            <v>19</v>
          </cell>
          <cell r="CK430">
            <v>5048.7299999999996</v>
          </cell>
          <cell r="CL430">
            <v>854.91</v>
          </cell>
          <cell r="CM430">
            <v>356.03999999999996</v>
          </cell>
          <cell r="CN430">
            <v>2484</v>
          </cell>
          <cell r="CO430">
            <v>157.32</v>
          </cell>
          <cell r="CP430">
            <v>8901</v>
          </cell>
          <cell r="CQ430">
            <v>557677.35</v>
          </cell>
          <cell r="CR430">
            <v>94432.45</v>
          </cell>
          <cell r="CS430">
            <v>39327.800000000003</v>
          </cell>
          <cell r="CT430">
            <v>274380</v>
          </cell>
          <cell r="CU430">
            <v>17377.400000000001</v>
          </cell>
          <cell r="CV430">
            <v>983195</v>
          </cell>
          <cell r="CW430">
            <v>1460961</v>
          </cell>
          <cell r="CX430">
            <v>247387</v>
          </cell>
          <cell r="CY430">
            <v>103028</v>
          </cell>
          <cell r="CZ430">
            <v>718800</v>
          </cell>
          <cell r="DA430">
            <v>45524</v>
          </cell>
          <cell r="DB430">
            <v>2575700</v>
          </cell>
          <cell r="DC430" t="str">
            <v>Basic+</v>
          </cell>
          <cell r="DE430">
            <v>59</v>
          </cell>
          <cell r="DF430">
            <v>59</v>
          </cell>
          <cell r="DH430">
            <v>5</v>
          </cell>
          <cell r="DI430">
            <v>2</v>
          </cell>
          <cell r="DJ430">
            <v>7</v>
          </cell>
          <cell r="DK430">
            <v>413</v>
          </cell>
          <cell r="DP430">
            <v>413</v>
          </cell>
          <cell r="DQ430">
            <v>295</v>
          </cell>
          <cell r="DR430">
            <v>118</v>
          </cell>
          <cell r="DS430">
            <v>0.7142857142857143</v>
          </cell>
          <cell r="DT430">
            <v>0.2857142857142857</v>
          </cell>
          <cell r="DU430">
            <v>599</v>
          </cell>
          <cell r="DV430">
            <v>83322.75</v>
          </cell>
          <cell r="DW430">
            <v>854.91</v>
          </cell>
          <cell r="DX430">
            <v>247387</v>
          </cell>
          <cell r="DY430" t="str">
            <v>grey melange</v>
          </cell>
          <cell r="DZ430" t="str">
            <v>20136400210___Crees___серый меланж</v>
          </cell>
        </row>
        <row r="431">
          <cell r="B431" t="str">
            <v>20206100217_0065025_00000003803</v>
          </cell>
          <cell r="C431" t="str">
            <v>20206100217_0065025</v>
          </cell>
          <cell r="D431" t="str">
            <v>Theme 2АксессуарыCostaЖенскийlight pink9</v>
          </cell>
          <cell r="E431" t="str">
            <v>Заг. с Th 2</v>
          </cell>
          <cell r="F431" t="str">
            <v>ACOOLA Аксессуары Весна 2024 Theme 2</v>
          </cell>
          <cell r="G431" t="str">
            <v>ACOOLA</v>
          </cell>
          <cell r="H431" t="str">
            <v>Theme 2</v>
          </cell>
          <cell r="I431" t="str">
            <v>00000003803</v>
          </cell>
          <cell r="J431" t="str">
            <v>20206100217</v>
          </cell>
          <cell r="K431" t="str">
            <v>Сумка детская Costa светло-розовый</v>
          </cell>
          <cell r="L431" t="str">
            <v>Женский</v>
          </cell>
          <cell r="M431" t="str">
            <v/>
          </cell>
          <cell r="N431" t="str">
            <v>Costa</v>
          </cell>
          <cell r="O431" t="str">
            <v>светло-розовый</v>
          </cell>
          <cell r="P431" t="str">
            <v>Accessories</v>
          </cell>
          <cell r="Q431" t="str">
            <v>Bag</v>
          </cell>
          <cell r="R431" t="str">
            <v>Accessories_Women</v>
          </cell>
          <cell r="S431" t="str">
            <v>Accessories</v>
          </cell>
          <cell r="T431" t="str">
            <v>Аксессуары</v>
          </cell>
          <cell r="U431" t="str">
            <v>Acc / Аксессуары</v>
          </cell>
          <cell r="V431" t="str">
            <v>100%Текстиль(ПЭ)</v>
          </cell>
          <cell r="W431" t="str">
            <v>(9) one size</v>
          </cell>
          <cell r="X431">
            <v>1</v>
          </cell>
          <cell r="Y431" t="str">
            <v>Нет</v>
          </cell>
          <cell r="Z431" t="str">
            <v>Julia Kosmina</v>
          </cell>
          <cell r="AA431" t="str">
            <v>Basic+</v>
          </cell>
          <cell r="AB431" t="str">
            <v>Regular</v>
          </cell>
          <cell r="AC431" t="str">
            <v>1,2,3,4,5</v>
          </cell>
          <cell r="AD431" t="str">
            <v>1,2,3,4,5_1</v>
          </cell>
          <cell r="AE431">
            <v>271</v>
          </cell>
          <cell r="AF431">
            <v>52</v>
          </cell>
          <cell r="AG431">
            <v>73</v>
          </cell>
          <cell r="AH431">
            <v>96</v>
          </cell>
          <cell r="AI431">
            <v>43</v>
          </cell>
          <cell r="AJ431">
            <v>7</v>
          </cell>
          <cell r="AK431">
            <v>1</v>
          </cell>
          <cell r="AL431">
            <v>1</v>
          </cell>
          <cell r="AM431">
            <v>2</v>
          </cell>
          <cell r="AN431">
            <v>1</v>
          </cell>
          <cell r="AO431">
            <v>3</v>
          </cell>
          <cell r="AP431">
            <v>156</v>
          </cell>
          <cell r="AQ431">
            <v>2</v>
          </cell>
          <cell r="AR431">
            <v>1</v>
          </cell>
          <cell r="AS431">
            <v>3</v>
          </cell>
          <cell r="AT431">
            <v>219</v>
          </cell>
          <cell r="AU431">
            <v>2</v>
          </cell>
          <cell r="AV431">
            <v>1</v>
          </cell>
          <cell r="AW431">
            <v>3</v>
          </cell>
          <cell r="AX431">
            <v>288</v>
          </cell>
          <cell r="AY431">
            <v>2</v>
          </cell>
          <cell r="AZ431">
            <v>1</v>
          </cell>
          <cell r="BA431">
            <v>3</v>
          </cell>
          <cell r="BB431">
            <v>129</v>
          </cell>
          <cell r="BC431">
            <v>2</v>
          </cell>
          <cell r="BD431">
            <v>1</v>
          </cell>
          <cell r="BE431">
            <v>3</v>
          </cell>
          <cell r="BF431">
            <v>21</v>
          </cell>
          <cell r="BG431" t="str">
            <v>1-1</v>
          </cell>
          <cell r="BH431">
            <v>0.54200000000000004</v>
          </cell>
          <cell r="BI431">
            <v>813</v>
          </cell>
          <cell r="BJ431">
            <v>999</v>
          </cell>
          <cell r="BK431">
            <v>999</v>
          </cell>
          <cell r="BL431">
            <v>832.5</v>
          </cell>
          <cell r="BM431">
            <v>2.9679144385026737</v>
          </cell>
          <cell r="BN431">
            <v>2.72</v>
          </cell>
          <cell r="BO431">
            <v>2.81</v>
          </cell>
          <cell r="BP431">
            <v>3.96</v>
          </cell>
          <cell r="BQ431">
            <v>336.6</v>
          </cell>
          <cell r="BR431">
            <v>0.66306306306306306</v>
          </cell>
          <cell r="BS431">
            <v>3.3</v>
          </cell>
          <cell r="BT431">
            <v>85</v>
          </cell>
          <cell r="BU431">
            <v>1.2</v>
          </cell>
          <cell r="BV431">
            <v>999</v>
          </cell>
          <cell r="BW431">
            <v>500</v>
          </cell>
          <cell r="BX431" t="str">
            <v>WENZHOU HEC FASHION INTERNATIONAL CO., LTD</v>
          </cell>
          <cell r="BY431" t="str">
            <v>Китай</v>
          </cell>
          <cell r="BZ431">
            <v>60</v>
          </cell>
          <cell r="CA431">
            <v>177</v>
          </cell>
          <cell r="CB431">
            <v>27</v>
          </cell>
          <cell r="CC431">
            <v>423</v>
          </cell>
          <cell r="CD431">
            <v>1500</v>
          </cell>
          <cell r="CE431">
            <v>472.12953010432312</v>
          </cell>
          <cell r="CF431">
            <v>1500</v>
          </cell>
          <cell r="CG431">
            <v>1500</v>
          </cell>
          <cell r="CH431" t="str">
            <v>ок</v>
          </cell>
          <cell r="CI431" t="str">
            <v>ок</v>
          </cell>
          <cell r="CJ431">
            <v>27</v>
          </cell>
          <cell r="CK431">
            <v>2284.5300000000002</v>
          </cell>
          <cell r="CL431">
            <v>497.37</v>
          </cell>
          <cell r="CM431">
            <v>168.6</v>
          </cell>
          <cell r="CN431">
            <v>1188.6300000000001</v>
          </cell>
          <cell r="CO431">
            <v>75.87</v>
          </cell>
          <cell r="CP431">
            <v>4215</v>
          </cell>
          <cell r="CQ431">
            <v>273655.80000000005</v>
          </cell>
          <cell r="CR431">
            <v>59578.200000000004</v>
          </cell>
          <cell r="CS431">
            <v>20196</v>
          </cell>
          <cell r="CT431">
            <v>142381.80000000002</v>
          </cell>
          <cell r="CU431">
            <v>9088.2000000000007</v>
          </cell>
          <cell r="CV431">
            <v>504900.00000000006</v>
          </cell>
          <cell r="CW431">
            <v>812187</v>
          </cell>
          <cell r="CX431">
            <v>176823</v>
          </cell>
          <cell r="CY431">
            <v>59940</v>
          </cell>
          <cell r="CZ431">
            <v>422577</v>
          </cell>
          <cell r="DA431">
            <v>26973</v>
          </cell>
          <cell r="DB431">
            <v>1498500</v>
          </cell>
          <cell r="DC431" t="str">
            <v>Basic+</v>
          </cell>
          <cell r="DE431">
            <v>59</v>
          </cell>
          <cell r="DF431">
            <v>59</v>
          </cell>
          <cell r="DH431">
            <v>2</v>
          </cell>
          <cell r="DI431">
            <v>1</v>
          </cell>
          <cell r="DJ431">
            <v>3</v>
          </cell>
          <cell r="DK431">
            <v>177</v>
          </cell>
          <cell r="DP431">
            <v>177</v>
          </cell>
          <cell r="DQ431">
            <v>118</v>
          </cell>
          <cell r="DR431">
            <v>59</v>
          </cell>
          <cell r="DS431">
            <v>0.66666666666666663</v>
          </cell>
          <cell r="DT431">
            <v>0.33333333333333331</v>
          </cell>
          <cell r="DU431">
            <v>999</v>
          </cell>
          <cell r="DV431">
            <v>52569</v>
          </cell>
          <cell r="DW431">
            <v>497.37</v>
          </cell>
          <cell r="DX431">
            <v>176823</v>
          </cell>
          <cell r="DY431" t="str">
            <v>light pink</v>
          </cell>
          <cell r="DZ431" t="str">
            <v>20206100217___Costa___светло-розовый</v>
          </cell>
        </row>
        <row r="432">
          <cell r="B432" t="str">
            <v>20206100236_0075118_00000003803</v>
          </cell>
          <cell r="C432" t="str">
            <v>20206100236_0075118</v>
          </cell>
          <cell r="D432" t="str">
            <v>Theme 2АксессуарыPeggyЖенскийlight green9</v>
          </cell>
          <cell r="E432" t="str">
            <v>Заг. с Th 2</v>
          </cell>
          <cell r="F432" t="str">
            <v>ACOOLA Аксессуары Весна 2024 Theme 2</v>
          </cell>
          <cell r="G432" t="str">
            <v>ACOOLA</v>
          </cell>
          <cell r="H432" t="str">
            <v>Theme 2</v>
          </cell>
          <cell r="I432" t="str">
            <v>00000003803</v>
          </cell>
          <cell r="J432" t="str">
            <v>20206100236</v>
          </cell>
          <cell r="K432" t="str">
            <v>Сумка детская Peggy светло-зеленый</v>
          </cell>
          <cell r="L432" t="str">
            <v>Женский</v>
          </cell>
          <cell r="M432" t="str">
            <v/>
          </cell>
          <cell r="N432" t="str">
            <v>Peggy</v>
          </cell>
          <cell r="O432" t="str">
            <v>светло-зеленый</v>
          </cell>
          <cell r="P432" t="str">
            <v>Accessories</v>
          </cell>
          <cell r="Q432" t="str">
            <v>Bag</v>
          </cell>
          <cell r="R432" t="str">
            <v>Accessories_Women</v>
          </cell>
          <cell r="S432" t="str">
            <v>Accessories</v>
          </cell>
          <cell r="T432" t="str">
            <v>Аксессуары</v>
          </cell>
          <cell r="U432" t="str">
            <v/>
          </cell>
          <cell r="V432" t="str">
            <v/>
          </cell>
          <cell r="W432" t="str">
            <v>(9) one size</v>
          </cell>
          <cell r="X432">
            <v>1</v>
          </cell>
          <cell r="Y432" t="str">
            <v>Нет</v>
          </cell>
          <cell r="Z432" t="str">
            <v>Julia Kosmina</v>
          </cell>
          <cell r="AA432" t="str">
            <v>Basic+</v>
          </cell>
          <cell r="AB432" t="str">
            <v>Regular</v>
          </cell>
          <cell r="AC432" t="str">
            <v>1,2,3,4,5</v>
          </cell>
          <cell r="AD432" t="str">
            <v>1,2,3,4,5_1</v>
          </cell>
          <cell r="AE432">
            <v>271</v>
          </cell>
          <cell r="AF432">
            <v>52</v>
          </cell>
          <cell r="AG432">
            <v>73</v>
          </cell>
          <cell r="AH432">
            <v>96</v>
          </cell>
          <cell r="AI432">
            <v>43</v>
          </cell>
          <cell r="AJ432">
            <v>7</v>
          </cell>
          <cell r="AK432">
            <v>1</v>
          </cell>
          <cell r="AL432">
            <v>1</v>
          </cell>
          <cell r="AM432">
            <v>2</v>
          </cell>
          <cell r="AN432">
            <v>1</v>
          </cell>
          <cell r="AO432">
            <v>3</v>
          </cell>
          <cell r="AP432">
            <v>156</v>
          </cell>
          <cell r="AQ432">
            <v>2</v>
          </cell>
          <cell r="AR432">
            <v>1</v>
          </cell>
          <cell r="AS432">
            <v>3</v>
          </cell>
          <cell r="AT432">
            <v>219</v>
          </cell>
          <cell r="AU432">
            <v>2</v>
          </cell>
          <cell r="AV432">
            <v>1</v>
          </cell>
          <cell r="AW432">
            <v>3</v>
          </cell>
          <cell r="AX432">
            <v>288</v>
          </cell>
          <cell r="AY432">
            <v>2</v>
          </cell>
          <cell r="AZ432">
            <v>1</v>
          </cell>
          <cell r="BA432">
            <v>3</v>
          </cell>
          <cell r="BB432">
            <v>129</v>
          </cell>
          <cell r="BC432">
            <v>2</v>
          </cell>
          <cell r="BD432">
            <v>1</v>
          </cell>
          <cell r="BE432">
            <v>3</v>
          </cell>
          <cell r="BF432">
            <v>21</v>
          </cell>
          <cell r="BG432" t="str">
            <v>1-1</v>
          </cell>
          <cell r="BH432">
            <v>0.54200000000000004</v>
          </cell>
          <cell r="BI432">
            <v>813</v>
          </cell>
          <cell r="BJ432">
            <v>1499</v>
          </cell>
          <cell r="BK432">
            <v>1499</v>
          </cell>
          <cell r="BL432">
            <v>1249.17</v>
          </cell>
          <cell r="BM432">
            <v>4.805257252764866</v>
          </cell>
          <cell r="BN432">
            <v>2.5</v>
          </cell>
          <cell r="BO432">
            <v>2.59</v>
          </cell>
          <cell r="BP432">
            <v>3.67</v>
          </cell>
          <cell r="BQ432">
            <v>311.95</v>
          </cell>
          <cell r="BR432">
            <v>0.7918945963975984</v>
          </cell>
          <cell r="BS432">
            <v>3.3</v>
          </cell>
          <cell r="BT432">
            <v>85</v>
          </cell>
          <cell r="BU432">
            <v>1.2</v>
          </cell>
          <cell r="BV432">
            <v>1499</v>
          </cell>
          <cell r="BW432">
            <v>750</v>
          </cell>
          <cell r="BX432" t="str">
            <v>SHAOXING YANSHENG TRADING CO., LTD</v>
          </cell>
          <cell r="BY432" t="str">
            <v>Китай</v>
          </cell>
          <cell r="BZ432">
            <v>60</v>
          </cell>
          <cell r="CA432">
            <v>177</v>
          </cell>
          <cell r="CB432">
            <v>27</v>
          </cell>
          <cell r="CC432">
            <v>423</v>
          </cell>
          <cell r="CD432">
            <v>1500</v>
          </cell>
          <cell r="CE432">
            <v>472.12953010432312</v>
          </cell>
          <cell r="CF432">
            <v>1500</v>
          </cell>
          <cell r="CG432">
            <v>1500</v>
          </cell>
          <cell r="CH432" t="str">
            <v>ок</v>
          </cell>
          <cell r="CI432" t="str">
            <v>ок</v>
          </cell>
          <cell r="CJ432">
            <v>27</v>
          </cell>
          <cell r="CK432">
            <v>2105.67</v>
          </cell>
          <cell r="CL432">
            <v>458.42999999999995</v>
          </cell>
          <cell r="CM432">
            <v>155.39999999999998</v>
          </cell>
          <cell r="CN432">
            <v>1095.57</v>
          </cell>
          <cell r="CO432">
            <v>69.929999999999993</v>
          </cell>
          <cell r="CP432">
            <v>3885</v>
          </cell>
          <cell r="CQ432">
            <v>253615.34999999998</v>
          </cell>
          <cell r="CR432">
            <v>55215.15</v>
          </cell>
          <cell r="CS432">
            <v>18717</v>
          </cell>
          <cell r="CT432">
            <v>131954.85</v>
          </cell>
          <cell r="CU432">
            <v>8422.65</v>
          </cell>
          <cell r="CV432">
            <v>467925</v>
          </cell>
          <cell r="CW432">
            <v>1218687</v>
          </cell>
          <cell r="CX432">
            <v>265323</v>
          </cell>
          <cell r="CY432">
            <v>89940</v>
          </cell>
          <cell r="CZ432">
            <v>634077</v>
          </cell>
          <cell r="DA432">
            <v>40473</v>
          </cell>
          <cell r="DB432">
            <v>2248500</v>
          </cell>
          <cell r="DC432" t="str">
            <v>Basic+</v>
          </cell>
          <cell r="DE432">
            <v>59</v>
          </cell>
          <cell r="DF432">
            <v>59</v>
          </cell>
          <cell r="DH432">
            <v>2</v>
          </cell>
          <cell r="DI432">
            <v>1</v>
          </cell>
          <cell r="DJ432">
            <v>3</v>
          </cell>
          <cell r="DK432">
            <v>177</v>
          </cell>
          <cell r="DP432">
            <v>177</v>
          </cell>
          <cell r="DQ432">
            <v>118</v>
          </cell>
          <cell r="DR432">
            <v>59</v>
          </cell>
          <cell r="DS432">
            <v>0.66666666666666663</v>
          </cell>
          <cell r="DT432">
            <v>0.33333333333333331</v>
          </cell>
          <cell r="DU432">
            <v>1499</v>
          </cell>
          <cell r="DV432">
            <v>48719.25</v>
          </cell>
          <cell r="DW432">
            <v>458.42999999999995</v>
          </cell>
          <cell r="DX432">
            <v>265323</v>
          </cell>
          <cell r="DY432" t="str">
            <v>light green</v>
          </cell>
          <cell r="DZ432" t="str">
            <v>20206100236___Peggy___светло-зеленый</v>
          </cell>
        </row>
        <row r="433">
          <cell r="B433" t="str">
            <v>20206100237_0075119_00000003803</v>
          </cell>
          <cell r="C433" t="str">
            <v>20206100237_0075119</v>
          </cell>
          <cell r="D433" t="str">
            <v>Theme 2АксессуарыPauchЖенскийBlack9</v>
          </cell>
          <cell r="E433" t="str">
            <v>Заг. с Th 2</v>
          </cell>
          <cell r="F433" t="str">
            <v>ACOOLA Аксессуары Весна 2024 Theme 2</v>
          </cell>
          <cell r="G433" t="str">
            <v>ACOOLA</v>
          </cell>
          <cell r="H433" t="str">
            <v>Theme 2</v>
          </cell>
          <cell r="I433" t="str">
            <v>00000003803</v>
          </cell>
          <cell r="J433" t="str">
            <v>20206100237</v>
          </cell>
          <cell r="K433" t="str">
            <v>Сумка детская Pauch черный</v>
          </cell>
          <cell r="L433" t="str">
            <v>Женский</v>
          </cell>
          <cell r="M433" t="str">
            <v/>
          </cell>
          <cell r="N433" t="str">
            <v>Pauch</v>
          </cell>
          <cell r="O433" t="str">
            <v>черный</v>
          </cell>
          <cell r="P433" t="str">
            <v>Accessories</v>
          </cell>
          <cell r="Q433" t="str">
            <v>Bag</v>
          </cell>
          <cell r="R433" t="str">
            <v>Accessories_Women</v>
          </cell>
          <cell r="S433" t="str">
            <v>Accessories</v>
          </cell>
          <cell r="T433" t="str">
            <v>Аксессуары</v>
          </cell>
          <cell r="U433" t="str">
            <v>Acc / Аксессуары</v>
          </cell>
          <cell r="V433" t="str">
            <v>100%Искусственная кожа (ПУ)</v>
          </cell>
          <cell r="W433" t="str">
            <v>(9) one size</v>
          </cell>
          <cell r="X433">
            <v>1</v>
          </cell>
          <cell r="Y433" t="str">
            <v>Нет</v>
          </cell>
          <cell r="Z433" t="str">
            <v>Julia Kosmina</v>
          </cell>
          <cell r="AA433" t="str">
            <v>Basic+</v>
          </cell>
          <cell r="AB433" t="str">
            <v>Regular</v>
          </cell>
          <cell r="AC433" t="str">
            <v>1,2,3,4,5</v>
          </cell>
          <cell r="AD433" t="str">
            <v>1,2,3,4,5_1</v>
          </cell>
          <cell r="AE433">
            <v>271</v>
          </cell>
          <cell r="AF433">
            <v>52</v>
          </cell>
          <cell r="AG433">
            <v>73</v>
          </cell>
          <cell r="AH433">
            <v>96</v>
          </cell>
          <cell r="AI433">
            <v>43</v>
          </cell>
          <cell r="AJ433">
            <v>7</v>
          </cell>
          <cell r="AK433">
            <v>1</v>
          </cell>
          <cell r="AL433">
            <v>1</v>
          </cell>
          <cell r="AM433">
            <v>2</v>
          </cell>
          <cell r="AN433">
            <v>1</v>
          </cell>
          <cell r="AO433">
            <v>3</v>
          </cell>
          <cell r="AP433">
            <v>156</v>
          </cell>
          <cell r="AQ433">
            <v>2</v>
          </cell>
          <cell r="AR433">
            <v>1</v>
          </cell>
          <cell r="AS433">
            <v>3</v>
          </cell>
          <cell r="AT433">
            <v>219</v>
          </cell>
          <cell r="AU433">
            <v>2</v>
          </cell>
          <cell r="AV433">
            <v>1</v>
          </cell>
          <cell r="AW433">
            <v>3</v>
          </cell>
          <cell r="AX433">
            <v>288</v>
          </cell>
          <cell r="AY433">
            <v>2</v>
          </cell>
          <cell r="AZ433">
            <v>1</v>
          </cell>
          <cell r="BA433">
            <v>3</v>
          </cell>
          <cell r="BB433">
            <v>129</v>
          </cell>
          <cell r="BC433">
            <v>2</v>
          </cell>
          <cell r="BD433">
            <v>1</v>
          </cell>
          <cell r="BE433">
            <v>3</v>
          </cell>
          <cell r="BF433">
            <v>21</v>
          </cell>
          <cell r="BG433" t="str">
            <v>1-1</v>
          </cell>
          <cell r="BH433">
            <v>0.54200000000000004</v>
          </cell>
          <cell r="BI433">
            <v>813</v>
          </cell>
          <cell r="BJ433">
            <v>1199</v>
          </cell>
          <cell r="BK433">
            <v>1199</v>
          </cell>
          <cell r="BL433">
            <v>999.17</v>
          </cell>
          <cell r="BM433">
            <v>4.1005471956224353</v>
          </cell>
          <cell r="BN433">
            <v>2.35</v>
          </cell>
          <cell r="BO433">
            <v>2.4300000000000002</v>
          </cell>
          <cell r="BP433">
            <v>3.44</v>
          </cell>
          <cell r="BQ433">
            <v>292.39999999999998</v>
          </cell>
          <cell r="BR433">
            <v>0.75613010842368644</v>
          </cell>
          <cell r="BS433">
            <v>3.3</v>
          </cell>
          <cell r="BT433">
            <v>85</v>
          </cell>
          <cell r="BU433">
            <v>1.2</v>
          </cell>
          <cell r="BV433">
            <v>1199</v>
          </cell>
          <cell r="BW433">
            <v>600</v>
          </cell>
          <cell r="BX433" t="str">
            <v>WENZHOU HEC FASHION INTERNATIONAL CO., LTD</v>
          </cell>
          <cell r="BY433" t="str">
            <v>Китай</v>
          </cell>
          <cell r="BZ433">
            <v>60</v>
          </cell>
          <cell r="CA433">
            <v>177</v>
          </cell>
          <cell r="CB433">
            <v>27</v>
          </cell>
          <cell r="CC433">
            <v>423</v>
          </cell>
          <cell r="CD433">
            <v>1500</v>
          </cell>
          <cell r="CE433">
            <v>472.12953010432312</v>
          </cell>
          <cell r="CF433">
            <v>1500</v>
          </cell>
          <cell r="CG433">
            <v>1500</v>
          </cell>
          <cell r="CH433" t="str">
            <v>ок</v>
          </cell>
          <cell r="CI433" t="str">
            <v>ок</v>
          </cell>
          <cell r="CJ433">
            <v>27</v>
          </cell>
          <cell r="CK433">
            <v>1975.5900000000001</v>
          </cell>
          <cell r="CL433">
            <v>430.11</v>
          </cell>
          <cell r="CM433">
            <v>145.80000000000001</v>
          </cell>
          <cell r="CN433">
            <v>1027.8900000000001</v>
          </cell>
          <cell r="CO433">
            <v>65.61</v>
          </cell>
          <cell r="CP433">
            <v>3645.0000000000005</v>
          </cell>
          <cell r="CQ433">
            <v>237721.19999999998</v>
          </cell>
          <cell r="CR433">
            <v>51754.799999999996</v>
          </cell>
          <cell r="CS433">
            <v>17544</v>
          </cell>
          <cell r="CT433">
            <v>123685.2</v>
          </cell>
          <cell r="CU433">
            <v>7894.7999999999993</v>
          </cell>
          <cell r="CV433">
            <v>438599.99999999994</v>
          </cell>
          <cell r="CW433">
            <v>974787</v>
          </cell>
          <cell r="CX433">
            <v>212223</v>
          </cell>
          <cell r="CY433">
            <v>71940</v>
          </cell>
          <cell r="CZ433">
            <v>507177</v>
          </cell>
          <cell r="DA433">
            <v>32373</v>
          </cell>
          <cell r="DB433">
            <v>1798500</v>
          </cell>
          <cell r="DC433" t="str">
            <v>Basic+</v>
          </cell>
          <cell r="DE433">
            <v>59</v>
          </cell>
          <cell r="DF433">
            <v>59</v>
          </cell>
          <cell r="DH433">
            <v>2</v>
          </cell>
          <cell r="DI433">
            <v>1</v>
          </cell>
          <cell r="DJ433">
            <v>3</v>
          </cell>
          <cell r="DK433">
            <v>177</v>
          </cell>
          <cell r="DP433">
            <v>177</v>
          </cell>
          <cell r="DQ433">
            <v>118</v>
          </cell>
          <cell r="DR433">
            <v>59</v>
          </cell>
          <cell r="DS433">
            <v>0.66666666666666663</v>
          </cell>
          <cell r="DT433">
            <v>0.33333333333333331</v>
          </cell>
          <cell r="DU433">
            <v>1199</v>
          </cell>
          <cell r="DV433">
            <v>45666</v>
          </cell>
          <cell r="DW433">
            <v>430.11</v>
          </cell>
          <cell r="DX433">
            <v>212223</v>
          </cell>
          <cell r="DY433" t="str">
            <v>Black</v>
          </cell>
          <cell r="DZ433" t="str">
            <v>20206100237___Pauch___черный</v>
          </cell>
        </row>
        <row r="434">
          <cell r="B434" t="str">
            <v>20206100238_0075120_00000003803</v>
          </cell>
          <cell r="C434" t="str">
            <v>20206100238_0075120</v>
          </cell>
          <cell r="D434" t="str">
            <v>Theme 2АксессуарыMossЖенскийmulticolor9</v>
          </cell>
          <cell r="E434" t="str">
            <v>Заг. с Th 2</v>
          </cell>
          <cell r="F434" t="str">
            <v>ACOOLA Аксессуары Весна 2024 Theme 2</v>
          </cell>
          <cell r="G434" t="str">
            <v>ACOOLA</v>
          </cell>
          <cell r="H434" t="str">
            <v>Theme 2</v>
          </cell>
          <cell r="I434" t="str">
            <v>00000003803</v>
          </cell>
          <cell r="J434" t="str">
            <v>20206100238</v>
          </cell>
          <cell r="K434" t="str">
            <v>Сумка детская Moss цветной</v>
          </cell>
          <cell r="L434" t="str">
            <v>Женский</v>
          </cell>
          <cell r="M434" t="str">
            <v/>
          </cell>
          <cell r="N434" t="str">
            <v>Moss</v>
          </cell>
          <cell r="O434" t="str">
            <v>цветной</v>
          </cell>
          <cell r="P434" t="str">
            <v>Accessories</v>
          </cell>
          <cell r="Q434" t="str">
            <v>Bag</v>
          </cell>
          <cell r="R434" t="str">
            <v>Accessories_Women</v>
          </cell>
          <cell r="S434" t="str">
            <v>Accessories</v>
          </cell>
          <cell r="T434" t="str">
            <v>Аксессуары</v>
          </cell>
          <cell r="U434" t="str">
            <v>Acc / Аксессуары</v>
          </cell>
          <cell r="V434" t="str">
            <v>100%Искусственная кожа (ПУ)</v>
          </cell>
          <cell r="W434" t="str">
            <v>(9) one size</v>
          </cell>
          <cell r="X434">
            <v>1</v>
          </cell>
          <cell r="Y434" t="str">
            <v>Нет</v>
          </cell>
          <cell r="Z434" t="str">
            <v>Julia Kosmina</v>
          </cell>
          <cell r="AA434" t="str">
            <v>Basic+</v>
          </cell>
          <cell r="AB434" t="str">
            <v>Regular</v>
          </cell>
          <cell r="AC434" t="str">
            <v>1,2,3,4,5</v>
          </cell>
          <cell r="AD434" t="str">
            <v>1,2,3,4,5_1</v>
          </cell>
          <cell r="AE434">
            <v>271</v>
          </cell>
          <cell r="AF434">
            <v>52</v>
          </cell>
          <cell r="AG434">
            <v>73</v>
          </cell>
          <cell r="AH434">
            <v>96</v>
          </cell>
          <cell r="AI434">
            <v>43</v>
          </cell>
          <cell r="AJ434">
            <v>7</v>
          </cell>
          <cell r="AK434">
            <v>1</v>
          </cell>
          <cell r="AL434">
            <v>1</v>
          </cell>
          <cell r="AM434">
            <v>2</v>
          </cell>
          <cell r="AN434">
            <v>1</v>
          </cell>
          <cell r="AO434">
            <v>3</v>
          </cell>
          <cell r="AP434">
            <v>156</v>
          </cell>
          <cell r="AQ434">
            <v>2</v>
          </cell>
          <cell r="AR434">
            <v>1</v>
          </cell>
          <cell r="AS434">
            <v>3</v>
          </cell>
          <cell r="AT434">
            <v>219</v>
          </cell>
          <cell r="AU434">
            <v>2</v>
          </cell>
          <cell r="AV434">
            <v>1</v>
          </cell>
          <cell r="AW434">
            <v>3</v>
          </cell>
          <cell r="AX434">
            <v>288</v>
          </cell>
          <cell r="AY434">
            <v>2</v>
          </cell>
          <cell r="AZ434">
            <v>1</v>
          </cell>
          <cell r="BA434">
            <v>3</v>
          </cell>
          <cell r="BB434">
            <v>129</v>
          </cell>
          <cell r="BC434">
            <v>2</v>
          </cell>
          <cell r="BD434">
            <v>1</v>
          </cell>
          <cell r="BE434">
            <v>3</v>
          </cell>
          <cell r="BF434">
            <v>21</v>
          </cell>
          <cell r="BG434" t="str">
            <v>1-1</v>
          </cell>
          <cell r="BH434">
            <v>0.54200000000000004</v>
          </cell>
          <cell r="BI434">
            <v>813</v>
          </cell>
          <cell r="BJ434">
            <v>999</v>
          </cell>
          <cell r="BK434">
            <v>999</v>
          </cell>
          <cell r="BL434">
            <v>832.5</v>
          </cell>
          <cell r="BM434">
            <v>3.0686530486868375</v>
          </cell>
          <cell r="BN434">
            <v>2.62</v>
          </cell>
          <cell r="BO434">
            <v>2.71</v>
          </cell>
          <cell r="BP434">
            <v>3.83</v>
          </cell>
          <cell r="BQ434">
            <v>325.55</v>
          </cell>
          <cell r="BR434">
            <v>0.67412412412412404</v>
          </cell>
          <cell r="BS434">
            <v>3.3</v>
          </cell>
          <cell r="BT434">
            <v>85</v>
          </cell>
          <cell r="BU434">
            <v>1.2</v>
          </cell>
          <cell r="BV434">
            <v>999</v>
          </cell>
          <cell r="BW434">
            <v>500</v>
          </cell>
          <cell r="BX434" t="str">
            <v>WENZHOU HEC FASHION INTERNATIONAL CO., LTD</v>
          </cell>
          <cell r="BY434" t="str">
            <v>Китай</v>
          </cell>
          <cell r="BZ434">
            <v>60</v>
          </cell>
          <cell r="CA434">
            <v>177</v>
          </cell>
          <cell r="CB434">
            <v>27</v>
          </cell>
          <cell r="CC434">
            <v>423</v>
          </cell>
          <cell r="CD434">
            <v>1500</v>
          </cell>
          <cell r="CE434">
            <v>472.12953010432312</v>
          </cell>
          <cell r="CF434">
            <v>1500</v>
          </cell>
          <cell r="CG434">
            <v>1500</v>
          </cell>
          <cell r="CH434" t="str">
            <v>ок</v>
          </cell>
          <cell r="CI434" t="str">
            <v>ок</v>
          </cell>
          <cell r="CJ434">
            <v>27</v>
          </cell>
          <cell r="CK434">
            <v>2203.23</v>
          </cell>
          <cell r="CL434">
            <v>479.67</v>
          </cell>
          <cell r="CM434">
            <v>162.6</v>
          </cell>
          <cell r="CN434">
            <v>1146.33</v>
          </cell>
          <cell r="CO434">
            <v>73.17</v>
          </cell>
          <cell r="CP434">
            <v>4065</v>
          </cell>
          <cell r="CQ434">
            <v>264672.15000000002</v>
          </cell>
          <cell r="CR434">
            <v>57622.35</v>
          </cell>
          <cell r="CS434">
            <v>19533</v>
          </cell>
          <cell r="CT434">
            <v>137707.65</v>
          </cell>
          <cell r="CU434">
            <v>8789.85</v>
          </cell>
          <cell r="CV434">
            <v>488325</v>
          </cell>
          <cell r="CW434">
            <v>812187</v>
          </cell>
          <cell r="CX434">
            <v>176823</v>
          </cell>
          <cell r="CY434">
            <v>59940</v>
          </cell>
          <cell r="CZ434">
            <v>422577</v>
          </cell>
          <cell r="DA434">
            <v>26973</v>
          </cell>
          <cell r="DB434">
            <v>1498500</v>
          </cell>
          <cell r="DC434" t="str">
            <v>Basic+</v>
          </cell>
          <cell r="DE434">
            <v>59</v>
          </cell>
          <cell r="DF434">
            <v>59</v>
          </cell>
          <cell r="DH434">
            <v>2</v>
          </cell>
          <cell r="DI434">
            <v>1</v>
          </cell>
          <cell r="DJ434">
            <v>3</v>
          </cell>
          <cell r="DK434">
            <v>177</v>
          </cell>
          <cell r="DP434">
            <v>177</v>
          </cell>
          <cell r="DQ434">
            <v>118</v>
          </cell>
          <cell r="DR434">
            <v>59</v>
          </cell>
          <cell r="DS434">
            <v>0.66666666666666663</v>
          </cell>
          <cell r="DT434">
            <v>0.33333333333333331</v>
          </cell>
          <cell r="DU434">
            <v>999</v>
          </cell>
          <cell r="DV434">
            <v>50843.25</v>
          </cell>
          <cell r="DW434">
            <v>479.67</v>
          </cell>
          <cell r="DX434">
            <v>176823</v>
          </cell>
          <cell r="DY434" t="str">
            <v>multicolor</v>
          </cell>
          <cell r="DZ434" t="str">
            <v>20206100238___Moss___цветной</v>
          </cell>
        </row>
        <row r="435">
          <cell r="B435" t="str">
            <v>20206100239_0075121_00000003803</v>
          </cell>
          <cell r="C435" t="str">
            <v>20206100239_0075121</v>
          </cell>
          <cell r="D435" t="str">
            <v>Theme 2АксессуарыOlsonЖенскийmulticolor9</v>
          </cell>
          <cell r="E435" t="str">
            <v>Заг. с Th 2</v>
          </cell>
          <cell r="F435" t="str">
            <v>ACOOLA Аксессуары Весна 2024 Theme 2</v>
          </cell>
          <cell r="G435" t="str">
            <v>ACOOLA</v>
          </cell>
          <cell r="H435" t="str">
            <v>Theme 2</v>
          </cell>
          <cell r="I435" t="str">
            <v>00000003803</v>
          </cell>
          <cell r="J435" t="str">
            <v>20206100239</v>
          </cell>
          <cell r="K435" t="str">
            <v>Сумка детская Olson цветной</v>
          </cell>
          <cell r="L435" t="str">
            <v>Женский</v>
          </cell>
          <cell r="M435" t="str">
            <v/>
          </cell>
          <cell r="N435" t="str">
            <v>Olson</v>
          </cell>
          <cell r="O435" t="str">
            <v>цветной</v>
          </cell>
          <cell r="P435" t="str">
            <v>Accessories</v>
          </cell>
          <cell r="Q435" t="str">
            <v>Bag</v>
          </cell>
          <cell r="R435" t="str">
            <v>Accessories_Women</v>
          </cell>
          <cell r="S435" t="str">
            <v>Accessories</v>
          </cell>
          <cell r="T435" t="str">
            <v>Аксессуары</v>
          </cell>
          <cell r="U435" t="str">
            <v>Acc / Аксессуары</v>
          </cell>
          <cell r="V435" t="str">
            <v>100%Искусственная кожа (ПУ)</v>
          </cell>
          <cell r="W435" t="str">
            <v>(9) one size</v>
          </cell>
          <cell r="X435">
            <v>1</v>
          </cell>
          <cell r="Y435" t="str">
            <v>Нет</v>
          </cell>
          <cell r="Z435" t="str">
            <v>Julia Kosmina</v>
          </cell>
          <cell r="AA435" t="str">
            <v>Basic+</v>
          </cell>
          <cell r="AB435" t="str">
            <v>Regular</v>
          </cell>
          <cell r="AC435" t="str">
            <v>1,2,3,4,5</v>
          </cell>
          <cell r="AD435" t="str">
            <v>1,2,3,4,5_1</v>
          </cell>
          <cell r="AE435">
            <v>271</v>
          </cell>
          <cell r="AF435">
            <v>52</v>
          </cell>
          <cell r="AG435">
            <v>73</v>
          </cell>
          <cell r="AH435">
            <v>96</v>
          </cell>
          <cell r="AI435">
            <v>43</v>
          </cell>
          <cell r="AJ435">
            <v>7</v>
          </cell>
          <cell r="AK435">
            <v>1</v>
          </cell>
          <cell r="AL435">
            <v>1</v>
          </cell>
          <cell r="AM435">
            <v>2</v>
          </cell>
          <cell r="AN435">
            <v>1</v>
          </cell>
          <cell r="AO435">
            <v>3</v>
          </cell>
          <cell r="AP435">
            <v>156</v>
          </cell>
          <cell r="AQ435">
            <v>2</v>
          </cell>
          <cell r="AR435">
            <v>1</v>
          </cell>
          <cell r="AS435">
            <v>3</v>
          </cell>
          <cell r="AT435">
            <v>219</v>
          </cell>
          <cell r="AU435">
            <v>2</v>
          </cell>
          <cell r="AV435">
            <v>1</v>
          </cell>
          <cell r="AW435">
            <v>3</v>
          </cell>
          <cell r="AX435">
            <v>288</v>
          </cell>
          <cell r="AY435">
            <v>2</v>
          </cell>
          <cell r="AZ435">
            <v>1</v>
          </cell>
          <cell r="BA435">
            <v>3</v>
          </cell>
          <cell r="BB435">
            <v>129</v>
          </cell>
          <cell r="BC435">
            <v>2</v>
          </cell>
          <cell r="BD435">
            <v>1</v>
          </cell>
          <cell r="BE435">
            <v>3</v>
          </cell>
          <cell r="BF435">
            <v>21</v>
          </cell>
          <cell r="BG435" t="str">
            <v>1-1</v>
          </cell>
          <cell r="BH435">
            <v>0.54200000000000004</v>
          </cell>
          <cell r="BI435">
            <v>813</v>
          </cell>
          <cell r="BJ435">
            <v>999</v>
          </cell>
          <cell r="BK435">
            <v>999</v>
          </cell>
          <cell r="BL435">
            <v>832.5</v>
          </cell>
          <cell r="BM435">
            <v>4.5030425963488847</v>
          </cell>
          <cell r="BN435">
            <v>1.78</v>
          </cell>
          <cell r="BO435">
            <v>1.84</v>
          </cell>
          <cell r="BP435">
            <v>2.61</v>
          </cell>
          <cell r="BQ435">
            <v>221.85</v>
          </cell>
          <cell r="BR435">
            <v>0.77792792792792786</v>
          </cell>
          <cell r="BS435">
            <v>3.3</v>
          </cell>
          <cell r="BT435">
            <v>85</v>
          </cell>
          <cell r="BU435">
            <v>1.2</v>
          </cell>
          <cell r="BV435">
            <v>999</v>
          </cell>
          <cell r="BW435">
            <v>500</v>
          </cell>
          <cell r="BX435" t="str">
            <v>SHAOXING YANSHENG TRADING CO., LTD</v>
          </cell>
          <cell r="BY435" t="str">
            <v>Китай</v>
          </cell>
          <cell r="BZ435">
            <v>60</v>
          </cell>
          <cell r="CA435">
            <v>177</v>
          </cell>
          <cell r="CB435">
            <v>27</v>
          </cell>
          <cell r="CC435">
            <v>423</v>
          </cell>
          <cell r="CD435">
            <v>1500</v>
          </cell>
          <cell r="CE435">
            <v>472.12953010432312</v>
          </cell>
          <cell r="CF435">
            <v>1500</v>
          </cell>
          <cell r="CG435">
            <v>1500</v>
          </cell>
          <cell r="CH435" t="str">
            <v>ок</v>
          </cell>
          <cell r="CI435" t="str">
            <v>ок</v>
          </cell>
          <cell r="CJ435">
            <v>27</v>
          </cell>
          <cell r="CK435">
            <v>1495.92</v>
          </cell>
          <cell r="CL435">
            <v>325.68</v>
          </cell>
          <cell r="CM435">
            <v>110.4</v>
          </cell>
          <cell r="CN435">
            <v>778.32</v>
          </cell>
          <cell r="CO435">
            <v>49.68</v>
          </cell>
          <cell r="CP435">
            <v>2760</v>
          </cell>
          <cell r="CQ435">
            <v>180364.05</v>
          </cell>
          <cell r="CR435">
            <v>39267.449999999997</v>
          </cell>
          <cell r="CS435">
            <v>13311</v>
          </cell>
          <cell r="CT435">
            <v>93842.55</v>
          </cell>
          <cell r="CU435">
            <v>5989.95</v>
          </cell>
          <cell r="CV435">
            <v>332775</v>
          </cell>
          <cell r="CW435">
            <v>812187</v>
          </cell>
          <cell r="CX435">
            <v>176823</v>
          </cell>
          <cell r="CY435">
            <v>59940</v>
          </cell>
          <cell r="CZ435">
            <v>422577</v>
          </cell>
          <cell r="DA435">
            <v>26973</v>
          </cell>
          <cell r="DB435">
            <v>1498500</v>
          </cell>
          <cell r="DC435" t="str">
            <v>Basic+</v>
          </cell>
          <cell r="DE435">
            <v>59</v>
          </cell>
          <cell r="DF435">
            <v>59</v>
          </cell>
          <cell r="DH435">
            <v>2</v>
          </cell>
          <cell r="DI435">
            <v>1</v>
          </cell>
          <cell r="DJ435">
            <v>3</v>
          </cell>
          <cell r="DK435">
            <v>177</v>
          </cell>
          <cell r="DP435">
            <v>177</v>
          </cell>
          <cell r="DQ435">
            <v>118</v>
          </cell>
          <cell r="DR435">
            <v>59</v>
          </cell>
          <cell r="DS435">
            <v>0.66666666666666663</v>
          </cell>
          <cell r="DT435">
            <v>0.33333333333333331</v>
          </cell>
          <cell r="DU435">
            <v>999</v>
          </cell>
          <cell r="DV435">
            <v>34647.75</v>
          </cell>
          <cell r="DW435">
            <v>325.68</v>
          </cell>
          <cell r="DX435">
            <v>176823</v>
          </cell>
          <cell r="DY435" t="str">
            <v>multicolor</v>
          </cell>
          <cell r="DZ435" t="str">
            <v>20206100239___Olson___цветной</v>
          </cell>
        </row>
        <row r="436">
          <cell r="B436" t="str">
            <v>20206200165_0075096_00000003803</v>
          </cell>
          <cell r="C436" t="str">
            <v>20206200165_0075096</v>
          </cell>
          <cell r="D436" t="str">
            <v>Theme 2АксессуарыJessicaЖенскийmulticolor9</v>
          </cell>
          <cell r="E436" t="str">
            <v>Заг. с Th 2</v>
          </cell>
          <cell r="F436" t="str">
            <v>ACOOLA Аксессуары Весна 2024 Theme 2</v>
          </cell>
          <cell r="G436" t="str">
            <v>ACOOLA</v>
          </cell>
          <cell r="H436" t="str">
            <v>Theme 2</v>
          </cell>
          <cell r="I436" t="str">
            <v>00000003803</v>
          </cell>
          <cell r="J436" t="str">
            <v>20206200165</v>
          </cell>
          <cell r="K436" t="str">
            <v>Набор из 3 браслетов дет. Jessica цветной</v>
          </cell>
          <cell r="L436" t="str">
            <v>Женский</v>
          </cell>
          <cell r="M436" t="str">
            <v/>
          </cell>
          <cell r="N436" t="str">
            <v>Jessica</v>
          </cell>
          <cell r="O436" t="str">
            <v>цветной</v>
          </cell>
          <cell r="P436" t="str">
            <v>Accessories</v>
          </cell>
          <cell r="Q436" t="str">
            <v>Bracelet</v>
          </cell>
          <cell r="R436" t="str">
            <v>Swim_Women</v>
          </cell>
          <cell r="S436" t="str">
            <v>Swim</v>
          </cell>
          <cell r="T436" t="str">
            <v>Аксессуары</v>
          </cell>
          <cell r="U436" t="str">
            <v>Acc / Аксессуары</v>
          </cell>
          <cell r="V436" t="str">
            <v>100%Полимер</v>
          </cell>
          <cell r="W436" t="str">
            <v>(9) one size</v>
          </cell>
          <cell r="X436">
            <v>1</v>
          </cell>
          <cell r="Y436" t="str">
            <v>Нет</v>
          </cell>
          <cell r="Z436" t="str">
            <v>Julia Kosmina</v>
          </cell>
          <cell r="AA436" t="str">
            <v>Basic+</v>
          </cell>
          <cell r="AB436" t="str">
            <v>Regular</v>
          </cell>
          <cell r="AC436" t="str">
            <v>1,2,3,4,5</v>
          </cell>
          <cell r="AD436" t="str">
            <v>1,2,3,4,5_1</v>
          </cell>
          <cell r="AE436">
            <v>271</v>
          </cell>
          <cell r="AF436">
            <v>52</v>
          </cell>
          <cell r="AG436">
            <v>73</v>
          </cell>
          <cell r="AH436">
            <v>96</v>
          </cell>
          <cell r="AI436">
            <v>43</v>
          </cell>
          <cell r="AJ436">
            <v>7</v>
          </cell>
          <cell r="AK436">
            <v>2</v>
          </cell>
          <cell r="AL436">
            <v>1</v>
          </cell>
          <cell r="AM436">
            <v>4</v>
          </cell>
          <cell r="AN436">
            <v>2</v>
          </cell>
          <cell r="AO436">
            <v>6</v>
          </cell>
          <cell r="AP436">
            <v>312</v>
          </cell>
          <cell r="AQ436">
            <v>4</v>
          </cell>
          <cell r="AR436">
            <v>2</v>
          </cell>
          <cell r="AS436">
            <v>6</v>
          </cell>
          <cell r="AT436">
            <v>438</v>
          </cell>
          <cell r="AU436">
            <v>4</v>
          </cell>
          <cell r="AV436">
            <v>2</v>
          </cell>
          <cell r="AW436">
            <v>6</v>
          </cell>
          <cell r="AX436">
            <v>576</v>
          </cell>
          <cell r="AY436">
            <v>4</v>
          </cell>
          <cell r="AZ436">
            <v>2</v>
          </cell>
          <cell r="BA436">
            <v>6</v>
          </cell>
          <cell r="BB436">
            <v>258</v>
          </cell>
          <cell r="BC436">
            <v>4</v>
          </cell>
          <cell r="BD436">
            <v>2</v>
          </cell>
          <cell r="BE436">
            <v>6</v>
          </cell>
          <cell r="BF436">
            <v>42</v>
          </cell>
          <cell r="BG436" t="str">
            <v>3-2</v>
          </cell>
          <cell r="BH436">
            <v>0.73909090909090913</v>
          </cell>
          <cell r="BI436">
            <v>1626</v>
          </cell>
          <cell r="BJ436">
            <v>499</v>
          </cell>
          <cell r="BK436">
            <v>499</v>
          </cell>
          <cell r="BL436">
            <v>415.83</v>
          </cell>
          <cell r="BM436">
            <v>3.9666136724960257</v>
          </cell>
          <cell r="BN436">
            <v>0.91</v>
          </cell>
          <cell r="BO436">
            <v>0.94</v>
          </cell>
          <cell r="BP436">
            <v>1.48</v>
          </cell>
          <cell r="BQ436">
            <v>125.8</v>
          </cell>
          <cell r="BR436">
            <v>0.74789579158316633</v>
          </cell>
          <cell r="BS436">
            <v>3.3</v>
          </cell>
          <cell r="BT436">
            <v>85</v>
          </cell>
          <cell r="BU436">
            <v>1.2</v>
          </cell>
          <cell r="BV436">
            <v>499</v>
          </cell>
          <cell r="BW436">
            <v>250</v>
          </cell>
          <cell r="BX436" t="str">
            <v>Shenzhen Zlorna Ornament Co., Ltd.</v>
          </cell>
          <cell r="BY436" t="str">
            <v>Китай</v>
          </cell>
          <cell r="CA436">
            <v>354</v>
          </cell>
          <cell r="CB436">
            <v>220</v>
          </cell>
          <cell r="CD436">
            <v>2200</v>
          </cell>
          <cell r="CE436">
            <v>692.45664415300723</v>
          </cell>
          <cell r="CF436">
            <v>2200</v>
          </cell>
          <cell r="CG436">
            <v>1500</v>
          </cell>
          <cell r="CH436" t="str">
            <v>не заказываем для ОПТа</v>
          </cell>
          <cell r="CI436" t="str">
            <v>не заказываем для МП</v>
          </cell>
          <cell r="CJ436">
            <v>220</v>
          </cell>
          <cell r="CK436">
            <v>1528.4399999999998</v>
          </cell>
          <cell r="CL436">
            <v>332.76</v>
          </cell>
          <cell r="CM436">
            <v>0</v>
          </cell>
          <cell r="CN436">
            <v>0</v>
          </cell>
          <cell r="CO436">
            <v>206.79999999999998</v>
          </cell>
          <cell r="CP436">
            <v>2068</v>
          </cell>
          <cell r="CQ436">
            <v>204550.8</v>
          </cell>
          <cell r="CR436">
            <v>44533.2</v>
          </cell>
          <cell r="CS436">
            <v>0</v>
          </cell>
          <cell r="CT436">
            <v>0</v>
          </cell>
          <cell r="CU436">
            <v>27676</v>
          </cell>
          <cell r="CV436">
            <v>276760</v>
          </cell>
          <cell r="CW436">
            <v>811374</v>
          </cell>
          <cell r="CX436">
            <v>176646</v>
          </cell>
          <cell r="CY436">
            <v>0</v>
          </cell>
          <cell r="CZ436">
            <v>0</v>
          </cell>
          <cell r="DA436">
            <v>109780</v>
          </cell>
          <cell r="DB436">
            <v>1097800</v>
          </cell>
          <cell r="DC436" t="str">
            <v>Basic+</v>
          </cell>
          <cell r="DE436">
            <v>59</v>
          </cell>
          <cell r="DF436">
            <v>59</v>
          </cell>
          <cell r="DH436">
            <v>4</v>
          </cell>
          <cell r="DI436">
            <v>2</v>
          </cell>
          <cell r="DJ436">
            <v>6</v>
          </cell>
          <cell r="DK436">
            <v>354</v>
          </cell>
          <cell r="DP436">
            <v>354</v>
          </cell>
          <cell r="DQ436">
            <v>236</v>
          </cell>
          <cell r="DR436">
            <v>118</v>
          </cell>
          <cell r="DS436">
            <v>0.66666666666666663</v>
          </cell>
          <cell r="DT436">
            <v>0.33333333333333331</v>
          </cell>
          <cell r="DU436">
            <v>499</v>
          </cell>
          <cell r="DV436">
            <v>39294</v>
          </cell>
          <cell r="DW436">
            <v>332.76</v>
          </cell>
          <cell r="DX436">
            <v>176646</v>
          </cell>
          <cell r="DY436" t="str">
            <v>multicolor</v>
          </cell>
          <cell r="DZ436" t="str">
            <v>20206200165___Jessica___цветной</v>
          </cell>
        </row>
        <row r="437">
          <cell r="B437" t="str">
            <v>20206200166_0075097_00000003803</v>
          </cell>
          <cell r="C437" t="str">
            <v>20206200166_0075097</v>
          </cell>
          <cell r="D437" t="str">
            <v>Theme 2АксессуарыStanЖенскийmulticolor9</v>
          </cell>
          <cell r="E437" t="str">
            <v>Заг. с Th 2</v>
          </cell>
          <cell r="F437" t="str">
            <v>ACOOLA Аксессуары Весна 2024 Theme 2</v>
          </cell>
          <cell r="G437" t="str">
            <v>ACOOLA</v>
          </cell>
          <cell r="H437" t="str">
            <v>Theme 2</v>
          </cell>
          <cell r="I437" t="str">
            <v>00000003803</v>
          </cell>
          <cell r="J437" t="str">
            <v>20206200166</v>
          </cell>
          <cell r="K437" t="str">
            <v>Набор из 2 браслетов дет. Stan цветной</v>
          </cell>
          <cell r="L437" t="str">
            <v>Женский</v>
          </cell>
          <cell r="M437" t="str">
            <v/>
          </cell>
          <cell r="N437" t="str">
            <v>Stan</v>
          </cell>
          <cell r="O437" t="str">
            <v>цветной</v>
          </cell>
          <cell r="P437" t="str">
            <v>Accessories</v>
          </cell>
          <cell r="Q437" t="str">
            <v>Bracelet</v>
          </cell>
          <cell r="R437" t="str">
            <v>Swim_Women</v>
          </cell>
          <cell r="S437" t="str">
            <v>Swim</v>
          </cell>
          <cell r="T437" t="str">
            <v>Аксессуары</v>
          </cell>
          <cell r="U437" t="str">
            <v>Acc / Аксессуары</v>
          </cell>
          <cell r="V437" t="str">
            <v>100%Полимер</v>
          </cell>
          <cell r="W437" t="str">
            <v>(9) one size</v>
          </cell>
          <cell r="X437">
            <v>1</v>
          </cell>
          <cell r="Y437" t="str">
            <v>Нет</v>
          </cell>
          <cell r="Z437" t="str">
            <v>Julia Kosmina</v>
          </cell>
          <cell r="AA437" t="str">
            <v>Basic+</v>
          </cell>
          <cell r="AB437" t="str">
            <v>Regular</v>
          </cell>
          <cell r="AC437" t="str">
            <v>1,2,3,4,5</v>
          </cell>
          <cell r="AD437" t="str">
            <v>1,2,3,4,5_1</v>
          </cell>
          <cell r="AE437">
            <v>271</v>
          </cell>
          <cell r="AF437">
            <v>52</v>
          </cell>
          <cell r="AG437">
            <v>73</v>
          </cell>
          <cell r="AH437">
            <v>96</v>
          </cell>
          <cell r="AI437">
            <v>43</v>
          </cell>
          <cell r="AJ437">
            <v>7</v>
          </cell>
          <cell r="AK437">
            <v>2</v>
          </cell>
          <cell r="AL437">
            <v>1</v>
          </cell>
          <cell r="AM437">
            <v>4</v>
          </cell>
          <cell r="AN437">
            <v>2</v>
          </cell>
          <cell r="AO437">
            <v>6</v>
          </cell>
          <cell r="AP437">
            <v>312</v>
          </cell>
          <cell r="AQ437">
            <v>4</v>
          </cell>
          <cell r="AR437">
            <v>2</v>
          </cell>
          <cell r="AS437">
            <v>6</v>
          </cell>
          <cell r="AT437">
            <v>438</v>
          </cell>
          <cell r="AU437">
            <v>4</v>
          </cell>
          <cell r="AV437">
            <v>2</v>
          </cell>
          <cell r="AW437">
            <v>6</v>
          </cell>
          <cell r="AX437">
            <v>576</v>
          </cell>
          <cell r="AY437">
            <v>4</v>
          </cell>
          <cell r="AZ437">
            <v>2</v>
          </cell>
          <cell r="BA437">
            <v>6</v>
          </cell>
          <cell r="BB437">
            <v>258</v>
          </cell>
          <cell r="BC437">
            <v>4</v>
          </cell>
          <cell r="BD437">
            <v>2</v>
          </cell>
          <cell r="BE437">
            <v>6</v>
          </cell>
          <cell r="BF437">
            <v>42</v>
          </cell>
          <cell r="BG437" t="str">
            <v>3-2</v>
          </cell>
          <cell r="BH437">
            <v>0.73909090909090913</v>
          </cell>
          <cell r="BI437">
            <v>1626</v>
          </cell>
          <cell r="BJ437">
            <v>399</v>
          </cell>
          <cell r="BK437">
            <v>399</v>
          </cell>
          <cell r="BL437">
            <v>332.5</v>
          </cell>
          <cell r="BM437">
            <v>3.1717011128775834</v>
          </cell>
          <cell r="BN437">
            <v>0.91</v>
          </cell>
          <cell r="BO437">
            <v>0.94</v>
          </cell>
          <cell r="BP437">
            <v>1.48</v>
          </cell>
          <cell r="BQ437">
            <v>125.8</v>
          </cell>
          <cell r="BR437">
            <v>0.68471177944862149</v>
          </cell>
          <cell r="BS437">
            <v>3.3</v>
          </cell>
          <cell r="BT437">
            <v>85</v>
          </cell>
          <cell r="BU437">
            <v>1.2</v>
          </cell>
          <cell r="BV437">
            <v>399</v>
          </cell>
          <cell r="BW437">
            <v>200</v>
          </cell>
          <cell r="BX437" t="str">
            <v>Shenzhen Zlorna Ornament Co., Ltd.</v>
          </cell>
          <cell r="BY437" t="str">
            <v>Китай</v>
          </cell>
          <cell r="CA437">
            <v>354</v>
          </cell>
          <cell r="CB437">
            <v>220</v>
          </cell>
          <cell r="CD437">
            <v>2200</v>
          </cell>
          <cell r="CE437">
            <v>692.45664415300723</v>
          </cell>
          <cell r="CF437">
            <v>2200</v>
          </cell>
          <cell r="CG437">
            <v>1500</v>
          </cell>
          <cell r="CH437" t="str">
            <v>не заказываем для ОПТа</v>
          </cell>
          <cell r="CI437" t="str">
            <v>не заказываем для МП</v>
          </cell>
          <cell r="CJ437">
            <v>220</v>
          </cell>
          <cell r="CK437">
            <v>1528.4399999999998</v>
          </cell>
          <cell r="CL437">
            <v>332.76</v>
          </cell>
          <cell r="CM437">
            <v>0</v>
          </cell>
          <cell r="CN437">
            <v>0</v>
          </cell>
          <cell r="CO437">
            <v>206.79999999999998</v>
          </cell>
          <cell r="CP437">
            <v>2068</v>
          </cell>
          <cell r="CQ437">
            <v>204550.8</v>
          </cell>
          <cell r="CR437">
            <v>44533.2</v>
          </cell>
          <cell r="CS437">
            <v>0</v>
          </cell>
          <cell r="CT437">
            <v>0</v>
          </cell>
          <cell r="CU437">
            <v>27676</v>
          </cell>
          <cell r="CV437">
            <v>276760</v>
          </cell>
          <cell r="CW437">
            <v>648774</v>
          </cell>
          <cell r="CX437">
            <v>141246</v>
          </cell>
          <cell r="CY437">
            <v>0</v>
          </cell>
          <cell r="CZ437">
            <v>0</v>
          </cell>
          <cell r="DA437">
            <v>87780</v>
          </cell>
          <cell r="DB437">
            <v>877800</v>
          </cell>
          <cell r="DC437" t="str">
            <v>Basic+</v>
          </cell>
          <cell r="DE437">
            <v>59</v>
          </cell>
          <cell r="DF437">
            <v>59</v>
          </cell>
          <cell r="DH437">
            <v>4</v>
          </cell>
          <cell r="DI437">
            <v>2</v>
          </cell>
          <cell r="DJ437">
            <v>6</v>
          </cell>
          <cell r="DK437">
            <v>354</v>
          </cell>
          <cell r="DP437">
            <v>354</v>
          </cell>
          <cell r="DQ437">
            <v>236</v>
          </cell>
          <cell r="DR437">
            <v>118</v>
          </cell>
          <cell r="DS437">
            <v>0.66666666666666663</v>
          </cell>
          <cell r="DT437">
            <v>0.33333333333333331</v>
          </cell>
          <cell r="DU437">
            <v>399</v>
          </cell>
          <cell r="DV437">
            <v>39294</v>
          </cell>
          <cell r="DW437">
            <v>332.76</v>
          </cell>
          <cell r="DX437">
            <v>141246</v>
          </cell>
          <cell r="DY437" t="str">
            <v>multicolor</v>
          </cell>
          <cell r="DZ437" t="str">
            <v>20206200166___Stan___цветной</v>
          </cell>
        </row>
        <row r="438">
          <cell r="B438" t="str">
            <v>20206240037_0075103_00000003803</v>
          </cell>
          <cell r="C438" t="str">
            <v>20206240037_0075103</v>
          </cell>
          <cell r="D438" t="str">
            <v>Theme 2АксессуарыRizzoЖенскийmulticolor9</v>
          </cell>
          <cell r="E438" t="str">
            <v>Заг. с Th 2</v>
          </cell>
          <cell r="F438" t="str">
            <v>ACOOLA Аксессуары Весна 2024 Theme 2</v>
          </cell>
          <cell r="G438" t="str">
            <v>ACOOLA</v>
          </cell>
          <cell r="H438" t="str">
            <v>Theme 2</v>
          </cell>
          <cell r="I438" t="str">
            <v>00000003803</v>
          </cell>
          <cell r="J438" t="str">
            <v>20206240037</v>
          </cell>
          <cell r="K438" t="str">
            <v>Набор из 5 колец дет. Rizzo цветной</v>
          </cell>
          <cell r="L438" t="str">
            <v>Женский</v>
          </cell>
          <cell r="M438" t="str">
            <v/>
          </cell>
          <cell r="N438" t="str">
            <v>Rizzo</v>
          </cell>
          <cell r="O438" t="str">
            <v>цветной</v>
          </cell>
          <cell r="P438" t="str">
            <v>Accessories</v>
          </cell>
          <cell r="Q438" t="str">
            <v>Ring</v>
          </cell>
          <cell r="R438" t="str">
            <v>Swim_Women</v>
          </cell>
          <cell r="S438" t="str">
            <v>Swim</v>
          </cell>
          <cell r="T438" t="str">
            <v>Аксессуары</v>
          </cell>
          <cell r="U438" t="str">
            <v/>
          </cell>
          <cell r="V438" t="str">
            <v/>
          </cell>
          <cell r="W438" t="str">
            <v>(9) one size</v>
          </cell>
          <cell r="X438">
            <v>1</v>
          </cell>
          <cell r="Y438" t="str">
            <v>Нет</v>
          </cell>
          <cell r="Z438" t="str">
            <v>Julia Kosmina</v>
          </cell>
          <cell r="AA438" t="str">
            <v>Basic+</v>
          </cell>
          <cell r="AB438" t="str">
            <v>Regular</v>
          </cell>
          <cell r="AC438" t="str">
            <v>1,2,3,4,5</v>
          </cell>
          <cell r="AD438" t="str">
            <v>1,2,3,4,5_1</v>
          </cell>
          <cell r="AE438">
            <v>271</v>
          </cell>
          <cell r="AF438">
            <v>52</v>
          </cell>
          <cell r="AG438">
            <v>73</v>
          </cell>
          <cell r="AH438">
            <v>96</v>
          </cell>
          <cell r="AI438">
            <v>43</v>
          </cell>
          <cell r="AJ438">
            <v>7</v>
          </cell>
          <cell r="AK438">
            <v>1</v>
          </cell>
          <cell r="AL438">
            <v>1</v>
          </cell>
          <cell r="AM438">
            <v>2</v>
          </cell>
          <cell r="AN438">
            <v>1</v>
          </cell>
          <cell r="AO438">
            <v>3</v>
          </cell>
          <cell r="AP438">
            <v>156</v>
          </cell>
          <cell r="AQ438">
            <v>2</v>
          </cell>
          <cell r="AR438">
            <v>1</v>
          </cell>
          <cell r="AS438">
            <v>3</v>
          </cell>
          <cell r="AT438">
            <v>219</v>
          </cell>
          <cell r="AU438">
            <v>2</v>
          </cell>
          <cell r="AV438">
            <v>1</v>
          </cell>
          <cell r="AW438">
            <v>3</v>
          </cell>
          <cell r="AX438">
            <v>288</v>
          </cell>
          <cell r="AY438">
            <v>2</v>
          </cell>
          <cell r="AZ438">
            <v>1</v>
          </cell>
          <cell r="BA438">
            <v>3</v>
          </cell>
          <cell r="BB438">
            <v>129</v>
          </cell>
          <cell r="BC438">
            <v>2</v>
          </cell>
          <cell r="BD438">
            <v>1</v>
          </cell>
          <cell r="BE438">
            <v>3</v>
          </cell>
          <cell r="BF438">
            <v>21</v>
          </cell>
          <cell r="BG438" t="str">
            <v>1-1</v>
          </cell>
          <cell r="BH438">
            <v>0.54200000000000004</v>
          </cell>
          <cell r="BI438">
            <v>813</v>
          </cell>
          <cell r="BJ438">
            <v>299</v>
          </cell>
          <cell r="BK438">
            <v>299</v>
          </cell>
          <cell r="BL438">
            <v>249.17</v>
          </cell>
          <cell r="BM438">
            <v>2.7268581851345188</v>
          </cell>
          <cell r="BN438">
            <v>0.84</v>
          </cell>
          <cell r="BO438">
            <v>0.87</v>
          </cell>
          <cell r="BP438">
            <v>1.29</v>
          </cell>
          <cell r="BQ438">
            <v>109.65</v>
          </cell>
          <cell r="BR438">
            <v>0.63327759197324407</v>
          </cell>
          <cell r="BS438">
            <v>3.3</v>
          </cell>
          <cell r="BT438">
            <v>85</v>
          </cell>
          <cell r="BU438">
            <v>1.2</v>
          </cell>
          <cell r="BV438">
            <v>299</v>
          </cell>
          <cell r="BW438">
            <v>150</v>
          </cell>
          <cell r="BX438" t="str">
            <v>Shenzhen Zlorna Ornament Co., Ltd.</v>
          </cell>
          <cell r="BY438" t="str">
            <v>Китай</v>
          </cell>
          <cell r="CA438">
            <v>177</v>
          </cell>
          <cell r="CB438">
            <v>27</v>
          </cell>
          <cell r="CC438">
            <v>483</v>
          </cell>
          <cell r="CD438">
            <v>1500</v>
          </cell>
          <cell r="CE438">
            <v>472.12953010432312</v>
          </cell>
          <cell r="CF438">
            <v>1500</v>
          </cell>
          <cell r="CG438">
            <v>1500</v>
          </cell>
          <cell r="CH438" t="str">
            <v>не заказываем для ОПТа</v>
          </cell>
          <cell r="CI438" t="str">
            <v>ок</v>
          </cell>
          <cell r="CJ438">
            <v>27</v>
          </cell>
          <cell r="CK438">
            <v>707.31</v>
          </cell>
          <cell r="CL438">
            <v>153.99</v>
          </cell>
          <cell r="CM438">
            <v>0</v>
          </cell>
          <cell r="CN438">
            <v>420.21</v>
          </cell>
          <cell r="CO438">
            <v>23.49</v>
          </cell>
          <cell r="CP438">
            <v>1305</v>
          </cell>
          <cell r="CQ438">
            <v>89145.450000000012</v>
          </cell>
          <cell r="CR438">
            <v>19408.05</v>
          </cell>
          <cell r="CS438">
            <v>0</v>
          </cell>
          <cell r="CT438">
            <v>52960.950000000004</v>
          </cell>
          <cell r="CU438">
            <v>2960.55</v>
          </cell>
          <cell r="CV438">
            <v>164475</v>
          </cell>
          <cell r="CW438">
            <v>243087</v>
          </cell>
          <cell r="CX438">
            <v>52923</v>
          </cell>
          <cell r="CY438">
            <v>0</v>
          </cell>
          <cell r="CZ438">
            <v>144417</v>
          </cell>
          <cell r="DA438">
            <v>8073</v>
          </cell>
          <cell r="DB438">
            <v>448500</v>
          </cell>
          <cell r="DC438" t="str">
            <v>Basic+</v>
          </cell>
          <cell r="DE438">
            <v>59</v>
          </cell>
          <cell r="DF438">
            <v>59</v>
          </cell>
          <cell r="DH438">
            <v>2</v>
          </cell>
          <cell r="DI438">
            <v>1</v>
          </cell>
          <cell r="DJ438">
            <v>3</v>
          </cell>
          <cell r="DK438">
            <v>177</v>
          </cell>
          <cell r="DP438">
            <v>177</v>
          </cell>
          <cell r="DQ438">
            <v>118</v>
          </cell>
          <cell r="DR438">
            <v>59</v>
          </cell>
          <cell r="DS438">
            <v>0.66666666666666663</v>
          </cell>
          <cell r="DT438">
            <v>0.33333333333333331</v>
          </cell>
          <cell r="DU438">
            <v>299</v>
          </cell>
          <cell r="DV438">
            <v>17124.75</v>
          </cell>
          <cell r="DW438">
            <v>153.99</v>
          </cell>
          <cell r="DX438">
            <v>52923</v>
          </cell>
          <cell r="DY438" t="str">
            <v>multicolor</v>
          </cell>
          <cell r="DZ438" t="str">
            <v>20206240037___Rizzo___цветной</v>
          </cell>
        </row>
        <row r="439">
          <cell r="B439" t="str">
            <v>20206250076_0075081_00000003803</v>
          </cell>
          <cell r="C439" t="str">
            <v>20206250076_0075081</v>
          </cell>
          <cell r="D439" t="str">
            <v>Theme 2АксессуарыLiangЖенскийmulticolor9</v>
          </cell>
          <cell r="E439" t="str">
            <v>Заг. с Th 2</v>
          </cell>
          <cell r="F439" t="str">
            <v>ACOOLA Аксессуары Весна 2024 Theme 2</v>
          </cell>
          <cell r="G439" t="str">
            <v>ACOOLA</v>
          </cell>
          <cell r="H439" t="str">
            <v>Theme 2</v>
          </cell>
          <cell r="I439" t="str">
            <v>00000003803</v>
          </cell>
          <cell r="J439" t="str">
            <v>20206250076</v>
          </cell>
          <cell r="K439" t="str">
            <v>Брелок детский Liang цветной</v>
          </cell>
          <cell r="L439" t="str">
            <v>Женский</v>
          </cell>
          <cell r="M439" t="str">
            <v/>
          </cell>
          <cell r="N439" t="str">
            <v>Liang</v>
          </cell>
          <cell r="O439" t="str">
            <v>цветной</v>
          </cell>
          <cell r="P439" t="str">
            <v>Accessories</v>
          </cell>
          <cell r="Q439" t="str">
            <v>Key chain</v>
          </cell>
          <cell r="R439" t="str">
            <v>Swim_Women</v>
          </cell>
          <cell r="S439" t="str">
            <v>Swim</v>
          </cell>
          <cell r="T439" t="str">
            <v>Аксессуары</v>
          </cell>
          <cell r="U439" t="str">
            <v/>
          </cell>
          <cell r="V439" t="str">
            <v/>
          </cell>
          <cell r="W439" t="str">
            <v>(9) one size</v>
          </cell>
          <cell r="X439">
            <v>1</v>
          </cell>
          <cell r="Y439" t="str">
            <v>Нет</v>
          </cell>
          <cell r="Z439" t="str">
            <v>Julia Kosmina</v>
          </cell>
          <cell r="AA439" t="str">
            <v>Basic+</v>
          </cell>
          <cell r="AB439" t="str">
            <v>Regular</v>
          </cell>
          <cell r="AC439" t="str">
            <v>1,2,3,4,5</v>
          </cell>
          <cell r="AD439" t="str">
            <v>1,2,3,4,5_1</v>
          </cell>
          <cell r="AE439">
            <v>271</v>
          </cell>
          <cell r="AF439">
            <v>52</v>
          </cell>
          <cell r="AG439">
            <v>73</v>
          </cell>
          <cell r="AH439">
            <v>96</v>
          </cell>
          <cell r="AI439">
            <v>43</v>
          </cell>
          <cell r="AJ439">
            <v>7</v>
          </cell>
          <cell r="AK439">
            <v>1.5</v>
          </cell>
          <cell r="AL439">
            <v>0.8</v>
          </cell>
          <cell r="AM439">
            <v>3</v>
          </cell>
          <cell r="AN439">
            <v>1</v>
          </cell>
          <cell r="AO439">
            <v>4</v>
          </cell>
          <cell r="AP439">
            <v>208</v>
          </cell>
          <cell r="AQ439">
            <v>3</v>
          </cell>
          <cell r="AR439">
            <v>1</v>
          </cell>
          <cell r="AS439">
            <v>4</v>
          </cell>
          <cell r="AT439">
            <v>292</v>
          </cell>
          <cell r="AU439">
            <v>3</v>
          </cell>
          <cell r="AV439">
            <v>1</v>
          </cell>
          <cell r="AW439">
            <v>4</v>
          </cell>
          <cell r="AX439">
            <v>384</v>
          </cell>
          <cell r="AY439">
            <v>3</v>
          </cell>
          <cell r="AZ439">
            <v>1</v>
          </cell>
          <cell r="BA439">
            <v>4</v>
          </cell>
          <cell r="BB439">
            <v>172</v>
          </cell>
          <cell r="BC439">
            <v>3</v>
          </cell>
          <cell r="BD439">
            <v>1</v>
          </cell>
          <cell r="BE439">
            <v>4</v>
          </cell>
          <cell r="BF439">
            <v>28</v>
          </cell>
          <cell r="BG439" t="str">
            <v>2-1</v>
          </cell>
          <cell r="BH439">
            <v>0.54200000000000004</v>
          </cell>
          <cell r="BI439">
            <v>1084</v>
          </cell>
          <cell r="BJ439">
            <v>399</v>
          </cell>
          <cell r="BK439">
            <v>399</v>
          </cell>
          <cell r="BL439">
            <v>332.5</v>
          </cell>
          <cell r="BM439">
            <v>5.0474383301707784</v>
          </cell>
          <cell r="BN439">
            <v>0.63</v>
          </cell>
          <cell r="BO439">
            <v>0.65</v>
          </cell>
          <cell r="BP439">
            <v>0.93</v>
          </cell>
          <cell r="BQ439">
            <v>79.05</v>
          </cell>
          <cell r="BR439">
            <v>0.8018796992481203</v>
          </cell>
          <cell r="BS439">
            <v>3.3</v>
          </cell>
          <cell r="BT439">
            <v>85</v>
          </cell>
          <cell r="BU439">
            <v>1.2</v>
          </cell>
          <cell r="BV439">
            <v>399</v>
          </cell>
          <cell r="BW439">
            <v>200</v>
          </cell>
          <cell r="BX439" t="str">
            <v>Shenzhen Zlorna Ornament Co., Ltd.</v>
          </cell>
          <cell r="BY439" t="str">
            <v>Китай</v>
          </cell>
          <cell r="CA439">
            <v>236</v>
          </cell>
          <cell r="CB439">
            <v>36</v>
          </cell>
          <cell r="CC439">
            <v>644</v>
          </cell>
          <cell r="CD439">
            <v>2000</v>
          </cell>
          <cell r="CE439">
            <v>629.50604013909754</v>
          </cell>
          <cell r="CF439">
            <v>2000</v>
          </cell>
          <cell r="CG439">
            <v>1500</v>
          </cell>
          <cell r="CH439" t="str">
            <v>не заказываем для ОПТа</v>
          </cell>
          <cell r="CI439" t="str">
            <v>min цена 349</v>
          </cell>
          <cell r="CJ439">
            <v>36</v>
          </cell>
          <cell r="CK439">
            <v>704.6</v>
          </cell>
          <cell r="CL439">
            <v>153.4</v>
          </cell>
          <cell r="CM439">
            <v>0</v>
          </cell>
          <cell r="CN439">
            <v>418.6</v>
          </cell>
          <cell r="CO439">
            <v>23.400000000000002</v>
          </cell>
          <cell r="CP439">
            <v>1300</v>
          </cell>
          <cell r="CQ439">
            <v>85690.2</v>
          </cell>
          <cell r="CR439">
            <v>18655.8</v>
          </cell>
          <cell r="CS439">
            <v>0</v>
          </cell>
          <cell r="CT439">
            <v>50908.2</v>
          </cell>
          <cell r="CU439">
            <v>2845.7999999999997</v>
          </cell>
          <cell r="CV439">
            <v>158100</v>
          </cell>
          <cell r="CW439">
            <v>432516</v>
          </cell>
          <cell r="CX439">
            <v>94164</v>
          </cell>
          <cell r="CY439">
            <v>0</v>
          </cell>
          <cell r="CZ439">
            <v>256956</v>
          </cell>
          <cell r="DA439">
            <v>14364</v>
          </cell>
          <cell r="DB439">
            <v>798000</v>
          </cell>
          <cell r="DC439" t="str">
            <v>Basic+</v>
          </cell>
          <cell r="DE439">
            <v>59</v>
          </cell>
          <cell r="DF439">
            <v>59</v>
          </cell>
          <cell r="DH439">
            <v>3</v>
          </cell>
          <cell r="DI439">
            <v>1</v>
          </cell>
          <cell r="DJ439">
            <v>4</v>
          </cell>
          <cell r="DK439">
            <v>236</v>
          </cell>
          <cell r="DP439">
            <v>236</v>
          </cell>
          <cell r="DQ439">
            <v>177</v>
          </cell>
          <cell r="DR439">
            <v>59</v>
          </cell>
          <cell r="DS439">
            <v>0.75</v>
          </cell>
          <cell r="DT439">
            <v>0.25</v>
          </cell>
          <cell r="DU439">
            <v>399</v>
          </cell>
          <cell r="DV439">
            <v>16461</v>
          </cell>
          <cell r="DW439">
            <v>153.4</v>
          </cell>
          <cell r="DX439">
            <v>94164</v>
          </cell>
          <cell r="DY439" t="str">
            <v>multicolor</v>
          </cell>
          <cell r="DZ439" t="str">
            <v>20206250076___Liang___цветной</v>
          </cell>
        </row>
        <row r="440">
          <cell r="B440" t="str">
            <v>20206250077_0075082_00000003803</v>
          </cell>
          <cell r="C440" t="str">
            <v>20206250077_0075082</v>
          </cell>
          <cell r="D440" t="str">
            <v>Theme 2АксессуарыCollantesЖенскийmulticolor9</v>
          </cell>
          <cell r="E440" t="str">
            <v>Заг. с Th 2</v>
          </cell>
          <cell r="F440" t="str">
            <v>ACOOLA Аксессуары Весна 2024 Theme 2</v>
          </cell>
          <cell r="G440" t="str">
            <v>ACOOLA</v>
          </cell>
          <cell r="H440" t="str">
            <v>Theme 2</v>
          </cell>
          <cell r="I440" t="str">
            <v>00000003803</v>
          </cell>
          <cell r="J440" t="str">
            <v>20206250077</v>
          </cell>
          <cell r="K440" t="str">
            <v>Игрушка-брелок детская Collantes цветной</v>
          </cell>
          <cell r="L440" t="str">
            <v>Женский</v>
          </cell>
          <cell r="M440" t="str">
            <v/>
          </cell>
          <cell r="N440" t="str">
            <v>Collantes</v>
          </cell>
          <cell r="O440" t="str">
            <v>цветной</v>
          </cell>
          <cell r="P440" t="str">
            <v>Accessories</v>
          </cell>
          <cell r="Q440" t="str">
            <v>Key chain</v>
          </cell>
          <cell r="R440" t="str">
            <v>Swim_Women</v>
          </cell>
          <cell r="S440" t="str">
            <v>Swim</v>
          </cell>
          <cell r="T440" t="str">
            <v>Аксессуары</v>
          </cell>
          <cell r="U440" t="str">
            <v/>
          </cell>
          <cell r="V440" t="str">
            <v/>
          </cell>
          <cell r="W440" t="str">
            <v>(9) one size</v>
          </cell>
          <cell r="X440">
            <v>1</v>
          </cell>
          <cell r="Y440" t="str">
            <v>Нет</v>
          </cell>
          <cell r="Z440" t="str">
            <v>Julia Kosmina</v>
          </cell>
          <cell r="AA440" t="str">
            <v>Basic+</v>
          </cell>
          <cell r="AB440" t="str">
            <v>Regular</v>
          </cell>
          <cell r="AC440" t="str">
            <v>1,2,3,4,5</v>
          </cell>
          <cell r="AD440" t="str">
            <v>1,2,3,4,5_1</v>
          </cell>
          <cell r="AE440">
            <v>271</v>
          </cell>
          <cell r="AF440">
            <v>52</v>
          </cell>
          <cell r="AG440">
            <v>73</v>
          </cell>
          <cell r="AH440">
            <v>96</v>
          </cell>
          <cell r="AI440">
            <v>43</v>
          </cell>
          <cell r="AJ440">
            <v>7</v>
          </cell>
          <cell r="AK440">
            <v>1.5</v>
          </cell>
          <cell r="AL440">
            <v>0.8</v>
          </cell>
          <cell r="AM440">
            <v>3</v>
          </cell>
          <cell r="AN440">
            <v>1</v>
          </cell>
          <cell r="AO440">
            <v>4</v>
          </cell>
          <cell r="AP440">
            <v>208</v>
          </cell>
          <cell r="AQ440">
            <v>3</v>
          </cell>
          <cell r="AR440">
            <v>1</v>
          </cell>
          <cell r="AS440">
            <v>4</v>
          </cell>
          <cell r="AT440">
            <v>292</v>
          </cell>
          <cell r="AU440">
            <v>3</v>
          </cell>
          <cell r="AV440">
            <v>1</v>
          </cell>
          <cell r="AW440">
            <v>4</v>
          </cell>
          <cell r="AX440">
            <v>384</v>
          </cell>
          <cell r="AY440">
            <v>3</v>
          </cell>
          <cell r="AZ440">
            <v>1</v>
          </cell>
          <cell r="BA440">
            <v>4</v>
          </cell>
          <cell r="BB440">
            <v>172</v>
          </cell>
          <cell r="BC440">
            <v>3</v>
          </cell>
          <cell r="BD440">
            <v>1</v>
          </cell>
          <cell r="BE440">
            <v>4</v>
          </cell>
          <cell r="BF440">
            <v>28</v>
          </cell>
          <cell r="BG440" t="str">
            <v>2-1</v>
          </cell>
          <cell r="BH440">
            <v>0.43359999999999999</v>
          </cell>
          <cell r="BI440">
            <v>1084</v>
          </cell>
          <cell r="BJ440">
            <v>399</v>
          </cell>
          <cell r="BK440">
            <v>399</v>
          </cell>
          <cell r="BL440">
            <v>332.5</v>
          </cell>
          <cell r="BM440">
            <v>4.5135746606334841</v>
          </cell>
          <cell r="BN440">
            <v>0.7</v>
          </cell>
          <cell r="BO440">
            <v>0.72</v>
          </cell>
          <cell r="BP440">
            <v>1.04</v>
          </cell>
          <cell r="BQ440">
            <v>88.4</v>
          </cell>
          <cell r="BR440">
            <v>0.7784461152882205</v>
          </cell>
          <cell r="BS440">
            <v>3.3</v>
          </cell>
          <cell r="BT440">
            <v>85</v>
          </cell>
          <cell r="BU440">
            <v>1.2</v>
          </cell>
          <cell r="BV440">
            <v>399</v>
          </cell>
          <cell r="BW440">
            <v>200</v>
          </cell>
          <cell r="BX440" t="str">
            <v>Shenzhen Zlorna Ornament Co., Ltd.</v>
          </cell>
          <cell r="BY440" t="str">
            <v>Китай</v>
          </cell>
          <cell r="CA440">
            <v>354</v>
          </cell>
          <cell r="CB440">
            <v>135</v>
          </cell>
          <cell r="CC440">
            <v>927</v>
          </cell>
          <cell r="CD440">
            <v>2500</v>
          </cell>
          <cell r="CE440">
            <v>786.88255017387189</v>
          </cell>
          <cell r="CF440">
            <v>2500</v>
          </cell>
          <cell r="CG440">
            <v>1500</v>
          </cell>
          <cell r="CH440" t="str">
            <v>не заказываем для ОПТа</v>
          </cell>
          <cell r="CI440" t="str">
            <v>min цена 349</v>
          </cell>
          <cell r="CJ440">
            <v>135</v>
          </cell>
          <cell r="CK440">
            <v>780.48</v>
          </cell>
          <cell r="CL440">
            <v>254.88</v>
          </cell>
          <cell r="CM440">
            <v>0</v>
          </cell>
          <cell r="CN440">
            <v>667.43999999999994</v>
          </cell>
          <cell r="CO440">
            <v>97.2</v>
          </cell>
          <cell r="CP440">
            <v>1800</v>
          </cell>
          <cell r="CQ440">
            <v>95825.600000000006</v>
          </cell>
          <cell r="CR440">
            <v>31293.600000000002</v>
          </cell>
          <cell r="CS440">
            <v>0</v>
          </cell>
          <cell r="CT440">
            <v>81946.8</v>
          </cell>
          <cell r="CU440">
            <v>11934</v>
          </cell>
          <cell r="CV440">
            <v>221000</v>
          </cell>
          <cell r="CW440">
            <v>432516</v>
          </cell>
          <cell r="CX440">
            <v>141246</v>
          </cell>
          <cell r="CY440">
            <v>0</v>
          </cell>
          <cell r="CZ440">
            <v>369873</v>
          </cell>
          <cell r="DA440">
            <v>53865</v>
          </cell>
          <cell r="DB440">
            <v>997500</v>
          </cell>
          <cell r="DC440" t="str">
            <v>Basic+</v>
          </cell>
          <cell r="DE440">
            <v>59</v>
          </cell>
          <cell r="DF440">
            <v>59</v>
          </cell>
          <cell r="DH440">
            <v>4</v>
          </cell>
          <cell r="DI440">
            <v>2</v>
          </cell>
          <cell r="DJ440">
            <v>6</v>
          </cell>
          <cell r="DK440">
            <v>354</v>
          </cell>
          <cell r="DP440">
            <v>354</v>
          </cell>
          <cell r="DQ440">
            <v>236</v>
          </cell>
          <cell r="DR440">
            <v>118</v>
          </cell>
          <cell r="DS440">
            <v>0.66666666666666663</v>
          </cell>
          <cell r="DT440">
            <v>0.33333333333333331</v>
          </cell>
          <cell r="DU440">
            <v>399</v>
          </cell>
          <cell r="DV440">
            <v>27612.000000000004</v>
          </cell>
          <cell r="DW440">
            <v>254.88</v>
          </cell>
          <cell r="DX440">
            <v>141246</v>
          </cell>
          <cell r="DY440" t="str">
            <v>multicolor</v>
          </cell>
          <cell r="DZ440" t="str">
            <v>20206250077___Collantes___цветной</v>
          </cell>
        </row>
        <row r="441">
          <cell r="B441" t="str">
            <v>20206250078_0075083_00000003803</v>
          </cell>
          <cell r="C441" t="str">
            <v>20206250078_0075083</v>
          </cell>
          <cell r="D441" t="str">
            <v>Theme 2АксессуарыJeffЖенскийmulticolor9</v>
          </cell>
          <cell r="E441" t="str">
            <v>Заг. с Th 2</v>
          </cell>
          <cell r="F441" t="str">
            <v>ACOOLA Аксессуары Весна 2024 Theme 2</v>
          </cell>
          <cell r="G441" t="str">
            <v>ACOOLA</v>
          </cell>
          <cell r="H441" t="str">
            <v>Theme 2</v>
          </cell>
          <cell r="I441" t="str">
            <v>00000003803</v>
          </cell>
          <cell r="J441" t="str">
            <v>20206250078</v>
          </cell>
          <cell r="K441" t="str">
            <v>Брелок детский Jeff цветной</v>
          </cell>
          <cell r="L441" t="str">
            <v>Женский</v>
          </cell>
          <cell r="M441" t="str">
            <v/>
          </cell>
          <cell r="N441" t="str">
            <v>Jeff</v>
          </cell>
          <cell r="O441" t="str">
            <v>цветной</v>
          </cell>
          <cell r="P441" t="str">
            <v>Accessories</v>
          </cell>
          <cell r="Q441" t="str">
            <v>Key chain</v>
          </cell>
          <cell r="R441" t="str">
            <v>Swim_Women</v>
          </cell>
          <cell r="S441" t="str">
            <v>Swim</v>
          </cell>
          <cell r="T441" t="str">
            <v>Аксессуары</v>
          </cell>
          <cell r="U441" t="str">
            <v/>
          </cell>
          <cell r="V441" t="str">
            <v/>
          </cell>
          <cell r="W441" t="str">
            <v>(9) one size</v>
          </cell>
          <cell r="X441">
            <v>1</v>
          </cell>
          <cell r="Y441" t="str">
            <v>Нет</v>
          </cell>
          <cell r="Z441" t="str">
            <v>Julia Kosmina</v>
          </cell>
          <cell r="AA441" t="str">
            <v>Basic+</v>
          </cell>
          <cell r="AB441" t="str">
            <v>Regular</v>
          </cell>
          <cell r="AC441" t="str">
            <v>1,2,3,4,5</v>
          </cell>
          <cell r="AD441" t="str">
            <v>1,2,3,4,5_1</v>
          </cell>
          <cell r="AE441">
            <v>271</v>
          </cell>
          <cell r="AF441">
            <v>52</v>
          </cell>
          <cell r="AG441">
            <v>73</v>
          </cell>
          <cell r="AH441">
            <v>96</v>
          </cell>
          <cell r="AI441">
            <v>43</v>
          </cell>
          <cell r="AJ441">
            <v>7</v>
          </cell>
          <cell r="AK441">
            <v>1</v>
          </cell>
          <cell r="AL441">
            <v>1</v>
          </cell>
          <cell r="AM441">
            <v>2</v>
          </cell>
          <cell r="AN441">
            <v>1</v>
          </cell>
          <cell r="AO441">
            <v>3</v>
          </cell>
          <cell r="AP441">
            <v>156</v>
          </cell>
          <cell r="AQ441">
            <v>2</v>
          </cell>
          <cell r="AR441">
            <v>1</v>
          </cell>
          <cell r="AS441">
            <v>3</v>
          </cell>
          <cell r="AT441">
            <v>219</v>
          </cell>
          <cell r="AU441">
            <v>2</v>
          </cell>
          <cell r="AV441">
            <v>1</v>
          </cell>
          <cell r="AW441">
            <v>3</v>
          </cell>
          <cell r="AX441">
            <v>288</v>
          </cell>
          <cell r="AY441">
            <v>2</v>
          </cell>
          <cell r="AZ441">
            <v>1</v>
          </cell>
          <cell r="BA441">
            <v>3</v>
          </cell>
          <cell r="BB441">
            <v>129</v>
          </cell>
          <cell r="BC441">
            <v>2</v>
          </cell>
          <cell r="BD441">
            <v>1</v>
          </cell>
          <cell r="BE441">
            <v>3</v>
          </cell>
          <cell r="BF441">
            <v>21</v>
          </cell>
          <cell r="BG441" t="str">
            <v>1-1</v>
          </cell>
          <cell r="BH441">
            <v>0.54200000000000004</v>
          </cell>
          <cell r="BI441">
            <v>813</v>
          </cell>
          <cell r="BJ441">
            <v>349</v>
          </cell>
          <cell r="BK441">
            <v>349</v>
          </cell>
          <cell r="BL441">
            <v>290.83</v>
          </cell>
          <cell r="BM441">
            <v>3.6659663865546217</v>
          </cell>
          <cell r="BN441">
            <v>0.76</v>
          </cell>
          <cell r="BO441">
            <v>0.78</v>
          </cell>
          <cell r="BP441">
            <v>1.1200000000000001</v>
          </cell>
          <cell r="BQ441">
            <v>95.2</v>
          </cell>
          <cell r="BR441">
            <v>0.72722063037249285</v>
          </cell>
          <cell r="BS441">
            <v>3.3</v>
          </cell>
          <cell r="BT441">
            <v>85</v>
          </cell>
          <cell r="BU441">
            <v>1.2</v>
          </cell>
          <cell r="BV441">
            <v>349</v>
          </cell>
          <cell r="BW441">
            <v>170</v>
          </cell>
          <cell r="BX441" t="str">
            <v>Shenzhen Zlorna Ornament Co., Ltd.</v>
          </cell>
          <cell r="BY441" t="str">
            <v>Китай</v>
          </cell>
          <cell r="CA441">
            <v>177</v>
          </cell>
          <cell r="CB441">
            <v>27</v>
          </cell>
          <cell r="CC441">
            <v>483</v>
          </cell>
          <cell r="CD441">
            <v>1500</v>
          </cell>
          <cell r="CE441">
            <v>472.12953010432312</v>
          </cell>
          <cell r="CF441">
            <v>1500</v>
          </cell>
          <cell r="CG441">
            <v>1500</v>
          </cell>
          <cell r="CH441" t="str">
            <v>не заказываем для ОПТа</v>
          </cell>
          <cell r="CI441" t="str">
            <v>min цена 349</v>
          </cell>
          <cell r="CJ441">
            <v>27</v>
          </cell>
          <cell r="CK441">
            <v>634.14</v>
          </cell>
          <cell r="CL441">
            <v>138.06</v>
          </cell>
          <cell r="CM441">
            <v>0</v>
          </cell>
          <cell r="CN441">
            <v>376.74</v>
          </cell>
          <cell r="CO441">
            <v>21.060000000000002</v>
          </cell>
          <cell r="CP441">
            <v>1170</v>
          </cell>
          <cell r="CQ441">
            <v>77397.600000000006</v>
          </cell>
          <cell r="CR441">
            <v>16850.400000000001</v>
          </cell>
          <cell r="CS441">
            <v>0</v>
          </cell>
          <cell r="CT441">
            <v>45981.599999999999</v>
          </cell>
          <cell r="CU441">
            <v>2570.4</v>
          </cell>
          <cell r="CV441">
            <v>142800</v>
          </cell>
          <cell r="CW441">
            <v>283737</v>
          </cell>
          <cell r="CX441">
            <v>61773</v>
          </cell>
          <cell r="CY441">
            <v>0</v>
          </cell>
          <cell r="CZ441">
            <v>168567</v>
          </cell>
          <cell r="DA441">
            <v>9423</v>
          </cell>
          <cell r="DB441">
            <v>523500</v>
          </cell>
          <cell r="DC441" t="str">
            <v>Basic+</v>
          </cell>
          <cell r="DE441">
            <v>59</v>
          </cell>
          <cell r="DF441">
            <v>59</v>
          </cell>
          <cell r="DH441">
            <v>2</v>
          </cell>
          <cell r="DI441">
            <v>1</v>
          </cell>
          <cell r="DJ441">
            <v>3</v>
          </cell>
          <cell r="DK441">
            <v>177</v>
          </cell>
          <cell r="DP441">
            <v>177</v>
          </cell>
          <cell r="DQ441">
            <v>118</v>
          </cell>
          <cell r="DR441">
            <v>59</v>
          </cell>
          <cell r="DS441">
            <v>0.66666666666666663</v>
          </cell>
          <cell r="DT441">
            <v>0.33333333333333331</v>
          </cell>
          <cell r="DU441">
            <v>349</v>
          </cell>
          <cell r="DV441">
            <v>14868</v>
          </cell>
          <cell r="DW441">
            <v>138.06</v>
          </cell>
          <cell r="DX441">
            <v>61773</v>
          </cell>
          <cell r="DY441" t="str">
            <v>multicolor</v>
          </cell>
          <cell r="DZ441" t="str">
            <v>20206250078___Jeff___цветной</v>
          </cell>
        </row>
        <row r="442">
          <cell r="B442" t="str">
            <v>20206260031_0075098_00000003803</v>
          </cell>
          <cell r="C442" t="str">
            <v>20206260031_0075098</v>
          </cell>
          <cell r="D442" t="str">
            <v>Theme 2АксессуарыSallyЖенскийmulticolor9</v>
          </cell>
          <cell r="E442" t="str">
            <v>Заг. с Th 2</v>
          </cell>
          <cell r="F442" t="str">
            <v>ACOOLA Аксессуары Весна 2024 Theme 2</v>
          </cell>
          <cell r="G442" t="str">
            <v>ACOOLA</v>
          </cell>
          <cell r="H442" t="str">
            <v>Theme 2</v>
          </cell>
          <cell r="I442" t="str">
            <v>00000003803</v>
          </cell>
          <cell r="J442" t="str">
            <v>20206260031</v>
          </cell>
          <cell r="K442" t="str">
            <v>Комплект (бусы + браслет) детский Sally цветной</v>
          </cell>
          <cell r="L442" t="str">
            <v>Женский</v>
          </cell>
          <cell r="M442" t="str">
            <v/>
          </cell>
          <cell r="N442" t="str">
            <v>Sally</v>
          </cell>
          <cell r="O442" t="str">
            <v>цветной</v>
          </cell>
          <cell r="P442" t="str">
            <v>Accessories</v>
          </cell>
          <cell r="Q442" t="str">
            <v>Jewellery set</v>
          </cell>
          <cell r="R442" t="str">
            <v>Swim_Women</v>
          </cell>
          <cell r="S442" t="str">
            <v>Swim</v>
          </cell>
          <cell r="T442" t="str">
            <v>Аксессуары</v>
          </cell>
          <cell r="U442" t="str">
            <v/>
          </cell>
          <cell r="V442" t="str">
            <v/>
          </cell>
          <cell r="W442" t="str">
            <v>(9) one size</v>
          </cell>
          <cell r="X442">
            <v>1</v>
          </cell>
          <cell r="Y442" t="str">
            <v>Нет</v>
          </cell>
          <cell r="Z442" t="str">
            <v>Julia Kosmina</v>
          </cell>
          <cell r="AA442" t="str">
            <v>Basic+</v>
          </cell>
          <cell r="AB442" t="str">
            <v>Regular</v>
          </cell>
          <cell r="AC442" t="str">
            <v>1,2,3,4,5</v>
          </cell>
          <cell r="AD442" t="str">
            <v>1,2,3,4,5_1</v>
          </cell>
          <cell r="AE442">
            <v>271</v>
          </cell>
          <cell r="AF442">
            <v>52</v>
          </cell>
          <cell r="AG442">
            <v>73</v>
          </cell>
          <cell r="AH442">
            <v>96</v>
          </cell>
          <cell r="AI442">
            <v>43</v>
          </cell>
          <cell r="AJ442">
            <v>7</v>
          </cell>
          <cell r="AK442">
            <v>2.5</v>
          </cell>
          <cell r="AL442">
            <v>0.8</v>
          </cell>
          <cell r="AM442">
            <v>5</v>
          </cell>
          <cell r="AN442">
            <v>2</v>
          </cell>
          <cell r="AO442">
            <v>7</v>
          </cell>
          <cell r="AP442">
            <v>364</v>
          </cell>
          <cell r="AQ442">
            <v>5</v>
          </cell>
          <cell r="AR442">
            <v>2</v>
          </cell>
          <cell r="AS442">
            <v>7</v>
          </cell>
          <cell r="AT442">
            <v>511</v>
          </cell>
          <cell r="AU442">
            <v>5</v>
          </cell>
          <cell r="AV442">
            <v>2</v>
          </cell>
          <cell r="AW442">
            <v>7</v>
          </cell>
          <cell r="AX442">
            <v>672</v>
          </cell>
          <cell r="AY442">
            <v>5</v>
          </cell>
          <cell r="AZ442">
            <v>2</v>
          </cell>
          <cell r="BA442">
            <v>7</v>
          </cell>
          <cell r="BB442">
            <v>301</v>
          </cell>
          <cell r="BC442">
            <v>5</v>
          </cell>
          <cell r="BD442">
            <v>2</v>
          </cell>
          <cell r="BE442">
            <v>7</v>
          </cell>
          <cell r="BF442">
            <v>49</v>
          </cell>
          <cell r="BG442" t="str">
            <v>4-2</v>
          </cell>
          <cell r="BH442">
            <v>0.75880000000000003</v>
          </cell>
          <cell r="BI442">
            <v>1897</v>
          </cell>
          <cell r="BJ442">
            <v>499</v>
          </cell>
          <cell r="BK442">
            <v>499</v>
          </cell>
          <cell r="BL442">
            <v>415.83</v>
          </cell>
          <cell r="BM442">
            <v>3.7631975867269984</v>
          </cell>
          <cell r="BN442">
            <v>0.94</v>
          </cell>
          <cell r="BO442">
            <v>0.97</v>
          </cell>
          <cell r="BP442">
            <v>1.56</v>
          </cell>
          <cell r="BQ442">
            <v>132.6</v>
          </cell>
          <cell r="BR442">
            <v>0.7342685370741483</v>
          </cell>
          <cell r="BS442">
            <v>3.3</v>
          </cell>
          <cell r="BT442">
            <v>85</v>
          </cell>
          <cell r="BU442">
            <v>1.2</v>
          </cell>
          <cell r="BV442">
            <v>499</v>
          </cell>
          <cell r="BW442">
            <v>250</v>
          </cell>
          <cell r="BX442" t="str">
            <v>Shenzhen Zlorna Ornament Co., Ltd.</v>
          </cell>
          <cell r="BY442" t="str">
            <v>Китай</v>
          </cell>
          <cell r="CA442">
            <v>472</v>
          </cell>
          <cell r="CB442">
            <v>131</v>
          </cell>
          <cell r="CD442">
            <v>2500</v>
          </cell>
          <cell r="CE442">
            <v>786.88255017387189</v>
          </cell>
          <cell r="CF442">
            <v>2500</v>
          </cell>
          <cell r="CG442">
            <v>1500</v>
          </cell>
          <cell r="CH442" t="str">
            <v>не заказываем для ОПТа</v>
          </cell>
          <cell r="CI442" t="str">
            <v>не заказываем для МП</v>
          </cell>
          <cell r="CJ442">
            <v>131</v>
          </cell>
          <cell r="CK442">
            <v>1840.09</v>
          </cell>
          <cell r="CL442">
            <v>457.84</v>
          </cell>
          <cell r="CM442">
            <v>0</v>
          </cell>
          <cell r="CN442">
            <v>0</v>
          </cell>
          <cell r="CO442">
            <v>127.07</v>
          </cell>
          <cell r="CP442">
            <v>2425</v>
          </cell>
          <cell r="CQ442">
            <v>251542.19999999998</v>
          </cell>
          <cell r="CR442">
            <v>62587.199999999997</v>
          </cell>
          <cell r="CS442">
            <v>0</v>
          </cell>
          <cell r="CT442">
            <v>0</v>
          </cell>
          <cell r="CU442">
            <v>17370.599999999999</v>
          </cell>
          <cell r="CV442">
            <v>331500</v>
          </cell>
          <cell r="CW442">
            <v>946603</v>
          </cell>
          <cell r="CX442">
            <v>235528</v>
          </cell>
          <cell r="CY442">
            <v>0</v>
          </cell>
          <cell r="CZ442">
            <v>0</v>
          </cell>
          <cell r="DA442">
            <v>65369</v>
          </cell>
          <cell r="DB442">
            <v>1247500</v>
          </cell>
          <cell r="DC442" t="str">
            <v>Basic+</v>
          </cell>
          <cell r="DE442">
            <v>59</v>
          </cell>
          <cell r="DF442">
            <v>59</v>
          </cell>
          <cell r="DH442">
            <v>5</v>
          </cell>
          <cell r="DI442">
            <v>3</v>
          </cell>
          <cell r="DJ442">
            <v>8</v>
          </cell>
          <cell r="DK442">
            <v>472</v>
          </cell>
          <cell r="DP442">
            <v>472</v>
          </cell>
          <cell r="DQ442">
            <v>295</v>
          </cell>
          <cell r="DR442">
            <v>177</v>
          </cell>
          <cell r="DS442">
            <v>0.625</v>
          </cell>
          <cell r="DT442">
            <v>0.375</v>
          </cell>
          <cell r="DU442">
            <v>499</v>
          </cell>
          <cell r="DV442">
            <v>55224.000000000007</v>
          </cell>
          <cell r="DW442">
            <v>457.84</v>
          </cell>
          <cell r="DX442">
            <v>235528</v>
          </cell>
          <cell r="DY442" t="str">
            <v>multicolor</v>
          </cell>
          <cell r="DZ442" t="str">
            <v>20206260031___Sally___цветной</v>
          </cell>
        </row>
        <row r="443">
          <cell r="B443" t="str">
            <v>20206260032_0075099_00000003803</v>
          </cell>
          <cell r="C443" t="str">
            <v>20206260032_0075099</v>
          </cell>
          <cell r="D443" t="str">
            <v>Theme 2АксессуарыShiplaЖенскийmulticolor9</v>
          </cell>
          <cell r="E443" t="str">
            <v>Заг. с Th 2</v>
          </cell>
          <cell r="F443" t="str">
            <v>ACOOLA Аксессуары Весна 2024 Theme 2</v>
          </cell>
          <cell r="G443" t="str">
            <v>ACOOLA</v>
          </cell>
          <cell r="H443" t="str">
            <v>Theme 2</v>
          </cell>
          <cell r="I443" t="str">
            <v>00000003803</v>
          </cell>
          <cell r="J443" t="str">
            <v>20206260032</v>
          </cell>
          <cell r="K443" t="str">
            <v>Комплект (бусы + браслет) детский Shipla цветной</v>
          </cell>
          <cell r="L443" t="str">
            <v>Женский</v>
          </cell>
          <cell r="M443" t="str">
            <v/>
          </cell>
          <cell r="N443" t="str">
            <v>Shipla</v>
          </cell>
          <cell r="O443" t="str">
            <v>цветной</v>
          </cell>
          <cell r="P443" t="str">
            <v>Accessories</v>
          </cell>
          <cell r="Q443" t="str">
            <v>Jewellery set</v>
          </cell>
          <cell r="R443" t="str">
            <v>Swim_Women</v>
          </cell>
          <cell r="S443" t="str">
            <v>Swim</v>
          </cell>
          <cell r="T443" t="str">
            <v>Аксессуары</v>
          </cell>
          <cell r="U443" t="str">
            <v/>
          </cell>
          <cell r="V443" t="str">
            <v/>
          </cell>
          <cell r="W443" t="str">
            <v>(9) one size</v>
          </cell>
          <cell r="X443">
            <v>1</v>
          </cell>
          <cell r="Y443" t="str">
            <v>Нет</v>
          </cell>
          <cell r="Z443" t="str">
            <v>Julia Kosmina</v>
          </cell>
          <cell r="AA443" t="str">
            <v>Basic+</v>
          </cell>
          <cell r="AB443" t="str">
            <v>Regular</v>
          </cell>
          <cell r="AC443" t="str">
            <v>1,2,3,4,5</v>
          </cell>
          <cell r="AD443" t="str">
            <v>1,2,3,4,5_1</v>
          </cell>
          <cell r="AE443">
            <v>271</v>
          </cell>
          <cell r="AF443">
            <v>52</v>
          </cell>
          <cell r="AG443">
            <v>73</v>
          </cell>
          <cell r="AH443">
            <v>96</v>
          </cell>
          <cell r="AI443">
            <v>43</v>
          </cell>
          <cell r="AJ443">
            <v>7</v>
          </cell>
          <cell r="AK443">
            <v>1.5</v>
          </cell>
          <cell r="AL443">
            <v>0.9</v>
          </cell>
          <cell r="AM443">
            <v>3</v>
          </cell>
          <cell r="AN443">
            <v>1</v>
          </cell>
          <cell r="AO443">
            <v>4</v>
          </cell>
          <cell r="AP443">
            <v>208</v>
          </cell>
          <cell r="AQ443">
            <v>3</v>
          </cell>
          <cell r="AR443">
            <v>1</v>
          </cell>
          <cell r="AS443">
            <v>4</v>
          </cell>
          <cell r="AT443">
            <v>292</v>
          </cell>
          <cell r="AU443">
            <v>3</v>
          </cell>
          <cell r="AV443">
            <v>1</v>
          </cell>
          <cell r="AW443">
            <v>4</v>
          </cell>
          <cell r="AX443">
            <v>384</v>
          </cell>
          <cell r="AY443">
            <v>3</v>
          </cell>
          <cell r="AZ443">
            <v>1</v>
          </cell>
          <cell r="BA443">
            <v>4</v>
          </cell>
          <cell r="BB443">
            <v>172</v>
          </cell>
          <cell r="BC443">
            <v>3</v>
          </cell>
          <cell r="BD443">
            <v>1</v>
          </cell>
          <cell r="BE443">
            <v>4</v>
          </cell>
          <cell r="BF443">
            <v>28</v>
          </cell>
          <cell r="BG443" t="str">
            <v>2-1</v>
          </cell>
          <cell r="BH443">
            <v>0.72266666666666668</v>
          </cell>
          <cell r="BI443">
            <v>1084</v>
          </cell>
          <cell r="BJ443">
            <v>399</v>
          </cell>
          <cell r="BK443">
            <v>399</v>
          </cell>
          <cell r="BL443">
            <v>332.5</v>
          </cell>
          <cell r="BM443">
            <v>3.1086871834826648</v>
          </cell>
          <cell r="BN443">
            <v>0.91</v>
          </cell>
          <cell r="BO443">
            <v>0.94</v>
          </cell>
          <cell r="BP443">
            <v>1.51</v>
          </cell>
          <cell r="BQ443">
            <v>128.35</v>
          </cell>
          <cell r="BR443">
            <v>0.67832080200501255</v>
          </cell>
          <cell r="BS443">
            <v>3.3</v>
          </cell>
          <cell r="BT443">
            <v>85</v>
          </cell>
          <cell r="BU443">
            <v>1.2</v>
          </cell>
          <cell r="BV443">
            <v>399</v>
          </cell>
          <cell r="BW443">
            <v>200</v>
          </cell>
          <cell r="BX443" t="str">
            <v>Shenzhen Zlorna Ornament Co., Ltd.</v>
          </cell>
          <cell r="BY443" t="str">
            <v>Китай</v>
          </cell>
          <cell r="CA443">
            <v>295</v>
          </cell>
          <cell r="CB443">
            <v>121</v>
          </cell>
          <cell r="CD443">
            <v>1500</v>
          </cell>
          <cell r="CE443">
            <v>472.12953010432312</v>
          </cell>
          <cell r="CF443">
            <v>1500</v>
          </cell>
          <cell r="CG443">
            <v>1500</v>
          </cell>
          <cell r="CH443" t="str">
            <v>не заказываем для ОПТа</v>
          </cell>
          <cell r="CI443" t="str">
            <v>не заказываем для МП</v>
          </cell>
          <cell r="CJ443">
            <v>121</v>
          </cell>
          <cell r="CK443">
            <v>1018.9599999999999</v>
          </cell>
          <cell r="CL443">
            <v>277.3</v>
          </cell>
          <cell r="CM443">
            <v>0</v>
          </cell>
          <cell r="CN443">
            <v>0</v>
          </cell>
          <cell r="CO443">
            <v>113.74</v>
          </cell>
          <cell r="CP443">
            <v>1410</v>
          </cell>
          <cell r="CQ443">
            <v>139131.4</v>
          </cell>
          <cell r="CR443">
            <v>37863.25</v>
          </cell>
          <cell r="CS443">
            <v>0</v>
          </cell>
          <cell r="CT443">
            <v>0</v>
          </cell>
          <cell r="CU443">
            <v>15530.349999999999</v>
          </cell>
          <cell r="CV443">
            <v>192525</v>
          </cell>
          <cell r="CW443">
            <v>432516</v>
          </cell>
          <cell r="CX443">
            <v>117705</v>
          </cell>
          <cell r="CY443">
            <v>0</v>
          </cell>
          <cell r="CZ443">
            <v>0</v>
          </cell>
          <cell r="DA443">
            <v>48279</v>
          </cell>
          <cell r="DB443">
            <v>598500</v>
          </cell>
          <cell r="DC443" t="str">
            <v>Basic+</v>
          </cell>
          <cell r="DE443">
            <v>59</v>
          </cell>
          <cell r="DF443">
            <v>59</v>
          </cell>
          <cell r="DH443">
            <v>3</v>
          </cell>
          <cell r="DI443">
            <v>2</v>
          </cell>
          <cell r="DJ443">
            <v>5</v>
          </cell>
          <cell r="DK443">
            <v>295</v>
          </cell>
          <cell r="DP443">
            <v>295</v>
          </cell>
          <cell r="DQ443">
            <v>177</v>
          </cell>
          <cell r="DR443">
            <v>118</v>
          </cell>
          <cell r="DS443">
            <v>0.6</v>
          </cell>
          <cell r="DT443">
            <v>0.4</v>
          </cell>
          <cell r="DU443">
            <v>399</v>
          </cell>
          <cell r="DV443">
            <v>33408.75</v>
          </cell>
          <cell r="DW443">
            <v>277.3</v>
          </cell>
          <cell r="DX443">
            <v>117705</v>
          </cell>
          <cell r="DY443" t="str">
            <v>multicolor</v>
          </cell>
          <cell r="DZ443" t="str">
            <v>20206260032___Shipla___цветной</v>
          </cell>
        </row>
        <row r="444">
          <cell r="B444" t="str">
            <v>20206260033_0075101_00000003803</v>
          </cell>
          <cell r="C444" t="str">
            <v>20206260033_0075101</v>
          </cell>
          <cell r="D444" t="str">
            <v>Theme 2АксессуарыMeganЖенскийmulticolor9</v>
          </cell>
          <cell r="E444" t="str">
            <v>Заг. с Th 2</v>
          </cell>
          <cell r="F444" t="str">
            <v>ACOOLA Аксессуары Весна 2024 Theme 2</v>
          </cell>
          <cell r="G444" t="str">
            <v>ACOOLA</v>
          </cell>
          <cell r="H444" t="str">
            <v>Theme 2</v>
          </cell>
          <cell r="I444" t="str">
            <v>00000003803</v>
          </cell>
          <cell r="J444" t="str">
            <v>20206260033</v>
          </cell>
          <cell r="K444" t="str">
            <v>Набор из 3 подвесок дет. Megan цветной</v>
          </cell>
          <cell r="L444" t="str">
            <v>Женский</v>
          </cell>
          <cell r="M444" t="str">
            <v/>
          </cell>
          <cell r="N444" t="str">
            <v>Megan</v>
          </cell>
          <cell r="O444" t="str">
            <v>цветной</v>
          </cell>
          <cell r="P444" t="str">
            <v>Accessories</v>
          </cell>
          <cell r="Q444" t="str">
            <v>Jewellery set</v>
          </cell>
          <cell r="R444" t="str">
            <v>Swim_Women</v>
          </cell>
          <cell r="S444" t="str">
            <v>Swim</v>
          </cell>
          <cell r="T444" t="str">
            <v>Аксессуары</v>
          </cell>
          <cell r="U444" t="str">
            <v/>
          </cell>
          <cell r="V444" t="str">
            <v/>
          </cell>
          <cell r="W444" t="str">
            <v>(9) one size</v>
          </cell>
          <cell r="X444">
            <v>1</v>
          </cell>
          <cell r="Y444" t="str">
            <v>Нет</v>
          </cell>
          <cell r="Z444" t="str">
            <v>Julia Kosmina</v>
          </cell>
          <cell r="AA444" t="str">
            <v>Basic+</v>
          </cell>
          <cell r="AB444" t="str">
            <v>Regular</v>
          </cell>
          <cell r="AC444" t="str">
            <v>1,2,3,4,5</v>
          </cell>
          <cell r="AD444" t="str">
            <v>1,2,3,4,5_1</v>
          </cell>
          <cell r="AE444">
            <v>271</v>
          </cell>
          <cell r="AF444">
            <v>52</v>
          </cell>
          <cell r="AG444">
            <v>73</v>
          </cell>
          <cell r="AH444">
            <v>96</v>
          </cell>
          <cell r="AI444">
            <v>43</v>
          </cell>
          <cell r="AJ444">
            <v>7</v>
          </cell>
          <cell r="AK444">
            <v>1.5</v>
          </cell>
          <cell r="AL444">
            <v>0.9</v>
          </cell>
          <cell r="AM444">
            <v>3</v>
          </cell>
          <cell r="AN444">
            <v>1</v>
          </cell>
          <cell r="AO444">
            <v>4</v>
          </cell>
          <cell r="AP444">
            <v>208</v>
          </cell>
          <cell r="AQ444">
            <v>3</v>
          </cell>
          <cell r="AR444">
            <v>1</v>
          </cell>
          <cell r="AS444">
            <v>4</v>
          </cell>
          <cell r="AT444">
            <v>292</v>
          </cell>
          <cell r="AU444">
            <v>3</v>
          </cell>
          <cell r="AV444">
            <v>1</v>
          </cell>
          <cell r="AW444">
            <v>4</v>
          </cell>
          <cell r="AX444">
            <v>384</v>
          </cell>
          <cell r="AY444">
            <v>3</v>
          </cell>
          <cell r="AZ444">
            <v>1</v>
          </cell>
          <cell r="BA444">
            <v>4</v>
          </cell>
          <cell r="BB444">
            <v>172</v>
          </cell>
          <cell r="BC444">
            <v>3</v>
          </cell>
          <cell r="BD444">
            <v>1</v>
          </cell>
          <cell r="BE444">
            <v>4</v>
          </cell>
          <cell r="BF444">
            <v>28</v>
          </cell>
          <cell r="BG444" t="str">
            <v>2-1</v>
          </cell>
          <cell r="BH444">
            <v>0.72266666666666668</v>
          </cell>
          <cell r="BI444">
            <v>1084</v>
          </cell>
          <cell r="BJ444">
            <v>499</v>
          </cell>
          <cell r="BK444">
            <v>499</v>
          </cell>
          <cell r="BL444">
            <v>415.83</v>
          </cell>
          <cell r="BM444">
            <v>3.6463280964559739</v>
          </cell>
          <cell r="BN444">
            <v>1.0900000000000001</v>
          </cell>
          <cell r="BO444">
            <v>1.1299999999999999</v>
          </cell>
          <cell r="BP444">
            <v>1.61</v>
          </cell>
          <cell r="BQ444">
            <v>136.85</v>
          </cell>
          <cell r="BR444">
            <v>0.72575150300601199</v>
          </cell>
          <cell r="BS444">
            <v>3.3</v>
          </cell>
          <cell r="BT444">
            <v>85</v>
          </cell>
          <cell r="BU444">
            <v>1.2</v>
          </cell>
          <cell r="BV444">
            <v>499</v>
          </cell>
          <cell r="BW444">
            <v>250</v>
          </cell>
          <cell r="BX444" t="str">
            <v>Shenzhen Zlorna Ornament Co., Ltd.</v>
          </cell>
          <cell r="BY444" t="str">
            <v>Китай</v>
          </cell>
          <cell r="CA444">
            <v>295</v>
          </cell>
          <cell r="CB444">
            <v>121</v>
          </cell>
          <cell r="CD444">
            <v>1500</v>
          </cell>
          <cell r="CE444">
            <v>472.12953010432312</v>
          </cell>
          <cell r="CF444">
            <v>1500</v>
          </cell>
          <cell r="CG444">
            <v>1500</v>
          </cell>
          <cell r="CH444" t="str">
            <v>не заказываем для ОПТа</v>
          </cell>
          <cell r="CI444" t="str">
            <v>не заказываем для МП</v>
          </cell>
          <cell r="CJ444">
            <v>121</v>
          </cell>
          <cell r="CK444">
            <v>1224.9199999999998</v>
          </cell>
          <cell r="CL444">
            <v>333.34999999999997</v>
          </cell>
          <cell r="CM444">
            <v>0</v>
          </cell>
          <cell r="CN444">
            <v>0</v>
          </cell>
          <cell r="CO444">
            <v>136.72999999999999</v>
          </cell>
          <cell r="CP444">
            <v>1694.9999999999998</v>
          </cell>
          <cell r="CQ444">
            <v>148345.4</v>
          </cell>
          <cell r="CR444">
            <v>40370.75</v>
          </cell>
          <cell r="CS444">
            <v>0</v>
          </cell>
          <cell r="CT444">
            <v>0</v>
          </cell>
          <cell r="CU444">
            <v>16558.849999999999</v>
          </cell>
          <cell r="CV444">
            <v>205275</v>
          </cell>
          <cell r="CW444">
            <v>540916</v>
          </cell>
          <cell r="CX444">
            <v>147205</v>
          </cell>
          <cell r="CY444">
            <v>0</v>
          </cell>
          <cell r="CZ444">
            <v>0</v>
          </cell>
          <cell r="DA444">
            <v>60379</v>
          </cell>
          <cell r="DB444">
            <v>748500</v>
          </cell>
          <cell r="DC444" t="str">
            <v>Basic+</v>
          </cell>
          <cell r="DE444">
            <v>59</v>
          </cell>
          <cell r="DF444">
            <v>59</v>
          </cell>
          <cell r="DH444">
            <v>3</v>
          </cell>
          <cell r="DI444">
            <v>2</v>
          </cell>
          <cell r="DJ444">
            <v>5</v>
          </cell>
          <cell r="DK444">
            <v>295</v>
          </cell>
          <cell r="DP444">
            <v>295</v>
          </cell>
          <cell r="DQ444">
            <v>177</v>
          </cell>
          <cell r="DR444">
            <v>118</v>
          </cell>
          <cell r="DS444">
            <v>0.6</v>
          </cell>
          <cell r="DT444">
            <v>0.4</v>
          </cell>
          <cell r="DU444">
            <v>499</v>
          </cell>
          <cell r="DV444">
            <v>35621.25</v>
          </cell>
          <cell r="DW444">
            <v>333.34999999999997</v>
          </cell>
          <cell r="DX444">
            <v>147205</v>
          </cell>
          <cell r="DY444" t="str">
            <v>multicolor</v>
          </cell>
          <cell r="DZ444" t="str">
            <v>20206260033___Megan___цветной</v>
          </cell>
        </row>
        <row r="445">
          <cell r="B445" t="str">
            <v>20206270007_0075067_00000003803</v>
          </cell>
          <cell r="C445" t="str">
            <v>20206270007_0075067</v>
          </cell>
          <cell r="D445" t="str">
            <v>Theme 2АксессуарыAlisyЖенскийmulticolor9</v>
          </cell>
          <cell r="E445" t="str">
            <v>Заг. с Th 2</v>
          </cell>
          <cell r="F445" t="str">
            <v>ACOOLA Аксессуары Весна 2024 Theme 2</v>
          </cell>
          <cell r="G445" t="str">
            <v>ACOOLA</v>
          </cell>
          <cell r="H445" t="str">
            <v>Theme 2</v>
          </cell>
          <cell r="I445" t="str">
            <v>00000003803</v>
          </cell>
          <cell r="J445" t="str">
            <v>20206270007</v>
          </cell>
          <cell r="K445" t="str">
            <v>Набор из ободка и резинки для волос дет Alisy цветной</v>
          </cell>
          <cell r="L445" t="str">
            <v>Женский</v>
          </cell>
          <cell r="M445" t="str">
            <v/>
          </cell>
          <cell r="N445" t="str">
            <v>Alisy</v>
          </cell>
          <cell r="O445" t="str">
            <v>цветной</v>
          </cell>
          <cell r="P445" t="str">
            <v>Accessories</v>
          </cell>
          <cell r="Q445" t="str">
            <v>Hair Acc set</v>
          </cell>
          <cell r="R445" t="str">
            <v>Accessories_Women</v>
          </cell>
          <cell r="S445" t="str">
            <v>Accessories</v>
          </cell>
          <cell r="T445" t="str">
            <v>Аксессуары</v>
          </cell>
          <cell r="U445" t="str">
            <v>Acc / Аксессуары</v>
          </cell>
          <cell r="V445" t="str">
            <v>90%Пластик/10%Текстиль(ПЭ)</v>
          </cell>
          <cell r="W445" t="str">
            <v>(9) one size</v>
          </cell>
          <cell r="X445">
            <v>1</v>
          </cell>
          <cell r="Y445" t="str">
            <v>Нет</v>
          </cell>
          <cell r="Z445" t="str">
            <v>Julia Kosmina</v>
          </cell>
          <cell r="AA445" t="str">
            <v>Basic+</v>
          </cell>
          <cell r="AB445" t="str">
            <v>Regular</v>
          </cell>
          <cell r="AC445" t="str">
            <v>1,2,3,4,5</v>
          </cell>
          <cell r="AD445" t="str">
            <v>1,2,3,4,5_1</v>
          </cell>
          <cell r="AE445">
            <v>271</v>
          </cell>
          <cell r="AF445">
            <v>52</v>
          </cell>
          <cell r="AG445">
            <v>73</v>
          </cell>
          <cell r="AH445">
            <v>96</v>
          </cell>
          <cell r="AI445">
            <v>43</v>
          </cell>
          <cell r="AJ445">
            <v>7</v>
          </cell>
          <cell r="AK445">
            <v>1.5</v>
          </cell>
          <cell r="AL445">
            <v>0.9</v>
          </cell>
          <cell r="AM445">
            <v>3</v>
          </cell>
          <cell r="AN445">
            <v>1</v>
          </cell>
          <cell r="AO445">
            <v>4</v>
          </cell>
          <cell r="AP445">
            <v>208</v>
          </cell>
          <cell r="AQ445">
            <v>3</v>
          </cell>
          <cell r="AR445">
            <v>1</v>
          </cell>
          <cell r="AS445">
            <v>4</v>
          </cell>
          <cell r="AT445">
            <v>292</v>
          </cell>
          <cell r="AU445">
            <v>3</v>
          </cell>
          <cell r="AV445">
            <v>1</v>
          </cell>
          <cell r="AW445">
            <v>4</v>
          </cell>
          <cell r="AX445">
            <v>384</v>
          </cell>
          <cell r="AY445">
            <v>3</v>
          </cell>
          <cell r="AZ445">
            <v>1</v>
          </cell>
          <cell r="BA445">
            <v>4</v>
          </cell>
          <cell r="BB445">
            <v>172</v>
          </cell>
          <cell r="BC445">
            <v>3</v>
          </cell>
          <cell r="BD445">
            <v>1</v>
          </cell>
          <cell r="BE445">
            <v>4</v>
          </cell>
          <cell r="BF445">
            <v>28</v>
          </cell>
          <cell r="BG445" t="str">
            <v>2-1</v>
          </cell>
          <cell r="BH445">
            <v>0.72266666666666668</v>
          </cell>
          <cell r="BI445">
            <v>1084</v>
          </cell>
          <cell r="BJ445">
            <v>499</v>
          </cell>
          <cell r="BK445">
            <v>499</v>
          </cell>
          <cell r="BL445">
            <v>415.83</v>
          </cell>
          <cell r="BM445">
            <v>3.9935974389755899</v>
          </cell>
          <cell r="BN445">
            <v>0.98</v>
          </cell>
          <cell r="BO445">
            <v>1.01</v>
          </cell>
          <cell r="BP445">
            <v>1.47</v>
          </cell>
          <cell r="BQ445">
            <v>124.95</v>
          </cell>
          <cell r="BR445">
            <v>0.74959919839679356</v>
          </cell>
          <cell r="BS445">
            <v>3.3</v>
          </cell>
          <cell r="BT445">
            <v>85</v>
          </cell>
          <cell r="BU445">
            <v>1.2</v>
          </cell>
          <cell r="BV445">
            <v>499</v>
          </cell>
          <cell r="BW445">
            <v>250</v>
          </cell>
          <cell r="BX445" t="str">
            <v>Shenzhen Zlorna Ornament Co., Ltd.</v>
          </cell>
          <cell r="BY445" t="str">
            <v>Китай</v>
          </cell>
          <cell r="CA445">
            <v>295</v>
          </cell>
          <cell r="CB445">
            <v>121</v>
          </cell>
          <cell r="CD445">
            <v>1500</v>
          </cell>
          <cell r="CE445">
            <v>472.12953010432312</v>
          </cell>
          <cell r="CF445">
            <v>1500</v>
          </cell>
          <cell r="CG445">
            <v>1500</v>
          </cell>
          <cell r="CH445" t="str">
            <v>не заказываем для ОПТа</v>
          </cell>
          <cell r="CI445" t="str">
            <v>не заказываем для МП</v>
          </cell>
          <cell r="CJ445">
            <v>121</v>
          </cell>
          <cell r="CK445">
            <v>1094.8399999999999</v>
          </cell>
          <cell r="CL445">
            <v>297.95</v>
          </cell>
          <cell r="CM445">
            <v>0</v>
          </cell>
          <cell r="CN445">
            <v>0</v>
          </cell>
          <cell r="CO445">
            <v>122.21000000000001</v>
          </cell>
          <cell r="CP445">
            <v>1515</v>
          </cell>
          <cell r="CQ445">
            <v>135445.80000000002</v>
          </cell>
          <cell r="CR445">
            <v>36860.25</v>
          </cell>
          <cell r="CS445">
            <v>0</v>
          </cell>
          <cell r="CT445">
            <v>0</v>
          </cell>
          <cell r="CU445">
            <v>15118.95</v>
          </cell>
          <cell r="CV445">
            <v>187425</v>
          </cell>
          <cell r="CW445">
            <v>540916</v>
          </cell>
          <cell r="CX445">
            <v>147205</v>
          </cell>
          <cell r="CY445">
            <v>0</v>
          </cell>
          <cell r="CZ445">
            <v>0</v>
          </cell>
          <cell r="DA445">
            <v>60379</v>
          </cell>
          <cell r="DB445">
            <v>748500</v>
          </cell>
          <cell r="DC445" t="str">
            <v>Basic+</v>
          </cell>
          <cell r="DE445">
            <v>59</v>
          </cell>
          <cell r="DF445">
            <v>59</v>
          </cell>
          <cell r="DH445">
            <v>3</v>
          </cell>
          <cell r="DI445">
            <v>2</v>
          </cell>
          <cell r="DJ445">
            <v>5</v>
          </cell>
          <cell r="DK445">
            <v>295</v>
          </cell>
          <cell r="DP445">
            <v>295</v>
          </cell>
          <cell r="DQ445">
            <v>177</v>
          </cell>
          <cell r="DR445">
            <v>118</v>
          </cell>
          <cell r="DS445">
            <v>0.6</v>
          </cell>
          <cell r="DT445">
            <v>0.4</v>
          </cell>
          <cell r="DU445">
            <v>499</v>
          </cell>
          <cell r="DV445">
            <v>32523.75</v>
          </cell>
          <cell r="DW445">
            <v>297.95</v>
          </cell>
          <cell r="DX445">
            <v>147205</v>
          </cell>
          <cell r="DY445" t="str">
            <v>multicolor</v>
          </cell>
          <cell r="DZ445" t="str">
            <v>20206270007___Alisy___цветной</v>
          </cell>
        </row>
        <row r="446">
          <cell r="B446" t="str">
            <v>20206290002_0075100_00000003803</v>
          </cell>
          <cell r="C446" t="str">
            <v>20206290002_0075100</v>
          </cell>
          <cell r="D446" t="str">
            <v>Theme 2АксессуарыHenryЖенскийmulticolor9</v>
          </cell>
          <cell r="E446" t="str">
            <v>Заг. с Th 2</v>
          </cell>
          <cell r="F446" t="str">
            <v>ACOOLA Аксессуары Весна 2024 Theme 2</v>
          </cell>
          <cell r="G446" t="str">
            <v>ACOOLA</v>
          </cell>
          <cell r="H446" t="str">
            <v>Theme 2</v>
          </cell>
          <cell r="I446" t="str">
            <v>00000003803</v>
          </cell>
          <cell r="J446" t="str">
            <v>20206290002</v>
          </cell>
          <cell r="K446" t="str">
            <v>Бусы детские Henry цветной</v>
          </cell>
          <cell r="L446" t="str">
            <v>Женский</v>
          </cell>
          <cell r="M446" t="str">
            <v/>
          </cell>
          <cell r="N446" t="str">
            <v>Henry</v>
          </cell>
          <cell r="O446" t="str">
            <v>цветной</v>
          </cell>
          <cell r="P446" t="str">
            <v>Accessories</v>
          </cell>
          <cell r="Q446" t="str">
            <v>Beads</v>
          </cell>
          <cell r="R446" t="str">
            <v>Accessories_Women</v>
          </cell>
          <cell r="S446" t="str">
            <v>Accessories</v>
          </cell>
          <cell r="T446" t="str">
            <v>Аксессуары</v>
          </cell>
          <cell r="U446" t="str">
            <v/>
          </cell>
          <cell r="V446" t="str">
            <v/>
          </cell>
          <cell r="W446" t="str">
            <v>(9) one size</v>
          </cell>
          <cell r="X446">
            <v>1</v>
          </cell>
          <cell r="Y446" t="str">
            <v>Нет</v>
          </cell>
          <cell r="Z446" t="str">
            <v>Julia Kosmina</v>
          </cell>
          <cell r="AA446" t="str">
            <v>Basic+</v>
          </cell>
          <cell r="AB446" t="str">
            <v>Regular</v>
          </cell>
          <cell r="AC446" t="str">
            <v>1,2,3,4,5</v>
          </cell>
          <cell r="AD446" t="str">
            <v>1,2,3,4,5_1</v>
          </cell>
          <cell r="AE446">
            <v>271</v>
          </cell>
          <cell r="AF446">
            <v>52</v>
          </cell>
          <cell r="AG446">
            <v>73</v>
          </cell>
          <cell r="AH446">
            <v>96</v>
          </cell>
          <cell r="AI446">
            <v>43</v>
          </cell>
          <cell r="AJ446">
            <v>7</v>
          </cell>
          <cell r="AK446">
            <v>1</v>
          </cell>
          <cell r="AL446">
            <v>1</v>
          </cell>
          <cell r="AM446">
            <v>2</v>
          </cell>
          <cell r="AN446">
            <v>1</v>
          </cell>
          <cell r="AO446">
            <v>3</v>
          </cell>
          <cell r="AP446">
            <v>156</v>
          </cell>
          <cell r="AQ446">
            <v>2</v>
          </cell>
          <cell r="AR446">
            <v>1</v>
          </cell>
          <cell r="AS446">
            <v>3</v>
          </cell>
          <cell r="AT446">
            <v>219</v>
          </cell>
          <cell r="AU446">
            <v>2</v>
          </cell>
          <cell r="AV446">
            <v>1</v>
          </cell>
          <cell r="AW446">
            <v>3</v>
          </cell>
          <cell r="AX446">
            <v>288</v>
          </cell>
          <cell r="AY446">
            <v>2</v>
          </cell>
          <cell r="AZ446">
            <v>1</v>
          </cell>
          <cell r="BA446">
            <v>3</v>
          </cell>
          <cell r="BB446">
            <v>129</v>
          </cell>
          <cell r="BC446">
            <v>2</v>
          </cell>
          <cell r="BD446">
            <v>1</v>
          </cell>
          <cell r="BE446">
            <v>3</v>
          </cell>
          <cell r="BF446">
            <v>21</v>
          </cell>
          <cell r="BG446" t="str">
            <v>1-1</v>
          </cell>
          <cell r="BH446">
            <v>0.54200000000000004</v>
          </cell>
          <cell r="BI446">
            <v>813</v>
          </cell>
          <cell r="BJ446">
            <v>499</v>
          </cell>
          <cell r="BK446">
            <v>499</v>
          </cell>
          <cell r="BL446">
            <v>415.83</v>
          </cell>
          <cell r="BM446">
            <v>4.1932773109243699</v>
          </cell>
          <cell r="BN446">
            <v>0.95</v>
          </cell>
          <cell r="BO446">
            <v>0.99</v>
          </cell>
          <cell r="BP446">
            <v>1.4</v>
          </cell>
          <cell r="BQ446">
            <v>118.99999999999999</v>
          </cell>
          <cell r="BR446">
            <v>0.76152304609218446</v>
          </cell>
          <cell r="BS446">
            <v>3.3</v>
          </cell>
          <cell r="BT446">
            <v>85</v>
          </cell>
          <cell r="BU446">
            <v>1.2</v>
          </cell>
          <cell r="BV446">
            <v>499</v>
          </cell>
          <cell r="BW446">
            <v>250</v>
          </cell>
          <cell r="BX446" t="str">
            <v>Shenzhen Zlorna Ornament Co., Ltd.</v>
          </cell>
          <cell r="BY446" t="str">
            <v>Китай</v>
          </cell>
          <cell r="BZ446">
            <v>60</v>
          </cell>
          <cell r="CA446">
            <v>177</v>
          </cell>
          <cell r="CB446">
            <v>27</v>
          </cell>
          <cell r="CC446">
            <v>423</v>
          </cell>
          <cell r="CD446">
            <v>1500</v>
          </cell>
          <cell r="CE446">
            <v>472.12953010432312</v>
          </cell>
          <cell r="CF446">
            <v>1500</v>
          </cell>
          <cell r="CG446">
            <v>1500</v>
          </cell>
          <cell r="CH446" t="str">
            <v>ок</v>
          </cell>
          <cell r="CI446" t="str">
            <v>ок</v>
          </cell>
          <cell r="CJ446">
            <v>27</v>
          </cell>
          <cell r="CK446">
            <v>804.87</v>
          </cell>
          <cell r="CL446">
            <v>175.23</v>
          </cell>
          <cell r="CM446">
            <v>59.4</v>
          </cell>
          <cell r="CN446">
            <v>418.77</v>
          </cell>
          <cell r="CO446">
            <v>26.73</v>
          </cell>
          <cell r="CP446">
            <v>1485</v>
          </cell>
          <cell r="CQ446">
            <v>96746.999999999985</v>
          </cell>
          <cell r="CR446">
            <v>21062.999999999996</v>
          </cell>
          <cell r="CS446">
            <v>7139.9999999999991</v>
          </cell>
          <cell r="CT446">
            <v>50336.999999999993</v>
          </cell>
          <cell r="CU446">
            <v>3212.9999999999995</v>
          </cell>
          <cell r="CV446">
            <v>178499.99999999997</v>
          </cell>
          <cell r="CW446">
            <v>405687</v>
          </cell>
          <cell r="CX446">
            <v>88323</v>
          </cell>
          <cell r="CY446">
            <v>29940</v>
          </cell>
          <cell r="CZ446">
            <v>211077</v>
          </cell>
          <cell r="DA446">
            <v>13473</v>
          </cell>
          <cell r="DB446">
            <v>748500</v>
          </cell>
          <cell r="DC446" t="str">
            <v>Basic+</v>
          </cell>
          <cell r="DE446">
            <v>59</v>
          </cell>
          <cell r="DF446">
            <v>59</v>
          </cell>
          <cell r="DH446">
            <v>2</v>
          </cell>
          <cell r="DI446">
            <v>1</v>
          </cell>
          <cell r="DJ446">
            <v>3</v>
          </cell>
          <cell r="DK446">
            <v>177</v>
          </cell>
          <cell r="DP446">
            <v>177</v>
          </cell>
          <cell r="DQ446">
            <v>118</v>
          </cell>
          <cell r="DR446">
            <v>59</v>
          </cell>
          <cell r="DS446">
            <v>0.66666666666666663</v>
          </cell>
          <cell r="DT446">
            <v>0.33333333333333331</v>
          </cell>
          <cell r="DU446">
            <v>499</v>
          </cell>
          <cell r="DV446">
            <v>18585</v>
          </cell>
          <cell r="DW446">
            <v>175.23</v>
          </cell>
          <cell r="DX446">
            <v>88323</v>
          </cell>
          <cell r="DY446" t="str">
            <v>multicolor</v>
          </cell>
          <cell r="DZ446" t="str">
            <v>20206290002___Henry___цветной</v>
          </cell>
        </row>
        <row r="447">
          <cell r="B447" t="str">
            <v>20206290003_0075102_00000003803</v>
          </cell>
          <cell r="C447" t="str">
            <v>20206290003_0075102</v>
          </cell>
          <cell r="D447" t="str">
            <v>Theme 2АксессуарыGladisЖенскийmulticolor9</v>
          </cell>
          <cell r="E447" t="str">
            <v>Заг. с Th 2</v>
          </cell>
          <cell r="F447" t="str">
            <v>ACOOLA Аксессуары Весна 2024 Theme 2</v>
          </cell>
          <cell r="G447" t="str">
            <v>ACOOLA</v>
          </cell>
          <cell r="H447" t="str">
            <v>Theme 2</v>
          </cell>
          <cell r="I447" t="str">
            <v>00000003803</v>
          </cell>
          <cell r="J447" t="str">
            <v>20206290003</v>
          </cell>
          <cell r="K447" t="str">
            <v>Набор из 2 шт.бусы дет. Gladis цветной</v>
          </cell>
          <cell r="L447" t="str">
            <v>Женский</v>
          </cell>
          <cell r="M447" t="str">
            <v/>
          </cell>
          <cell r="N447" t="str">
            <v>Gladis</v>
          </cell>
          <cell r="O447" t="str">
            <v>цветной</v>
          </cell>
          <cell r="P447" t="str">
            <v>Accessories</v>
          </cell>
          <cell r="Q447" t="str">
            <v>Beads</v>
          </cell>
          <cell r="R447" t="str">
            <v>Accessories_Women</v>
          </cell>
          <cell r="S447" t="str">
            <v>Accessories</v>
          </cell>
          <cell r="T447" t="str">
            <v>Аксессуары</v>
          </cell>
          <cell r="U447" t="str">
            <v/>
          </cell>
          <cell r="V447" t="str">
            <v/>
          </cell>
          <cell r="W447" t="str">
            <v>(9) one size</v>
          </cell>
          <cell r="X447">
            <v>1</v>
          </cell>
          <cell r="Y447" t="str">
            <v>Нет</v>
          </cell>
          <cell r="Z447" t="str">
            <v>Julia Kosmina</v>
          </cell>
          <cell r="AA447" t="str">
            <v>Basic+</v>
          </cell>
          <cell r="AB447" t="str">
            <v>Regular</v>
          </cell>
          <cell r="AC447" t="str">
            <v>1,2,3,4,5</v>
          </cell>
          <cell r="AD447" t="str">
            <v>1,2,3,4,5_1</v>
          </cell>
          <cell r="AE447">
            <v>271</v>
          </cell>
          <cell r="AF447">
            <v>52</v>
          </cell>
          <cell r="AG447">
            <v>73</v>
          </cell>
          <cell r="AH447">
            <v>96</v>
          </cell>
          <cell r="AI447">
            <v>43</v>
          </cell>
          <cell r="AJ447">
            <v>7</v>
          </cell>
          <cell r="AK447">
            <v>1</v>
          </cell>
          <cell r="AL447">
            <v>1</v>
          </cell>
          <cell r="AM447">
            <v>2</v>
          </cell>
          <cell r="AN447">
            <v>1</v>
          </cell>
          <cell r="AO447">
            <v>3</v>
          </cell>
          <cell r="AP447">
            <v>156</v>
          </cell>
          <cell r="AQ447">
            <v>2</v>
          </cell>
          <cell r="AR447">
            <v>1</v>
          </cell>
          <cell r="AS447">
            <v>3</v>
          </cell>
          <cell r="AT447">
            <v>219</v>
          </cell>
          <cell r="AU447">
            <v>2</v>
          </cell>
          <cell r="AV447">
            <v>1</v>
          </cell>
          <cell r="AW447">
            <v>3</v>
          </cell>
          <cell r="AX447">
            <v>288</v>
          </cell>
          <cell r="AY447">
            <v>2</v>
          </cell>
          <cell r="AZ447">
            <v>1</v>
          </cell>
          <cell r="BA447">
            <v>3</v>
          </cell>
          <cell r="BB447">
            <v>129</v>
          </cell>
          <cell r="BC447">
            <v>2</v>
          </cell>
          <cell r="BD447">
            <v>1</v>
          </cell>
          <cell r="BE447">
            <v>3</v>
          </cell>
          <cell r="BF447">
            <v>21</v>
          </cell>
          <cell r="BG447" t="str">
            <v>1-1</v>
          </cell>
          <cell r="BH447">
            <v>0.54200000000000004</v>
          </cell>
          <cell r="BI447">
            <v>813</v>
          </cell>
          <cell r="BJ447">
            <v>399</v>
          </cell>
          <cell r="BK447">
            <v>399</v>
          </cell>
          <cell r="BL447">
            <v>332.5</v>
          </cell>
          <cell r="BM447">
            <v>3.7855787476280831</v>
          </cell>
          <cell r="BN447">
            <v>0.84</v>
          </cell>
          <cell r="BO447">
            <v>0.87</v>
          </cell>
          <cell r="BP447">
            <v>1.24</v>
          </cell>
          <cell r="BQ447">
            <v>105.4</v>
          </cell>
          <cell r="BR447">
            <v>0.73583959899749374</v>
          </cell>
          <cell r="BS447">
            <v>3.3</v>
          </cell>
          <cell r="BT447">
            <v>85</v>
          </cell>
          <cell r="BU447">
            <v>1.2</v>
          </cell>
          <cell r="BV447">
            <v>399</v>
          </cell>
          <cell r="BW447">
            <v>200</v>
          </cell>
          <cell r="BX447" t="str">
            <v>Shenzhen Zlorna Ornament Co., Ltd.</v>
          </cell>
          <cell r="BY447" t="str">
            <v>Китай</v>
          </cell>
          <cell r="BZ447">
            <v>60</v>
          </cell>
          <cell r="CA447">
            <v>177</v>
          </cell>
          <cell r="CB447">
            <v>27</v>
          </cell>
          <cell r="CC447">
            <v>423</v>
          </cell>
          <cell r="CD447">
            <v>1500</v>
          </cell>
          <cell r="CE447">
            <v>472.12953010432312</v>
          </cell>
          <cell r="CF447">
            <v>1500</v>
          </cell>
          <cell r="CG447">
            <v>1500</v>
          </cell>
          <cell r="CH447" t="str">
            <v>ок</v>
          </cell>
          <cell r="CI447" t="str">
            <v>ок</v>
          </cell>
          <cell r="CJ447">
            <v>27</v>
          </cell>
          <cell r="CK447">
            <v>707.31</v>
          </cell>
          <cell r="CL447">
            <v>153.99</v>
          </cell>
          <cell r="CM447">
            <v>52.2</v>
          </cell>
          <cell r="CN447">
            <v>368.01</v>
          </cell>
          <cell r="CO447">
            <v>23.49</v>
          </cell>
          <cell r="CP447">
            <v>1305</v>
          </cell>
          <cell r="CQ447">
            <v>85690.200000000012</v>
          </cell>
          <cell r="CR447">
            <v>18655.8</v>
          </cell>
          <cell r="CS447">
            <v>6324</v>
          </cell>
          <cell r="CT447">
            <v>44584.200000000004</v>
          </cell>
          <cell r="CU447">
            <v>2845.8</v>
          </cell>
          <cell r="CV447">
            <v>158100</v>
          </cell>
          <cell r="CW447">
            <v>324387</v>
          </cell>
          <cell r="CX447">
            <v>70623</v>
          </cell>
          <cell r="CY447">
            <v>23940</v>
          </cell>
          <cell r="CZ447">
            <v>168777</v>
          </cell>
          <cell r="DA447">
            <v>10773</v>
          </cell>
          <cell r="DB447">
            <v>598500</v>
          </cell>
          <cell r="DC447" t="str">
            <v>Basic+</v>
          </cell>
          <cell r="DE447">
            <v>59</v>
          </cell>
          <cell r="DF447">
            <v>59</v>
          </cell>
          <cell r="DH447">
            <v>2</v>
          </cell>
          <cell r="DI447">
            <v>1</v>
          </cell>
          <cell r="DJ447">
            <v>3</v>
          </cell>
          <cell r="DK447">
            <v>177</v>
          </cell>
          <cell r="DP447">
            <v>177</v>
          </cell>
          <cell r="DQ447">
            <v>118</v>
          </cell>
          <cell r="DR447">
            <v>59</v>
          </cell>
          <cell r="DS447">
            <v>0.66666666666666663</v>
          </cell>
          <cell r="DT447">
            <v>0.33333333333333331</v>
          </cell>
          <cell r="DU447">
            <v>399</v>
          </cell>
          <cell r="DV447">
            <v>16461</v>
          </cell>
          <cell r="DW447">
            <v>153.99</v>
          </cell>
          <cell r="DX447">
            <v>70623</v>
          </cell>
          <cell r="DY447" t="str">
            <v>multicolor</v>
          </cell>
          <cell r="DZ447" t="str">
            <v>20206290003___Gladis___цветной</v>
          </cell>
        </row>
        <row r="448">
          <cell r="B448" t="str">
            <v>20206310194_0064993_00000003803</v>
          </cell>
          <cell r="C448" t="str">
            <v>20206310194_0064993</v>
          </cell>
          <cell r="D448" t="str">
            <v>Theme 2АксессуарыOsbunЖенскийpink9</v>
          </cell>
          <cell r="E448" t="str">
            <v>Заг. с Th 2</v>
          </cell>
          <cell r="F448" t="str">
            <v>ACOOLA Аксессуары Весна 2024 Theme 2</v>
          </cell>
          <cell r="G448" t="str">
            <v>ACOOLA</v>
          </cell>
          <cell r="H448" t="str">
            <v>Theme 2</v>
          </cell>
          <cell r="I448" t="str">
            <v>00000003803</v>
          </cell>
          <cell r="J448" t="str">
            <v>20206310194</v>
          </cell>
          <cell r="K448" t="str">
            <v>Повязка на волосы детская Osbun розовый</v>
          </cell>
          <cell r="L448" t="str">
            <v>Женский</v>
          </cell>
          <cell r="M448" t="str">
            <v/>
          </cell>
          <cell r="N448" t="str">
            <v>Osbun</v>
          </cell>
          <cell r="O448" t="str">
            <v>розовый</v>
          </cell>
          <cell r="P448" t="str">
            <v>Accessories</v>
          </cell>
          <cell r="Q448" t="str">
            <v>Hairband</v>
          </cell>
          <cell r="R448" t="str">
            <v>Swim_Women</v>
          </cell>
          <cell r="S448" t="str">
            <v>Swim</v>
          </cell>
          <cell r="T448" t="str">
            <v>Аксессуары</v>
          </cell>
          <cell r="U448" t="str">
            <v>Acc / Аксессуары</v>
          </cell>
          <cell r="V448" t="str">
            <v>100%Текстиль(ПЭ)</v>
          </cell>
          <cell r="W448" t="str">
            <v>(9) one size</v>
          </cell>
          <cell r="X448">
            <v>1</v>
          </cell>
          <cell r="Y448" t="str">
            <v>Нет</v>
          </cell>
          <cell r="Z448" t="str">
            <v>Julia Kosmina</v>
          </cell>
          <cell r="AA448" t="str">
            <v>Basic+</v>
          </cell>
          <cell r="AB448" t="str">
            <v>Regular</v>
          </cell>
          <cell r="AC448" t="str">
            <v>1,2,3,4,5</v>
          </cell>
          <cell r="AD448" t="str">
            <v>1,2,3,4,5_1</v>
          </cell>
          <cell r="AE448">
            <v>271</v>
          </cell>
          <cell r="AF448">
            <v>52</v>
          </cell>
          <cell r="AG448">
            <v>73</v>
          </cell>
          <cell r="AH448">
            <v>96</v>
          </cell>
          <cell r="AI448">
            <v>43</v>
          </cell>
          <cell r="AJ448">
            <v>7</v>
          </cell>
          <cell r="AK448">
            <v>1.5</v>
          </cell>
          <cell r="AL448">
            <v>1</v>
          </cell>
          <cell r="AM448">
            <v>3</v>
          </cell>
          <cell r="AN448">
            <v>2</v>
          </cell>
          <cell r="AO448">
            <v>5</v>
          </cell>
          <cell r="AP448">
            <v>260</v>
          </cell>
          <cell r="AQ448">
            <v>3</v>
          </cell>
          <cell r="AR448">
            <v>2</v>
          </cell>
          <cell r="AS448">
            <v>5</v>
          </cell>
          <cell r="AT448">
            <v>365</v>
          </cell>
          <cell r="AU448">
            <v>3</v>
          </cell>
          <cell r="AV448">
            <v>2</v>
          </cell>
          <cell r="AW448">
            <v>5</v>
          </cell>
          <cell r="AX448">
            <v>480</v>
          </cell>
          <cell r="AY448">
            <v>3</v>
          </cell>
          <cell r="AZ448">
            <v>2</v>
          </cell>
          <cell r="BA448">
            <v>5</v>
          </cell>
          <cell r="BB448">
            <v>215</v>
          </cell>
          <cell r="BC448">
            <v>3</v>
          </cell>
          <cell r="BD448">
            <v>2</v>
          </cell>
          <cell r="BE448">
            <v>5</v>
          </cell>
          <cell r="BF448">
            <v>35</v>
          </cell>
          <cell r="BG448" t="str">
            <v>2-2</v>
          </cell>
          <cell r="BH448">
            <v>0.75277777777777777</v>
          </cell>
          <cell r="BI448">
            <v>1355</v>
          </cell>
          <cell r="BJ448">
            <v>299</v>
          </cell>
          <cell r="BK448">
            <v>299</v>
          </cell>
          <cell r="BL448">
            <v>249.17</v>
          </cell>
          <cell r="BM448">
            <v>3.3501400560224091</v>
          </cell>
          <cell r="BN448">
            <v>0.7</v>
          </cell>
          <cell r="BO448">
            <v>0.72</v>
          </cell>
          <cell r="BP448">
            <v>1.05</v>
          </cell>
          <cell r="BQ448">
            <v>89.25</v>
          </cell>
          <cell r="BR448">
            <v>0.70150501672240795</v>
          </cell>
          <cell r="BS448">
            <v>3.3</v>
          </cell>
          <cell r="BT448">
            <v>85</v>
          </cell>
          <cell r="BU448">
            <v>1.2</v>
          </cell>
          <cell r="BV448">
            <v>299</v>
          </cell>
          <cell r="BW448">
            <v>150</v>
          </cell>
          <cell r="BX448" t="str">
            <v>WENZHOU HEC FASHION INTERNATIONAL CO., LTD</v>
          </cell>
          <cell r="BY448" t="str">
            <v>Китай</v>
          </cell>
          <cell r="CA448">
            <v>354</v>
          </cell>
          <cell r="CB448">
            <v>91</v>
          </cell>
          <cell r="CD448">
            <v>1800</v>
          </cell>
          <cell r="CE448">
            <v>566.55543612518773</v>
          </cell>
          <cell r="CF448">
            <v>1800</v>
          </cell>
          <cell r="CG448">
            <v>1500</v>
          </cell>
          <cell r="CH448" t="str">
            <v>не заказываем для ОПТа</v>
          </cell>
          <cell r="CI448" t="str">
            <v>не заказываем для МП</v>
          </cell>
          <cell r="CJ448">
            <v>91</v>
          </cell>
          <cell r="CK448">
            <v>975.59999999999991</v>
          </cell>
          <cell r="CL448">
            <v>254.88</v>
          </cell>
          <cell r="CM448">
            <v>0</v>
          </cell>
          <cell r="CN448">
            <v>0</v>
          </cell>
          <cell r="CO448">
            <v>65.52</v>
          </cell>
          <cell r="CP448">
            <v>1296</v>
          </cell>
          <cell r="CQ448">
            <v>120933.75</v>
          </cell>
          <cell r="CR448">
            <v>31594.5</v>
          </cell>
          <cell r="CS448">
            <v>0</v>
          </cell>
          <cell r="CT448">
            <v>0</v>
          </cell>
          <cell r="CU448">
            <v>8121.75</v>
          </cell>
          <cell r="CV448">
            <v>160650</v>
          </cell>
          <cell r="CW448">
            <v>405145</v>
          </cell>
          <cell r="CX448">
            <v>105846</v>
          </cell>
          <cell r="CY448">
            <v>0</v>
          </cell>
          <cell r="CZ448">
            <v>0</v>
          </cell>
          <cell r="DA448">
            <v>27209</v>
          </cell>
          <cell r="DB448">
            <v>538200</v>
          </cell>
          <cell r="DC448" t="str">
            <v>Basic+</v>
          </cell>
          <cell r="DE448">
            <v>59</v>
          </cell>
          <cell r="DF448">
            <v>59</v>
          </cell>
          <cell r="DH448">
            <v>4</v>
          </cell>
          <cell r="DI448">
            <v>2</v>
          </cell>
          <cell r="DJ448">
            <v>6</v>
          </cell>
          <cell r="DK448">
            <v>354</v>
          </cell>
          <cell r="DP448">
            <v>354</v>
          </cell>
          <cell r="DQ448">
            <v>236</v>
          </cell>
          <cell r="DR448">
            <v>118</v>
          </cell>
          <cell r="DS448">
            <v>0.66666666666666663</v>
          </cell>
          <cell r="DT448">
            <v>0.33333333333333331</v>
          </cell>
          <cell r="DU448">
            <v>299</v>
          </cell>
          <cell r="DV448">
            <v>27877.5</v>
          </cell>
          <cell r="DW448">
            <v>254.88</v>
          </cell>
          <cell r="DX448">
            <v>105846</v>
          </cell>
          <cell r="DY448" t="str">
            <v>pink</v>
          </cell>
          <cell r="DZ448" t="str">
            <v>20206310194___Osbun___розовый</v>
          </cell>
        </row>
        <row r="449">
          <cell r="B449" t="str">
            <v>20206310210_0069391_00000003803</v>
          </cell>
          <cell r="C449" t="str">
            <v>20206310210_0069391</v>
          </cell>
          <cell r="D449" t="str">
            <v>Theme 2АксессуарыFrostЖенскийlavender9</v>
          </cell>
          <cell r="E449" t="str">
            <v>Заг. с Th 2</v>
          </cell>
          <cell r="F449" t="str">
            <v>ACOOLA Аксессуары Весна 2024 Theme 2</v>
          </cell>
          <cell r="G449" t="str">
            <v>ACOOLA</v>
          </cell>
          <cell r="H449" t="str">
            <v>Theme 2</v>
          </cell>
          <cell r="I449" t="str">
            <v>00000003803</v>
          </cell>
          <cell r="J449" t="str">
            <v>20206310210</v>
          </cell>
          <cell r="K449" t="str">
            <v>Ободок детский Frost лавандовый</v>
          </cell>
          <cell r="L449" t="str">
            <v>Женский</v>
          </cell>
          <cell r="M449" t="str">
            <v/>
          </cell>
          <cell r="N449" t="str">
            <v>Frost</v>
          </cell>
          <cell r="O449" t="str">
            <v>лавандовый</v>
          </cell>
          <cell r="P449" t="str">
            <v>Accessories</v>
          </cell>
          <cell r="Q449" t="str">
            <v>Hairband</v>
          </cell>
          <cell r="R449" t="str">
            <v>Swim_Women</v>
          </cell>
          <cell r="S449" t="str">
            <v>Swim</v>
          </cell>
          <cell r="T449" t="str">
            <v>Аксессуары</v>
          </cell>
          <cell r="U449" t="str">
            <v>Acc / Аксессуары</v>
          </cell>
          <cell r="V449" t="str">
            <v>90%Пластик/10%Текстиль(ПЭ)</v>
          </cell>
          <cell r="W449" t="str">
            <v>(9) one size</v>
          </cell>
          <cell r="X449">
            <v>1</v>
          </cell>
          <cell r="Y449" t="str">
            <v>Нет</v>
          </cell>
          <cell r="Z449" t="str">
            <v>Julia Kosmina</v>
          </cell>
          <cell r="AA449" t="str">
            <v>Basic+</v>
          </cell>
          <cell r="AB449" t="str">
            <v>Regular</v>
          </cell>
          <cell r="AC449" t="str">
            <v>1,2,3,4,5</v>
          </cell>
          <cell r="AD449" t="str">
            <v>1,2,3,4,5_1</v>
          </cell>
          <cell r="AE449">
            <v>271</v>
          </cell>
          <cell r="AF449">
            <v>52</v>
          </cell>
          <cell r="AG449">
            <v>73</v>
          </cell>
          <cell r="AH449">
            <v>96</v>
          </cell>
          <cell r="AI449">
            <v>43</v>
          </cell>
          <cell r="AJ449">
            <v>7</v>
          </cell>
          <cell r="AK449">
            <v>2.5</v>
          </cell>
          <cell r="AL449">
            <v>0.8</v>
          </cell>
          <cell r="AM449">
            <v>5</v>
          </cell>
          <cell r="AN449">
            <v>2</v>
          </cell>
          <cell r="AO449">
            <v>7</v>
          </cell>
          <cell r="AP449">
            <v>364</v>
          </cell>
          <cell r="AQ449">
            <v>5</v>
          </cell>
          <cell r="AR449">
            <v>2</v>
          </cell>
          <cell r="AS449">
            <v>7</v>
          </cell>
          <cell r="AT449">
            <v>511</v>
          </cell>
          <cell r="AU449">
            <v>5</v>
          </cell>
          <cell r="AV449">
            <v>2</v>
          </cell>
          <cell r="AW449">
            <v>7</v>
          </cell>
          <cell r="AX449">
            <v>672</v>
          </cell>
          <cell r="AY449">
            <v>5</v>
          </cell>
          <cell r="AZ449">
            <v>2</v>
          </cell>
          <cell r="BA449">
            <v>7</v>
          </cell>
          <cell r="BB449">
            <v>301</v>
          </cell>
          <cell r="BC449">
            <v>5</v>
          </cell>
          <cell r="BD449">
            <v>2</v>
          </cell>
          <cell r="BE449">
            <v>7</v>
          </cell>
          <cell r="BF449">
            <v>49</v>
          </cell>
          <cell r="BG449" t="str">
            <v>4-2</v>
          </cell>
          <cell r="BH449">
            <v>0.75880000000000003</v>
          </cell>
          <cell r="BI449">
            <v>1897</v>
          </cell>
          <cell r="BJ449">
            <v>399</v>
          </cell>
          <cell r="BK449">
            <v>399</v>
          </cell>
          <cell r="BL449">
            <v>332.5</v>
          </cell>
          <cell r="BM449">
            <v>3.7855787476280831</v>
          </cell>
          <cell r="BN449">
            <v>0.83</v>
          </cell>
          <cell r="BO449">
            <v>0.86</v>
          </cell>
          <cell r="BP449">
            <v>1.24</v>
          </cell>
          <cell r="BQ449">
            <v>105.4</v>
          </cell>
          <cell r="BR449">
            <v>0.73583959899749374</v>
          </cell>
          <cell r="BS449">
            <v>3.3</v>
          </cell>
          <cell r="BT449">
            <v>85</v>
          </cell>
          <cell r="BU449">
            <v>1.2</v>
          </cell>
          <cell r="BV449">
            <v>399</v>
          </cell>
          <cell r="BW449">
            <v>200</v>
          </cell>
          <cell r="BX449" t="str">
            <v>Shenzhen Zlorna Ornament Co., Ltd.</v>
          </cell>
          <cell r="BY449" t="str">
            <v>Китай</v>
          </cell>
          <cell r="CA449">
            <v>472</v>
          </cell>
          <cell r="CB449">
            <v>131</v>
          </cell>
          <cell r="CD449">
            <v>2500</v>
          </cell>
          <cell r="CE449">
            <v>786.88255017387189</v>
          </cell>
          <cell r="CF449">
            <v>2500</v>
          </cell>
          <cell r="CG449">
            <v>1500</v>
          </cell>
          <cell r="CH449" t="str">
            <v>не заказываем для ОПТа</v>
          </cell>
          <cell r="CI449" t="str">
            <v>не заказываем для МП</v>
          </cell>
          <cell r="CJ449">
            <v>131</v>
          </cell>
          <cell r="CK449">
            <v>1631.42</v>
          </cell>
          <cell r="CL449">
            <v>405.92</v>
          </cell>
          <cell r="CM449">
            <v>0</v>
          </cell>
          <cell r="CN449">
            <v>0</v>
          </cell>
          <cell r="CO449">
            <v>112.66</v>
          </cell>
          <cell r="CP449">
            <v>2150</v>
          </cell>
          <cell r="CQ449">
            <v>199943.80000000002</v>
          </cell>
          <cell r="CR449">
            <v>49748.800000000003</v>
          </cell>
          <cell r="CS449">
            <v>0</v>
          </cell>
          <cell r="CT449">
            <v>0</v>
          </cell>
          <cell r="CU449">
            <v>13807.400000000001</v>
          </cell>
          <cell r="CV449">
            <v>263500</v>
          </cell>
          <cell r="CW449">
            <v>756903</v>
          </cell>
          <cell r="CX449">
            <v>188328</v>
          </cell>
          <cell r="CY449">
            <v>0</v>
          </cell>
          <cell r="CZ449">
            <v>0</v>
          </cell>
          <cell r="DA449">
            <v>52269</v>
          </cell>
          <cell r="DB449">
            <v>997500</v>
          </cell>
          <cell r="DC449" t="str">
            <v>Basic+</v>
          </cell>
          <cell r="DE449">
            <v>59</v>
          </cell>
          <cell r="DF449">
            <v>59</v>
          </cell>
          <cell r="DH449">
            <v>5</v>
          </cell>
          <cell r="DI449">
            <v>3</v>
          </cell>
          <cell r="DJ449">
            <v>8</v>
          </cell>
          <cell r="DK449">
            <v>472</v>
          </cell>
          <cell r="DP449">
            <v>472</v>
          </cell>
          <cell r="DQ449">
            <v>295</v>
          </cell>
          <cell r="DR449">
            <v>177</v>
          </cell>
          <cell r="DS449">
            <v>0.625</v>
          </cell>
          <cell r="DT449">
            <v>0.375</v>
          </cell>
          <cell r="DU449">
            <v>399</v>
          </cell>
          <cell r="DV449">
            <v>43896</v>
          </cell>
          <cell r="DW449">
            <v>405.92</v>
          </cell>
          <cell r="DX449">
            <v>188328</v>
          </cell>
          <cell r="DY449" t="str">
            <v>lavender</v>
          </cell>
          <cell r="DZ449" t="str">
            <v>20206310210___Frost___лавандовый</v>
          </cell>
        </row>
        <row r="450">
          <cell r="B450" t="str">
            <v>20206310210_0075064_00000003803</v>
          </cell>
          <cell r="C450" t="str">
            <v>20206310210_0075064</v>
          </cell>
          <cell r="D450" t="str">
            <v>Theme 2АксессуарыFrostЖенскийblack &amp; white9</v>
          </cell>
          <cell r="E450" t="str">
            <v>Заг. с Th 2</v>
          </cell>
          <cell r="F450" t="str">
            <v>ACOOLA Аксессуары Весна 2024 Theme 2</v>
          </cell>
          <cell r="G450" t="str">
            <v>ACOOLA</v>
          </cell>
          <cell r="H450" t="str">
            <v>Theme 2</v>
          </cell>
          <cell r="I450" t="str">
            <v>00000003803</v>
          </cell>
          <cell r="J450" t="str">
            <v>20206310210</v>
          </cell>
          <cell r="K450" t="str">
            <v>Ободок детский Frost черно-белый</v>
          </cell>
          <cell r="L450" t="str">
            <v>Женский</v>
          </cell>
          <cell r="M450" t="str">
            <v/>
          </cell>
          <cell r="N450" t="str">
            <v>Frost</v>
          </cell>
          <cell r="O450" t="str">
            <v>черно-белый</v>
          </cell>
          <cell r="P450" t="str">
            <v>Accessories</v>
          </cell>
          <cell r="Q450" t="str">
            <v>Hairband</v>
          </cell>
          <cell r="R450" t="str">
            <v>Swim_Women</v>
          </cell>
          <cell r="S450" t="str">
            <v>Swim</v>
          </cell>
          <cell r="T450" t="str">
            <v>Аксессуары</v>
          </cell>
          <cell r="U450" t="str">
            <v>Acc / Аксессуары</v>
          </cell>
          <cell r="V450" t="str">
            <v>90%Пластик/10%Текстиль(ПЭ)</v>
          </cell>
          <cell r="W450" t="str">
            <v>(9) one size</v>
          </cell>
          <cell r="X450">
            <v>1</v>
          </cell>
          <cell r="Y450" t="str">
            <v>Нет</v>
          </cell>
          <cell r="Z450" t="str">
            <v>Julia Kosmina</v>
          </cell>
          <cell r="AA450" t="str">
            <v>Basic+</v>
          </cell>
          <cell r="AB450" t="str">
            <v>Regular</v>
          </cell>
          <cell r="AC450" t="str">
            <v>1,2,3,4,5</v>
          </cell>
          <cell r="AD450" t="str">
            <v>1,2,3,4,5_1</v>
          </cell>
          <cell r="AE450">
            <v>271</v>
          </cell>
          <cell r="AF450">
            <v>52</v>
          </cell>
          <cell r="AG450">
            <v>73</v>
          </cell>
          <cell r="AH450">
            <v>96</v>
          </cell>
          <cell r="AI450">
            <v>43</v>
          </cell>
          <cell r="AJ450">
            <v>7</v>
          </cell>
          <cell r="AK450">
            <v>2.5</v>
          </cell>
          <cell r="AL450">
            <v>0.8</v>
          </cell>
          <cell r="AM450">
            <v>5</v>
          </cell>
          <cell r="AN450">
            <v>2</v>
          </cell>
          <cell r="AO450">
            <v>7</v>
          </cell>
          <cell r="AP450">
            <v>364</v>
          </cell>
          <cell r="AQ450">
            <v>5</v>
          </cell>
          <cell r="AR450">
            <v>2</v>
          </cell>
          <cell r="AS450">
            <v>7</v>
          </cell>
          <cell r="AT450">
            <v>511</v>
          </cell>
          <cell r="AU450">
            <v>5</v>
          </cell>
          <cell r="AV450">
            <v>2</v>
          </cell>
          <cell r="AW450">
            <v>7</v>
          </cell>
          <cell r="AX450">
            <v>672</v>
          </cell>
          <cell r="AY450">
            <v>5</v>
          </cell>
          <cell r="AZ450">
            <v>2</v>
          </cell>
          <cell r="BA450">
            <v>7</v>
          </cell>
          <cell r="BB450">
            <v>301</v>
          </cell>
          <cell r="BC450">
            <v>5</v>
          </cell>
          <cell r="BD450">
            <v>2</v>
          </cell>
          <cell r="BE450">
            <v>7</v>
          </cell>
          <cell r="BF450">
            <v>49</v>
          </cell>
          <cell r="BG450" t="str">
            <v>4-2</v>
          </cell>
          <cell r="BH450">
            <v>0.75880000000000003</v>
          </cell>
          <cell r="BI450">
            <v>1897</v>
          </cell>
          <cell r="BJ450">
            <v>399</v>
          </cell>
          <cell r="BK450">
            <v>399</v>
          </cell>
          <cell r="BL450">
            <v>332.5</v>
          </cell>
          <cell r="BM450">
            <v>3.7855787476280831</v>
          </cell>
          <cell r="BN450">
            <v>0.83</v>
          </cell>
          <cell r="BO450">
            <v>0.86</v>
          </cell>
          <cell r="BP450">
            <v>1.24</v>
          </cell>
          <cell r="BQ450">
            <v>105.4</v>
          </cell>
          <cell r="BR450">
            <v>0.73583959899749374</v>
          </cell>
          <cell r="BS450">
            <v>3.3</v>
          </cell>
          <cell r="BT450">
            <v>85</v>
          </cell>
          <cell r="BU450">
            <v>1.2</v>
          </cell>
          <cell r="BV450">
            <v>399</v>
          </cell>
          <cell r="BW450">
            <v>200</v>
          </cell>
          <cell r="BX450" t="str">
            <v>Shenzhen Zlorna Ornament Co., Ltd.</v>
          </cell>
          <cell r="BY450" t="str">
            <v>Китай</v>
          </cell>
          <cell r="CA450">
            <v>472</v>
          </cell>
          <cell r="CB450">
            <v>131</v>
          </cell>
          <cell r="CD450">
            <v>2500</v>
          </cell>
          <cell r="CE450">
            <v>786.88255017387189</v>
          </cell>
          <cell r="CF450">
            <v>2500</v>
          </cell>
          <cell r="CG450">
            <v>1500</v>
          </cell>
          <cell r="CH450" t="str">
            <v>не заказываем для ОПТа</v>
          </cell>
          <cell r="CI450" t="str">
            <v>не заказываем для МП</v>
          </cell>
          <cell r="CJ450">
            <v>131</v>
          </cell>
          <cell r="CK450">
            <v>1631.42</v>
          </cell>
          <cell r="CL450">
            <v>405.92</v>
          </cell>
          <cell r="CM450">
            <v>0</v>
          </cell>
          <cell r="CN450">
            <v>0</v>
          </cell>
          <cell r="CO450">
            <v>112.66</v>
          </cell>
          <cell r="CP450">
            <v>2150</v>
          </cell>
          <cell r="CQ450">
            <v>199943.80000000002</v>
          </cell>
          <cell r="CR450">
            <v>49748.800000000003</v>
          </cell>
          <cell r="CS450">
            <v>0</v>
          </cell>
          <cell r="CT450">
            <v>0</v>
          </cell>
          <cell r="CU450">
            <v>13807.400000000001</v>
          </cell>
          <cell r="CV450">
            <v>263500</v>
          </cell>
          <cell r="CW450">
            <v>756903</v>
          </cell>
          <cell r="CX450">
            <v>188328</v>
          </cell>
          <cell r="CY450">
            <v>0</v>
          </cell>
          <cell r="CZ450">
            <v>0</v>
          </cell>
          <cell r="DA450">
            <v>52269</v>
          </cell>
          <cell r="DB450">
            <v>997500</v>
          </cell>
          <cell r="DC450" t="str">
            <v>Basic+</v>
          </cell>
          <cell r="DE450">
            <v>59</v>
          </cell>
          <cell r="DF450">
            <v>59</v>
          </cell>
          <cell r="DH450">
            <v>5</v>
          </cell>
          <cell r="DI450">
            <v>3</v>
          </cell>
          <cell r="DJ450">
            <v>8</v>
          </cell>
          <cell r="DK450">
            <v>472</v>
          </cell>
          <cell r="DP450">
            <v>472</v>
          </cell>
          <cell r="DQ450">
            <v>295</v>
          </cell>
          <cell r="DR450">
            <v>177</v>
          </cell>
          <cell r="DS450">
            <v>0.625</v>
          </cell>
          <cell r="DT450">
            <v>0.375</v>
          </cell>
          <cell r="DU450">
            <v>399</v>
          </cell>
          <cell r="DV450">
            <v>43896</v>
          </cell>
          <cell r="DW450">
            <v>405.92</v>
          </cell>
          <cell r="DX450">
            <v>188328</v>
          </cell>
          <cell r="DY450" t="str">
            <v>black &amp; white</v>
          </cell>
          <cell r="DZ450" t="str">
            <v>20206310210___Frost___черно-белый</v>
          </cell>
        </row>
        <row r="451">
          <cell r="B451" t="str">
            <v>20206310234_0075065_00000003803</v>
          </cell>
          <cell r="C451" t="str">
            <v>20206310234_0075065</v>
          </cell>
          <cell r="D451" t="str">
            <v>Theme 2АксессуарыKinseyЖенскийmulticolor9</v>
          </cell>
          <cell r="E451" t="str">
            <v>Заг. с Th 2</v>
          </cell>
          <cell r="F451" t="str">
            <v>ACOOLA Аксессуары Весна 2024 Theme 2</v>
          </cell>
          <cell r="G451" t="str">
            <v>ACOOLA</v>
          </cell>
          <cell r="H451" t="str">
            <v>Theme 2</v>
          </cell>
          <cell r="I451" t="str">
            <v>00000003803</v>
          </cell>
          <cell r="J451" t="str">
            <v>20206310234</v>
          </cell>
          <cell r="K451" t="str">
            <v>Ободок детский Kinsey цветной</v>
          </cell>
          <cell r="L451" t="str">
            <v>Женский</v>
          </cell>
          <cell r="M451" t="str">
            <v/>
          </cell>
          <cell r="N451" t="str">
            <v>Kinsey</v>
          </cell>
          <cell r="O451" t="str">
            <v>цветной</v>
          </cell>
          <cell r="P451" t="str">
            <v>Accessories</v>
          </cell>
          <cell r="Q451" t="str">
            <v>Hairband</v>
          </cell>
          <cell r="R451" t="str">
            <v>Swim_Women</v>
          </cell>
          <cell r="S451" t="str">
            <v>Swim</v>
          </cell>
          <cell r="T451" t="str">
            <v>Аксессуары</v>
          </cell>
          <cell r="U451" t="str">
            <v>Acc / Аксессуары</v>
          </cell>
          <cell r="V451" t="str">
            <v>90%Пластик/10%Текстиль(ПЭ)</v>
          </cell>
          <cell r="W451" t="str">
            <v>(9) one size</v>
          </cell>
          <cell r="X451">
            <v>1</v>
          </cell>
          <cell r="Y451" t="str">
            <v>Нет</v>
          </cell>
          <cell r="Z451" t="str">
            <v>Julia Kosmina</v>
          </cell>
          <cell r="AA451" t="str">
            <v>Basic+</v>
          </cell>
          <cell r="AB451" t="str">
            <v>Regular</v>
          </cell>
          <cell r="AC451" t="str">
            <v>1,2,3,4,5</v>
          </cell>
          <cell r="AD451" t="str">
            <v>1,2,3,4,5_1</v>
          </cell>
          <cell r="AE451">
            <v>271</v>
          </cell>
          <cell r="AF451">
            <v>52</v>
          </cell>
          <cell r="AG451">
            <v>73</v>
          </cell>
          <cell r="AH451">
            <v>96</v>
          </cell>
          <cell r="AI451">
            <v>43</v>
          </cell>
          <cell r="AJ451">
            <v>7</v>
          </cell>
          <cell r="AK451">
            <v>3</v>
          </cell>
          <cell r="AL451">
            <v>1</v>
          </cell>
          <cell r="AM451">
            <v>6</v>
          </cell>
          <cell r="AN451">
            <v>3</v>
          </cell>
          <cell r="AO451">
            <v>9</v>
          </cell>
          <cell r="AP451">
            <v>468</v>
          </cell>
          <cell r="AQ451">
            <v>6</v>
          </cell>
          <cell r="AR451">
            <v>3</v>
          </cell>
          <cell r="AS451">
            <v>9</v>
          </cell>
          <cell r="AT451">
            <v>657</v>
          </cell>
          <cell r="AU451">
            <v>6</v>
          </cell>
          <cell r="AV451">
            <v>3</v>
          </cell>
          <cell r="AW451">
            <v>9</v>
          </cell>
          <cell r="AX451">
            <v>864</v>
          </cell>
          <cell r="AY451">
            <v>6</v>
          </cell>
          <cell r="AZ451">
            <v>3</v>
          </cell>
          <cell r="BA451">
            <v>9</v>
          </cell>
          <cell r="BB451">
            <v>387</v>
          </cell>
          <cell r="BC451">
            <v>6</v>
          </cell>
          <cell r="BD451">
            <v>3</v>
          </cell>
          <cell r="BE451">
            <v>9</v>
          </cell>
          <cell r="BF451">
            <v>63</v>
          </cell>
          <cell r="BG451" t="str">
            <v>5-3</v>
          </cell>
          <cell r="BH451">
            <v>0.81299999999999994</v>
          </cell>
          <cell r="BI451">
            <v>2439</v>
          </cell>
          <cell r="BJ451">
            <v>399</v>
          </cell>
          <cell r="BK451">
            <v>399</v>
          </cell>
          <cell r="BL451">
            <v>332.5</v>
          </cell>
          <cell r="BM451">
            <v>3.1086871834826648</v>
          </cell>
          <cell r="BN451">
            <v>1.01</v>
          </cell>
          <cell r="BO451">
            <v>1.04</v>
          </cell>
          <cell r="BP451">
            <v>1.51</v>
          </cell>
          <cell r="BQ451">
            <v>128.35</v>
          </cell>
          <cell r="BR451">
            <v>0.67832080200501255</v>
          </cell>
          <cell r="BS451">
            <v>3.3</v>
          </cell>
          <cell r="BT451">
            <v>85</v>
          </cell>
          <cell r="BU451">
            <v>1.2</v>
          </cell>
          <cell r="BV451">
            <v>399</v>
          </cell>
          <cell r="BW451">
            <v>200</v>
          </cell>
          <cell r="BX451" t="str">
            <v>Shenzhen Zlorna Ornament Co., Ltd.</v>
          </cell>
          <cell r="BY451" t="str">
            <v>Китай</v>
          </cell>
          <cell r="CA451">
            <v>472</v>
          </cell>
          <cell r="CB451">
            <v>89</v>
          </cell>
          <cell r="CD451">
            <v>3000</v>
          </cell>
          <cell r="CE451">
            <v>944.25906020864625</v>
          </cell>
          <cell r="CF451">
            <v>3000</v>
          </cell>
          <cell r="CG451">
            <v>1500</v>
          </cell>
          <cell r="CH451" t="str">
            <v>не заказываем для ОПТа</v>
          </cell>
          <cell r="CI451" t="str">
            <v>не заказываем для МП</v>
          </cell>
          <cell r="CJ451">
            <v>89</v>
          </cell>
          <cell r="CK451">
            <v>2536.56</v>
          </cell>
          <cell r="CL451">
            <v>490.88</v>
          </cell>
          <cell r="CM451">
            <v>0</v>
          </cell>
          <cell r="CN451">
            <v>0</v>
          </cell>
          <cell r="CO451">
            <v>92.56</v>
          </cell>
          <cell r="CP451">
            <v>3120</v>
          </cell>
          <cell r="CQ451">
            <v>313045.64999999997</v>
          </cell>
          <cell r="CR451">
            <v>60581.2</v>
          </cell>
          <cell r="CS451">
            <v>0</v>
          </cell>
          <cell r="CT451">
            <v>0</v>
          </cell>
          <cell r="CU451">
            <v>11423.15</v>
          </cell>
          <cell r="CV451">
            <v>385050</v>
          </cell>
          <cell r="CW451">
            <v>973161</v>
          </cell>
          <cell r="CX451">
            <v>188328</v>
          </cell>
          <cell r="CY451">
            <v>0</v>
          </cell>
          <cell r="CZ451">
            <v>0</v>
          </cell>
          <cell r="DA451">
            <v>35511</v>
          </cell>
          <cell r="DB451">
            <v>1197000</v>
          </cell>
          <cell r="DC451" t="str">
            <v>Basic+</v>
          </cell>
          <cell r="DE451">
            <v>59</v>
          </cell>
          <cell r="DF451">
            <v>59</v>
          </cell>
          <cell r="DH451">
            <v>5</v>
          </cell>
          <cell r="DI451">
            <v>3</v>
          </cell>
          <cell r="DJ451">
            <v>8</v>
          </cell>
          <cell r="DK451">
            <v>472</v>
          </cell>
          <cell r="DP451">
            <v>472</v>
          </cell>
          <cell r="DQ451">
            <v>295</v>
          </cell>
          <cell r="DR451">
            <v>177</v>
          </cell>
          <cell r="DS451">
            <v>0.625</v>
          </cell>
          <cell r="DT451">
            <v>0.375</v>
          </cell>
          <cell r="DU451">
            <v>399</v>
          </cell>
          <cell r="DV451">
            <v>53454</v>
          </cell>
          <cell r="DW451">
            <v>490.88</v>
          </cell>
          <cell r="DX451">
            <v>188328</v>
          </cell>
          <cell r="DY451" t="str">
            <v>multicolor</v>
          </cell>
          <cell r="DZ451" t="str">
            <v>20206310234___Kinsey___цветной</v>
          </cell>
        </row>
        <row r="452">
          <cell r="B452" t="str">
            <v>20206310235_0075066_00000003803</v>
          </cell>
          <cell r="C452" t="str">
            <v>20206310235_0075066</v>
          </cell>
          <cell r="D452" t="str">
            <v>Theme 2АксессуарыTrudyЖенскийmulticolor9</v>
          </cell>
          <cell r="E452" t="str">
            <v>Заг. с Th 2</v>
          </cell>
          <cell r="F452" t="str">
            <v>ACOOLA Аксессуары Весна 2024 Theme 2</v>
          </cell>
          <cell r="G452" t="str">
            <v>ACOOLA</v>
          </cell>
          <cell r="H452" t="str">
            <v>Theme 2</v>
          </cell>
          <cell r="I452" t="str">
            <v>00000003803</v>
          </cell>
          <cell r="J452" t="str">
            <v>20206310235</v>
          </cell>
          <cell r="K452" t="str">
            <v>Ободок детский Trudy цветной</v>
          </cell>
          <cell r="L452" t="str">
            <v>Женский</v>
          </cell>
          <cell r="M452" t="str">
            <v/>
          </cell>
          <cell r="N452" t="str">
            <v>Trudy</v>
          </cell>
          <cell r="O452" t="str">
            <v>цветной</v>
          </cell>
          <cell r="P452" t="str">
            <v>Accessories</v>
          </cell>
          <cell r="Q452" t="str">
            <v>Hairband</v>
          </cell>
          <cell r="R452" t="str">
            <v>Swim_Women</v>
          </cell>
          <cell r="S452" t="str">
            <v>Swim</v>
          </cell>
          <cell r="T452" t="str">
            <v>Аксессуары</v>
          </cell>
          <cell r="U452" t="str">
            <v>Acc / Аксессуары</v>
          </cell>
          <cell r="V452" t="str">
            <v>90%Пластик/10%Текстиль(ПЭ)</v>
          </cell>
          <cell r="W452" t="str">
            <v>(9) one size</v>
          </cell>
          <cell r="X452">
            <v>1</v>
          </cell>
          <cell r="Y452" t="str">
            <v>Нет</v>
          </cell>
          <cell r="Z452" t="str">
            <v>Julia Kosmina</v>
          </cell>
          <cell r="AA452" t="str">
            <v>Basic+</v>
          </cell>
          <cell r="AB452" t="str">
            <v>Regular</v>
          </cell>
          <cell r="AC452" t="str">
            <v>1,2,3,4,5</v>
          </cell>
          <cell r="AD452" t="str">
            <v>1,2,3,4,5_1</v>
          </cell>
          <cell r="AE452">
            <v>271</v>
          </cell>
          <cell r="AF452">
            <v>52</v>
          </cell>
          <cell r="AG452">
            <v>73</v>
          </cell>
          <cell r="AH452">
            <v>96</v>
          </cell>
          <cell r="AI452">
            <v>43</v>
          </cell>
          <cell r="AJ452">
            <v>7</v>
          </cell>
          <cell r="AK452">
            <v>2.5</v>
          </cell>
          <cell r="AL452">
            <v>0.8</v>
          </cell>
          <cell r="AM452">
            <v>5</v>
          </cell>
          <cell r="AN452">
            <v>2</v>
          </cell>
          <cell r="AO452">
            <v>7</v>
          </cell>
          <cell r="AP452">
            <v>364</v>
          </cell>
          <cell r="AQ452">
            <v>5</v>
          </cell>
          <cell r="AR452">
            <v>2</v>
          </cell>
          <cell r="AS452">
            <v>7</v>
          </cell>
          <cell r="AT452">
            <v>511</v>
          </cell>
          <cell r="AU452">
            <v>5</v>
          </cell>
          <cell r="AV452">
            <v>2</v>
          </cell>
          <cell r="AW452">
            <v>7</v>
          </cell>
          <cell r="AX452">
            <v>672</v>
          </cell>
          <cell r="AY452">
            <v>5</v>
          </cell>
          <cell r="AZ452">
            <v>2</v>
          </cell>
          <cell r="BA452">
            <v>7</v>
          </cell>
          <cell r="BB452">
            <v>301</v>
          </cell>
          <cell r="BC452">
            <v>5</v>
          </cell>
          <cell r="BD452">
            <v>2</v>
          </cell>
          <cell r="BE452">
            <v>7</v>
          </cell>
          <cell r="BF452">
            <v>49</v>
          </cell>
          <cell r="BG452" t="str">
            <v>4-2</v>
          </cell>
          <cell r="BH452">
            <v>0.75880000000000003</v>
          </cell>
          <cell r="BI452">
            <v>1897</v>
          </cell>
          <cell r="BJ452">
            <v>599</v>
          </cell>
          <cell r="BK452">
            <v>599</v>
          </cell>
          <cell r="BL452">
            <v>499.17</v>
          </cell>
          <cell r="BM452">
            <v>3.4544405997693195</v>
          </cell>
          <cell r="BN452">
            <v>1.33</v>
          </cell>
          <cell r="BO452">
            <v>1.38</v>
          </cell>
          <cell r="BP452">
            <v>2.04</v>
          </cell>
          <cell r="BQ452">
            <v>173.4</v>
          </cell>
          <cell r="BR452">
            <v>0.71051752921535893</v>
          </cell>
          <cell r="BS452">
            <v>3.3</v>
          </cell>
          <cell r="BT452">
            <v>85</v>
          </cell>
          <cell r="BU452">
            <v>1.2</v>
          </cell>
          <cell r="BV452">
            <v>599</v>
          </cell>
          <cell r="BW452">
            <v>300</v>
          </cell>
          <cell r="BX452" t="str">
            <v>Shenzhen Zlorna Ornament Co., Ltd.</v>
          </cell>
          <cell r="BY452" t="str">
            <v>Китай</v>
          </cell>
          <cell r="CA452">
            <v>472</v>
          </cell>
          <cell r="CB452">
            <v>131</v>
          </cell>
          <cell r="CD452">
            <v>2500</v>
          </cell>
          <cell r="CE452">
            <v>786.88255017387189</v>
          </cell>
          <cell r="CF452">
            <v>2500</v>
          </cell>
          <cell r="CG452">
            <v>1500</v>
          </cell>
          <cell r="CH452" t="str">
            <v>не заказываем для ОПТа</v>
          </cell>
          <cell r="CI452" t="str">
            <v>не заказываем для МП</v>
          </cell>
          <cell r="CJ452">
            <v>131</v>
          </cell>
          <cell r="CK452">
            <v>2617.8599999999997</v>
          </cell>
          <cell r="CL452">
            <v>651.3599999999999</v>
          </cell>
          <cell r="CM452">
            <v>0</v>
          </cell>
          <cell r="CN452">
            <v>0</v>
          </cell>
          <cell r="CO452">
            <v>180.77999999999997</v>
          </cell>
          <cell r="CP452">
            <v>3449.9999999999995</v>
          </cell>
          <cell r="CQ452">
            <v>328939.8</v>
          </cell>
          <cell r="CR452">
            <v>81844.800000000003</v>
          </cell>
          <cell r="CS452">
            <v>0</v>
          </cell>
          <cell r="CT452">
            <v>0</v>
          </cell>
          <cell r="CU452">
            <v>22715.4</v>
          </cell>
          <cell r="CV452">
            <v>433500</v>
          </cell>
          <cell r="CW452">
            <v>1136303</v>
          </cell>
          <cell r="CX452">
            <v>282728</v>
          </cell>
          <cell r="CY452">
            <v>0</v>
          </cell>
          <cell r="CZ452">
            <v>0</v>
          </cell>
          <cell r="DA452">
            <v>78469</v>
          </cell>
          <cell r="DB452">
            <v>1497500</v>
          </cell>
          <cell r="DC452" t="str">
            <v>Basic+</v>
          </cell>
          <cell r="DE452">
            <v>59</v>
          </cell>
          <cell r="DF452">
            <v>59</v>
          </cell>
          <cell r="DH452">
            <v>5</v>
          </cell>
          <cell r="DI452">
            <v>3</v>
          </cell>
          <cell r="DJ452">
            <v>8</v>
          </cell>
          <cell r="DK452">
            <v>472</v>
          </cell>
          <cell r="DP452">
            <v>472</v>
          </cell>
          <cell r="DQ452">
            <v>295</v>
          </cell>
          <cell r="DR452">
            <v>177</v>
          </cell>
          <cell r="DS452">
            <v>0.625</v>
          </cell>
          <cell r="DT452">
            <v>0.375</v>
          </cell>
          <cell r="DU452">
            <v>599</v>
          </cell>
          <cell r="DV452">
            <v>72216</v>
          </cell>
          <cell r="DW452">
            <v>651.3599999999999</v>
          </cell>
          <cell r="DX452">
            <v>282728</v>
          </cell>
          <cell r="DY452" t="str">
            <v>multicolor</v>
          </cell>
          <cell r="DZ452" t="str">
            <v>20206310235___Trudy___цветной</v>
          </cell>
        </row>
        <row r="453">
          <cell r="B453" t="str">
            <v>20206320426_0065005_00000003803</v>
          </cell>
          <cell r="C453" t="str">
            <v>20206320426_0065005</v>
          </cell>
          <cell r="D453" t="str">
            <v>Theme 2АксессуарыWongЖенскийmulticolor9</v>
          </cell>
          <cell r="E453" t="str">
            <v>Заг. с Th 2</v>
          </cell>
          <cell r="F453" t="str">
            <v>ACOOLA Аксессуары Весна 2024 Theme 2</v>
          </cell>
          <cell r="G453" t="str">
            <v>ACOOLA</v>
          </cell>
          <cell r="H453" t="str">
            <v>Theme 2</v>
          </cell>
          <cell r="I453" t="str">
            <v>00000003803</v>
          </cell>
          <cell r="J453" t="str">
            <v>20206320426</v>
          </cell>
          <cell r="K453" t="str">
            <v>Набор из 6 заколок для волос дет. Wong цветной</v>
          </cell>
          <cell r="L453" t="str">
            <v>Женский</v>
          </cell>
          <cell r="M453" t="str">
            <v/>
          </cell>
          <cell r="N453" t="str">
            <v>Wong</v>
          </cell>
          <cell r="O453" t="str">
            <v>цветной</v>
          </cell>
          <cell r="P453" t="str">
            <v>Accessories</v>
          </cell>
          <cell r="Q453" t="str">
            <v>Hairpin</v>
          </cell>
          <cell r="R453" t="str">
            <v>Swim_Women</v>
          </cell>
          <cell r="S453" t="str">
            <v>Swim</v>
          </cell>
          <cell r="T453" t="str">
            <v>Аксессуары</v>
          </cell>
          <cell r="U453" t="str">
            <v>Acc / Аксессуары</v>
          </cell>
          <cell r="V453" t="str">
            <v>90%Недрагоценный металл/10%Текстиль(ПЭ)</v>
          </cell>
          <cell r="W453" t="str">
            <v>(9) one size</v>
          </cell>
          <cell r="X453">
            <v>1</v>
          </cell>
          <cell r="Y453" t="str">
            <v>Нет</v>
          </cell>
          <cell r="Z453" t="str">
            <v>Julia Kosmina</v>
          </cell>
          <cell r="AA453" t="str">
            <v>Basic+</v>
          </cell>
          <cell r="AB453" t="str">
            <v>Regular</v>
          </cell>
          <cell r="AC453" t="str">
            <v>1,2,3,4,5</v>
          </cell>
          <cell r="AD453" t="str">
            <v>1,2,3,4,5_1</v>
          </cell>
          <cell r="AE453">
            <v>271</v>
          </cell>
          <cell r="AF453">
            <v>52</v>
          </cell>
          <cell r="AG453">
            <v>73</v>
          </cell>
          <cell r="AH453">
            <v>96</v>
          </cell>
          <cell r="AI453">
            <v>43</v>
          </cell>
          <cell r="AJ453">
            <v>7</v>
          </cell>
          <cell r="AK453">
            <v>1.5</v>
          </cell>
          <cell r="AL453">
            <v>1</v>
          </cell>
          <cell r="AM453">
            <v>3</v>
          </cell>
          <cell r="AN453">
            <v>2</v>
          </cell>
          <cell r="AO453">
            <v>5</v>
          </cell>
          <cell r="AP453">
            <v>260</v>
          </cell>
          <cell r="AQ453">
            <v>3</v>
          </cell>
          <cell r="AR453">
            <v>2</v>
          </cell>
          <cell r="AS453">
            <v>5</v>
          </cell>
          <cell r="AT453">
            <v>365</v>
          </cell>
          <cell r="AU453">
            <v>3</v>
          </cell>
          <cell r="AV453">
            <v>2</v>
          </cell>
          <cell r="AW453">
            <v>5</v>
          </cell>
          <cell r="AX453">
            <v>480</v>
          </cell>
          <cell r="AY453">
            <v>3</v>
          </cell>
          <cell r="AZ453">
            <v>2</v>
          </cell>
          <cell r="BA453">
            <v>5</v>
          </cell>
          <cell r="BB453">
            <v>215</v>
          </cell>
          <cell r="BC453">
            <v>3</v>
          </cell>
          <cell r="BD453">
            <v>2</v>
          </cell>
          <cell r="BE453">
            <v>5</v>
          </cell>
          <cell r="BF453">
            <v>35</v>
          </cell>
          <cell r="BG453" t="str">
            <v>2-2</v>
          </cell>
          <cell r="BH453">
            <v>0.7131578947368421</v>
          </cell>
          <cell r="BI453">
            <v>1355</v>
          </cell>
          <cell r="BJ453">
            <v>399</v>
          </cell>
          <cell r="BK453">
            <v>399</v>
          </cell>
          <cell r="BL453">
            <v>332.5</v>
          </cell>
          <cell r="BM453">
            <v>4.0120663650075423</v>
          </cell>
          <cell r="BN453">
            <v>0.78</v>
          </cell>
          <cell r="BO453">
            <v>0.81</v>
          </cell>
          <cell r="BP453">
            <v>1.17</v>
          </cell>
          <cell r="BQ453">
            <v>99.449999999999989</v>
          </cell>
          <cell r="BR453">
            <v>0.75075187969924817</v>
          </cell>
          <cell r="BS453">
            <v>3.3</v>
          </cell>
          <cell r="BT453">
            <v>85</v>
          </cell>
          <cell r="BU453">
            <v>1.2</v>
          </cell>
          <cell r="BV453">
            <v>399</v>
          </cell>
          <cell r="BW453">
            <v>200</v>
          </cell>
          <cell r="BX453" t="str">
            <v>WENZHOU HEC FASHION INTERNATIONAL CO., LTD</v>
          </cell>
          <cell r="BY453" t="str">
            <v>Китай</v>
          </cell>
          <cell r="CA453">
            <v>354</v>
          </cell>
          <cell r="CB453">
            <v>191</v>
          </cell>
          <cell r="CD453">
            <v>1900</v>
          </cell>
          <cell r="CE453">
            <v>598.03073813214257</v>
          </cell>
          <cell r="CF453">
            <v>1900</v>
          </cell>
          <cell r="CG453">
            <v>1500</v>
          </cell>
          <cell r="CH453" t="str">
            <v>не заказываем для ОПТа</v>
          </cell>
          <cell r="CI453" t="str">
            <v>не заказываем для МП</v>
          </cell>
          <cell r="CJ453">
            <v>191</v>
          </cell>
          <cell r="CK453">
            <v>1097.5500000000002</v>
          </cell>
          <cell r="CL453">
            <v>286.74</v>
          </cell>
          <cell r="CM453">
            <v>0</v>
          </cell>
          <cell r="CN453">
            <v>0</v>
          </cell>
          <cell r="CO453">
            <v>154.71</v>
          </cell>
          <cell r="CP453">
            <v>1539</v>
          </cell>
          <cell r="CQ453">
            <v>134754.74999999997</v>
          </cell>
          <cell r="CR453">
            <v>35205.299999999996</v>
          </cell>
          <cell r="CS453">
            <v>0</v>
          </cell>
          <cell r="CT453">
            <v>0</v>
          </cell>
          <cell r="CU453">
            <v>18994.949999999997</v>
          </cell>
          <cell r="CV453">
            <v>188954.99999999997</v>
          </cell>
          <cell r="CW453">
            <v>540645</v>
          </cell>
          <cell r="CX453">
            <v>141246</v>
          </cell>
          <cell r="CY453">
            <v>0</v>
          </cell>
          <cell r="CZ453">
            <v>0</v>
          </cell>
          <cell r="DA453">
            <v>76209</v>
          </cell>
          <cell r="DB453">
            <v>758100</v>
          </cell>
          <cell r="DC453" t="str">
            <v>Basic+</v>
          </cell>
          <cell r="DE453">
            <v>59</v>
          </cell>
          <cell r="DF453">
            <v>59</v>
          </cell>
          <cell r="DH453">
            <v>4</v>
          </cell>
          <cell r="DI453">
            <v>2</v>
          </cell>
          <cell r="DJ453">
            <v>6</v>
          </cell>
          <cell r="DK453">
            <v>354</v>
          </cell>
          <cell r="DP453">
            <v>354</v>
          </cell>
          <cell r="DQ453">
            <v>236</v>
          </cell>
          <cell r="DR453">
            <v>118</v>
          </cell>
          <cell r="DS453">
            <v>0.66666666666666663</v>
          </cell>
          <cell r="DT453">
            <v>0.33333333333333331</v>
          </cell>
          <cell r="DU453">
            <v>399</v>
          </cell>
          <cell r="DV453">
            <v>31063.499999999996</v>
          </cell>
          <cell r="DW453">
            <v>286.74</v>
          </cell>
          <cell r="DX453">
            <v>141246</v>
          </cell>
          <cell r="DY453" t="str">
            <v>multicolor</v>
          </cell>
          <cell r="DZ453" t="str">
            <v>20206320426___Wong___цветной</v>
          </cell>
        </row>
        <row r="454">
          <cell r="B454" t="str">
            <v>20206320432_0065038_00000003803</v>
          </cell>
          <cell r="C454" t="str">
            <v>20206320432_0065038</v>
          </cell>
          <cell r="D454" t="str">
            <v>Theme 2АксессуарыDaniЖенскийmulticolor9</v>
          </cell>
          <cell r="E454" t="str">
            <v>Заг. с Th 2</v>
          </cell>
          <cell r="F454" t="str">
            <v>ACOOLA Аксессуары Весна 2024 Theme 2</v>
          </cell>
          <cell r="G454" t="str">
            <v>ACOOLA</v>
          </cell>
          <cell r="H454" t="str">
            <v>Theme 2</v>
          </cell>
          <cell r="I454" t="str">
            <v>00000003803</v>
          </cell>
          <cell r="J454" t="str">
            <v>20206320432</v>
          </cell>
          <cell r="K454" t="str">
            <v>Набор из 2 заколок для волос дет. Dani цветной</v>
          </cell>
          <cell r="L454" t="str">
            <v>Женский</v>
          </cell>
          <cell r="M454" t="str">
            <v/>
          </cell>
          <cell r="N454" t="str">
            <v>Dani</v>
          </cell>
          <cell r="O454" t="str">
            <v>цветной</v>
          </cell>
          <cell r="P454" t="str">
            <v>Accessories</v>
          </cell>
          <cell r="Q454" t="str">
            <v>Hairpin</v>
          </cell>
          <cell r="R454" t="str">
            <v>Swim_Women</v>
          </cell>
          <cell r="S454" t="str">
            <v>Swim</v>
          </cell>
          <cell r="T454" t="str">
            <v>Аксессуары</v>
          </cell>
          <cell r="U454" t="str">
            <v>Acc / Аксессуары</v>
          </cell>
          <cell r="V454" t="str">
            <v>70%Недрагоценный металл/20%Текстиль(ПЭ)/10%Искусственная кожа (ПУ)</v>
          </cell>
          <cell r="W454" t="str">
            <v>(9) one size</v>
          </cell>
          <cell r="X454">
            <v>1</v>
          </cell>
          <cell r="Y454" t="str">
            <v>Нет</v>
          </cell>
          <cell r="Z454" t="str">
            <v>Julia Kosmina</v>
          </cell>
          <cell r="AA454" t="str">
            <v>Basic+</v>
          </cell>
          <cell r="AB454" t="str">
            <v>Regular</v>
          </cell>
          <cell r="AC454" t="str">
            <v>1,2,3,4,5</v>
          </cell>
          <cell r="AD454" t="str">
            <v>1,2,3,4,5_1</v>
          </cell>
          <cell r="AE454">
            <v>271</v>
          </cell>
          <cell r="AF454">
            <v>52</v>
          </cell>
          <cell r="AG454">
            <v>73</v>
          </cell>
          <cell r="AH454">
            <v>96</v>
          </cell>
          <cell r="AI454">
            <v>43</v>
          </cell>
          <cell r="AJ454">
            <v>7</v>
          </cell>
          <cell r="AK454">
            <v>1.5</v>
          </cell>
          <cell r="AL454">
            <v>1</v>
          </cell>
          <cell r="AM454">
            <v>3</v>
          </cell>
          <cell r="AN454">
            <v>2</v>
          </cell>
          <cell r="AO454">
            <v>5</v>
          </cell>
          <cell r="AP454">
            <v>260</v>
          </cell>
          <cell r="AQ454">
            <v>3</v>
          </cell>
          <cell r="AR454">
            <v>2</v>
          </cell>
          <cell r="AS454">
            <v>5</v>
          </cell>
          <cell r="AT454">
            <v>365</v>
          </cell>
          <cell r="AU454">
            <v>3</v>
          </cell>
          <cell r="AV454">
            <v>2</v>
          </cell>
          <cell r="AW454">
            <v>5</v>
          </cell>
          <cell r="AX454">
            <v>480</v>
          </cell>
          <cell r="AY454">
            <v>3</v>
          </cell>
          <cell r="AZ454">
            <v>2</v>
          </cell>
          <cell r="BA454">
            <v>5</v>
          </cell>
          <cell r="BB454">
            <v>215</v>
          </cell>
          <cell r="BC454">
            <v>3</v>
          </cell>
          <cell r="BD454">
            <v>2</v>
          </cell>
          <cell r="BE454">
            <v>5</v>
          </cell>
          <cell r="BF454">
            <v>35</v>
          </cell>
          <cell r="BG454" t="str">
            <v>2-2</v>
          </cell>
          <cell r="BH454">
            <v>0.75277777777777777</v>
          </cell>
          <cell r="BI454">
            <v>1355</v>
          </cell>
          <cell r="BJ454">
            <v>399</v>
          </cell>
          <cell r="BK454">
            <v>399</v>
          </cell>
          <cell r="BL454">
            <v>332.5</v>
          </cell>
          <cell r="BM454">
            <v>4.0120663650075423</v>
          </cell>
          <cell r="BN454">
            <v>0.78</v>
          </cell>
          <cell r="BO454">
            <v>0.81</v>
          </cell>
          <cell r="BP454">
            <v>1.17</v>
          </cell>
          <cell r="BQ454">
            <v>99.449999999999989</v>
          </cell>
          <cell r="BR454">
            <v>0.75075187969924817</v>
          </cell>
          <cell r="BS454">
            <v>3.3</v>
          </cell>
          <cell r="BT454">
            <v>85</v>
          </cell>
          <cell r="BU454">
            <v>1.2</v>
          </cell>
          <cell r="BV454">
            <v>399</v>
          </cell>
          <cell r="BW454">
            <v>200</v>
          </cell>
          <cell r="BX454" t="str">
            <v>WENZHOU HEC FASHION INTERNATIONAL CO., LTD</v>
          </cell>
          <cell r="BY454" t="str">
            <v>Китай</v>
          </cell>
          <cell r="CA454">
            <v>354</v>
          </cell>
          <cell r="CB454">
            <v>91</v>
          </cell>
          <cell r="CD454">
            <v>1800</v>
          </cell>
          <cell r="CE454">
            <v>566.55543612518773</v>
          </cell>
          <cell r="CF454">
            <v>1800</v>
          </cell>
          <cell r="CG454">
            <v>1500</v>
          </cell>
          <cell r="CH454" t="str">
            <v>не заказываем для ОПТа</v>
          </cell>
          <cell r="CI454" t="str">
            <v>не заказываем для МП</v>
          </cell>
          <cell r="CJ454">
            <v>91</v>
          </cell>
          <cell r="CK454">
            <v>1097.5500000000002</v>
          </cell>
          <cell r="CL454">
            <v>286.74</v>
          </cell>
          <cell r="CM454">
            <v>0</v>
          </cell>
          <cell r="CN454">
            <v>0</v>
          </cell>
          <cell r="CO454">
            <v>73.710000000000008</v>
          </cell>
          <cell r="CP454">
            <v>1458</v>
          </cell>
          <cell r="CQ454">
            <v>134754.74999999997</v>
          </cell>
          <cell r="CR454">
            <v>35205.299999999996</v>
          </cell>
          <cell r="CS454">
            <v>0</v>
          </cell>
          <cell r="CT454">
            <v>0</v>
          </cell>
          <cell r="CU454">
            <v>9049.9499999999989</v>
          </cell>
          <cell r="CV454">
            <v>179009.99999999997</v>
          </cell>
          <cell r="CW454">
            <v>540645</v>
          </cell>
          <cell r="CX454">
            <v>141246</v>
          </cell>
          <cell r="CY454">
            <v>0</v>
          </cell>
          <cell r="CZ454">
            <v>0</v>
          </cell>
          <cell r="DA454">
            <v>36309</v>
          </cell>
          <cell r="DB454">
            <v>718200</v>
          </cell>
          <cell r="DC454" t="str">
            <v>Basic+</v>
          </cell>
          <cell r="DE454">
            <v>59</v>
          </cell>
          <cell r="DF454">
            <v>59</v>
          </cell>
          <cell r="DH454">
            <v>4</v>
          </cell>
          <cell r="DI454">
            <v>2</v>
          </cell>
          <cell r="DJ454">
            <v>6</v>
          </cell>
          <cell r="DK454">
            <v>354</v>
          </cell>
          <cell r="DP454">
            <v>354</v>
          </cell>
          <cell r="DQ454">
            <v>236</v>
          </cell>
          <cell r="DR454">
            <v>118</v>
          </cell>
          <cell r="DS454">
            <v>0.66666666666666663</v>
          </cell>
          <cell r="DT454">
            <v>0.33333333333333331</v>
          </cell>
          <cell r="DU454">
            <v>399</v>
          </cell>
          <cell r="DV454">
            <v>31063.499999999996</v>
          </cell>
          <cell r="DW454">
            <v>286.74</v>
          </cell>
          <cell r="DX454">
            <v>141246</v>
          </cell>
          <cell r="DY454" t="str">
            <v>multicolor</v>
          </cell>
          <cell r="DZ454" t="str">
            <v>20206320432___Dani___цветной</v>
          </cell>
        </row>
        <row r="455">
          <cell r="B455" t="str">
            <v>20206320505_0075068_00000003803</v>
          </cell>
          <cell r="C455" t="str">
            <v>20206320505_0075068</v>
          </cell>
          <cell r="D455" t="str">
            <v>Theme 2АксессуарыJaredЖенскийmulticolor9</v>
          </cell>
          <cell r="E455" t="str">
            <v>Заг. с Th 2</v>
          </cell>
          <cell r="F455" t="str">
            <v>ACOOLA Аксессуары Весна 2024 Theme 2</v>
          </cell>
          <cell r="G455" t="str">
            <v>ACOOLA</v>
          </cell>
          <cell r="H455" t="str">
            <v>Theme 2</v>
          </cell>
          <cell r="I455" t="str">
            <v>00000003803</v>
          </cell>
          <cell r="J455" t="str">
            <v>20206320505</v>
          </cell>
          <cell r="K455" t="str">
            <v>Набор из 2 заколок для волос дет. Jared цветной</v>
          </cell>
          <cell r="L455" t="str">
            <v>Женский</v>
          </cell>
          <cell r="M455" t="str">
            <v/>
          </cell>
          <cell r="N455" t="str">
            <v>Jared</v>
          </cell>
          <cell r="O455" t="str">
            <v>цветной</v>
          </cell>
          <cell r="P455" t="str">
            <v>Accessories</v>
          </cell>
          <cell r="Q455" t="str">
            <v>Hairpin</v>
          </cell>
          <cell r="R455" t="str">
            <v>Swim_Women</v>
          </cell>
          <cell r="S455" t="str">
            <v>Swim</v>
          </cell>
          <cell r="T455" t="str">
            <v>Аксессуары</v>
          </cell>
          <cell r="U455" t="str">
            <v>Acc / Аксессуары</v>
          </cell>
          <cell r="V455" t="str">
            <v>100%Недрагоценный металл</v>
          </cell>
          <cell r="W455" t="str">
            <v>(9) one size</v>
          </cell>
          <cell r="X455">
            <v>1</v>
          </cell>
          <cell r="Y455" t="str">
            <v>Нет</v>
          </cell>
          <cell r="Z455" t="str">
            <v>Julia Kosmina</v>
          </cell>
          <cell r="AA455" t="str">
            <v>Basic+</v>
          </cell>
          <cell r="AB455" t="str">
            <v>Regular</v>
          </cell>
          <cell r="AC455" t="str">
            <v>1,2,3,4,5</v>
          </cell>
          <cell r="AD455" t="str">
            <v>1,2,3,4,5_1</v>
          </cell>
          <cell r="AE455">
            <v>271</v>
          </cell>
          <cell r="AF455">
            <v>52</v>
          </cell>
          <cell r="AG455">
            <v>73</v>
          </cell>
          <cell r="AH455">
            <v>96</v>
          </cell>
          <cell r="AI455">
            <v>43</v>
          </cell>
          <cell r="AJ455">
            <v>7</v>
          </cell>
          <cell r="AK455">
            <v>1.5</v>
          </cell>
          <cell r="AL455">
            <v>0.9</v>
          </cell>
          <cell r="AM455">
            <v>3</v>
          </cell>
          <cell r="AN455">
            <v>1</v>
          </cell>
          <cell r="AO455">
            <v>4</v>
          </cell>
          <cell r="AP455">
            <v>208</v>
          </cell>
          <cell r="AQ455">
            <v>3</v>
          </cell>
          <cell r="AR455">
            <v>1</v>
          </cell>
          <cell r="AS455">
            <v>4</v>
          </cell>
          <cell r="AT455">
            <v>292</v>
          </cell>
          <cell r="AU455">
            <v>3</v>
          </cell>
          <cell r="AV455">
            <v>1</v>
          </cell>
          <cell r="AW455">
            <v>4</v>
          </cell>
          <cell r="AX455">
            <v>384</v>
          </cell>
          <cell r="AY455">
            <v>3</v>
          </cell>
          <cell r="AZ455">
            <v>1</v>
          </cell>
          <cell r="BA455">
            <v>4</v>
          </cell>
          <cell r="BB455">
            <v>172</v>
          </cell>
          <cell r="BC455">
            <v>3</v>
          </cell>
          <cell r="BD455">
            <v>1</v>
          </cell>
          <cell r="BE455">
            <v>4</v>
          </cell>
          <cell r="BF455">
            <v>28</v>
          </cell>
          <cell r="BG455" t="str">
            <v>2-1</v>
          </cell>
          <cell r="BH455">
            <v>0.72266666666666668</v>
          </cell>
          <cell r="BI455">
            <v>1084</v>
          </cell>
          <cell r="BJ455">
            <v>399</v>
          </cell>
          <cell r="BK455">
            <v>399</v>
          </cell>
          <cell r="BL455">
            <v>332.5</v>
          </cell>
          <cell r="BM455">
            <v>3.1294117647058823</v>
          </cell>
          <cell r="BN455">
            <v>1.01</v>
          </cell>
          <cell r="BO455">
            <v>1.04</v>
          </cell>
          <cell r="BP455">
            <v>1.5</v>
          </cell>
          <cell r="BQ455">
            <v>127.5</v>
          </cell>
          <cell r="BR455">
            <v>0.68045112781954886</v>
          </cell>
          <cell r="BS455">
            <v>3.3</v>
          </cell>
          <cell r="BT455">
            <v>85</v>
          </cell>
          <cell r="BU455">
            <v>1.2</v>
          </cell>
          <cell r="BV455">
            <v>399</v>
          </cell>
          <cell r="BW455">
            <v>200</v>
          </cell>
          <cell r="BX455" t="str">
            <v>Shenzhen Zlorna Ornament Co., Ltd.</v>
          </cell>
          <cell r="BY455" t="str">
            <v>Китай</v>
          </cell>
          <cell r="CA455">
            <v>295</v>
          </cell>
          <cell r="CB455">
            <v>121</v>
          </cell>
          <cell r="CD455">
            <v>1500</v>
          </cell>
          <cell r="CE455">
            <v>472.12953010432312</v>
          </cell>
          <cell r="CF455">
            <v>1500</v>
          </cell>
          <cell r="CG455">
            <v>1500</v>
          </cell>
          <cell r="CH455" t="str">
            <v>не заказываем для ОПТа</v>
          </cell>
          <cell r="CI455" t="str">
            <v>не заказываем для МП</v>
          </cell>
          <cell r="CJ455">
            <v>121</v>
          </cell>
          <cell r="CK455">
            <v>1127.3600000000001</v>
          </cell>
          <cell r="CL455">
            <v>306.8</v>
          </cell>
          <cell r="CM455">
            <v>0</v>
          </cell>
          <cell r="CN455">
            <v>0</v>
          </cell>
          <cell r="CO455">
            <v>125.84</v>
          </cell>
          <cell r="CP455">
            <v>1560</v>
          </cell>
          <cell r="CQ455">
            <v>138210</v>
          </cell>
          <cell r="CR455">
            <v>37612.5</v>
          </cell>
          <cell r="CS455">
            <v>0</v>
          </cell>
          <cell r="CT455">
            <v>0</v>
          </cell>
          <cell r="CU455">
            <v>15427.5</v>
          </cell>
          <cell r="CV455">
            <v>191250</v>
          </cell>
          <cell r="CW455">
            <v>432516</v>
          </cell>
          <cell r="CX455">
            <v>117705</v>
          </cell>
          <cell r="CY455">
            <v>0</v>
          </cell>
          <cell r="CZ455">
            <v>0</v>
          </cell>
          <cell r="DA455">
            <v>48279</v>
          </cell>
          <cell r="DB455">
            <v>598500</v>
          </cell>
          <cell r="DC455" t="str">
            <v>Basic+</v>
          </cell>
          <cell r="DE455">
            <v>59</v>
          </cell>
          <cell r="DF455">
            <v>59</v>
          </cell>
          <cell r="DH455">
            <v>3</v>
          </cell>
          <cell r="DI455">
            <v>2</v>
          </cell>
          <cell r="DJ455">
            <v>5</v>
          </cell>
          <cell r="DK455">
            <v>295</v>
          </cell>
          <cell r="DP455">
            <v>295</v>
          </cell>
          <cell r="DQ455">
            <v>177</v>
          </cell>
          <cell r="DR455">
            <v>118</v>
          </cell>
          <cell r="DS455">
            <v>0.6</v>
          </cell>
          <cell r="DT455">
            <v>0.4</v>
          </cell>
          <cell r="DU455">
            <v>399</v>
          </cell>
          <cell r="DV455">
            <v>33187.5</v>
          </cell>
          <cell r="DW455">
            <v>306.8</v>
          </cell>
          <cell r="DX455">
            <v>117705</v>
          </cell>
          <cell r="DY455" t="str">
            <v>multicolor</v>
          </cell>
          <cell r="DZ455" t="str">
            <v>20206320505___Jared___цветной</v>
          </cell>
        </row>
        <row r="456">
          <cell r="B456" t="str">
            <v>20206320506_0075069_00000003803</v>
          </cell>
          <cell r="C456" t="str">
            <v>20206320506_0075069</v>
          </cell>
          <cell r="D456" t="str">
            <v>Theme 2АксессуарыBrieЖенскийmulticolor9</v>
          </cell>
          <cell r="E456" t="str">
            <v>Заг. с Th 2</v>
          </cell>
          <cell r="F456" t="str">
            <v>ACOOLA Аксессуары Весна 2024 Theme 2</v>
          </cell>
          <cell r="G456" t="str">
            <v>ACOOLA</v>
          </cell>
          <cell r="H456" t="str">
            <v>Theme 2</v>
          </cell>
          <cell r="I456" t="str">
            <v>00000003803</v>
          </cell>
          <cell r="J456" t="str">
            <v>20206320506</v>
          </cell>
          <cell r="K456" t="str">
            <v>Набор из 6 заколок для волос дет. Brie цветной</v>
          </cell>
          <cell r="L456" t="str">
            <v>Женский</v>
          </cell>
          <cell r="M456" t="str">
            <v/>
          </cell>
          <cell r="N456" t="str">
            <v>Brie</v>
          </cell>
          <cell r="O456" t="str">
            <v>цветной</v>
          </cell>
          <cell r="P456" t="str">
            <v>Accessories</v>
          </cell>
          <cell r="Q456" t="str">
            <v>Hairpin</v>
          </cell>
          <cell r="R456" t="str">
            <v>Swim_Women</v>
          </cell>
          <cell r="S456" t="str">
            <v>Swim</v>
          </cell>
          <cell r="T456" t="str">
            <v>Аксессуары</v>
          </cell>
          <cell r="U456" t="str">
            <v>Acc / Аксессуары</v>
          </cell>
          <cell r="V456" t="str">
            <v>100%Недрагоценный металл</v>
          </cell>
          <cell r="W456" t="str">
            <v>(9) one size</v>
          </cell>
          <cell r="X456">
            <v>1</v>
          </cell>
          <cell r="Y456" t="str">
            <v>Нет</v>
          </cell>
          <cell r="Z456" t="str">
            <v>Julia Kosmina</v>
          </cell>
          <cell r="AA456" t="str">
            <v>Basic+</v>
          </cell>
          <cell r="AB456" t="str">
            <v>Regular</v>
          </cell>
          <cell r="AC456" t="str">
            <v>1,2,3,4,5</v>
          </cell>
          <cell r="AD456" t="str">
            <v>1,2,3,4,5_1</v>
          </cell>
          <cell r="AE456">
            <v>271</v>
          </cell>
          <cell r="AF456">
            <v>52</v>
          </cell>
          <cell r="AG456">
            <v>73</v>
          </cell>
          <cell r="AH456">
            <v>96</v>
          </cell>
          <cell r="AI456">
            <v>43</v>
          </cell>
          <cell r="AJ456">
            <v>7</v>
          </cell>
          <cell r="AK456">
            <v>1.5</v>
          </cell>
          <cell r="AL456">
            <v>0.9</v>
          </cell>
          <cell r="AM456">
            <v>3</v>
          </cell>
          <cell r="AN456">
            <v>1</v>
          </cell>
          <cell r="AO456">
            <v>4</v>
          </cell>
          <cell r="AP456">
            <v>208</v>
          </cell>
          <cell r="AQ456">
            <v>3</v>
          </cell>
          <cell r="AR456">
            <v>1</v>
          </cell>
          <cell r="AS456">
            <v>4</v>
          </cell>
          <cell r="AT456">
            <v>292</v>
          </cell>
          <cell r="AU456">
            <v>3</v>
          </cell>
          <cell r="AV456">
            <v>1</v>
          </cell>
          <cell r="AW456">
            <v>4</v>
          </cell>
          <cell r="AX456">
            <v>384</v>
          </cell>
          <cell r="AY456">
            <v>3</v>
          </cell>
          <cell r="AZ456">
            <v>1</v>
          </cell>
          <cell r="BA456">
            <v>4</v>
          </cell>
          <cell r="BB456">
            <v>172</v>
          </cell>
          <cell r="BC456">
            <v>3</v>
          </cell>
          <cell r="BD456">
            <v>1</v>
          </cell>
          <cell r="BE456">
            <v>4</v>
          </cell>
          <cell r="BF456">
            <v>28</v>
          </cell>
          <cell r="BG456" t="str">
            <v>2-1</v>
          </cell>
          <cell r="BH456">
            <v>0.72266666666666668</v>
          </cell>
          <cell r="BI456">
            <v>1084</v>
          </cell>
          <cell r="BJ456">
            <v>299</v>
          </cell>
          <cell r="BK456">
            <v>299</v>
          </cell>
          <cell r="BL456">
            <v>249.17</v>
          </cell>
          <cell r="BM456">
            <v>3.6642156862745101</v>
          </cell>
          <cell r="BN456">
            <v>0.63</v>
          </cell>
          <cell r="BO456">
            <v>0.65</v>
          </cell>
          <cell r="BP456">
            <v>0.96</v>
          </cell>
          <cell r="BQ456">
            <v>81.599999999999994</v>
          </cell>
          <cell r="BR456">
            <v>0.72709030100334449</v>
          </cell>
          <cell r="BS456">
            <v>3.3</v>
          </cell>
          <cell r="BT456">
            <v>85</v>
          </cell>
          <cell r="BU456">
            <v>1.2</v>
          </cell>
          <cell r="BV456">
            <v>299</v>
          </cell>
          <cell r="BW456">
            <v>150</v>
          </cell>
          <cell r="BX456" t="str">
            <v>SHAOXING YANSHENG TRADING CO., LTD</v>
          </cell>
          <cell r="BY456" t="str">
            <v>Китай</v>
          </cell>
          <cell r="CA456">
            <v>295</v>
          </cell>
          <cell r="CB456">
            <v>121</v>
          </cell>
          <cell r="CD456">
            <v>1500</v>
          </cell>
          <cell r="CE456">
            <v>472.12953010432312</v>
          </cell>
          <cell r="CF456">
            <v>1500</v>
          </cell>
          <cell r="CG456">
            <v>1500</v>
          </cell>
          <cell r="CH456" t="str">
            <v>не заказываем для ОПТа</v>
          </cell>
          <cell r="CI456" t="str">
            <v>не заказываем для МП</v>
          </cell>
          <cell r="CJ456">
            <v>121</v>
          </cell>
          <cell r="CK456">
            <v>704.6</v>
          </cell>
          <cell r="CL456">
            <v>191.75</v>
          </cell>
          <cell r="CM456">
            <v>0</v>
          </cell>
          <cell r="CN456">
            <v>0</v>
          </cell>
          <cell r="CO456">
            <v>78.650000000000006</v>
          </cell>
          <cell r="CP456">
            <v>975</v>
          </cell>
          <cell r="CQ456">
            <v>88454.399999999994</v>
          </cell>
          <cell r="CR456">
            <v>24072</v>
          </cell>
          <cell r="CS456">
            <v>0</v>
          </cell>
          <cell r="CT456">
            <v>0</v>
          </cell>
          <cell r="CU456">
            <v>9873.5999999999985</v>
          </cell>
          <cell r="CV456">
            <v>122399.99999999999</v>
          </cell>
          <cell r="CW456">
            <v>324116</v>
          </cell>
          <cell r="CX456">
            <v>88205</v>
          </cell>
          <cell r="CY456">
            <v>0</v>
          </cell>
          <cell r="CZ456">
            <v>0</v>
          </cell>
          <cell r="DA456">
            <v>36179</v>
          </cell>
          <cell r="DB456">
            <v>448500</v>
          </cell>
          <cell r="DC456" t="str">
            <v>Basic+</v>
          </cell>
          <cell r="DE456">
            <v>59</v>
          </cell>
          <cell r="DF456">
            <v>59</v>
          </cell>
          <cell r="DH456">
            <v>3</v>
          </cell>
          <cell r="DI456">
            <v>2</v>
          </cell>
          <cell r="DJ456">
            <v>5</v>
          </cell>
          <cell r="DK456">
            <v>295</v>
          </cell>
          <cell r="DP456">
            <v>295</v>
          </cell>
          <cell r="DQ456">
            <v>177</v>
          </cell>
          <cell r="DR456">
            <v>118</v>
          </cell>
          <cell r="DS456">
            <v>0.6</v>
          </cell>
          <cell r="DT456">
            <v>0.4</v>
          </cell>
          <cell r="DU456">
            <v>299</v>
          </cell>
          <cell r="DV456">
            <v>21240</v>
          </cell>
          <cell r="DW456">
            <v>191.75</v>
          </cell>
          <cell r="DX456">
            <v>88205</v>
          </cell>
          <cell r="DY456" t="str">
            <v>multicolor</v>
          </cell>
          <cell r="DZ456" t="str">
            <v>20206320506___Brie___цветной</v>
          </cell>
        </row>
        <row r="457">
          <cell r="B457" t="str">
            <v>20206320507_0075070_00000003803</v>
          </cell>
          <cell r="C457" t="str">
            <v>20206320507_0075070</v>
          </cell>
          <cell r="D457" t="str">
            <v>Theme 2АксессуарыMirageЖенскийmulticolor9</v>
          </cell>
          <cell r="E457" t="str">
            <v>Заг. с Th 2</v>
          </cell>
          <cell r="F457" t="str">
            <v>ACOOLA Аксессуары Весна 2024 Theme 2</v>
          </cell>
          <cell r="G457" t="str">
            <v>ACOOLA</v>
          </cell>
          <cell r="H457" t="str">
            <v>Theme 2</v>
          </cell>
          <cell r="I457" t="str">
            <v>00000003803</v>
          </cell>
          <cell r="J457" t="str">
            <v>20206320507</v>
          </cell>
          <cell r="K457" t="str">
            <v>Набор из 12 заколок для волос дет. Mirage цветной</v>
          </cell>
          <cell r="L457" t="str">
            <v>Женский</v>
          </cell>
          <cell r="M457" t="str">
            <v/>
          </cell>
          <cell r="N457" t="str">
            <v>Mirage</v>
          </cell>
          <cell r="O457" t="str">
            <v>цветной</v>
          </cell>
          <cell r="P457" t="str">
            <v>Accessories</v>
          </cell>
          <cell r="Q457" t="str">
            <v>Hairpin</v>
          </cell>
          <cell r="R457" t="str">
            <v>Swim_Women</v>
          </cell>
          <cell r="S457" t="str">
            <v>Swim</v>
          </cell>
          <cell r="T457" t="str">
            <v>Аксессуары</v>
          </cell>
          <cell r="U457" t="str">
            <v>Acc / Аксессуары</v>
          </cell>
          <cell r="V457" t="str">
            <v>100%Недрагоценный металл</v>
          </cell>
          <cell r="W457" t="str">
            <v>(9) one size</v>
          </cell>
          <cell r="X457">
            <v>1</v>
          </cell>
          <cell r="Y457" t="str">
            <v>Нет</v>
          </cell>
          <cell r="Z457" t="str">
            <v>Julia Kosmina</v>
          </cell>
          <cell r="AA457" t="str">
            <v>Basic+</v>
          </cell>
          <cell r="AB457" t="str">
            <v>Regular</v>
          </cell>
          <cell r="AC457" t="str">
            <v>1,2,3,4,5</v>
          </cell>
          <cell r="AD457" t="str">
            <v>1,2,3,4,5_1</v>
          </cell>
          <cell r="AE457">
            <v>271</v>
          </cell>
          <cell r="AF457">
            <v>52</v>
          </cell>
          <cell r="AG457">
            <v>73</v>
          </cell>
          <cell r="AH457">
            <v>96</v>
          </cell>
          <cell r="AI457">
            <v>43</v>
          </cell>
          <cell r="AJ457">
            <v>7</v>
          </cell>
          <cell r="AK457">
            <v>2</v>
          </cell>
          <cell r="AL457">
            <v>1</v>
          </cell>
          <cell r="AM457">
            <v>4</v>
          </cell>
          <cell r="AN457">
            <v>2</v>
          </cell>
          <cell r="AO457">
            <v>6</v>
          </cell>
          <cell r="AP457">
            <v>312</v>
          </cell>
          <cell r="AQ457">
            <v>4</v>
          </cell>
          <cell r="AR457">
            <v>2</v>
          </cell>
          <cell r="AS457">
            <v>6</v>
          </cell>
          <cell r="AT457">
            <v>438</v>
          </cell>
          <cell r="AU457">
            <v>4</v>
          </cell>
          <cell r="AV457">
            <v>2</v>
          </cell>
          <cell r="AW457">
            <v>6</v>
          </cell>
          <cell r="AX457">
            <v>576</v>
          </cell>
          <cell r="AY457">
            <v>4</v>
          </cell>
          <cell r="AZ457">
            <v>2</v>
          </cell>
          <cell r="BA457">
            <v>6</v>
          </cell>
          <cell r="BB457">
            <v>258</v>
          </cell>
          <cell r="BC457">
            <v>4</v>
          </cell>
          <cell r="BD457">
            <v>2</v>
          </cell>
          <cell r="BE457">
            <v>6</v>
          </cell>
          <cell r="BF457">
            <v>42</v>
          </cell>
          <cell r="BG457" t="str">
            <v>3-2</v>
          </cell>
          <cell r="BH457">
            <v>0.81299999999999994</v>
          </cell>
          <cell r="BI457">
            <v>1626</v>
          </cell>
          <cell r="BJ457">
            <v>399</v>
          </cell>
          <cell r="BK457">
            <v>399</v>
          </cell>
          <cell r="BL457">
            <v>332.5</v>
          </cell>
          <cell r="BM457">
            <v>5.1023017902813299</v>
          </cell>
          <cell r="BN457">
            <v>0.62</v>
          </cell>
          <cell r="BO457">
            <v>0.64</v>
          </cell>
          <cell r="BP457">
            <v>0.92</v>
          </cell>
          <cell r="BQ457">
            <v>78.2</v>
          </cell>
          <cell r="BR457">
            <v>0.80401002506265662</v>
          </cell>
          <cell r="BS457">
            <v>3.3</v>
          </cell>
          <cell r="BT457">
            <v>85</v>
          </cell>
          <cell r="BU457">
            <v>1.2</v>
          </cell>
          <cell r="BV457">
            <v>399</v>
          </cell>
          <cell r="BW457">
            <v>200</v>
          </cell>
          <cell r="BX457" t="str">
            <v>YIWU XINGLIU TRADING CO., LTD.</v>
          </cell>
          <cell r="BY457" t="str">
            <v>Китай</v>
          </cell>
          <cell r="CA457">
            <v>295</v>
          </cell>
          <cell r="CB457">
            <v>79</v>
          </cell>
          <cell r="CD457">
            <v>2000</v>
          </cell>
          <cell r="CE457">
            <v>629.50604013909754</v>
          </cell>
          <cell r="CF457">
            <v>2000</v>
          </cell>
          <cell r="CG457">
            <v>1500</v>
          </cell>
          <cell r="CH457" t="str">
            <v>не заказываем для ОПТа</v>
          </cell>
          <cell r="CI457" t="str">
            <v>не заказываем для МП</v>
          </cell>
          <cell r="CJ457">
            <v>79</v>
          </cell>
          <cell r="CK457">
            <v>1040.6400000000001</v>
          </cell>
          <cell r="CL457">
            <v>188.8</v>
          </cell>
          <cell r="CM457">
            <v>0</v>
          </cell>
          <cell r="CN457">
            <v>0</v>
          </cell>
          <cell r="CO457">
            <v>50.56</v>
          </cell>
          <cell r="CP457">
            <v>1280</v>
          </cell>
          <cell r="CQ457">
            <v>127153.20000000001</v>
          </cell>
          <cell r="CR457">
            <v>23069</v>
          </cell>
          <cell r="CS457">
            <v>0</v>
          </cell>
          <cell r="CT457">
            <v>0</v>
          </cell>
          <cell r="CU457">
            <v>6177.8</v>
          </cell>
          <cell r="CV457">
            <v>156400</v>
          </cell>
          <cell r="CW457">
            <v>648774</v>
          </cell>
          <cell r="CX457">
            <v>117705</v>
          </cell>
          <cell r="CY457">
            <v>0</v>
          </cell>
          <cell r="CZ457">
            <v>0</v>
          </cell>
          <cell r="DA457">
            <v>31521</v>
          </cell>
          <cell r="DB457">
            <v>798000</v>
          </cell>
          <cell r="DC457" t="str">
            <v>Basic+</v>
          </cell>
          <cell r="DE457">
            <v>59</v>
          </cell>
          <cell r="DF457">
            <v>59</v>
          </cell>
          <cell r="DH457">
            <v>3</v>
          </cell>
          <cell r="DI457">
            <v>2</v>
          </cell>
          <cell r="DJ457">
            <v>5</v>
          </cell>
          <cell r="DK457">
            <v>295</v>
          </cell>
          <cell r="DP457">
            <v>295</v>
          </cell>
          <cell r="DQ457">
            <v>177</v>
          </cell>
          <cell r="DR457">
            <v>118</v>
          </cell>
          <cell r="DS457">
            <v>0.6</v>
          </cell>
          <cell r="DT457">
            <v>0.4</v>
          </cell>
          <cell r="DU457">
            <v>399</v>
          </cell>
          <cell r="DV457">
            <v>20355.000000000004</v>
          </cell>
          <cell r="DW457">
            <v>188.8</v>
          </cell>
          <cell r="DX457">
            <v>117705</v>
          </cell>
          <cell r="DY457" t="str">
            <v>multicolor</v>
          </cell>
          <cell r="DZ457" t="str">
            <v>20206320507___Mirage___цветной</v>
          </cell>
        </row>
        <row r="458">
          <cell r="B458" t="str">
            <v>20206320508_0075071_00000003803</v>
          </cell>
          <cell r="C458" t="str">
            <v>20206320508_0075071</v>
          </cell>
          <cell r="D458" t="str">
            <v>Theme 2АксессуарыMurmurЖенскийmulticolor9</v>
          </cell>
          <cell r="E458" t="str">
            <v>Заг. с Th 2</v>
          </cell>
          <cell r="F458" t="str">
            <v>ACOOLA Аксессуары Весна 2024 Theme 2</v>
          </cell>
          <cell r="G458" t="str">
            <v>ACOOLA</v>
          </cell>
          <cell r="H458" t="str">
            <v>Theme 2</v>
          </cell>
          <cell r="I458" t="str">
            <v>00000003803</v>
          </cell>
          <cell r="J458" t="str">
            <v>20206320508</v>
          </cell>
          <cell r="K458" t="str">
            <v>Набор из 4 заколок для волос дет. Murmur цветной</v>
          </cell>
          <cell r="L458" t="str">
            <v>Женский</v>
          </cell>
          <cell r="M458" t="str">
            <v/>
          </cell>
          <cell r="N458" t="str">
            <v>Murmur</v>
          </cell>
          <cell r="O458" t="str">
            <v>цветной</v>
          </cell>
          <cell r="P458" t="str">
            <v>Accessories</v>
          </cell>
          <cell r="Q458" t="str">
            <v>Hairpin</v>
          </cell>
          <cell r="R458" t="str">
            <v>Swim_Women</v>
          </cell>
          <cell r="S458" t="str">
            <v>Swim</v>
          </cell>
          <cell r="T458" t="str">
            <v>Аксессуары</v>
          </cell>
          <cell r="U458" t="str">
            <v>Acc / Аксессуары</v>
          </cell>
          <cell r="V458" t="str">
            <v>100%Недрагоценный металл</v>
          </cell>
          <cell r="W458" t="str">
            <v>(9) one size</v>
          </cell>
          <cell r="X458">
            <v>1</v>
          </cell>
          <cell r="Y458" t="str">
            <v>Нет</v>
          </cell>
          <cell r="Z458" t="str">
            <v>Julia Kosmina</v>
          </cell>
          <cell r="AA458" t="str">
            <v>Basic+</v>
          </cell>
          <cell r="AB458" t="str">
            <v>Regular</v>
          </cell>
          <cell r="AC458" t="str">
            <v>1,2,3,4,5</v>
          </cell>
          <cell r="AD458" t="str">
            <v>1,2,3,4,5_1</v>
          </cell>
          <cell r="AE458">
            <v>271</v>
          </cell>
          <cell r="AF458">
            <v>52</v>
          </cell>
          <cell r="AG458">
            <v>73</v>
          </cell>
          <cell r="AH458">
            <v>96</v>
          </cell>
          <cell r="AI458">
            <v>43</v>
          </cell>
          <cell r="AJ458">
            <v>7</v>
          </cell>
          <cell r="AK458">
            <v>1.5</v>
          </cell>
          <cell r="AL458">
            <v>0.9</v>
          </cell>
          <cell r="AM458">
            <v>3</v>
          </cell>
          <cell r="AN458">
            <v>1</v>
          </cell>
          <cell r="AO458">
            <v>4</v>
          </cell>
          <cell r="AP458">
            <v>208</v>
          </cell>
          <cell r="AQ458">
            <v>3</v>
          </cell>
          <cell r="AR458">
            <v>1</v>
          </cell>
          <cell r="AS458">
            <v>4</v>
          </cell>
          <cell r="AT458">
            <v>292</v>
          </cell>
          <cell r="AU458">
            <v>3</v>
          </cell>
          <cell r="AV458">
            <v>1</v>
          </cell>
          <cell r="AW458">
            <v>4</v>
          </cell>
          <cell r="AX458">
            <v>384</v>
          </cell>
          <cell r="AY458">
            <v>3</v>
          </cell>
          <cell r="AZ458">
            <v>1</v>
          </cell>
          <cell r="BA458">
            <v>4</v>
          </cell>
          <cell r="BB458">
            <v>172</v>
          </cell>
          <cell r="BC458">
            <v>3</v>
          </cell>
          <cell r="BD458">
            <v>1</v>
          </cell>
          <cell r="BE458">
            <v>4</v>
          </cell>
          <cell r="BF458">
            <v>28</v>
          </cell>
          <cell r="BG458" t="str">
            <v>2-1</v>
          </cell>
          <cell r="BH458">
            <v>0.72266666666666668</v>
          </cell>
          <cell r="BI458">
            <v>1084</v>
          </cell>
          <cell r="BJ458">
            <v>399</v>
          </cell>
          <cell r="BK458">
            <v>399</v>
          </cell>
          <cell r="BL458">
            <v>332.5</v>
          </cell>
          <cell r="BM458">
            <v>2.8449197860962565</v>
          </cell>
          <cell r="BN458">
            <v>1.08</v>
          </cell>
          <cell r="BO458">
            <v>1.1200000000000001</v>
          </cell>
          <cell r="BP458">
            <v>1.65</v>
          </cell>
          <cell r="BQ458">
            <v>140.25</v>
          </cell>
          <cell r="BR458">
            <v>0.64849624060150379</v>
          </cell>
          <cell r="BS458">
            <v>3.3</v>
          </cell>
          <cell r="BT458">
            <v>85</v>
          </cell>
          <cell r="BU458">
            <v>1.2</v>
          </cell>
          <cell r="BV458">
            <v>399</v>
          </cell>
          <cell r="BW458">
            <v>200</v>
          </cell>
          <cell r="BX458" t="str">
            <v>SHAOXING YANSHENG TRADING CO., LTD</v>
          </cell>
          <cell r="BY458" t="str">
            <v>Китай</v>
          </cell>
          <cell r="CA458">
            <v>295</v>
          </cell>
          <cell r="CB458">
            <v>121</v>
          </cell>
          <cell r="CD458">
            <v>1500</v>
          </cell>
          <cell r="CE458">
            <v>472.12953010432312</v>
          </cell>
          <cell r="CF458">
            <v>1500</v>
          </cell>
          <cell r="CG458">
            <v>1500</v>
          </cell>
          <cell r="CH458" t="str">
            <v>не заказываем для ОПТа</v>
          </cell>
          <cell r="CI458" t="str">
            <v>не заказываем для МП</v>
          </cell>
          <cell r="CJ458">
            <v>121</v>
          </cell>
          <cell r="CK458">
            <v>1214.0800000000002</v>
          </cell>
          <cell r="CL458">
            <v>330.40000000000003</v>
          </cell>
          <cell r="CM458">
            <v>0</v>
          </cell>
          <cell r="CN458">
            <v>0</v>
          </cell>
          <cell r="CO458">
            <v>135.52000000000001</v>
          </cell>
          <cell r="CP458">
            <v>1680.0000000000002</v>
          </cell>
          <cell r="CQ458">
            <v>152031</v>
          </cell>
          <cell r="CR458">
            <v>41373.75</v>
          </cell>
          <cell r="CS458">
            <v>0</v>
          </cell>
          <cell r="CT458">
            <v>0</v>
          </cell>
          <cell r="CU458">
            <v>16970.25</v>
          </cell>
          <cell r="CV458">
            <v>210375</v>
          </cell>
          <cell r="CW458">
            <v>432516</v>
          </cell>
          <cell r="CX458">
            <v>117705</v>
          </cell>
          <cell r="CY458">
            <v>0</v>
          </cell>
          <cell r="CZ458">
            <v>0</v>
          </cell>
          <cell r="DA458">
            <v>48279</v>
          </cell>
          <cell r="DB458">
            <v>598500</v>
          </cell>
          <cell r="DC458" t="str">
            <v>Basic+</v>
          </cell>
          <cell r="DE458">
            <v>59</v>
          </cell>
          <cell r="DF458">
            <v>59</v>
          </cell>
          <cell r="DH458">
            <v>3</v>
          </cell>
          <cell r="DI458">
            <v>2</v>
          </cell>
          <cell r="DJ458">
            <v>5</v>
          </cell>
          <cell r="DK458">
            <v>295</v>
          </cell>
          <cell r="DP458">
            <v>295</v>
          </cell>
          <cell r="DQ458">
            <v>177</v>
          </cell>
          <cell r="DR458">
            <v>118</v>
          </cell>
          <cell r="DS458">
            <v>0.6</v>
          </cell>
          <cell r="DT458">
            <v>0.4</v>
          </cell>
          <cell r="DU458">
            <v>399</v>
          </cell>
          <cell r="DV458">
            <v>36506.25</v>
          </cell>
          <cell r="DW458">
            <v>330.40000000000003</v>
          </cell>
          <cell r="DX458">
            <v>117705</v>
          </cell>
          <cell r="DY458" t="str">
            <v>multicolor</v>
          </cell>
          <cell r="DZ458" t="str">
            <v>20206320508___Murmur___цветной</v>
          </cell>
        </row>
        <row r="459">
          <cell r="B459" t="str">
            <v>20206320509_0075072_00000003803</v>
          </cell>
          <cell r="C459" t="str">
            <v>20206320509_0075072</v>
          </cell>
          <cell r="D459" t="str">
            <v>Theme 2АксессуарыLaneЖенскийmulticolor9</v>
          </cell>
          <cell r="E459" t="str">
            <v>Заг. с Th 2</v>
          </cell>
          <cell r="F459" t="str">
            <v>ACOOLA Аксессуары Весна 2024 Theme 2</v>
          </cell>
          <cell r="G459" t="str">
            <v>ACOOLA</v>
          </cell>
          <cell r="H459" t="str">
            <v>Theme 2</v>
          </cell>
          <cell r="I459" t="str">
            <v>00000003803</v>
          </cell>
          <cell r="J459" t="str">
            <v>20206320509</v>
          </cell>
          <cell r="K459" t="str">
            <v>Набор из 3 заколок для волос дет. Lane цветной</v>
          </cell>
          <cell r="L459" t="str">
            <v>Женский</v>
          </cell>
          <cell r="M459" t="str">
            <v/>
          </cell>
          <cell r="N459" t="str">
            <v>Lane</v>
          </cell>
          <cell r="O459" t="str">
            <v>цветной</v>
          </cell>
          <cell r="P459" t="str">
            <v>Accessories</v>
          </cell>
          <cell r="Q459" t="str">
            <v>Hairpin</v>
          </cell>
          <cell r="R459" t="str">
            <v>Swim_Women</v>
          </cell>
          <cell r="S459" t="str">
            <v>Swim</v>
          </cell>
          <cell r="T459" t="str">
            <v>Аксессуары</v>
          </cell>
          <cell r="U459" t="str">
            <v>Acc / Аксессуары</v>
          </cell>
          <cell r="V459" t="str">
            <v>100%Недрагоценный металл</v>
          </cell>
          <cell r="W459" t="str">
            <v>(9) one size</v>
          </cell>
          <cell r="X459">
            <v>1</v>
          </cell>
          <cell r="Y459" t="str">
            <v>Нет</v>
          </cell>
          <cell r="Z459" t="str">
            <v>Julia Kosmina</v>
          </cell>
          <cell r="AA459" t="str">
            <v>Basic+</v>
          </cell>
          <cell r="AB459" t="str">
            <v>Regular</v>
          </cell>
          <cell r="AC459" t="str">
            <v>1,2,3,4,5</v>
          </cell>
          <cell r="AD459" t="str">
            <v>1,2,3,4,5_1</v>
          </cell>
          <cell r="AE459">
            <v>271</v>
          </cell>
          <cell r="AF459">
            <v>52</v>
          </cell>
          <cell r="AG459">
            <v>73</v>
          </cell>
          <cell r="AH459">
            <v>96</v>
          </cell>
          <cell r="AI459">
            <v>43</v>
          </cell>
          <cell r="AJ459">
            <v>7</v>
          </cell>
          <cell r="AK459">
            <v>1.5</v>
          </cell>
          <cell r="AL459">
            <v>0.9</v>
          </cell>
          <cell r="AM459">
            <v>3</v>
          </cell>
          <cell r="AN459">
            <v>1</v>
          </cell>
          <cell r="AO459">
            <v>4</v>
          </cell>
          <cell r="AP459">
            <v>208</v>
          </cell>
          <cell r="AQ459">
            <v>3</v>
          </cell>
          <cell r="AR459">
            <v>1</v>
          </cell>
          <cell r="AS459">
            <v>4</v>
          </cell>
          <cell r="AT459">
            <v>292</v>
          </cell>
          <cell r="AU459">
            <v>3</v>
          </cell>
          <cell r="AV459">
            <v>1</v>
          </cell>
          <cell r="AW459">
            <v>4</v>
          </cell>
          <cell r="AX459">
            <v>384</v>
          </cell>
          <cell r="AY459">
            <v>3</v>
          </cell>
          <cell r="AZ459">
            <v>1</v>
          </cell>
          <cell r="BA459">
            <v>4</v>
          </cell>
          <cell r="BB459">
            <v>172</v>
          </cell>
          <cell r="BC459">
            <v>3</v>
          </cell>
          <cell r="BD459">
            <v>1</v>
          </cell>
          <cell r="BE459">
            <v>4</v>
          </cell>
          <cell r="BF459">
            <v>28</v>
          </cell>
          <cell r="BG459" t="str">
            <v>2-1</v>
          </cell>
          <cell r="BH459">
            <v>0.72266666666666668</v>
          </cell>
          <cell r="BI459">
            <v>1084</v>
          </cell>
          <cell r="BJ459">
            <v>299</v>
          </cell>
          <cell r="BK459">
            <v>299</v>
          </cell>
          <cell r="BL459">
            <v>249.17</v>
          </cell>
          <cell r="BM459">
            <v>3.6642156862745101</v>
          </cell>
          <cell r="BN459">
            <v>0.64</v>
          </cell>
          <cell r="BO459">
            <v>0.67</v>
          </cell>
          <cell r="BP459">
            <v>0.96</v>
          </cell>
          <cell r="BQ459">
            <v>81.599999999999994</v>
          </cell>
          <cell r="BR459">
            <v>0.72709030100334449</v>
          </cell>
          <cell r="BS459">
            <v>3.3</v>
          </cell>
          <cell r="BT459">
            <v>85</v>
          </cell>
          <cell r="BU459">
            <v>1.2</v>
          </cell>
          <cell r="BV459">
            <v>299</v>
          </cell>
          <cell r="BW459">
            <v>150</v>
          </cell>
          <cell r="BX459" t="str">
            <v>SHAOXING YANSHENG TRADING CO., LTD</v>
          </cell>
          <cell r="BY459" t="str">
            <v>Китай</v>
          </cell>
          <cell r="CA459">
            <v>295</v>
          </cell>
          <cell r="CB459">
            <v>121</v>
          </cell>
          <cell r="CD459">
            <v>1500</v>
          </cell>
          <cell r="CE459">
            <v>472.12953010432312</v>
          </cell>
          <cell r="CF459">
            <v>1500</v>
          </cell>
          <cell r="CG459">
            <v>1500</v>
          </cell>
          <cell r="CH459" t="str">
            <v>не заказываем для ОПТа</v>
          </cell>
          <cell r="CI459" t="str">
            <v>не заказываем для МП</v>
          </cell>
          <cell r="CJ459">
            <v>121</v>
          </cell>
          <cell r="CK459">
            <v>726.28000000000009</v>
          </cell>
          <cell r="CL459">
            <v>197.65</v>
          </cell>
          <cell r="CM459">
            <v>0</v>
          </cell>
          <cell r="CN459">
            <v>0</v>
          </cell>
          <cell r="CO459">
            <v>81.070000000000007</v>
          </cell>
          <cell r="CP459">
            <v>1005.0000000000001</v>
          </cell>
          <cell r="CQ459">
            <v>88454.399999999994</v>
          </cell>
          <cell r="CR459">
            <v>24072</v>
          </cell>
          <cell r="CS459">
            <v>0</v>
          </cell>
          <cell r="CT459">
            <v>0</v>
          </cell>
          <cell r="CU459">
            <v>9873.5999999999985</v>
          </cell>
          <cell r="CV459">
            <v>122399.99999999999</v>
          </cell>
          <cell r="CW459">
            <v>324116</v>
          </cell>
          <cell r="CX459">
            <v>88205</v>
          </cell>
          <cell r="CY459">
            <v>0</v>
          </cell>
          <cell r="CZ459">
            <v>0</v>
          </cell>
          <cell r="DA459">
            <v>36179</v>
          </cell>
          <cell r="DB459">
            <v>448500</v>
          </cell>
          <cell r="DC459" t="str">
            <v>Basic+</v>
          </cell>
          <cell r="DE459">
            <v>59</v>
          </cell>
          <cell r="DF459">
            <v>59</v>
          </cell>
          <cell r="DH459">
            <v>3</v>
          </cell>
          <cell r="DI459">
            <v>2</v>
          </cell>
          <cell r="DJ459">
            <v>5</v>
          </cell>
          <cell r="DK459">
            <v>295</v>
          </cell>
          <cell r="DP459">
            <v>295</v>
          </cell>
          <cell r="DQ459">
            <v>177</v>
          </cell>
          <cell r="DR459">
            <v>118</v>
          </cell>
          <cell r="DS459">
            <v>0.6</v>
          </cell>
          <cell r="DT459">
            <v>0.4</v>
          </cell>
          <cell r="DU459">
            <v>299</v>
          </cell>
          <cell r="DV459">
            <v>21240</v>
          </cell>
          <cell r="DW459">
            <v>197.65</v>
          </cell>
          <cell r="DX459">
            <v>88205</v>
          </cell>
          <cell r="DY459" t="str">
            <v>multicolor</v>
          </cell>
          <cell r="DZ459" t="str">
            <v>20206320509___Lane___цветной</v>
          </cell>
        </row>
        <row r="460">
          <cell r="B460" t="str">
            <v>20206320510_0075073_00000003803</v>
          </cell>
          <cell r="C460" t="str">
            <v>20206320510_0075073</v>
          </cell>
          <cell r="D460" t="str">
            <v>Theme 2АксессуарыPryceЖенскийmulticolor9</v>
          </cell>
          <cell r="E460" t="str">
            <v>Заг. с Th 2</v>
          </cell>
          <cell r="F460" t="str">
            <v>ACOOLA Аксессуары Весна 2024 Theme 2</v>
          </cell>
          <cell r="G460" t="str">
            <v>ACOOLA</v>
          </cell>
          <cell r="H460" t="str">
            <v>Theme 2</v>
          </cell>
          <cell r="I460" t="str">
            <v>00000003803</v>
          </cell>
          <cell r="J460" t="str">
            <v>20206320510</v>
          </cell>
          <cell r="K460" t="str">
            <v>Набор из 3 заколок для волос дет. Pryce цветной</v>
          </cell>
          <cell r="L460" t="str">
            <v>Женский</v>
          </cell>
          <cell r="M460" t="str">
            <v/>
          </cell>
          <cell r="N460" t="str">
            <v>Pryce</v>
          </cell>
          <cell r="O460" t="str">
            <v>цветной</v>
          </cell>
          <cell r="P460" t="str">
            <v>Accessories</v>
          </cell>
          <cell r="Q460" t="str">
            <v>Hairpin</v>
          </cell>
          <cell r="R460" t="str">
            <v>Swim_Women</v>
          </cell>
          <cell r="S460" t="str">
            <v>Swim</v>
          </cell>
          <cell r="T460" t="str">
            <v>Аксессуары</v>
          </cell>
          <cell r="U460" t="str">
            <v>Acc / Аксессуары</v>
          </cell>
          <cell r="V460" t="str">
            <v>100%Недрагоценный металл</v>
          </cell>
          <cell r="W460" t="str">
            <v>(9) one size</v>
          </cell>
          <cell r="X460">
            <v>1</v>
          </cell>
          <cell r="Y460" t="str">
            <v>Нет</v>
          </cell>
          <cell r="Z460" t="str">
            <v>Julia Kosmina</v>
          </cell>
          <cell r="AA460" t="str">
            <v>Basic+</v>
          </cell>
          <cell r="AB460" t="str">
            <v>Regular</v>
          </cell>
          <cell r="AC460" t="str">
            <v>1,2,3,4,5</v>
          </cell>
          <cell r="AD460" t="str">
            <v>1,2,3,4,5_1</v>
          </cell>
          <cell r="AE460">
            <v>271</v>
          </cell>
          <cell r="AF460">
            <v>52</v>
          </cell>
          <cell r="AG460">
            <v>73</v>
          </cell>
          <cell r="AH460">
            <v>96</v>
          </cell>
          <cell r="AI460">
            <v>43</v>
          </cell>
          <cell r="AJ460">
            <v>7</v>
          </cell>
          <cell r="AK460">
            <v>1.5</v>
          </cell>
          <cell r="AL460">
            <v>0.9</v>
          </cell>
          <cell r="AM460">
            <v>3</v>
          </cell>
          <cell r="AN460">
            <v>1</v>
          </cell>
          <cell r="AO460">
            <v>4</v>
          </cell>
          <cell r="AP460">
            <v>208</v>
          </cell>
          <cell r="AQ460">
            <v>3</v>
          </cell>
          <cell r="AR460">
            <v>1</v>
          </cell>
          <cell r="AS460">
            <v>4</v>
          </cell>
          <cell r="AT460">
            <v>292</v>
          </cell>
          <cell r="AU460">
            <v>3</v>
          </cell>
          <cell r="AV460">
            <v>1</v>
          </cell>
          <cell r="AW460">
            <v>4</v>
          </cell>
          <cell r="AX460">
            <v>384</v>
          </cell>
          <cell r="AY460">
            <v>3</v>
          </cell>
          <cell r="AZ460">
            <v>1</v>
          </cell>
          <cell r="BA460">
            <v>4</v>
          </cell>
          <cell r="BB460">
            <v>172</v>
          </cell>
          <cell r="BC460">
            <v>3</v>
          </cell>
          <cell r="BD460">
            <v>1</v>
          </cell>
          <cell r="BE460">
            <v>4</v>
          </cell>
          <cell r="BF460">
            <v>28</v>
          </cell>
          <cell r="BG460" t="str">
            <v>2-1</v>
          </cell>
          <cell r="BH460">
            <v>0.72266666666666668</v>
          </cell>
          <cell r="BI460">
            <v>1084</v>
          </cell>
          <cell r="BJ460">
            <v>399</v>
          </cell>
          <cell r="BK460">
            <v>399</v>
          </cell>
          <cell r="BL460">
            <v>332.5</v>
          </cell>
          <cell r="BM460">
            <v>4.8897058823529411</v>
          </cell>
          <cell r="BN460">
            <v>0.64</v>
          </cell>
          <cell r="BO460">
            <v>0.67</v>
          </cell>
          <cell r="BP460">
            <v>0.96</v>
          </cell>
          <cell r="BQ460">
            <v>81.599999999999994</v>
          </cell>
          <cell r="BR460">
            <v>0.79548872180451125</v>
          </cell>
          <cell r="BS460">
            <v>3.3</v>
          </cell>
          <cell r="BT460">
            <v>85</v>
          </cell>
          <cell r="BU460">
            <v>1.2</v>
          </cell>
          <cell r="BV460">
            <v>399</v>
          </cell>
          <cell r="BW460">
            <v>200</v>
          </cell>
          <cell r="BX460" t="str">
            <v>SHAOXING YANSHENG TRADING CO., LTD</v>
          </cell>
          <cell r="BY460" t="str">
            <v>Китай</v>
          </cell>
          <cell r="CA460">
            <v>295</v>
          </cell>
          <cell r="CB460">
            <v>121</v>
          </cell>
          <cell r="CD460">
            <v>1500</v>
          </cell>
          <cell r="CE460">
            <v>472.12953010432312</v>
          </cell>
          <cell r="CF460">
            <v>1500</v>
          </cell>
          <cell r="CG460">
            <v>1500</v>
          </cell>
          <cell r="CH460" t="str">
            <v>не заказываем для ОПТа</v>
          </cell>
          <cell r="CI460" t="str">
            <v>не заказываем для МП</v>
          </cell>
          <cell r="CJ460">
            <v>121</v>
          </cell>
          <cell r="CK460">
            <v>726.28000000000009</v>
          </cell>
          <cell r="CL460">
            <v>197.65</v>
          </cell>
          <cell r="CM460">
            <v>0</v>
          </cell>
          <cell r="CN460">
            <v>0</v>
          </cell>
          <cell r="CO460">
            <v>81.070000000000007</v>
          </cell>
          <cell r="CP460">
            <v>1005.0000000000001</v>
          </cell>
          <cell r="CQ460">
            <v>88454.399999999994</v>
          </cell>
          <cell r="CR460">
            <v>24072</v>
          </cell>
          <cell r="CS460">
            <v>0</v>
          </cell>
          <cell r="CT460">
            <v>0</v>
          </cell>
          <cell r="CU460">
            <v>9873.5999999999985</v>
          </cell>
          <cell r="CV460">
            <v>122399.99999999999</v>
          </cell>
          <cell r="CW460">
            <v>432516</v>
          </cell>
          <cell r="CX460">
            <v>117705</v>
          </cell>
          <cell r="CY460">
            <v>0</v>
          </cell>
          <cell r="CZ460">
            <v>0</v>
          </cell>
          <cell r="DA460">
            <v>48279</v>
          </cell>
          <cell r="DB460">
            <v>598500</v>
          </cell>
          <cell r="DC460" t="str">
            <v>Basic+</v>
          </cell>
          <cell r="DE460">
            <v>59</v>
          </cell>
          <cell r="DF460">
            <v>59</v>
          </cell>
          <cell r="DH460">
            <v>3</v>
          </cell>
          <cell r="DI460">
            <v>2</v>
          </cell>
          <cell r="DJ460">
            <v>5</v>
          </cell>
          <cell r="DK460">
            <v>295</v>
          </cell>
          <cell r="DP460">
            <v>295</v>
          </cell>
          <cell r="DQ460">
            <v>177</v>
          </cell>
          <cell r="DR460">
            <v>118</v>
          </cell>
          <cell r="DS460">
            <v>0.6</v>
          </cell>
          <cell r="DT460">
            <v>0.4</v>
          </cell>
          <cell r="DU460">
            <v>399</v>
          </cell>
          <cell r="DV460">
            <v>21240</v>
          </cell>
          <cell r="DW460">
            <v>197.65</v>
          </cell>
          <cell r="DX460">
            <v>117705</v>
          </cell>
          <cell r="DY460" t="str">
            <v>multicolor</v>
          </cell>
          <cell r="DZ460" t="str">
            <v>20206320510___Pryce___цветной</v>
          </cell>
        </row>
        <row r="461">
          <cell r="B461" t="str">
            <v>20206320511_0075074_00000003803</v>
          </cell>
          <cell r="C461" t="str">
            <v>20206320511_0075074</v>
          </cell>
          <cell r="D461" t="str">
            <v>Theme 2АксессуарыBobbyЖенскийmulticolor9</v>
          </cell>
          <cell r="E461" t="str">
            <v>Заг. с Th 2</v>
          </cell>
          <cell r="F461" t="str">
            <v>ACOOLA Аксессуары Весна 2024 Theme 2</v>
          </cell>
          <cell r="G461" t="str">
            <v>ACOOLA</v>
          </cell>
          <cell r="H461" t="str">
            <v>Theme 2</v>
          </cell>
          <cell r="I461" t="str">
            <v>00000003803</v>
          </cell>
          <cell r="J461" t="str">
            <v>20206320511</v>
          </cell>
          <cell r="K461" t="str">
            <v>Набор из 4 заколок для волос дет. Bobby цветной</v>
          </cell>
          <cell r="L461" t="str">
            <v>Женский</v>
          </cell>
          <cell r="M461" t="str">
            <v/>
          </cell>
          <cell r="N461" t="str">
            <v>Bobby</v>
          </cell>
          <cell r="O461" t="str">
            <v>цветной</v>
          </cell>
          <cell r="P461" t="str">
            <v>Accessories</v>
          </cell>
          <cell r="Q461" t="str">
            <v>Hairpin</v>
          </cell>
          <cell r="R461" t="str">
            <v>Swim_Women</v>
          </cell>
          <cell r="S461" t="str">
            <v>Swim</v>
          </cell>
          <cell r="T461" t="str">
            <v>Аксессуары</v>
          </cell>
          <cell r="U461" t="str">
            <v>Acc / Аксессуары</v>
          </cell>
          <cell r="V461" t="str">
            <v>100%Недрагоценный металл</v>
          </cell>
          <cell r="W461" t="str">
            <v>(9) one size</v>
          </cell>
          <cell r="X461">
            <v>1</v>
          </cell>
          <cell r="Y461" t="str">
            <v>Нет</v>
          </cell>
          <cell r="Z461" t="str">
            <v>Julia Kosmina</v>
          </cell>
          <cell r="AA461" t="str">
            <v>Basic+</v>
          </cell>
          <cell r="AB461" t="str">
            <v>Regular</v>
          </cell>
          <cell r="AC461" t="str">
            <v>1,2,3,4,5</v>
          </cell>
          <cell r="AD461" t="str">
            <v>1,2,3,4,5_1</v>
          </cell>
          <cell r="AE461">
            <v>271</v>
          </cell>
          <cell r="AF461">
            <v>52</v>
          </cell>
          <cell r="AG461">
            <v>73</v>
          </cell>
          <cell r="AH461">
            <v>96</v>
          </cell>
          <cell r="AI461">
            <v>43</v>
          </cell>
          <cell r="AJ461">
            <v>7</v>
          </cell>
          <cell r="AK461">
            <v>1.5</v>
          </cell>
          <cell r="AL461">
            <v>0.9</v>
          </cell>
          <cell r="AM461">
            <v>3</v>
          </cell>
          <cell r="AN461">
            <v>1</v>
          </cell>
          <cell r="AO461">
            <v>4</v>
          </cell>
          <cell r="AP461">
            <v>208</v>
          </cell>
          <cell r="AQ461">
            <v>3</v>
          </cell>
          <cell r="AR461">
            <v>1</v>
          </cell>
          <cell r="AS461">
            <v>4</v>
          </cell>
          <cell r="AT461">
            <v>292</v>
          </cell>
          <cell r="AU461">
            <v>3</v>
          </cell>
          <cell r="AV461">
            <v>1</v>
          </cell>
          <cell r="AW461">
            <v>4</v>
          </cell>
          <cell r="AX461">
            <v>384</v>
          </cell>
          <cell r="AY461">
            <v>3</v>
          </cell>
          <cell r="AZ461">
            <v>1</v>
          </cell>
          <cell r="BA461">
            <v>4</v>
          </cell>
          <cell r="BB461">
            <v>172</v>
          </cell>
          <cell r="BC461">
            <v>3</v>
          </cell>
          <cell r="BD461">
            <v>1</v>
          </cell>
          <cell r="BE461">
            <v>4</v>
          </cell>
          <cell r="BF461">
            <v>28</v>
          </cell>
          <cell r="BG461" t="str">
            <v>2-1</v>
          </cell>
          <cell r="BH461">
            <v>0.72266666666666668</v>
          </cell>
          <cell r="BI461">
            <v>1084</v>
          </cell>
          <cell r="BJ461">
            <v>399</v>
          </cell>
          <cell r="BK461">
            <v>399</v>
          </cell>
          <cell r="BL461">
            <v>332.5</v>
          </cell>
          <cell r="BM461">
            <v>3.1294117647058823</v>
          </cell>
          <cell r="BN461">
            <v>1.01</v>
          </cell>
          <cell r="BO461">
            <v>1.04</v>
          </cell>
          <cell r="BP461">
            <v>1.5</v>
          </cell>
          <cell r="BQ461">
            <v>127.5</v>
          </cell>
          <cell r="BR461">
            <v>0.68045112781954886</v>
          </cell>
          <cell r="BS461">
            <v>3.3</v>
          </cell>
          <cell r="BT461">
            <v>85</v>
          </cell>
          <cell r="BU461">
            <v>1.2</v>
          </cell>
          <cell r="BV461">
            <v>399</v>
          </cell>
          <cell r="BW461">
            <v>200</v>
          </cell>
          <cell r="BX461" t="str">
            <v>Shenzhen Zlorna Ornament Co., Ltd.</v>
          </cell>
          <cell r="BY461" t="str">
            <v>Китай</v>
          </cell>
          <cell r="CA461">
            <v>295</v>
          </cell>
          <cell r="CB461">
            <v>121</v>
          </cell>
          <cell r="CD461">
            <v>1500</v>
          </cell>
          <cell r="CE461">
            <v>472.12953010432312</v>
          </cell>
          <cell r="CF461">
            <v>1500</v>
          </cell>
          <cell r="CG461">
            <v>1500</v>
          </cell>
          <cell r="CH461" t="str">
            <v>не заказываем для ОПТа</v>
          </cell>
          <cell r="CI461" t="str">
            <v>не заказываем для МП</v>
          </cell>
          <cell r="CJ461">
            <v>121</v>
          </cell>
          <cell r="CK461">
            <v>1127.3600000000001</v>
          </cell>
          <cell r="CL461">
            <v>306.8</v>
          </cell>
          <cell r="CM461">
            <v>0</v>
          </cell>
          <cell r="CN461">
            <v>0</v>
          </cell>
          <cell r="CO461">
            <v>125.84</v>
          </cell>
          <cell r="CP461">
            <v>1560</v>
          </cell>
          <cell r="CQ461">
            <v>138210</v>
          </cell>
          <cell r="CR461">
            <v>37612.5</v>
          </cell>
          <cell r="CS461">
            <v>0</v>
          </cell>
          <cell r="CT461">
            <v>0</v>
          </cell>
          <cell r="CU461">
            <v>15427.5</v>
          </cell>
          <cell r="CV461">
            <v>191250</v>
          </cell>
          <cell r="CW461">
            <v>432516</v>
          </cell>
          <cell r="CX461">
            <v>117705</v>
          </cell>
          <cell r="CY461">
            <v>0</v>
          </cell>
          <cell r="CZ461">
            <v>0</v>
          </cell>
          <cell r="DA461">
            <v>48279</v>
          </cell>
          <cell r="DB461">
            <v>598500</v>
          </cell>
          <cell r="DC461" t="str">
            <v>Basic+</v>
          </cell>
          <cell r="DE461">
            <v>59</v>
          </cell>
          <cell r="DF461">
            <v>59</v>
          </cell>
          <cell r="DH461">
            <v>3</v>
          </cell>
          <cell r="DI461">
            <v>2</v>
          </cell>
          <cell r="DJ461">
            <v>5</v>
          </cell>
          <cell r="DK461">
            <v>295</v>
          </cell>
          <cell r="DP461">
            <v>295</v>
          </cell>
          <cell r="DQ461">
            <v>177</v>
          </cell>
          <cell r="DR461">
            <v>118</v>
          </cell>
          <cell r="DS461">
            <v>0.6</v>
          </cell>
          <cell r="DT461">
            <v>0.4</v>
          </cell>
          <cell r="DU461">
            <v>399</v>
          </cell>
          <cell r="DV461">
            <v>33187.5</v>
          </cell>
          <cell r="DW461">
            <v>306.8</v>
          </cell>
          <cell r="DX461">
            <v>117705</v>
          </cell>
          <cell r="DY461" t="str">
            <v>multicolor</v>
          </cell>
          <cell r="DZ461" t="str">
            <v>20206320511___Bobby___цветной</v>
          </cell>
        </row>
        <row r="462">
          <cell r="B462" t="str">
            <v>20206320512_0075075_00000003803</v>
          </cell>
          <cell r="C462" t="str">
            <v>20206320512_0075075</v>
          </cell>
          <cell r="D462" t="str">
            <v>Theme 2АксессуарыGabrielЖенскийmulticolor9</v>
          </cell>
          <cell r="E462" t="str">
            <v>Заг. с Th 2</v>
          </cell>
          <cell r="F462" t="str">
            <v>ACOOLA Аксессуары Весна 2024 Theme 2</v>
          </cell>
          <cell r="G462" t="str">
            <v>ACOOLA</v>
          </cell>
          <cell r="H462" t="str">
            <v>Theme 2</v>
          </cell>
          <cell r="I462" t="str">
            <v>00000003803</v>
          </cell>
          <cell r="J462" t="str">
            <v>20206320512</v>
          </cell>
          <cell r="K462" t="str">
            <v>Набор из 6 заколок для волос дет. Gabriel цветной</v>
          </cell>
          <cell r="L462" t="str">
            <v>Женский</v>
          </cell>
          <cell r="M462" t="str">
            <v/>
          </cell>
          <cell r="N462" t="str">
            <v>Gabriel</v>
          </cell>
          <cell r="O462" t="str">
            <v>цветной</v>
          </cell>
          <cell r="P462" t="str">
            <v>Accessories</v>
          </cell>
          <cell r="Q462" t="str">
            <v>Hairpin</v>
          </cell>
          <cell r="R462" t="str">
            <v>Swim_Women</v>
          </cell>
          <cell r="S462" t="str">
            <v>Swim</v>
          </cell>
          <cell r="T462" t="str">
            <v>Аксессуары</v>
          </cell>
          <cell r="U462" t="str">
            <v>Acc / Аксессуары</v>
          </cell>
          <cell r="V462" t="str">
            <v>100%Недрагоценный металл</v>
          </cell>
          <cell r="W462" t="str">
            <v>(9) one size</v>
          </cell>
          <cell r="X462">
            <v>1</v>
          </cell>
          <cell r="Y462" t="str">
            <v>Нет</v>
          </cell>
          <cell r="Z462" t="str">
            <v>Julia Kosmina</v>
          </cell>
          <cell r="AA462" t="str">
            <v>Basic+</v>
          </cell>
          <cell r="AB462" t="str">
            <v>Regular</v>
          </cell>
          <cell r="AC462" t="str">
            <v>1,2,3,4,5</v>
          </cell>
          <cell r="AD462" t="str">
            <v>1,2,3,4,5_1</v>
          </cell>
          <cell r="AE462">
            <v>271</v>
          </cell>
          <cell r="AF462">
            <v>52</v>
          </cell>
          <cell r="AG462">
            <v>73</v>
          </cell>
          <cell r="AH462">
            <v>96</v>
          </cell>
          <cell r="AI462">
            <v>43</v>
          </cell>
          <cell r="AJ462">
            <v>7</v>
          </cell>
          <cell r="AK462">
            <v>1.5</v>
          </cell>
          <cell r="AL462">
            <v>0.9</v>
          </cell>
          <cell r="AM462">
            <v>3</v>
          </cell>
          <cell r="AN462">
            <v>1</v>
          </cell>
          <cell r="AO462">
            <v>4</v>
          </cell>
          <cell r="AP462">
            <v>208</v>
          </cell>
          <cell r="AQ462">
            <v>3</v>
          </cell>
          <cell r="AR462">
            <v>1</v>
          </cell>
          <cell r="AS462">
            <v>4</v>
          </cell>
          <cell r="AT462">
            <v>292</v>
          </cell>
          <cell r="AU462">
            <v>3</v>
          </cell>
          <cell r="AV462">
            <v>1</v>
          </cell>
          <cell r="AW462">
            <v>4</v>
          </cell>
          <cell r="AX462">
            <v>384</v>
          </cell>
          <cell r="AY462">
            <v>3</v>
          </cell>
          <cell r="AZ462">
            <v>1</v>
          </cell>
          <cell r="BA462">
            <v>4</v>
          </cell>
          <cell r="BB462">
            <v>172</v>
          </cell>
          <cell r="BC462">
            <v>3</v>
          </cell>
          <cell r="BD462">
            <v>1</v>
          </cell>
          <cell r="BE462">
            <v>4</v>
          </cell>
          <cell r="BF462">
            <v>28</v>
          </cell>
          <cell r="BG462" t="str">
            <v>2-1</v>
          </cell>
          <cell r="BH462">
            <v>0.72266666666666668</v>
          </cell>
          <cell r="BI462">
            <v>1084</v>
          </cell>
          <cell r="BJ462">
            <v>299</v>
          </cell>
          <cell r="BK462">
            <v>299</v>
          </cell>
          <cell r="BL462">
            <v>249.17</v>
          </cell>
          <cell r="BM462">
            <v>3.1690514043455216</v>
          </cell>
          <cell r="BN462">
            <v>0.74</v>
          </cell>
          <cell r="BO462">
            <v>0.77</v>
          </cell>
          <cell r="BP462">
            <v>1.1100000000000001</v>
          </cell>
          <cell r="BQ462">
            <v>94.350000000000009</v>
          </cell>
          <cell r="BR462">
            <v>0.68444816053511703</v>
          </cell>
          <cell r="BS462">
            <v>3.3</v>
          </cell>
          <cell r="BT462">
            <v>85</v>
          </cell>
          <cell r="BU462">
            <v>1.2</v>
          </cell>
          <cell r="BV462">
            <v>299</v>
          </cell>
          <cell r="BW462">
            <v>150</v>
          </cell>
          <cell r="BX462" t="str">
            <v>Shenzhen Zlorna Ornament Co., Ltd.</v>
          </cell>
          <cell r="BY462" t="str">
            <v>Китай</v>
          </cell>
          <cell r="CA462">
            <v>295</v>
          </cell>
          <cell r="CB462">
            <v>121</v>
          </cell>
          <cell r="CD462">
            <v>1500</v>
          </cell>
          <cell r="CE462">
            <v>472.12953010432312</v>
          </cell>
          <cell r="CF462">
            <v>1500</v>
          </cell>
          <cell r="CG462">
            <v>1500</v>
          </cell>
          <cell r="CH462" t="str">
            <v>не заказываем для ОПТа</v>
          </cell>
          <cell r="CI462" t="str">
            <v>не заказываем для МП</v>
          </cell>
          <cell r="CJ462">
            <v>121</v>
          </cell>
          <cell r="CK462">
            <v>834.68000000000006</v>
          </cell>
          <cell r="CL462">
            <v>227.15</v>
          </cell>
          <cell r="CM462">
            <v>0</v>
          </cell>
          <cell r="CN462">
            <v>0</v>
          </cell>
          <cell r="CO462">
            <v>93.17</v>
          </cell>
          <cell r="CP462">
            <v>1155</v>
          </cell>
          <cell r="CQ462">
            <v>102275.40000000001</v>
          </cell>
          <cell r="CR462">
            <v>27833.250000000004</v>
          </cell>
          <cell r="CS462">
            <v>0</v>
          </cell>
          <cell r="CT462">
            <v>0</v>
          </cell>
          <cell r="CU462">
            <v>11416.35</v>
          </cell>
          <cell r="CV462">
            <v>141525</v>
          </cell>
          <cell r="CW462">
            <v>324116</v>
          </cell>
          <cell r="CX462">
            <v>88205</v>
          </cell>
          <cell r="CY462">
            <v>0</v>
          </cell>
          <cell r="CZ462">
            <v>0</v>
          </cell>
          <cell r="DA462">
            <v>36179</v>
          </cell>
          <cell r="DB462">
            <v>448500</v>
          </cell>
          <cell r="DC462" t="str">
            <v>Basic+</v>
          </cell>
          <cell r="DE462">
            <v>59</v>
          </cell>
          <cell r="DF462">
            <v>59</v>
          </cell>
          <cell r="DH462">
            <v>3</v>
          </cell>
          <cell r="DI462">
            <v>2</v>
          </cell>
          <cell r="DJ462">
            <v>5</v>
          </cell>
          <cell r="DK462">
            <v>295</v>
          </cell>
          <cell r="DP462">
            <v>295</v>
          </cell>
          <cell r="DQ462">
            <v>177</v>
          </cell>
          <cell r="DR462">
            <v>118</v>
          </cell>
          <cell r="DS462">
            <v>0.6</v>
          </cell>
          <cell r="DT462">
            <v>0.4</v>
          </cell>
          <cell r="DU462">
            <v>299</v>
          </cell>
          <cell r="DV462">
            <v>24558.750000000004</v>
          </cell>
          <cell r="DW462">
            <v>227.15</v>
          </cell>
          <cell r="DX462">
            <v>88205</v>
          </cell>
          <cell r="DY462" t="str">
            <v>multicolor</v>
          </cell>
          <cell r="DZ462" t="str">
            <v>20206320512___Gabriel___цветной</v>
          </cell>
        </row>
        <row r="463">
          <cell r="B463" t="str">
            <v>20206320513_0075076_00000003803</v>
          </cell>
          <cell r="C463" t="str">
            <v>20206320513_0075076</v>
          </cell>
          <cell r="D463" t="str">
            <v>Theme 2АксессуарыTobyЖенскийmulticolor9</v>
          </cell>
          <cell r="E463" t="str">
            <v>Заг. с Th 2</v>
          </cell>
          <cell r="F463" t="str">
            <v>ACOOLA Аксессуары Весна 2024 Theme 2</v>
          </cell>
          <cell r="G463" t="str">
            <v>ACOOLA</v>
          </cell>
          <cell r="H463" t="str">
            <v>Theme 2</v>
          </cell>
          <cell r="I463" t="str">
            <v>00000003803</v>
          </cell>
          <cell r="J463" t="str">
            <v>20206320513</v>
          </cell>
          <cell r="K463" t="str">
            <v>Набор из 2 заколок для волос дет. Toby цветной</v>
          </cell>
          <cell r="L463" t="str">
            <v>Женский</v>
          </cell>
          <cell r="M463" t="str">
            <v/>
          </cell>
          <cell r="N463" t="str">
            <v>Toby</v>
          </cell>
          <cell r="O463" t="str">
            <v>цветной</v>
          </cell>
          <cell r="P463" t="str">
            <v>Accessories</v>
          </cell>
          <cell r="Q463" t="str">
            <v>Hairpin</v>
          </cell>
          <cell r="R463" t="str">
            <v>Swim_Women</v>
          </cell>
          <cell r="S463" t="str">
            <v>Swim</v>
          </cell>
          <cell r="T463" t="str">
            <v>Аксессуары</v>
          </cell>
          <cell r="U463" t="str">
            <v>Acc / Аксессуары</v>
          </cell>
          <cell r="V463" t="str">
            <v>100%Недрагоценный металл</v>
          </cell>
          <cell r="W463" t="str">
            <v>(9) one size</v>
          </cell>
          <cell r="X463">
            <v>1</v>
          </cell>
          <cell r="Y463" t="str">
            <v>Нет</v>
          </cell>
          <cell r="Z463" t="str">
            <v>Julia Kosmina</v>
          </cell>
          <cell r="AA463" t="str">
            <v>Basic+</v>
          </cell>
          <cell r="AB463" t="str">
            <v>Regular</v>
          </cell>
          <cell r="AC463" t="str">
            <v>1,2,3,4,5</v>
          </cell>
          <cell r="AD463" t="str">
            <v>1,2,3,4,5_1</v>
          </cell>
          <cell r="AE463">
            <v>271</v>
          </cell>
          <cell r="AF463">
            <v>52</v>
          </cell>
          <cell r="AG463">
            <v>73</v>
          </cell>
          <cell r="AH463">
            <v>96</v>
          </cell>
          <cell r="AI463">
            <v>43</v>
          </cell>
          <cell r="AJ463">
            <v>7</v>
          </cell>
          <cell r="AK463">
            <v>1.5</v>
          </cell>
          <cell r="AL463">
            <v>0.9</v>
          </cell>
          <cell r="AM463">
            <v>3</v>
          </cell>
          <cell r="AN463">
            <v>1</v>
          </cell>
          <cell r="AO463">
            <v>4</v>
          </cell>
          <cell r="AP463">
            <v>208</v>
          </cell>
          <cell r="AQ463">
            <v>3</v>
          </cell>
          <cell r="AR463">
            <v>1</v>
          </cell>
          <cell r="AS463">
            <v>4</v>
          </cell>
          <cell r="AT463">
            <v>292</v>
          </cell>
          <cell r="AU463">
            <v>3</v>
          </cell>
          <cell r="AV463">
            <v>1</v>
          </cell>
          <cell r="AW463">
            <v>4</v>
          </cell>
          <cell r="AX463">
            <v>384</v>
          </cell>
          <cell r="AY463">
            <v>3</v>
          </cell>
          <cell r="AZ463">
            <v>1</v>
          </cell>
          <cell r="BA463">
            <v>4</v>
          </cell>
          <cell r="BB463">
            <v>172</v>
          </cell>
          <cell r="BC463">
            <v>3</v>
          </cell>
          <cell r="BD463">
            <v>1</v>
          </cell>
          <cell r="BE463">
            <v>4</v>
          </cell>
          <cell r="BF463">
            <v>28</v>
          </cell>
          <cell r="BG463" t="str">
            <v>2-1</v>
          </cell>
          <cell r="BH463">
            <v>0.72266666666666668</v>
          </cell>
          <cell r="BI463">
            <v>1084</v>
          </cell>
          <cell r="BJ463">
            <v>299</v>
          </cell>
          <cell r="BK463">
            <v>299</v>
          </cell>
          <cell r="BL463">
            <v>249.17</v>
          </cell>
          <cell r="BM463">
            <v>3.5176470588235293</v>
          </cell>
          <cell r="BN463">
            <v>0.67</v>
          </cell>
          <cell r="BO463">
            <v>0.7</v>
          </cell>
          <cell r="BP463">
            <v>1</v>
          </cell>
          <cell r="BQ463">
            <v>85</v>
          </cell>
          <cell r="BR463">
            <v>0.71571906354515047</v>
          </cell>
          <cell r="BS463">
            <v>3.3</v>
          </cell>
          <cell r="BT463">
            <v>85</v>
          </cell>
          <cell r="BU463">
            <v>1.2</v>
          </cell>
          <cell r="BV463">
            <v>299</v>
          </cell>
          <cell r="BW463">
            <v>150</v>
          </cell>
          <cell r="BX463" t="str">
            <v>Shenzhen Zlorna Ornament Co., Ltd.</v>
          </cell>
          <cell r="BY463" t="str">
            <v>Китай</v>
          </cell>
          <cell r="CA463">
            <v>295</v>
          </cell>
          <cell r="CB463">
            <v>121</v>
          </cell>
          <cell r="CD463">
            <v>1500</v>
          </cell>
          <cell r="CE463">
            <v>472.12953010432312</v>
          </cell>
          <cell r="CF463">
            <v>1500</v>
          </cell>
          <cell r="CG463">
            <v>1500</v>
          </cell>
          <cell r="CH463" t="str">
            <v>не заказываем для ОПТа</v>
          </cell>
          <cell r="CI463" t="str">
            <v>не заказываем для МП</v>
          </cell>
          <cell r="CJ463">
            <v>121</v>
          </cell>
          <cell r="CK463">
            <v>758.8</v>
          </cell>
          <cell r="CL463">
            <v>206.5</v>
          </cell>
          <cell r="CM463">
            <v>0</v>
          </cell>
          <cell r="CN463">
            <v>0</v>
          </cell>
          <cell r="CO463">
            <v>84.699999999999989</v>
          </cell>
          <cell r="CP463">
            <v>1050</v>
          </cell>
          <cell r="CQ463">
            <v>92140</v>
          </cell>
          <cell r="CR463">
            <v>25075</v>
          </cell>
          <cell r="CS463">
            <v>0</v>
          </cell>
          <cell r="CT463">
            <v>0</v>
          </cell>
          <cell r="CU463">
            <v>10285</v>
          </cell>
          <cell r="CV463">
            <v>127500</v>
          </cell>
          <cell r="CW463">
            <v>324116</v>
          </cell>
          <cell r="CX463">
            <v>88205</v>
          </cell>
          <cell r="CY463">
            <v>0</v>
          </cell>
          <cell r="CZ463">
            <v>0</v>
          </cell>
          <cell r="DA463">
            <v>36179</v>
          </cell>
          <cell r="DB463">
            <v>448500</v>
          </cell>
          <cell r="DC463" t="str">
            <v>Basic+</v>
          </cell>
          <cell r="DE463">
            <v>59</v>
          </cell>
          <cell r="DF463">
            <v>59</v>
          </cell>
          <cell r="DH463">
            <v>3</v>
          </cell>
          <cell r="DI463">
            <v>2</v>
          </cell>
          <cell r="DJ463">
            <v>5</v>
          </cell>
          <cell r="DK463">
            <v>295</v>
          </cell>
          <cell r="DP463">
            <v>295</v>
          </cell>
          <cell r="DQ463">
            <v>177</v>
          </cell>
          <cell r="DR463">
            <v>118</v>
          </cell>
          <cell r="DS463">
            <v>0.6</v>
          </cell>
          <cell r="DT463">
            <v>0.4</v>
          </cell>
          <cell r="DU463">
            <v>299</v>
          </cell>
          <cell r="DV463">
            <v>22125</v>
          </cell>
          <cell r="DW463">
            <v>206.5</v>
          </cell>
          <cell r="DX463">
            <v>88205</v>
          </cell>
          <cell r="DY463" t="str">
            <v>multicolor</v>
          </cell>
          <cell r="DZ463" t="str">
            <v>20206320513___Toby___цветной</v>
          </cell>
        </row>
        <row r="464">
          <cell r="B464" t="str">
            <v>20206320514_0075077_00000003803</v>
          </cell>
          <cell r="C464" t="str">
            <v>20206320514_0075077</v>
          </cell>
          <cell r="D464" t="str">
            <v>Theme 2АксессуарыLucianЖенскийmulticolor9</v>
          </cell>
          <cell r="E464" t="str">
            <v>Заг. с Th 2</v>
          </cell>
          <cell r="F464" t="str">
            <v>ACOOLA Аксессуары Весна 2024 Theme 2</v>
          </cell>
          <cell r="G464" t="str">
            <v>ACOOLA</v>
          </cell>
          <cell r="H464" t="str">
            <v>Theme 2</v>
          </cell>
          <cell r="I464" t="str">
            <v>00000003803</v>
          </cell>
          <cell r="J464" t="str">
            <v>20206320514</v>
          </cell>
          <cell r="K464" t="str">
            <v>Заколка для волос детская Lucian цветной</v>
          </cell>
          <cell r="L464" t="str">
            <v>Женский</v>
          </cell>
          <cell r="M464" t="str">
            <v/>
          </cell>
          <cell r="N464" t="str">
            <v>Lucian</v>
          </cell>
          <cell r="O464" t="str">
            <v>цветной</v>
          </cell>
          <cell r="P464" t="str">
            <v>Accessories</v>
          </cell>
          <cell r="Q464" t="str">
            <v>Hairpin</v>
          </cell>
          <cell r="R464" t="str">
            <v>Swim_Women</v>
          </cell>
          <cell r="S464" t="str">
            <v>Swim</v>
          </cell>
          <cell r="T464" t="str">
            <v>Аксессуары</v>
          </cell>
          <cell r="U464" t="str">
            <v>Acc / Аксессуары</v>
          </cell>
          <cell r="V464" t="str">
            <v>100%Недрагоценный металл</v>
          </cell>
          <cell r="W464" t="str">
            <v>(9) one size</v>
          </cell>
          <cell r="X464">
            <v>1</v>
          </cell>
          <cell r="Y464" t="str">
            <v>Нет</v>
          </cell>
          <cell r="Z464" t="str">
            <v>Julia Kosmina</v>
          </cell>
          <cell r="AA464" t="str">
            <v>Basic+</v>
          </cell>
          <cell r="AB464" t="str">
            <v>Regular</v>
          </cell>
          <cell r="AC464" t="str">
            <v>1,2,3,4,5</v>
          </cell>
          <cell r="AD464" t="str">
            <v>1,2,3,4,5_1</v>
          </cell>
          <cell r="AE464">
            <v>271</v>
          </cell>
          <cell r="AF464">
            <v>52</v>
          </cell>
          <cell r="AG464">
            <v>73</v>
          </cell>
          <cell r="AH464">
            <v>96</v>
          </cell>
          <cell r="AI464">
            <v>43</v>
          </cell>
          <cell r="AJ464">
            <v>7</v>
          </cell>
          <cell r="AK464">
            <v>1.5</v>
          </cell>
          <cell r="AL464">
            <v>0.9</v>
          </cell>
          <cell r="AM464">
            <v>3</v>
          </cell>
          <cell r="AN464">
            <v>1</v>
          </cell>
          <cell r="AO464">
            <v>4</v>
          </cell>
          <cell r="AP464">
            <v>208</v>
          </cell>
          <cell r="AQ464">
            <v>3</v>
          </cell>
          <cell r="AR464">
            <v>1</v>
          </cell>
          <cell r="AS464">
            <v>4</v>
          </cell>
          <cell r="AT464">
            <v>292</v>
          </cell>
          <cell r="AU464">
            <v>3</v>
          </cell>
          <cell r="AV464">
            <v>1</v>
          </cell>
          <cell r="AW464">
            <v>4</v>
          </cell>
          <cell r="AX464">
            <v>384</v>
          </cell>
          <cell r="AY464">
            <v>3</v>
          </cell>
          <cell r="AZ464">
            <v>1</v>
          </cell>
          <cell r="BA464">
            <v>4</v>
          </cell>
          <cell r="BB464">
            <v>172</v>
          </cell>
          <cell r="BC464">
            <v>3</v>
          </cell>
          <cell r="BD464">
            <v>1</v>
          </cell>
          <cell r="BE464">
            <v>4</v>
          </cell>
          <cell r="BF464">
            <v>28</v>
          </cell>
          <cell r="BG464" t="str">
            <v>2-1</v>
          </cell>
          <cell r="BH464">
            <v>0.72266666666666668</v>
          </cell>
          <cell r="BI464">
            <v>1084</v>
          </cell>
          <cell r="BJ464">
            <v>299</v>
          </cell>
          <cell r="BK464">
            <v>299</v>
          </cell>
          <cell r="BL464">
            <v>249.17</v>
          </cell>
          <cell r="BM464">
            <v>3.4486735870818914</v>
          </cell>
          <cell r="BN464">
            <v>0.69</v>
          </cell>
          <cell r="BO464">
            <v>0.71</v>
          </cell>
          <cell r="BP464">
            <v>1.02</v>
          </cell>
          <cell r="BQ464">
            <v>86.7</v>
          </cell>
          <cell r="BR464">
            <v>0.71003344481605346</v>
          </cell>
          <cell r="BS464">
            <v>3.3</v>
          </cell>
          <cell r="BT464">
            <v>85</v>
          </cell>
          <cell r="BU464">
            <v>1.2</v>
          </cell>
          <cell r="BV464">
            <v>299</v>
          </cell>
          <cell r="BW464">
            <v>150</v>
          </cell>
          <cell r="BX464" t="str">
            <v>Shenzhen Zlorna Ornament Co., Ltd.</v>
          </cell>
          <cell r="BY464" t="str">
            <v>Китай</v>
          </cell>
          <cell r="CA464">
            <v>295</v>
          </cell>
          <cell r="CB464">
            <v>121</v>
          </cell>
          <cell r="CD464">
            <v>1500</v>
          </cell>
          <cell r="CE464">
            <v>472.12953010432312</v>
          </cell>
          <cell r="CF464">
            <v>1500</v>
          </cell>
          <cell r="CG464">
            <v>1500</v>
          </cell>
          <cell r="CH464" t="str">
            <v>не заказываем для ОПТа</v>
          </cell>
          <cell r="CI464" t="str">
            <v>не заказываем для МП</v>
          </cell>
          <cell r="CJ464">
            <v>121</v>
          </cell>
          <cell r="CK464">
            <v>769.64</v>
          </cell>
          <cell r="CL464">
            <v>209.45</v>
          </cell>
          <cell r="CM464">
            <v>0</v>
          </cell>
          <cell r="CN464">
            <v>0</v>
          </cell>
          <cell r="CO464">
            <v>85.91</v>
          </cell>
          <cell r="CP464">
            <v>1065</v>
          </cell>
          <cell r="CQ464">
            <v>93982.8</v>
          </cell>
          <cell r="CR464">
            <v>25576.5</v>
          </cell>
          <cell r="CS464">
            <v>0</v>
          </cell>
          <cell r="CT464">
            <v>0</v>
          </cell>
          <cell r="CU464">
            <v>10490.7</v>
          </cell>
          <cell r="CV464">
            <v>130050</v>
          </cell>
          <cell r="CW464">
            <v>324116</v>
          </cell>
          <cell r="CX464">
            <v>88205</v>
          </cell>
          <cell r="CY464">
            <v>0</v>
          </cell>
          <cell r="CZ464">
            <v>0</v>
          </cell>
          <cell r="DA464">
            <v>36179</v>
          </cell>
          <cell r="DB464">
            <v>448500</v>
          </cell>
          <cell r="DC464" t="str">
            <v>Basic+</v>
          </cell>
          <cell r="DE464">
            <v>59</v>
          </cell>
          <cell r="DF464">
            <v>59</v>
          </cell>
          <cell r="DH464">
            <v>3</v>
          </cell>
          <cell r="DI464">
            <v>2</v>
          </cell>
          <cell r="DJ464">
            <v>5</v>
          </cell>
          <cell r="DK464">
            <v>295</v>
          </cell>
          <cell r="DP464">
            <v>295</v>
          </cell>
          <cell r="DQ464">
            <v>177</v>
          </cell>
          <cell r="DR464">
            <v>118</v>
          </cell>
          <cell r="DS464">
            <v>0.6</v>
          </cell>
          <cell r="DT464">
            <v>0.4</v>
          </cell>
          <cell r="DU464">
            <v>299</v>
          </cell>
          <cell r="DV464">
            <v>22567.5</v>
          </cell>
          <cell r="DW464">
            <v>209.45</v>
          </cell>
          <cell r="DX464">
            <v>88205</v>
          </cell>
          <cell r="DY464" t="str">
            <v>multicolor</v>
          </cell>
          <cell r="DZ464" t="str">
            <v>20206320514___Lucian___цветной</v>
          </cell>
        </row>
        <row r="465">
          <cell r="B465" t="str">
            <v>20206320515_0075078_00000003803</v>
          </cell>
          <cell r="C465" t="str">
            <v>20206320515_0075078</v>
          </cell>
          <cell r="D465" t="str">
            <v>Theme 2АксессуарыFolaЖенскийmulticolor9</v>
          </cell>
          <cell r="E465" t="str">
            <v>Заг. с Th 2</v>
          </cell>
          <cell r="F465" t="str">
            <v>ACOOLA Аксессуары Весна 2024 Theme 2</v>
          </cell>
          <cell r="G465" t="str">
            <v>ACOOLA</v>
          </cell>
          <cell r="H465" t="str">
            <v>Theme 2</v>
          </cell>
          <cell r="I465" t="str">
            <v>00000003803</v>
          </cell>
          <cell r="J465" t="str">
            <v>20206320515</v>
          </cell>
          <cell r="K465" t="str">
            <v>Набор из 2 заколок для волос дет. Fola цветной</v>
          </cell>
          <cell r="L465" t="str">
            <v>Женский</v>
          </cell>
          <cell r="M465" t="str">
            <v/>
          </cell>
          <cell r="N465" t="str">
            <v>Fola</v>
          </cell>
          <cell r="O465" t="str">
            <v>цветной</v>
          </cell>
          <cell r="P465" t="str">
            <v>Accessories</v>
          </cell>
          <cell r="Q465" t="str">
            <v>Hairpin</v>
          </cell>
          <cell r="R465" t="str">
            <v>Swim_Women</v>
          </cell>
          <cell r="S465" t="str">
            <v>Swim</v>
          </cell>
          <cell r="T465" t="str">
            <v>Аксессуары</v>
          </cell>
          <cell r="U465" t="str">
            <v>Acc / Аксессуары</v>
          </cell>
          <cell r="V465" t="str">
            <v>100%Недрагоценный металл</v>
          </cell>
          <cell r="W465" t="str">
            <v>(9) one size</v>
          </cell>
          <cell r="X465">
            <v>1</v>
          </cell>
          <cell r="Y465" t="str">
            <v>Нет</v>
          </cell>
          <cell r="Z465" t="str">
            <v>Julia Kosmina</v>
          </cell>
          <cell r="AA465" t="str">
            <v>Basic+</v>
          </cell>
          <cell r="AB465" t="str">
            <v>Regular</v>
          </cell>
          <cell r="AC465" t="str">
            <v>1,2,3,4,5</v>
          </cell>
          <cell r="AD465" t="str">
            <v>1,2,3,4,5_1</v>
          </cell>
          <cell r="AE465">
            <v>271</v>
          </cell>
          <cell r="AF465">
            <v>52</v>
          </cell>
          <cell r="AG465">
            <v>73</v>
          </cell>
          <cell r="AH465">
            <v>96</v>
          </cell>
          <cell r="AI465">
            <v>43</v>
          </cell>
          <cell r="AJ465">
            <v>7</v>
          </cell>
          <cell r="AK465">
            <v>1.5</v>
          </cell>
          <cell r="AL465">
            <v>0.9</v>
          </cell>
          <cell r="AM465">
            <v>3</v>
          </cell>
          <cell r="AN465">
            <v>1</v>
          </cell>
          <cell r="AO465">
            <v>4</v>
          </cell>
          <cell r="AP465">
            <v>208</v>
          </cell>
          <cell r="AQ465">
            <v>3</v>
          </cell>
          <cell r="AR465">
            <v>1</v>
          </cell>
          <cell r="AS465">
            <v>4</v>
          </cell>
          <cell r="AT465">
            <v>292</v>
          </cell>
          <cell r="AU465">
            <v>3</v>
          </cell>
          <cell r="AV465">
            <v>1</v>
          </cell>
          <cell r="AW465">
            <v>4</v>
          </cell>
          <cell r="AX465">
            <v>384</v>
          </cell>
          <cell r="AY465">
            <v>3</v>
          </cell>
          <cell r="AZ465">
            <v>1</v>
          </cell>
          <cell r="BA465">
            <v>4</v>
          </cell>
          <cell r="BB465">
            <v>172</v>
          </cell>
          <cell r="BC465">
            <v>3</v>
          </cell>
          <cell r="BD465">
            <v>1</v>
          </cell>
          <cell r="BE465">
            <v>4</v>
          </cell>
          <cell r="BF465">
            <v>28</v>
          </cell>
          <cell r="BG465" t="str">
            <v>2-1</v>
          </cell>
          <cell r="BH465">
            <v>0.72266666666666668</v>
          </cell>
          <cell r="BI465">
            <v>1084</v>
          </cell>
          <cell r="BJ465">
            <v>349</v>
          </cell>
          <cell r="BK465">
            <v>349</v>
          </cell>
          <cell r="BL465">
            <v>290.83</v>
          </cell>
          <cell r="BM465">
            <v>3.1583710407239818</v>
          </cell>
          <cell r="BN465">
            <v>0.87</v>
          </cell>
          <cell r="BO465">
            <v>0.9</v>
          </cell>
          <cell r="BP465">
            <v>1.3</v>
          </cell>
          <cell r="BQ465">
            <v>110.5</v>
          </cell>
          <cell r="BR465">
            <v>0.68338108882521498</v>
          </cell>
          <cell r="BS465">
            <v>3.3</v>
          </cell>
          <cell r="BT465">
            <v>85</v>
          </cell>
          <cell r="BU465">
            <v>1.2</v>
          </cell>
          <cell r="BV465">
            <v>349</v>
          </cell>
          <cell r="BW465">
            <v>170</v>
          </cell>
          <cell r="BX465" t="str">
            <v>Shenzhen Zlorna Ornament Co., Ltd.</v>
          </cell>
          <cell r="BY465" t="str">
            <v>Китай</v>
          </cell>
          <cell r="CA465">
            <v>295</v>
          </cell>
          <cell r="CB465">
            <v>121</v>
          </cell>
          <cell r="CD465">
            <v>1500</v>
          </cell>
          <cell r="CE465">
            <v>472.12953010432312</v>
          </cell>
          <cell r="CF465">
            <v>1500</v>
          </cell>
          <cell r="CG465">
            <v>1500</v>
          </cell>
          <cell r="CH465" t="str">
            <v>не заказываем для ОПТа</v>
          </cell>
          <cell r="CI465" t="str">
            <v>не заказываем для МП</v>
          </cell>
          <cell r="CJ465">
            <v>121</v>
          </cell>
          <cell r="CK465">
            <v>975.6</v>
          </cell>
          <cell r="CL465">
            <v>265.5</v>
          </cell>
          <cell r="CM465">
            <v>0</v>
          </cell>
          <cell r="CN465">
            <v>0</v>
          </cell>
          <cell r="CO465">
            <v>108.9</v>
          </cell>
          <cell r="CP465">
            <v>1350</v>
          </cell>
          <cell r="CQ465">
            <v>119782</v>
          </cell>
          <cell r="CR465">
            <v>32597.5</v>
          </cell>
          <cell r="CS465">
            <v>0</v>
          </cell>
          <cell r="CT465">
            <v>0</v>
          </cell>
          <cell r="CU465">
            <v>13370.5</v>
          </cell>
          <cell r="CV465">
            <v>165750</v>
          </cell>
          <cell r="CW465">
            <v>378316</v>
          </cell>
          <cell r="CX465">
            <v>102955</v>
          </cell>
          <cell r="CY465">
            <v>0</v>
          </cell>
          <cell r="CZ465">
            <v>0</v>
          </cell>
          <cell r="DA465">
            <v>42229</v>
          </cell>
          <cell r="DB465">
            <v>523500</v>
          </cell>
          <cell r="DC465" t="str">
            <v>Basic+</v>
          </cell>
          <cell r="DE465">
            <v>59</v>
          </cell>
          <cell r="DF465">
            <v>59</v>
          </cell>
          <cell r="DH465">
            <v>3</v>
          </cell>
          <cell r="DI465">
            <v>2</v>
          </cell>
          <cell r="DJ465">
            <v>5</v>
          </cell>
          <cell r="DK465">
            <v>295</v>
          </cell>
          <cell r="DP465">
            <v>295</v>
          </cell>
          <cell r="DQ465">
            <v>177</v>
          </cell>
          <cell r="DR465">
            <v>118</v>
          </cell>
          <cell r="DS465">
            <v>0.6</v>
          </cell>
          <cell r="DT465">
            <v>0.4</v>
          </cell>
          <cell r="DU465">
            <v>349</v>
          </cell>
          <cell r="DV465">
            <v>28762.5</v>
          </cell>
          <cell r="DW465">
            <v>265.5</v>
          </cell>
          <cell r="DX465">
            <v>102955</v>
          </cell>
          <cell r="DY465" t="str">
            <v>multicolor</v>
          </cell>
          <cell r="DZ465" t="str">
            <v>20206320515___Fola___цветной</v>
          </cell>
        </row>
        <row r="466">
          <cell r="B466" t="str">
            <v>20206320516_0075079_00000003803</v>
          </cell>
          <cell r="C466" t="str">
            <v>20206320516_0075079</v>
          </cell>
          <cell r="D466" t="str">
            <v>Theme 2АксессуарыEvansЖенскийmulticolor9</v>
          </cell>
          <cell r="E466" t="str">
            <v>Заг. с Th 2</v>
          </cell>
          <cell r="F466" t="str">
            <v>ACOOLA Аксессуары Весна 2024 Theme 2</v>
          </cell>
          <cell r="G466" t="str">
            <v>ACOOLA</v>
          </cell>
          <cell r="H466" t="str">
            <v>Theme 2</v>
          </cell>
          <cell r="I466" t="str">
            <v>00000003803</v>
          </cell>
          <cell r="J466" t="str">
            <v>20206320516</v>
          </cell>
          <cell r="K466" t="str">
            <v>Набор из 5 заколок для волос дет. Evans цветной</v>
          </cell>
          <cell r="L466" t="str">
            <v>Женский</v>
          </cell>
          <cell r="M466" t="str">
            <v/>
          </cell>
          <cell r="N466" t="str">
            <v>Evans</v>
          </cell>
          <cell r="O466" t="str">
            <v>цветной</v>
          </cell>
          <cell r="P466" t="str">
            <v>Accessories</v>
          </cell>
          <cell r="Q466" t="str">
            <v>Hairpin</v>
          </cell>
          <cell r="R466" t="str">
            <v>Swim_Women</v>
          </cell>
          <cell r="S466" t="str">
            <v>Swim</v>
          </cell>
          <cell r="T466" t="str">
            <v>Аксессуары</v>
          </cell>
          <cell r="U466" t="str">
            <v>Acc / Аксессуары</v>
          </cell>
          <cell r="V466" t="str">
            <v>100%Недрагоценный металл</v>
          </cell>
          <cell r="W466" t="str">
            <v>(9) one size</v>
          </cell>
          <cell r="X466">
            <v>1</v>
          </cell>
          <cell r="Y466" t="str">
            <v>Нет</v>
          </cell>
          <cell r="Z466" t="str">
            <v>Julia Kosmina</v>
          </cell>
          <cell r="AA466" t="str">
            <v>Basic+</v>
          </cell>
          <cell r="AB466" t="str">
            <v>Regular</v>
          </cell>
          <cell r="AC466" t="str">
            <v>1,2,3,4,5</v>
          </cell>
          <cell r="AD466" t="str">
            <v>1,2,3,4,5_1</v>
          </cell>
          <cell r="AE466">
            <v>271</v>
          </cell>
          <cell r="AF466">
            <v>52</v>
          </cell>
          <cell r="AG466">
            <v>73</v>
          </cell>
          <cell r="AH466">
            <v>96</v>
          </cell>
          <cell r="AI466">
            <v>43</v>
          </cell>
          <cell r="AJ466">
            <v>7</v>
          </cell>
          <cell r="AK466">
            <v>1.5</v>
          </cell>
          <cell r="AL466">
            <v>0.9</v>
          </cell>
          <cell r="AM466">
            <v>3</v>
          </cell>
          <cell r="AN466">
            <v>1</v>
          </cell>
          <cell r="AO466">
            <v>4</v>
          </cell>
          <cell r="AP466">
            <v>208</v>
          </cell>
          <cell r="AQ466">
            <v>3</v>
          </cell>
          <cell r="AR466">
            <v>1</v>
          </cell>
          <cell r="AS466">
            <v>4</v>
          </cell>
          <cell r="AT466">
            <v>292</v>
          </cell>
          <cell r="AU466">
            <v>3</v>
          </cell>
          <cell r="AV466">
            <v>1</v>
          </cell>
          <cell r="AW466">
            <v>4</v>
          </cell>
          <cell r="AX466">
            <v>384</v>
          </cell>
          <cell r="AY466">
            <v>3</v>
          </cell>
          <cell r="AZ466">
            <v>1</v>
          </cell>
          <cell r="BA466">
            <v>4</v>
          </cell>
          <cell r="BB466">
            <v>172</v>
          </cell>
          <cell r="BC466">
            <v>3</v>
          </cell>
          <cell r="BD466">
            <v>1</v>
          </cell>
          <cell r="BE466">
            <v>4</v>
          </cell>
          <cell r="BF466">
            <v>28</v>
          </cell>
          <cell r="BG466" t="str">
            <v>2-1</v>
          </cell>
          <cell r="BH466">
            <v>0.72266666666666668</v>
          </cell>
          <cell r="BI466">
            <v>1084</v>
          </cell>
          <cell r="BJ466">
            <v>399</v>
          </cell>
          <cell r="BK466">
            <v>399</v>
          </cell>
          <cell r="BL466">
            <v>332.5</v>
          </cell>
          <cell r="BM466">
            <v>3.8163558106169297</v>
          </cell>
          <cell r="BN466">
            <v>0.83</v>
          </cell>
          <cell r="BO466">
            <v>0.86</v>
          </cell>
          <cell r="BP466">
            <v>1.23</v>
          </cell>
          <cell r="BQ466">
            <v>104.55</v>
          </cell>
          <cell r="BR466">
            <v>0.73796992481203016</v>
          </cell>
          <cell r="BS466">
            <v>3.3</v>
          </cell>
          <cell r="BT466">
            <v>85</v>
          </cell>
          <cell r="BU466">
            <v>1.2</v>
          </cell>
          <cell r="BV466">
            <v>399</v>
          </cell>
          <cell r="BW466">
            <v>200</v>
          </cell>
          <cell r="BX466" t="str">
            <v>Shenzhen Zlorna Ornament Co., Ltd.</v>
          </cell>
          <cell r="BY466" t="str">
            <v>Китай</v>
          </cell>
          <cell r="CA466">
            <v>295</v>
          </cell>
          <cell r="CB466">
            <v>121</v>
          </cell>
          <cell r="CD466">
            <v>1500</v>
          </cell>
          <cell r="CE466">
            <v>472.12953010432312</v>
          </cell>
          <cell r="CF466">
            <v>1500</v>
          </cell>
          <cell r="CG466">
            <v>1500</v>
          </cell>
          <cell r="CH466" t="str">
            <v>не заказываем для ОПТа</v>
          </cell>
          <cell r="CI466" t="str">
            <v>не заказываем для МП</v>
          </cell>
          <cell r="CJ466">
            <v>121</v>
          </cell>
          <cell r="CK466">
            <v>932.24</v>
          </cell>
          <cell r="CL466">
            <v>253.7</v>
          </cell>
          <cell r="CM466">
            <v>0</v>
          </cell>
          <cell r="CN466">
            <v>0</v>
          </cell>
          <cell r="CO466">
            <v>104.06</v>
          </cell>
          <cell r="CP466">
            <v>1290</v>
          </cell>
          <cell r="CQ466">
            <v>113332.2</v>
          </cell>
          <cell r="CR466">
            <v>30842.25</v>
          </cell>
          <cell r="CS466">
            <v>0</v>
          </cell>
          <cell r="CT466">
            <v>0</v>
          </cell>
          <cell r="CU466">
            <v>12650.55</v>
          </cell>
          <cell r="CV466">
            <v>156825</v>
          </cell>
          <cell r="CW466">
            <v>432516</v>
          </cell>
          <cell r="CX466">
            <v>117705</v>
          </cell>
          <cell r="CY466">
            <v>0</v>
          </cell>
          <cell r="CZ466">
            <v>0</v>
          </cell>
          <cell r="DA466">
            <v>48279</v>
          </cell>
          <cell r="DB466">
            <v>598500</v>
          </cell>
          <cell r="DC466" t="str">
            <v>Basic+</v>
          </cell>
          <cell r="DE466">
            <v>59</v>
          </cell>
          <cell r="DF466">
            <v>59</v>
          </cell>
          <cell r="DH466">
            <v>3</v>
          </cell>
          <cell r="DI466">
            <v>2</v>
          </cell>
          <cell r="DJ466">
            <v>5</v>
          </cell>
          <cell r="DK466">
            <v>295</v>
          </cell>
          <cell r="DP466">
            <v>295</v>
          </cell>
          <cell r="DQ466">
            <v>177</v>
          </cell>
          <cell r="DR466">
            <v>118</v>
          </cell>
          <cell r="DS466">
            <v>0.6</v>
          </cell>
          <cell r="DT466">
            <v>0.4</v>
          </cell>
          <cell r="DU466">
            <v>399</v>
          </cell>
          <cell r="DV466">
            <v>27213.75</v>
          </cell>
          <cell r="DW466">
            <v>253.7</v>
          </cell>
          <cell r="DX466">
            <v>117705</v>
          </cell>
          <cell r="DY466" t="str">
            <v>multicolor</v>
          </cell>
          <cell r="DZ466" t="str">
            <v>20206320516___Evans___цветной</v>
          </cell>
        </row>
        <row r="467">
          <cell r="B467" t="str">
            <v>20206320517_0075080_00000003803</v>
          </cell>
          <cell r="C467" t="str">
            <v>20206320517_0075080</v>
          </cell>
          <cell r="D467" t="str">
            <v>Theme 2АксессуарыBassoЖенскийmulticolor9</v>
          </cell>
          <cell r="E467" t="str">
            <v>Заг. с Th 2</v>
          </cell>
          <cell r="F467" t="str">
            <v>ACOOLA Аксессуары Весна 2024 Theme 2</v>
          </cell>
          <cell r="G467" t="str">
            <v>ACOOLA</v>
          </cell>
          <cell r="H467" t="str">
            <v>Theme 2</v>
          </cell>
          <cell r="I467" t="str">
            <v>00000003803</v>
          </cell>
          <cell r="J467" t="str">
            <v>20206320517</v>
          </cell>
          <cell r="K467" t="str">
            <v>Набор из 2 заколок для волос дет. Basso цветной</v>
          </cell>
          <cell r="L467" t="str">
            <v>Женский</v>
          </cell>
          <cell r="M467" t="str">
            <v/>
          </cell>
          <cell r="N467" t="str">
            <v>Basso</v>
          </cell>
          <cell r="O467" t="str">
            <v>цветной</v>
          </cell>
          <cell r="P467" t="str">
            <v>Accessories</v>
          </cell>
          <cell r="Q467" t="str">
            <v>Hairpin</v>
          </cell>
          <cell r="R467" t="str">
            <v>Swim_Women</v>
          </cell>
          <cell r="S467" t="str">
            <v>Swim</v>
          </cell>
          <cell r="T467" t="str">
            <v>Аксессуары</v>
          </cell>
          <cell r="U467" t="str">
            <v>Acc / Аксессуары</v>
          </cell>
          <cell r="V467" t="str">
            <v>100%Недрагоценный металл</v>
          </cell>
          <cell r="W467" t="str">
            <v>(9) one size</v>
          </cell>
          <cell r="X467">
            <v>1</v>
          </cell>
          <cell r="Y467" t="str">
            <v>Нет</v>
          </cell>
          <cell r="Z467" t="str">
            <v>Julia Kosmina</v>
          </cell>
          <cell r="AA467" t="str">
            <v>Basic+</v>
          </cell>
          <cell r="AB467" t="str">
            <v>Regular</v>
          </cell>
          <cell r="AC467" t="str">
            <v>1,2,3,4,5</v>
          </cell>
          <cell r="AD467" t="str">
            <v>1,2,3,4,5_1</v>
          </cell>
          <cell r="AE467">
            <v>271</v>
          </cell>
          <cell r="AF467">
            <v>52</v>
          </cell>
          <cell r="AG467">
            <v>73</v>
          </cell>
          <cell r="AH467">
            <v>96</v>
          </cell>
          <cell r="AI467">
            <v>43</v>
          </cell>
          <cell r="AJ467">
            <v>7</v>
          </cell>
          <cell r="AK467">
            <v>1.5</v>
          </cell>
          <cell r="AL467">
            <v>0.9</v>
          </cell>
          <cell r="AM467">
            <v>3</v>
          </cell>
          <cell r="AN467">
            <v>1</v>
          </cell>
          <cell r="AO467">
            <v>4</v>
          </cell>
          <cell r="AP467">
            <v>208</v>
          </cell>
          <cell r="AQ467">
            <v>3</v>
          </cell>
          <cell r="AR467">
            <v>1</v>
          </cell>
          <cell r="AS467">
            <v>4</v>
          </cell>
          <cell r="AT467">
            <v>292</v>
          </cell>
          <cell r="AU467">
            <v>3</v>
          </cell>
          <cell r="AV467">
            <v>1</v>
          </cell>
          <cell r="AW467">
            <v>4</v>
          </cell>
          <cell r="AX467">
            <v>384</v>
          </cell>
          <cell r="AY467">
            <v>3</v>
          </cell>
          <cell r="AZ467">
            <v>1</v>
          </cell>
          <cell r="BA467">
            <v>4</v>
          </cell>
          <cell r="BB467">
            <v>172</v>
          </cell>
          <cell r="BC467">
            <v>3</v>
          </cell>
          <cell r="BD467">
            <v>1</v>
          </cell>
          <cell r="BE467">
            <v>4</v>
          </cell>
          <cell r="BF467">
            <v>28</v>
          </cell>
          <cell r="BG467" t="str">
            <v>2-1</v>
          </cell>
          <cell r="BH467">
            <v>0.72266666666666668</v>
          </cell>
          <cell r="BI467">
            <v>1084</v>
          </cell>
          <cell r="BJ467">
            <v>349</v>
          </cell>
          <cell r="BK467">
            <v>349</v>
          </cell>
          <cell r="BL467">
            <v>290.83</v>
          </cell>
          <cell r="BM467">
            <v>3.0190311418685121</v>
          </cell>
          <cell r="BN467">
            <v>0.91</v>
          </cell>
          <cell r="BO467">
            <v>0.94</v>
          </cell>
          <cell r="BP467">
            <v>1.36</v>
          </cell>
          <cell r="BQ467">
            <v>115.60000000000001</v>
          </cell>
          <cell r="BR467">
            <v>0.66876790830945554</v>
          </cell>
          <cell r="BS467">
            <v>3.3</v>
          </cell>
          <cell r="BT467">
            <v>85</v>
          </cell>
          <cell r="BU467">
            <v>1.2</v>
          </cell>
          <cell r="BV467">
            <v>349</v>
          </cell>
          <cell r="BW467">
            <v>170</v>
          </cell>
          <cell r="BX467" t="str">
            <v>Shenzhen Zlorna Ornament Co., Ltd.</v>
          </cell>
          <cell r="BY467" t="str">
            <v>Китай</v>
          </cell>
          <cell r="CA467">
            <v>295</v>
          </cell>
          <cell r="CB467">
            <v>121</v>
          </cell>
          <cell r="CD467">
            <v>1500</v>
          </cell>
          <cell r="CE467">
            <v>472.12953010432312</v>
          </cell>
          <cell r="CF467">
            <v>1500</v>
          </cell>
          <cell r="CG467">
            <v>1500</v>
          </cell>
          <cell r="CH467" t="str">
            <v>не заказываем для ОПТа</v>
          </cell>
          <cell r="CI467" t="str">
            <v>не заказываем для МП</v>
          </cell>
          <cell r="CJ467">
            <v>121</v>
          </cell>
          <cell r="CK467">
            <v>1018.9599999999999</v>
          </cell>
          <cell r="CL467">
            <v>277.3</v>
          </cell>
          <cell r="CM467">
            <v>0</v>
          </cell>
          <cell r="CN467">
            <v>0</v>
          </cell>
          <cell r="CO467">
            <v>113.74</v>
          </cell>
          <cell r="CP467">
            <v>1410</v>
          </cell>
          <cell r="CQ467">
            <v>125310.40000000001</v>
          </cell>
          <cell r="CR467">
            <v>34102</v>
          </cell>
          <cell r="CS467">
            <v>0</v>
          </cell>
          <cell r="CT467">
            <v>0</v>
          </cell>
          <cell r="CU467">
            <v>13987.6</v>
          </cell>
          <cell r="CV467">
            <v>173400</v>
          </cell>
          <cell r="CW467">
            <v>378316</v>
          </cell>
          <cell r="CX467">
            <v>102955</v>
          </cell>
          <cell r="CY467">
            <v>0</v>
          </cell>
          <cell r="CZ467">
            <v>0</v>
          </cell>
          <cell r="DA467">
            <v>42229</v>
          </cell>
          <cell r="DB467">
            <v>523500</v>
          </cell>
          <cell r="DC467" t="str">
            <v>Basic+</v>
          </cell>
          <cell r="DE467">
            <v>59</v>
          </cell>
          <cell r="DF467">
            <v>59</v>
          </cell>
          <cell r="DH467">
            <v>3</v>
          </cell>
          <cell r="DI467">
            <v>2</v>
          </cell>
          <cell r="DJ467">
            <v>5</v>
          </cell>
          <cell r="DK467">
            <v>295</v>
          </cell>
          <cell r="DP467">
            <v>295</v>
          </cell>
          <cell r="DQ467">
            <v>177</v>
          </cell>
          <cell r="DR467">
            <v>118</v>
          </cell>
          <cell r="DS467">
            <v>0.6</v>
          </cell>
          <cell r="DT467">
            <v>0.4</v>
          </cell>
          <cell r="DU467">
            <v>349</v>
          </cell>
          <cell r="DV467">
            <v>30090.000000000004</v>
          </cell>
          <cell r="DW467">
            <v>277.3</v>
          </cell>
          <cell r="DX467">
            <v>102955</v>
          </cell>
          <cell r="DY467" t="str">
            <v>multicolor</v>
          </cell>
          <cell r="DZ467" t="str">
            <v>20206320517___Basso___цветной</v>
          </cell>
        </row>
        <row r="468">
          <cell r="B468" t="str">
            <v>20206330472_0075088_00000003803</v>
          </cell>
          <cell r="C468" t="str">
            <v>20206330472_0075088</v>
          </cell>
          <cell r="D468" t="str">
            <v>Theme 2АксессуарыBillowЖенскийanycolor9</v>
          </cell>
          <cell r="E468" t="str">
            <v>Заг. с Th 2</v>
          </cell>
          <cell r="F468" t="str">
            <v>ACOOLA Аксессуары Весна 2024 Theme 2</v>
          </cell>
          <cell r="G468" t="str">
            <v>ACOOLA</v>
          </cell>
          <cell r="H468" t="str">
            <v>Theme 2</v>
          </cell>
          <cell r="I468" t="str">
            <v>00000003803</v>
          </cell>
          <cell r="J468" t="str">
            <v>20206330472</v>
          </cell>
          <cell r="K468" t="str">
            <v>Набор из 2 резинок для волос дет. Billow разноцветный</v>
          </cell>
          <cell r="L468" t="str">
            <v>Женский</v>
          </cell>
          <cell r="M468" t="str">
            <v/>
          </cell>
          <cell r="N468" t="str">
            <v>Billow</v>
          </cell>
          <cell r="O468" t="str">
            <v>разноцветный</v>
          </cell>
          <cell r="P468" t="str">
            <v>Accessories</v>
          </cell>
          <cell r="Q468" t="str">
            <v>Rib hairpin</v>
          </cell>
          <cell r="R468" t="str">
            <v>Swim_Women</v>
          </cell>
          <cell r="S468" t="str">
            <v>Swim</v>
          </cell>
          <cell r="T468" t="str">
            <v>Аксессуары</v>
          </cell>
          <cell r="U468" t="str">
            <v/>
          </cell>
          <cell r="V468" t="str">
            <v/>
          </cell>
          <cell r="W468" t="str">
            <v>(9) one size</v>
          </cell>
          <cell r="X468">
            <v>1</v>
          </cell>
          <cell r="Y468" t="str">
            <v>Нет</v>
          </cell>
          <cell r="Z468" t="str">
            <v>Julia Kosmina</v>
          </cell>
          <cell r="AA468" t="str">
            <v>Basic+</v>
          </cell>
          <cell r="AB468" t="str">
            <v>Regular</v>
          </cell>
          <cell r="AC468" t="str">
            <v>1,2,3,4,5</v>
          </cell>
          <cell r="AD468" t="str">
            <v>1,2,3,4,5_1</v>
          </cell>
          <cell r="AE468">
            <v>271</v>
          </cell>
          <cell r="AF468">
            <v>52</v>
          </cell>
          <cell r="AG468">
            <v>73</v>
          </cell>
          <cell r="AH468">
            <v>96</v>
          </cell>
          <cell r="AI468">
            <v>43</v>
          </cell>
          <cell r="AJ468">
            <v>7</v>
          </cell>
          <cell r="AK468">
            <v>2</v>
          </cell>
          <cell r="AL468">
            <v>1</v>
          </cell>
          <cell r="AM468">
            <v>4</v>
          </cell>
          <cell r="AN468">
            <v>2</v>
          </cell>
          <cell r="AO468">
            <v>6</v>
          </cell>
          <cell r="AP468">
            <v>312</v>
          </cell>
          <cell r="AQ468">
            <v>4</v>
          </cell>
          <cell r="AR468">
            <v>2</v>
          </cell>
          <cell r="AS468">
            <v>6</v>
          </cell>
          <cell r="AT468">
            <v>438</v>
          </cell>
          <cell r="AU468">
            <v>4</v>
          </cell>
          <cell r="AV468">
            <v>2</v>
          </cell>
          <cell r="AW468">
            <v>6</v>
          </cell>
          <cell r="AX468">
            <v>576</v>
          </cell>
          <cell r="AY468">
            <v>4</v>
          </cell>
          <cell r="AZ468">
            <v>2</v>
          </cell>
          <cell r="BA468">
            <v>6</v>
          </cell>
          <cell r="BB468">
            <v>258</v>
          </cell>
          <cell r="BC468">
            <v>4</v>
          </cell>
          <cell r="BD468">
            <v>2</v>
          </cell>
          <cell r="BE468">
            <v>6</v>
          </cell>
          <cell r="BF468">
            <v>42</v>
          </cell>
          <cell r="BG468" t="str">
            <v>3-2</v>
          </cell>
          <cell r="BH468">
            <v>0.54200000000000004</v>
          </cell>
          <cell r="BI468">
            <v>1626</v>
          </cell>
          <cell r="BJ468">
            <v>299</v>
          </cell>
          <cell r="BK468">
            <v>299</v>
          </cell>
          <cell r="BL468">
            <v>249.17</v>
          </cell>
          <cell r="BM468">
            <v>3.6264402668283808</v>
          </cell>
          <cell r="BN468">
            <v>0.66</v>
          </cell>
          <cell r="BO468">
            <v>0.68</v>
          </cell>
          <cell r="BP468">
            <v>0.97</v>
          </cell>
          <cell r="BQ468">
            <v>82.45</v>
          </cell>
          <cell r="BR468">
            <v>0.72424749163879598</v>
          </cell>
          <cell r="BS468">
            <v>3.3</v>
          </cell>
          <cell r="BT468">
            <v>85</v>
          </cell>
          <cell r="BU468">
            <v>1.2</v>
          </cell>
          <cell r="BV468">
            <v>299</v>
          </cell>
          <cell r="BW468">
            <v>150</v>
          </cell>
          <cell r="BX468" t="str">
            <v>Shenzhen Zlorna Ornament Co., Ltd.</v>
          </cell>
          <cell r="BY468" t="str">
            <v>Китай</v>
          </cell>
          <cell r="CA468">
            <v>354</v>
          </cell>
          <cell r="CB468">
            <v>54</v>
          </cell>
          <cell r="CC468">
            <v>966</v>
          </cell>
          <cell r="CD468">
            <v>3000</v>
          </cell>
          <cell r="CE468">
            <v>944.25906020864625</v>
          </cell>
          <cell r="CF468">
            <v>3000</v>
          </cell>
          <cell r="CG468">
            <v>1500</v>
          </cell>
          <cell r="CH468" t="str">
            <v>не заказываем для ОПТа</v>
          </cell>
          <cell r="CI468" t="str">
            <v>min цена 279</v>
          </cell>
          <cell r="CJ468">
            <v>54</v>
          </cell>
          <cell r="CK468">
            <v>1105.68</v>
          </cell>
          <cell r="CL468">
            <v>240.72000000000003</v>
          </cell>
          <cell r="CM468">
            <v>0</v>
          </cell>
          <cell r="CN468">
            <v>656.88</v>
          </cell>
          <cell r="CO468">
            <v>36.720000000000006</v>
          </cell>
          <cell r="CP468">
            <v>2040.0000000000002</v>
          </cell>
          <cell r="CQ468">
            <v>134063.70000000001</v>
          </cell>
          <cell r="CR468">
            <v>29187.3</v>
          </cell>
          <cell r="CS468">
            <v>0</v>
          </cell>
          <cell r="CT468">
            <v>79646.7</v>
          </cell>
          <cell r="CU468">
            <v>4452.3</v>
          </cell>
          <cell r="CV468">
            <v>247350</v>
          </cell>
          <cell r="CW468">
            <v>486174</v>
          </cell>
          <cell r="CX468">
            <v>105846</v>
          </cell>
          <cell r="CY468">
            <v>0</v>
          </cell>
          <cell r="CZ468">
            <v>288834</v>
          </cell>
          <cell r="DA468">
            <v>16146</v>
          </cell>
          <cell r="DB468">
            <v>897000</v>
          </cell>
          <cell r="DC468" t="str">
            <v>Basic+</v>
          </cell>
          <cell r="DE468">
            <v>59</v>
          </cell>
          <cell r="DF468">
            <v>59</v>
          </cell>
          <cell r="DH468">
            <v>4</v>
          </cell>
          <cell r="DI468">
            <v>2</v>
          </cell>
          <cell r="DJ468">
            <v>6</v>
          </cell>
          <cell r="DK468">
            <v>354</v>
          </cell>
          <cell r="DP468">
            <v>354</v>
          </cell>
          <cell r="DQ468">
            <v>236</v>
          </cell>
          <cell r="DR468">
            <v>118</v>
          </cell>
          <cell r="DS468">
            <v>0.66666666666666663</v>
          </cell>
          <cell r="DT468">
            <v>0.33333333333333331</v>
          </cell>
          <cell r="DU468">
            <v>299</v>
          </cell>
          <cell r="DV468">
            <v>25753.5</v>
          </cell>
          <cell r="DW468">
            <v>240.72000000000003</v>
          </cell>
          <cell r="DX468">
            <v>105846</v>
          </cell>
          <cell r="DY468" t="str">
            <v>anycolor</v>
          </cell>
          <cell r="DZ468" t="str">
            <v>20206330472___Billow___разноцветный</v>
          </cell>
        </row>
        <row r="469">
          <cell r="B469" t="str">
            <v>20206330516_0075084_00000003803</v>
          </cell>
          <cell r="C469" t="str">
            <v>20206330516_0075084</v>
          </cell>
          <cell r="D469" t="str">
            <v>Theme 2АксессуарыEllenЖенскийmulticolor9</v>
          </cell>
          <cell r="E469" t="str">
            <v>Заг. с Th 2</v>
          </cell>
          <cell r="F469" t="str">
            <v>ACOOLA Аксессуары Весна 2024 Theme 2</v>
          </cell>
          <cell r="G469" t="str">
            <v>ACOOLA</v>
          </cell>
          <cell r="H469" t="str">
            <v>Theme 2</v>
          </cell>
          <cell r="I469" t="str">
            <v>00000003803</v>
          </cell>
          <cell r="J469" t="str">
            <v>20206330516</v>
          </cell>
          <cell r="K469" t="str">
            <v>Набор из 6 резинок для волос дет. Ellen цветной</v>
          </cell>
          <cell r="L469" t="str">
            <v>Женский</v>
          </cell>
          <cell r="M469" t="str">
            <v/>
          </cell>
          <cell r="N469" t="str">
            <v>Ellen</v>
          </cell>
          <cell r="O469" t="str">
            <v>цветной</v>
          </cell>
          <cell r="P469" t="str">
            <v>Accessories</v>
          </cell>
          <cell r="Q469" t="str">
            <v>Rib hairpin</v>
          </cell>
          <cell r="R469" t="str">
            <v>Swim_Women</v>
          </cell>
          <cell r="S469" t="str">
            <v>Swim</v>
          </cell>
          <cell r="T469" t="str">
            <v>Аксессуары</v>
          </cell>
          <cell r="U469" t="str">
            <v/>
          </cell>
          <cell r="V469" t="str">
            <v/>
          </cell>
          <cell r="W469" t="str">
            <v>(9) one size</v>
          </cell>
          <cell r="X469">
            <v>1</v>
          </cell>
          <cell r="Y469" t="str">
            <v>Нет</v>
          </cell>
          <cell r="Z469" t="str">
            <v>Julia Kosmina</v>
          </cell>
          <cell r="AA469" t="str">
            <v>Basic+</v>
          </cell>
          <cell r="AB469" t="str">
            <v>Regular</v>
          </cell>
          <cell r="AC469" t="str">
            <v>1,2,3,4,5</v>
          </cell>
          <cell r="AD469" t="str">
            <v>1,2,3,4,5_1</v>
          </cell>
          <cell r="AE469">
            <v>271</v>
          </cell>
          <cell r="AF469">
            <v>52</v>
          </cell>
          <cell r="AG469">
            <v>73</v>
          </cell>
          <cell r="AH469">
            <v>96</v>
          </cell>
          <cell r="AI469">
            <v>43</v>
          </cell>
          <cell r="AJ469">
            <v>7</v>
          </cell>
          <cell r="AK469">
            <v>1</v>
          </cell>
          <cell r="AL469">
            <v>1</v>
          </cell>
          <cell r="AM469">
            <v>2</v>
          </cell>
          <cell r="AN469">
            <v>1</v>
          </cell>
          <cell r="AO469">
            <v>3</v>
          </cell>
          <cell r="AP469">
            <v>156</v>
          </cell>
          <cell r="AQ469">
            <v>2</v>
          </cell>
          <cell r="AR469">
            <v>1</v>
          </cell>
          <cell r="AS469">
            <v>3</v>
          </cell>
          <cell r="AT469">
            <v>219</v>
          </cell>
          <cell r="AU469">
            <v>2</v>
          </cell>
          <cell r="AV469">
            <v>1</v>
          </cell>
          <cell r="AW469">
            <v>3</v>
          </cell>
          <cell r="AX469">
            <v>288</v>
          </cell>
          <cell r="AY469">
            <v>2</v>
          </cell>
          <cell r="AZ469">
            <v>1</v>
          </cell>
          <cell r="BA469">
            <v>3</v>
          </cell>
          <cell r="BB469">
            <v>129</v>
          </cell>
          <cell r="BC469">
            <v>2</v>
          </cell>
          <cell r="BD469">
            <v>1</v>
          </cell>
          <cell r="BE469">
            <v>3</v>
          </cell>
          <cell r="BF469">
            <v>21</v>
          </cell>
          <cell r="BG469" t="str">
            <v>1-1</v>
          </cell>
          <cell r="BH469">
            <v>0.54200000000000004</v>
          </cell>
          <cell r="BI469">
            <v>813</v>
          </cell>
          <cell r="BJ469">
            <v>299</v>
          </cell>
          <cell r="BK469">
            <v>299</v>
          </cell>
          <cell r="BL469">
            <v>249.17</v>
          </cell>
          <cell r="BM469">
            <v>3.1407563025210083</v>
          </cell>
          <cell r="BN469">
            <v>0.74</v>
          </cell>
          <cell r="BO469">
            <v>0.77</v>
          </cell>
          <cell r="BP469">
            <v>1.1200000000000001</v>
          </cell>
          <cell r="BQ469">
            <v>95.2</v>
          </cell>
          <cell r="BR469">
            <v>0.68160535117056853</v>
          </cell>
          <cell r="BS469">
            <v>3.3</v>
          </cell>
          <cell r="BT469">
            <v>85</v>
          </cell>
          <cell r="BU469">
            <v>1.2</v>
          </cell>
          <cell r="BV469">
            <v>299</v>
          </cell>
          <cell r="BW469">
            <v>150</v>
          </cell>
          <cell r="BX469" t="str">
            <v>SHAOXING YANSHENG TRADING CO., LTD</v>
          </cell>
          <cell r="BY469" t="str">
            <v>Китай</v>
          </cell>
          <cell r="CA469">
            <v>177</v>
          </cell>
          <cell r="CB469">
            <v>27</v>
          </cell>
          <cell r="CC469">
            <v>483</v>
          </cell>
          <cell r="CD469">
            <v>1500</v>
          </cell>
          <cell r="CE469">
            <v>472.12953010432312</v>
          </cell>
          <cell r="CF469">
            <v>1500</v>
          </cell>
          <cell r="CG469">
            <v>1500</v>
          </cell>
          <cell r="CH469" t="str">
            <v>не заказываем для ОПТа</v>
          </cell>
          <cell r="CI469" t="str">
            <v>min цена 279</v>
          </cell>
          <cell r="CJ469">
            <v>27</v>
          </cell>
          <cell r="CK469">
            <v>626.01</v>
          </cell>
          <cell r="CL469">
            <v>136.29</v>
          </cell>
          <cell r="CM469">
            <v>0</v>
          </cell>
          <cell r="CN469">
            <v>371.91</v>
          </cell>
          <cell r="CO469">
            <v>20.79</v>
          </cell>
          <cell r="CP469">
            <v>1155</v>
          </cell>
          <cell r="CQ469">
            <v>77397.600000000006</v>
          </cell>
          <cell r="CR469">
            <v>16850.400000000001</v>
          </cell>
          <cell r="CS469">
            <v>0</v>
          </cell>
          <cell r="CT469">
            <v>45981.599999999999</v>
          </cell>
          <cell r="CU469">
            <v>2570.4</v>
          </cell>
          <cell r="CV469">
            <v>142800</v>
          </cell>
          <cell r="CW469">
            <v>243087</v>
          </cell>
          <cell r="CX469">
            <v>52923</v>
          </cell>
          <cell r="CY469">
            <v>0</v>
          </cell>
          <cell r="CZ469">
            <v>144417</v>
          </cell>
          <cell r="DA469">
            <v>8073</v>
          </cell>
          <cell r="DB469">
            <v>448500</v>
          </cell>
          <cell r="DC469" t="str">
            <v>Basic+</v>
          </cell>
          <cell r="DE469">
            <v>59</v>
          </cell>
          <cell r="DF469">
            <v>59</v>
          </cell>
          <cell r="DH469">
            <v>2</v>
          </cell>
          <cell r="DI469">
            <v>1</v>
          </cell>
          <cell r="DJ469">
            <v>3</v>
          </cell>
          <cell r="DK469">
            <v>177</v>
          </cell>
          <cell r="DP469">
            <v>177</v>
          </cell>
          <cell r="DQ469">
            <v>118</v>
          </cell>
          <cell r="DR469">
            <v>59</v>
          </cell>
          <cell r="DS469">
            <v>0.66666666666666663</v>
          </cell>
          <cell r="DT469">
            <v>0.33333333333333331</v>
          </cell>
          <cell r="DU469">
            <v>299</v>
          </cell>
          <cell r="DV469">
            <v>14868</v>
          </cell>
          <cell r="DW469">
            <v>136.29</v>
          </cell>
          <cell r="DX469">
            <v>52923</v>
          </cell>
          <cell r="DY469" t="str">
            <v>multicolor</v>
          </cell>
          <cell r="DZ469" t="str">
            <v>20206330516___Ellen___цветной</v>
          </cell>
        </row>
        <row r="470">
          <cell r="B470" t="str">
            <v>20206330517_0075085_00000003803</v>
          </cell>
          <cell r="C470" t="str">
            <v>20206330517_0075085</v>
          </cell>
          <cell r="D470" t="str">
            <v>Theme 2АксессуарыClushЖенскийmulticolor9</v>
          </cell>
          <cell r="E470" t="str">
            <v>Заг. с Th 2</v>
          </cell>
          <cell r="F470" t="str">
            <v>ACOOLA Аксессуары Весна 2024 Theme 2</v>
          </cell>
          <cell r="G470" t="str">
            <v>ACOOLA</v>
          </cell>
          <cell r="H470" t="str">
            <v>Theme 2</v>
          </cell>
          <cell r="I470" t="str">
            <v>00000003803</v>
          </cell>
          <cell r="J470" t="str">
            <v>20206330517</v>
          </cell>
          <cell r="K470" t="str">
            <v>Набор из 10 резинок для волос дет. Clush цветной</v>
          </cell>
          <cell r="L470" t="str">
            <v>Женский</v>
          </cell>
          <cell r="M470" t="str">
            <v/>
          </cell>
          <cell r="N470" t="str">
            <v>Clush</v>
          </cell>
          <cell r="O470" t="str">
            <v>цветной</v>
          </cell>
          <cell r="P470" t="str">
            <v>Accessories</v>
          </cell>
          <cell r="Q470" t="str">
            <v>Rib hairpin</v>
          </cell>
          <cell r="R470" t="str">
            <v>Swim_Women</v>
          </cell>
          <cell r="S470" t="str">
            <v>Swim</v>
          </cell>
          <cell r="T470" t="str">
            <v>Аксессуары</v>
          </cell>
          <cell r="U470" t="str">
            <v/>
          </cell>
          <cell r="V470" t="str">
            <v/>
          </cell>
          <cell r="W470" t="str">
            <v>(9) one size</v>
          </cell>
          <cell r="X470">
            <v>1</v>
          </cell>
          <cell r="Y470" t="str">
            <v>Нет</v>
          </cell>
          <cell r="Z470" t="str">
            <v>Julia Kosmina</v>
          </cell>
          <cell r="AA470" t="str">
            <v>Basic+</v>
          </cell>
          <cell r="AB470" t="str">
            <v>Regular</v>
          </cell>
          <cell r="AC470" t="str">
            <v>1,2,3,4,5</v>
          </cell>
          <cell r="AD470" t="str">
            <v>1,2,3,4,5_1</v>
          </cell>
          <cell r="AE470">
            <v>271</v>
          </cell>
          <cell r="AF470">
            <v>52</v>
          </cell>
          <cell r="AG470">
            <v>73</v>
          </cell>
          <cell r="AH470">
            <v>96</v>
          </cell>
          <cell r="AI470">
            <v>43</v>
          </cell>
          <cell r="AJ470">
            <v>7</v>
          </cell>
          <cell r="AK470">
            <v>1</v>
          </cell>
          <cell r="AL470">
            <v>1</v>
          </cell>
          <cell r="AM470">
            <v>2</v>
          </cell>
          <cell r="AN470">
            <v>1</v>
          </cell>
          <cell r="AO470">
            <v>3</v>
          </cell>
          <cell r="AP470">
            <v>156</v>
          </cell>
          <cell r="AQ470">
            <v>2</v>
          </cell>
          <cell r="AR470">
            <v>1</v>
          </cell>
          <cell r="AS470">
            <v>3</v>
          </cell>
          <cell r="AT470">
            <v>219</v>
          </cell>
          <cell r="AU470">
            <v>2</v>
          </cell>
          <cell r="AV470">
            <v>1</v>
          </cell>
          <cell r="AW470">
            <v>3</v>
          </cell>
          <cell r="AX470">
            <v>288</v>
          </cell>
          <cell r="AY470">
            <v>2</v>
          </cell>
          <cell r="AZ470">
            <v>1</v>
          </cell>
          <cell r="BA470">
            <v>3</v>
          </cell>
          <cell r="BB470">
            <v>129</v>
          </cell>
          <cell r="BC470">
            <v>2</v>
          </cell>
          <cell r="BD470">
            <v>1</v>
          </cell>
          <cell r="BE470">
            <v>3</v>
          </cell>
          <cell r="BF470">
            <v>21</v>
          </cell>
          <cell r="BG470" t="str">
            <v>1-1</v>
          </cell>
          <cell r="BH470">
            <v>0.54200000000000004</v>
          </cell>
          <cell r="BI470">
            <v>813</v>
          </cell>
          <cell r="BJ470">
            <v>299</v>
          </cell>
          <cell r="BK470">
            <v>299</v>
          </cell>
          <cell r="BL470">
            <v>249.17</v>
          </cell>
          <cell r="BM470">
            <v>3.2875206157229244</v>
          </cell>
          <cell r="BN470">
            <v>0.73</v>
          </cell>
          <cell r="BO470">
            <v>0.75</v>
          </cell>
          <cell r="BP470">
            <v>1.07</v>
          </cell>
          <cell r="BQ470">
            <v>90.95</v>
          </cell>
          <cell r="BR470">
            <v>0.69581939799331105</v>
          </cell>
          <cell r="BS470">
            <v>3.3</v>
          </cell>
          <cell r="BT470">
            <v>85</v>
          </cell>
          <cell r="BU470">
            <v>1.2</v>
          </cell>
          <cell r="BV470">
            <v>299</v>
          </cell>
          <cell r="BW470">
            <v>150</v>
          </cell>
          <cell r="BX470" t="str">
            <v>Shenzhen Zlorna Ornament Co., Ltd.</v>
          </cell>
          <cell r="BY470" t="str">
            <v>Китай</v>
          </cell>
          <cell r="CA470">
            <v>177</v>
          </cell>
          <cell r="CB470">
            <v>27</v>
          </cell>
          <cell r="CC470">
            <v>483</v>
          </cell>
          <cell r="CD470">
            <v>1500</v>
          </cell>
          <cell r="CE470">
            <v>472.12953010432312</v>
          </cell>
          <cell r="CF470">
            <v>1500</v>
          </cell>
          <cell r="CG470">
            <v>1500</v>
          </cell>
          <cell r="CH470" t="str">
            <v>не заказываем для ОПТа</v>
          </cell>
          <cell r="CI470" t="str">
            <v>min цена 279</v>
          </cell>
          <cell r="CJ470">
            <v>27</v>
          </cell>
          <cell r="CK470">
            <v>609.75</v>
          </cell>
          <cell r="CL470">
            <v>132.75</v>
          </cell>
          <cell r="CM470">
            <v>0</v>
          </cell>
          <cell r="CN470">
            <v>362.25</v>
          </cell>
          <cell r="CO470">
            <v>20.25</v>
          </cell>
          <cell r="CP470">
            <v>1125</v>
          </cell>
          <cell r="CQ470">
            <v>73942.350000000006</v>
          </cell>
          <cell r="CR470">
            <v>16098.15</v>
          </cell>
          <cell r="CS470">
            <v>0</v>
          </cell>
          <cell r="CT470">
            <v>43928.85</v>
          </cell>
          <cell r="CU470">
            <v>2455.65</v>
          </cell>
          <cell r="CV470">
            <v>136425</v>
          </cell>
          <cell r="CW470">
            <v>243087</v>
          </cell>
          <cell r="CX470">
            <v>52923</v>
          </cell>
          <cell r="CY470">
            <v>0</v>
          </cell>
          <cell r="CZ470">
            <v>144417</v>
          </cell>
          <cell r="DA470">
            <v>8073</v>
          </cell>
          <cell r="DB470">
            <v>448500</v>
          </cell>
          <cell r="DC470" t="str">
            <v>Basic+</v>
          </cell>
          <cell r="DE470">
            <v>59</v>
          </cell>
          <cell r="DF470">
            <v>59</v>
          </cell>
          <cell r="DH470">
            <v>2</v>
          </cell>
          <cell r="DI470">
            <v>1</v>
          </cell>
          <cell r="DJ470">
            <v>3</v>
          </cell>
          <cell r="DK470">
            <v>177</v>
          </cell>
          <cell r="DP470">
            <v>177</v>
          </cell>
          <cell r="DQ470">
            <v>118</v>
          </cell>
          <cell r="DR470">
            <v>59</v>
          </cell>
          <cell r="DS470">
            <v>0.66666666666666663</v>
          </cell>
          <cell r="DT470">
            <v>0.33333333333333331</v>
          </cell>
          <cell r="DU470">
            <v>299</v>
          </cell>
          <cell r="DV470">
            <v>14204.250000000002</v>
          </cell>
          <cell r="DW470">
            <v>132.75</v>
          </cell>
          <cell r="DX470">
            <v>52923</v>
          </cell>
          <cell r="DY470" t="str">
            <v>multicolor</v>
          </cell>
          <cell r="DZ470" t="str">
            <v>20206330517___Clush___цветной</v>
          </cell>
        </row>
        <row r="471">
          <cell r="B471" t="str">
            <v>20206330518_0075086_00000003803</v>
          </cell>
          <cell r="C471" t="str">
            <v>20206330518_0075086</v>
          </cell>
          <cell r="D471" t="str">
            <v>Theme 2АксессуарыHintЖенскийmulticolor9</v>
          </cell>
          <cell r="E471" t="str">
            <v>Заг. с Th 2</v>
          </cell>
          <cell r="F471" t="str">
            <v>ACOOLA Аксессуары Весна 2024 Theme 2</v>
          </cell>
          <cell r="G471" t="str">
            <v>ACOOLA</v>
          </cell>
          <cell r="H471" t="str">
            <v>Theme 2</v>
          </cell>
          <cell r="I471" t="str">
            <v>00000003803</v>
          </cell>
          <cell r="J471" t="str">
            <v>20206330518</v>
          </cell>
          <cell r="K471" t="str">
            <v>Набор из 2 резинок для волос дет. Hint цветной</v>
          </cell>
          <cell r="L471" t="str">
            <v>Женский</v>
          </cell>
          <cell r="M471" t="str">
            <v/>
          </cell>
          <cell r="N471" t="str">
            <v>Hint</v>
          </cell>
          <cell r="O471" t="str">
            <v>цветной</v>
          </cell>
          <cell r="P471" t="str">
            <v>Accessories</v>
          </cell>
          <cell r="Q471" t="str">
            <v>Rib hairpin</v>
          </cell>
          <cell r="R471" t="str">
            <v>Swim_Women</v>
          </cell>
          <cell r="S471" t="str">
            <v>Swim</v>
          </cell>
          <cell r="T471" t="str">
            <v>Аксессуары</v>
          </cell>
          <cell r="U471" t="str">
            <v/>
          </cell>
          <cell r="V471" t="str">
            <v/>
          </cell>
          <cell r="W471" t="str">
            <v>(9) one size</v>
          </cell>
          <cell r="X471">
            <v>1</v>
          </cell>
          <cell r="Y471" t="str">
            <v>Нет</v>
          </cell>
          <cell r="Z471" t="str">
            <v>Julia Kosmina</v>
          </cell>
          <cell r="AA471" t="str">
            <v>Basic+</v>
          </cell>
          <cell r="AB471" t="str">
            <v>Regular</v>
          </cell>
          <cell r="AC471" t="str">
            <v>1,2,3,4,5</v>
          </cell>
          <cell r="AD471" t="str">
            <v>1,2,3,4,5_1</v>
          </cell>
          <cell r="AE471">
            <v>271</v>
          </cell>
          <cell r="AF471">
            <v>52</v>
          </cell>
          <cell r="AG471">
            <v>73</v>
          </cell>
          <cell r="AH471">
            <v>96</v>
          </cell>
          <cell r="AI471">
            <v>43</v>
          </cell>
          <cell r="AJ471">
            <v>7</v>
          </cell>
          <cell r="AK471">
            <v>1.5</v>
          </cell>
          <cell r="AL471">
            <v>0.8</v>
          </cell>
          <cell r="AM471">
            <v>3</v>
          </cell>
          <cell r="AN471">
            <v>1</v>
          </cell>
          <cell r="AO471">
            <v>4</v>
          </cell>
          <cell r="AP471">
            <v>208</v>
          </cell>
          <cell r="AQ471">
            <v>3</v>
          </cell>
          <cell r="AR471">
            <v>1</v>
          </cell>
          <cell r="AS471">
            <v>4</v>
          </cell>
          <cell r="AT471">
            <v>292</v>
          </cell>
          <cell r="AU471">
            <v>3</v>
          </cell>
          <cell r="AV471">
            <v>1</v>
          </cell>
          <cell r="AW471">
            <v>4</v>
          </cell>
          <cell r="AX471">
            <v>384</v>
          </cell>
          <cell r="AY471">
            <v>3</v>
          </cell>
          <cell r="AZ471">
            <v>1</v>
          </cell>
          <cell r="BA471">
            <v>4</v>
          </cell>
          <cell r="BB471">
            <v>172</v>
          </cell>
          <cell r="BC471">
            <v>3</v>
          </cell>
          <cell r="BD471">
            <v>1</v>
          </cell>
          <cell r="BE471">
            <v>4</v>
          </cell>
          <cell r="BF471">
            <v>28</v>
          </cell>
          <cell r="BG471" t="str">
            <v>2-1</v>
          </cell>
          <cell r="BH471">
            <v>0.43359999999999999</v>
          </cell>
          <cell r="BI471">
            <v>1084</v>
          </cell>
          <cell r="BJ471">
            <v>299</v>
          </cell>
          <cell r="BK471">
            <v>299</v>
          </cell>
          <cell r="BL471">
            <v>249.17</v>
          </cell>
          <cell r="BM471">
            <v>3.2875206157229244</v>
          </cell>
          <cell r="BN471">
            <v>0.73</v>
          </cell>
          <cell r="BO471">
            <v>0.75</v>
          </cell>
          <cell r="BP471">
            <v>1.07</v>
          </cell>
          <cell r="BQ471">
            <v>90.95</v>
          </cell>
          <cell r="BR471">
            <v>0.69581939799331105</v>
          </cell>
          <cell r="BS471">
            <v>3.3</v>
          </cell>
          <cell r="BT471">
            <v>85</v>
          </cell>
          <cell r="BU471">
            <v>1.2</v>
          </cell>
          <cell r="BV471">
            <v>299</v>
          </cell>
          <cell r="BW471">
            <v>150</v>
          </cell>
          <cell r="BX471" t="str">
            <v>Shenzhen Zlorna Ornament Co., Ltd.</v>
          </cell>
          <cell r="BY471" t="str">
            <v>Китай</v>
          </cell>
          <cell r="CA471">
            <v>354</v>
          </cell>
          <cell r="CB471">
            <v>135</v>
          </cell>
          <cell r="CC471">
            <v>927</v>
          </cell>
          <cell r="CD471">
            <v>2500</v>
          </cell>
          <cell r="CE471">
            <v>786.88255017387189</v>
          </cell>
          <cell r="CF471">
            <v>2500</v>
          </cell>
          <cell r="CG471">
            <v>1500</v>
          </cell>
          <cell r="CH471" t="str">
            <v>не заказываем для ОПТа</v>
          </cell>
          <cell r="CI471" t="str">
            <v>min цена 279</v>
          </cell>
          <cell r="CJ471">
            <v>135</v>
          </cell>
          <cell r="CK471">
            <v>813</v>
          </cell>
          <cell r="CL471">
            <v>265.5</v>
          </cell>
          <cell r="CM471">
            <v>0</v>
          </cell>
          <cell r="CN471">
            <v>695.25</v>
          </cell>
          <cell r="CO471">
            <v>101.25</v>
          </cell>
          <cell r="CP471">
            <v>1875</v>
          </cell>
          <cell r="CQ471">
            <v>98589.8</v>
          </cell>
          <cell r="CR471">
            <v>32196.3</v>
          </cell>
          <cell r="CS471">
            <v>0</v>
          </cell>
          <cell r="CT471">
            <v>84310.650000000009</v>
          </cell>
          <cell r="CU471">
            <v>12278.25</v>
          </cell>
          <cell r="CV471">
            <v>227375</v>
          </cell>
          <cell r="CW471">
            <v>324116</v>
          </cell>
          <cell r="CX471">
            <v>105846</v>
          </cell>
          <cell r="CY471">
            <v>0</v>
          </cell>
          <cell r="CZ471">
            <v>277173</v>
          </cell>
          <cell r="DA471">
            <v>40365</v>
          </cell>
          <cell r="DB471">
            <v>747500</v>
          </cell>
          <cell r="DC471" t="str">
            <v>Basic+</v>
          </cell>
          <cell r="DE471">
            <v>59</v>
          </cell>
          <cell r="DF471">
            <v>59</v>
          </cell>
          <cell r="DH471">
            <v>4</v>
          </cell>
          <cell r="DI471">
            <v>2</v>
          </cell>
          <cell r="DJ471">
            <v>6</v>
          </cell>
          <cell r="DK471">
            <v>354</v>
          </cell>
          <cell r="DP471">
            <v>354</v>
          </cell>
          <cell r="DQ471">
            <v>236</v>
          </cell>
          <cell r="DR471">
            <v>118</v>
          </cell>
          <cell r="DS471">
            <v>0.66666666666666663</v>
          </cell>
          <cell r="DT471">
            <v>0.33333333333333331</v>
          </cell>
          <cell r="DU471">
            <v>299</v>
          </cell>
          <cell r="DV471">
            <v>28408.500000000004</v>
          </cell>
          <cell r="DW471">
            <v>265.5</v>
          </cell>
          <cell r="DX471">
            <v>105846</v>
          </cell>
          <cell r="DY471" t="str">
            <v>multicolor</v>
          </cell>
          <cell r="DZ471" t="str">
            <v>20206330518___Hint___цветной</v>
          </cell>
        </row>
        <row r="472">
          <cell r="B472" t="str">
            <v>20206330519_0075087_00000003803</v>
          </cell>
          <cell r="C472" t="str">
            <v>20206330519_0075087</v>
          </cell>
          <cell r="D472" t="str">
            <v>Theme 2АксессуарыKeriЖенскийmulticolor9</v>
          </cell>
          <cell r="E472" t="str">
            <v>Заг. с Th 2</v>
          </cell>
          <cell r="F472" t="str">
            <v>ACOOLA Аксессуары Весна 2024 Theme 2</v>
          </cell>
          <cell r="G472" t="str">
            <v>ACOOLA</v>
          </cell>
          <cell r="H472" t="str">
            <v>Theme 2</v>
          </cell>
          <cell r="I472" t="str">
            <v>00000003803</v>
          </cell>
          <cell r="J472" t="str">
            <v>20206330519</v>
          </cell>
          <cell r="K472" t="str">
            <v>Набор из 2 резинок для волос дет. Keri цветной</v>
          </cell>
          <cell r="L472" t="str">
            <v>Женский</v>
          </cell>
          <cell r="M472" t="str">
            <v/>
          </cell>
          <cell r="N472" t="str">
            <v>Keri</v>
          </cell>
          <cell r="O472" t="str">
            <v>цветной</v>
          </cell>
          <cell r="P472" t="str">
            <v>Accessories</v>
          </cell>
          <cell r="Q472" t="str">
            <v>Rib hairpin</v>
          </cell>
          <cell r="R472" t="str">
            <v>Swim_Women</v>
          </cell>
          <cell r="S472" t="str">
            <v>Swim</v>
          </cell>
          <cell r="T472" t="str">
            <v>Аксессуары</v>
          </cell>
          <cell r="U472" t="str">
            <v/>
          </cell>
          <cell r="V472" t="str">
            <v/>
          </cell>
          <cell r="W472" t="str">
            <v>(9) one size</v>
          </cell>
          <cell r="X472">
            <v>1</v>
          </cell>
          <cell r="Y472" t="str">
            <v>Нет</v>
          </cell>
          <cell r="Z472" t="str">
            <v>Julia Kosmina</v>
          </cell>
          <cell r="AA472" t="str">
            <v>Basic+</v>
          </cell>
          <cell r="AB472" t="str">
            <v>Regular</v>
          </cell>
          <cell r="AC472" t="str">
            <v>1,2,3,4,5</v>
          </cell>
          <cell r="AD472" t="str">
            <v>1,2,3,4,5_1</v>
          </cell>
          <cell r="AE472">
            <v>271</v>
          </cell>
          <cell r="AF472">
            <v>52</v>
          </cell>
          <cell r="AG472">
            <v>73</v>
          </cell>
          <cell r="AH472">
            <v>96</v>
          </cell>
          <cell r="AI472">
            <v>43</v>
          </cell>
          <cell r="AJ472">
            <v>7</v>
          </cell>
          <cell r="AK472">
            <v>1.5</v>
          </cell>
          <cell r="AL472">
            <v>0.8</v>
          </cell>
          <cell r="AM472">
            <v>3</v>
          </cell>
          <cell r="AN472">
            <v>1</v>
          </cell>
          <cell r="AO472">
            <v>4</v>
          </cell>
          <cell r="AP472">
            <v>208</v>
          </cell>
          <cell r="AQ472">
            <v>3</v>
          </cell>
          <cell r="AR472">
            <v>1</v>
          </cell>
          <cell r="AS472">
            <v>4</v>
          </cell>
          <cell r="AT472">
            <v>292</v>
          </cell>
          <cell r="AU472">
            <v>3</v>
          </cell>
          <cell r="AV472">
            <v>1</v>
          </cell>
          <cell r="AW472">
            <v>4</v>
          </cell>
          <cell r="AX472">
            <v>384</v>
          </cell>
          <cell r="AY472">
            <v>3</v>
          </cell>
          <cell r="AZ472">
            <v>1</v>
          </cell>
          <cell r="BA472">
            <v>4</v>
          </cell>
          <cell r="BB472">
            <v>172</v>
          </cell>
          <cell r="BC472">
            <v>3</v>
          </cell>
          <cell r="BD472">
            <v>1</v>
          </cell>
          <cell r="BE472">
            <v>4</v>
          </cell>
          <cell r="BF472">
            <v>28</v>
          </cell>
          <cell r="BG472" t="str">
            <v>2-1</v>
          </cell>
          <cell r="BH472">
            <v>0.43359999999999999</v>
          </cell>
          <cell r="BI472">
            <v>1084</v>
          </cell>
          <cell r="BJ472">
            <v>499</v>
          </cell>
          <cell r="BK472">
            <v>499</v>
          </cell>
          <cell r="BL472">
            <v>415.83</v>
          </cell>
          <cell r="BM472">
            <v>4.3810359964881469</v>
          </cell>
          <cell r="BN472">
            <v>0.91</v>
          </cell>
          <cell r="BO472">
            <v>0.94</v>
          </cell>
          <cell r="BP472">
            <v>1.34</v>
          </cell>
          <cell r="BQ472">
            <v>113.9</v>
          </cell>
          <cell r="BR472">
            <v>0.7717434869739479</v>
          </cell>
          <cell r="BS472">
            <v>3.3</v>
          </cell>
          <cell r="BT472">
            <v>85</v>
          </cell>
          <cell r="BU472">
            <v>1.2</v>
          </cell>
          <cell r="BV472">
            <v>499</v>
          </cell>
          <cell r="BW472">
            <v>250</v>
          </cell>
          <cell r="BX472" t="str">
            <v>Shenzhen Zlorna Ornament Co., Ltd.</v>
          </cell>
          <cell r="BY472" t="str">
            <v>Китай</v>
          </cell>
          <cell r="CA472">
            <v>354</v>
          </cell>
          <cell r="CB472">
            <v>135</v>
          </cell>
          <cell r="CC472">
            <v>927</v>
          </cell>
          <cell r="CD472">
            <v>2500</v>
          </cell>
          <cell r="CE472">
            <v>786.88255017387189</v>
          </cell>
          <cell r="CF472">
            <v>2500</v>
          </cell>
          <cell r="CG472">
            <v>1500</v>
          </cell>
          <cell r="CH472" t="str">
            <v>не заказываем для ОПТа</v>
          </cell>
          <cell r="CI472" t="str">
            <v>min цена 279</v>
          </cell>
          <cell r="CJ472">
            <v>135</v>
          </cell>
          <cell r="CK472">
            <v>1018.9599999999999</v>
          </cell>
          <cell r="CL472">
            <v>332.76</v>
          </cell>
          <cell r="CM472">
            <v>0</v>
          </cell>
          <cell r="CN472">
            <v>871.38</v>
          </cell>
          <cell r="CO472">
            <v>126.89999999999999</v>
          </cell>
          <cell r="CP472">
            <v>2350</v>
          </cell>
          <cell r="CQ472">
            <v>123467.6</v>
          </cell>
          <cell r="CR472">
            <v>40320.6</v>
          </cell>
          <cell r="CS472">
            <v>0</v>
          </cell>
          <cell r="CT472">
            <v>105585.3</v>
          </cell>
          <cell r="CU472">
            <v>15376.5</v>
          </cell>
          <cell r="CV472">
            <v>284750</v>
          </cell>
          <cell r="CW472">
            <v>540916</v>
          </cell>
          <cell r="CX472">
            <v>176646</v>
          </cell>
          <cell r="CY472">
            <v>0</v>
          </cell>
          <cell r="CZ472">
            <v>462573</v>
          </cell>
          <cell r="DA472">
            <v>67365</v>
          </cell>
          <cell r="DB472">
            <v>1247500</v>
          </cell>
          <cell r="DC472" t="str">
            <v>Basic+</v>
          </cell>
          <cell r="DE472">
            <v>59</v>
          </cell>
          <cell r="DF472">
            <v>59</v>
          </cell>
          <cell r="DH472">
            <v>4</v>
          </cell>
          <cell r="DI472">
            <v>2</v>
          </cell>
          <cell r="DJ472">
            <v>6</v>
          </cell>
          <cell r="DK472">
            <v>354</v>
          </cell>
          <cell r="DP472">
            <v>354</v>
          </cell>
          <cell r="DQ472">
            <v>236</v>
          </cell>
          <cell r="DR472">
            <v>118</v>
          </cell>
          <cell r="DS472">
            <v>0.66666666666666663</v>
          </cell>
          <cell r="DT472">
            <v>0.33333333333333331</v>
          </cell>
          <cell r="DU472">
            <v>499</v>
          </cell>
          <cell r="DV472">
            <v>35577</v>
          </cell>
          <cell r="DW472">
            <v>332.76</v>
          </cell>
          <cell r="DX472">
            <v>176646</v>
          </cell>
          <cell r="DY472" t="str">
            <v>multicolor</v>
          </cell>
          <cell r="DZ472" t="str">
            <v>20206330519___Keri___цветной</v>
          </cell>
        </row>
        <row r="473">
          <cell r="B473" t="str">
            <v>20206330520_0075089_00000003803</v>
          </cell>
          <cell r="C473" t="str">
            <v>20206330520_0075089</v>
          </cell>
          <cell r="D473" t="str">
            <v>Theme 2АксессуарыDaleЖенскийmulticolor9</v>
          </cell>
          <cell r="E473" t="str">
            <v>Заг. с Th 2</v>
          </cell>
          <cell r="F473" t="str">
            <v>ACOOLA Аксессуары Весна 2024 Theme 2</v>
          </cell>
          <cell r="G473" t="str">
            <v>ACOOLA</v>
          </cell>
          <cell r="H473" t="str">
            <v>Theme 2</v>
          </cell>
          <cell r="I473" t="str">
            <v>00000003803</v>
          </cell>
          <cell r="J473" t="str">
            <v>20206330520</v>
          </cell>
          <cell r="K473" t="str">
            <v>Набор из 10 резинок для волос дет. Dale цветной</v>
          </cell>
          <cell r="L473" t="str">
            <v>Женский</v>
          </cell>
          <cell r="M473" t="str">
            <v/>
          </cell>
          <cell r="N473" t="str">
            <v>Dale</v>
          </cell>
          <cell r="O473" t="str">
            <v>цветной</v>
          </cell>
          <cell r="P473" t="str">
            <v>Accessories</v>
          </cell>
          <cell r="Q473" t="str">
            <v>Rib hairpin</v>
          </cell>
          <cell r="R473" t="str">
            <v>Swim_Women</v>
          </cell>
          <cell r="S473" t="str">
            <v>Swim</v>
          </cell>
          <cell r="T473" t="str">
            <v>Аксессуары</v>
          </cell>
          <cell r="U473" t="str">
            <v/>
          </cell>
          <cell r="V473" t="str">
            <v/>
          </cell>
          <cell r="W473" t="str">
            <v>(9) one size</v>
          </cell>
          <cell r="X473">
            <v>1</v>
          </cell>
          <cell r="Y473" t="str">
            <v>Нет</v>
          </cell>
          <cell r="Z473" t="str">
            <v>Julia Kosmina</v>
          </cell>
          <cell r="AA473" t="str">
            <v>Basic+</v>
          </cell>
          <cell r="AB473" t="str">
            <v>Regular</v>
          </cell>
          <cell r="AC473" t="str">
            <v>1,2,3,4,5</v>
          </cell>
          <cell r="AD473" t="str">
            <v>1,2,3,4,5_1</v>
          </cell>
          <cell r="AE473">
            <v>271</v>
          </cell>
          <cell r="AF473">
            <v>52</v>
          </cell>
          <cell r="AG473">
            <v>73</v>
          </cell>
          <cell r="AH473">
            <v>96</v>
          </cell>
          <cell r="AI473">
            <v>43</v>
          </cell>
          <cell r="AJ473">
            <v>7</v>
          </cell>
          <cell r="AK473">
            <v>1</v>
          </cell>
          <cell r="AL473">
            <v>1</v>
          </cell>
          <cell r="AM473">
            <v>2</v>
          </cell>
          <cell r="AN473">
            <v>1</v>
          </cell>
          <cell r="AO473">
            <v>3</v>
          </cell>
          <cell r="AP473">
            <v>156</v>
          </cell>
          <cell r="AQ473">
            <v>2</v>
          </cell>
          <cell r="AR473">
            <v>1</v>
          </cell>
          <cell r="AS473">
            <v>3</v>
          </cell>
          <cell r="AT473">
            <v>219</v>
          </cell>
          <cell r="AU473">
            <v>2</v>
          </cell>
          <cell r="AV473">
            <v>1</v>
          </cell>
          <cell r="AW473">
            <v>3</v>
          </cell>
          <cell r="AX473">
            <v>288</v>
          </cell>
          <cell r="AY473">
            <v>2</v>
          </cell>
          <cell r="AZ473">
            <v>1</v>
          </cell>
          <cell r="BA473">
            <v>3</v>
          </cell>
          <cell r="BB473">
            <v>129</v>
          </cell>
          <cell r="BC473">
            <v>2</v>
          </cell>
          <cell r="BD473">
            <v>1</v>
          </cell>
          <cell r="BE473">
            <v>3</v>
          </cell>
          <cell r="BF473">
            <v>21</v>
          </cell>
          <cell r="BG473" t="str">
            <v>1-1</v>
          </cell>
          <cell r="BH473">
            <v>0.54200000000000004</v>
          </cell>
          <cell r="BI473">
            <v>813</v>
          </cell>
          <cell r="BJ473">
            <v>399</v>
          </cell>
          <cell r="BK473">
            <v>399</v>
          </cell>
          <cell r="BL473">
            <v>332.5</v>
          </cell>
          <cell r="BM473">
            <v>3.5561497326203209</v>
          </cell>
          <cell r="BN473">
            <v>0.9</v>
          </cell>
          <cell r="BO473">
            <v>0.93</v>
          </cell>
          <cell r="BP473">
            <v>1.32</v>
          </cell>
          <cell r="BQ473">
            <v>112.2</v>
          </cell>
          <cell r="BR473">
            <v>0.71879699248120299</v>
          </cell>
          <cell r="BS473">
            <v>3.3</v>
          </cell>
          <cell r="BT473">
            <v>85</v>
          </cell>
          <cell r="BU473">
            <v>1.2</v>
          </cell>
          <cell r="BV473">
            <v>399</v>
          </cell>
          <cell r="BW473">
            <v>200</v>
          </cell>
          <cell r="BX473" t="str">
            <v>Shenzhen Zlorna Ornament Co., Ltd.</v>
          </cell>
          <cell r="BY473" t="str">
            <v>Китай</v>
          </cell>
          <cell r="CA473">
            <v>177</v>
          </cell>
          <cell r="CB473">
            <v>27</v>
          </cell>
          <cell r="CC473">
            <v>483</v>
          </cell>
          <cell r="CD473">
            <v>1500</v>
          </cell>
          <cell r="CE473">
            <v>472.12953010432312</v>
          </cell>
          <cell r="CF473">
            <v>1500</v>
          </cell>
          <cell r="CG473">
            <v>1500</v>
          </cell>
          <cell r="CH473" t="str">
            <v>не заказываем для ОПТа</v>
          </cell>
          <cell r="CI473" t="str">
            <v>min цена 279</v>
          </cell>
          <cell r="CJ473">
            <v>27</v>
          </cell>
          <cell r="CK473">
            <v>756.09</v>
          </cell>
          <cell r="CL473">
            <v>164.61</v>
          </cell>
          <cell r="CM473">
            <v>0</v>
          </cell>
          <cell r="CN473">
            <v>449.19</v>
          </cell>
          <cell r="CO473">
            <v>25.110000000000003</v>
          </cell>
          <cell r="CP473">
            <v>1395</v>
          </cell>
          <cell r="CQ473">
            <v>91218.6</v>
          </cell>
          <cell r="CR473">
            <v>19859.400000000001</v>
          </cell>
          <cell r="CS473">
            <v>0</v>
          </cell>
          <cell r="CT473">
            <v>54192.6</v>
          </cell>
          <cell r="CU473">
            <v>3029.4</v>
          </cell>
          <cell r="CV473">
            <v>168300</v>
          </cell>
          <cell r="CW473">
            <v>324387</v>
          </cell>
          <cell r="CX473">
            <v>70623</v>
          </cell>
          <cell r="CY473">
            <v>0</v>
          </cell>
          <cell r="CZ473">
            <v>192717</v>
          </cell>
          <cell r="DA473">
            <v>10773</v>
          </cell>
          <cell r="DB473">
            <v>598500</v>
          </cell>
          <cell r="DC473" t="str">
            <v>Basic+</v>
          </cell>
          <cell r="DE473">
            <v>59</v>
          </cell>
          <cell r="DF473">
            <v>59</v>
          </cell>
          <cell r="DH473">
            <v>2</v>
          </cell>
          <cell r="DI473">
            <v>1</v>
          </cell>
          <cell r="DJ473">
            <v>3</v>
          </cell>
          <cell r="DK473">
            <v>177</v>
          </cell>
          <cell r="DP473">
            <v>177</v>
          </cell>
          <cell r="DQ473">
            <v>118</v>
          </cell>
          <cell r="DR473">
            <v>59</v>
          </cell>
          <cell r="DS473">
            <v>0.66666666666666663</v>
          </cell>
          <cell r="DT473">
            <v>0.33333333333333331</v>
          </cell>
          <cell r="DU473">
            <v>399</v>
          </cell>
          <cell r="DV473">
            <v>17523</v>
          </cell>
          <cell r="DW473">
            <v>164.61</v>
          </cell>
          <cell r="DX473">
            <v>70623</v>
          </cell>
          <cell r="DY473" t="str">
            <v>multicolor</v>
          </cell>
          <cell r="DZ473" t="str">
            <v>20206330520___Dale___цветной</v>
          </cell>
        </row>
        <row r="474">
          <cell r="B474" t="str">
            <v>20206330521_0075090_00000003803</v>
          </cell>
          <cell r="C474" t="str">
            <v>20206330521_0075090</v>
          </cell>
          <cell r="D474" t="str">
            <v>Theme 2АксессуарыAlmoraЖенскийmulticolor9</v>
          </cell>
          <cell r="E474" t="str">
            <v>Заг. с Th 2</v>
          </cell>
          <cell r="F474" t="str">
            <v>ACOOLA Аксессуары Весна 2024 Theme 2</v>
          </cell>
          <cell r="G474" t="str">
            <v>ACOOLA</v>
          </cell>
          <cell r="H474" t="str">
            <v>Theme 2</v>
          </cell>
          <cell r="I474" t="str">
            <v>00000003803</v>
          </cell>
          <cell r="J474" t="str">
            <v>20206330521</v>
          </cell>
          <cell r="K474" t="str">
            <v>Набор из 3 резинок для волос дет. Almora цветной</v>
          </cell>
          <cell r="L474" t="str">
            <v>Женский</v>
          </cell>
          <cell r="M474" t="str">
            <v/>
          </cell>
          <cell r="N474" t="str">
            <v>Almora</v>
          </cell>
          <cell r="O474" t="str">
            <v>цветной</v>
          </cell>
          <cell r="P474" t="str">
            <v>Accessories</v>
          </cell>
          <cell r="Q474" t="str">
            <v>Rib hairpin</v>
          </cell>
          <cell r="R474" t="str">
            <v>Swim_Women</v>
          </cell>
          <cell r="S474" t="str">
            <v>Swim</v>
          </cell>
          <cell r="T474" t="str">
            <v>Аксессуары</v>
          </cell>
          <cell r="U474" t="str">
            <v/>
          </cell>
          <cell r="V474" t="str">
            <v/>
          </cell>
          <cell r="W474" t="str">
            <v>(9) one size</v>
          </cell>
          <cell r="X474">
            <v>1</v>
          </cell>
          <cell r="Y474" t="str">
            <v>Нет</v>
          </cell>
          <cell r="Z474" t="str">
            <v>Julia Kosmina</v>
          </cell>
          <cell r="AA474" t="str">
            <v>Basic+</v>
          </cell>
          <cell r="AB474" t="str">
            <v>Regular</v>
          </cell>
          <cell r="AC474" t="str">
            <v>1,2,3,4,5</v>
          </cell>
          <cell r="AD474" t="str">
            <v>1,2,3,4,5_1</v>
          </cell>
          <cell r="AE474">
            <v>271</v>
          </cell>
          <cell r="AF474">
            <v>52</v>
          </cell>
          <cell r="AG474">
            <v>73</v>
          </cell>
          <cell r="AH474">
            <v>96</v>
          </cell>
          <cell r="AI474">
            <v>43</v>
          </cell>
          <cell r="AJ474">
            <v>7</v>
          </cell>
          <cell r="AK474">
            <v>1.5</v>
          </cell>
          <cell r="AL474">
            <v>0.8</v>
          </cell>
          <cell r="AM474">
            <v>3</v>
          </cell>
          <cell r="AN474">
            <v>1</v>
          </cell>
          <cell r="AO474">
            <v>4</v>
          </cell>
          <cell r="AP474">
            <v>208</v>
          </cell>
          <cell r="AQ474">
            <v>3</v>
          </cell>
          <cell r="AR474">
            <v>1</v>
          </cell>
          <cell r="AS474">
            <v>4</v>
          </cell>
          <cell r="AT474">
            <v>292</v>
          </cell>
          <cell r="AU474">
            <v>3</v>
          </cell>
          <cell r="AV474">
            <v>1</v>
          </cell>
          <cell r="AW474">
            <v>4</v>
          </cell>
          <cell r="AX474">
            <v>384</v>
          </cell>
          <cell r="AY474">
            <v>3</v>
          </cell>
          <cell r="AZ474">
            <v>1</v>
          </cell>
          <cell r="BA474">
            <v>4</v>
          </cell>
          <cell r="BB474">
            <v>172</v>
          </cell>
          <cell r="BC474">
            <v>3</v>
          </cell>
          <cell r="BD474">
            <v>1</v>
          </cell>
          <cell r="BE474">
            <v>4</v>
          </cell>
          <cell r="BF474">
            <v>28</v>
          </cell>
          <cell r="BG474" t="str">
            <v>2-1</v>
          </cell>
          <cell r="BH474">
            <v>0.54200000000000004</v>
          </cell>
          <cell r="BI474">
            <v>1084</v>
          </cell>
          <cell r="BJ474">
            <v>349</v>
          </cell>
          <cell r="BK474">
            <v>349</v>
          </cell>
          <cell r="BL474">
            <v>290.83</v>
          </cell>
          <cell r="BM474">
            <v>3.4795613160518446</v>
          </cell>
          <cell r="BN474">
            <v>0.8</v>
          </cell>
          <cell r="BO474">
            <v>0.83</v>
          </cell>
          <cell r="BP474">
            <v>1.18</v>
          </cell>
          <cell r="BQ474">
            <v>100.3</v>
          </cell>
          <cell r="BR474">
            <v>0.71260744985673352</v>
          </cell>
          <cell r="BS474">
            <v>3.3</v>
          </cell>
          <cell r="BT474">
            <v>85</v>
          </cell>
          <cell r="BU474">
            <v>1.2</v>
          </cell>
          <cell r="BV474">
            <v>349</v>
          </cell>
          <cell r="BW474">
            <v>170</v>
          </cell>
          <cell r="BX474" t="str">
            <v>Shenzhen Zlorna Ornament Co., Ltd.</v>
          </cell>
          <cell r="BY474" t="str">
            <v>Китай</v>
          </cell>
          <cell r="CA474">
            <v>236</v>
          </cell>
          <cell r="CB474">
            <v>36</v>
          </cell>
          <cell r="CC474">
            <v>644</v>
          </cell>
          <cell r="CD474">
            <v>2000</v>
          </cell>
          <cell r="CE474">
            <v>629.50604013909754</v>
          </cell>
          <cell r="CF474">
            <v>2000</v>
          </cell>
          <cell r="CG474">
            <v>1500</v>
          </cell>
          <cell r="CH474" t="str">
            <v>не заказываем для ОПТа</v>
          </cell>
          <cell r="CI474" t="str">
            <v>min цена 279</v>
          </cell>
          <cell r="CJ474">
            <v>36</v>
          </cell>
          <cell r="CK474">
            <v>899.71999999999991</v>
          </cell>
          <cell r="CL474">
            <v>195.88</v>
          </cell>
          <cell r="CM474">
            <v>0</v>
          </cell>
          <cell r="CN474">
            <v>534.52</v>
          </cell>
          <cell r="CO474">
            <v>29.88</v>
          </cell>
          <cell r="CP474">
            <v>1660</v>
          </cell>
          <cell r="CQ474">
            <v>108725.2</v>
          </cell>
          <cell r="CR474">
            <v>23670.799999999999</v>
          </cell>
          <cell r="CS474">
            <v>0</v>
          </cell>
          <cell r="CT474">
            <v>64593.2</v>
          </cell>
          <cell r="CU474">
            <v>3610.7999999999997</v>
          </cell>
          <cell r="CV474">
            <v>200600</v>
          </cell>
          <cell r="CW474">
            <v>378316</v>
          </cell>
          <cell r="CX474">
            <v>82364</v>
          </cell>
          <cell r="CY474">
            <v>0</v>
          </cell>
          <cell r="CZ474">
            <v>224756</v>
          </cell>
          <cell r="DA474">
            <v>12564</v>
          </cell>
          <cell r="DB474">
            <v>698000</v>
          </cell>
          <cell r="DC474" t="str">
            <v>Basic+</v>
          </cell>
          <cell r="DE474">
            <v>59</v>
          </cell>
          <cell r="DF474">
            <v>59</v>
          </cell>
          <cell r="DH474">
            <v>3</v>
          </cell>
          <cell r="DI474">
            <v>1</v>
          </cell>
          <cell r="DJ474">
            <v>4</v>
          </cell>
          <cell r="DK474">
            <v>236</v>
          </cell>
          <cell r="DP474">
            <v>236</v>
          </cell>
          <cell r="DQ474">
            <v>177</v>
          </cell>
          <cell r="DR474">
            <v>59</v>
          </cell>
          <cell r="DS474">
            <v>0.75</v>
          </cell>
          <cell r="DT474">
            <v>0.25</v>
          </cell>
          <cell r="DU474">
            <v>349</v>
          </cell>
          <cell r="DV474">
            <v>20885.999999999996</v>
          </cell>
          <cell r="DW474">
            <v>195.88</v>
          </cell>
          <cell r="DX474">
            <v>82364</v>
          </cell>
          <cell r="DY474" t="str">
            <v>multicolor</v>
          </cell>
          <cell r="DZ474" t="str">
            <v>20206330521___Almora___цветной</v>
          </cell>
        </row>
        <row r="475">
          <cell r="B475" t="str">
            <v>20206330522_0075091_00000003803</v>
          </cell>
          <cell r="C475" t="str">
            <v>20206330522_0075091</v>
          </cell>
          <cell r="D475" t="str">
            <v>Theme 2АксессуарыChauЖенскийmulticolor9</v>
          </cell>
          <cell r="E475" t="str">
            <v>Заг. с Th 2</v>
          </cell>
          <cell r="F475" t="str">
            <v>ACOOLA Аксессуары Весна 2024 Theme 2</v>
          </cell>
          <cell r="G475" t="str">
            <v>ACOOLA</v>
          </cell>
          <cell r="H475" t="str">
            <v>Theme 2</v>
          </cell>
          <cell r="I475" t="str">
            <v>00000003803</v>
          </cell>
          <cell r="J475" t="str">
            <v>20206330522</v>
          </cell>
          <cell r="K475" t="str">
            <v>Набор из 12 резинок для волос дет. Chau цветной</v>
          </cell>
          <cell r="L475" t="str">
            <v>Женский</v>
          </cell>
          <cell r="M475" t="str">
            <v/>
          </cell>
          <cell r="N475" t="str">
            <v>Chau</v>
          </cell>
          <cell r="O475" t="str">
            <v>цветной</v>
          </cell>
          <cell r="P475" t="str">
            <v>Accessories</v>
          </cell>
          <cell r="Q475" t="str">
            <v>Rib hairpin</v>
          </cell>
          <cell r="R475" t="str">
            <v>Swim_Women</v>
          </cell>
          <cell r="S475" t="str">
            <v>Swim</v>
          </cell>
          <cell r="T475" t="str">
            <v>Аксессуары</v>
          </cell>
          <cell r="U475" t="str">
            <v/>
          </cell>
          <cell r="V475" t="str">
            <v/>
          </cell>
          <cell r="W475" t="str">
            <v>(9) one size</v>
          </cell>
          <cell r="X475">
            <v>1</v>
          </cell>
          <cell r="Y475" t="str">
            <v>Нет</v>
          </cell>
          <cell r="Z475" t="str">
            <v>Julia Kosmina</v>
          </cell>
          <cell r="AA475" t="str">
            <v>Basic+</v>
          </cell>
          <cell r="AB475" t="str">
            <v>Regular</v>
          </cell>
          <cell r="AC475" t="str">
            <v>1,2,3,4,5</v>
          </cell>
          <cell r="AD475" t="str">
            <v>1,2,3,4,5_1</v>
          </cell>
          <cell r="AE475">
            <v>271</v>
          </cell>
          <cell r="AF475">
            <v>52</v>
          </cell>
          <cell r="AG475">
            <v>73</v>
          </cell>
          <cell r="AH475">
            <v>96</v>
          </cell>
          <cell r="AI475">
            <v>43</v>
          </cell>
          <cell r="AJ475">
            <v>7</v>
          </cell>
          <cell r="AK475">
            <v>1.5</v>
          </cell>
          <cell r="AL475">
            <v>0.9</v>
          </cell>
          <cell r="AM475">
            <v>3</v>
          </cell>
          <cell r="AN475">
            <v>1</v>
          </cell>
          <cell r="AO475">
            <v>4</v>
          </cell>
          <cell r="AP475">
            <v>208</v>
          </cell>
          <cell r="AQ475">
            <v>3</v>
          </cell>
          <cell r="AR475">
            <v>1</v>
          </cell>
          <cell r="AS475">
            <v>4</v>
          </cell>
          <cell r="AT475">
            <v>292</v>
          </cell>
          <cell r="AU475">
            <v>3</v>
          </cell>
          <cell r="AV475">
            <v>1</v>
          </cell>
          <cell r="AW475">
            <v>4</v>
          </cell>
          <cell r="AX475">
            <v>384</v>
          </cell>
          <cell r="AY475">
            <v>3</v>
          </cell>
          <cell r="AZ475">
            <v>1</v>
          </cell>
          <cell r="BA475">
            <v>4</v>
          </cell>
          <cell r="BB475">
            <v>172</v>
          </cell>
          <cell r="BC475">
            <v>3</v>
          </cell>
          <cell r="BD475">
            <v>1</v>
          </cell>
          <cell r="BE475">
            <v>4</v>
          </cell>
          <cell r="BF475">
            <v>28</v>
          </cell>
          <cell r="BG475" t="str">
            <v>2-1</v>
          </cell>
          <cell r="BH475">
            <v>0.72266666666666668</v>
          </cell>
          <cell r="BI475">
            <v>1084</v>
          </cell>
          <cell r="BJ475">
            <v>199</v>
          </cell>
          <cell r="BK475">
            <v>199</v>
          </cell>
          <cell r="BL475">
            <v>165.83</v>
          </cell>
          <cell r="BM475">
            <v>2.820694542877392</v>
          </cell>
          <cell r="BN475">
            <v>0.56000000000000005</v>
          </cell>
          <cell r="BO475">
            <v>0.57999999999999996</v>
          </cell>
          <cell r="BP475">
            <v>0.83</v>
          </cell>
          <cell r="BQ475">
            <v>70.55</v>
          </cell>
          <cell r="BR475">
            <v>0.64547738693467338</v>
          </cell>
          <cell r="BS475">
            <v>3.3</v>
          </cell>
          <cell r="BT475">
            <v>85</v>
          </cell>
          <cell r="BU475">
            <v>1.2</v>
          </cell>
          <cell r="BV475">
            <v>199</v>
          </cell>
          <cell r="BW475">
            <v>100</v>
          </cell>
          <cell r="BX475" t="str">
            <v>Shenzhen Zlorna Ornament Co., Ltd.</v>
          </cell>
          <cell r="BY475" t="str">
            <v>Китай</v>
          </cell>
          <cell r="CA475">
            <v>295</v>
          </cell>
          <cell r="CB475">
            <v>121</v>
          </cell>
          <cell r="CD475">
            <v>1500</v>
          </cell>
          <cell r="CE475">
            <v>472.12953010432312</v>
          </cell>
          <cell r="CF475">
            <v>1500</v>
          </cell>
          <cell r="CG475">
            <v>1500</v>
          </cell>
          <cell r="CH475" t="str">
            <v>не заказываем для ОПТа</v>
          </cell>
          <cell r="CI475" t="str">
            <v>min цена 279</v>
          </cell>
          <cell r="CJ475">
            <v>121</v>
          </cell>
          <cell r="CK475">
            <v>628.71999999999991</v>
          </cell>
          <cell r="CL475">
            <v>171.1</v>
          </cell>
          <cell r="CM475">
            <v>0</v>
          </cell>
          <cell r="CN475">
            <v>0</v>
          </cell>
          <cell r="CO475">
            <v>70.179999999999993</v>
          </cell>
          <cell r="CP475">
            <v>869.99999999999989</v>
          </cell>
          <cell r="CQ475">
            <v>76476.2</v>
          </cell>
          <cell r="CR475">
            <v>20812.25</v>
          </cell>
          <cell r="CS475">
            <v>0</v>
          </cell>
          <cell r="CT475">
            <v>0</v>
          </cell>
          <cell r="CU475">
            <v>8536.5499999999993</v>
          </cell>
          <cell r="CV475">
            <v>105825</v>
          </cell>
          <cell r="CW475">
            <v>215716</v>
          </cell>
          <cell r="CX475">
            <v>58705</v>
          </cell>
          <cell r="CY475">
            <v>0</v>
          </cell>
          <cell r="CZ475">
            <v>0</v>
          </cell>
          <cell r="DA475">
            <v>24079</v>
          </cell>
          <cell r="DB475">
            <v>298500</v>
          </cell>
          <cell r="DC475" t="str">
            <v>Basic+</v>
          </cell>
          <cell r="DE475">
            <v>59</v>
          </cell>
          <cell r="DF475">
            <v>59</v>
          </cell>
          <cell r="DH475">
            <v>3</v>
          </cell>
          <cell r="DI475">
            <v>2</v>
          </cell>
          <cell r="DJ475">
            <v>5</v>
          </cell>
          <cell r="DK475">
            <v>295</v>
          </cell>
          <cell r="DP475">
            <v>295</v>
          </cell>
          <cell r="DQ475">
            <v>177</v>
          </cell>
          <cell r="DR475">
            <v>118</v>
          </cell>
          <cell r="DS475">
            <v>0.6</v>
          </cell>
          <cell r="DT475">
            <v>0.4</v>
          </cell>
          <cell r="DU475">
            <v>199</v>
          </cell>
          <cell r="DV475">
            <v>18363.75</v>
          </cell>
          <cell r="DW475">
            <v>171.1</v>
          </cell>
          <cell r="DX475">
            <v>58705</v>
          </cell>
          <cell r="DY475" t="str">
            <v>multicolor</v>
          </cell>
          <cell r="DZ475" t="str">
            <v>20206330522___Chau___цветной</v>
          </cell>
        </row>
        <row r="476">
          <cell r="B476" t="str">
            <v>20206330523_0075092_00000003803</v>
          </cell>
          <cell r="C476" t="str">
            <v>20206330523_0075092</v>
          </cell>
          <cell r="D476" t="str">
            <v>Theme 2АксессуарыWickЖенскийmulticolor9</v>
          </cell>
          <cell r="E476" t="str">
            <v>Заг. с Th 2</v>
          </cell>
          <cell r="F476" t="str">
            <v>ACOOLA Аксессуары Весна 2024 Theme 2</v>
          </cell>
          <cell r="G476" t="str">
            <v>ACOOLA</v>
          </cell>
          <cell r="H476" t="str">
            <v>Theme 2</v>
          </cell>
          <cell r="I476" t="str">
            <v>00000003803</v>
          </cell>
          <cell r="J476" t="str">
            <v>20206330523</v>
          </cell>
          <cell r="K476" t="str">
            <v>Набор из 18 резинок для волос дет. Wick цветной</v>
          </cell>
          <cell r="L476" t="str">
            <v>Женский</v>
          </cell>
          <cell r="M476" t="str">
            <v/>
          </cell>
          <cell r="N476" t="str">
            <v>Wick</v>
          </cell>
          <cell r="O476" t="str">
            <v>цветной</v>
          </cell>
          <cell r="P476" t="str">
            <v>Accessories</v>
          </cell>
          <cell r="Q476" t="str">
            <v>Rib hairpin</v>
          </cell>
          <cell r="R476" t="str">
            <v>Swim_Women</v>
          </cell>
          <cell r="S476" t="str">
            <v>Swim</v>
          </cell>
          <cell r="T476" t="str">
            <v>Аксессуары</v>
          </cell>
          <cell r="U476" t="str">
            <v/>
          </cell>
          <cell r="V476" t="str">
            <v/>
          </cell>
          <cell r="W476" t="str">
            <v>(9) one size</v>
          </cell>
          <cell r="X476">
            <v>1</v>
          </cell>
          <cell r="Y476" t="str">
            <v>Нет</v>
          </cell>
          <cell r="Z476" t="str">
            <v>Julia Kosmina</v>
          </cell>
          <cell r="AA476" t="str">
            <v>Basic+</v>
          </cell>
          <cell r="AB476" t="str">
            <v>Regular</v>
          </cell>
          <cell r="AC476" t="str">
            <v>1,2,3,4,5</v>
          </cell>
          <cell r="AD476" t="str">
            <v>1,2,3,4,5_1</v>
          </cell>
          <cell r="AE476">
            <v>271</v>
          </cell>
          <cell r="AF476">
            <v>52</v>
          </cell>
          <cell r="AG476">
            <v>73</v>
          </cell>
          <cell r="AH476">
            <v>96</v>
          </cell>
          <cell r="AI476">
            <v>43</v>
          </cell>
          <cell r="AJ476">
            <v>7</v>
          </cell>
          <cell r="AK476">
            <v>1</v>
          </cell>
          <cell r="AL476">
            <v>1</v>
          </cell>
          <cell r="AM476">
            <v>2</v>
          </cell>
          <cell r="AN476">
            <v>1</v>
          </cell>
          <cell r="AO476">
            <v>3</v>
          </cell>
          <cell r="AP476">
            <v>156</v>
          </cell>
          <cell r="AQ476">
            <v>2</v>
          </cell>
          <cell r="AR476">
            <v>1</v>
          </cell>
          <cell r="AS476">
            <v>3</v>
          </cell>
          <cell r="AT476">
            <v>219</v>
          </cell>
          <cell r="AU476">
            <v>2</v>
          </cell>
          <cell r="AV476">
            <v>1</v>
          </cell>
          <cell r="AW476">
            <v>3</v>
          </cell>
          <cell r="AX476">
            <v>288</v>
          </cell>
          <cell r="AY476">
            <v>2</v>
          </cell>
          <cell r="AZ476">
            <v>1</v>
          </cell>
          <cell r="BA476">
            <v>3</v>
          </cell>
          <cell r="BB476">
            <v>129</v>
          </cell>
          <cell r="BC476">
            <v>2</v>
          </cell>
          <cell r="BD476">
            <v>1</v>
          </cell>
          <cell r="BE476">
            <v>3</v>
          </cell>
          <cell r="BF476">
            <v>21</v>
          </cell>
          <cell r="BG476" t="str">
            <v>1-1</v>
          </cell>
          <cell r="BH476">
            <v>0.54200000000000004</v>
          </cell>
          <cell r="BI476">
            <v>813</v>
          </cell>
          <cell r="BJ476">
            <v>299</v>
          </cell>
          <cell r="BK476">
            <v>299</v>
          </cell>
          <cell r="BL476">
            <v>249.17</v>
          </cell>
          <cell r="BM476">
            <v>3.5531788472964942</v>
          </cell>
          <cell r="BN476">
            <v>0.67</v>
          </cell>
          <cell r="BO476">
            <v>0.7</v>
          </cell>
          <cell r="BP476">
            <v>0.99</v>
          </cell>
          <cell r="BQ476">
            <v>84.15</v>
          </cell>
          <cell r="BR476">
            <v>0.71856187290969897</v>
          </cell>
          <cell r="BS476">
            <v>3.3</v>
          </cell>
          <cell r="BT476">
            <v>85</v>
          </cell>
          <cell r="BU476">
            <v>1.2</v>
          </cell>
          <cell r="BV476">
            <v>299</v>
          </cell>
          <cell r="BW476">
            <v>150</v>
          </cell>
          <cell r="BX476" t="str">
            <v>Shenzhen Zlorna Ornament Co., Ltd.</v>
          </cell>
          <cell r="BY476" t="str">
            <v>Китай</v>
          </cell>
          <cell r="CA476">
            <v>177</v>
          </cell>
          <cell r="CB476">
            <v>27</v>
          </cell>
          <cell r="CC476">
            <v>483</v>
          </cell>
          <cell r="CD476">
            <v>1500</v>
          </cell>
          <cell r="CE476">
            <v>472.12953010432312</v>
          </cell>
          <cell r="CF476">
            <v>1500</v>
          </cell>
          <cell r="CG476">
            <v>1500</v>
          </cell>
          <cell r="CH476" t="str">
            <v>не заказываем для ОПТа</v>
          </cell>
          <cell r="CI476" t="str">
            <v>min цена 279</v>
          </cell>
          <cell r="CJ476">
            <v>27</v>
          </cell>
          <cell r="CK476">
            <v>569.09999999999991</v>
          </cell>
          <cell r="CL476">
            <v>123.89999999999999</v>
          </cell>
          <cell r="CM476">
            <v>0</v>
          </cell>
          <cell r="CN476">
            <v>338.09999999999997</v>
          </cell>
          <cell r="CO476">
            <v>18.899999999999999</v>
          </cell>
          <cell r="CP476">
            <v>1050</v>
          </cell>
          <cell r="CQ476">
            <v>68413.950000000012</v>
          </cell>
          <cell r="CR476">
            <v>14894.550000000001</v>
          </cell>
          <cell r="CS476">
            <v>0</v>
          </cell>
          <cell r="CT476">
            <v>40644.450000000004</v>
          </cell>
          <cell r="CU476">
            <v>2272.0500000000002</v>
          </cell>
          <cell r="CV476">
            <v>126225.00000000001</v>
          </cell>
          <cell r="CW476">
            <v>243087</v>
          </cell>
          <cell r="CX476">
            <v>52923</v>
          </cell>
          <cell r="CY476">
            <v>0</v>
          </cell>
          <cell r="CZ476">
            <v>144417</v>
          </cell>
          <cell r="DA476">
            <v>8073</v>
          </cell>
          <cell r="DB476">
            <v>448500</v>
          </cell>
          <cell r="DC476" t="str">
            <v>Basic+</v>
          </cell>
          <cell r="DE476">
            <v>59</v>
          </cell>
          <cell r="DF476">
            <v>59</v>
          </cell>
          <cell r="DH476">
            <v>2</v>
          </cell>
          <cell r="DI476">
            <v>1</v>
          </cell>
          <cell r="DJ476">
            <v>3</v>
          </cell>
          <cell r="DK476">
            <v>177</v>
          </cell>
          <cell r="DP476">
            <v>177</v>
          </cell>
          <cell r="DQ476">
            <v>118</v>
          </cell>
          <cell r="DR476">
            <v>59</v>
          </cell>
          <cell r="DS476">
            <v>0.66666666666666663</v>
          </cell>
          <cell r="DT476">
            <v>0.33333333333333331</v>
          </cell>
          <cell r="DU476">
            <v>299</v>
          </cell>
          <cell r="DV476">
            <v>13142.25</v>
          </cell>
          <cell r="DW476">
            <v>123.89999999999999</v>
          </cell>
          <cell r="DX476">
            <v>52923</v>
          </cell>
          <cell r="DY476" t="str">
            <v>multicolor</v>
          </cell>
          <cell r="DZ476" t="str">
            <v>20206330523___Wick___цветной</v>
          </cell>
        </row>
        <row r="477">
          <cell r="B477" t="str">
            <v>20206330524_0075093_00000003803</v>
          </cell>
          <cell r="C477" t="str">
            <v>20206330524_0075093</v>
          </cell>
          <cell r="D477" t="str">
            <v>Theme 2АксессуарыMadiЖенскийmulticolor9</v>
          </cell>
          <cell r="E477" t="str">
            <v>Заг. с Th 2</v>
          </cell>
          <cell r="F477" t="str">
            <v>ACOOLA Аксессуары Весна 2024 Theme 2</v>
          </cell>
          <cell r="G477" t="str">
            <v>ACOOLA</v>
          </cell>
          <cell r="H477" t="str">
            <v>Theme 2</v>
          </cell>
          <cell r="I477" t="str">
            <v>00000003803</v>
          </cell>
          <cell r="J477" t="str">
            <v>20206330524</v>
          </cell>
          <cell r="K477" t="str">
            <v>Набор из 5 резинок для волос дет. Madi цветной</v>
          </cell>
          <cell r="L477" t="str">
            <v>Женский</v>
          </cell>
          <cell r="M477" t="str">
            <v/>
          </cell>
          <cell r="N477" t="str">
            <v>Madi</v>
          </cell>
          <cell r="O477" t="str">
            <v>цветной</v>
          </cell>
          <cell r="P477" t="str">
            <v>Accessories</v>
          </cell>
          <cell r="Q477" t="str">
            <v>Rib hairpin</v>
          </cell>
          <cell r="R477" t="str">
            <v>Swim_Women</v>
          </cell>
          <cell r="S477" t="str">
            <v>Swim</v>
          </cell>
          <cell r="T477" t="str">
            <v>Аксессуары</v>
          </cell>
          <cell r="U477" t="str">
            <v/>
          </cell>
          <cell r="V477" t="str">
            <v/>
          </cell>
          <cell r="W477" t="str">
            <v>(9) one size</v>
          </cell>
          <cell r="X477">
            <v>1</v>
          </cell>
          <cell r="Y477" t="str">
            <v>Нет</v>
          </cell>
          <cell r="Z477" t="str">
            <v>Julia Kosmina</v>
          </cell>
          <cell r="AA477" t="str">
            <v>Basic+</v>
          </cell>
          <cell r="AB477" t="str">
            <v>Regular</v>
          </cell>
          <cell r="AC477" t="str">
            <v>1,2,3,4,5</v>
          </cell>
          <cell r="AD477" t="str">
            <v>1,2,3,4,5_1</v>
          </cell>
          <cell r="AE477">
            <v>271</v>
          </cell>
          <cell r="AF477">
            <v>52</v>
          </cell>
          <cell r="AG477">
            <v>73</v>
          </cell>
          <cell r="AH477">
            <v>96</v>
          </cell>
          <cell r="AI477">
            <v>43</v>
          </cell>
          <cell r="AJ477">
            <v>7</v>
          </cell>
          <cell r="AK477">
            <v>1</v>
          </cell>
          <cell r="AL477">
            <v>1</v>
          </cell>
          <cell r="AM477">
            <v>2</v>
          </cell>
          <cell r="AN477">
            <v>1</v>
          </cell>
          <cell r="AO477">
            <v>3</v>
          </cell>
          <cell r="AP477">
            <v>156</v>
          </cell>
          <cell r="AQ477">
            <v>2</v>
          </cell>
          <cell r="AR477">
            <v>1</v>
          </cell>
          <cell r="AS477">
            <v>3</v>
          </cell>
          <cell r="AT477">
            <v>219</v>
          </cell>
          <cell r="AU477">
            <v>2</v>
          </cell>
          <cell r="AV477">
            <v>1</v>
          </cell>
          <cell r="AW477">
            <v>3</v>
          </cell>
          <cell r="AX477">
            <v>288</v>
          </cell>
          <cell r="AY477">
            <v>2</v>
          </cell>
          <cell r="AZ477">
            <v>1</v>
          </cell>
          <cell r="BA477">
            <v>3</v>
          </cell>
          <cell r="BB477">
            <v>129</v>
          </cell>
          <cell r="BC477">
            <v>2</v>
          </cell>
          <cell r="BD477">
            <v>1</v>
          </cell>
          <cell r="BE477">
            <v>3</v>
          </cell>
          <cell r="BF477">
            <v>21</v>
          </cell>
          <cell r="BG477" t="str">
            <v>1-1</v>
          </cell>
          <cell r="BH477">
            <v>0.54200000000000004</v>
          </cell>
          <cell r="BI477">
            <v>813</v>
          </cell>
          <cell r="BJ477">
            <v>349</v>
          </cell>
          <cell r="BK477">
            <v>349</v>
          </cell>
          <cell r="BL477">
            <v>290.83</v>
          </cell>
          <cell r="BM477">
            <v>3.8372732270478283</v>
          </cell>
          <cell r="BN477">
            <v>0.71</v>
          </cell>
          <cell r="BO477">
            <v>0.74</v>
          </cell>
          <cell r="BP477">
            <v>1.07</v>
          </cell>
          <cell r="BQ477">
            <v>90.95</v>
          </cell>
          <cell r="BR477">
            <v>0.73939828080229231</v>
          </cell>
          <cell r="BS477">
            <v>3.3</v>
          </cell>
          <cell r="BT477">
            <v>85</v>
          </cell>
          <cell r="BU477">
            <v>1.2</v>
          </cell>
          <cell r="BV477">
            <v>349</v>
          </cell>
          <cell r="BW477">
            <v>170</v>
          </cell>
          <cell r="BX477" t="str">
            <v>SHAOXING YANSHENG TRADING CO., LTD</v>
          </cell>
          <cell r="BY477" t="str">
            <v>Китай</v>
          </cell>
          <cell r="CA477">
            <v>177</v>
          </cell>
          <cell r="CB477">
            <v>27</v>
          </cell>
          <cell r="CC477">
            <v>483</v>
          </cell>
          <cell r="CD477">
            <v>1500</v>
          </cell>
          <cell r="CE477">
            <v>472.12953010432312</v>
          </cell>
          <cell r="CF477">
            <v>1500</v>
          </cell>
          <cell r="CG477">
            <v>1500</v>
          </cell>
          <cell r="CH477" t="str">
            <v>не заказываем для ОПТа</v>
          </cell>
          <cell r="CI477" t="str">
            <v>min цена 279</v>
          </cell>
          <cell r="CJ477">
            <v>27</v>
          </cell>
          <cell r="CK477">
            <v>601.62</v>
          </cell>
          <cell r="CL477">
            <v>130.97999999999999</v>
          </cell>
          <cell r="CM477">
            <v>0</v>
          </cell>
          <cell r="CN477">
            <v>357.42</v>
          </cell>
          <cell r="CO477">
            <v>19.98</v>
          </cell>
          <cell r="CP477">
            <v>1110</v>
          </cell>
          <cell r="CQ477">
            <v>73942.350000000006</v>
          </cell>
          <cell r="CR477">
            <v>16098.15</v>
          </cell>
          <cell r="CS477">
            <v>0</v>
          </cell>
          <cell r="CT477">
            <v>43928.85</v>
          </cell>
          <cell r="CU477">
            <v>2455.65</v>
          </cell>
          <cell r="CV477">
            <v>136425</v>
          </cell>
          <cell r="CW477">
            <v>283737</v>
          </cell>
          <cell r="CX477">
            <v>61773</v>
          </cell>
          <cell r="CY477">
            <v>0</v>
          </cell>
          <cell r="CZ477">
            <v>168567</v>
          </cell>
          <cell r="DA477">
            <v>9423</v>
          </cell>
          <cell r="DB477">
            <v>523500</v>
          </cell>
          <cell r="DC477" t="str">
            <v>Basic+</v>
          </cell>
          <cell r="DE477">
            <v>59</v>
          </cell>
          <cell r="DF477">
            <v>59</v>
          </cell>
          <cell r="DH477">
            <v>2</v>
          </cell>
          <cell r="DI477">
            <v>1</v>
          </cell>
          <cell r="DJ477">
            <v>3</v>
          </cell>
          <cell r="DK477">
            <v>177</v>
          </cell>
          <cell r="DP477">
            <v>177</v>
          </cell>
          <cell r="DQ477">
            <v>118</v>
          </cell>
          <cell r="DR477">
            <v>59</v>
          </cell>
          <cell r="DS477">
            <v>0.66666666666666663</v>
          </cell>
          <cell r="DT477">
            <v>0.33333333333333331</v>
          </cell>
          <cell r="DU477">
            <v>349</v>
          </cell>
          <cell r="DV477">
            <v>14204.250000000002</v>
          </cell>
          <cell r="DW477">
            <v>130.97999999999999</v>
          </cell>
          <cell r="DX477">
            <v>61773</v>
          </cell>
          <cell r="DY477" t="str">
            <v>multicolor</v>
          </cell>
          <cell r="DZ477" t="str">
            <v>20206330524___Madi___цветной</v>
          </cell>
        </row>
        <row r="478">
          <cell r="B478" t="str">
            <v>20206330525_0075094_00000003803</v>
          </cell>
          <cell r="C478" t="str">
            <v>20206330525_0075094</v>
          </cell>
          <cell r="D478" t="str">
            <v>Theme 2АксессуарыAndreЖенскийmulticolor9</v>
          </cell>
          <cell r="E478" t="str">
            <v>Заг. с Th 2</v>
          </cell>
          <cell r="F478" t="str">
            <v>ACOOLA Аксессуары Весна 2024 Theme 2</v>
          </cell>
          <cell r="G478" t="str">
            <v>ACOOLA</v>
          </cell>
          <cell r="H478" t="str">
            <v>Theme 2</v>
          </cell>
          <cell r="I478" t="str">
            <v>00000003803</v>
          </cell>
          <cell r="J478" t="str">
            <v>20206330525</v>
          </cell>
          <cell r="K478" t="str">
            <v>Набор из 3 резинок для волос дет. Andre цветной</v>
          </cell>
          <cell r="L478" t="str">
            <v>Женский</v>
          </cell>
          <cell r="M478" t="str">
            <v/>
          </cell>
          <cell r="N478" t="str">
            <v>Andre</v>
          </cell>
          <cell r="O478" t="str">
            <v>цветной</v>
          </cell>
          <cell r="P478" t="str">
            <v>Accessories</v>
          </cell>
          <cell r="Q478" t="str">
            <v>Rib hairpin</v>
          </cell>
          <cell r="R478" t="str">
            <v>Swim_Women</v>
          </cell>
          <cell r="S478" t="str">
            <v>Swim</v>
          </cell>
          <cell r="T478" t="str">
            <v>Аксессуары</v>
          </cell>
          <cell r="U478" t="str">
            <v/>
          </cell>
          <cell r="V478" t="str">
            <v/>
          </cell>
          <cell r="W478" t="str">
            <v>(9) one size</v>
          </cell>
          <cell r="X478">
            <v>1</v>
          </cell>
          <cell r="Y478" t="str">
            <v>Нет</v>
          </cell>
          <cell r="Z478" t="str">
            <v>Julia Kosmina</v>
          </cell>
          <cell r="AA478" t="str">
            <v>Basic+</v>
          </cell>
          <cell r="AB478" t="str">
            <v>Regular</v>
          </cell>
          <cell r="AC478" t="str">
            <v>1,2,3,4,5</v>
          </cell>
          <cell r="AD478" t="str">
            <v>1,2,3,4,5_1</v>
          </cell>
          <cell r="AE478">
            <v>271</v>
          </cell>
          <cell r="AF478">
            <v>52</v>
          </cell>
          <cell r="AG478">
            <v>73</v>
          </cell>
          <cell r="AH478">
            <v>96</v>
          </cell>
          <cell r="AI478">
            <v>43</v>
          </cell>
          <cell r="AJ478">
            <v>7</v>
          </cell>
          <cell r="AK478">
            <v>1.5</v>
          </cell>
          <cell r="AL478">
            <v>0.8</v>
          </cell>
          <cell r="AM478">
            <v>3</v>
          </cell>
          <cell r="AN478">
            <v>1</v>
          </cell>
          <cell r="AO478">
            <v>4</v>
          </cell>
          <cell r="AP478">
            <v>208</v>
          </cell>
          <cell r="AQ478">
            <v>3</v>
          </cell>
          <cell r="AR478">
            <v>1</v>
          </cell>
          <cell r="AS478">
            <v>4</v>
          </cell>
          <cell r="AT478">
            <v>292</v>
          </cell>
          <cell r="AU478">
            <v>3</v>
          </cell>
          <cell r="AV478">
            <v>1</v>
          </cell>
          <cell r="AW478">
            <v>4</v>
          </cell>
          <cell r="AX478">
            <v>384</v>
          </cell>
          <cell r="AY478">
            <v>3</v>
          </cell>
          <cell r="AZ478">
            <v>1</v>
          </cell>
          <cell r="BA478">
            <v>4</v>
          </cell>
          <cell r="BB478">
            <v>172</v>
          </cell>
          <cell r="BC478">
            <v>3</v>
          </cell>
          <cell r="BD478">
            <v>1</v>
          </cell>
          <cell r="BE478">
            <v>4</v>
          </cell>
          <cell r="BF478">
            <v>28</v>
          </cell>
          <cell r="BG478" t="str">
            <v>2-1</v>
          </cell>
          <cell r="BH478">
            <v>0.43359999999999999</v>
          </cell>
          <cell r="BI478">
            <v>1084</v>
          </cell>
          <cell r="BJ478">
            <v>499</v>
          </cell>
          <cell r="BK478">
            <v>499</v>
          </cell>
          <cell r="BL478">
            <v>415.83</v>
          </cell>
          <cell r="BM478">
            <v>3.9399921042242401</v>
          </cell>
          <cell r="BN478">
            <v>1.01</v>
          </cell>
          <cell r="BO478">
            <v>1.04</v>
          </cell>
          <cell r="BP478">
            <v>1.49</v>
          </cell>
          <cell r="BQ478">
            <v>126.65</v>
          </cell>
          <cell r="BR478">
            <v>0.74619238476953909</v>
          </cell>
          <cell r="BS478">
            <v>3.3</v>
          </cell>
          <cell r="BT478">
            <v>85</v>
          </cell>
          <cell r="BU478">
            <v>1.2</v>
          </cell>
          <cell r="BV478">
            <v>499</v>
          </cell>
          <cell r="BW478">
            <v>250</v>
          </cell>
          <cell r="BX478" t="str">
            <v>Shenzhen Zlorna Ornament Co., Ltd.</v>
          </cell>
          <cell r="BY478" t="str">
            <v>Китай</v>
          </cell>
          <cell r="CA478">
            <v>354</v>
          </cell>
          <cell r="CB478">
            <v>135</v>
          </cell>
          <cell r="CC478">
            <v>927</v>
          </cell>
          <cell r="CD478">
            <v>2500</v>
          </cell>
          <cell r="CE478">
            <v>786.88255017387189</v>
          </cell>
          <cell r="CF478">
            <v>2500</v>
          </cell>
          <cell r="CG478">
            <v>1500</v>
          </cell>
          <cell r="CH478" t="str">
            <v>не заказываем для ОПТа</v>
          </cell>
          <cell r="CI478" t="str">
            <v>min цена 279</v>
          </cell>
          <cell r="CJ478">
            <v>135</v>
          </cell>
          <cell r="CK478">
            <v>1127.3600000000001</v>
          </cell>
          <cell r="CL478">
            <v>368.16</v>
          </cell>
          <cell r="CM478">
            <v>0</v>
          </cell>
          <cell r="CN478">
            <v>964.08</v>
          </cell>
          <cell r="CO478">
            <v>140.4</v>
          </cell>
          <cell r="CP478">
            <v>2600</v>
          </cell>
          <cell r="CQ478">
            <v>137288.6</v>
          </cell>
          <cell r="CR478">
            <v>44834.1</v>
          </cell>
          <cell r="CS478">
            <v>0</v>
          </cell>
          <cell r="CT478">
            <v>117404.55</v>
          </cell>
          <cell r="CU478">
            <v>17097.75</v>
          </cell>
          <cell r="CV478">
            <v>316625</v>
          </cell>
          <cell r="CW478">
            <v>540916</v>
          </cell>
          <cell r="CX478">
            <v>176646</v>
          </cell>
          <cell r="CY478">
            <v>0</v>
          </cell>
          <cell r="CZ478">
            <v>462573</v>
          </cell>
          <cell r="DA478">
            <v>67365</v>
          </cell>
          <cell r="DB478">
            <v>1247500</v>
          </cell>
          <cell r="DC478" t="str">
            <v>Basic+</v>
          </cell>
          <cell r="DE478">
            <v>59</v>
          </cell>
          <cell r="DF478">
            <v>59</v>
          </cell>
          <cell r="DH478">
            <v>4</v>
          </cell>
          <cell r="DI478">
            <v>2</v>
          </cell>
          <cell r="DJ478">
            <v>6</v>
          </cell>
          <cell r="DK478">
            <v>354</v>
          </cell>
          <cell r="DP478">
            <v>354</v>
          </cell>
          <cell r="DQ478">
            <v>236</v>
          </cell>
          <cell r="DR478">
            <v>118</v>
          </cell>
          <cell r="DS478">
            <v>0.66666666666666663</v>
          </cell>
          <cell r="DT478">
            <v>0.33333333333333331</v>
          </cell>
          <cell r="DU478">
            <v>499</v>
          </cell>
          <cell r="DV478">
            <v>39559.5</v>
          </cell>
          <cell r="DW478">
            <v>368.16</v>
          </cell>
          <cell r="DX478">
            <v>176646</v>
          </cell>
          <cell r="DY478" t="str">
            <v>multicolor</v>
          </cell>
          <cell r="DZ478" t="str">
            <v>20206330525___Andre___цветной</v>
          </cell>
        </row>
        <row r="479">
          <cell r="B479" t="str">
            <v>20206330526_0075095_00000003803</v>
          </cell>
          <cell r="C479" t="str">
            <v>20206330526_0075095</v>
          </cell>
          <cell r="D479" t="str">
            <v>Theme 2АксессуарыRobyЖенскийmulticolor9</v>
          </cell>
          <cell r="E479" t="str">
            <v>Заг. с Th 2</v>
          </cell>
          <cell r="F479" t="str">
            <v>ACOOLA Аксессуары Весна 2024 Theme 2</v>
          </cell>
          <cell r="G479" t="str">
            <v>ACOOLA</v>
          </cell>
          <cell r="H479" t="str">
            <v>Theme 2</v>
          </cell>
          <cell r="I479" t="str">
            <v>00000003803</v>
          </cell>
          <cell r="J479" t="str">
            <v>20206330526</v>
          </cell>
          <cell r="K479" t="str">
            <v>Набор из 10 резинок для волос дет. Roby цветной</v>
          </cell>
          <cell r="L479" t="str">
            <v>Женский</v>
          </cell>
          <cell r="M479" t="str">
            <v/>
          </cell>
          <cell r="N479" t="str">
            <v>Roby</v>
          </cell>
          <cell r="O479" t="str">
            <v>цветной</v>
          </cell>
          <cell r="P479" t="str">
            <v>Accessories</v>
          </cell>
          <cell r="Q479" t="str">
            <v>Rib hairpin</v>
          </cell>
          <cell r="R479" t="str">
            <v>Swim_Women</v>
          </cell>
          <cell r="S479" t="str">
            <v>Swim</v>
          </cell>
          <cell r="T479" t="str">
            <v>Аксессуары</v>
          </cell>
          <cell r="U479" t="str">
            <v/>
          </cell>
          <cell r="V479" t="str">
            <v/>
          </cell>
          <cell r="W479" t="str">
            <v>(9) one size</v>
          </cell>
          <cell r="X479">
            <v>1</v>
          </cell>
          <cell r="Y479" t="str">
            <v>Нет</v>
          </cell>
          <cell r="Z479" t="str">
            <v>Julia Kosmina</v>
          </cell>
          <cell r="AA479" t="str">
            <v>Basic+</v>
          </cell>
          <cell r="AB479" t="str">
            <v>Regular</v>
          </cell>
          <cell r="AC479" t="str">
            <v>1,2,3,4,5</v>
          </cell>
          <cell r="AD479" t="str">
            <v>1,2,3,4,5_1</v>
          </cell>
          <cell r="AE479">
            <v>271</v>
          </cell>
          <cell r="AF479">
            <v>52</v>
          </cell>
          <cell r="AG479">
            <v>73</v>
          </cell>
          <cell r="AH479">
            <v>96</v>
          </cell>
          <cell r="AI479">
            <v>43</v>
          </cell>
          <cell r="AJ479">
            <v>7</v>
          </cell>
          <cell r="AK479">
            <v>1</v>
          </cell>
          <cell r="AL479">
            <v>1</v>
          </cell>
          <cell r="AM479">
            <v>2</v>
          </cell>
          <cell r="AN479">
            <v>1</v>
          </cell>
          <cell r="AO479">
            <v>3</v>
          </cell>
          <cell r="AP479">
            <v>156</v>
          </cell>
          <cell r="AQ479">
            <v>2</v>
          </cell>
          <cell r="AR479">
            <v>1</v>
          </cell>
          <cell r="AS479">
            <v>3</v>
          </cell>
          <cell r="AT479">
            <v>219</v>
          </cell>
          <cell r="AU479">
            <v>2</v>
          </cell>
          <cell r="AV479">
            <v>1</v>
          </cell>
          <cell r="AW479">
            <v>3</v>
          </cell>
          <cell r="AX479">
            <v>288</v>
          </cell>
          <cell r="AY479">
            <v>2</v>
          </cell>
          <cell r="AZ479">
            <v>1</v>
          </cell>
          <cell r="BA479">
            <v>3</v>
          </cell>
          <cell r="BB479">
            <v>129</v>
          </cell>
          <cell r="BC479">
            <v>2</v>
          </cell>
          <cell r="BD479">
            <v>1</v>
          </cell>
          <cell r="BE479">
            <v>3</v>
          </cell>
          <cell r="BF479">
            <v>21</v>
          </cell>
          <cell r="BG479" t="str">
            <v>1-1</v>
          </cell>
          <cell r="BH479">
            <v>0.54200000000000004</v>
          </cell>
          <cell r="BI479">
            <v>813</v>
          </cell>
          <cell r="BJ479">
            <v>299</v>
          </cell>
          <cell r="BK479">
            <v>299</v>
          </cell>
          <cell r="BL479">
            <v>249.17</v>
          </cell>
          <cell r="BM479">
            <v>3.7824161922833652</v>
          </cell>
          <cell r="BN479">
            <v>0.63</v>
          </cell>
          <cell r="BO479">
            <v>0.65</v>
          </cell>
          <cell r="BP479">
            <v>0.93</v>
          </cell>
          <cell r="BQ479">
            <v>79.05</v>
          </cell>
          <cell r="BR479">
            <v>0.73561872909699</v>
          </cell>
          <cell r="BS479">
            <v>3.3</v>
          </cell>
          <cell r="BT479">
            <v>85</v>
          </cell>
          <cell r="BU479">
            <v>1.2</v>
          </cell>
          <cell r="BV479">
            <v>299</v>
          </cell>
          <cell r="BW479">
            <v>150</v>
          </cell>
          <cell r="BX479" t="str">
            <v>Shenzhen Zlorna Ornament Co., Ltd.</v>
          </cell>
          <cell r="BY479" t="str">
            <v>Китай</v>
          </cell>
          <cell r="CA479">
            <v>177</v>
          </cell>
          <cell r="CB479">
            <v>27</v>
          </cell>
          <cell r="CC479">
            <v>483</v>
          </cell>
          <cell r="CD479">
            <v>1500</v>
          </cell>
          <cell r="CE479">
            <v>472.12953010432312</v>
          </cell>
          <cell r="CF479">
            <v>1500</v>
          </cell>
          <cell r="CG479">
            <v>1500</v>
          </cell>
          <cell r="CH479" t="str">
            <v>не заказываем для ОПТа</v>
          </cell>
          <cell r="CI479" t="str">
            <v>min цена 279</v>
          </cell>
          <cell r="CJ479">
            <v>27</v>
          </cell>
          <cell r="CK479">
            <v>528.45000000000005</v>
          </cell>
          <cell r="CL479">
            <v>115.05</v>
          </cell>
          <cell r="CM479">
            <v>0</v>
          </cell>
          <cell r="CN479">
            <v>313.95</v>
          </cell>
          <cell r="CO479">
            <v>17.55</v>
          </cell>
          <cell r="CP479">
            <v>975</v>
          </cell>
          <cell r="CQ479">
            <v>64267.649999999994</v>
          </cell>
          <cell r="CR479">
            <v>13991.85</v>
          </cell>
          <cell r="CS479">
            <v>0</v>
          </cell>
          <cell r="CT479">
            <v>38181.15</v>
          </cell>
          <cell r="CU479">
            <v>2134.35</v>
          </cell>
          <cell r="CV479">
            <v>118575</v>
          </cell>
          <cell r="CW479">
            <v>243087</v>
          </cell>
          <cell r="CX479">
            <v>52923</v>
          </cell>
          <cell r="CY479">
            <v>0</v>
          </cell>
          <cell r="CZ479">
            <v>144417</v>
          </cell>
          <cell r="DA479">
            <v>8073</v>
          </cell>
          <cell r="DB479">
            <v>448500</v>
          </cell>
          <cell r="DC479" t="str">
            <v>Basic+</v>
          </cell>
          <cell r="DE479">
            <v>59</v>
          </cell>
          <cell r="DF479">
            <v>59</v>
          </cell>
          <cell r="DH479">
            <v>2</v>
          </cell>
          <cell r="DI479">
            <v>1</v>
          </cell>
          <cell r="DJ479">
            <v>3</v>
          </cell>
          <cell r="DK479">
            <v>177</v>
          </cell>
          <cell r="DP479">
            <v>177</v>
          </cell>
          <cell r="DQ479">
            <v>118</v>
          </cell>
          <cell r="DR479">
            <v>59</v>
          </cell>
          <cell r="DS479">
            <v>0.66666666666666663</v>
          </cell>
          <cell r="DT479">
            <v>0.33333333333333331</v>
          </cell>
          <cell r="DU479">
            <v>299</v>
          </cell>
          <cell r="DV479">
            <v>12345.750000000002</v>
          </cell>
          <cell r="DW479">
            <v>115.05</v>
          </cell>
          <cell r="DX479">
            <v>52923</v>
          </cell>
          <cell r="DY479" t="str">
            <v>multicolor</v>
          </cell>
          <cell r="DZ479" t="str">
            <v>20206330526___Roby___цветной</v>
          </cell>
        </row>
        <row r="480">
          <cell r="B480" t="str">
            <v>20206700008_0075117_00000003803</v>
          </cell>
          <cell r="C480" t="str">
            <v>20206700008_0075117</v>
          </cell>
          <cell r="D480" t="str">
            <v>Theme 2АксессуарыHoltЖенскийmulticolor9</v>
          </cell>
          <cell r="E480" t="str">
            <v>Заг. с Th 2</v>
          </cell>
          <cell r="F480" t="str">
            <v>ACOOLA Аксессуары Весна 2024 Theme 2</v>
          </cell>
          <cell r="G480" t="str">
            <v>ACOOLA</v>
          </cell>
          <cell r="H480" t="str">
            <v>Theme 2</v>
          </cell>
          <cell r="I480" t="str">
            <v>00000003803</v>
          </cell>
          <cell r="J480" t="str">
            <v>20206700008</v>
          </cell>
          <cell r="K480" t="str">
            <v>Картинки детские переводные тату Holt цветной</v>
          </cell>
          <cell r="L480" t="str">
            <v>Женский</v>
          </cell>
          <cell r="M480" t="str">
            <v/>
          </cell>
          <cell r="N480" t="str">
            <v>Holt</v>
          </cell>
          <cell r="O480" t="str">
            <v>цветной</v>
          </cell>
          <cell r="P480" t="str">
            <v>Accessories</v>
          </cell>
          <cell r="Q480" t="str">
            <v>Other accessories</v>
          </cell>
          <cell r="R480" t="str">
            <v>Swim_Women</v>
          </cell>
          <cell r="S480" t="str">
            <v>Swim</v>
          </cell>
          <cell r="T480" t="str">
            <v>Аксессуары</v>
          </cell>
          <cell r="U480" t="str">
            <v/>
          </cell>
          <cell r="V480" t="str">
            <v/>
          </cell>
          <cell r="W480" t="str">
            <v>(9) one size</v>
          </cell>
          <cell r="X480">
            <v>1</v>
          </cell>
          <cell r="Y480" t="str">
            <v>Нет</v>
          </cell>
          <cell r="Z480" t="str">
            <v>Julia Kosmina</v>
          </cell>
          <cell r="AA480" t="str">
            <v>Basic+</v>
          </cell>
          <cell r="AB480" t="str">
            <v>Regular</v>
          </cell>
          <cell r="AC480" t="str">
            <v>1,2,3,4,5</v>
          </cell>
          <cell r="AD480" t="str">
            <v>1,2,3,4,5_1</v>
          </cell>
          <cell r="AE480">
            <v>271</v>
          </cell>
          <cell r="AF480">
            <v>52</v>
          </cell>
          <cell r="AG480">
            <v>73</v>
          </cell>
          <cell r="AH480">
            <v>96</v>
          </cell>
          <cell r="AI480">
            <v>43</v>
          </cell>
          <cell r="AJ480">
            <v>7</v>
          </cell>
          <cell r="AK480">
            <v>1.5</v>
          </cell>
          <cell r="AL480">
            <v>0.9</v>
          </cell>
          <cell r="AM480">
            <v>3</v>
          </cell>
          <cell r="AN480">
            <v>1</v>
          </cell>
          <cell r="AO480">
            <v>4</v>
          </cell>
          <cell r="AP480">
            <v>208</v>
          </cell>
          <cell r="AQ480">
            <v>3</v>
          </cell>
          <cell r="AR480">
            <v>1</v>
          </cell>
          <cell r="AS480">
            <v>4</v>
          </cell>
          <cell r="AT480">
            <v>292</v>
          </cell>
          <cell r="AU480">
            <v>3</v>
          </cell>
          <cell r="AV480">
            <v>1</v>
          </cell>
          <cell r="AW480">
            <v>4</v>
          </cell>
          <cell r="AX480">
            <v>384</v>
          </cell>
          <cell r="AY480">
            <v>3</v>
          </cell>
          <cell r="AZ480">
            <v>1</v>
          </cell>
          <cell r="BA480">
            <v>4</v>
          </cell>
          <cell r="BB480">
            <v>172</v>
          </cell>
          <cell r="BC480">
            <v>3</v>
          </cell>
          <cell r="BD480">
            <v>1</v>
          </cell>
          <cell r="BE480">
            <v>4</v>
          </cell>
          <cell r="BF480">
            <v>28</v>
          </cell>
          <cell r="BG480" t="str">
            <v>2-1</v>
          </cell>
          <cell r="BH480">
            <v>0.72266666666666668</v>
          </cell>
          <cell r="BI480">
            <v>1084</v>
          </cell>
          <cell r="BJ480">
            <v>199</v>
          </cell>
          <cell r="BK480">
            <v>199</v>
          </cell>
          <cell r="BL480">
            <v>165.83</v>
          </cell>
          <cell r="BM480">
            <v>3.393009377664109</v>
          </cell>
          <cell r="BN480">
            <v>0.49</v>
          </cell>
          <cell r="BO480">
            <v>0.51</v>
          </cell>
          <cell r="BP480">
            <v>0.69</v>
          </cell>
          <cell r="BQ480">
            <v>58.65</v>
          </cell>
          <cell r="BR480">
            <v>0.70527638190954778</v>
          </cell>
          <cell r="BS480">
            <v>3.3</v>
          </cell>
          <cell r="BT480">
            <v>85</v>
          </cell>
          <cell r="BU480">
            <v>1.2</v>
          </cell>
          <cell r="BV480">
            <v>199</v>
          </cell>
          <cell r="BW480">
            <v>100</v>
          </cell>
          <cell r="BX480" t="str">
            <v>Shenzhen Zlorna Ornament Co., Ltd.</v>
          </cell>
          <cell r="BY480" t="str">
            <v>Китай</v>
          </cell>
          <cell r="CA480">
            <v>295</v>
          </cell>
          <cell r="CB480">
            <v>121</v>
          </cell>
          <cell r="CD480">
            <v>1500</v>
          </cell>
          <cell r="CE480">
            <v>472.12953010432312</v>
          </cell>
          <cell r="CF480">
            <v>1500</v>
          </cell>
          <cell r="CG480">
            <v>1500</v>
          </cell>
          <cell r="CH480" t="str">
            <v>не заказываем для ОПТа</v>
          </cell>
          <cell r="CI480" t="str">
            <v>не заказываем для МП</v>
          </cell>
          <cell r="CJ480">
            <v>121</v>
          </cell>
          <cell r="CK480">
            <v>552.84</v>
          </cell>
          <cell r="CL480">
            <v>150.44999999999999</v>
          </cell>
          <cell r="CM480">
            <v>0</v>
          </cell>
          <cell r="CN480">
            <v>0</v>
          </cell>
          <cell r="CO480">
            <v>61.71</v>
          </cell>
          <cell r="CP480">
            <v>765</v>
          </cell>
          <cell r="CQ480">
            <v>63576.6</v>
          </cell>
          <cell r="CR480">
            <v>17301.75</v>
          </cell>
          <cell r="CS480">
            <v>0</v>
          </cell>
          <cell r="CT480">
            <v>0</v>
          </cell>
          <cell r="CU480">
            <v>7096.65</v>
          </cell>
          <cell r="CV480">
            <v>87975</v>
          </cell>
          <cell r="CW480">
            <v>215716</v>
          </cell>
          <cell r="CX480">
            <v>58705</v>
          </cell>
          <cell r="CY480">
            <v>0</v>
          </cell>
          <cell r="CZ480">
            <v>0</v>
          </cell>
          <cell r="DA480">
            <v>24079</v>
          </cell>
          <cell r="DB480">
            <v>298500</v>
          </cell>
          <cell r="DC480" t="str">
            <v>Basic+</v>
          </cell>
          <cell r="DE480">
            <v>59</v>
          </cell>
          <cell r="DF480">
            <v>59</v>
          </cell>
          <cell r="DH480">
            <v>3</v>
          </cell>
          <cell r="DI480">
            <v>2</v>
          </cell>
          <cell r="DJ480">
            <v>5</v>
          </cell>
          <cell r="DK480">
            <v>295</v>
          </cell>
          <cell r="DP480">
            <v>295</v>
          </cell>
          <cell r="DQ480">
            <v>177</v>
          </cell>
          <cell r="DR480">
            <v>118</v>
          </cell>
          <cell r="DS480">
            <v>0.6</v>
          </cell>
          <cell r="DT480">
            <v>0.4</v>
          </cell>
          <cell r="DU480">
            <v>199</v>
          </cell>
          <cell r="DV480">
            <v>15266.249999999998</v>
          </cell>
          <cell r="DW480">
            <v>150.44999999999999</v>
          </cell>
          <cell r="DX480">
            <v>58705</v>
          </cell>
          <cell r="DY480" t="str">
            <v>multicolor</v>
          </cell>
          <cell r="DZ480" t="str">
            <v>20206700008___Holt___цветной</v>
          </cell>
        </row>
        <row r="481">
          <cell r="B481" t="str">
            <v>20206730025_0075122_00000003803</v>
          </cell>
          <cell r="C481" t="str">
            <v>20206730025_0075122</v>
          </cell>
          <cell r="D481" t="str">
            <v>Theme 2АксессуарыBlushЖенскийmulticolor9</v>
          </cell>
          <cell r="E481" t="str">
            <v>Заг. с Th 2</v>
          </cell>
          <cell r="F481" t="str">
            <v>ACOOLA Аксессуары Весна 2024 Theme 2</v>
          </cell>
          <cell r="G481" t="str">
            <v>ACOOLA</v>
          </cell>
          <cell r="H481" t="str">
            <v>Theme 2</v>
          </cell>
          <cell r="I481" t="str">
            <v>00000003803</v>
          </cell>
          <cell r="J481" t="str">
            <v>20206730025</v>
          </cell>
          <cell r="K481" t="str">
            <v>Рюкзак детский Blush цветной</v>
          </cell>
          <cell r="L481" t="str">
            <v>Женский</v>
          </cell>
          <cell r="M481" t="str">
            <v/>
          </cell>
          <cell r="N481" t="str">
            <v>Blush</v>
          </cell>
          <cell r="O481" t="str">
            <v>цветной</v>
          </cell>
          <cell r="P481" t="str">
            <v>Accessories</v>
          </cell>
          <cell r="Q481" t="str">
            <v>Backpack</v>
          </cell>
          <cell r="R481" t="str">
            <v>Accessories_Women</v>
          </cell>
          <cell r="S481" t="str">
            <v>Accessories</v>
          </cell>
          <cell r="T481" t="str">
            <v>Аксессуары</v>
          </cell>
          <cell r="U481" t="str">
            <v>Acc / Аксессуары</v>
          </cell>
          <cell r="V481" t="str">
            <v>100%Искусственная кожа (ПУ)</v>
          </cell>
          <cell r="W481" t="str">
            <v>(9) one size</v>
          </cell>
          <cell r="X481">
            <v>1</v>
          </cell>
          <cell r="Y481" t="str">
            <v>Нет</v>
          </cell>
          <cell r="Z481" t="str">
            <v>Julia Kosmina</v>
          </cell>
          <cell r="AA481" t="str">
            <v>Basic+</v>
          </cell>
          <cell r="AB481" t="str">
            <v>Regular</v>
          </cell>
          <cell r="AC481" t="str">
            <v>1,2,3,4,5</v>
          </cell>
          <cell r="AD481" t="str">
            <v>1,2,3,4,5_1</v>
          </cell>
          <cell r="AE481">
            <v>271</v>
          </cell>
          <cell r="AF481">
            <v>52</v>
          </cell>
          <cell r="AG481">
            <v>73</v>
          </cell>
          <cell r="AH481">
            <v>96</v>
          </cell>
          <cell r="AI481">
            <v>43</v>
          </cell>
          <cell r="AJ481">
            <v>7</v>
          </cell>
          <cell r="AK481">
            <v>1</v>
          </cell>
          <cell r="AL481">
            <v>1</v>
          </cell>
          <cell r="AM481">
            <v>2</v>
          </cell>
          <cell r="AN481">
            <v>1</v>
          </cell>
          <cell r="AO481">
            <v>3</v>
          </cell>
          <cell r="AP481">
            <v>156</v>
          </cell>
          <cell r="AQ481">
            <v>2</v>
          </cell>
          <cell r="AR481">
            <v>1</v>
          </cell>
          <cell r="AS481">
            <v>3</v>
          </cell>
          <cell r="AT481">
            <v>219</v>
          </cell>
          <cell r="AU481">
            <v>2</v>
          </cell>
          <cell r="AV481">
            <v>1</v>
          </cell>
          <cell r="AW481">
            <v>3</v>
          </cell>
          <cell r="AX481">
            <v>288</v>
          </cell>
          <cell r="AY481">
            <v>2</v>
          </cell>
          <cell r="AZ481">
            <v>1</v>
          </cell>
          <cell r="BA481">
            <v>3</v>
          </cell>
          <cell r="BB481">
            <v>129</v>
          </cell>
          <cell r="BC481">
            <v>2</v>
          </cell>
          <cell r="BD481">
            <v>1</v>
          </cell>
          <cell r="BE481">
            <v>3</v>
          </cell>
          <cell r="BF481">
            <v>21</v>
          </cell>
          <cell r="BG481" t="str">
            <v>1-1</v>
          </cell>
          <cell r="BH481">
            <v>0.54200000000000004</v>
          </cell>
          <cell r="BI481">
            <v>813</v>
          </cell>
          <cell r="BJ481">
            <v>1799</v>
          </cell>
          <cell r="BK481">
            <v>1799</v>
          </cell>
          <cell r="BL481">
            <v>1499.17</v>
          </cell>
          <cell r="BM481">
            <v>2.833293960154343</v>
          </cell>
          <cell r="BN481">
            <v>5.12</v>
          </cell>
          <cell r="BO481">
            <v>5.29</v>
          </cell>
          <cell r="BP481">
            <v>7.47</v>
          </cell>
          <cell r="BQ481">
            <v>634.94999999999993</v>
          </cell>
          <cell r="BR481">
            <v>0.64705391884380214</v>
          </cell>
          <cell r="BS481">
            <v>3.3</v>
          </cell>
          <cell r="BT481">
            <v>85</v>
          </cell>
          <cell r="BU481">
            <v>1.2</v>
          </cell>
          <cell r="BV481">
            <v>1799</v>
          </cell>
          <cell r="BW481">
            <v>900</v>
          </cell>
          <cell r="BX481" t="str">
            <v>WENZHOU HEC FASHION INTERNATIONAL CO., LTD</v>
          </cell>
          <cell r="BY481" t="str">
            <v>Китай</v>
          </cell>
          <cell r="BZ481">
            <v>60</v>
          </cell>
          <cell r="CA481">
            <v>177</v>
          </cell>
          <cell r="CB481">
            <v>27</v>
          </cell>
          <cell r="CC481">
            <v>423</v>
          </cell>
          <cell r="CD481">
            <v>1500</v>
          </cell>
          <cell r="CE481">
            <v>472.12953010432312</v>
          </cell>
          <cell r="CF481">
            <v>1500</v>
          </cell>
          <cell r="CG481">
            <v>1500</v>
          </cell>
          <cell r="CH481" t="str">
            <v>ок</v>
          </cell>
          <cell r="CI481" t="str">
            <v>ок</v>
          </cell>
          <cell r="CJ481">
            <v>27</v>
          </cell>
          <cell r="CK481">
            <v>4300.7700000000004</v>
          </cell>
          <cell r="CL481">
            <v>936.33</v>
          </cell>
          <cell r="CM481">
            <v>317.39999999999998</v>
          </cell>
          <cell r="CN481">
            <v>2237.67</v>
          </cell>
          <cell r="CO481">
            <v>142.83000000000001</v>
          </cell>
          <cell r="CP481">
            <v>7935</v>
          </cell>
          <cell r="CQ481">
            <v>516214.34999999992</v>
          </cell>
          <cell r="CR481">
            <v>112386.15</v>
          </cell>
          <cell r="CS481">
            <v>38096.999999999993</v>
          </cell>
          <cell r="CT481">
            <v>268583.84999999998</v>
          </cell>
          <cell r="CU481">
            <v>17143.649999999998</v>
          </cell>
          <cell r="CV481">
            <v>952424.99999999988</v>
          </cell>
          <cell r="CW481">
            <v>1462587</v>
          </cell>
          <cell r="CX481">
            <v>318423</v>
          </cell>
          <cell r="CY481">
            <v>107940</v>
          </cell>
          <cell r="CZ481">
            <v>760977</v>
          </cell>
          <cell r="DA481">
            <v>48573</v>
          </cell>
          <cell r="DB481">
            <v>2698500</v>
          </cell>
          <cell r="DC481" t="str">
            <v>Basic+</v>
          </cell>
          <cell r="DE481">
            <v>59</v>
          </cell>
          <cell r="DF481">
            <v>59</v>
          </cell>
          <cell r="DH481">
            <v>2</v>
          </cell>
          <cell r="DI481">
            <v>1</v>
          </cell>
          <cell r="DJ481">
            <v>3</v>
          </cell>
          <cell r="DK481">
            <v>177</v>
          </cell>
          <cell r="DP481">
            <v>177</v>
          </cell>
          <cell r="DQ481">
            <v>118</v>
          </cell>
          <cell r="DR481">
            <v>59</v>
          </cell>
          <cell r="DS481">
            <v>0.66666666666666663</v>
          </cell>
          <cell r="DT481">
            <v>0.33333333333333331</v>
          </cell>
          <cell r="DU481">
            <v>1799</v>
          </cell>
          <cell r="DV481">
            <v>99164.25</v>
          </cell>
          <cell r="DW481">
            <v>936.33</v>
          </cell>
          <cell r="DX481">
            <v>318423</v>
          </cell>
          <cell r="DY481" t="str">
            <v>multicolor</v>
          </cell>
          <cell r="DZ481" t="str">
            <v>20206730025___Blush___цветной</v>
          </cell>
        </row>
        <row r="482">
          <cell r="B482" t="str">
            <v>20206730026_0075123_00000003803</v>
          </cell>
          <cell r="C482" t="str">
            <v>20206730026_0075123</v>
          </cell>
          <cell r="D482" t="str">
            <v>Theme 2АксессуарыMareЖенскийmulticolor9</v>
          </cell>
          <cell r="E482" t="str">
            <v>Заг. с Th 2</v>
          </cell>
          <cell r="F482" t="str">
            <v>ACOOLA Аксессуары Весна 2024 Theme 2</v>
          </cell>
          <cell r="G482" t="str">
            <v>ACOOLA</v>
          </cell>
          <cell r="H482" t="str">
            <v>Theme 2</v>
          </cell>
          <cell r="I482" t="str">
            <v>00000003803</v>
          </cell>
          <cell r="J482" t="str">
            <v>20206730026</v>
          </cell>
          <cell r="K482" t="str">
            <v>Рюкзак детский Mare цветной</v>
          </cell>
          <cell r="L482" t="str">
            <v>Женский</v>
          </cell>
          <cell r="M482" t="str">
            <v/>
          </cell>
          <cell r="N482" t="str">
            <v>Mare</v>
          </cell>
          <cell r="O482" t="str">
            <v>цветной</v>
          </cell>
          <cell r="P482" t="str">
            <v>Accessories</v>
          </cell>
          <cell r="Q482" t="str">
            <v>Backpack</v>
          </cell>
          <cell r="R482" t="str">
            <v>Accessories_Women</v>
          </cell>
          <cell r="S482" t="str">
            <v>Accessories</v>
          </cell>
          <cell r="T482" t="str">
            <v>Аксессуары</v>
          </cell>
          <cell r="U482" t="str">
            <v>Acc / Аксессуары</v>
          </cell>
          <cell r="V482" t="str">
            <v>100%Искусственная кожа (ПУ)</v>
          </cell>
          <cell r="W482" t="str">
            <v>(9) one size</v>
          </cell>
          <cell r="X482">
            <v>1</v>
          </cell>
          <cell r="Y482" t="str">
            <v>Нет</v>
          </cell>
          <cell r="Z482" t="str">
            <v>Julia Kosmina</v>
          </cell>
          <cell r="AA482" t="str">
            <v>Basic+</v>
          </cell>
          <cell r="AB482" t="str">
            <v>Regular</v>
          </cell>
          <cell r="AC482" t="str">
            <v>1,2,3,4,5</v>
          </cell>
          <cell r="AD482" t="str">
            <v>1,2,3,4,5_1</v>
          </cell>
          <cell r="AE482">
            <v>271</v>
          </cell>
          <cell r="AF482">
            <v>52</v>
          </cell>
          <cell r="AG482">
            <v>73</v>
          </cell>
          <cell r="AH482">
            <v>96</v>
          </cell>
          <cell r="AI482">
            <v>43</v>
          </cell>
          <cell r="AJ482">
            <v>7</v>
          </cell>
          <cell r="AK482">
            <v>1</v>
          </cell>
          <cell r="AL482">
            <v>1</v>
          </cell>
          <cell r="AM482">
            <v>2</v>
          </cell>
          <cell r="AN482">
            <v>1</v>
          </cell>
          <cell r="AO482">
            <v>3</v>
          </cell>
          <cell r="AP482">
            <v>156</v>
          </cell>
          <cell r="AQ482">
            <v>2</v>
          </cell>
          <cell r="AR482">
            <v>1</v>
          </cell>
          <cell r="AS482">
            <v>3</v>
          </cell>
          <cell r="AT482">
            <v>219</v>
          </cell>
          <cell r="AU482">
            <v>2</v>
          </cell>
          <cell r="AV482">
            <v>1</v>
          </cell>
          <cell r="AW482">
            <v>3</v>
          </cell>
          <cell r="AX482">
            <v>288</v>
          </cell>
          <cell r="AY482">
            <v>2</v>
          </cell>
          <cell r="AZ482">
            <v>1</v>
          </cell>
          <cell r="BA482">
            <v>3</v>
          </cell>
          <cell r="BB482">
            <v>129</v>
          </cell>
          <cell r="BC482">
            <v>2</v>
          </cell>
          <cell r="BD482">
            <v>1</v>
          </cell>
          <cell r="BE482">
            <v>3</v>
          </cell>
          <cell r="BF482">
            <v>21</v>
          </cell>
          <cell r="BG482" t="str">
            <v>1-1</v>
          </cell>
          <cell r="BH482">
            <v>0.54200000000000004</v>
          </cell>
          <cell r="BI482">
            <v>813</v>
          </cell>
          <cell r="BJ482">
            <v>1199</v>
          </cell>
          <cell r="BK482">
            <v>1199</v>
          </cell>
          <cell r="BL482">
            <v>999.17</v>
          </cell>
          <cell r="BM482">
            <v>3.2427315753887767</v>
          </cell>
          <cell r="BN482">
            <v>2.97</v>
          </cell>
          <cell r="BO482">
            <v>3.07</v>
          </cell>
          <cell r="BP482">
            <v>4.3499999999999996</v>
          </cell>
          <cell r="BQ482">
            <v>369.74999999999994</v>
          </cell>
          <cell r="BR482">
            <v>0.69161801501251041</v>
          </cell>
          <cell r="BS482">
            <v>3.3</v>
          </cell>
          <cell r="BT482">
            <v>85</v>
          </cell>
          <cell r="BU482">
            <v>1.2</v>
          </cell>
          <cell r="BV482">
            <v>1199</v>
          </cell>
          <cell r="BW482">
            <v>600</v>
          </cell>
          <cell r="BX482" t="str">
            <v>SHAOXING YANSHENG TRADING CO., LTD</v>
          </cell>
          <cell r="BY482" t="str">
            <v>Китай</v>
          </cell>
          <cell r="BZ482">
            <v>60</v>
          </cell>
          <cell r="CA482">
            <v>177</v>
          </cell>
          <cell r="CB482">
            <v>27</v>
          </cell>
          <cell r="CC482">
            <v>423</v>
          </cell>
          <cell r="CD482">
            <v>1500</v>
          </cell>
          <cell r="CE482">
            <v>472.12953010432312</v>
          </cell>
          <cell r="CF482">
            <v>1500</v>
          </cell>
          <cell r="CG482">
            <v>1500</v>
          </cell>
          <cell r="CH482" t="str">
            <v>ок</v>
          </cell>
          <cell r="CI482" t="str">
            <v>ок</v>
          </cell>
          <cell r="CJ482">
            <v>27</v>
          </cell>
          <cell r="CK482">
            <v>2495.91</v>
          </cell>
          <cell r="CL482">
            <v>543.39</v>
          </cell>
          <cell r="CM482">
            <v>184.2</v>
          </cell>
          <cell r="CN482">
            <v>1298.6099999999999</v>
          </cell>
          <cell r="CO482">
            <v>82.89</v>
          </cell>
          <cell r="CP482">
            <v>4605</v>
          </cell>
          <cell r="CQ482">
            <v>300606.74999999994</v>
          </cell>
          <cell r="CR482">
            <v>65445.749999999993</v>
          </cell>
          <cell r="CS482">
            <v>22184.999999999996</v>
          </cell>
          <cell r="CT482">
            <v>156404.24999999997</v>
          </cell>
          <cell r="CU482">
            <v>9983.2499999999982</v>
          </cell>
          <cell r="CV482">
            <v>554624.99999999988</v>
          </cell>
          <cell r="CW482">
            <v>974787</v>
          </cell>
          <cell r="CX482">
            <v>212223</v>
          </cell>
          <cell r="CY482">
            <v>71940</v>
          </cell>
          <cell r="CZ482">
            <v>507177</v>
          </cell>
          <cell r="DA482">
            <v>32373</v>
          </cell>
          <cell r="DB482">
            <v>1798500</v>
          </cell>
          <cell r="DC482" t="str">
            <v>Basic+</v>
          </cell>
          <cell r="DE482">
            <v>59</v>
          </cell>
          <cell r="DF482">
            <v>59</v>
          </cell>
          <cell r="DH482">
            <v>2</v>
          </cell>
          <cell r="DI482">
            <v>1</v>
          </cell>
          <cell r="DJ482">
            <v>3</v>
          </cell>
          <cell r="DK482">
            <v>177</v>
          </cell>
          <cell r="DP482">
            <v>177</v>
          </cell>
          <cell r="DQ482">
            <v>118</v>
          </cell>
          <cell r="DR482">
            <v>59</v>
          </cell>
          <cell r="DS482">
            <v>0.66666666666666663</v>
          </cell>
          <cell r="DT482">
            <v>0.33333333333333331</v>
          </cell>
          <cell r="DU482">
            <v>1199</v>
          </cell>
          <cell r="DV482">
            <v>57746.249999999993</v>
          </cell>
          <cell r="DW482">
            <v>543.39</v>
          </cell>
          <cell r="DX482">
            <v>212223</v>
          </cell>
          <cell r="DY482" t="str">
            <v>multicolor</v>
          </cell>
          <cell r="DZ482" t="str">
            <v>20206730026___Mare___цветной</v>
          </cell>
        </row>
        <row r="483">
          <cell r="B483" t="str">
            <v>20226400109_0075113_00000003803</v>
          </cell>
          <cell r="C483" t="str">
            <v>20226400109_0075113</v>
          </cell>
          <cell r="D483" t="str">
            <v>Theme 2АксессуарыFrancisЖенскийBlack283</v>
          </cell>
          <cell r="E483" t="str">
            <v>Заг. с Th 2</v>
          </cell>
          <cell r="F483" t="str">
            <v>ACOOLA Аксессуары Весна 2024 Theme 2</v>
          </cell>
          <cell r="G483" t="str">
            <v>ACOOLA</v>
          </cell>
          <cell r="H483" t="str">
            <v>Theme 2</v>
          </cell>
          <cell r="I483" t="str">
            <v>00000003803</v>
          </cell>
          <cell r="J483" t="str">
            <v>20226400109</v>
          </cell>
          <cell r="K483" t="str">
            <v>Шапка детская Francis черный</v>
          </cell>
          <cell r="L483" t="str">
            <v>Женский</v>
          </cell>
          <cell r="M483" t="str">
            <v>Маленький</v>
          </cell>
          <cell r="N483" t="str">
            <v>Francis</v>
          </cell>
          <cell r="O483" t="str">
            <v>черный</v>
          </cell>
          <cell r="P483" t="str">
            <v>Accessories</v>
          </cell>
          <cell r="Q483" t="str">
            <v>Hat</v>
          </cell>
          <cell r="R483" t="str">
            <v>Underwear/nightwear_Girls</v>
          </cell>
          <cell r="S483" t="str">
            <v>Underwear/nightwear</v>
          </cell>
          <cell r="T483" t="str">
            <v>Аксессуары</v>
          </cell>
          <cell r="U483" t="str">
            <v>Acc / Аксессуары</v>
          </cell>
          <cell r="V483" t="str">
            <v>100%ПАН</v>
          </cell>
          <cell r="W483" t="str">
            <v>(283) Kids hat 2 size B1/G1</v>
          </cell>
          <cell r="X483">
            <v>2</v>
          </cell>
          <cell r="Y483" t="str">
            <v>Нет</v>
          </cell>
          <cell r="Z483" t="str">
            <v>Julia Kosmina</v>
          </cell>
          <cell r="AA483" t="str">
            <v>Basic+</v>
          </cell>
          <cell r="AB483" t="str">
            <v>Regular</v>
          </cell>
          <cell r="AC483" t="str">
            <v>1,2,3,4,5</v>
          </cell>
          <cell r="AD483" t="str">
            <v>1,2,3,4,5_2</v>
          </cell>
          <cell r="AE483">
            <v>271</v>
          </cell>
          <cell r="AF483">
            <v>52</v>
          </cell>
          <cell r="AG483">
            <v>73</v>
          </cell>
          <cell r="AH483">
            <v>96</v>
          </cell>
          <cell r="AI483">
            <v>43</v>
          </cell>
          <cell r="AJ483">
            <v>7</v>
          </cell>
          <cell r="AK483">
            <v>1</v>
          </cell>
          <cell r="AL483">
            <v>1</v>
          </cell>
          <cell r="AM483">
            <v>4</v>
          </cell>
          <cell r="AN483">
            <v>2</v>
          </cell>
          <cell r="AO483">
            <v>6</v>
          </cell>
          <cell r="AP483">
            <v>312</v>
          </cell>
          <cell r="AQ483">
            <v>4</v>
          </cell>
          <cell r="AR483">
            <v>2</v>
          </cell>
          <cell r="AS483">
            <v>6</v>
          </cell>
          <cell r="AT483">
            <v>438</v>
          </cell>
          <cell r="AU483">
            <v>4</v>
          </cell>
          <cell r="AV483">
            <v>2</v>
          </cell>
          <cell r="AW483">
            <v>6</v>
          </cell>
          <cell r="AX483">
            <v>576</v>
          </cell>
          <cell r="AY483">
            <v>4</v>
          </cell>
          <cell r="AZ483">
            <v>2</v>
          </cell>
          <cell r="BA483">
            <v>6</v>
          </cell>
          <cell r="BB483">
            <v>258</v>
          </cell>
          <cell r="BC483">
            <v>4</v>
          </cell>
          <cell r="BD483">
            <v>2</v>
          </cell>
          <cell r="BE483">
            <v>6</v>
          </cell>
          <cell r="BF483">
            <v>42</v>
          </cell>
          <cell r="BG483" t="str">
            <v>2-2</v>
          </cell>
          <cell r="BH483">
            <v>0.54200000000000004</v>
          </cell>
          <cell r="BI483">
            <v>1626</v>
          </cell>
          <cell r="BJ483">
            <v>599</v>
          </cell>
          <cell r="BK483">
            <v>599</v>
          </cell>
          <cell r="BL483">
            <v>544.54999999999995</v>
          </cell>
          <cell r="BM483">
            <v>2.6197244697135358</v>
          </cell>
          <cell r="BN483">
            <v>2</v>
          </cell>
          <cell r="BO483">
            <v>2.0699999999999998</v>
          </cell>
          <cell r="BP483">
            <v>2.69</v>
          </cell>
          <cell r="BQ483">
            <v>228.65</v>
          </cell>
          <cell r="BR483">
            <v>0.61828046744574294</v>
          </cell>
          <cell r="BS483">
            <v>3.3</v>
          </cell>
          <cell r="BT483">
            <v>85</v>
          </cell>
          <cell r="BU483">
            <v>1.1000000000000001</v>
          </cell>
          <cell r="BV483">
            <v>599</v>
          </cell>
          <cell r="BW483">
            <v>300</v>
          </cell>
          <cell r="BX483" t="str">
            <v>SHAOXING YANSHENG TRADING CO., LTD</v>
          </cell>
          <cell r="BY483" t="str">
            <v>Китай</v>
          </cell>
          <cell r="BZ483">
            <v>120</v>
          </cell>
          <cell r="CA483">
            <v>295</v>
          </cell>
          <cell r="CB483">
            <v>54</v>
          </cell>
          <cell r="CC483">
            <v>905</v>
          </cell>
          <cell r="CD483">
            <v>3000</v>
          </cell>
          <cell r="CE483">
            <v>944.25906020864625</v>
          </cell>
          <cell r="CF483">
            <v>3000</v>
          </cell>
          <cell r="CG483">
            <v>3000</v>
          </cell>
          <cell r="CH483" t="str">
            <v>ок</v>
          </cell>
          <cell r="CI483" t="str">
            <v>ок</v>
          </cell>
          <cell r="CJ483">
            <v>27</v>
          </cell>
          <cell r="CK483">
            <v>3365.8199999999997</v>
          </cell>
          <cell r="CL483">
            <v>610.65</v>
          </cell>
          <cell r="CM483">
            <v>248.39999999999998</v>
          </cell>
          <cell r="CN483">
            <v>1873.35</v>
          </cell>
          <cell r="CO483">
            <v>111.77999999999999</v>
          </cell>
          <cell r="CP483">
            <v>6209.9999999999991</v>
          </cell>
          <cell r="CQ483">
            <v>371784.9</v>
          </cell>
          <cell r="CR483">
            <v>67451.75</v>
          </cell>
          <cell r="CS483">
            <v>27438</v>
          </cell>
          <cell r="CT483">
            <v>206928.25</v>
          </cell>
          <cell r="CU483">
            <v>12347.1</v>
          </cell>
          <cell r="CV483">
            <v>685950</v>
          </cell>
          <cell r="CW483">
            <v>973974</v>
          </cell>
          <cell r="CX483">
            <v>176705</v>
          </cell>
          <cell r="CY483">
            <v>71880</v>
          </cell>
          <cell r="CZ483">
            <v>542095</v>
          </cell>
          <cell r="DA483">
            <v>32346</v>
          </cell>
          <cell r="DB483">
            <v>1797000</v>
          </cell>
          <cell r="DC483" t="str">
            <v>Basic+</v>
          </cell>
          <cell r="DE483">
            <v>59</v>
          </cell>
          <cell r="DF483">
            <v>59</v>
          </cell>
          <cell r="DH483">
            <v>4</v>
          </cell>
          <cell r="DI483">
            <v>1</v>
          </cell>
          <cell r="DJ483">
            <v>5</v>
          </cell>
          <cell r="DK483">
            <v>295</v>
          </cell>
          <cell r="DP483">
            <v>295</v>
          </cell>
          <cell r="DQ483">
            <v>236</v>
          </cell>
          <cell r="DR483">
            <v>59</v>
          </cell>
          <cell r="DS483">
            <v>0.8</v>
          </cell>
          <cell r="DT483">
            <v>0.2</v>
          </cell>
          <cell r="DU483">
            <v>599</v>
          </cell>
          <cell r="DV483">
            <v>59516.25</v>
          </cell>
          <cell r="DW483">
            <v>610.65</v>
          </cell>
          <cell r="DX483">
            <v>176705</v>
          </cell>
          <cell r="DY483" t="str">
            <v>Black</v>
          </cell>
          <cell r="DZ483" t="str">
            <v>20226400109___Francis___черный</v>
          </cell>
        </row>
        <row r="484">
          <cell r="B484" t="str">
            <v>20226400109_0075114_00000003803</v>
          </cell>
          <cell r="C484" t="str">
            <v>20226400109_0075114</v>
          </cell>
          <cell r="D484" t="str">
            <v>Theme 2АксессуарыFrancisЖенскийnatural white283</v>
          </cell>
          <cell r="E484" t="str">
            <v>Заг. с Th 2</v>
          </cell>
          <cell r="F484" t="str">
            <v>ACOOLA Аксессуары Весна 2024 Theme 2</v>
          </cell>
          <cell r="G484" t="str">
            <v>ACOOLA</v>
          </cell>
          <cell r="H484" t="str">
            <v>Theme 2</v>
          </cell>
          <cell r="I484" t="str">
            <v>00000003803</v>
          </cell>
          <cell r="J484" t="str">
            <v>20226400109</v>
          </cell>
          <cell r="K484" t="str">
            <v>Шапка детская Francis молочный</v>
          </cell>
          <cell r="L484" t="str">
            <v>Женский</v>
          </cell>
          <cell r="M484" t="str">
            <v>Маленький</v>
          </cell>
          <cell r="N484" t="str">
            <v>Francis</v>
          </cell>
          <cell r="O484" t="str">
            <v>молочный</v>
          </cell>
          <cell r="P484" t="str">
            <v>Accessories</v>
          </cell>
          <cell r="Q484" t="str">
            <v>Hat</v>
          </cell>
          <cell r="R484" t="str">
            <v>Underwear/nightwear_Girls</v>
          </cell>
          <cell r="S484" t="str">
            <v>Underwear/nightwear</v>
          </cell>
          <cell r="T484" t="str">
            <v>Аксессуары</v>
          </cell>
          <cell r="U484" t="str">
            <v>Acc / Аксессуары</v>
          </cell>
          <cell r="V484" t="str">
            <v>100%ПАН</v>
          </cell>
          <cell r="W484" t="str">
            <v>(283) Kids hat 2 size B1/G1</v>
          </cell>
          <cell r="X484">
            <v>2</v>
          </cell>
          <cell r="Y484" t="str">
            <v>Нет</v>
          </cell>
          <cell r="Z484" t="str">
            <v>Julia Kosmina</v>
          </cell>
          <cell r="AA484" t="str">
            <v>Basic+</v>
          </cell>
          <cell r="AB484" t="str">
            <v>Regular</v>
          </cell>
          <cell r="AC484" t="str">
            <v>1,2,3,4,5</v>
          </cell>
          <cell r="AD484" t="str">
            <v>1,2,3,4,5_2</v>
          </cell>
          <cell r="AE484">
            <v>271</v>
          </cell>
          <cell r="AF484">
            <v>52</v>
          </cell>
          <cell r="AG484">
            <v>73</v>
          </cell>
          <cell r="AH484">
            <v>96</v>
          </cell>
          <cell r="AI484">
            <v>43</v>
          </cell>
          <cell r="AJ484">
            <v>7</v>
          </cell>
          <cell r="AK484">
            <v>1</v>
          </cell>
          <cell r="AL484">
            <v>1</v>
          </cell>
          <cell r="AM484">
            <v>4</v>
          </cell>
          <cell r="AN484">
            <v>2</v>
          </cell>
          <cell r="AO484">
            <v>6</v>
          </cell>
          <cell r="AP484">
            <v>312</v>
          </cell>
          <cell r="AQ484">
            <v>4</v>
          </cell>
          <cell r="AR484">
            <v>2</v>
          </cell>
          <cell r="AS484">
            <v>6</v>
          </cell>
          <cell r="AT484">
            <v>438</v>
          </cell>
          <cell r="AU484">
            <v>4</v>
          </cell>
          <cell r="AV484">
            <v>2</v>
          </cell>
          <cell r="AW484">
            <v>6</v>
          </cell>
          <cell r="AX484">
            <v>576</v>
          </cell>
          <cell r="AY484">
            <v>4</v>
          </cell>
          <cell r="AZ484">
            <v>2</v>
          </cell>
          <cell r="BA484">
            <v>6</v>
          </cell>
          <cell r="BB484">
            <v>258</v>
          </cell>
          <cell r="BC484">
            <v>4</v>
          </cell>
          <cell r="BD484">
            <v>2</v>
          </cell>
          <cell r="BE484">
            <v>6</v>
          </cell>
          <cell r="BF484">
            <v>42</v>
          </cell>
          <cell r="BG484" t="str">
            <v>2-2</v>
          </cell>
          <cell r="BH484">
            <v>0.54200000000000004</v>
          </cell>
          <cell r="BI484">
            <v>1626</v>
          </cell>
          <cell r="BJ484">
            <v>599</v>
          </cell>
          <cell r="BK484">
            <v>599</v>
          </cell>
          <cell r="BL484">
            <v>544.54999999999995</v>
          </cell>
          <cell r="BM484">
            <v>2.6197244697135358</v>
          </cell>
          <cell r="BN484">
            <v>2</v>
          </cell>
          <cell r="BO484">
            <v>2.0699999999999998</v>
          </cell>
          <cell r="BP484">
            <v>2.69</v>
          </cell>
          <cell r="BQ484">
            <v>228.65</v>
          </cell>
          <cell r="BR484">
            <v>0.61828046744574294</v>
          </cell>
          <cell r="BS484">
            <v>3.3</v>
          </cell>
          <cell r="BT484">
            <v>85</v>
          </cell>
          <cell r="BU484">
            <v>1.1000000000000001</v>
          </cell>
          <cell r="BV484">
            <v>599</v>
          </cell>
          <cell r="BW484">
            <v>300</v>
          </cell>
          <cell r="BX484" t="str">
            <v>SHAOXING YANSHENG TRADING CO., LTD</v>
          </cell>
          <cell r="BY484" t="str">
            <v>Китай</v>
          </cell>
          <cell r="BZ484">
            <v>120</v>
          </cell>
          <cell r="CA484">
            <v>295</v>
          </cell>
          <cell r="CB484">
            <v>54</v>
          </cell>
          <cell r="CC484">
            <v>905</v>
          </cell>
          <cell r="CD484">
            <v>3000</v>
          </cell>
          <cell r="CE484">
            <v>944.25906020864625</v>
          </cell>
          <cell r="CF484">
            <v>3000</v>
          </cell>
          <cell r="CG484">
            <v>3000</v>
          </cell>
          <cell r="CH484" t="str">
            <v>ок</v>
          </cell>
          <cell r="CI484" t="str">
            <v>ок</v>
          </cell>
          <cell r="CJ484">
            <v>27</v>
          </cell>
          <cell r="CK484">
            <v>3365.8199999999997</v>
          </cell>
          <cell r="CL484">
            <v>610.65</v>
          </cell>
          <cell r="CM484">
            <v>248.39999999999998</v>
          </cell>
          <cell r="CN484">
            <v>1873.35</v>
          </cell>
          <cell r="CO484">
            <v>111.77999999999999</v>
          </cell>
          <cell r="CP484">
            <v>6209.9999999999991</v>
          </cell>
          <cell r="CQ484">
            <v>371784.9</v>
          </cell>
          <cell r="CR484">
            <v>67451.75</v>
          </cell>
          <cell r="CS484">
            <v>27438</v>
          </cell>
          <cell r="CT484">
            <v>206928.25</v>
          </cell>
          <cell r="CU484">
            <v>12347.1</v>
          </cell>
          <cell r="CV484">
            <v>685950</v>
          </cell>
          <cell r="CW484">
            <v>973974</v>
          </cell>
          <cell r="CX484">
            <v>176705</v>
          </cell>
          <cell r="CY484">
            <v>71880</v>
          </cell>
          <cell r="CZ484">
            <v>542095</v>
          </cell>
          <cell r="DA484">
            <v>32346</v>
          </cell>
          <cell r="DB484">
            <v>1797000</v>
          </cell>
          <cell r="DC484" t="str">
            <v>Basic+</v>
          </cell>
          <cell r="DE484">
            <v>59</v>
          </cell>
          <cell r="DF484">
            <v>59</v>
          </cell>
          <cell r="DH484">
            <v>4</v>
          </cell>
          <cell r="DI484">
            <v>1</v>
          </cell>
          <cell r="DJ484">
            <v>5</v>
          </cell>
          <cell r="DK484">
            <v>295</v>
          </cell>
          <cell r="DP484">
            <v>295</v>
          </cell>
          <cell r="DQ484">
            <v>236</v>
          </cell>
          <cell r="DR484">
            <v>59</v>
          </cell>
          <cell r="DS484">
            <v>0.8</v>
          </cell>
          <cell r="DT484">
            <v>0.2</v>
          </cell>
          <cell r="DU484">
            <v>599</v>
          </cell>
          <cell r="DV484">
            <v>59516.25</v>
          </cell>
          <cell r="DW484">
            <v>610.65</v>
          </cell>
          <cell r="DX484">
            <v>176705</v>
          </cell>
          <cell r="DY484" t="str">
            <v>natural white</v>
          </cell>
          <cell r="DZ484" t="str">
            <v>20226400109___Francis___молочный</v>
          </cell>
        </row>
        <row r="485">
          <cell r="B485" t="str">
            <v>20236400242_0075104_00000003803</v>
          </cell>
          <cell r="C485" t="str">
            <v>20236400242_0075104</v>
          </cell>
          <cell r="D485" t="str">
            <v>Theme 2АксессуарыLuryЖенскийlight pink281</v>
          </cell>
          <cell r="E485" t="str">
            <v>Заг. с Th 2</v>
          </cell>
          <cell r="F485" t="str">
            <v>ACOOLA Аксессуары Весна 2024 Theme 2</v>
          </cell>
          <cell r="G485" t="str">
            <v>ACOOLA</v>
          </cell>
          <cell r="H485" t="str">
            <v>Theme 2</v>
          </cell>
          <cell r="I485" t="str">
            <v>00000003803</v>
          </cell>
          <cell r="J485" t="str">
            <v>20236400242</v>
          </cell>
          <cell r="K485" t="str">
            <v>Шапка детская Lury светло-розовый</v>
          </cell>
          <cell r="L485" t="str">
            <v>Женский</v>
          </cell>
          <cell r="M485" t="str">
            <v>Все</v>
          </cell>
          <cell r="N485" t="str">
            <v>Lury</v>
          </cell>
          <cell r="O485" t="str">
            <v>светло-розовый</v>
          </cell>
          <cell r="P485" t="str">
            <v>Accessories</v>
          </cell>
          <cell r="Q485" t="str">
            <v>Hat</v>
          </cell>
          <cell r="R485" t="str">
            <v>Underwear/nightwear_Girls</v>
          </cell>
          <cell r="S485" t="str">
            <v>Underwear/nightwear</v>
          </cell>
          <cell r="T485" t="str">
            <v>Аксессуары</v>
          </cell>
          <cell r="U485" t="str">
            <v>Acc / Аксессуары</v>
          </cell>
          <cell r="V485" t="str">
            <v>100%ПАН</v>
          </cell>
          <cell r="W485" t="str">
            <v>(281) Kids hat 4 sizes 50-54</v>
          </cell>
          <cell r="X485">
            <v>4</v>
          </cell>
          <cell r="Y485" t="str">
            <v>Нет</v>
          </cell>
          <cell r="Z485" t="str">
            <v>Julia Kosmina</v>
          </cell>
          <cell r="AA485" t="str">
            <v>Basic+</v>
          </cell>
          <cell r="AB485" t="str">
            <v>Regular</v>
          </cell>
          <cell r="AC485" t="str">
            <v>1,2,3,4,5</v>
          </cell>
          <cell r="AD485" t="str">
            <v>1,2,3,4,5_4</v>
          </cell>
          <cell r="AE485">
            <v>271</v>
          </cell>
          <cell r="AF485">
            <v>52</v>
          </cell>
          <cell r="AG485">
            <v>73</v>
          </cell>
          <cell r="AH485">
            <v>96</v>
          </cell>
          <cell r="AI485">
            <v>43</v>
          </cell>
          <cell r="AJ485">
            <v>7</v>
          </cell>
          <cell r="AK485">
            <v>0.8</v>
          </cell>
          <cell r="AL485">
            <v>0.8</v>
          </cell>
          <cell r="AM485">
            <v>6</v>
          </cell>
          <cell r="AN485">
            <v>3</v>
          </cell>
          <cell r="AO485">
            <v>9</v>
          </cell>
          <cell r="AP485">
            <v>468</v>
          </cell>
          <cell r="AQ485">
            <v>6</v>
          </cell>
          <cell r="AR485">
            <v>3</v>
          </cell>
          <cell r="AS485">
            <v>9</v>
          </cell>
          <cell r="AT485">
            <v>657</v>
          </cell>
          <cell r="AU485">
            <v>6</v>
          </cell>
          <cell r="AV485">
            <v>3</v>
          </cell>
          <cell r="AW485">
            <v>9</v>
          </cell>
          <cell r="AX485">
            <v>864</v>
          </cell>
          <cell r="AY485">
            <v>6</v>
          </cell>
          <cell r="AZ485">
            <v>3</v>
          </cell>
          <cell r="BA485">
            <v>9</v>
          </cell>
          <cell r="BB485">
            <v>387</v>
          </cell>
          <cell r="BC485">
            <v>6</v>
          </cell>
          <cell r="BD485">
            <v>3</v>
          </cell>
          <cell r="BE485">
            <v>9</v>
          </cell>
          <cell r="BF485">
            <v>63</v>
          </cell>
          <cell r="BG485" t="str">
            <v>2-3</v>
          </cell>
          <cell r="BH485">
            <v>0.56720930232558142</v>
          </cell>
          <cell r="BI485">
            <v>2439</v>
          </cell>
          <cell r="BJ485">
            <v>599</v>
          </cell>
          <cell r="BK485">
            <v>599</v>
          </cell>
          <cell r="BL485">
            <v>544.54999999999995</v>
          </cell>
          <cell r="BM485">
            <v>2.7208721326368388</v>
          </cell>
          <cell r="BN485">
            <v>1.93</v>
          </cell>
          <cell r="BO485">
            <v>2</v>
          </cell>
          <cell r="BP485">
            <v>2.59</v>
          </cell>
          <cell r="BQ485">
            <v>220.14999999999998</v>
          </cell>
          <cell r="BR485">
            <v>0.63247078464106843</v>
          </cell>
          <cell r="BS485">
            <v>3.3</v>
          </cell>
          <cell r="BT485">
            <v>85</v>
          </cell>
          <cell r="BU485">
            <v>1.1000000000000001</v>
          </cell>
          <cell r="BV485">
            <v>599</v>
          </cell>
          <cell r="BW485">
            <v>300</v>
          </cell>
          <cell r="BX485" t="str">
            <v>SHAOXING YANSHENG TRADING CO., LTD</v>
          </cell>
          <cell r="BY485" t="str">
            <v>Китай</v>
          </cell>
          <cell r="BZ485">
            <v>172</v>
          </cell>
          <cell r="CA485">
            <v>413</v>
          </cell>
          <cell r="CB485">
            <v>76</v>
          </cell>
          <cell r="CC485">
            <v>1200</v>
          </cell>
          <cell r="CD485">
            <v>4300</v>
          </cell>
          <cell r="CE485">
            <v>1353.4379862990597</v>
          </cell>
          <cell r="CF485">
            <v>4300</v>
          </cell>
          <cell r="CG485">
            <v>5200</v>
          </cell>
          <cell r="CH485" t="str">
            <v>ок</v>
          </cell>
          <cell r="CI485" t="str">
            <v>ок</v>
          </cell>
          <cell r="CJ485">
            <v>19</v>
          </cell>
          <cell r="CK485">
            <v>4878</v>
          </cell>
          <cell r="CL485">
            <v>826</v>
          </cell>
          <cell r="CM485">
            <v>344</v>
          </cell>
          <cell r="CN485">
            <v>2400</v>
          </cell>
          <cell r="CO485">
            <v>152</v>
          </cell>
          <cell r="CP485">
            <v>8600</v>
          </cell>
          <cell r="CQ485">
            <v>536945.85</v>
          </cell>
          <cell r="CR485">
            <v>90921.95</v>
          </cell>
          <cell r="CS485">
            <v>37865.799999999996</v>
          </cell>
          <cell r="CT485">
            <v>264180</v>
          </cell>
          <cell r="CU485">
            <v>16731.399999999998</v>
          </cell>
          <cell r="CV485">
            <v>946644.99999999988</v>
          </cell>
          <cell r="CW485">
            <v>1460961</v>
          </cell>
          <cell r="CX485">
            <v>247387</v>
          </cell>
          <cell r="CY485">
            <v>103028</v>
          </cell>
          <cell r="CZ485">
            <v>718800</v>
          </cell>
          <cell r="DA485">
            <v>45524</v>
          </cell>
          <cell r="DB485">
            <v>2575700</v>
          </cell>
          <cell r="DC485" t="str">
            <v>Basic+</v>
          </cell>
          <cell r="DE485">
            <v>59</v>
          </cell>
          <cell r="DF485">
            <v>59</v>
          </cell>
          <cell r="DH485">
            <v>5</v>
          </cell>
          <cell r="DI485">
            <v>2</v>
          </cell>
          <cell r="DJ485">
            <v>7</v>
          </cell>
          <cell r="DK485">
            <v>413</v>
          </cell>
          <cell r="DP485">
            <v>413</v>
          </cell>
          <cell r="DQ485">
            <v>295</v>
          </cell>
          <cell r="DR485">
            <v>118</v>
          </cell>
          <cell r="DS485">
            <v>0.7142857142857143</v>
          </cell>
          <cell r="DT485">
            <v>0.2857142857142857</v>
          </cell>
          <cell r="DU485">
            <v>599</v>
          </cell>
          <cell r="DV485">
            <v>80225.249999999985</v>
          </cell>
          <cell r="DW485">
            <v>826</v>
          </cell>
          <cell r="DX485">
            <v>247387</v>
          </cell>
          <cell r="DY485" t="str">
            <v>light pink</v>
          </cell>
          <cell r="DZ485" t="str">
            <v>20236400242___Lury___светло-розовый</v>
          </cell>
        </row>
        <row r="486">
          <cell r="B486" t="str">
            <v>20236400243_0075105_00000003803</v>
          </cell>
          <cell r="C486" t="str">
            <v>20236400243_0075105</v>
          </cell>
          <cell r="D486" t="str">
            <v>Theme 2АксессуарыUshaЖенскийBlack281</v>
          </cell>
          <cell r="E486" t="str">
            <v>Заг. с Th 2</v>
          </cell>
          <cell r="F486" t="str">
            <v>ACOOLA Аксессуары Весна 2024 Theme 2</v>
          </cell>
          <cell r="G486" t="str">
            <v>ACOOLA</v>
          </cell>
          <cell r="H486" t="str">
            <v>Theme 2</v>
          </cell>
          <cell r="I486" t="str">
            <v>00000003803</v>
          </cell>
          <cell r="J486" t="str">
            <v>20236400243</v>
          </cell>
          <cell r="K486" t="str">
            <v>Шапка детская Usha черный</v>
          </cell>
          <cell r="L486" t="str">
            <v>Женский</v>
          </cell>
          <cell r="M486" t="str">
            <v>Все</v>
          </cell>
          <cell r="N486" t="str">
            <v>Usha</v>
          </cell>
          <cell r="O486" t="str">
            <v>черный</v>
          </cell>
          <cell r="P486" t="str">
            <v>Accessories</v>
          </cell>
          <cell r="Q486" t="str">
            <v>Hat</v>
          </cell>
          <cell r="R486" t="str">
            <v>Underwear/nightwear_Girls</v>
          </cell>
          <cell r="S486" t="str">
            <v>Underwear/nightwear</v>
          </cell>
          <cell r="T486" t="str">
            <v>Аксессуары</v>
          </cell>
          <cell r="U486" t="str">
            <v>Acc / Аксессуары</v>
          </cell>
          <cell r="V486" t="str">
            <v>100%ПАН</v>
          </cell>
          <cell r="W486" t="str">
            <v>(281) Kids hat 4 sizes 50-54</v>
          </cell>
          <cell r="X486">
            <v>4</v>
          </cell>
          <cell r="Y486" t="str">
            <v>Нет</v>
          </cell>
          <cell r="Z486" t="str">
            <v>Julia Kosmina</v>
          </cell>
          <cell r="AA486" t="str">
            <v>Basic+</v>
          </cell>
          <cell r="AB486" t="str">
            <v>Regular</v>
          </cell>
          <cell r="AC486" t="str">
            <v>1,2,3,4,5</v>
          </cell>
          <cell r="AD486" t="str">
            <v>1,2,3,4,5_4</v>
          </cell>
          <cell r="AE486">
            <v>271</v>
          </cell>
          <cell r="AF486">
            <v>52</v>
          </cell>
          <cell r="AG486">
            <v>73</v>
          </cell>
          <cell r="AH486">
            <v>96</v>
          </cell>
          <cell r="AI486">
            <v>43</v>
          </cell>
          <cell r="AJ486">
            <v>7</v>
          </cell>
          <cell r="AK486">
            <v>0.8</v>
          </cell>
          <cell r="AL486">
            <v>0.8</v>
          </cell>
          <cell r="AM486">
            <v>6</v>
          </cell>
          <cell r="AN486">
            <v>3</v>
          </cell>
          <cell r="AO486">
            <v>9</v>
          </cell>
          <cell r="AP486">
            <v>468</v>
          </cell>
          <cell r="AQ486">
            <v>6</v>
          </cell>
          <cell r="AR486">
            <v>3</v>
          </cell>
          <cell r="AS486">
            <v>9</v>
          </cell>
          <cell r="AT486">
            <v>657</v>
          </cell>
          <cell r="AU486">
            <v>6</v>
          </cell>
          <cell r="AV486">
            <v>3</v>
          </cell>
          <cell r="AW486">
            <v>9</v>
          </cell>
          <cell r="AX486">
            <v>864</v>
          </cell>
          <cell r="AY486">
            <v>6</v>
          </cell>
          <cell r="AZ486">
            <v>3</v>
          </cell>
          <cell r="BA486">
            <v>9</v>
          </cell>
          <cell r="BB486">
            <v>387</v>
          </cell>
          <cell r="BC486">
            <v>6</v>
          </cell>
          <cell r="BD486">
            <v>3</v>
          </cell>
          <cell r="BE486">
            <v>9</v>
          </cell>
          <cell r="BF486">
            <v>63</v>
          </cell>
          <cell r="BG486" t="str">
            <v>2-3</v>
          </cell>
          <cell r="BH486">
            <v>0.56720930232558142</v>
          </cell>
          <cell r="BI486">
            <v>2439</v>
          </cell>
          <cell r="BJ486">
            <v>799</v>
          </cell>
          <cell r="BK486">
            <v>799</v>
          </cell>
          <cell r="BL486">
            <v>726.36</v>
          </cell>
          <cell r="BM486">
            <v>3.6293436293436296</v>
          </cell>
          <cell r="BN486">
            <v>1.93</v>
          </cell>
          <cell r="BO486">
            <v>2</v>
          </cell>
          <cell r="BP486">
            <v>2.59</v>
          </cell>
          <cell r="BQ486">
            <v>220.14999999999998</v>
          </cell>
          <cell r="BR486">
            <v>0.72446808510638294</v>
          </cell>
          <cell r="BS486">
            <v>3.3</v>
          </cell>
          <cell r="BT486">
            <v>85</v>
          </cell>
          <cell r="BU486">
            <v>1.1000000000000001</v>
          </cell>
          <cell r="BV486">
            <v>799</v>
          </cell>
          <cell r="BW486">
            <v>400</v>
          </cell>
          <cell r="BX486" t="str">
            <v>SHAOXING YANSHENG TRADING CO., LTD</v>
          </cell>
          <cell r="BY486" t="str">
            <v>Китай</v>
          </cell>
          <cell r="BZ486">
            <v>172</v>
          </cell>
          <cell r="CA486">
            <v>413</v>
          </cell>
          <cell r="CB486">
            <v>76</v>
          </cell>
          <cell r="CC486">
            <v>1200</v>
          </cell>
          <cell r="CD486">
            <v>4300</v>
          </cell>
          <cell r="CE486">
            <v>1353.4379862990597</v>
          </cell>
          <cell r="CF486">
            <v>4300</v>
          </cell>
          <cell r="CG486">
            <v>5200</v>
          </cell>
          <cell r="CH486" t="str">
            <v>ок</v>
          </cell>
          <cell r="CI486" t="str">
            <v>ок</v>
          </cell>
          <cell r="CJ486">
            <v>19</v>
          </cell>
          <cell r="CK486">
            <v>4878</v>
          </cell>
          <cell r="CL486">
            <v>826</v>
          </cell>
          <cell r="CM486">
            <v>344</v>
          </cell>
          <cell r="CN486">
            <v>2400</v>
          </cell>
          <cell r="CO486">
            <v>152</v>
          </cell>
          <cell r="CP486">
            <v>8600</v>
          </cell>
          <cell r="CQ486">
            <v>536945.85</v>
          </cell>
          <cell r="CR486">
            <v>90921.95</v>
          </cell>
          <cell r="CS486">
            <v>37865.799999999996</v>
          </cell>
          <cell r="CT486">
            <v>264180</v>
          </cell>
          <cell r="CU486">
            <v>16731.399999999998</v>
          </cell>
          <cell r="CV486">
            <v>946644.99999999988</v>
          </cell>
          <cell r="CW486">
            <v>1948761</v>
          </cell>
          <cell r="CX486">
            <v>329987</v>
          </cell>
          <cell r="CY486">
            <v>137428</v>
          </cell>
          <cell r="CZ486">
            <v>958800</v>
          </cell>
          <cell r="DA486">
            <v>60724</v>
          </cell>
          <cell r="DB486">
            <v>3435700</v>
          </cell>
          <cell r="DC486" t="str">
            <v>Basic+</v>
          </cell>
          <cell r="DE486">
            <v>59</v>
          </cell>
          <cell r="DF486">
            <v>59</v>
          </cell>
          <cell r="DH486">
            <v>5</v>
          </cell>
          <cell r="DI486">
            <v>2</v>
          </cell>
          <cell r="DJ486">
            <v>7</v>
          </cell>
          <cell r="DK486">
            <v>413</v>
          </cell>
          <cell r="DP486">
            <v>413</v>
          </cell>
          <cell r="DQ486">
            <v>295</v>
          </cell>
          <cell r="DR486">
            <v>118</v>
          </cell>
          <cell r="DS486">
            <v>0.7142857142857143</v>
          </cell>
          <cell r="DT486">
            <v>0.2857142857142857</v>
          </cell>
          <cell r="DU486">
            <v>799</v>
          </cell>
          <cell r="DV486">
            <v>80225.249999999985</v>
          </cell>
          <cell r="DW486">
            <v>826</v>
          </cell>
          <cell r="DX486">
            <v>329987</v>
          </cell>
          <cell r="DY486" t="str">
            <v>Black</v>
          </cell>
          <cell r="DZ486" t="str">
            <v>20236400243___Usha___черный</v>
          </cell>
        </row>
        <row r="487">
          <cell r="B487" t="str">
            <v>20236400243_0075106_00000003803</v>
          </cell>
          <cell r="C487" t="str">
            <v>20236400243_0075106</v>
          </cell>
          <cell r="D487" t="str">
            <v>Theme 2АксессуарыUshaЖенскийnatural white281</v>
          </cell>
          <cell r="E487" t="str">
            <v>Заг. с Th 2</v>
          </cell>
          <cell r="F487" t="str">
            <v>ACOOLA Аксессуары Весна 2024 Theme 2</v>
          </cell>
          <cell r="G487" t="str">
            <v>ACOOLA</v>
          </cell>
          <cell r="H487" t="str">
            <v>Theme 2</v>
          </cell>
          <cell r="I487" t="str">
            <v>00000003803</v>
          </cell>
          <cell r="J487" t="str">
            <v>20236400243</v>
          </cell>
          <cell r="K487" t="str">
            <v>Шапка детская Usha молочный</v>
          </cell>
          <cell r="L487" t="str">
            <v>Женский</v>
          </cell>
          <cell r="M487" t="str">
            <v>Все</v>
          </cell>
          <cell r="N487" t="str">
            <v>Usha</v>
          </cell>
          <cell r="O487" t="str">
            <v>молочный</v>
          </cell>
          <cell r="P487" t="str">
            <v>Accessories</v>
          </cell>
          <cell r="Q487" t="str">
            <v>Hat</v>
          </cell>
          <cell r="R487" t="str">
            <v>Underwear/nightwear_Girls</v>
          </cell>
          <cell r="S487" t="str">
            <v>Underwear/nightwear</v>
          </cell>
          <cell r="T487" t="str">
            <v>Аксессуары</v>
          </cell>
          <cell r="U487" t="str">
            <v>Acc / Аксессуары</v>
          </cell>
          <cell r="V487" t="str">
            <v>100%ПАН</v>
          </cell>
          <cell r="W487" t="str">
            <v>(281) Kids hat 4 sizes 50-54</v>
          </cell>
          <cell r="X487">
            <v>4</v>
          </cell>
          <cell r="Y487" t="str">
            <v>Нет</v>
          </cell>
          <cell r="Z487" t="str">
            <v>Julia Kosmina</v>
          </cell>
          <cell r="AA487" t="str">
            <v>Basic+</v>
          </cell>
          <cell r="AB487" t="str">
            <v>Regular</v>
          </cell>
          <cell r="AC487" t="str">
            <v>1,2,3,4,5</v>
          </cell>
          <cell r="AD487" t="str">
            <v>1,2,3,4,5_4</v>
          </cell>
          <cell r="AE487">
            <v>271</v>
          </cell>
          <cell r="AF487">
            <v>52</v>
          </cell>
          <cell r="AG487">
            <v>73</v>
          </cell>
          <cell r="AH487">
            <v>96</v>
          </cell>
          <cell r="AI487">
            <v>43</v>
          </cell>
          <cell r="AJ487">
            <v>7</v>
          </cell>
          <cell r="AK487">
            <v>0.8</v>
          </cell>
          <cell r="AL487">
            <v>0.8</v>
          </cell>
          <cell r="AM487">
            <v>6</v>
          </cell>
          <cell r="AN487">
            <v>3</v>
          </cell>
          <cell r="AO487">
            <v>9</v>
          </cell>
          <cell r="AP487">
            <v>468</v>
          </cell>
          <cell r="AQ487">
            <v>6</v>
          </cell>
          <cell r="AR487">
            <v>3</v>
          </cell>
          <cell r="AS487">
            <v>9</v>
          </cell>
          <cell r="AT487">
            <v>657</v>
          </cell>
          <cell r="AU487">
            <v>6</v>
          </cell>
          <cell r="AV487">
            <v>3</v>
          </cell>
          <cell r="AW487">
            <v>9</v>
          </cell>
          <cell r="AX487">
            <v>864</v>
          </cell>
          <cell r="AY487">
            <v>6</v>
          </cell>
          <cell r="AZ487">
            <v>3</v>
          </cell>
          <cell r="BA487">
            <v>9</v>
          </cell>
          <cell r="BB487">
            <v>387</v>
          </cell>
          <cell r="BC487">
            <v>6</v>
          </cell>
          <cell r="BD487">
            <v>3</v>
          </cell>
          <cell r="BE487">
            <v>9</v>
          </cell>
          <cell r="BF487">
            <v>63</v>
          </cell>
          <cell r="BG487" t="str">
            <v>2-3</v>
          </cell>
          <cell r="BH487">
            <v>0.56720930232558142</v>
          </cell>
          <cell r="BI487">
            <v>2439</v>
          </cell>
          <cell r="BJ487">
            <v>799</v>
          </cell>
          <cell r="BK487">
            <v>799</v>
          </cell>
          <cell r="BL487">
            <v>726.36</v>
          </cell>
          <cell r="BM487">
            <v>3.6293436293436296</v>
          </cell>
          <cell r="BN487">
            <v>1.93</v>
          </cell>
          <cell r="BO487">
            <v>2</v>
          </cell>
          <cell r="BP487">
            <v>2.59</v>
          </cell>
          <cell r="BQ487">
            <v>220.14999999999998</v>
          </cell>
          <cell r="BR487">
            <v>0.72446808510638294</v>
          </cell>
          <cell r="BS487">
            <v>3.3</v>
          </cell>
          <cell r="BT487">
            <v>85</v>
          </cell>
          <cell r="BU487">
            <v>1.1000000000000001</v>
          </cell>
          <cell r="BV487">
            <v>799</v>
          </cell>
          <cell r="BW487">
            <v>400</v>
          </cell>
          <cell r="BX487" t="str">
            <v>SHAOXING YANSHENG TRADING CO., LTD</v>
          </cell>
          <cell r="BY487" t="str">
            <v>Китай</v>
          </cell>
          <cell r="BZ487">
            <v>172</v>
          </cell>
          <cell r="CA487">
            <v>413</v>
          </cell>
          <cell r="CB487">
            <v>76</v>
          </cell>
          <cell r="CC487">
            <v>1200</v>
          </cell>
          <cell r="CD487">
            <v>4300</v>
          </cell>
          <cell r="CE487">
            <v>1353.4379862990597</v>
          </cell>
          <cell r="CF487">
            <v>4300</v>
          </cell>
          <cell r="CG487">
            <v>5200</v>
          </cell>
          <cell r="CH487" t="str">
            <v>ок</v>
          </cell>
          <cell r="CI487" t="str">
            <v>ок</v>
          </cell>
          <cell r="CJ487">
            <v>19</v>
          </cell>
          <cell r="CK487">
            <v>4878</v>
          </cell>
          <cell r="CL487">
            <v>826</v>
          </cell>
          <cell r="CM487">
            <v>344</v>
          </cell>
          <cell r="CN487">
            <v>2400</v>
          </cell>
          <cell r="CO487">
            <v>152</v>
          </cell>
          <cell r="CP487">
            <v>8600</v>
          </cell>
          <cell r="CQ487">
            <v>536945.85</v>
          </cell>
          <cell r="CR487">
            <v>90921.95</v>
          </cell>
          <cell r="CS487">
            <v>37865.799999999996</v>
          </cell>
          <cell r="CT487">
            <v>264180</v>
          </cell>
          <cell r="CU487">
            <v>16731.399999999998</v>
          </cell>
          <cell r="CV487">
            <v>946644.99999999988</v>
          </cell>
          <cell r="CW487">
            <v>1948761</v>
          </cell>
          <cell r="CX487">
            <v>329987</v>
          </cell>
          <cell r="CY487">
            <v>137428</v>
          </cell>
          <cell r="CZ487">
            <v>958800</v>
          </cell>
          <cell r="DA487">
            <v>60724</v>
          </cell>
          <cell r="DB487">
            <v>3435700</v>
          </cell>
          <cell r="DC487" t="str">
            <v>Basic+</v>
          </cell>
          <cell r="DE487">
            <v>59</v>
          </cell>
          <cell r="DF487">
            <v>59</v>
          </cell>
          <cell r="DH487">
            <v>5</v>
          </cell>
          <cell r="DI487">
            <v>2</v>
          </cell>
          <cell r="DJ487">
            <v>7</v>
          </cell>
          <cell r="DK487">
            <v>413</v>
          </cell>
          <cell r="DP487">
            <v>413</v>
          </cell>
          <cell r="DQ487">
            <v>295</v>
          </cell>
          <cell r="DR487">
            <v>118</v>
          </cell>
          <cell r="DS487">
            <v>0.7142857142857143</v>
          </cell>
          <cell r="DT487">
            <v>0.2857142857142857</v>
          </cell>
          <cell r="DU487">
            <v>799</v>
          </cell>
          <cell r="DV487">
            <v>80225.249999999985</v>
          </cell>
          <cell r="DW487">
            <v>826</v>
          </cell>
          <cell r="DX487">
            <v>329987</v>
          </cell>
          <cell r="DY487" t="str">
            <v>natural white</v>
          </cell>
          <cell r="DZ487" t="str">
            <v>20236400243___Usha___молочный</v>
          </cell>
        </row>
        <row r="488">
          <cell r="B488" t="str">
            <v>20236400245_0075109_00000003803</v>
          </cell>
          <cell r="C488" t="str">
            <v>20236400245_0075109</v>
          </cell>
          <cell r="D488" t="str">
            <v>Theme 2АксессуарыIcicleЖенскийanycolor281</v>
          </cell>
          <cell r="E488" t="str">
            <v>Заг. с Th 2</v>
          </cell>
          <cell r="F488" t="str">
            <v>ACOOLA Аксессуары Весна 2024 Theme 2</v>
          </cell>
          <cell r="G488" t="str">
            <v>ACOOLA</v>
          </cell>
          <cell r="H488" t="str">
            <v>Theme 2</v>
          </cell>
          <cell r="I488" t="str">
            <v>00000003803</v>
          </cell>
          <cell r="J488" t="str">
            <v>20236400245</v>
          </cell>
          <cell r="K488" t="str">
            <v>Шапка детская Icicle разноцветный</v>
          </cell>
          <cell r="L488" t="str">
            <v>Женский</v>
          </cell>
          <cell r="M488" t="str">
            <v>Все</v>
          </cell>
          <cell r="N488" t="str">
            <v>Icicle</v>
          </cell>
          <cell r="O488" t="str">
            <v>разноцветный</v>
          </cell>
          <cell r="P488" t="str">
            <v>Accessories</v>
          </cell>
          <cell r="Q488" t="str">
            <v>Hat</v>
          </cell>
          <cell r="R488" t="str">
            <v>Underwear/nightwear_Girls</v>
          </cell>
          <cell r="S488" t="str">
            <v>Underwear/nightwear</v>
          </cell>
          <cell r="T488" t="str">
            <v>Аксессуары</v>
          </cell>
          <cell r="U488" t="str">
            <v>Acc / Аксессуары</v>
          </cell>
          <cell r="V488" t="str">
            <v>100%ПАН</v>
          </cell>
          <cell r="W488" t="str">
            <v>(281) Kids hat 4 sizes 50-54</v>
          </cell>
          <cell r="X488">
            <v>4</v>
          </cell>
          <cell r="Y488" t="str">
            <v>Нет</v>
          </cell>
          <cell r="Z488" t="str">
            <v>Julia Kosmina</v>
          </cell>
          <cell r="AA488" t="str">
            <v>Basic+</v>
          </cell>
          <cell r="AB488" t="str">
            <v>Regular</v>
          </cell>
          <cell r="AC488" t="str">
            <v>1,2,3,4,5</v>
          </cell>
          <cell r="AD488" t="str">
            <v>1,2,3,4,5_4</v>
          </cell>
          <cell r="AE488">
            <v>271</v>
          </cell>
          <cell r="AF488">
            <v>52</v>
          </cell>
          <cell r="AG488">
            <v>73</v>
          </cell>
          <cell r="AH488">
            <v>96</v>
          </cell>
          <cell r="AI488">
            <v>43</v>
          </cell>
          <cell r="AJ488">
            <v>7</v>
          </cell>
          <cell r="AK488">
            <v>0.8</v>
          </cell>
          <cell r="AL488">
            <v>0.8</v>
          </cell>
          <cell r="AM488">
            <v>6</v>
          </cell>
          <cell r="AN488">
            <v>3</v>
          </cell>
          <cell r="AO488">
            <v>9</v>
          </cell>
          <cell r="AP488">
            <v>468</v>
          </cell>
          <cell r="AQ488">
            <v>6</v>
          </cell>
          <cell r="AR488">
            <v>3</v>
          </cell>
          <cell r="AS488">
            <v>9</v>
          </cell>
          <cell r="AT488">
            <v>657</v>
          </cell>
          <cell r="AU488">
            <v>6</v>
          </cell>
          <cell r="AV488">
            <v>3</v>
          </cell>
          <cell r="AW488">
            <v>9</v>
          </cell>
          <cell r="AX488">
            <v>864</v>
          </cell>
          <cell r="AY488">
            <v>6</v>
          </cell>
          <cell r="AZ488">
            <v>3</v>
          </cell>
          <cell r="BA488">
            <v>9</v>
          </cell>
          <cell r="BB488">
            <v>387</v>
          </cell>
          <cell r="BC488">
            <v>6</v>
          </cell>
          <cell r="BD488">
            <v>3</v>
          </cell>
          <cell r="BE488">
            <v>9</v>
          </cell>
          <cell r="BF488">
            <v>63</v>
          </cell>
          <cell r="BG488" t="str">
            <v>2-3</v>
          </cell>
          <cell r="BH488">
            <v>0.56720930232558142</v>
          </cell>
          <cell r="BI488">
            <v>2439</v>
          </cell>
          <cell r="BJ488">
            <v>599</v>
          </cell>
          <cell r="BK488">
            <v>599</v>
          </cell>
          <cell r="BL488">
            <v>544.54999999999995</v>
          </cell>
          <cell r="BM488">
            <v>2.6197244697135358</v>
          </cell>
          <cell r="BN488">
            <v>2</v>
          </cell>
          <cell r="BO488">
            <v>2.0699999999999998</v>
          </cell>
          <cell r="BP488">
            <v>2.69</v>
          </cell>
          <cell r="BQ488">
            <v>228.65</v>
          </cell>
          <cell r="BR488">
            <v>0.61828046744574294</v>
          </cell>
          <cell r="BS488">
            <v>3.3</v>
          </cell>
          <cell r="BT488">
            <v>85</v>
          </cell>
          <cell r="BU488">
            <v>1.1000000000000001</v>
          </cell>
          <cell r="BV488">
            <v>599</v>
          </cell>
          <cell r="BW488">
            <v>300</v>
          </cell>
          <cell r="BX488" t="str">
            <v>SHAOXING YANSHENG TRADING CO., LTD</v>
          </cell>
          <cell r="BY488" t="str">
            <v>Китай</v>
          </cell>
          <cell r="BZ488">
            <v>172</v>
          </cell>
          <cell r="CA488">
            <v>413</v>
          </cell>
          <cell r="CB488">
            <v>76</v>
          </cell>
          <cell r="CC488">
            <v>1200</v>
          </cell>
          <cell r="CD488">
            <v>4300</v>
          </cell>
          <cell r="CE488">
            <v>1353.4379862990597</v>
          </cell>
          <cell r="CF488">
            <v>4300</v>
          </cell>
          <cell r="CG488">
            <v>5200</v>
          </cell>
          <cell r="CH488" t="str">
            <v>ок</v>
          </cell>
          <cell r="CI488" t="str">
            <v>ок</v>
          </cell>
          <cell r="CJ488">
            <v>19</v>
          </cell>
          <cell r="CK488">
            <v>5048.7299999999996</v>
          </cell>
          <cell r="CL488">
            <v>854.91</v>
          </cell>
          <cell r="CM488">
            <v>356.03999999999996</v>
          </cell>
          <cell r="CN488">
            <v>2484</v>
          </cell>
          <cell r="CO488">
            <v>157.32</v>
          </cell>
          <cell r="CP488">
            <v>8901</v>
          </cell>
          <cell r="CQ488">
            <v>557677.35</v>
          </cell>
          <cell r="CR488">
            <v>94432.45</v>
          </cell>
          <cell r="CS488">
            <v>39327.800000000003</v>
          </cell>
          <cell r="CT488">
            <v>274380</v>
          </cell>
          <cell r="CU488">
            <v>17377.400000000001</v>
          </cell>
          <cell r="CV488">
            <v>983195</v>
          </cell>
          <cell r="CW488">
            <v>1460961</v>
          </cell>
          <cell r="CX488">
            <v>247387</v>
          </cell>
          <cell r="CY488">
            <v>103028</v>
          </cell>
          <cell r="CZ488">
            <v>718800</v>
          </cell>
          <cell r="DA488">
            <v>45524</v>
          </cell>
          <cell r="DB488">
            <v>2575700</v>
          </cell>
          <cell r="DC488" t="str">
            <v>Basic+</v>
          </cell>
          <cell r="DE488">
            <v>59</v>
          </cell>
          <cell r="DF488">
            <v>59</v>
          </cell>
          <cell r="DH488">
            <v>5</v>
          </cell>
          <cell r="DI488">
            <v>2</v>
          </cell>
          <cell r="DJ488">
            <v>7</v>
          </cell>
          <cell r="DK488">
            <v>413</v>
          </cell>
          <cell r="DP488">
            <v>413</v>
          </cell>
          <cell r="DQ488">
            <v>295</v>
          </cell>
          <cell r="DR488">
            <v>118</v>
          </cell>
          <cell r="DS488">
            <v>0.7142857142857143</v>
          </cell>
          <cell r="DT488">
            <v>0.2857142857142857</v>
          </cell>
          <cell r="DU488">
            <v>599</v>
          </cell>
          <cell r="DV488">
            <v>83322.75</v>
          </cell>
          <cell r="DW488">
            <v>854.91</v>
          </cell>
          <cell r="DX488">
            <v>247387</v>
          </cell>
          <cell r="DY488" t="str">
            <v>anycolor</v>
          </cell>
          <cell r="DZ488" t="str">
            <v>20236400245___Icicle___разноцветный</v>
          </cell>
        </row>
        <row r="489">
          <cell r="B489" t="str">
            <v>20236400245_0075110_00000003803</v>
          </cell>
          <cell r="C489" t="str">
            <v>20236400245_0075110</v>
          </cell>
          <cell r="D489" t="str">
            <v>Theme 2АксессуарыIcicleЖенскийmotley281</v>
          </cell>
          <cell r="E489" t="str">
            <v>Заг. с Th 2</v>
          </cell>
          <cell r="F489" t="str">
            <v>ACOOLA Аксессуары Весна 2024 Theme 2</v>
          </cell>
          <cell r="G489" t="str">
            <v>ACOOLA</v>
          </cell>
          <cell r="H489" t="str">
            <v>Theme 2</v>
          </cell>
          <cell r="I489" t="str">
            <v>00000003803</v>
          </cell>
          <cell r="J489" t="str">
            <v>20236400245</v>
          </cell>
          <cell r="K489" t="str">
            <v>Шапка детская Icicle пестрый</v>
          </cell>
          <cell r="L489" t="str">
            <v>Женский</v>
          </cell>
          <cell r="M489" t="str">
            <v>Все</v>
          </cell>
          <cell r="N489" t="str">
            <v>Icicle</v>
          </cell>
          <cell r="O489" t="str">
            <v>пестрый</v>
          </cell>
          <cell r="P489" t="str">
            <v>Accessories</v>
          </cell>
          <cell r="Q489" t="str">
            <v>Hat</v>
          </cell>
          <cell r="R489" t="str">
            <v>Underwear/nightwear_Girls</v>
          </cell>
          <cell r="S489" t="str">
            <v>Underwear/nightwear</v>
          </cell>
          <cell r="T489" t="str">
            <v>Аксессуары</v>
          </cell>
          <cell r="U489" t="str">
            <v>Acc / Аксессуары</v>
          </cell>
          <cell r="V489" t="str">
            <v>100%ПАН</v>
          </cell>
          <cell r="W489" t="str">
            <v>(281) Kids hat 4 sizes 50-54</v>
          </cell>
          <cell r="X489">
            <v>4</v>
          </cell>
          <cell r="Y489" t="str">
            <v>Нет</v>
          </cell>
          <cell r="Z489" t="str">
            <v>Julia Kosmina</v>
          </cell>
          <cell r="AA489" t="str">
            <v>Basic+</v>
          </cell>
          <cell r="AB489" t="str">
            <v>Regular</v>
          </cell>
          <cell r="AC489" t="str">
            <v>1,2,3,4,5</v>
          </cell>
          <cell r="AD489" t="str">
            <v>1,2,3,4,5_4</v>
          </cell>
          <cell r="AE489">
            <v>271</v>
          </cell>
          <cell r="AF489">
            <v>52</v>
          </cell>
          <cell r="AG489">
            <v>73</v>
          </cell>
          <cell r="AH489">
            <v>96</v>
          </cell>
          <cell r="AI489">
            <v>43</v>
          </cell>
          <cell r="AJ489">
            <v>7</v>
          </cell>
          <cell r="AK489">
            <v>0.8</v>
          </cell>
          <cell r="AL489">
            <v>0.8</v>
          </cell>
          <cell r="AM489">
            <v>6</v>
          </cell>
          <cell r="AN489">
            <v>3</v>
          </cell>
          <cell r="AO489">
            <v>9</v>
          </cell>
          <cell r="AP489">
            <v>468</v>
          </cell>
          <cell r="AQ489">
            <v>6</v>
          </cell>
          <cell r="AR489">
            <v>3</v>
          </cell>
          <cell r="AS489">
            <v>9</v>
          </cell>
          <cell r="AT489">
            <v>657</v>
          </cell>
          <cell r="AU489">
            <v>6</v>
          </cell>
          <cell r="AV489">
            <v>3</v>
          </cell>
          <cell r="AW489">
            <v>9</v>
          </cell>
          <cell r="AX489">
            <v>864</v>
          </cell>
          <cell r="AY489">
            <v>6</v>
          </cell>
          <cell r="AZ489">
            <v>3</v>
          </cell>
          <cell r="BA489">
            <v>9</v>
          </cell>
          <cell r="BB489">
            <v>387</v>
          </cell>
          <cell r="BC489">
            <v>6</v>
          </cell>
          <cell r="BD489">
            <v>3</v>
          </cell>
          <cell r="BE489">
            <v>9</v>
          </cell>
          <cell r="BF489">
            <v>63</v>
          </cell>
          <cell r="BG489" t="str">
            <v>2-3</v>
          </cell>
          <cell r="BH489">
            <v>0.56720930232558142</v>
          </cell>
          <cell r="BI489">
            <v>2439</v>
          </cell>
          <cell r="BJ489">
            <v>599</v>
          </cell>
          <cell r="BK489">
            <v>599</v>
          </cell>
          <cell r="BL489">
            <v>544.54999999999995</v>
          </cell>
          <cell r="BM489">
            <v>2.6197244697135358</v>
          </cell>
          <cell r="BN489">
            <v>2</v>
          </cell>
          <cell r="BO489">
            <v>2.0699999999999998</v>
          </cell>
          <cell r="BP489">
            <v>2.69</v>
          </cell>
          <cell r="BQ489">
            <v>228.65</v>
          </cell>
          <cell r="BR489">
            <v>0.61828046744574294</v>
          </cell>
          <cell r="BS489">
            <v>3.3</v>
          </cell>
          <cell r="BT489">
            <v>85</v>
          </cell>
          <cell r="BU489">
            <v>1.1000000000000001</v>
          </cell>
          <cell r="BV489">
            <v>599</v>
          </cell>
          <cell r="BW489">
            <v>300</v>
          </cell>
          <cell r="BX489" t="str">
            <v>SHAOXING YANSHENG TRADING CO., LTD</v>
          </cell>
          <cell r="BY489" t="str">
            <v>Китай</v>
          </cell>
          <cell r="BZ489">
            <v>172</v>
          </cell>
          <cell r="CA489">
            <v>413</v>
          </cell>
          <cell r="CB489">
            <v>76</v>
          </cell>
          <cell r="CC489">
            <v>1200</v>
          </cell>
          <cell r="CD489">
            <v>4300</v>
          </cell>
          <cell r="CE489">
            <v>1353.4379862990597</v>
          </cell>
          <cell r="CF489">
            <v>4300</v>
          </cell>
          <cell r="CG489">
            <v>5200</v>
          </cell>
          <cell r="CH489" t="str">
            <v>ок</v>
          </cell>
          <cell r="CI489" t="str">
            <v>ок</v>
          </cell>
          <cell r="CJ489">
            <v>19</v>
          </cell>
          <cell r="CK489">
            <v>5048.7299999999996</v>
          </cell>
          <cell r="CL489">
            <v>854.91</v>
          </cell>
          <cell r="CM489">
            <v>356.03999999999996</v>
          </cell>
          <cell r="CN489">
            <v>2484</v>
          </cell>
          <cell r="CO489">
            <v>157.32</v>
          </cell>
          <cell r="CP489">
            <v>8901</v>
          </cell>
          <cell r="CQ489">
            <v>557677.35</v>
          </cell>
          <cell r="CR489">
            <v>94432.45</v>
          </cell>
          <cell r="CS489">
            <v>39327.800000000003</v>
          </cell>
          <cell r="CT489">
            <v>274380</v>
          </cell>
          <cell r="CU489">
            <v>17377.400000000001</v>
          </cell>
          <cell r="CV489">
            <v>983195</v>
          </cell>
          <cell r="CW489">
            <v>1460961</v>
          </cell>
          <cell r="CX489">
            <v>247387</v>
          </cell>
          <cell r="CY489">
            <v>103028</v>
          </cell>
          <cell r="CZ489">
            <v>718800</v>
          </cell>
          <cell r="DA489">
            <v>45524</v>
          </cell>
          <cell r="DB489">
            <v>2575700</v>
          </cell>
          <cell r="DC489" t="str">
            <v>Basic+</v>
          </cell>
          <cell r="DE489">
            <v>59</v>
          </cell>
          <cell r="DF489">
            <v>59</v>
          </cell>
          <cell r="DH489">
            <v>5</v>
          </cell>
          <cell r="DI489">
            <v>2</v>
          </cell>
          <cell r="DJ489">
            <v>7</v>
          </cell>
          <cell r="DK489">
            <v>413</v>
          </cell>
          <cell r="DP489">
            <v>413</v>
          </cell>
          <cell r="DQ489">
            <v>295</v>
          </cell>
          <cell r="DR489">
            <v>118</v>
          </cell>
          <cell r="DS489">
            <v>0.7142857142857143</v>
          </cell>
          <cell r="DT489">
            <v>0.2857142857142857</v>
          </cell>
          <cell r="DU489">
            <v>599</v>
          </cell>
          <cell r="DV489">
            <v>83322.75</v>
          </cell>
          <cell r="DW489">
            <v>854.91</v>
          </cell>
          <cell r="DX489">
            <v>247387</v>
          </cell>
          <cell r="DY489" t="str">
            <v>motley</v>
          </cell>
          <cell r="DZ489" t="str">
            <v>20236400245___Icicle___пестрый</v>
          </cell>
        </row>
        <row r="490">
          <cell r="B490" t="str">
            <v>20236400245_0075111_00000003803</v>
          </cell>
          <cell r="C490" t="str">
            <v>20236400245_0075111</v>
          </cell>
          <cell r="D490" t="str">
            <v>Theme 2АксессуарыIcicleЖенскийmulticolor281</v>
          </cell>
          <cell r="E490" t="str">
            <v>Заг. с Th 2</v>
          </cell>
          <cell r="F490" t="str">
            <v>ACOOLA Аксессуары Весна 2024 Theme 2</v>
          </cell>
          <cell r="G490" t="str">
            <v>ACOOLA</v>
          </cell>
          <cell r="H490" t="str">
            <v>Theme 2</v>
          </cell>
          <cell r="I490" t="str">
            <v>00000003803</v>
          </cell>
          <cell r="J490" t="str">
            <v>20236400245</v>
          </cell>
          <cell r="K490" t="str">
            <v>Шапка детская Icicle цветной</v>
          </cell>
          <cell r="L490" t="str">
            <v>Женский</v>
          </cell>
          <cell r="M490" t="str">
            <v>Все</v>
          </cell>
          <cell r="N490" t="str">
            <v>Icicle</v>
          </cell>
          <cell r="O490" t="str">
            <v>цветной</v>
          </cell>
          <cell r="P490" t="str">
            <v>Accessories</v>
          </cell>
          <cell r="Q490" t="str">
            <v>Hat</v>
          </cell>
          <cell r="R490" t="str">
            <v>Underwear/nightwear_Girls</v>
          </cell>
          <cell r="S490" t="str">
            <v>Underwear/nightwear</v>
          </cell>
          <cell r="T490" t="str">
            <v>Аксессуары</v>
          </cell>
          <cell r="U490" t="str">
            <v>Acc / Аксессуары</v>
          </cell>
          <cell r="V490" t="str">
            <v>100%ПАН</v>
          </cell>
          <cell r="W490" t="str">
            <v>(281) Kids hat 4 sizes 50-54</v>
          </cell>
          <cell r="X490">
            <v>4</v>
          </cell>
          <cell r="Y490" t="str">
            <v>Нет</v>
          </cell>
          <cell r="Z490" t="str">
            <v>Julia Kosmina</v>
          </cell>
          <cell r="AA490" t="str">
            <v>Basic+</v>
          </cell>
          <cell r="AB490" t="str">
            <v>Regular</v>
          </cell>
          <cell r="AC490" t="str">
            <v>1,2,3,4,5</v>
          </cell>
          <cell r="AD490" t="str">
            <v>1,2,3,4,5_4</v>
          </cell>
          <cell r="AE490">
            <v>271</v>
          </cell>
          <cell r="AF490">
            <v>52</v>
          </cell>
          <cell r="AG490">
            <v>73</v>
          </cell>
          <cell r="AH490">
            <v>96</v>
          </cell>
          <cell r="AI490">
            <v>43</v>
          </cell>
          <cell r="AJ490">
            <v>7</v>
          </cell>
          <cell r="AK490">
            <v>0.8</v>
          </cell>
          <cell r="AL490">
            <v>0.8</v>
          </cell>
          <cell r="AM490">
            <v>6</v>
          </cell>
          <cell r="AN490">
            <v>3</v>
          </cell>
          <cell r="AO490">
            <v>9</v>
          </cell>
          <cell r="AP490">
            <v>468</v>
          </cell>
          <cell r="AQ490">
            <v>6</v>
          </cell>
          <cell r="AR490">
            <v>3</v>
          </cell>
          <cell r="AS490">
            <v>9</v>
          </cell>
          <cell r="AT490">
            <v>657</v>
          </cell>
          <cell r="AU490">
            <v>6</v>
          </cell>
          <cell r="AV490">
            <v>3</v>
          </cell>
          <cell r="AW490">
            <v>9</v>
          </cell>
          <cell r="AX490">
            <v>864</v>
          </cell>
          <cell r="AY490">
            <v>6</v>
          </cell>
          <cell r="AZ490">
            <v>3</v>
          </cell>
          <cell r="BA490">
            <v>9</v>
          </cell>
          <cell r="BB490">
            <v>387</v>
          </cell>
          <cell r="BC490">
            <v>6</v>
          </cell>
          <cell r="BD490">
            <v>3</v>
          </cell>
          <cell r="BE490">
            <v>9</v>
          </cell>
          <cell r="BF490">
            <v>63</v>
          </cell>
          <cell r="BG490" t="str">
            <v>2-3</v>
          </cell>
          <cell r="BH490">
            <v>0.56720930232558142</v>
          </cell>
          <cell r="BI490">
            <v>2439</v>
          </cell>
          <cell r="BJ490">
            <v>599</v>
          </cell>
          <cell r="BK490">
            <v>599</v>
          </cell>
          <cell r="BL490">
            <v>544.54999999999995</v>
          </cell>
          <cell r="BM490">
            <v>2.6197244697135358</v>
          </cell>
          <cell r="BN490">
            <v>2</v>
          </cell>
          <cell r="BO490">
            <v>2.0699999999999998</v>
          </cell>
          <cell r="BP490">
            <v>2.69</v>
          </cell>
          <cell r="BQ490">
            <v>228.65</v>
          </cell>
          <cell r="BR490">
            <v>0.61828046744574294</v>
          </cell>
          <cell r="BS490">
            <v>3.3</v>
          </cell>
          <cell r="BT490">
            <v>85</v>
          </cell>
          <cell r="BU490">
            <v>1.1000000000000001</v>
          </cell>
          <cell r="BV490">
            <v>599</v>
          </cell>
          <cell r="BW490">
            <v>300</v>
          </cell>
          <cell r="BX490" t="str">
            <v>SHAOXING YANSHENG TRADING CO., LTD</v>
          </cell>
          <cell r="BY490" t="str">
            <v>Китай</v>
          </cell>
          <cell r="BZ490">
            <v>172</v>
          </cell>
          <cell r="CA490">
            <v>413</v>
          </cell>
          <cell r="CB490">
            <v>76</v>
          </cell>
          <cell r="CC490">
            <v>1200</v>
          </cell>
          <cell r="CD490">
            <v>4300</v>
          </cell>
          <cell r="CE490">
            <v>1353.4379862990597</v>
          </cell>
          <cell r="CF490">
            <v>4300</v>
          </cell>
          <cell r="CG490">
            <v>5200</v>
          </cell>
          <cell r="CH490" t="str">
            <v>ок</v>
          </cell>
          <cell r="CI490" t="str">
            <v>ок</v>
          </cell>
          <cell r="CJ490">
            <v>19</v>
          </cell>
          <cell r="CK490">
            <v>5048.7299999999996</v>
          </cell>
          <cell r="CL490">
            <v>854.91</v>
          </cell>
          <cell r="CM490">
            <v>356.03999999999996</v>
          </cell>
          <cell r="CN490">
            <v>2484</v>
          </cell>
          <cell r="CO490">
            <v>157.32</v>
          </cell>
          <cell r="CP490">
            <v>8901</v>
          </cell>
          <cell r="CQ490">
            <v>557677.35</v>
          </cell>
          <cell r="CR490">
            <v>94432.45</v>
          </cell>
          <cell r="CS490">
            <v>39327.800000000003</v>
          </cell>
          <cell r="CT490">
            <v>274380</v>
          </cell>
          <cell r="CU490">
            <v>17377.400000000001</v>
          </cell>
          <cell r="CV490">
            <v>983195</v>
          </cell>
          <cell r="CW490">
            <v>1460961</v>
          </cell>
          <cell r="CX490">
            <v>247387</v>
          </cell>
          <cell r="CY490">
            <v>103028</v>
          </cell>
          <cell r="CZ490">
            <v>718800</v>
          </cell>
          <cell r="DA490">
            <v>45524</v>
          </cell>
          <cell r="DB490">
            <v>2575700</v>
          </cell>
          <cell r="DC490" t="str">
            <v>Basic+</v>
          </cell>
          <cell r="DE490">
            <v>59</v>
          </cell>
          <cell r="DF490">
            <v>59</v>
          </cell>
          <cell r="DH490">
            <v>5</v>
          </cell>
          <cell r="DI490">
            <v>2</v>
          </cell>
          <cell r="DJ490">
            <v>7</v>
          </cell>
          <cell r="DK490">
            <v>413</v>
          </cell>
          <cell r="DP490">
            <v>413</v>
          </cell>
          <cell r="DQ490">
            <v>295</v>
          </cell>
          <cell r="DR490">
            <v>118</v>
          </cell>
          <cell r="DS490">
            <v>0.7142857142857143</v>
          </cell>
          <cell r="DT490">
            <v>0.2857142857142857</v>
          </cell>
          <cell r="DU490">
            <v>599</v>
          </cell>
          <cell r="DV490">
            <v>83322.75</v>
          </cell>
          <cell r="DW490">
            <v>854.91</v>
          </cell>
          <cell r="DX490">
            <v>247387</v>
          </cell>
          <cell r="DY490" t="str">
            <v>multicolor</v>
          </cell>
          <cell r="DZ490" t="str">
            <v>20236400245___Icicle___цветной</v>
          </cell>
        </row>
        <row r="491">
          <cell r="B491" t="str">
            <v>20236400245_0075112_00000003803</v>
          </cell>
          <cell r="C491" t="str">
            <v>20236400245_0075112</v>
          </cell>
          <cell r="D491" t="str">
            <v>Theme 2АксессуарыIcicleЖенскийprint281</v>
          </cell>
          <cell r="E491" t="str">
            <v>Заг. с Th 2</v>
          </cell>
          <cell r="F491" t="str">
            <v>ACOOLA Аксессуары Весна 2024 Theme 2</v>
          </cell>
          <cell r="G491" t="str">
            <v>ACOOLA</v>
          </cell>
          <cell r="H491" t="str">
            <v>Theme 2</v>
          </cell>
          <cell r="I491" t="str">
            <v>00000003803</v>
          </cell>
          <cell r="J491" t="str">
            <v>20236400245</v>
          </cell>
          <cell r="K491" t="str">
            <v>Шапка детская Icicle набивка</v>
          </cell>
          <cell r="L491" t="str">
            <v>Женский</v>
          </cell>
          <cell r="M491" t="str">
            <v>Все</v>
          </cell>
          <cell r="N491" t="str">
            <v>Icicle</v>
          </cell>
          <cell r="O491" t="str">
            <v>набивка</v>
          </cell>
          <cell r="P491" t="str">
            <v>Accessories</v>
          </cell>
          <cell r="Q491" t="str">
            <v>Hat</v>
          </cell>
          <cell r="R491" t="str">
            <v>Underwear/nightwear_Girls</v>
          </cell>
          <cell r="S491" t="str">
            <v>Underwear/nightwear</v>
          </cell>
          <cell r="T491" t="str">
            <v>Аксессуары</v>
          </cell>
          <cell r="U491" t="str">
            <v>Acc / Аксессуары</v>
          </cell>
          <cell r="V491" t="str">
            <v>100%ПАН</v>
          </cell>
          <cell r="W491" t="str">
            <v>(281) Kids hat 4 sizes 50-54</v>
          </cell>
          <cell r="X491">
            <v>4</v>
          </cell>
          <cell r="Y491" t="str">
            <v>Нет</v>
          </cell>
          <cell r="Z491" t="str">
            <v>Julia Kosmina</v>
          </cell>
          <cell r="AA491" t="str">
            <v>Basic+</v>
          </cell>
          <cell r="AB491" t="str">
            <v>Regular</v>
          </cell>
          <cell r="AC491" t="str">
            <v>1,2,3,4,5</v>
          </cell>
          <cell r="AD491" t="str">
            <v>1,2,3,4,5_4</v>
          </cell>
          <cell r="AE491">
            <v>271</v>
          </cell>
          <cell r="AF491">
            <v>52</v>
          </cell>
          <cell r="AG491">
            <v>73</v>
          </cell>
          <cell r="AH491">
            <v>96</v>
          </cell>
          <cell r="AI491">
            <v>43</v>
          </cell>
          <cell r="AJ491">
            <v>7</v>
          </cell>
          <cell r="AK491">
            <v>0.8</v>
          </cell>
          <cell r="AL491">
            <v>0.8</v>
          </cell>
          <cell r="AM491">
            <v>6</v>
          </cell>
          <cell r="AN491">
            <v>3</v>
          </cell>
          <cell r="AO491">
            <v>9</v>
          </cell>
          <cell r="AP491">
            <v>468</v>
          </cell>
          <cell r="AQ491">
            <v>6</v>
          </cell>
          <cell r="AR491">
            <v>3</v>
          </cell>
          <cell r="AS491">
            <v>9</v>
          </cell>
          <cell r="AT491">
            <v>657</v>
          </cell>
          <cell r="AU491">
            <v>6</v>
          </cell>
          <cell r="AV491">
            <v>3</v>
          </cell>
          <cell r="AW491">
            <v>9</v>
          </cell>
          <cell r="AX491">
            <v>864</v>
          </cell>
          <cell r="AY491">
            <v>6</v>
          </cell>
          <cell r="AZ491">
            <v>3</v>
          </cell>
          <cell r="BA491">
            <v>9</v>
          </cell>
          <cell r="BB491">
            <v>387</v>
          </cell>
          <cell r="BC491">
            <v>6</v>
          </cell>
          <cell r="BD491">
            <v>3</v>
          </cell>
          <cell r="BE491">
            <v>9</v>
          </cell>
          <cell r="BF491">
            <v>63</v>
          </cell>
          <cell r="BG491" t="str">
            <v>2-3</v>
          </cell>
          <cell r="BH491">
            <v>0.56720930232558142</v>
          </cell>
          <cell r="BI491">
            <v>2439</v>
          </cell>
          <cell r="BJ491">
            <v>599</v>
          </cell>
          <cell r="BK491">
            <v>599</v>
          </cell>
          <cell r="BL491">
            <v>544.54999999999995</v>
          </cell>
          <cell r="BM491">
            <v>2.6197244697135358</v>
          </cell>
          <cell r="BN491">
            <v>2</v>
          </cell>
          <cell r="BO491">
            <v>2.0699999999999998</v>
          </cell>
          <cell r="BP491">
            <v>2.69</v>
          </cell>
          <cell r="BQ491">
            <v>228.65</v>
          </cell>
          <cell r="BR491">
            <v>0.61828046744574294</v>
          </cell>
          <cell r="BS491">
            <v>3.3</v>
          </cell>
          <cell r="BT491">
            <v>85</v>
          </cell>
          <cell r="BU491">
            <v>1.1000000000000001</v>
          </cell>
          <cell r="BV491">
            <v>599</v>
          </cell>
          <cell r="BW491">
            <v>300</v>
          </cell>
          <cell r="BX491" t="str">
            <v>SHAOXING YANSHENG TRADING CO., LTD</v>
          </cell>
          <cell r="BY491" t="str">
            <v>Китай</v>
          </cell>
          <cell r="BZ491">
            <v>172</v>
          </cell>
          <cell r="CA491">
            <v>413</v>
          </cell>
          <cell r="CB491">
            <v>76</v>
          </cell>
          <cell r="CC491">
            <v>1200</v>
          </cell>
          <cell r="CD491">
            <v>4300</v>
          </cell>
          <cell r="CE491">
            <v>1353.4379862990597</v>
          </cell>
          <cell r="CF491">
            <v>4300</v>
          </cell>
          <cell r="CG491">
            <v>5200</v>
          </cell>
          <cell r="CH491" t="str">
            <v>ок</v>
          </cell>
          <cell r="CI491" t="str">
            <v>ок</v>
          </cell>
          <cell r="CJ491">
            <v>19</v>
          </cell>
          <cell r="CK491">
            <v>5048.7299999999996</v>
          </cell>
          <cell r="CL491">
            <v>854.91</v>
          </cell>
          <cell r="CM491">
            <v>356.03999999999996</v>
          </cell>
          <cell r="CN491">
            <v>2484</v>
          </cell>
          <cell r="CO491">
            <v>157.32</v>
          </cell>
          <cell r="CP491">
            <v>8901</v>
          </cell>
          <cell r="CQ491">
            <v>557677.35</v>
          </cell>
          <cell r="CR491">
            <v>94432.45</v>
          </cell>
          <cell r="CS491">
            <v>39327.800000000003</v>
          </cell>
          <cell r="CT491">
            <v>274380</v>
          </cell>
          <cell r="CU491">
            <v>17377.400000000001</v>
          </cell>
          <cell r="CV491">
            <v>983195</v>
          </cell>
          <cell r="CW491">
            <v>1460961</v>
          </cell>
          <cell r="CX491">
            <v>247387</v>
          </cell>
          <cell r="CY491">
            <v>103028</v>
          </cell>
          <cell r="CZ491">
            <v>718800</v>
          </cell>
          <cell r="DA491">
            <v>45524</v>
          </cell>
          <cell r="DB491">
            <v>2575700</v>
          </cell>
          <cell r="DC491" t="str">
            <v>Basic+</v>
          </cell>
          <cell r="DE491">
            <v>59</v>
          </cell>
          <cell r="DF491">
            <v>59</v>
          </cell>
          <cell r="DH491">
            <v>5</v>
          </cell>
          <cell r="DI491">
            <v>2</v>
          </cell>
          <cell r="DJ491">
            <v>7</v>
          </cell>
          <cell r="DK491">
            <v>413</v>
          </cell>
          <cell r="DP491">
            <v>413</v>
          </cell>
          <cell r="DQ491">
            <v>295</v>
          </cell>
          <cell r="DR491">
            <v>118</v>
          </cell>
          <cell r="DS491">
            <v>0.7142857142857143</v>
          </cell>
          <cell r="DT491">
            <v>0.2857142857142857</v>
          </cell>
          <cell r="DU491">
            <v>599</v>
          </cell>
          <cell r="DV491">
            <v>83322.75</v>
          </cell>
          <cell r="DW491">
            <v>854.91</v>
          </cell>
          <cell r="DX491">
            <v>247387</v>
          </cell>
          <cell r="DY491" t="str">
            <v>print</v>
          </cell>
          <cell r="DZ491" t="str">
            <v>20236400245___Icicle___набивка</v>
          </cell>
        </row>
        <row r="492">
          <cell r="B492" t="str">
            <v>20236400246_0075115_00000003803</v>
          </cell>
          <cell r="C492" t="str">
            <v>20236400246_0075115</v>
          </cell>
          <cell r="D492" t="str">
            <v>Theme 2АксессуарыJoanЖенскийlight green302</v>
          </cell>
          <cell r="E492" t="str">
            <v>Заг. с Th 2</v>
          </cell>
          <cell r="F492" t="str">
            <v>ACOOLA Аксессуары Весна 2024 Theme 2</v>
          </cell>
          <cell r="G492" t="str">
            <v>ACOOLA</v>
          </cell>
          <cell r="H492" t="str">
            <v>Theme 2</v>
          </cell>
          <cell r="I492" t="str">
            <v>00000003803</v>
          </cell>
          <cell r="J492" t="str">
            <v>20236400246</v>
          </cell>
          <cell r="K492" t="str">
            <v>Шапка детская Joan светло-зеленый</v>
          </cell>
          <cell r="L492" t="str">
            <v>Женский</v>
          </cell>
          <cell r="M492" t="str">
            <v>Все</v>
          </cell>
          <cell r="N492" t="str">
            <v>Joan</v>
          </cell>
          <cell r="O492" t="str">
            <v>светло-зеленый</v>
          </cell>
          <cell r="P492" t="str">
            <v>Accessories</v>
          </cell>
          <cell r="Q492" t="str">
            <v>Hat</v>
          </cell>
          <cell r="R492" t="str">
            <v>Underwear/nightwear_Girls</v>
          </cell>
          <cell r="S492" t="str">
            <v>Underwear/nightwear</v>
          </cell>
          <cell r="T492" t="str">
            <v>Аксессуары</v>
          </cell>
          <cell r="U492" t="str">
            <v>Acc / Аксессуары</v>
          </cell>
          <cell r="V492" t="str">
            <v>100%ПАН</v>
          </cell>
          <cell r="W492" t="str">
            <v>(302)Kids hat double all 50-54</v>
          </cell>
          <cell r="X492">
            <v>2</v>
          </cell>
          <cell r="Y492" t="str">
            <v>Нет</v>
          </cell>
          <cell r="Z492" t="str">
            <v>Julia Kosmina</v>
          </cell>
          <cell r="AA492" t="str">
            <v>Basic+</v>
          </cell>
          <cell r="AB492" t="str">
            <v>Regular</v>
          </cell>
          <cell r="AC492" t="str">
            <v>1,2,3,4,5</v>
          </cell>
          <cell r="AD492" t="str">
            <v>1,2,3,4,5_2</v>
          </cell>
          <cell r="AE492">
            <v>271</v>
          </cell>
          <cell r="AF492">
            <v>52</v>
          </cell>
          <cell r="AG492">
            <v>73</v>
          </cell>
          <cell r="AH492">
            <v>96</v>
          </cell>
          <cell r="AI492">
            <v>43</v>
          </cell>
          <cell r="AJ492">
            <v>7</v>
          </cell>
          <cell r="AK492">
            <v>1</v>
          </cell>
          <cell r="AL492">
            <v>1</v>
          </cell>
          <cell r="AM492">
            <v>4</v>
          </cell>
          <cell r="AN492">
            <v>2</v>
          </cell>
          <cell r="AO492">
            <v>6</v>
          </cell>
          <cell r="AP492">
            <v>312</v>
          </cell>
          <cell r="AQ492">
            <v>4</v>
          </cell>
          <cell r="AR492">
            <v>2</v>
          </cell>
          <cell r="AS492">
            <v>6</v>
          </cell>
          <cell r="AT492">
            <v>438</v>
          </cell>
          <cell r="AU492">
            <v>4</v>
          </cell>
          <cell r="AV492">
            <v>2</v>
          </cell>
          <cell r="AW492">
            <v>6</v>
          </cell>
          <cell r="AX492">
            <v>576</v>
          </cell>
          <cell r="AY492">
            <v>4</v>
          </cell>
          <cell r="AZ492">
            <v>2</v>
          </cell>
          <cell r="BA492">
            <v>6</v>
          </cell>
          <cell r="BB492">
            <v>258</v>
          </cell>
          <cell r="BC492">
            <v>4</v>
          </cell>
          <cell r="BD492">
            <v>2</v>
          </cell>
          <cell r="BE492">
            <v>6</v>
          </cell>
          <cell r="BF492">
            <v>42</v>
          </cell>
          <cell r="BG492" t="str">
            <v>2-2</v>
          </cell>
          <cell r="BH492">
            <v>0.54200000000000004</v>
          </cell>
          <cell r="BI492">
            <v>1626</v>
          </cell>
          <cell r="BJ492">
            <v>799</v>
          </cell>
          <cell r="BK492">
            <v>799</v>
          </cell>
          <cell r="BL492">
            <v>726.36</v>
          </cell>
          <cell r="BM492">
            <v>3.6293436293436296</v>
          </cell>
          <cell r="BN492">
            <v>1.89</v>
          </cell>
          <cell r="BO492">
            <v>1.96</v>
          </cell>
          <cell r="BP492">
            <v>2.59</v>
          </cell>
          <cell r="BQ492">
            <v>220.14999999999998</v>
          </cell>
          <cell r="BR492">
            <v>0.72446808510638294</v>
          </cell>
          <cell r="BS492">
            <v>3.3</v>
          </cell>
          <cell r="BT492">
            <v>85</v>
          </cell>
          <cell r="BU492">
            <v>1.1000000000000001</v>
          </cell>
          <cell r="BV492">
            <v>799</v>
          </cell>
          <cell r="BW492">
            <v>400</v>
          </cell>
          <cell r="BX492" t="str">
            <v>SHAOXING YANSHENG TRADING CO., LTD</v>
          </cell>
          <cell r="BY492" t="str">
            <v>Китай</v>
          </cell>
          <cell r="BZ492">
            <v>120</v>
          </cell>
          <cell r="CA492">
            <v>295</v>
          </cell>
          <cell r="CB492">
            <v>54</v>
          </cell>
          <cell r="CC492">
            <v>905</v>
          </cell>
          <cell r="CD492">
            <v>3000</v>
          </cell>
          <cell r="CE492">
            <v>944.25906020864625</v>
          </cell>
          <cell r="CF492">
            <v>3000</v>
          </cell>
          <cell r="CG492">
            <v>3000</v>
          </cell>
          <cell r="CH492" t="str">
            <v>ок</v>
          </cell>
          <cell r="CI492" t="str">
            <v>ок</v>
          </cell>
          <cell r="CJ492">
            <v>27</v>
          </cell>
          <cell r="CK492">
            <v>3186.96</v>
          </cell>
          <cell r="CL492">
            <v>578.20000000000005</v>
          </cell>
          <cell r="CM492">
            <v>235.2</v>
          </cell>
          <cell r="CN492">
            <v>1773.8</v>
          </cell>
          <cell r="CO492">
            <v>105.84</v>
          </cell>
          <cell r="CP492">
            <v>5880</v>
          </cell>
          <cell r="CQ492">
            <v>357963.89999999997</v>
          </cell>
          <cell r="CR492">
            <v>64944.249999999993</v>
          </cell>
          <cell r="CS492">
            <v>26417.999999999996</v>
          </cell>
          <cell r="CT492">
            <v>199235.74999999997</v>
          </cell>
          <cell r="CU492">
            <v>11888.099999999999</v>
          </cell>
          <cell r="CV492">
            <v>660449.99999999988</v>
          </cell>
          <cell r="CW492">
            <v>1299174</v>
          </cell>
          <cell r="CX492">
            <v>235705</v>
          </cell>
          <cell r="CY492">
            <v>95880</v>
          </cell>
          <cell r="CZ492">
            <v>723095</v>
          </cell>
          <cell r="DA492">
            <v>43146</v>
          </cell>
          <cell r="DB492">
            <v>2397000</v>
          </cell>
          <cell r="DC492" t="str">
            <v>Basic+</v>
          </cell>
          <cell r="DE492">
            <v>59</v>
          </cell>
          <cell r="DF492">
            <v>59</v>
          </cell>
          <cell r="DH492">
            <v>4</v>
          </cell>
          <cell r="DI492">
            <v>1</v>
          </cell>
          <cell r="DJ492">
            <v>5</v>
          </cell>
          <cell r="DK492">
            <v>295</v>
          </cell>
          <cell r="DP492">
            <v>295</v>
          </cell>
          <cell r="DQ492">
            <v>236</v>
          </cell>
          <cell r="DR492">
            <v>59</v>
          </cell>
          <cell r="DS492">
            <v>0.8</v>
          </cell>
          <cell r="DT492">
            <v>0.2</v>
          </cell>
          <cell r="DU492">
            <v>799</v>
          </cell>
          <cell r="DV492">
            <v>57303.75</v>
          </cell>
          <cell r="DW492">
            <v>578.20000000000005</v>
          </cell>
          <cell r="DX492">
            <v>235705</v>
          </cell>
          <cell r="DY492" t="str">
            <v>light green</v>
          </cell>
          <cell r="DZ492" t="str">
            <v>20236400246___Joan___светло-зеленый</v>
          </cell>
        </row>
        <row r="493">
          <cell r="B493" t="str">
            <v>20236400246_0075116_00000003803</v>
          </cell>
          <cell r="C493" t="str">
            <v>20236400246_0075116</v>
          </cell>
          <cell r="D493" t="str">
            <v>Theme 2АксессуарыJoanЖенскийpink302</v>
          </cell>
          <cell r="E493" t="str">
            <v>Заг. с Th 2</v>
          </cell>
          <cell r="F493" t="str">
            <v>ACOOLA Аксессуары Весна 2024 Theme 2</v>
          </cell>
          <cell r="G493" t="str">
            <v>ACOOLA</v>
          </cell>
          <cell r="H493" t="str">
            <v>Theme 2</v>
          </cell>
          <cell r="I493" t="str">
            <v>00000003803</v>
          </cell>
          <cell r="J493" t="str">
            <v>20236400246</v>
          </cell>
          <cell r="K493" t="str">
            <v>Шапка детская Joan розовый</v>
          </cell>
          <cell r="L493" t="str">
            <v>Женский</v>
          </cell>
          <cell r="M493" t="str">
            <v>Все</v>
          </cell>
          <cell r="N493" t="str">
            <v>Joan</v>
          </cell>
          <cell r="O493" t="str">
            <v>розовый</v>
          </cell>
          <cell r="P493" t="str">
            <v>Accessories</v>
          </cell>
          <cell r="Q493" t="str">
            <v>Hat</v>
          </cell>
          <cell r="R493" t="str">
            <v>Underwear/nightwear_Girls</v>
          </cell>
          <cell r="S493" t="str">
            <v>Underwear/nightwear</v>
          </cell>
          <cell r="T493" t="str">
            <v>Аксессуары</v>
          </cell>
          <cell r="U493" t="str">
            <v>Acc / Аксессуары</v>
          </cell>
          <cell r="V493" t="str">
            <v>100%ПАН</v>
          </cell>
          <cell r="W493" t="str">
            <v>(302)Kids hat double all 50-54</v>
          </cell>
          <cell r="X493">
            <v>2</v>
          </cell>
          <cell r="Y493" t="str">
            <v>Нет</v>
          </cell>
          <cell r="Z493" t="str">
            <v>Julia Kosmina</v>
          </cell>
          <cell r="AA493" t="str">
            <v>Basic+</v>
          </cell>
          <cell r="AB493" t="str">
            <v>Regular</v>
          </cell>
          <cell r="AC493" t="str">
            <v>1,2,3,4,5</v>
          </cell>
          <cell r="AD493" t="str">
            <v>1,2,3,4,5_2</v>
          </cell>
          <cell r="AE493">
            <v>271</v>
          </cell>
          <cell r="AF493">
            <v>52</v>
          </cell>
          <cell r="AG493">
            <v>73</v>
          </cell>
          <cell r="AH493">
            <v>96</v>
          </cell>
          <cell r="AI493">
            <v>43</v>
          </cell>
          <cell r="AJ493">
            <v>7</v>
          </cell>
          <cell r="AK493">
            <v>1</v>
          </cell>
          <cell r="AL493">
            <v>1</v>
          </cell>
          <cell r="AM493">
            <v>4</v>
          </cell>
          <cell r="AN493">
            <v>2</v>
          </cell>
          <cell r="AO493">
            <v>6</v>
          </cell>
          <cell r="AP493">
            <v>312</v>
          </cell>
          <cell r="AQ493">
            <v>4</v>
          </cell>
          <cell r="AR493">
            <v>2</v>
          </cell>
          <cell r="AS493">
            <v>6</v>
          </cell>
          <cell r="AT493">
            <v>438</v>
          </cell>
          <cell r="AU493">
            <v>4</v>
          </cell>
          <cell r="AV493">
            <v>2</v>
          </cell>
          <cell r="AW493">
            <v>6</v>
          </cell>
          <cell r="AX493">
            <v>576</v>
          </cell>
          <cell r="AY493">
            <v>4</v>
          </cell>
          <cell r="AZ493">
            <v>2</v>
          </cell>
          <cell r="BA493">
            <v>6</v>
          </cell>
          <cell r="BB493">
            <v>258</v>
          </cell>
          <cell r="BC493">
            <v>4</v>
          </cell>
          <cell r="BD493">
            <v>2</v>
          </cell>
          <cell r="BE493">
            <v>6</v>
          </cell>
          <cell r="BF493">
            <v>42</v>
          </cell>
          <cell r="BG493" t="str">
            <v>2-2</v>
          </cell>
          <cell r="BH493">
            <v>0.54200000000000004</v>
          </cell>
          <cell r="BI493">
            <v>1626</v>
          </cell>
          <cell r="BJ493">
            <v>799</v>
          </cell>
          <cell r="BK493">
            <v>799</v>
          </cell>
          <cell r="BL493">
            <v>726.36</v>
          </cell>
          <cell r="BM493">
            <v>3.6293436293436296</v>
          </cell>
          <cell r="BN493">
            <v>1.89</v>
          </cell>
          <cell r="BO493">
            <v>1.96</v>
          </cell>
          <cell r="BP493">
            <v>2.59</v>
          </cell>
          <cell r="BQ493">
            <v>220.14999999999998</v>
          </cell>
          <cell r="BR493">
            <v>0.72446808510638294</v>
          </cell>
          <cell r="BS493">
            <v>3.3</v>
          </cell>
          <cell r="BT493">
            <v>85</v>
          </cell>
          <cell r="BU493">
            <v>1.1000000000000001</v>
          </cell>
          <cell r="BV493">
            <v>799</v>
          </cell>
          <cell r="BW493">
            <v>400</v>
          </cell>
          <cell r="BX493" t="str">
            <v>SHAOXING YANSHENG TRADING CO., LTD</v>
          </cell>
          <cell r="BY493" t="str">
            <v>Китай</v>
          </cell>
          <cell r="BZ493">
            <v>120</v>
          </cell>
          <cell r="CA493">
            <v>295</v>
          </cell>
          <cell r="CB493">
            <v>54</v>
          </cell>
          <cell r="CC493">
            <v>905</v>
          </cell>
          <cell r="CD493">
            <v>3000</v>
          </cell>
          <cell r="CE493">
            <v>944.25906020864625</v>
          </cell>
          <cell r="CF493">
            <v>3000</v>
          </cell>
          <cell r="CG493">
            <v>3000</v>
          </cell>
          <cell r="CH493" t="str">
            <v>ок</v>
          </cell>
          <cell r="CI493" t="str">
            <v>ок</v>
          </cell>
          <cell r="CJ493">
            <v>27</v>
          </cell>
          <cell r="CK493">
            <v>3186.96</v>
          </cell>
          <cell r="CL493">
            <v>578.20000000000005</v>
          </cell>
          <cell r="CM493">
            <v>235.2</v>
          </cell>
          <cell r="CN493">
            <v>1773.8</v>
          </cell>
          <cell r="CO493">
            <v>105.84</v>
          </cell>
          <cell r="CP493">
            <v>5880</v>
          </cell>
          <cell r="CQ493">
            <v>357963.89999999997</v>
          </cell>
          <cell r="CR493">
            <v>64944.249999999993</v>
          </cell>
          <cell r="CS493">
            <v>26417.999999999996</v>
          </cell>
          <cell r="CT493">
            <v>199235.74999999997</v>
          </cell>
          <cell r="CU493">
            <v>11888.099999999999</v>
          </cell>
          <cell r="CV493">
            <v>660449.99999999988</v>
          </cell>
          <cell r="CW493">
            <v>1299174</v>
          </cell>
          <cell r="CX493">
            <v>235705</v>
          </cell>
          <cell r="CY493">
            <v>95880</v>
          </cell>
          <cell r="CZ493">
            <v>723095</v>
          </cell>
          <cell r="DA493">
            <v>43146</v>
          </cell>
          <cell r="DB493">
            <v>2397000</v>
          </cell>
          <cell r="DC493" t="str">
            <v>Basic+</v>
          </cell>
          <cell r="DE493">
            <v>59</v>
          </cell>
          <cell r="DF493">
            <v>59</v>
          </cell>
          <cell r="DH493">
            <v>4</v>
          </cell>
          <cell r="DI493">
            <v>1</v>
          </cell>
          <cell r="DJ493">
            <v>5</v>
          </cell>
          <cell r="DK493">
            <v>295</v>
          </cell>
          <cell r="DP493">
            <v>295</v>
          </cell>
          <cell r="DQ493">
            <v>236</v>
          </cell>
          <cell r="DR493">
            <v>59</v>
          </cell>
          <cell r="DS493">
            <v>0.8</v>
          </cell>
          <cell r="DT493">
            <v>0.2</v>
          </cell>
          <cell r="DU493">
            <v>799</v>
          </cell>
          <cell r="DV493">
            <v>57303.75</v>
          </cell>
          <cell r="DW493">
            <v>578.20000000000005</v>
          </cell>
          <cell r="DX493">
            <v>235705</v>
          </cell>
          <cell r="DY493" t="str">
            <v>pink</v>
          </cell>
          <cell r="DZ493" t="str">
            <v>20236400246___Joan___розовый</v>
          </cell>
        </row>
        <row r="494">
          <cell r="B494" t="str">
            <v>20306250004_0075130_00000003803</v>
          </cell>
          <cell r="C494" t="str">
            <v>20306250004_0075130</v>
          </cell>
          <cell r="D494" t="str">
            <v>Theme 2АксессуарыCiscoУнисексmulticolor9</v>
          </cell>
          <cell r="E494" t="str">
            <v>Заг. с Th 2</v>
          </cell>
          <cell r="F494" t="str">
            <v>ACOOLA Аксессуары Весна 2024 Theme 2</v>
          </cell>
          <cell r="G494" t="str">
            <v>ACOOLA</v>
          </cell>
          <cell r="H494" t="str">
            <v>Theme 2</v>
          </cell>
          <cell r="I494" t="str">
            <v>00000003803</v>
          </cell>
          <cell r="J494" t="str">
            <v>20306250004</v>
          </cell>
          <cell r="K494" t="str">
            <v>Брелок детский Cisco цветной</v>
          </cell>
          <cell r="L494" t="str">
            <v>Унисекс</v>
          </cell>
          <cell r="M494" t="str">
            <v/>
          </cell>
          <cell r="N494" t="str">
            <v>Cisco</v>
          </cell>
          <cell r="O494" t="str">
            <v>цветной</v>
          </cell>
          <cell r="P494" t="str">
            <v>Accessories</v>
          </cell>
          <cell r="Q494" t="str">
            <v>Key chain</v>
          </cell>
          <cell r="R494" t="str">
            <v>Swim_Women</v>
          </cell>
          <cell r="S494" t="str">
            <v>Swim</v>
          </cell>
          <cell r="T494" t="str">
            <v>Аксессуары</v>
          </cell>
          <cell r="U494" t="str">
            <v/>
          </cell>
          <cell r="V494" t="str">
            <v/>
          </cell>
          <cell r="W494" t="str">
            <v>(9) one size</v>
          </cell>
          <cell r="X494">
            <v>1</v>
          </cell>
          <cell r="Y494" t="str">
            <v>Нет</v>
          </cell>
          <cell r="Z494" t="str">
            <v>Julia Kosmina</v>
          </cell>
          <cell r="AA494" t="str">
            <v>Basic+</v>
          </cell>
          <cell r="AB494" t="str">
            <v>Regular</v>
          </cell>
          <cell r="AC494" t="str">
            <v>1,2,3,4,5</v>
          </cell>
          <cell r="AD494" t="str">
            <v>1,2,3,4,5_1</v>
          </cell>
          <cell r="AE494">
            <v>271</v>
          </cell>
          <cell r="AF494">
            <v>52</v>
          </cell>
          <cell r="AG494">
            <v>73</v>
          </cell>
          <cell r="AH494">
            <v>96</v>
          </cell>
          <cell r="AI494">
            <v>43</v>
          </cell>
          <cell r="AJ494">
            <v>7</v>
          </cell>
          <cell r="AK494">
            <v>2</v>
          </cell>
          <cell r="AL494">
            <v>1</v>
          </cell>
          <cell r="AM494">
            <v>4</v>
          </cell>
          <cell r="AN494">
            <v>2</v>
          </cell>
          <cell r="AO494">
            <v>6</v>
          </cell>
          <cell r="AP494">
            <v>312</v>
          </cell>
          <cell r="AQ494">
            <v>4</v>
          </cell>
          <cell r="AR494">
            <v>2</v>
          </cell>
          <cell r="AS494">
            <v>6</v>
          </cell>
          <cell r="AT494">
            <v>438</v>
          </cell>
          <cell r="AU494">
            <v>4</v>
          </cell>
          <cell r="AV494">
            <v>2</v>
          </cell>
          <cell r="AW494">
            <v>6</v>
          </cell>
          <cell r="AX494">
            <v>576</v>
          </cell>
          <cell r="AY494">
            <v>4</v>
          </cell>
          <cell r="AZ494">
            <v>2</v>
          </cell>
          <cell r="BA494">
            <v>6</v>
          </cell>
          <cell r="BB494">
            <v>258</v>
          </cell>
          <cell r="BC494">
            <v>4</v>
          </cell>
          <cell r="BD494">
            <v>2</v>
          </cell>
          <cell r="BE494">
            <v>6</v>
          </cell>
          <cell r="BF494">
            <v>42</v>
          </cell>
          <cell r="BG494" t="str">
            <v>3-2</v>
          </cell>
          <cell r="BH494">
            <v>0.81299999999999994</v>
          </cell>
          <cell r="BI494">
            <v>1626</v>
          </cell>
          <cell r="BJ494">
            <v>299</v>
          </cell>
          <cell r="BK494">
            <v>299</v>
          </cell>
          <cell r="BL494">
            <v>249.17</v>
          </cell>
          <cell r="BM494">
            <v>3.7824161922833652</v>
          </cell>
          <cell r="BN494">
            <v>0.63</v>
          </cell>
          <cell r="BO494">
            <v>0.65</v>
          </cell>
          <cell r="BP494">
            <v>0.93</v>
          </cell>
          <cell r="BQ494">
            <v>79.05</v>
          </cell>
          <cell r="BR494">
            <v>0.73561872909699</v>
          </cell>
          <cell r="BS494">
            <v>3.3</v>
          </cell>
          <cell r="BT494">
            <v>85</v>
          </cell>
          <cell r="BU494">
            <v>1.2</v>
          </cell>
          <cell r="BV494">
            <v>299</v>
          </cell>
          <cell r="BW494">
            <v>150</v>
          </cell>
          <cell r="BX494" t="str">
            <v>Shenzhen Zlorna Ornament Co., Ltd.</v>
          </cell>
          <cell r="BY494" t="str">
            <v>Китай</v>
          </cell>
          <cell r="CA494">
            <v>295</v>
          </cell>
          <cell r="CB494">
            <v>79</v>
          </cell>
          <cell r="CD494">
            <v>2000</v>
          </cell>
          <cell r="CE494">
            <v>629.50604013909754</v>
          </cell>
          <cell r="CF494">
            <v>2000</v>
          </cell>
          <cell r="CG494">
            <v>1500</v>
          </cell>
          <cell r="CH494" t="str">
            <v>не заказываем для ОПТа</v>
          </cell>
          <cell r="CI494" t="str">
            <v>min цена 349</v>
          </cell>
          <cell r="CJ494">
            <v>79</v>
          </cell>
          <cell r="CK494">
            <v>1056.9000000000001</v>
          </cell>
          <cell r="CL494">
            <v>191.75</v>
          </cell>
          <cell r="CM494">
            <v>0</v>
          </cell>
          <cell r="CN494">
            <v>0</v>
          </cell>
          <cell r="CO494">
            <v>51.35</v>
          </cell>
          <cell r="CP494">
            <v>1300</v>
          </cell>
          <cell r="CQ494">
            <v>128535.29999999999</v>
          </cell>
          <cell r="CR494">
            <v>23319.75</v>
          </cell>
          <cell r="CS494">
            <v>0</v>
          </cell>
          <cell r="CT494">
            <v>0</v>
          </cell>
          <cell r="CU494">
            <v>6244.95</v>
          </cell>
          <cell r="CV494">
            <v>158100</v>
          </cell>
          <cell r="CW494">
            <v>486174</v>
          </cell>
          <cell r="CX494">
            <v>88205</v>
          </cell>
          <cell r="CY494">
            <v>0</v>
          </cell>
          <cell r="CZ494">
            <v>0</v>
          </cell>
          <cell r="DA494">
            <v>23621</v>
          </cell>
          <cell r="DB494">
            <v>598000</v>
          </cell>
          <cell r="DC494" t="str">
            <v>Basic+</v>
          </cell>
          <cell r="DE494">
            <v>59</v>
          </cell>
          <cell r="DF494">
            <v>59</v>
          </cell>
          <cell r="DH494">
            <v>3</v>
          </cell>
          <cell r="DI494">
            <v>2</v>
          </cell>
          <cell r="DJ494">
            <v>5</v>
          </cell>
          <cell r="DK494">
            <v>295</v>
          </cell>
          <cell r="DP494">
            <v>295</v>
          </cell>
          <cell r="DQ494">
            <v>177</v>
          </cell>
          <cell r="DR494">
            <v>118</v>
          </cell>
          <cell r="DS494">
            <v>0.6</v>
          </cell>
          <cell r="DT494">
            <v>0.4</v>
          </cell>
          <cell r="DU494">
            <v>299</v>
          </cell>
          <cell r="DV494">
            <v>20576.25</v>
          </cell>
          <cell r="DW494">
            <v>191.75</v>
          </cell>
          <cell r="DX494">
            <v>88205</v>
          </cell>
          <cell r="DY494" t="str">
            <v>multicolor</v>
          </cell>
          <cell r="DZ494" t="str">
            <v>20306250004___Cisco___цветной</v>
          </cell>
        </row>
        <row r="495">
          <cell r="B495" t="str">
            <v>20306250005_0075131_00000003803</v>
          </cell>
          <cell r="C495" t="str">
            <v>20306250005_0075131</v>
          </cell>
          <cell r="D495" t="str">
            <v>Theme 2АксессуарыPauloУнисексmulticolor9</v>
          </cell>
          <cell r="E495" t="str">
            <v>Заг. с Th 2</v>
          </cell>
          <cell r="F495" t="str">
            <v>ACOOLA Аксессуары Весна 2024 Theme 2</v>
          </cell>
          <cell r="G495" t="str">
            <v>ACOOLA</v>
          </cell>
          <cell r="H495" t="str">
            <v>Theme 2</v>
          </cell>
          <cell r="I495" t="str">
            <v>00000003803</v>
          </cell>
          <cell r="J495" t="str">
            <v>20306250005</v>
          </cell>
          <cell r="K495" t="str">
            <v>Брелок детский Paulo цветной</v>
          </cell>
          <cell r="L495" t="str">
            <v>Унисекс</v>
          </cell>
          <cell r="M495" t="str">
            <v/>
          </cell>
          <cell r="N495" t="str">
            <v>Paulo</v>
          </cell>
          <cell r="O495" t="str">
            <v>цветной</v>
          </cell>
          <cell r="P495" t="str">
            <v>Accessories</v>
          </cell>
          <cell r="Q495" t="str">
            <v>Key chain</v>
          </cell>
          <cell r="R495" t="str">
            <v>Swim_Women</v>
          </cell>
          <cell r="S495" t="str">
            <v>Swim</v>
          </cell>
          <cell r="T495" t="str">
            <v>Аксессуары</v>
          </cell>
          <cell r="U495" t="str">
            <v/>
          </cell>
          <cell r="V495" t="str">
            <v/>
          </cell>
          <cell r="W495" t="str">
            <v>(9) one size</v>
          </cell>
          <cell r="X495">
            <v>1</v>
          </cell>
          <cell r="Y495" t="str">
            <v>Нет</v>
          </cell>
          <cell r="Z495" t="str">
            <v>Julia Kosmina</v>
          </cell>
          <cell r="AA495" t="str">
            <v>Basic+</v>
          </cell>
          <cell r="AB495" t="str">
            <v>Regular</v>
          </cell>
          <cell r="AC495" t="str">
            <v>1,2,3,4,5</v>
          </cell>
          <cell r="AD495" t="str">
            <v>1,2,3,4,5_1</v>
          </cell>
          <cell r="AE495">
            <v>271</v>
          </cell>
          <cell r="AF495">
            <v>52</v>
          </cell>
          <cell r="AG495">
            <v>73</v>
          </cell>
          <cell r="AH495">
            <v>96</v>
          </cell>
          <cell r="AI495">
            <v>43</v>
          </cell>
          <cell r="AJ495">
            <v>7</v>
          </cell>
          <cell r="AK495">
            <v>1.5</v>
          </cell>
          <cell r="AL495">
            <v>0.8</v>
          </cell>
          <cell r="AM495">
            <v>3</v>
          </cell>
          <cell r="AN495">
            <v>1</v>
          </cell>
          <cell r="AO495">
            <v>4</v>
          </cell>
          <cell r="AP495">
            <v>208</v>
          </cell>
          <cell r="AQ495">
            <v>3</v>
          </cell>
          <cell r="AR495">
            <v>1</v>
          </cell>
          <cell r="AS495">
            <v>4</v>
          </cell>
          <cell r="AT495">
            <v>292</v>
          </cell>
          <cell r="AU495">
            <v>3</v>
          </cell>
          <cell r="AV495">
            <v>1</v>
          </cell>
          <cell r="AW495">
            <v>4</v>
          </cell>
          <cell r="AX495">
            <v>384</v>
          </cell>
          <cell r="AY495">
            <v>3</v>
          </cell>
          <cell r="AZ495">
            <v>1</v>
          </cell>
          <cell r="BA495">
            <v>4</v>
          </cell>
          <cell r="BB495">
            <v>172</v>
          </cell>
          <cell r="BC495">
            <v>3</v>
          </cell>
          <cell r="BD495">
            <v>1</v>
          </cell>
          <cell r="BE495">
            <v>4</v>
          </cell>
          <cell r="BF495">
            <v>28</v>
          </cell>
          <cell r="BG495" t="str">
            <v>2-1</v>
          </cell>
          <cell r="BH495">
            <v>0.43359999999999999</v>
          </cell>
          <cell r="BI495">
            <v>1084</v>
          </cell>
          <cell r="BJ495">
            <v>349</v>
          </cell>
          <cell r="BK495">
            <v>349</v>
          </cell>
          <cell r="BL495">
            <v>290.83</v>
          </cell>
          <cell r="BM495">
            <v>3.3111954459203035</v>
          </cell>
          <cell r="BN495">
            <v>0.84</v>
          </cell>
          <cell r="BO495">
            <v>0.87</v>
          </cell>
          <cell r="BP495">
            <v>1.24</v>
          </cell>
          <cell r="BQ495">
            <v>105.4</v>
          </cell>
          <cell r="BR495">
            <v>0.69799426934097419</v>
          </cell>
          <cell r="BS495">
            <v>3.3</v>
          </cell>
          <cell r="BT495">
            <v>85</v>
          </cell>
          <cell r="BU495">
            <v>1.2</v>
          </cell>
          <cell r="BV495">
            <v>349</v>
          </cell>
          <cell r="BW495">
            <v>170</v>
          </cell>
          <cell r="BX495" t="str">
            <v>Shenzhen Zlorna Ornament Co., Ltd.</v>
          </cell>
          <cell r="BY495" t="str">
            <v>Китай</v>
          </cell>
          <cell r="CA495">
            <v>354</v>
          </cell>
          <cell r="CB495">
            <v>135</v>
          </cell>
          <cell r="CC495">
            <v>927</v>
          </cell>
          <cell r="CD495">
            <v>2500</v>
          </cell>
          <cell r="CE495">
            <v>786.88255017387189</v>
          </cell>
          <cell r="CF495">
            <v>2500</v>
          </cell>
          <cell r="CG495">
            <v>1500</v>
          </cell>
          <cell r="CH495" t="str">
            <v>не заказываем для ОПТа</v>
          </cell>
          <cell r="CI495" t="str">
            <v>min цена 349</v>
          </cell>
          <cell r="CJ495">
            <v>135</v>
          </cell>
          <cell r="CK495">
            <v>943.08</v>
          </cell>
          <cell r="CL495">
            <v>307.98</v>
          </cell>
          <cell r="CM495">
            <v>0</v>
          </cell>
          <cell r="CN495">
            <v>806.49</v>
          </cell>
          <cell r="CO495">
            <v>117.45</v>
          </cell>
          <cell r="CP495">
            <v>2175</v>
          </cell>
          <cell r="CQ495">
            <v>114253.6</v>
          </cell>
          <cell r="CR495">
            <v>37311.599999999999</v>
          </cell>
          <cell r="CS495">
            <v>0</v>
          </cell>
          <cell r="CT495">
            <v>97705.8</v>
          </cell>
          <cell r="CU495">
            <v>14229</v>
          </cell>
          <cell r="CV495">
            <v>263500</v>
          </cell>
          <cell r="CW495">
            <v>378316</v>
          </cell>
          <cell r="CX495">
            <v>123546</v>
          </cell>
          <cell r="CY495">
            <v>0</v>
          </cell>
          <cell r="CZ495">
            <v>323523</v>
          </cell>
          <cell r="DA495">
            <v>47115</v>
          </cell>
          <cell r="DB495">
            <v>872500</v>
          </cell>
          <cell r="DC495" t="str">
            <v>Basic+</v>
          </cell>
          <cell r="DE495">
            <v>59</v>
          </cell>
          <cell r="DF495">
            <v>59</v>
          </cell>
          <cell r="DH495">
            <v>4</v>
          </cell>
          <cell r="DI495">
            <v>2</v>
          </cell>
          <cell r="DJ495">
            <v>6</v>
          </cell>
          <cell r="DK495">
            <v>354</v>
          </cell>
          <cell r="DP495">
            <v>354</v>
          </cell>
          <cell r="DQ495">
            <v>236</v>
          </cell>
          <cell r="DR495">
            <v>118</v>
          </cell>
          <cell r="DS495">
            <v>0.66666666666666663</v>
          </cell>
          <cell r="DT495">
            <v>0.33333333333333331</v>
          </cell>
          <cell r="DU495">
            <v>349</v>
          </cell>
          <cell r="DV495">
            <v>32922</v>
          </cell>
          <cell r="DW495">
            <v>307.98</v>
          </cell>
          <cell r="DX495">
            <v>123546</v>
          </cell>
          <cell r="DY495" t="str">
            <v>multicolor</v>
          </cell>
          <cell r="DZ495" t="str">
            <v>20306250005___Paulo___цветной</v>
          </cell>
        </row>
        <row r="496">
          <cell r="B496" t="str">
            <v>20306250006_0075132_00000003803</v>
          </cell>
          <cell r="C496" t="str">
            <v>20306250006_0075132</v>
          </cell>
          <cell r="D496" t="str">
            <v>Theme 2АксессуарыArkinУнисексmulticolor9</v>
          </cell>
          <cell r="E496" t="str">
            <v>Заг. с Th 2</v>
          </cell>
          <cell r="F496" t="str">
            <v>ACOOLA Аксессуары Весна 2024 Theme 2</v>
          </cell>
          <cell r="G496" t="str">
            <v>ACOOLA</v>
          </cell>
          <cell r="H496" t="str">
            <v>Theme 2</v>
          </cell>
          <cell r="I496" t="str">
            <v>00000003803</v>
          </cell>
          <cell r="J496" t="str">
            <v>20306250006</v>
          </cell>
          <cell r="K496" t="str">
            <v>Брелок детский Arkin цветной</v>
          </cell>
          <cell r="L496" t="str">
            <v>Унисекс</v>
          </cell>
          <cell r="M496" t="str">
            <v/>
          </cell>
          <cell r="N496" t="str">
            <v>Arkin</v>
          </cell>
          <cell r="O496" t="str">
            <v>цветной</v>
          </cell>
          <cell r="P496" t="str">
            <v>Accessories</v>
          </cell>
          <cell r="Q496" t="str">
            <v>Key chain</v>
          </cell>
          <cell r="R496" t="str">
            <v>Swim_Women</v>
          </cell>
          <cell r="S496" t="str">
            <v>Swim</v>
          </cell>
          <cell r="T496" t="str">
            <v>Аксессуары</v>
          </cell>
          <cell r="U496" t="str">
            <v/>
          </cell>
          <cell r="V496" t="str">
            <v/>
          </cell>
          <cell r="W496" t="str">
            <v>(9) one size</v>
          </cell>
          <cell r="X496">
            <v>1</v>
          </cell>
          <cell r="Y496" t="str">
            <v>Нет</v>
          </cell>
          <cell r="Z496" t="str">
            <v>Julia Kosmina</v>
          </cell>
          <cell r="AA496" t="str">
            <v>Basic+</v>
          </cell>
          <cell r="AB496" t="str">
            <v>Regular</v>
          </cell>
          <cell r="AC496" t="str">
            <v>1,2,3,4,5</v>
          </cell>
          <cell r="AD496" t="str">
            <v>1,2,3,4,5_1</v>
          </cell>
          <cell r="AE496">
            <v>271</v>
          </cell>
          <cell r="AF496">
            <v>52</v>
          </cell>
          <cell r="AG496">
            <v>73</v>
          </cell>
          <cell r="AH496">
            <v>96</v>
          </cell>
          <cell r="AI496">
            <v>43</v>
          </cell>
          <cell r="AJ496">
            <v>7</v>
          </cell>
          <cell r="AK496">
            <v>1</v>
          </cell>
          <cell r="AL496">
            <v>1</v>
          </cell>
          <cell r="AM496">
            <v>2</v>
          </cell>
          <cell r="AN496">
            <v>1</v>
          </cell>
          <cell r="AO496">
            <v>3</v>
          </cell>
          <cell r="AP496">
            <v>156</v>
          </cell>
          <cell r="AQ496">
            <v>2</v>
          </cell>
          <cell r="AR496">
            <v>1</v>
          </cell>
          <cell r="AS496">
            <v>3</v>
          </cell>
          <cell r="AT496">
            <v>219</v>
          </cell>
          <cell r="AU496">
            <v>2</v>
          </cell>
          <cell r="AV496">
            <v>1</v>
          </cell>
          <cell r="AW496">
            <v>3</v>
          </cell>
          <cell r="AX496">
            <v>288</v>
          </cell>
          <cell r="AY496">
            <v>2</v>
          </cell>
          <cell r="AZ496">
            <v>1</v>
          </cell>
          <cell r="BA496">
            <v>3</v>
          </cell>
          <cell r="BB496">
            <v>129</v>
          </cell>
          <cell r="BC496">
            <v>2</v>
          </cell>
          <cell r="BD496">
            <v>1</v>
          </cell>
          <cell r="BE496">
            <v>3</v>
          </cell>
          <cell r="BF496">
            <v>21</v>
          </cell>
          <cell r="BG496" t="str">
            <v>1-1</v>
          </cell>
          <cell r="BH496">
            <v>0.54200000000000004</v>
          </cell>
          <cell r="BI496">
            <v>813</v>
          </cell>
          <cell r="BJ496">
            <v>349</v>
          </cell>
          <cell r="BK496">
            <v>349</v>
          </cell>
          <cell r="BL496">
            <v>290.83</v>
          </cell>
          <cell r="BM496">
            <v>3.6016511867905061</v>
          </cell>
          <cell r="BN496">
            <v>0.77</v>
          </cell>
          <cell r="BO496">
            <v>0.8</v>
          </cell>
          <cell r="BP496">
            <v>1.1399999999999999</v>
          </cell>
          <cell r="BQ496">
            <v>96.899999999999991</v>
          </cell>
          <cell r="BR496">
            <v>0.72234957020057311</v>
          </cell>
          <cell r="BS496">
            <v>3.3</v>
          </cell>
          <cell r="BT496">
            <v>85</v>
          </cell>
          <cell r="BU496">
            <v>1.2</v>
          </cell>
          <cell r="BV496">
            <v>349</v>
          </cell>
          <cell r="BW496">
            <v>170</v>
          </cell>
          <cell r="BX496" t="str">
            <v>Shenzhen Zlorna Ornament Co., Ltd.</v>
          </cell>
          <cell r="BY496" t="str">
            <v>Китай</v>
          </cell>
          <cell r="CA496">
            <v>177</v>
          </cell>
          <cell r="CB496">
            <v>27</v>
          </cell>
          <cell r="CC496">
            <v>483</v>
          </cell>
          <cell r="CD496">
            <v>1500</v>
          </cell>
          <cell r="CE496">
            <v>472.12953010432312</v>
          </cell>
          <cell r="CF496">
            <v>1500</v>
          </cell>
          <cell r="CG496">
            <v>1500</v>
          </cell>
          <cell r="CH496" t="str">
            <v>не заказываем для ОПТа</v>
          </cell>
          <cell r="CI496" t="str">
            <v>min цена 349</v>
          </cell>
          <cell r="CJ496">
            <v>27</v>
          </cell>
          <cell r="CK496">
            <v>650.40000000000009</v>
          </cell>
          <cell r="CL496">
            <v>141.6</v>
          </cell>
          <cell r="CM496">
            <v>0</v>
          </cell>
          <cell r="CN496">
            <v>386.40000000000003</v>
          </cell>
          <cell r="CO496">
            <v>21.6</v>
          </cell>
          <cell r="CP496">
            <v>1200</v>
          </cell>
          <cell r="CQ496">
            <v>78779.7</v>
          </cell>
          <cell r="CR496">
            <v>17151.3</v>
          </cell>
          <cell r="CS496">
            <v>0</v>
          </cell>
          <cell r="CT496">
            <v>46802.7</v>
          </cell>
          <cell r="CU496">
            <v>2616.2999999999997</v>
          </cell>
          <cell r="CV496">
            <v>145350</v>
          </cell>
          <cell r="CW496">
            <v>283737</v>
          </cell>
          <cell r="CX496">
            <v>61773</v>
          </cell>
          <cell r="CY496">
            <v>0</v>
          </cell>
          <cell r="CZ496">
            <v>168567</v>
          </cell>
          <cell r="DA496">
            <v>9423</v>
          </cell>
          <cell r="DB496">
            <v>523500</v>
          </cell>
          <cell r="DC496" t="str">
            <v>Basic+</v>
          </cell>
          <cell r="DE496">
            <v>59</v>
          </cell>
          <cell r="DF496">
            <v>59</v>
          </cell>
          <cell r="DH496">
            <v>2</v>
          </cell>
          <cell r="DI496">
            <v>1</v>
          </cell>
          <cell r="DJ496">
            <v>3</v>
          </cell>
          <cell r="DK496">
            <v>177</v>
          </cell>
          <cell r="DP496">
            <v>177</v>
          </cell>
          <cell r="DQ496">
            <v>118</v>
          </cell>
          <cell r="DR496">
            <v>59</v>
          </cell>
          <cell r="DS496">
            <v>0.66666666666666663</v>
          </cell>
          <cell r="DT496">
            <v>0.33333333333333331</v>
          </cell>
          <cell r="DU496">
            <v>349</v>
          </cell>
          <cell r="DV496">
            <v>15133.499999999998</v>
          </cell>
          <cell r="DW496">
            <v>141.6</v>
          </cell>
          <cell r="DX496">
            <v>61773</v>
          </cell>
          <cell r="DY496" t="str">
            <v>multicolor</v>
          </cell>
          <cell r="DZ496" t="str">
            <v>20306250006___Arkin___цветной</v>
          </cell>
        </row>
        <row r="497">
          <cell r="B497" t="str">
            <v>20306250007_0075129_00000003803</v>
          </cell>
          <cell r="C497" t="str">
            <v>20306250007_0075129</v>
          </cell>
          <cell r="D497" t="str">
            <v>Theme 2АксессуарыCurtisУнисексmulticolor9</v>
          </cell>
          <cell r="E497" t="str">
            <v>Заг. с Th 2</v>
          </cell>
          <cell r="F497" t="str">
            <v>ACOOLA Аксессуары Весна 2024 Theme 2</v>
          </cell>
          <cell r="G497" t="str">
            <v>ACOOLA</v>
          </cell>
          <cell r="H497" t="str">
            <v>Theme 2</v>
          </cell>
          <cell r="I497" t="str">
            <v>00000003803</v>
          </cell>
          <cell r="J497" t="str">
            <v>20306250007</v>
          </cell>
          <cell r="K497" t="str">
            <v>Игрушка-брелок детская Curtis цветной</v>
          </cell>
          <cell r="L497" t="str">
            <v>Унисекс</v>
          </cell>
          <cell r="M497" t="str">
            <v/>
          </cell>
          <cell r="N497" t="str">
            <v>Curtis</v>
          </cell>
          <cell r="O497" t="str">
            <v>цветной</v>
          </cell>
          <cell r="P497" t="str">
            <v>Accessories</v>
          </cell>
          <cell r="Q497" t="str">
            <v>Key chain</v>
          </cell>
          <cell r="R497" t="str">
            <v>Swim_Women</v>
          </cell>
          <cell r="S497" t="str">
            <v>Swim</v>
          </cell>
          <cell r="T497" t="str">
            <v>Аксессуары</v>
          </cell>
          <cell r="U497" t="str">
            <v/>
          </cell>
          <cell r="V497" t="str">
            <v/>
          </cell>
          <cell r="W497" t="str">
            <v>(9) one size</v>
          </cell>
          <cell r="X497">
            <v>1</v>
          </cell>
          <cell r="Y497" t="str">
            <v>Нет</v>
          </cell>
          <cell r="Z497" t="str">
            <v>Julia Kosmina</v>
          </cell>
          <cell r="AA497" t="str">
            <v>Basic+</v>
          </cell>
          <cell r="AB497" t="str">
            <v>Regular</v>
          </cell>
          <cell r="AC497" t="str">
            <v>1,2,3,4,5</v>
          </cell>
          <cell r="AD497" t="str">
            <v>1,2,3,4,5_1</v>
          </cell>
          <cell r="AE497">
            <v>271</v>
          </cell>
          <cell r="AF497">
            <v>52</v>
          </cell>
          <cell r="AG497">
            <v>73</v>
          </cell>
          <cell r="AH497">
            <v>96</v>
          </cell>
          <cell r="AI497">
            <v>43</v>
          </cell>
          <cell r="AJ497">
            <v>7</v>
          </cell>
          <cell r="AK497">
            <v>1</v>
          </cell>
          <cell r="AL497">
            <v>1</v>
          </cell>
          <cell r="AM497">
            <v>2</v>
          </cell>
          <cell r="AN497">
            <v>1</v>
          </cell>
          <cell r="AO497">
            <v>3</v>
          </cell>
          <cell r="AP497">
            <v>156</v>
          </cell>
          <cell r="AQ497">
            <v>2</v>
          </cell>
          <cell r="AR497">
            <v>1</v>
          </cell>
          <cell r="AS497">
            <v>3</v>
          </cell>
          <cell r="AT497">
            <v>219</v>
          </cell>
          <cell r="AU497">
            <v>2</v>
          </cell>
          <cell r="AV497">
            <v>1</v>
          </cell>
          <cell r="AW497">
            <v>3</v>
          </cell>
          <cell r="AX497">
            <v>288</v>
          </cell>
          <cell r="AY497">
            <v>2</v>
          </cell>
          <cell r="AZ497">
            <v>1</v>
          </cell>
          <cell r="BA497">
            <v>3</v>
          </cell>
          <cell r="BB497">
            <v>129</v>
          </cell>
          <cell r="BC497">
            <v>2</v>
          </cell>
          <cell r="BD497">
            <v>1</v>
          </cell>
          <cell r="BE497">
            <v>3</v>
          </cell>
          <cell r="BF497">
            <v>21</v>
          </cell>
          <cell r="BG497" t="str">
            <v>1-1</v>
          </cell>
          <cell r="BH497">
            <v>0.54200000000000004</v>
          </cell>
          <cell r="BI497">
            <v>813</v>
          </cell>
          <cell r="BJ497">
            <v>399</v>
          </cell>
          <cell r="BK497">
            <v>399</v>
          </cell>
          <cell r="BL497">
            <v>332.5</v>
          </cell>
          <cell r="BM497">
            <v>3.1504145282273983</v>
          </cell>
          <cell r="BN497">
            <v>1.01</v>
          </cell>
          <cell r="BO497">
            <v>1.04</v>
          </cell>
          <cell r="BP497">
            <v>1.49</v>
          </cell>
          <cell r="BQ497">
            <v>126.65</v>
          </cell>
          <cell r="BR497">
            <v>0.68258145363408518</v>
          </cell>
          <cell r="BS497">
            <v>3.3</v>
          </cell>
          <cell r="BT497">
            <v>85</v>
          </cell>
          <cell r="BU497">
            <v>1.2</v>
          </cell>
          <cell r="BV497">
            <v>399</v>
          </cell>
          <cell r="BW497">
            <v>200</v>
          </cell>
          <cell r="BX497" t="str">
            <v>Shenzhen Zlorna Ornament Co., Ltd.</v>
          </cell>
          <cell r="BY497" t="str">
            <v>Китай</v>
          </cell>
          <cell r="CA497">
            <v>177</v>
          </cell>
          <cell r="CB497">
            <v>27</v>
          </cell>
          <cell r="CC497">
            <v>483</v>
          </cell>
          <cell r="CD497">
            <v>1500</v>
          </cell>
          <cell r="CE497">
            <v>472.12953010432312</v>
          </cell>
          <cell r="CF497">
            <v>1500</v>
          </cell>
          <cell r="CG497">
            <v>1500</v>
          </cell>
          <cell r="CH497" t="str">
            <v>не заказываем для ОПТа</v>
          </cell>
          <cell r="CI497" t="str">
            <v>min цена 349</v>
          </cell>
          <cell r="CJ497">
            <v>27</v>
          </cell>
          <cell r="CK497">
            <v>845.52</v>
          </cell>
          <cell r="CL497">
            <v>184.08</v>
          </cell>
          <cell r="CM497">
            <v>0</v>
          </cell>
          <cell r="CN497">
            <v>502.32</v>
          </cell>
          <cell r="CO497">
            <v>28.080000000000002</v>
          </cell>
          <cell r="CP497">
            <v>1560</v>
          </cell>
          <cell r="CQ497">
            <v>102966.45000000001</v>
          </cell>
          <cell r="CR497">
            <v>22417.05</v>
          </cell>
          <cell r="CS497">
            <v>0</v>
          </cell>
          <cell r="CT497">
            <v>61171.950000000004</v>
          </cell>
          <cell r="CU497">
            <v>3419.55</v>
          </cell>
          <cell r="CV497">
            <v>189975</v>
          </cell>
          <cell r="CW497">
            <v>324387</v>
          </cell>
          <cell r="CX497">
            <v>70623</v>
          </cell>
          <cell r="CY497">
            <v>0</v>
          </cell>
          <cell r="CZ497">
            <v>192717</v>
          </cell>
          <cell r="DA497">
            <v>10773</v>
          </cell>
          <cell r="DB497">
            <v>598500</v>
          </cell>
          <cell r="DC497" t="str">
            <v>Basic+</v>
          </cell>
          <cell r="DE497">
            <v>59</v>
          </cell>
          <cell r="DF497">
            <v>59</v>
          </cell>
          <cell r="DH497">
            <v>2</v>
          </cell>
          <cell r="DI497">
            <v>1</v>
          </cell>
          <cell r="DJ497">
            <v>3</v>
          </cell>
          <cell r="DK497">
            <v>177</v>
          </cell>
          <cell r="DP497">
            <v>177</v>
          </cell>
          <cell r="DQ497">
            <v>118</v>
          </cell>
          <cell r="DR497">
            <v>59</v>
          </cell>
          <cell r="DS497">
            <v>0.66666666666666663</v>
          </cell>
          <cell r="DT497">
            <v>0.33333333333333331</v>
          </cell>
          <cell r="DU497">
            <v>399</v>
          </cell>
          <cell r="DV497">
            <v>19779.75</v>
          </cell>
          <cell r="DW497">
            <v>184.08</v>
          </cell>
          <cell r="DX497">
            <v>70623</v>
          </cell>
          <cell r="DY497" t="str">
            <v>multicolor</v>
          </cell>
          <cell r="DZ497" t="str">
            <v>20306250007___Curtis___цветной</v>
          </cell>
        </row>
        <row r="498">
          <cell r="B498" t="str">
            <v>20306700049_0075133_00000003803</v>
          </cell>
          <cell r="C498" t="str">
            <v>20306700049_0075133</v>
          </cell>
          <cell r="D498" t="str">
            <v>Theme 2АксессуарыOmarУнисексmulticolor9</v>
          </cell>
          <cell r="E498" t="str">
            <v>Заг. с Th 2</v>
          </cell>
          <cell r="F498" t="str">
            <v>ACOOLA Аксессуары Весна 2024 Theme 2</v>
          </cell>
          <cell r="G498" t="str">
            <v>ACOOLA</v>
          </cell>
          <cell r="H498" t="str">
            <v>Theme 2</v>
          </cell>
          <cell r="I498" t="str">
            <v>00000003803</v>
          </cell>
          <cell r="J498" t="str">
            <v>20306700049</v>
          </cell>
          <cell r="K498" t="str">
            <v>Текстовыделитель детский Omar цветной</v>
          </cell>
          <cell r="L498" t="str">
            <v>Унисекс</v>
          </cell>
          <cell r="M498" t="str">
            <v/>
          </cell>
          <cell r="N498" t="str">
            <v>Omar</v>
          </cell>
          <cell r="O498" t="str">
            <v>цветной</v>
          </cell>
          <cell r="P498" t="str">
            <v>Accessories</v>
          </cell>
          <cell r="Q498" t="str">
            <v>Other accessories</v>
          </cell>
          <cell r="R498" t="str">
            <v>Swim_Women</v>
          </cell>
          <cell r="S498" t="str">
            <v>Swim</v>
          </cell>
          <cell r="T498" t="str">
            <v>Аксессуары</v>
          </cell>
          <cell r="U498" t="str">
            <v/>
          </cell>
          <cell r="V498" t="str">
            <v/>
          </cell>
          <cell r="W498" t="str">
            <v>(9) one size</v>
          </cell>
          <cell r="X498">
            <v>1</v>
          </cell>
          <cell r="Y498" t="str">
            <v>Нет</v>
          </cell>
          <cell r="Z498" t="str">
            <v>Julia Kosmina</v>
          </cell>
          <cell r="AA498" t="str">
            <v>Basic+</v>
          </cell>
          <cell r="AB498" t="str">
            <v>Regular</v>
          </cell>
          <cell r="AC498" t="str">
            <v>1,2,3,4,5</v>
          </cell>
          <cell r="AD498" t="str">
            <v>1,2,3,4,5_1</v>
          </cell>
          <cell r="AE498">
            <v>271</v>
          </cell>
          <cell r="AF498">
            <v>52</v>
          </cell>
          <cell r="AG498">
            <v>73</v>
          </cell>
          <cell r="AH498">
            <v>96</v>
          </cell>
          <cell r="AI498">
            <v>43</v>
          </cell>
          <cell r="AJ498">
            <v>7</v>
          </cell>
          <cell r="AK498">
            <v>1.5</v>
          </cell>
          <cell r="AL498">
            <v>0.9</v>
          </cell>
          <cell r="AM498">
            <v>3</v>
          </cell>
          <cell r="AN498">
            <v>1</v>
          </cell>
          <cell r="AO498">
            <v>4</v>
          </cell>
          <cell r="AP498">
            <v>208</v>
          </cell>
          <cell r="AQ498">
            <v>3</v>
          </cell>
          <cell r="AR498">
            <v>1</v>
          </cell>
          <cell r="AS498">
            <v>4</v>
          </cell>
          <cell r="AT498">
            <v>292</v>
          </cell>
          <cell r="AU498">
            <v>3</v>
          </cell>
          <cell r="AV498">
            <v>1</v>
          </cell>
          <cell r="AW498">
            <v>4</v>
          </cell>
          <cell r="AX498">
            <v>384</v>
          </cell>
          <cell r="AY498">
            <v>3</v>
          </cell>
          <cell r="AZ498">
            <v>1</v>
          </cell>
          <cell r="BA498">
            <v>4</v>
          </cell>
          <cell r="BB498">
            <v>172</v>
          </cell>
          <cell r="BC498">
            <v>3</v>
          </cell>
          <cell r="BD498">
            <v>1</v>
          </cell>
          <cell r="BE498">
            <v>4</v>
          </cell>
          <cell r="BF498">
            <v>28</v>
          </cell>
          <cell r="BG498" t="str">
            <v>2-1</v>
          </cell>
          <cell r="BH498">
            <v>0.72266666666666668</v>
          </cell>
          <cell r="BI498">
            <v>1084</v>
          </cell>
          <cell r="BJ498">
            <v>499</v>
          </cell>
          <cell r="BK498">
            <v>499</v>
          </cell>
          <cell r="BL498">
            <v>415.83</v>
          </cell>
          <cell r="BM498">
            <v>5.3368983957219243</v>
          </cell>
          <cell r="BN498">
            <v>0.74</v>
          </cell>
          <cell r="BO498">
            <v>0.77</v>
          </cell>
          <cell r="BP498">
            <v>1.1000000000000001</v>
          </cell>
          <cell r="BQ498">
            <v>93.500000000000014</v>
          </cell>
          <cell r="BR498">
            <v>0.81262525050100198</v>
          </cell>
          <cell r="BS498">
            <v>3.3</v>
          </cell>
          <cell r="BT498">
            <v>85</v>
          </cell>
          <cell r="BU498">
            <v>1.2</v>
          </cell>
          <cell r="BV498">
            <v>499</v>
          </cell>
          <cell r="BW498">
            <v>250</v>
          </cell>
          <cell r="BX498" t="str">
            <v>Shenzhen Zlorna Ornament Co., Ltd.</v>
          </cell>
          <cell r="BY498" t="str">
            <v>Китай</v>
          </cell>
          <cell r="CA498">
            <v>295</v>
          </cell>
          <cell r="CB498">
            <v>121</v>
          </cell>
          <cell r="CD498">
            <v>1500</v>
          </cell>
          <cell r="CE498">
            <v>472.12953010432312</v>
          </cell>
          <cell r="CF498">
            <v>1500</v>
          </cell>
          <cell r="CG498">
            <v>1500</v>
          </cell>
          <cell r="CH498" t="str">
            <v>не заказываем для ОПТа</v>
          </cell>
          <cell r="CI498" t="str">
            <v>не заказываем для МП</v>
          </cell>
          <cell r="CJ498">
            <v>121</v>
          </cell>
          <cell r="CK498">
            <v>834.68000000000006</v>
          </cell>
          <cell r="CL498">
            <v>227.15</v>
          </cell>
          <cell r="CM498">
            <v>0</v>
          </cell>
          <cell r="CN498">
            <v>0</v>
          </cell>
          <cell r="CO498">
            <v>93.17</v>
          </cell>
          <cell r="CP498">
            <v>1155</v>
          </cell>
          <cell r="CQ498">
            <v>101354.00000000001</v>
          </cell>
          <cell r="CR498">
            <v>27582.500000000004</v>
          </cell>
          <cell r="CS498">
            <v>0</v>
          </cell>
          <cell r="CT498">
            <v>0</v>
          </cell>
          <cell r="CU498">
            <v>11313.500000000002</v>
          </cell>
          <cell r="CV498">
            <v>140250.00000000003</v>
          </cell>
          <cell r="CW498">
            <v>540916</v>
          </cell>
          <cell r="CX498">
            <v>147205</v>
          </cell>
          <cell r="CY498">
            <v>0</v>
          </cell>
          <cell r="CZ498">
            <v>0</v>
          </cell>
          <cell r="DA498">
            <v>60379</v>
          </cell>
          <cell r="DB498">
            <v>748500</v>
          </cell>
          <cell r="DC498" t="str">
            <v>Basic+</v>
          </cell>
          <cell r="DE498">
            <v>59</v>
          </cell>
          <cell r="DF498">
            <v>59</v>
          </cell>
          <cell r="DH498">
            <v>3</v>
          </cell>
          <cell r="DI498">
            <v>2</v>
          </cell>
          <cell r="DJ498">
            <v>5</v>
          </cell>
          <cell r="DK498">
            <v>295</v>
          </cell>
          <cell r="DP498">
            <v>295</v>
          </cell>
          <cell r="DQ498">
            <v>177</v>
          </cell>
          <cell r="DR498">
            <v>118</v>
          </cell>
          <cell r="DS498">
            <v>0.6</v>
          </cell>
          <cell r="DT498">
            <v>0.4</v>
          </cell>
          <cell r="DU498">
            <v>499</v>
          </cell>
          <cell r="DV498">
            <v>24337.5</v>
          </cell>
          <cell r="DW498">
            <v>227.15</v>
          </cell>
          <cell r="DX498">
            <v>147205</v>
          </cell>
          <cell r="DY498" t="str">
            <v>multicolor</v>
          </cell>
          <cell r="DZ498" t="str">
            <v>20306700049___Omar___цветной</v>
          </cell>
        </row>
        <row r="499">
          <cell r="B499" t="str">
            <v>20306930056_0075134_00000003803</v>
          </cell>
          <cell r="C499" t="str">
            <v>20306930056_0075134</v>
          </cell>
          <cell r="D499" t="str">
            <v>Theme 2АксессуарыZadarУнисексmulticolor9</v>
          </cell>
          <cell r="E499" t="str">
            <v>Заг. с Th 2</v>
          </cell>
          <cell r="F499" t="str">
            <v>ACOOLA Аксессуары Весна 2024 Theme 2</v>
          </cell>
          <cell r="G499" t="str">
            <v>ACOOLA</v>
          </cell>
          <cell r="H499" t="str">
            <v>Theme 2</v>
          </cell>
          <cell r="I499" t="str">
            <v>00000003803</v>
          </cell>
          <cell r="J499" t="str">
            <v>20306930056</v>
          </cell>
          <cell r="K499" t="str">
            <v>Декоративные вышивки в наборе Zadar цветной</v>
          </cell>
          <cell r="L499" t="str">
            <v>Унисекс</v>
          </cell>
          <cell r="M499" t="str">
            <v/>
          </cell>
          <cell r="N499" t="str">
            <v>Zadar</v>
          </cell>
          <cell r="O499" t="str">
            <v>цветной</v>
          </cell>
          <cell r="P499" t="str">
            <v>Accessories</v>
          </cell>
          <cell r="Q499" t="str">
            <v>Decorative stickers</v>
          </cell>
          <cell r="R499" t="str">
            <v>Accessories_Women</v>
          </cell>
          <cell r="S499" t="str">
            <v>Accessories</v>
          </cell>
          <cell r="T499" t="str">
            <v>Аксессуары</v>
          </cell>
          <cell r="U499" t="str">
            <v/>
          </cell>
          <cell r="V499" t="str">
            <v/>
          </cell>
          <cell r="W499" t="str">
            <v>(9) one size</v>
          </cell>
          <cell r="X499">
            <v>1</v>
          </cell>
          <cell r="Y499" t="str">
            <v>Нет</v>
          </cell>
          <cell r="Z499" t="str">
            <v>Julia Kosmina</v>
          </cell>
          <cell r="AA499" t="str">
            <v>Basic+</v>
          </cell>
          <cell r="AB499" t="str">
            <v>Regular</v>
          </cell>
          <cell r="AC499" t="str">
            <v>1,2,3,4,5</v>
          </cell>
          <cell r="AD499" t="str">
            <v>1,2,3,4,5_1</v>
          </cell>
          <cell r="AE499">
            <v>271</v>
          </cell>
          <cell r="AF499">
            <v>52</v>
          </cell>
          <cell r="AG499">
            <v>73</v>
          </cell>
          <cell r="AH499">
            <v>96</v>
          </cell>
          <cell r="AI499">
            <v>43</v>
          </cell>
          <cell r="AJ499">
            <v>7</v>
          </cell>
          <cell r="AK499">
            <v>1.5</v>
          </cell>
          <cell r="AL499">
            <v>0.9</v>
          </cell>
          <cell r="AM499">
            <v>3</v>
          </cell>
          <cell r="AN499">
            <v>1</v>
          </cell>
          <cell r="AO499">
            <v>4</v>
          </cell>
          <cell r="AP499">
            <v>208</v>
          </cell>
          <cell r="AQ499">
            <v>3</v>
          </cell>
          <cell r="AR499">
            <v>1</v>
          </cell>
          <cell r="AS499">
            <v>4</v>
          </cell>
          <cell r="AT499">
            <v>292</v>
          </cell>
          <cell r="AU499">
            <v>3</v>
          </cell>
          <cell r="AV499">
            <v>1</v>
          </cell>
          <cell r="AW499">
            <v>4</v>
          </cell>
          <cell r="AX499">
            <v>384</v>
          </cell>
          <cell r="AY499">
            <v>3</v>
          </cell>
          <cell r="AZ499">
            <v>1</v>
          </cell>
          <cell r="BA499">
            <v>4</v>
          </cell>
          <cell r="BB499">
            <v>172</v>
          </cell>
          <cell r="BC499">
            <v>3</v>
          </cell>
          <cell r="BD499">
            <v>1</v>
          </cell>
          <cell r="BE499">
            <v>4</v>
          </cell>
          <cell r="BF499">
            <v>28</v>
          </cell>
          <cell r="BG499" t="str">
            <v>2-1</v>
          </cell>
          <cell r="BH499">
            <v>0.72266666666666668</v>
          </cell>
          <cell r="BI499">
            <v>1084</v>
          </cell>
          <cell r="BJ499">
            <v>299</v>
          </cell>
          <cell r="BK499">
            <v>299</v>
          </cell>
          <cell r="BL499">
            <v>249.17</v>
          </cell>
          <cell r="BM499">
            <v>2.8833172613307618</v>
          </cell>
          <cell r="BN499">
            <v>0.83</v>
          </cell>
          <cell r="BO499">
            <v>0.86</v>
          </cell>
          <cell r="BP499">
            <v>1.22</v>
          </cell>
          <cell r="BQ499">
            <v>103.7</v>
          </cell>
          <cell r="BR499">
            <v>0.6531772575250836</v>
          </cell>
          <cell r="BS499">
            <v>3.3</v>
          </cell>
          <cell r="BT499">
            <v>85</v>
          </cell>
          <cell r="BU499">
            <v>1.2</v>
          </cell>
          <cell r="BV499">
            <v>299</v>
          </cell>
          <cell r="BW499">
            <v>150</v>
          </cell>
          <cell r="BX499" t="str">
            <v>Shenzhen Zlorna Ornament Co., Ltd.</v>
          </cell>
          <cell r="BY499" t="str">
            <v>Китай</v>
          </cell>
          <cell r="CA499">
            <v>295</v>
          </cell>
          <cell r="CB499">
            <v>121</v>
          </cell>
          <cell r="CD499">
            <v>1500</v>
          </cell>
          <cell r="CE499">
            <v>472.12953010432312</v>
          </cell>
          <cell r="CF499">
            <v>1500</v>
          </cell>
          <cell r="CG499">
            <v>1500</v>
          </cell>
          <cell r="CH499" t="str">
            <v>не заказываем для ОПТа</v>
          </cell>
          <cell r="CI499" t="str">
            <v>не заказываем для МП</v>
          </cell>
          <cell r="CJ499">
            <v>121</v>
          </cell>
          <cell r="CK499">
            <v>932.24</v>
          </cell>
          <cell r="CL499">
            <v>253.7</v>
          </cell>
          <cell r="CM499">
            <v>0</v>
          </cell>
          <cell r="CN499">
            <v>0</v>
          </cell>
          <cell r="CO499">
            <v>104.06</v>
          </cell>
          <cell r="CP499">
            <v>1290</v>
          </cell>
          <cell r="CQ499">
            <v>112410.8</v>
          </cell>
          <cell r="CR499">
            <v>30591.5</v>
          </cell>
          <cell r="CS499">
            <v>0</v>
          </cell>
          <cell r="CT499">
            <v>0</v>
          </cell>
          <cell r="CU499">
            <v>12547.7</v>
          </cell>
          <cell r="CV499">
            <v>155550</v>
          </cell>
          <cell r="CW499">
            <v>324116</v>
          </cell>
          <cell r="CX499">
            <v>88205</v>
          </cell>
          <cell r="CY499">
            <v>0</v>
          </cell>
          <cell r="CZ499">
            <v>0</v>
          </cell>
          <cell r="DA499">
            <v>36179</v>
          </cell>
          <cell r="DB499">
            <v>448500</v>
          </cell>
          <cell r="DC499" t="str">
            <v>Basic+</v>
          </cell>
          <cell r="DE499">
            <v>59</v>
          </cell>
          <cell r="DF499">
            <v>59</v>
          </cell>
          <cell r="DH499">
            <v>3</v>
          </cell>
          <cell r="DI499">
            <v>2</v>
          </cell>
          <cell r="DJ499">
            <v>5</v>
          </cell>
          <cell r="DK499">
            <v>295</v>
          </cell>
          <cell r="DP499">
            <v>295</v>
          </cell>
          <cell r="DQ499">
            <v>177</v>
          </cell>
          <cell r="DR499">
            <v>118</v>
          </cell>
          <cell r="DS499">
            <v>0.6</v>
          </cell>
          <cell r="DT499">
            <v>0.4</v>
          </cell>
          <cell r="DU499">
            <v>299</v>
          </cell>
          <cell r="DV499">
            <v>26992.5</v>
          </cell>
          <cell r="DW499">
            <v>253.7</v>
          </cell>
          <cell r="DX499">
            <v>88205</v>
          </cell>
          <cell r="DY499" t="str">
            <v>multicolor</v>
          </cell>
          <cell r="DZ499" t="str">
            <v>20306930056___Zadar___цветной</v>
          </cell>
        </row>
        <row r="500">
          <cell r="B500" t="str">
            <v>20306930057_0075135_00000003803</v>
          </cell>
          <cell r="C500" t="str">
            <v>20306930057_0075135</v>
          </cell>
          <cell r="D500" t="str">
            <v>Theme 2АксессуарыValeryУнисексmulticolor9</v>
          </cell>
          <cell r="E500" t="str">
            <v>Заг. с Th 2</v>
          </cell>
          <cell r="F500" t="str">
            <v>ACOOLA Аксессуары Весна 2024 Theme 2</v>
          </cell>
          <cell r="G500" t="str">
            <v>ACOOLA</v>
          </cell>
          <cell r="H500" t="str">
            <v>Theme 2</v>
          </cell>
          <cell r="I500" t="str">
            <v>00000003803</v>
          </cell>
          <cell r="J500" t="str">
            <v>20306930057</v>
          </cell>
          <cell r="K500" t="str">
            <v>Декоративные вышивки в наборе Valery цветной</v>
          </cell>
          <cell r="L500" t="str">
            <v>Унисекс</v>
          </cell>
          <cell r="M500" t="str">
            <v/>
          </cell>
          <cell r="N500" t="str">
            <v>Valery</v>
          </cell>
          <cell r="O500" t="str">
            <v>цветной</v>
          </cell>
          <cell r="P500" t="str">
            <v>Accessories</v>
          </cell>
          <cell r="Q500" t="str">
            <v>Decorative stickers</v>
          </cell>
          <cell r="R500" t="str">
            <v>Accessories_Women</v>
          </cell>
          <cell r="S500" t="str">
            <v>Accessories</v>
          </cell>
          <cell r="T500" t="str">
            <v>Аксессуары</v>
          </cell>
          <cell r="U500" t="str">
            <v/>
          </cell>
          <cell r="V500" t="str">
            <v/>
          </cell>
          <cell r="W500" t="str">
            <v>(9) one size</v>
          </cell>
          <cell r="X500">
            <v>1</v>
          </cell>
          <cell r="Y500" t="str">
            <v>Нет</v>
          </cell>
          <cell r="Z500" t="str">
            <v>Julia Kosmina</v>
          </cell>
          <cell r="AA500" t="str">
            <v>Basic+</v>
          </cell>
          <cell r="AB500" t="str">
            <v>Regular</v>
          </cell>
          <cell r="AC500" t="str">
            <v>1,2,3,4,5</v>
          </cell>
          <cell r="AD500" t="str">
            <v>1,2,3,4,5_1</v>
          </cell>
          <cell r="AE500">
            <v>271</v>
          </cell>
          <cell r="AF500">
            <v>52</v>
          </cell>
          <cell r="AG500">
            <v>73</v>
          </cell>
          <cell r="AH500">
            <v>96</v>
          </cell>
          <cell r="AI500">
            <v>43</v>
          </cell>
          <cell r="AJ500">
            <v>7</v>
          </cell>
          <cell r="AK500">
            <v>1.5</v>
          </cell>
          <cell r="AL500">
            <v>0.9</v>
          </cell>
          <cell r="AM500">
            <v>3</v>
          </cell>
          <cell r="AN500">
            <v>1</v>
          </cell>
          <cell r="AO500">
            <v>4</v>
          </cell>
          <cell r="AP500">
            <v>208</v>
          </cell>
          <cell r="AQ500">
            <v>3</v>
          </cell>
          <cell r="AR500">
            <v>1</v>
          </cell>
          <cell r="AS500">
            <v>4</v>
          </cell>
          <cell r="AT500">
            <v>292</v>
          </cell>
          <cell r="AU500">
            <v>3</v>
          </cell>
          <cell r="AV500">
            <v>1</v>
          </cell>
          <cell r="AW500">
            <v>4</v>
          </cell>
          <cell r="AX500">
            <v>384</v>
          </cell>
          <cell r="AY500">
            <v>3</v>
          </cell>
          <cell r="AZ500">
            <v>1</v>
          </cell>
          <cell r="BA500">
            <v>4</v>
          </cell>
          <cell r="BB500">
            <v>172</v>
          </cell>
          <cell r="BC500">
            <v>3</v>
          </cell>
          <cell r="BD500">
            <v>1</v>
          </cell>
          <cell r="BE500">
            <v>4</v>
          </cell>
          <cell r="BF500">
            <v>28</v>
          </cell>
          <cell r="BG500" t="str">
            <v>2-1</v>
          </cell>
          <cell r="BH500">
            <v>0.72266666666666668</v>
          </cell>
          <cell r="BI500">
            <v>1084</v>
          </cell>
          <cell r="BJ500">
            <v>299</v>
          </cell>
          <cell r="BK500">
            <v>299</v>
          </cell>
          <cell r="BL500">
            <v>249.17</v>
          </cell>
          <cell r="BM500">
            <v>3.3823529411764706</v>
          </cell>
          <cell r="BN500">
            <v>0.7</v>
          </cell>
          <cell r="BO500">
            <v>0.72</v>
          </cell>
          <cell r="BP500">
            <v>1.04</v>
          </cell>
          <cell r="BQ500">
            <v>88.4</v>
          </cell>
          <cell r="BR500">
            <v>0.70434782608695645</v>
          </cell>
          <cell r="BS500">
            <v>3.3</v>
          </cell>
          <cell r="BT500">
            <v>85</v>
          </cell>
          <cell r="BU500">
            <v>1.2</v>
          </cell>
          <cell r="BV500">
            <v>299</v>
          </cell>
          <cell r="BW500">
            <v>150</v>
          </cell>
          <cell r="BX500" t="str">
            <v>Shenzhen Zlorna Ornament Co., Ltd.</v>
          </cell>
          <cell r="BY500" t="str">
            <v>Китай</v>
          </cell>
          <cell r="CA500">
            <v>295</v>
          </cell>
          <cell r="CB500">
            <v>121</v>
          </cell>
          <cell r="CD500">
            <v>1500</v>
          </cell>
          <cell r="CE500">
            <v>472.12953010432312</v>
          </cell>
          <cell r="CF500">
            <v>1500</v>
          </cell>
          <cell r="CG500">
            <v>1500</v>
          </cell>
          <cell r="CH500" t="str">
            <v>не заказываем для ОПТа</v>
          </cell>
          <cell r="CI500" t="str">
            <v>не заказываем для МП</v>
          </cell>
          <cell r="CJ500">
            <v>121</v>
          </cell>
          <cell r="CK500">
            <v>780.48</v>
          </cell>
          <cell r="CL500">
            <v>212.4</v>
          </cell>
          <cell r="CM500">
            <v>0</v>
          </cell>
          <cell r="CN500">
            <v>0</v>
          </cell>
          <cell r="CO500">
            <v>87.11999999999999</v>
          </cell>
          <cell r="CP500">
            <v>1080</v>
          </cell>
          <cell r="CQ500">
            <v>95825.600000000006</v>
          </cell>
          <cell r="CR500">
            <v>26078</v>
          </cell>
          <cell r="CS500">
            <v>0</v>
          </cell>
          <cell r="CT500">
            <v>0</v>
          </cell>
          <cell r="CU500">
            <v>10696.400000000001</v>
          </cell>
          <cell r="CV500">
            <v>132600</v>
          </cell>
          <cell r="CW500">
            <v>324116</v>
          </cell>
          <cell r="CX500">
            <v>88205</v>
          </cell>
          <cell r="CY500">
            <v>0</v>
          </cell>
          <cell r="CZ500">
            <v>0</v>
          </cell>
          <cell r="DA500">
            <v>36179</v>
          </cell>
          <cell r="DB500">
            <v>448500</v>
          </cell>
          <cell r="DC500" t="str">
            <v>Basic+</v>
          </cell>
          <cell r="DE500">
            <v>59</v>
          </cell>
          <cell r="DF500">
            <v>59</v>
          </cell>
          <cell r="DH500">
            <v>3</v>
          </cell>
          <cell r="DI500">
            <v>2</v>
          </cell>
          <cell r="DJ500">
            <v>5</v>
          </cell>
          <cell r="DK500">
            <v>295</v>
          </cell>
          <cell r="DP500">
            <v>295</v>
          </cell>
          <cell r="DQ500">
            <v>177</v>
          </cell>
          <cell r="DR500">
            <v>118</v>
          </cell>
          <cell r="DS500">
            <v>0.6</v>
          </cell>
          <cell r="DT500">
            <v>0.4</v>
          </cell>
          <cell r="DU500">
            <v>299</v>
          </cell>
          <cell r="DV500">
            <v>23010</v>
          </cell>
          <cell r="DW500">
            <v>212.4</v>
          </cell>
          <cell r="DX500">
            <v>88205</v>
          </cell>
          <cell r="DY500" t="str">
            <v>multicolor</v>
          </cell>
          <cell r="DZ500" t="str">
            <v>20306930057___Valery___цветной</v>
          </cell>
        </row>
        <row r="501">
          <cell r="B501" t="str">
            <v>20336400027_0075124_00000003803</v>
          </cell>
          <cell r="C501" t="str">
            <v>20336400027_0075124</v>
          </cell>
          <cell r="D501" t="str">
            <v>Theme 2АксессуарыRibsaУнисексblue281</v>
          </cell>
          <cell r="E501" t="str">
            <v>Заг. с Th 2</v>
          </cell>
          <cell r="F501" t="str">
            <v>ACOOLA Аксессуары Весна 2024 Theme 2</v>
          </cell>
          <cell r="G501" t="str">
            <v>ACOOLA</v>
          </cell>
          <cell r="H501" t="str">
            <v>Theme 2</v>
          </cell>
          <cell r="I501" t="str">
            <v>00000003803</v>
          </cell>
          <cell r="J501" t="str">
            <v>20336400027</v>
          </cell>
          <cell r="K501" t="str">
            <v>Шапка детская Ribsa синий</v>
          </cell>
          <cell r="L501" t="str">
            <v>Унисекс</v>
          </cell>
          <cell r="M501" t="str">
            <v>Все</v>
          </cell>
          <cell r="N501" t="str">
            <v>Ribsa</v>
          </cell>
          <cell r="O501" t="str">
            <v>синий</v>
          </cell>
          <cell r="P501" t="str">
            <v>Accessories</v>
          </cell>
          <cell r="Q501" t="str">
            <v>Hat</v>
          </cell>
          <cell r="R501" t="str">
            <v>Underwear/nightwear_Boys</v>
          </cell>
          <cell r="S501" t="str">
            <v>Underwear/nightwear</v>
          </cell>
          <cell r="T501" t="str">
            <v>Аксессуары</v>
          </cell>
          <cell r="U501" t="str">
            <v>Acc / Аксессуары</v>
          </cell>
          <cell r="V501" t="str">
            <v>100%ПАН</v>
          </cell>
          <cell r="W501" t="str">
            <v>(281) Kids hat 4 sizes 50-54</v>
          </cell>
          <cell r="X501">
            <v>4</v>
          </cell>
          <cell r="Y501" t="str">
            <v>Нет</v>
          </cell>
          <cell r="Z501" t="str">
            <v>Julia Kosmina</v>
          </cell>
          <cell r="AA501" t="str">
            <v>Basic+</v>
          </cell>
          <cell r="AB501" t="str">
            <v>Regular</v>
          </cell>
          <cell r="AC501" t="str">
            <v>1,2,3,4,5</v>
          </cell>
          <cell r="AD501" t="str">
            <v>1,2,3,4,5_4</v>
          </cell>
          <cell r="AE501">
            <v>271</v>
          </cell>
          <cell r="AF501">
            <v>52</v>
          </cell>
          <cell r="AG501">
            <v>73</v>
          </cell>
          <cell r="AH501">
            <v>96</v>
          </cell>
          <cell r="AI501">
            <v>43</v>
          </cell>
          <cell r="AJ501">
            <v>7</v>
          </cell>
          <cell r="AK501">
            <v>0.8</v>
          </cell>
          <cell r="AL501">
            <v>0.8</v>
          </cell>
          <cell r="AM501">
            <v>6</v>
          </cell>
          <cell r="AN501">
            <v>3</v>
          </cell>
          <cell r="AO501">
            <v>9</v>
          </cell>
          <cell r="AP501">
            <v>468</v>
          </cell>
          <cell r="AQ501">
            <v>6</v>
          </cell>
          <cell r="AR501">
            <v>3</v>
          </cell>
          <cell r="AS501">
            <v>9</v>
          </cell>
          <cell r="AT501">
            <v>657</v>
          </cell>
          <cell r="AU501">
            <v>6</v>
          </cell>
          <cell r="AV501">
            <v>3</v>
          </cell>
          <cell r="AW501">
            <v>9</v>
          </cell>
          <cell r="AX501">
            <v>864</v>
          </cell>
          <cell r="AY501">
            <v>6</v>
          </cell>
          <cell r="AZ501">
            <v>3</v>
          </cell>
          <cell r="BA501">
            <v>9</v>
          </cell>
          <cell r="BB501">
            <v>387</v>
          </cell>
          <cell r="BC501">
            <v>6</v>
          </cell>
          <cell r="BD501">
            <v>3</v>
          </cell>
          <cell r="BE501">
            <v>9</v>
          </cell>
          <cell r="BF501">
            <v>63</v>
          </cell>
          <cell r="BG501" t="str">
            <v>2-3</v>
          </cell>
          <cell r="BH501">
            <v>0.56720930232558142</v>
          </cell>
          <cell r="BI501">
            <v>2439</v>
          </cell>
          <cell r="BJ501">
            <v>599</v>
          </cell>
          <cell r="BK501">
            <v>599</v>
          </cell>
          <cell r="BL501">
            <v>544.54999999999995</v>
          </cell>
          <cell r="BM501">
            <v>2.7208721326368388</v>
          </cell>
          <cell r="BN501">
            <v>1.93</v>
          </cell>
          <cell r="BO501">
            <v>2</v>
          </cell>
          <cell r="BP501">
            <v>2.59</v>
          </cell>
          <cell r="BQ501">
            <v>220.14999999999998</v>
          </cell>
          <cell r="BR501">
            <v>0.63247078464106843</v>
          </cell>
          <cell r="BS501">
            <v>3.3</v>
          </cell>
          <cell r="BT501">
            <v>85</v>
          </cell>
          <cell r="BU501">
            <v>1.1000000000000001</v>
          </cell>
          <cell r="BV501">
            <v>599</v>
          </cell>
          <cell r="BW501">
            <v>300</v>
          </cell>
          <cell r="BX501" t="str">
            <v>SHAOXING YANSHENG TRADING CO., LTD</v>
          </cell>
          <cell r="BY501" t="str">
            <v>Китай</v>
          </cell>
          <cell r="BZ501">
            <v>172</v>
          </cell>
          <cell r="CA501">
            <v>413</v>
          </cell>
          <cell r="CB501">
            <v>76</v>
          </cell>
          <cell r="CC501">
            <v>1200</v>
          </cell>
          <cell r="CD501">
            <v>4300</v>
          </cell>
          <cell r="CE501">
            <v>1353.4379862990597</v>
          </cell>
          <cell r="CF501">
            <v>4300</v>
          </cell>
          <cell r="CG501">
            <v>5200</v>
          </cell>
          <cell r="CH501" t="str">
            <v>ок</v>
          </cell>
          <cell r="CI501" t="str">
            <v>ок</v>
          </cell>
          <cell r="CJ501">
            <v>19</v>
          </cell>
          <cell r="CK501">
            <v>4878</v>
          </cell>
          <cell r="CL501">
            <v>826</v>
          </cell>
          <cell r="CM501">
            <v>344</v>
          </cell>
          <cell r="CN501">
            <v>2400</v>
          </cell>
          <cell r="CO501">
            <v>152</v>
          </cell>
          <cell r="CP501">
            <v>8600</v>
          </cell>
          <cell r="CQ501">
            <v>536945.85</v>
          </cell>
          <cell r="CR501">
            <v>90921.95</v>
          </cell>
          <cell r="CS501">
            <v>37865.799999999996</v>
          </cell>
          <cell r="CT501">
            <v>264180</v>
          </cell>
          <cell r="CU501">
            <v>16731.399999999998</v>
          </cell>
          <cell r="CV501">
            <v>946644.99999999988</v>
          </cell>
          <cell r="CW501">
            <v>1460961</v>
          </cell>
          <cell r="CX501">
            <v>247387</v>
          </cell>
          <cell r="CY501">
            <v>103028</v>
          </cell>
          <cell r="CZ501">
            <v>718800</v>
          </cell>
          <cell r="DA501">
            <v>45524</v>
          </cell>
          <cell r="DB501">
            <v>2575700</v>
          </cell>
          <cell r="DC501" t="str">
            <v>Basic+</v>
          </cell>
          <cell r="DE501">
            <v>59</v>
          </cell>
          <cell r="DF501">
            <v>59</v>
          </cell>
          <cell r="DH501">
            <v>5</v>
          </cell>
          <cell r="DI501">
            <v>2</v>
          </cell>
          <cell r="DJ501">
            <v>7</v>
          </cell>
          <cell r="DK501">
            <v>413</v>
          </cell>
          <cell r="DP501">
            <v>413</v>
          </cell>
          <cell r="DQ501">
            <v>295</v>
          </cell>
          <cell r="DR501">
            <v>118</v>
          </cell>
          <cell r="DS501">
            <v>0.7142857142857143</v>
          </cell>
          <cell r="DT501">
            <v>0.2857142857142857</v>
          </cell>
          <cell r="DU501">
            <v>599</v>
          </cell>
          <cell r="DV501">
            <v>80225.249999999985</v>
          </cell>
          <cell r="DW501">
            <v>826</v>
          </cell>
          <cell r="DX501">
            <v>247387</v>
          </cell>
          <cell r="DY501" t="str">
            <v>blue</v>
          </cell>
          <cell r="DZ501" t="str">
            <v>20336400027___Ribsa___синий</v>
          </cell>
        </row>
        <row r="502">
          <cell r="B502" t="str">
            <v>20336400027_0075125_00000003803</v>
          </cell>
          <cell r="C502" t="str">
            <v>20336400027_0075125</v>
          </cell>
          <cell r="D502" t="str">
            <v>Theme 2АксессуарыRibsaУнисексkhaki281</v>
          </cell>
          <cell r="E502" t="str">
            <v>Заг. с Th 2</v>
          </cell>
          <cell r="F502" t="str">
            <v>ACOOLA Аксессуары Весна 2024 Theme 2</v>
          </cell>
          <cell r="G502" t="str">
            <v>ACOOLA</v>
          </cell>
          <cell r="H502" t="str">
            <v>Theme 2</v>
          </cell>
          <cell r="I502" t="str">
            <v>00000003803</v>
          </cell>
          <cell r="J502" t="str">
            <v>20336400027</v>
          </cell>
          <cell r="K502" t="str">
            <v>Шапка детская Ribsa хаки</v>
          </cell>
          <cell r="L502" t="str">
            <v>Унисекс</v>
          </cell>
          <cell r="M502" t="str">
            <v>Все</v>
          </cell>
          <cell r="N502" t="str">
            <v>Ribsa</v>
          </cell>
          <cell r="O502" t="str">
            <v>хаки</v>
          </cell>
          <cell r="P502" t="str">
            <v>Accessories</v>
          </cell>
          <cell r="Q502" t="str">
            <v>Hat</v>
          </cell>
          <cell r="R502" t="str">
            <v>Underwear/nightwear_Boys</v>
          </cell>
          <cell r="S502" t="str">
            <v>Underwear/nightwear</v>
          </cell>
          <cell r="T502" t="str">
            <v>Аксессуары</v>
          </cell>
          <cell r="U502" t="str">
            <v>Acc / Аксессуары</v>
          </cell>
          <cell r="V502" t="str">
            <v>100%ПАН</v>
          </cell>
          <cell r="W502" t="str">
            <v>(281) Kids hat 4 sizes 50-54</v>
          </cell>
          <cell r="X502">
            <v>4</v>
          </cell>
          <cell r="Y502" t="str">
            <v>Нет</v>
          </cell>
          <cell r="Z502" t="str">
            <v>Julia Kosmina</v>
          </cell>
          <cell r="AA502" t="str">
            <v>Basic+</v>
          </cell>
          <cell r="AB502" t="str">
            <v>Regular</v>
          </cell>
          <cell r="AC502" t="str">
            <v>1,2,3,4,5</v>
          </cell>
          <cell r="AD502" t="str">
            <v>1,2,3,4,5_4</v>
          </cell>
          <cell r="AE502">
            <v>271</v>
          </cell>
          <cell r="AF502">
            <v>52</v>
          </cell>
          <cell r="AG502">
            <v>73</v>
          </cell>
          <cell r="AH502">
            <v>96</v>
          </cell>
          <cell r="AI502">
            <v>43</v>
          </cell>
          <cell r="AJ502">
            <v>7</v>
          </cell>
          <cell r="AK502">
            <v>0.8</v>
          </cell>
          <cell r="AL502">
            <v>0.8</v>
          </cell>
          <cell r="AM502">
            <v>6</v>
          </cell>
          <cell r="AN502">
            <v>3</v>
          </cell>
          <cell r="AO502">
            <v>9</v>
          </cell>
          <cell r="AP502">
            <v>468</v>
          </cell>
          <cell r="AQ502">
            <v>6</v>
          </cell>
          <cell r="AR502">
            <v>3</v>
          </cell>
          <cell r="AS502">
            <v>9</v>
          </cell>
          <cell r="AT502">
            <v>657</v>
          </cell>
          <cell r="AU502">
            <v>6</v>
          </cell>
          <cell r="AV502">
            <v>3</v>
          </cell>
          <cell r="AW502">
            <v>9</v>
          </cell>
          <cell r="AX502">
            <v>864</v>
          </cell>
          <cell r="AY502">
            <v>6</v>
          </cell>
          <cell r="AZ502">
            <v>3</v>
          </cell>
          <cell r="BA502">
            <v>9</v>
          </cell>
          <cell r="BB502">
            <v>387</v>
          </cell>
          <cell r="BC502">
            <v>6</v>
          </cell>
          <cell r="BD502">
            <v>3</v>
          </cell>
          <cell r="BE502">
            <v>9</v>
          </cell>
          <cell r="BF502">
            <v>63</v>
          </cell>
          <cell r="BG502" t="str">
            <v>2-3</v>
          </cell>
          <cell r="BH502">
            <v>0.56720930232558142</v>
          </cell>
          <cell r="BI502">
            <v>2439</v>
          </cell>
          <cell r="BJ502">
            <v>599</v>
          </cell>
          <cell r="BK502">
            <v>599</v>
          </cell>
          <cell r="BL502">
            <v>544.54999999999995</v>
          </cell>
          <cell r="BM502">
            <v>2.7208721326368388</v>
          </cell>
          <cell r="BN502">
            <v>1.93</v>
          </cell>
          <cell r="BO502">
            <v>2</v>
          </cell>
          <cell r="BP502">
            <v>2.59</v>
          </cell>
          <cell r="BQ502">
            <v>220.14999999999998</v>
          </cell>
          <cell r="BR502">
            <v>0.63247078464106843</v>
          </cell>
          <cell r="BS502">
            <v>3.3</v>
          </cell>
          <cell r="BT502">
            <v>85</v>
          </cell>
          <cell r="BU502">
            <v>1.1000000000000001</v>
          </cell>
          <cell r="BV502">
            <v>599</v>
          </cell>
          <cell r="BW502">
            <v>300</v>
          </cell>
          <cell r="BX502" t="str">
            <v>SHAOXING YANSHENG TRADING CO., LTD</v>
          </cell>
          <cell r="BY502" t="str">
            <v>Китай</v>
          </cell>
          <cell r="BZ502">
            <v>172</v>
          </cell>
          <cell r="CA502">
            <v>413</v>
          </cell>
          <cell r="CB502">
            <v>76</v>
          </cell>
          <cell r="CC502">
            <v>1200</v>
          </cell>
          <cell r="CD502">
            <v>4300</v>
          </cell>
          <cell r="CE502">
            <v>1353.4379862990597</v>
          </cell>
          <cell r="CF502">
            <v>4300</v>
          </cell>
          <cell r="CG502">
            <v>5200</v>
          </cell>
          <cell r="CH502" t="str">
            <v>ок</v>
          </cell>
          <cell r="CI502" t="str">
            <v>ок</v>
          </cell>
          <cell r="CJ502">
            <v>19</v>
          </cell>
          <cell r="CK502">
            <v>4878</v>
          </cell>
          <cell r="CL502">
            <v>826</v>
          </cell>
          <cell r="CM502">
            <v>344</v>
          </cell>
          <cell r="CN502">
            <v>2400</v>
          </cell>
          <cell r="CO502">
            <v>152</v>
          </cell>
          <cell r="CP502">
            <v>8600</v>
          </cell>
          <cell r="CQ502">
            <v>536945.85</v>
          </cell>
          <cell r="CR502">
            <v>90921.95</v>
          </cell>
          <cell r="CS502">
            <v>37865.799999999996</v>
          </cell>
          <cell r="CT502">
            <v>264180</v>
          </cell>
          <cell r="CU502">
            <v>16731.399999999998</v>
          </cell>
          <cell r="CV502">
            <v>946644.99999999988</v>
          </cell>
          <cell r="CW502">
            <v>1460961</v>
          </cell>
          <cell r="CX502">
            <v>247387</v>
          </cell>
          <cell r="CY502">
            <v>103028</v>
          </cell>
          <cell r="CZ502">
            <v>718800</v>
          </cell>
          <cell r="DA502">
            <v>45524</v>
          </cell>
          <cell r="DB502">
            <v>2575700</v>
          </cell>
          <cell r="DC502" t="str">
            <v>Basic+</v>
          </cell>
          <cell r="DE502">
            <v>59</v>
          </cell>
          <cell r="DF502">
            <v>59</v>
          </cell>
          <cell r="DH502">
            <v>5</v>
          </cell>
          <cell r="DI502">
            <v>2</v>
          </cell>
          <cell r="DJ502">
            <v>7</v>
          </cell>
          <cell r="DK502">
            <v>413</v>
          </cell>
          <cell r="DP502">
            <v>413</v>
          </cell>
          <cell r="DQ502">
            <v>295</v>
          </cell>
          <cell r="DR502">
            <v>118</v>
          </cell>
          <cell r="DS502">
            <v>0.7142857142857143</v>
          </cell>
          <cell r="DT502">
            <v>0.2857142857142857</v>
          </cell>
          <cell r="DU502">
            <v>599</v>
          </cell>
          <cell r="DV502">
            <v>80225.249999999985</v>
          </cell>
          <cell r="DW502">
            <v>826</v>
          </cell>
          <cell r="DX502">
            <v>247387</v>
          </cell>
          <cell r="DY502" t="str">
            <v>khaki</v>
          </cell>
          <cell r="DZ502" t="str">
            <v>20336400027___Ribsa___хаки</v>
          </cell>
        </row>
        <row r="503">
          <cell r="B503" t="str">
            <v>20336400027_0075126_00000003803</v>
          </cell>
          <cell r="C503" t="str">
            <v>20336400027_0075126</v>
          </cell>
          <cell r="D503" t="str">
            <v>Theme 2АксессуарыRibsaУнисексlight green281</v>
          </cell>
          <cell r="E503" t="str">
            <v>Заг. с Th 2</v>
          </cell>
          <cell r="F503" t="str">
            <v>ACOOLA Аксессуары Весна 2024 Theme 2</v>
          </cell>
          <cell r="G503" t="str">
            <v>ACOOLA</v>
          </cell>
          <cell r="H503" t="str">
            <v>Theme 2</v>
          </cell>
          <cell r="I503" t="str">
            <v>00000003803</v>
          </cell>
          <cell r="J503" t="str">
            <v>20336400027</v>
          </cell>
          <cell r="K503" t="str">
            <v>Шапка детская Ribsa светло-зеленый</v>
          </cell>
          <cell r="L503" t="str">
            <v>Унисекс</v>
          </cell>
          <cell r="M503" t="str">
            <v>Все</v>
          </cell>
          <cell r="N503" t="str">
            <v>Ribsa</v>
          </cell>
          <cell r="O503" t="str">
            <v>светло-зеленый</v>
          </cell>
          <cell r="P503" t="str">
            <v>Accessories</v>
          </cell>
          <cell r="Q503" t="str">
            <v>Hat</v>
          </cell>
          <cell r="R503" t="str">
            <v>Underwear/nightwear_Boys</v>
          </cell>
          <cell r="S503" t="str">
            <v>Underwear/nightwear</v>
          </cell>
          <cell r="T503" t="str">
            <v>Аксессуары</v>
          </cell>
          <cell r="U503" t="str">
            <v>Acc / Аксессуары</v>
          </cell>
          <cell r="V503" t="str">
            <v>100%ПАН</v>
          </cell>
          <cell r="W503" t="str">
            <v>(281) Kids hat 4 sizes 50-54</v>
          </cell>
          <cell r="X503">
            <v>4</v>
          </cell>
          <cell r="Y503" t="str">
            <v>Нет</v>
          </cell>
          <cell r="Z503" t="str">
            <v>Julia Kosmina</v>
          </cell>
          <cell r="AA503" t="str">
            <v>Basic+</v>
          </cell>
          <cell r="AB503" t="str">
            <v>Regular</v>
          </cell>
          <cell r="AC503" t="str">
            <v>1,2,3,4,5</v>
          </cell>
          <cell r="AD503" t="str">
            <v>1,2,3,4,5_4</v>
          </cell>
          <cell r="AE503">
            <v>271</v>
          </cell>
          <cell r="AF503">
            <v>52</v>
          </cell>
          <cell r="AG503">
            <v>73</v>
          </cell>
          <cell r="AH503">
            <v>96</v>
          </cell>
          <cell r="AI503">
            <v>43</v>
          </cell>
          <cell r="AJ503">
            <v>7</v>
          </cell>
          <cell r="AK503">
            <v>0.8</v>
          </cell>
          <cell r="AL503">
            <v>0.8</v>
          </cell>
          <cell r="AM503">
            <v>6</v>
          </cell>
          <cell r="AN503">
            <v>3</v>
          </cell>
          <cell r="AO503">
            <v>9</v>
          </cell>
          <cell r="AP503">
            <v>468</v>
          </cell>
          <cell r="AQ503">
            <v>6</v>
          </cell>
          <cell r="AR503">
            <v>3</v>
          </cell>
          <cell r="AS503">
            <v>9</v>
          </cell>
          <cell r="AT503">
            <v>657</v>
          </cell>
          <cell r="AU503">
            <v>6</v>
          </cell>
          <cell r="AV503">
            <v>3</v>
          </cell>
          <cell r="AW503">
            <v>9</v>
          </cell>
          <cell r="AX503">
            <v>864</v>
          </cell>
          <cell r="AY503">
            <v>6</v>
          </cell>
          <cell r="AZ503">
            <v>3</v>
          </cell>
          <cell r="BA503">
            <v>9</v>
          </cell>
          <cell r="BB503">
            <v>387</v>
          </cell>
          <cell r="BC503">
            <v>6</v>
          </cell>
          <cell r="BD503">
            <v>3</v>
          </cell>
          <cell r="BE503">
            <v>9</v>
          </cell>
          <cell r="BF503">
            <v>63</v>
          </cell>
          <cell r="BG503" t="str">
            <v>2-3</v>
          </cell>
          <cell r="BH503">
            <v>0.56720930232558142</v>
          </cell>
          <cell r="BI503">
            <v>2439</v>
          </cell>
          <cell r="BJ503">
            <v>599</v>
          </cell>
          <cell r="BK503">
            <v>599</v>
          </cell>
          <cell r="BL503">
            <v>544.54999999999995</v>
          </cell>
          <cell r="BM503">
            <v>2.7208721326368388</v>
          </cell>
          <cell r="BN503">
            <v>1.93</v>
          </cell>
          <cell r="BO503">
            <v>2</v>
          </cell>
          <cell r="BP503">
            <v>2.59</v>
          </cell>
          <cell r="BQ503">
            <v>220.14999999999998</v>
          </cell>
          <cell r="BR503">
            <v>0.63247078464106843</v>
          </cell>
          <cell r="BS503">
            <v>3.3</v>
          </cell>
          <cell r="BT503">
            <v>85</v>
          </cell>
          <cell r="BU503">
            <v>1.1000000000000001</v>
          </cell>
          <cell r="BV503">
            <v>599</v>
          </cell>
          <cell r="BW503">
            <v>300</v>
          </cell>
          <cell r="BX503" t="str">
            <v>SHAOXING YANSHENG TRADING CO., LTD</v>
          </cell>
          <cell r="BY503" t="str">
            <v>Китай</v>
          </cell>
          <cell r="BZ503">
            <v>172</v>
          </cell>
          <cell r="CA503">
            <v>413</v>
          </cell>
          <cell r="CB503">
            <v>76</v>
          </cell>
          <cell r="CC503">
            <v>1200</v>
          </cell>
          <cell r="CD503">
            <v>4300</v>
          </cell>
          <cell r="CE503">
            <v>1353.4379862990597</v>
          </cell>
          <cell r="CF503">
            <v>4300</v>
          </cell>
          <cell r="CG503">
            <v>5200</v>
          </cell>
          <cell r="CH503" t="str">
            <v>ок</v>
          </cell>
          <cell r="CI503" t="str">
            <v>ок</v>
          </cell>
          <cell r="CJ503">
            <v>19</v>
          </cell>
          <cell r="CK503">
            <v>4878</v>
          </cell>
          <cell r="CL503">
            <v>826</v>
          </cell>
          <cell r="CM503">
            <v>344</v>
          </cell>
          <cell r="CN503">
            <v>2400</v>
          </cell>
          <cell r="CO503">
            <v>152</v>
          </cell>
          <cell r="CP503">
            <v>8600</v>
          </cell>
          <cell r="CQ503">
            <v>536945.85</v>
          </cell>
          <cell r="CR503">
            <v>90921.95</v>
          </cell>
          <cell r="CS503">
            <v>37865.799999999996</v>
          </cell>
          <cell r="CT503">
            <v>264180</v>
          </cell>
          <cell r="CU503">
            <v>16731.399999999998</v>
          </cell>
          <cell r="CV503">
            <v>946644.99999999988</v>
          </cell>
          <cell r="CW503">
            <v>1460961</v>
          </cell>
          <cell r="CX503">
            <v>247387</v>
          </cell>
          <cell r="CY503">
            <v>103028</v>
          </cell>
          <cell r="CZ503">
            <v>718800</v>
          </cell>
          <cell r="DA503">
            <v>45524</v>
          </cell>
          <cell r="DB503">
            <v>2575700</v>
          </cell>
          <cell r="DC503" t="str">
            <v>Basic+</v>
          </cell>
          <cell r="DE503">
            <v>59</v>
          </cell>
          <cell r="DF503">
            <v>59</v>
          </cell>
          <cell r="DH503">
            <v>5</v>
          </cell>
          <cell r="DI503">
            <v>2</v>
          </cell>
          <cell r="DJ503">
            <v>7</v>
          </cell>
          <cell r="DK503">
            <v>413</v>
          </cell>
          <cell r="DP503">
            <v>413</v>
          </cell>
          <cell r="DQ503">
            <v>295</v>
          </cell>
          <cell r="DR503">
            <v>118</v>
          </cell>
          <cell r="DS503">
            <v>0.7142857142857143</v>
          </cell>
          <cell r="DT503">
            <v>0.2857142857142857</v>
          </cell>
          <cell r="DU503">
            <v>599</v>
          </cell>
          <cell r="DV503">
            <v>80225.249999999985</v>
          </cell>
          <cell r="DW503">
            <v>826</v>
          </cell>
          <cell r="DX503">
            <v>247387</v>
          </cell>
          <cell r="DY503" t="str">
            <v>light green</v>
          </cell>
          <cell r="DZ503" t="str">
            <v>20336400027___Ribsa___светло-зеленый</v>
          </cell>
        </row>
        <row r="504">
          <cell r="B504" t="str">
            <v>20336400028_0075127_00000003803</v>
          </cell>
          <cell r="C504" t="str">
            <v>20336400028_0075127</v>
          </cell>
          <cell r="D504" t="str">
            <v>Theme 2АксессуарыVincentУнисексdark navy281</v>
          </cell>
          <cell r="E504" t="str">
            <v>Заг. с Th 2</v>
          </cell>
          <cell r="F504" t="str">
            <v>ACOOLA Аксессуары Весна 2024 Theme 2</v>
          </cell>
          <cell r="G504" t="str">
            <v>ACOOLA</v>
          </cell>
          <cell r="H504" t="str">
            <v>Theme 2</v>
          </cell>
          <cell r="I504" t="str">
            <v>00000003803</v>
          </cell>
          <cell r="J504" t="str">
            <v>20336400028</v>
          </cell>
          <cell r="K504" t="str">
            <v>Шапка детская Vincent темно-синий</v>
          </cell>
          <cell r="L504" t="str">
            <v>Унисекс</v>
          </cell>
          <cell r="M504" t="str">
            <v>Все</v>
          </cell>
          <cell r="N504" t="str">
            <v>Vincent</v>
          </cell>
          <cell r="O504" t="str">
            <v>темно-синий</v>
          </cell>
          <cell r="P504" t="str">
            <v>Accessories</v>
          </cell>
          <cell r="Q504" t="str">
            <v>Hat</v>
          </cell>
          <cell r="R504" t="str">
            <v>Underwear/nightwear_Boys</v>
          </cell>
          <cell r="S504" t="str">
            <v>Underwear/nightwear</v>
          </cell>
          <cell r="T504" t="str">
            <v>Аксессуары</v>
          </cell>
          <cell r="U504" t="str">
            <v>Acc / Аксессуары</v>
          </cell>
          <cell r="V504" t="str">
            <v>100%ПАН</v>
          </cell>
          <cell r="W504" t="str">
            <v>(281) Kids hat 4 sizes 50-54</v>
          </cell>
          <cell r="X504">
            <v>4</v>
          </cell>
          <cell r="Y504" t="str">
            <v>Нет</v>
          </cell>
          <cell r="Z504" t="str">
            <v>Julia Kosmina</v>
          </cell>
          <cell r="AA504" t="str">
            <v>Basic+</v>
          </cell>
          <cell r="AB504" t="str">
            <v>Regular</v>
          </cell>
          <cell r="AC504" t="str">
            <v>1,2,3,4,5</v>
          </cell>
          <cell r="AD504" t="str">
            <v>1,2,3,4,5_4</v>
          </cell>
          <cell r="AE504">
            <v>271</v>
          </cell>
          <cell r="AF504">
            <v>52</v>
          </cell>
          <cell r="AG504">
            <v>73</v>
          </cell>
          <cell r="AH504">
            <v>96</v>
          </cell>
          <cell r="AI504">
            <v>43</v>
          </cell>
          <cell r="AJ504">
            <v>7</v>
          </cell>
          <cell r="AK504">
            <v>0.8</v>
          </cell>
          <cell r="AL504">
            <v>0.8</v>
          </cell>
          <cell r="AM504">
            <v>6</v>
          </cell>
          <cell r="AN504">
            <v>3</v>
          </cell>
          <cell r="AO504">
            <v>9</v>
          </cell>
          <cell r="AP504">
            <v>468</v>
          </cell>
          <cell r="AQ504">
            <v>6</v>
          </cell>
          <cell r="AR504">
            <v>3</v>
          </cell>
          <cell r="AS504">
            <v>9</v>
          </cell>
          <cell r="AT504">
            <v>657</v>
          </cell>
          <cell r="AU504">
            <v>6</v>
          </cell>
          <cell r="AV504">
            <v>3</v>
          </cell>
          <cell r="AW504">
            <v>9</v>
          </cell>
          <cell r="AX504">
            <v>864</v>
          </cell>
          <cell r="AY504">
            <v>6</v>
          </cell>
          <cell r="AZ504">
            <v>3</v>
          </cell>
          <cell r="BA504">
            <v>9</v>
          </cell>
          <cell r="BB504">
            <v>387</v>
          </cell>
          <cell r="BC504">
            <v>6</v>
          </cell>
          <cell r="BD504">
            <v>3</v>
          </cell>
          <cell r="BE504">
            <v>9</v>
          </cell>
          <cell r="BF504">
            <v>63</v>
          </cell>
          <cell r="BG504" t="str">
            <v>2-3</v>
          </cell>
          <cell r="BH504">
            <v>0.56720930232558142</v>
          </cell>
          <cell r="BI504">
            <v>2439</v>
          </cell>
          <cell r="BJ504">
            <v>799</v>
          </cell>
          <cell r="BK504">
            <v>799</v>
          </cell>
          <cell r="BL504">
            <v>726.36</v>
          </cell>
          <cell r="BM504">
            <v>3.5606060606060606</v>
          </cell>
          <cell r="BN504">
            <v>1.93</v>
          </cell>
          <cell r="BO504">
            <v>2</v>
          </cell>
          <cell r="BP504">
            <v>2.64</v>
          </cell>
          <cell r="BQ504">
            <v>224.4</v>
          </cell>
          <cell r="BR504">
            <v>0.7191489361702128</v>
          </cell>
          <cell r="BS504">
            <v>3.3</v>
          </cell>
          <cell r="BT504">
            <v>85</v>
          </cell>
          <cell r="BU504">
            <v>1.1000000000000001</v>
          </cell>
          <cell r="BV504">
            <v>799</v>
          </cell>
          <cell r="BW504">
            <v>400</v>
          </cell>
          <cell r="BX504" t="str">
            <v>SHAOXING YANSHENG TRADING CO., LTD</v>
          </cell>
          <cell r="BY504" t="str">
            <v>Китай</v>
          </cell>
          <cell r="BZ504">
            <v>172</v>
          </cell>
          <cell r="CA504">
            <v>413</v>
          </cell>
          <cell r="CB504">
            <v>76</v>
          </cell>
          <cell r="CC504">
            <v>1200</v>
          </cell>
          <cell r="CD504">
            <v>4300</v>
          </cell>
          <cell r="CE504">
            <v>1353.4379862990597</v>
          </cell>
          <cell r="CF504">
            <v>4300</v>
          </cell>
          <cell r="CG504">
            <v>5200</v>
          </cell>
          <cell r="CH504" t="str">
            <v>ок</v>
          </cell>
          <cell r="CI504" t="str">
            <v>ок</v>
          </cell>
          <cell r="CJ504">
            <v>19</v>
          </cell>
          <cell r="CK504">
            <v>4878</v>
          </cell>
          <cell r="CL504">
            <v>826</v>
          </cell>
          <cell r="CM504">
            <v>344</v>
          </cell>
          <cell r="CN504">
            <v>2400</v>
          </cell>
          <cell r="CO504">
            <v>152</v>
          </cell>
          <cell r="CP504">
            <v>8600</v>
          </cell>
          <cell r="CQ504">
            <v>547311.6</v>
          </cell>
          <cell r="CR504">
            <v>92677.2</v>
          </cell>
          <cell r="CS504">
            <v>38596.800000000003</v>
          </cell>
          <cell r="CT504">
            <v>269280</v>
          </cell>
          <cell r="CU504">
            <v>17054.400000000001</v>
          </cell>
          <cell r="CV504">
            <v>964920</v>
          </cell>
          <cell r="CW504">
            <v>1948761</v>
          </cell>
          <cell r="CX504">
            <v>329987</v>
          </cell>
          <cell r="CY504">
            <v>137428</v>
          </cell>
          <cell r="CZ504">
            <v>958800</v>
          </cell>
          <cell r="DA504">
            <v>60724</v>
          </cell>
          <cell r="DB504">
            <v>3435700</v>
          </cell>
          <cell r="DC504" t="str">
            <v>Basic+</v>
          </cell>
          <cell r="DE504">
            <v>59</v>
          </cell>
          <cell r="DF504">
            <v>59</v>
          </cell>
          <cell r="DH504">
            <v>5</v>
          </cell>
          <cell r="DI504">
            <v>2</v>
          </cell>
          <cell r="DJ504">
            <v>7</v>
          </cell>
          <cell r="DK504">
            <v>413</v>
          </cell>
          <cell r="DP504">
            <v>413</v>
          </cell>
          <cell r="DQ504">
            <v>295</v>
          </cell>
          <cell r="DR504">
            <v>118</v>
          </cell>
          <cell r="DS504">
            <v>0.7142857142857143</v>
          </cell>
          <cell r="DT504">
            <v>0.2857142857142857</v>
          </cell>
          <cell r="DU504">
            <v>799</v>
          </cell>
          <cell r="DV504">
            <v>81774.000000000015</v>
          </cell>
          <cell r="DW504">
            <v>826</v>
          </cell>
          <cell r="DX504">
            <v>329987</v>
          </cell>
          <cell r="DY504" t="str">
            <v>dark navy</v>
          </cell>
          <cell r="DZ504" t="str">
            <v>20336400028___Vincent___темно-синий</v>
          </cell>
        </row>
        <row r="505">
          <cell r="B505" t="str">
            <v>20336400028_0075128_00000003803</v>
          </cell>
          <cell r="C505" t="str">
            <v>20336400028_0075128</v>
          </cell>
          <cell r="D505" t="str">
            <v>Theme 2АксессуарыVincentУнисексkhaki281</v>
          </cell>
          <cell r="E505" t="str">
            <v>Заг. с Th 2</v>
          </cell>
          <cell r="F505" t="str">
            <v>ACOOLA Аксессуары Весна 2024 Theme 2</v>
          </cell>
          <cell r="G505" t="str">
            <v>ACOOLA</v>
          </cell>
          <cell r="H505" t="str">
            <v>Theme 2</v>
          </cell>
          <cell r="I505" t="str">
            <v>00000003803</v>
          </cell>
          <cell r="J505" t="str">
            <v>20336400028</v>
          </cell>
          <cell r="K505" t="str">
            <v>Шапка детская Vincent хаки</v>
          </cell>
          <cell r="L505" t="str">
            <v>Унисекс</v>
          </cell>
          <cell r="M505" t="str">
            <v>Все</v>
          </cell>
          <cell r="N505" t="str">
            <v>Vincent</v>
          </cell>
          <cell r="O505" t="str">
            <v>хаки</v>
          </cell>
          <cell r="P505" t="str">
            <v>Accessories</v>
          </cell>
          <cell r="Q505" t="str">
            <v>Hat</v>
          </cell>
          <cell r="R505" t="str">
            <v>Underwear/nightwear_Boys</v>
          </cell>
          <cell r="S505" t="str">
            <v>Underwear/nightwear</v>
          </cell>
          <cell r="T505" t="str">
            <v>Аксессуары</v>
          </cell>
          <cell r="U505" t="str">
            <v>Acc / Аксессуары</v>
          </cell>
          <cell r="V505" t="str">
            <v>100%ПАН</v>
          </cell>
          <cell r="W505" t="str">
            <v>(281) Kids hat 4 sizes 50-54</v>
          </cell>
          <cell r="X505">
            <v>4</v>
          </cell>
          <cell r="Y505" t="str">
            <v>Нет</v>
          </cell>
          <cell r="Z505" t="str">
            <v>Julia Kosmina</v>
          </cell>
          <cell r="AA505" t="str">
            <v>Basic+</v>
          </cell>
          <cell r="AB505" t="str">
            <v>Regular</v>
          </cell>
          <cell r="AC505" t="str">
            <v>1,2,3,4,5</v>
          </cell>
          <cell r="AD505" t="str">
            <v>1,2,3,4,5_4</v>
          </cell>
          <cell r="AE505">
            <v>271</v>
          </cell>
          <cell r="AF505">
            <v>52</v>
          </cell>
          <cell r="AG505">
            <v>73</v>
          </cell>
          <cell r="AH505">
            <v>96</v>
          </cell>
          <cell r="AI505">
            <v>43</v>
          </cell>
          <cell r="AJ505">
            <v>7</v>
          </cell>
          <cell r="AK505">
            <v>0.8</v>
          </cell>
          <cell r="AL505">
            <v>0.8</v>
          </cell>
          <cell r="AM505">
            <v>6</v>
          </cell>
          <cell r="AN505">
            <v>3</v>
          </cell>
          <cell r="AO505">
            <v>9</v>
          </cell>
          <cell r="AP505">
            <v>468</v>
          </cell>
          <cell r="AQ505">
            <v>6</v>
          </cell>
          <cell r="AR505">
            <v>3</v>
          </cell>
          <cell r="AS505">
            <v>9</v>
          </cell>
          <cell r="AT505">
            <v>657</v>
          </cell>
          <cell r="AU505">
            <v>6</v>
          </cell>
          <cell r="AV505">
            <v>3</v>
          </cell>
          <cell r="AW505">
            <v>9</v>
          </cell>
          <cell r="AX505">
            <v>864</v>
          </cell>
          <cell r="AY505">
            <v>6</v>
          </cell>
          <cell r="AZ505">
            <v>3</v>
          </cell>
          <cell r="BA505">
            <v>9</v>
          </cell>
          <cell r="BB505">
            <v>387</v>
          </cell>
          <cell r="BC505">
            <v>6</v>
          </cell>
          <cell r="BD505">
            <v>3</v>
          </cell>
          <cell r="BE505">
            <v>9</v>
          </cell>
          <cell r="BF505">
            <v>63</v>
          </cell>
          <cell r="BG505" t="str">
            <v>2-3</v>
          </cell>
          <cell r="BH505">
            <v>0.56720930232558142</v>
          </cell>
          <cell r="BI505">
            <v>2439</v>
          </cell>
          <cell r="BJ505">
            <v>799</v>
          </cell>
          <cell r="BK505">
            <v>799</v>
          </cell>
          <cell r="BL505">
            <v>726.36</v>
          </cell>
          <cell r="BM505">
            <v>3.5606060606060606</v>
          </cell>
          <cell r="BN505">
            <v>1.93</v>
          </cell>
          <cell r="BO505">
            <v>2</v>
          </cell>
          <cell r="BP505">
            <v>2.64</v>
          </cell>
          <cell r="BQ505">
            <v>224.4</v>
          </cell>
          <cell r="BR505">
            <v>0.7191489361702128</v>
          </cell>
          <cell r="BS505">
            <v>3.3</v>
          </cell>
          <cell r="BT505">
            <v>85</v>
          </cell>
          <cell r="BU505">
            <v>1.1000000000000001</v>
          </cell>
          <cell r="BV505">
            <v>799</v>
          </cell>
          <cell r="BW505">
            <v>400</v>
          </cell>
          <cell r="BX505" t="str">
            <v>SHAOXING YANSHENG TRADING CO., LTD</v>
          </cell>
          <cell r="BY505" t="str">
            <v>Китай</v>
          </cell>
          <cell r="BZ505">
            <v>172</v>
          </cell>
          <cell r="CA505">
            <v>413</v>
          </cell>
          <cell r="CB505">
            <v>76</v>
          </cell>
          <cell r="CC505">
            <v>1200</v>
          </cell>
          <cell r="CD505">
            <v>4300</v>
          </cell>
          <cell r="CE505">
            <v>1353.4379862990597</v>
          </cell>
          <cell r="CF505">
            <v>4300</v>
          </cell>
          <cell r="CG505">
            <v>5200</v>
          </cell>
          <cell r="CH505" t="str">
            <v>ок</v>
          </cell>
          <cell r="CI505" t="str">
            <v>ок</v>
          </cell>
          <cell r="CJ505">
            <v>19</v>
          </cell>
          <cell r="CK505">
            <v>4878</v>
          </cell>
          <cell r="CL505">
            <v>826</v>
          </cell>
          <cell r="CM505">
            <v>344</v>
          </cell>
          <cell r="CN505">
            <v>2400</v>
          </cell>
          <cell r="CO505">
            <v>152</v>
          </cell>
          <cell r="CP505">
            <v>8600</v>
          </cell>
          <cell r="CQ505">
            <v>547311.6</v>
          </cell>
          <cell r="CR505">
            <v>92677.2</v>
          </cell>
          <cell r="CS505">
            <v>38596.800000000003</v>
          </cell>
          <cell r="CT505">
            <v>269280</v>
          </cell>
          <cell r="CU505">
            <v>17054.400000000001</v>
          </cell>
          <cell r="CV505">
            <v>964920</v>
          </cell>
          <cell r="CW505">
            <v>1948761</v>
          </cell>
          <cell r="CX505">
            <v>329987</v>
          </cell>
          <cell r="CY505">
            <v>137428</v>
          </cell>
          <cell r="CZ505">
            <v>958800</v>
          </cell>
          <cell r="DA505">
            <v>60724</v>
          </cell>
          <cell r="DB505">
            <v>3435700</v>
          </cell>
          <cell r="DC505" t="str">
            <v>Basic+</v>
          </cell>
          <cell r="DE505">
            <v>59</v>
          </cell>
          <cell r="DF505">
            <v>59</v>
          </cell>
          <cell r="DH505">
            <v>5</v>
          </cell>
          <cell r="DI505">
            <v>2</v>
          </cell>
          <cell r="DJ505">
            <v>7</v>
          </cell>
          <cell r="DK505">
            <v>413</v>
          </cell>
          <cell r="DP505">
            <v>413</v>
          </cell>
          <cell r="DQ505">
            <v>295</v>
          </cell>
          <cell r="DR505">
            <v>118</v>
          </cell>
          <cell r="DS505">
            <v>0.7142857142857143</v>
          </cell>
          <cell r="DT505">
            <v>0.2857142857142857</v>
          </cell>
          <cell r="DU505">
            <v>799</v>
          </cell>
          <cell r="DV505">
            <v>81774.000000000015</v>
          </cell>
          <cell r="DW505">
            <v>826</v>
          </cell>
          <cell r="DX505">
            <v>329987</v>
          </cell>
          <cell r="DY505" t="str">
            <v>khaki</v>
          </cell>
          <cell r="DZ505" t="str">
            <v>20336400028___Vincent___хаки</v>
          </cell>
        </row>
        <row r="506">
          <cell r="B506" t="str">
            <v>20104750001_0075182_00000003805</v>
          </cell>
          <cell r="C506" t="str">
            <v>20104750001_0075182</v>
          </cell>
          <cell r="D506" t="str">
            <v>Theme 2Пляжный ассортиментBrukiМужскойprint321</v>
          </cell>
          <cell r="E506" t="str">
            <v>Заг. с Th 2</v>
          </cell>
          <cell r="F506" t="str">
            <v>ACOOLA Пляжный ассортимент Весна 2024 Theme 2</v>
          </cell>
          <cell r="G506" t="str">
            <v>ACOOLA</v>
          </cell>
          <cell r="H506" t="str">
            <v>Theme 2</v>
          </cell>
          <cell r="I506" t="str">
            <v>00000003805</v>
          </cell>
          <cell r="J506" t="str">
            <v>20104750001</v>
          </cell>
          <cell r="K506" t="str">
            <v>Купальные шорты детские для мальчиков Bruki набивка</v>
          </cell>
          <cell r="L506" t="str">
            <v>Мужской</v>
          </cell>
          <cell r="M506" t="str">
            <v/>
          </cell>
          <cell r="N506" t="str">
            <v>Bruki</v>
          </cell>
          <cell r="O506" t="str">
            <v>набивка</v>
          </cell>
          <cell r="P506" t="str">
            <v>Swimwear</v>
          </cell>
          <cell r="Q506" t="str">
            <v>Swim shorts</v>
          </cell>
          <cell r="R506" t="str">
            <v>Top_Boys</v>
          </cell>
          <cell r="S506" t="str">
            <v/>
          </cell>
          <cell r="T506" t="str">
            <v>Пляжный ассортимент</v>
          </cell>
          <cell r="U506" t="str">
            <v>Plain weave / Полотняное переплетение ткани</v>
          </cell>
          <cell r="V506" t="str">
            <v>100%ПЭ</v>
          </cell>
          <cell r="W506" t="str">
            <v>(321) Kids Boy swim(110-164)_5sz</v>
          </cell>
          <cell r="X506">
            <v>5</v>
          </cell>
          <cell r="Y506" t="str">
            <v>Нет</v>
          </cell>
          <cell r="Z506" t="str">
            <v>Inna Smorodina</v>
          </cell>
          <cell r="AA506" t="str">
            <v>Basic+</v>
          </cell>
          <cell r="AB506" t="str">
            <v>Regular</v>
          </cell>
          <cell r="AC506" t="str">
            <v>1,2,3,4,5</v>
          </cell>
          <cell r="AD506" t="str">
            <v>1,2,3,4,5_5</v>
          </cell>
          <cell r="AE506">
            <v>271</v>
          </cell>
          <cell r="AF506">
            <v>52</v>
          </cell>
          <cell r="AG506">
            <v>73</v>
          </cell>
          <cell r="AH506">
            <v>96</v>
          </cell>
          <cell r="AI506">
            <v>43</v>
          </cell>
          <cell r="AJ506">
            <v>7</v>
          </cell>
          <cell r="AK506">
            <v>0.9</v>
          </cell>
          <cell r="AL506">
            <v>1</v>
          </cell>
          <cell r="AM506">
            <v>7</v>
          </cell>
          <cell r="AN506">
            <v>4</v>
          </cell>
          <cell r="AO506">
            <v>11</v>
          </cell>
          <cell r="AP506">
            <v>572</v>
          </cell>
          <cell r="AQ506">
            <v>7</v>
          </cell>
          <cell r="AR506">
            <v>4</v>
          </cell>
          <cell r="AS506">
            <v>11</v>
          </cell>
          <cell r="AT506">
            <v>803</v>
          </cell>
          <cell r="AU506">
            <v>7</v>
          </cell>
          <cell r="AV506">
            <v>4</v>
          </cell>
          <cell r="AW506">
            <v>11</v>
          </cell>
          <cell r="AX506">
            <v>1056</v>
          </cell>
          <cell r="AY506">
            <v>7</v>
          </cell>
          <cell r="AZ506">
            <v>4</v>
          </cell>
          <cell r="BA506">
            <v>11</v>
          </cell>
          <cell r="BB506">
            <v>473</v>
          </cell>
          <cell r="BC506">
            <v>7</v>
          </cell>
          <cell r="BD506">
            <v>4</v>
          </cell>
          <cell r="BE506">
            <v>11</v>
          </cell>
          <cell r="BF506">
            <v>77</v>
          </cell>
          <cell r="BG506" t="str">
            <v>2-4</v>
          </cell>
          <cell r="BH506">
            <v>0.54200000000000004</v>
          </cell>
          <cell r="BI506">
            <v>2981</v>
          </cell>
          <cell r="BJ506">
            <v>1199</v>
          </cell>
          <cell r="BK506">
            <v>1199</v>
          </cell>
          <cell r="BL506">
            <v>1090</v>
          </cell>
          <cell r="BM506">
            <v>3.8021246234342789</v>
          </cell>
          <cell r="BN506">
            <v>3.11</v>
          </cell>
          <cell r="BO506">
            <v>3.22</v>
          </cell>
          <cell r="BP506">
            <v>3.71</v>
          </cell>
          <cell r="BQ506">
            <v>315.35000000000002</v>
          </cell>
          <cell r="BR506">
            <v>0.73698915763135942</v>
          </cell>
          <cell r="BS506">
            <v>3.3</v>
          </cell>
          <cell r="BT506">
            <v>85</v>
          </cell>
          <cell r="BU506">
            <v>1.1000000000000001</v>
          </cell>
          <cell r="BV506">
            <v>1199</v>
          </cell>
          <cell r="BW506">
            <v>600</v>
          </cell>
          <cell r="BX506" t="str">
            <v>NINGBO CINDY IMPORT AND EXPORT CO., LTD</v>
          </cell>
          <cell r="BY506" t="str">
            <v>Китай</v>
          </cell>
          <cell r="BZ506">
            <v>220</v>
          </cell>
          <cell r="CA506">
            <v>472</v>
          </cell>
          <cell r="CB506">
            <v>100</v>
          </cell>
          <cell r="CC506">
            <v>1727</v>
          </cell>
          <cell r="CD506">
            <v>5500</v>
          </cell>
          <cell r="CE506">
            <v>1731.1416103825181</v>
          </cell>
          <cell r="CF506">
            <v>5500</v>
          </cell>
          <cell r="CG506">
            <v>6000</v>
          </cell>
          <cell r="CH506" t="str">
            <v>ок</v>
          </cell>
          <cell r="CI506" t="str">
            <v>ок</v>
          </cell>
          <cell r="CJ506">
            <v>20</v>
          </cell>
          <cell r="CK506">
            <v>9598.82</v>
          </cell>
          <cell r="CL506">
            <v>1519.8400000000001</v>
          </cell>
          <cell r="CM506">
            <v>708.40000000000009</v>
          </cell>
          <cell r="CN506">
            <v>5560.9400000000005</v>
          </cell>
          <cell r="CO506">
            <v>322</v>
          </cell>
          <cell r="CP506">
            <v>17710</v>
          </cell>
          <cell r="CQ506">
            <v>940058.35000000009</v>
          </cell>
          <cell r="CR506">
            <v>148845.20000000001</v>
          </cell>
          <cell r="CS506">
            <v>69377</v>
          </cell>
          <cell r="CT506">
            <v>544609.45000000007</v>
          </cell>
          <cell r="CU506">
            <v>31535.000000000004</v>
          </cell>
          <cell r="CV506">
            <v>1734425.0000000002</v>
          </cell>
          <cell r="CW506">
            <v>3574219</v>
          </cell>
          <cell r="CX506">
            <v>565928</v>
          </cell>
          <cell r="CY506">
            <v>263780</v>
          </cell>
          <cell r="CZ506">
            <v>2070673</v>
          </cell>
          <cell r="DA506">
            <v>119900</v>
          </cell>
          <cell r="DB506">
            <v>6594500</v>
          </cell>
          <cell r="DC506" t="str">
            <v>Basic+</v>
          </cell>
          <cell r="DE506">
            <v>59</v>
          </cell>
          <cell r="DF506">
            <v>59</v>
          </cell>
          <cell r="DH506">
            <v>6</v>
          </cell>
          <cell r="DI506">
            <v>2</v>
          </cell>
          <cell r="DJ506">
            <v>8</v>
          </cell>
          <cell r="DK506">
            <v>472</v>
          </cell>
          <cell r="DP506">
            <v>472</v>
          </cell>
          <cell r="DQ506">
            <v>354</v>
          </cell>
          <cell r="DR506">
            <v>118</v>
          </cell>
          <cell r="DS506">
            <v>0.75</v>
          </cell>
          <cell r="DT506">
            <v>0.25</v>
          </cell>
          <cell r="DU506">
            <v>1199</v>
          </cell>
          <cell r="DV506">
            <v>131334</v>
          </cell>
          <cell r="DW506">
            <v>1519.8400000000001</v>
          </cell>
          <cell r="DX506">
            <v>565928</v>
          </cell>
          <cell r="DY506" t="str">
            <v>print</v>
          </cell>
          <cell r="DZ506" t="str">
            <v>20104750001___Bruki___набивка</v>
          </cell>
        </row>
        <row r="507">
          <cell r="B507" t="str">
            <v>20104760005_0075201_00000003805</v>
          </cell>
          <cell r="C507" t="str">
            <v>20104760005_0075201</v>
          </cell>
          <cell r="D507" t="str">
            <v>Theme 2Пляжный ассортиментSheldonМужскойprint9</v>
          </cell>
          <cell r="E507" t="str">
            <v>Заг. с Th 2</v>
          </cell>
          <cell r="F507" t="str">
            <v>ACOOLA Пляжный ассортимент Весна 2024 Theme 2</v>
          </cell>
          <cell r="G507" t="str">
            <v>ACOOLA</v>
          </cell>
          <cell r="H507" t="str">
            <v>Theme 2</v>
          </cell>
          <cell r="I507" t="str">
            <v>00000003805</v>
          </cell>
          <cell r="J507" t="str">
            <v>20104760005</v>
          </cell>
          <cell r="K507" t="str">
            <v>Полотенце детское Sheldon набивка</v>
          </cell>
          <cell r="L507" t="str">
            <v>Мужской</v>
          </cell>
          <cell r="M507" t="str">
            <v/>
          </cell>
          <cell r="N507" t="str">
            <v>Sheldon</v>
          </cell>
          <cell r="O507" t="str">
            <v>набивка</v>
          </cell>
          <cell r="P507" t="str">
            <v>Beachwear</v>
          </cell>
          <cell r="Q507" t="str">
            <v>Pareo</v>
          </cell>
          <cell r="R507" t="str">
            <v>Top_Boys</v>
          </cell>
          <cell r="S507" t="str">
            <v/>
          </cell>
          <cell r="T507" t="str">
            <v>Пляжный ассортимент</v>
          </cell>
          <cell r="U507" t="str">
            <v>Plain weave / Полотняное переплетение ткани</v>
          </cell>
          <cell r="V507" t="str">
            <v>100%Хлопок</v>
          </cell>
          <cell r="W507" t="str">
            <v>(9) one size</v>
          </cell>
          <cell r="X507">
            <v>1</v>
          </cell>
          <cell r="Y507" t="str">
            <v>Нет</v>
          </cell>
          <cell r="Z507" t="str">
            <v>Inna Smorodina</v>
          </cell>
          <cell r="AA507" t="str">
            <v>Basic+</v>
          </cell>
          <cell r="AB507" t="str">
            <v>Regular</v>
          </cell>
          <cell r="AC507" t="str">
            <v>1,2,3,4,5</v>
          </cell>
          <cell r="AD507" t="str">
            <v>1,2,3,4,5_1</v>
          </cell>
          <cell r="AE507">
            <v>271</v>
          </cell>
          <cell r="AF507">
            <v>52</v>
          </cell>
          <cell r="AG507">
            <v>73</v>
          </cell>
          <cell r="AH507">
            <v>96</v>
          </cell>
          <cell r="AI507">
            <v>43</v>
          </cell>
          <cell r="AJ507">
            <v>7</v>
          </cell>
          <cell r="AK507">
            <v>1.5</v>
          </cell>
          <cell r="AL507">
            <v>0.9</v>
          </cell>
          <cell r="AM507">
            <v>3</v>
          </cell>
          <cell r="AN507">
            <v>1</v>
          </cell>
          <cell r="AO507">
            <v>4</v>
          </cell>
          <cell r="AP507">
            <v>208</v>
          </cell>
          <cell r="AQ507">
            <v>3</v>
          </cell>
          <cell r="AR507">
            <v>1</v>
          </cell>
          <cell r="AS507">
            <v>4</v>
          </cell>
          <cell r="AT507">
            <v>292</v>
          </cell>
          <cell r="AU507">
            <v>3</v>
          </cell>
          <cell r="AV507">
            <v>1</v>
          </cell>
          <cell r="AW507">
            <v>4</v>
          </cell>
          <cell r="AX507">
            <v>384</v>
          </cell>
          <cell r="AY507">
            <v>3</v>
          </cell>
          <cell r="AZ507">
            <v>1</v>
          </cell>
          <cell r="BA507">
            <v>4</v>
          </cell>
          <cell r="BB507">
            <v>172</v>
          </cell>
          <cell r="BC507">
            <v>3</v>
          </cell>
          <cell r="BD507">
            <v>1</v>
          </cell>
          <cell r="BE507">
            <v>4</v>
          </cell>
          <cell r="BF507">
            <v>28</v>
          </cell>
          <cell r="BG507" t="str">
            <v>2-1</v>
          </cell>
          <cell r="BH507">
            <v>0.43359999999999999</v>
          </cell>
          <cell r="BI507">
            <v>1084</v>
          </cell>
          <cell r="BJ507">
            <v>1499</v>
          </cell>
          <cell r="BK507">
            <v>1499</v>
          </cell>
          <cell r="BL507">
            <v>1249.17</v>
          </cell>
          <cell r="BM507">
            <v>2.512150159208983</v>
          </cell>
          <cell r="BN507">
            <v>5.71</v>
          </cell>
          <cell r="BO507">
            <v>5.9</v>
          </cell>
          <cell r="BP507">
            <v>7.02</v>
          </cell>
          <cell r="BQ507">
            <v>596.69999999999993</v>
          </cell>
          <cell r="BR507">
            <v>0.60193462308205481</v>
          </cell>
          <cell r="BS507">
            <v>3.3</v>
          </cell>
          <cell r="BT507">
            <v>85</v>
          </cell>
          <cell r="BU507">
            <v>1.2</v>
          </cell>
          <cell r="BV507">
            <v>1499</v>
          </cell>
          <cell r="BW507">
            <v>750</v>
          </cell>
          <cell r="BX507" t="str">
            <v>NINGBO CINDY IMPORT AND EXPORT CO., LTD</v>
          </cell>
          <cell r="BY507" t="str">
            <v>Китай</v>
          </cell>
          <cell r="BZ507">
            <v>100</v>
          </cell>
          <cell r="CA507">
            <v>354</v>
          </cell>
          <cell r="CB507">
            <v>45</v>
          </cell>
          <cell r="CC507">
            <v>917</v>
          </cell>
          <cell r="CD507">
            <v>2500</v>
          </cell>
          <cell r="CE507">
            <v>786.88255017387189</v>
          </cell>
          <cell r="CF507">
            <v>2500</v>
          </cell>
          <cell r="CG507">
            <v>1500</v>
          </cell>
          <cell r="CH507" t="str">
            <v>ок</v>
          </cell>
          <cell r="CI507" t="str">
            <v>ок</v>
          </cell>
          <cell r="CJ507">
            <v>45</v>
          </cell>
          <cell r="CK507">
            <v>6395.6</v>
          </cell>
          <cell r="CL507">
            <v>2088.6</v>
          </cell>
          <cell r="CM507">
            <v>590</v>
          </cell>
          <cell r="CN507">
            <v>5410.3</v>
          </cell>
          <cell r="CO507">
            <v>265.5</v>
          </cell>
          <cell r="CP507">
            <v>14750</v>
          </cell>
          <cell r="CQ507">
            <v>646822.79999999993</v>
          </cell>
          <cell r="CR507">
            <v>211231.8</v>
          </cell>
          <cell r="CS507">
            <v>59669.999999999993</v>
          </cell>
          <cell r="CT507">
            <v>547173.89999999991</v>
          </cell>
          <cell r="CU507">
            <v>26851.499999999996</v>
          </cell>
          <cell r="CV507">
            <v>1491749.9999999998</v>
          </cell>
          <cell r="CW507">
            <v>1624916</v>
          </cell>
          <cell r="CX507">
            <v>530646</v>
          </cell>
          <cell r="CY507">
            <v>149900</v>
          </cell>
          <cell r="CZ507">
            <v>1374583</v>
          </cell>
          <cell r="DA507">
            <v>67455</v>
          </cell>
          <cell r="DB507">
            <v>3747500</v>
          </cell>
          <cell r="DC507" t="str">
            <v>Basic+</v>
          </cell>
          <cell r="DE507">
            <v>59</v>
          </cell>
          <cell r="DF507">
            <v>59</v>
          </cell>
          <cell r="DH507">
            <v>4</v>
          </cell>
          <cell r="DI507">
            <v>2</v>
          </cell>
          <cell r="DJ507">
            <v>6</v>
          </cell>
          <cell r="DK507">
            <v>354</v>
          </cell>
          <cell r="DP507">
            <v>354</v>
          </cell>
          <cell r="DQ507">
            <v>236</v>
          </cell>
          <cell r="DR507">
            <v>118</v>
          </cell>
          <cell r="DS507">
            <v>0.66666666666666663</v>
          </cell>
          <cell r="DT507">
            <v>0.33333333333333331</v>
          </cell>
          <cell r="DU507">
            <v>1499</v>
          </cell>
          <cell r="DV507">
            <v>186381</v>
          </cell>
          <cell r="DW507">
            <v>2088.6</v>
          </cell>
          <cell r="DX507">
            <v>530646</v>
          </cell>
          <cell r="DY507" t="str">
            <v>print</v>
          </cell>
          <cell r="DZ507" t="str">
            <v>20104760005___Sheldon___набивка</v>
          </cell>
        </row>
        <row r="508">
          <cell r="B508" t="str">
            <v>20104760006_0075202_00000003805</v>
          </cell>
          <cell r="C508" t="str">
            <v>20104760006_0075202</v>
          </cell>
          <cell r="D508" t="str">
            <v>Theme 2Пляжный ассортиментTrentonМужскойprint9</v>
          </cell>
          <cell r="E508" t="str">
            <v>Заг. с Th 2</v>
          </cell>
          <cell r="F508" t="str">
            <v>ACOOLA Пляжный ассортимент Весна 2024 Theme 2</v>
          </cell>
          <cell r="G508" t="str">
            <v>ACOOLA</v>
          </cell>
          <cell r="H508" t="str">
            <v>Theme 2</v>
          </cell>
          <cell r="I508" t="str">
            <v>00000003805</v>
          </cell>
          <cell r="J508" t="str">
            <v>20104760006</v>
          </cell>
          <cell r="K508" t="str">
            <v>Полотенце детское Trenton набивка</v>
          </cell>
          <cell r="L508" t="str">
            <v>Мужской</v>
          </cell>
          <cell r="M508" t="str">
            <v/>
          </cell>
          <cell r="N508" t="str">
            <v>Trenton</v>
          </cell>
          <cell r="O508" t="str">
            <v>набивка</v>
          </cell>
          <cell r="P508" t="str">
            <v>Beachwear</v>
          </cell>
          <cell r="Q508" t="str">
            <v>Pareo</v>
          </cell>
          <cell r="R508" t="str">
            <v>Top_Boys</v>
          </cell>
          <cell r="S508" t="str">
            <v/>
          </cell>
          <cell r="T508" t="str">
            <v>Пляжный ассортимент</v>
          </cell>
          <cell r="U508" t="str">
            <v>Plain weave / Полотняное переплетение ткани</v>
          </cell>
          <cell r="V508" t="str">
            <v>100%Хлопок</v>
          </cell>
          <cell r="W508" t="str">
            <v>(9) one size</v>
          </cell>
          <cell r="X508">
            <v>1</v>
          </cell>
          <cell r="Y508" t="str">
            <v>Нет</v>
          </cell>
          <cell r="Z508" t="str">
            <v>Inna Smorodina</v>
          </cell>
          <cell r="AA508" t="str">
            <v>Basic+</v>
          </cell>
          <cell r="AB508" t="str">
            <v>Regular</v>
          </cell>
          <cell r="AC508" t="str">
            <v>1,2,3,4,5</v>
          </cell>
          <cell r="AD508" t="str">
            <v>1,2,3,4,5_1</v>
          </cell>
          <cell r="AE508">
            <v>271</v>
          </cell>
          <cell r="AF508">
            <v>52</v>
          </cell>
          <cell r="AG508">
            <v>73</v>
          </cell>
          <cell r="AH508">
            <v>96</v>
          </cell>
          <cell r="AI508">
            <v>43</v>
          </cell>
          <cell r="AJ508">
            <v>7</v>
          </cell>
          <cell r="AK508">
            <v>1.5</v>
          </cell>
          <cell r="AL508">
            <v>0.9</v>
          </cell>
          <cell r="AM508">
            <v>3</v>
          </cell>
          <cell r="AN508">
            <v>1</v>
          </cell>
          <cell r="AO508">
            <v>4</v>
          </cell>
          <cell r="AP508">
            <v>208</v>
          </cell>
          <cell r="AQ508">
            <v>3</v>
          </cell>
          <cell r="AR508">
            <v>1</v>
          </cell>
          <cell r="AS508">
            <v>4</v>
          </cell>
          <cell r="AT508">
            <v>292</v>
          </cell>
          <cell r="AU508">
            <v>3</v>
          </cell>
          <cell r="AV508">
            <v>1</v>
          </cell>
          <cell r="AW508">
            <v>4</v>
          </cell>
          <cell r="AX508">
            <v>384</v>
          </cell>
          <cell r="AY508">
            <v>3</v>
          </cell>
          <cell r="AZ508">
            <v>1</v>
          </cell>
          <cell r="BA508">
            <v>4</v>
          </cell>
          <cell r="BB508">
            <v>172</v>
          </cell>
          <cell r="BC508">
            <v>3</v>
          </cell>
          <cell r="BD508">
            <v>1</v>
          </cell>
          <cell r="BE508">
            <v>4</v>
          </cell>
          <cell r="BF508">
            <v>28</v>
          </cell>
          <cell r="BG508" t="str">
            <v>2-1</v>
          </cell>
          <cell r="BH508">
            <v>0.43359999999999999</v>
          </cell>
          <cell r="BI508">
            <v>1084</v>
          </cell>
          <cell r="BJ508">
            <v>1499</v>
          </cell>
          <cell r="BK508">
            <v>1499</v>
          </cell>
          <cell r="BL508">
            <v>1249.17</v>
          </cell>
          <cell r="BM508">
            <v>2.9739113183215955</v>
          </cell>
          <cell r="BN508">
            <v>4.7</v>
          </cell>
          <cell r="BO508">
            <v>4.8600000000000003</v>
          </cell>
          <cell r="BP508">
            <v>5.93</v>
          </cell>
          <cell r="BQ508">
            <v>504.04999999999995</v>
          </cell>
          <cell r="BR508">
            <v>0.66374249499666449</v>
          </cell>
          <cell r="BS508">
            <v>3.3</v>
          </cell>
          <cell r="BT508">
            <v>85</v>
          </cell>
          <cell r="BU508">
            <v>1.2</v>
          </cell>
          <cell r="BV508">
            <v>1499</v>
          </cell>
          <cell r="BW508">
            <v>750</v>
          </cell>
          <cell r="BX508" t="str">
            <v>Suzhou Kingsma Import and Export Co., Ltd</v>
          </cell>
          <cell r="BY508" t="str">
            <v>Китай</v>
          </cell>
          <cell r="BZ508">
            <v>100</v>
          </cell>
          <cell r="CA508">
            <v>354</v>
          </cell>
          <cell r="CB508">
            <v>45</v>
          </cell>
          <cell r="CC508">
            <v>917</v>
          </cell>
          <cell r="CD508">
            <v>2500</v>
          </cell>
          <cell r="CE508">
            <v>786.88255017387189</v>
          </cell>
          <cell r="CF508">
            <v>2500</v>
          </cell>
          <cell r="CG508">
            <v>1500</v>
          </cell>
          <cell r="CH508" t="str">
            <v>ок</v>
          </cell>
          <cell r="CI508" t="str">
            <v>ок</v>
          </cell>
          <cell r="CJ508">
            <v>45</v>
          </cell>
          <cell r="CK508">
            <v>5268.2400000000007</v>
          </cell>
          <cell r="CL508">
            <v>1720.44</v>
          </cell>
          <cell r="CM508">
            <v>486.00000000000006</v>
          </cell>
          <cell r="CN508">
            <v>4456.62</v>
          </cell>
          <cell r="CO508">
            <v>218.70000000000002</v>
          </cell>
          <cell r="CP508">
            <v>12150</v>
          </cell>
          <cell r="CQ508">
            <v>546390.19999999995</v>
          </cell>
          <cell r="CR508">
            <v>178433.69999999998</v>
          </cell>
          <cell r="CS508">
            <v>50404.999999999993</v>
          </cell>
          <cell r="CT508">
            <v>462213.85</v>
          </cell>
          <cell r="CU508">
            <v>22682.249999999996</v>
          </cell>
          <cell r="CV508">
            <v>1260125</v>
          </cell>
          <cell r="CW508">
            <v>1624916</v>
          </cell>
          <cell r="CX508">
            <v>530646</v>
          </cell>
          <cell r="CY508">
            <v>149900</v>
          </cell>
          <cell r="CZ508">
            <v>1374583</v>
          </cell>
          <cell r="DA508">
            <v>67455</v>
          </cell>
          <cell r="DB508">
            <v>3747500</v>
          </cell>
          <cell r="DC508" t="str">
            <v>Basic+</v>
          </cell>
          <cell r="DE508">
            <v>59</v>
          </cell>
          <cell r="DF508">
            <v>59</v>
          </cell>
          <cell r="DH508">
            <v>4</v>
          </cell>
          <cell r="DI508">
            <v>2</v>
          </cell>
          <cell r="DJ508">
            <v>6</v>
          </cell>
          <cell r="DK508">
            <v>354</v>
          </cell>
          <cell r="DP508">
            <v>354</v>
          </cell>
          <cell r="DQ508">
            <v>236</v>
          </cell>
          <cell r="DR508">
            <v>118</v>
          </cell>
          <cell r="DS508">
            <v>0.66666666666666663</v>
          </cell>
          <cell r="DT508">
            <v>0.33333333333333331</v>
          </cell>
          <cell r="DU508">
            <v>1499</v>
          </cell>
          <cell r="DV508">
            <v>157441.49999999997</v>
          </cell>
          <cell r="DW508">
            <v>1720.44</v>
          </cell>
          <cell r="DX508">
            <v>530646</v>
          </cell>
          <cell r="DY508" t="str">
            <v>print</v>
          </cell>
          <cell r="DZ508" t="str">
            <v>20104760006___Trenton___набивка</v>
          </cell>
        </row>
        <row r="509">
          <cell r="B509" t="str">
            <v>20104760007_0075203_00000003805</v>
          </cell>
          <cell r="C509" t="str">
            <v>20104760007_0075203</v>
          </cell>
          <cell r="D509" t="str">
            <v>Theme 2Пляжный ассортиментGordanМужскойprint9</v>
          </cell>
          <cell r="E509" t="str">
            <v>Заг. с Th 2</v>
          </cell>
          <cell r="F509" t="str">
            <v>ACOOLA Пляжный ассортимент Весна 2024 Theme 2</v>
          </cell>
          <cell r="G509" t="str">
            <v>ACOOLA</v>
          </cell>
          <cell r="H509" t="str">
            <v>Theme 2</v>
          </cell>
          <cell r="I509" t="str">
            <v>00000003805</v>
          </cell>
          <cell r="J509" t="str">
            <v>20104760007</v>
          </cell>
          <cell r="K509" t="str">
            <v>Полотенце детское Gordan набивка</v>
          </cell>
          <cell r="L509" t="str">
            <v>Мужской</v>
          </cell>
          <cell r="M509" t="str">
            <v/>
          </cell>
          <cell r="N509" t="str">
            <v>Gordan</v>
          </cell>
          <cell r="O509" t="str">
            <v>набивка</v>
          </cell>
          <cell r="P509" t="str">
            <v>Beachwear</v>
          </cell>
          <cell r="Q509" t="str">
            <v>Pareo</v>
          </cell>
          <cell r="R509" t="str">
            <v>Top_Boys</v>
          </cell>
          <cell r="S509" t="str">
            <v/>
          </cell>
          <cell r="T509" t="str">
            <v>Пляжный ассортимент</v>
          </cell>
          <cell r="U509" t="str">
            <v>Plain weave / Полотняное переплетение ткани</v>
          </cell>
          <cell r="V509" t="str">
            <v>100%Хлопок</v>
          </cell>
          <cell r="W509" t="str">
            <v>(9) one size</v>
          </cell>
          <cell r="X509">
            <v>1</v>
          </cell>
          <cell r="Y509" t="str">
            <v>Нет</v>
          </cell>
          <cell r="Z509" t="str">
            <v>Inna Smorodina</v>
          </cell>
          <cell r="AA509" t="str">
            <v>Basic+</v>
          </cell>
          <cell r="AB509" t="str">
            <v>Regular</v>
          </cell>
          <cell r="AC509" t="str">
            <v>1,2,3,4,5</v>
          </cell>
          <cell r="AD509" t="str">
            <v>1,2,3,4,5_1</v>
          </cell>
          <cell r="AE509">
            <v>271</v>
          </cell>
          <cell r="AF509">
            <v>52</v>
          </cell>
          <cell r="AG509">
            <v>73</v>
          </cell>
          <cell r="AH509">
            <v>96</v>
          </cell>
          <cell r="AI509">
            <v>43</v>
          </cell>
          <cell r="AJ509">
            <v>7</v>
          </cell>
          <cell r="AK509">
            <v>1.5</v>
          </cell>
          <cell r="AL509">
            <v>0.9</v>
          </cell>
          <cell r="AM509">
            <v>3</v>
          </cell>
          <cell r="AN509">
            <v>1</v>
          </cell>
          <cell r="AO509">
            <v>4</v>
          </cell>
          <cell r="AP509">
            <v>208</v>
          </cell>
          <cell r="AQ509">
            <v>3</v>
          </cell>
          <cell r="AR509">
            <v>1</v>
          </cell>
          <cell r="AS509">
            <v>4</v>
          </cell>
          <cell r="AT509">
            <v>292</v>
          </cell>
          <cell r="AU509">
            <v>3</v>
          </cell>
          <cell r="AV509">
            <v>1</v>
          </cell>
          <cell r="AW509">
            <v>4</v>
          </cell>
          <cell r="AX509">
            <v>384</v>
          </cell>
          <cell r="AY509">
            <v>3</v>
          </cell>
          <cell r="AZ509">
            <v>1</v>
          </cell>
          <cell r="BA509">
            <v>4</v>
          </cell>
          <cell r="BB509">
            <v>172</v>
          </cell>
          <cell r="BC509">
            <v>3</v>
          </cell>
          <cell r="BD509">
            <v>1</v>
          </cell>
          <cell r="BE509">
            <v>4</v>
          </cell>
          <cell r="BF509">
            <v>28</v>
          </cell>
          <cell r="BG509" t="str">
            <v>2-1</v>
          </cell>
          <cell r="BH509">
            <v>0.43359999999999999</v>
          </cell>
          <cell r="BI509">
            <v>1084</v>
          </cell>
          <cell r="BJ509">
            <v>1499</v>
          </cell>
          <cell r="BK509">
            <v>1499</v>
          </cell>
          <cell r="BL509">
            <v>1249.17</v>
          </cell>
          <cell r="BM509">
            <v>2.6242997198879556</v>
          </cell>
          <cell r="BN509">
            <v>5.33</v>
          </cell>
          <cell r="BO509">
            <v>5.51</v>
          </cell>
          <cell r="BP509">
            <v>6.72</v>
          </cell>
          <cell r="BQ509">
            <v>571.19999999999993</v>
          </cell>
          <cell r="BR509">
            <v>0.618945963975984</v>
          </cell>
          <cell r="BS509">
            <v>3.3</v>
          </cell>
          <cell r="BT509">
            <v>85</v>
          </cell>
          <cell r="BU509">
            <v>1.2</v>
          </cell>
          <cell r="BV509">
            <v>1499</v>
          </cell>
          <cell r="BW509">
            <v>750</v>
          </cell>
          <cell r="BX509" t="str">
            <v>Suzhou Kingsma Import and Export Co., Ltd</v>
          </cell>
          <cell r="BY509" t="str">
            <v>Китай</v>
          </cell>
          <cell r="BZ509">
            <v>100</v>
          </cell>
          <cell r="CA509">
            <v>354</v>
          </cell>
          <cell r="CB509">
            <v>45</v>
          </cell>
          <cell r="CC509">
            <v>917</v>
          </cell>
          <cell r="CD509">
            <v>2500</v>
          </cell>
          <cell r="CE509">
            <v>786.88255017387189</v>
          </cell>
          <cell r="CF509">
            <v>2500</v>
          </cell>
          <cell r="CG509">
            <v>1500</v>
          </cell>
          <cell r="CH509" t="str">
            <v>ок</v>
          </cell>
          <cell r="CI509" t="str">
            <v>ок</v>
          </cell>
          <cell r="CJ509">
            <v>45</v>
          </cell>
          <cell r="CK509">
            <v>5972.84</v>
          </cell>
          <cell r="CL509">
            <v>1950.54</v>
          </cell>
          <cell r="CM509">
            <v>551</v>
          </cell>
          <cell r="CN509">
            <v>5052.67</v>
          </cell>
          <cell r="CO509">
            <v>247.95</v>
          </cell>
          <cell r="CP509">
            <v>13775</v>
          </cell>
          <cell r="CQ509">
            <v>619180.79999999993</v>
          </cell>
          <cell r="CR509">
            <v>202204.79999999999</v>
          </cell>
          <cell r="CS509">
            <v>57119.999999999993</v>
          </cell>
          <cell r="CT509">
            <v>523790.39999999997</v>
          </cell>
          <cell r="CU509">
            <v>25703.999999999996</v>
          </cell>
          <cell r="CV509">
            <v>1427999.9999999998</v>
          </cell>
          <cell r="CW509">
            <v>1624916</v>
          </cell>
          <cell r="CX509">
            <v>530646</v>
          </cell>
          <cell r="CY509">
            <v>149900</v>
          </cell>
          <cell r="CZ509">
            <v>1374583</v>
          </cell>
          <cell r="DA509">
            <v>67455</v>
          </cell>
          <cell r="DB509">
            <v>3747500</v>
          </cell>
          <cell r="DC509" t="str">
            <v>Basic+</v>
          </cell>
          <cell r="DE509">
            <v>59</v>
          </cell>
          <cell r="DF509">
            <v>59</v>
          </cell>
          <cell r="DH509">
            <v>4</v>
          </cell>
          <cell r="DI509">
            <v>2</v>
          </cell>
          <cell r="DJ509">
            <v>6</v>
          </cell>
          <cell r="DK509">
            <v>354</v>
          </cell>
          <cell r="DP509">
            <v>354</v>
          </cell>
          <cell r="DQ509">
            <v>236</v>
          </cell>
          <cell r="DR509">
            <v>118</v>
          </cell>
          <cell r="DS509">
            <v>0.66666666666666663</v>
          </cell>
          <cell r="DT509">
            <v>0.33333333333333331</v>
          </cell>
          <cell r="DU509">
            <v>1499</v>
          </cell>
          <cell r="DV509">
            <v>178416</v>
          </cell>
          <cell r="DW509">
            <v>1950.54</v>
          </cell>
          <cell r="DX509">
            <v>530646</v>
          </cell>
          <cell r="DY509" t="str">
            <v>print</v>
          </cell>
          <cell r="DZ509" t="str">
            <v>20104760007___Gordan___набивка</v>
          </cell>
        </row>
        <row r="510">
          <cell r="B510" t="str">
            <v>20114730012_0075193_00000003805</v>
          </cell>
          <cell r="C510" t="str">
            <v>20114730012_0075193</v>
          </cell>
          <cell r="D510" t="str">
            <v>Theme 2Пляжный ассортиментChicagoМужскойprint19</v>
          </cell>
          <cell r="E510" t="str">
            <v>Заг. с Th 2</v>
          </cell>
          <cell r="F510" t="str">
            <v>ACOOLA Пляжный ассортимент Весна 2024 Theme 2</v>
          </cell>
          <cell r="G510" t="str">
            <v>ACOOLA</v>
          </cell>
          <cell r="H510" t="str">
            <v>Theme 2</v>
          </cell>
          <cell r="I510" t="str">
            <v>00000003805</v>
          </cell>
          <cell r="J510" t="str">
            <v>20114730012</v>
          </cell>
          <cell r="K510" t="str">
            <v>Купальные трусы детские для мальчиков Chicago набивка</v>
          </cell>
          <cell r="L510" t="str">
            <v>Мужской</v>
          </cell>
          <cell r="M510" t="str">
            <v>Большой</v>
          </cell>
          <cell r="N510" t="str">
            <v>Chicago</v>
          </cell>
          <cell r="O510" t="str">
            <v>набивка</v>
          </cell>
          <cell r="P510" t="str">
            <v>Swimwear</v>
          </cell>
          <cell r="Q510" t="str">
            <v>Swim boxer</v>
          </cell>
          <cell r="R510" t="str">
            <v>Top_Boys</v>
          </cell>
          <cell r="S510" t="str">
            <v/>
          </cell>
          <cell r="T510" t="str">
            <v>Пляжный ассортимент</v>
          </cell>
          <cell r="U510" t="str">
            <v>Elastic fabric / Эластичная ткань</v>
          </cell>
          <cell r="V510" t="str">
            <v>80%ПА/20%ПУ</v>
          </cell>
          <cell r="W510" t="str">
            <v>(19) kids underwear B2G2 3sizes</v>
          </cell>
          <cell r="X510">
            <v>3</v>
          </cell>
          <cell r="Y510" t="str">
            <v>Нет</v>
          </cell>
          <cell r="Z510" t="str">
            <v>Inna Smorodina</v>
          </cell>
          <cell r="AA510" t="str">
            <v>Basic+</v>
          </cell>
          <cell r="AB510" t="str">
            <v>Regular</v>
          </cell>
          <cell r="AC510" t="str">
            <v>1,2,3,4,5</v>
          </cell>
          <cell r="AD510" t="str">
            <v>1,2,3,4,5_3</v>
          </cell>
          <cell r="AE510">
            <v>271</v>
          </cell>
          <cell r="AF510">
            <v>52</v>
          </cell>
          <cell r="AG510">
            <v>73</v>
          </cell>
          <cell r="AH510">
            <v>96</v>
          </cell>
          <cell r="AI510">
            <v>43</v>
          </cell>
          <cell r="AJ510">
            <v>7</v>
          </cell>
          <cell r="AK510">
            <v>0.8</v>
          </cell>
          <cell r="AL510">
            <v>0.8</v>
          </cell>
          <cell r="AM510">
            <v>5</v>
          </cell>
          <cell r="AN510">
            <v>2</v>
          </cell>
          <cell r="AO510">
            <v>7</v>
          </cell>
          <cell r="AP510">
            <v>364</v>
          </cell>
          <cell r="AQ510">
            <v>5</v>
          </cell>
          <cell r="AR510">
            <v>2</v>
          </cell>
          <cell r="AS510">
            <v>7</v>
          </cell>
          <cell r="AT510">
            <v>511</v>
          </cell>
          <cell r="AU510">
            <v>5</v>
          </cell>
          <cell r="AV510">
            <v>2</v>
          </cell>
          <cell r="AW510">
            <v>7</v>
          </cell>
          <cell r="AX510">
            <v>672</v>
          </cell>
          <cell r="AY510">
            <v>5</v>
          </cell>
          <cell r="AZ510">
            <v>2</v>
          </cell>
          <cell r="BA510">
            <v>7</v>
          </cell>
          <cell r="BB510">
            <v>301</v>
          </cell>
          <cell r="BC510">
            <v>5</v>
          </cell>
          <cell r="BD510">
            <v>2</v>
          </cell>
          <cell r="BE510">
            <v>7</v>
          </cell>
          <cell r="BF510">
            <v>49</v>
          </cell>
          <cell r="BG510" t="str">
            <v>2-2</v>
          </cell>
          <cell r="BH510">
            <v>0.54200000000000004</v>
          </cell>
          <cell r="BI510">
            <v>1897</v>
          </cell>
          <cell r="BJ510">
            <v>799</v>
          </cell>
          <cell r="BK510">
            <v>799</v>
          </cell>
          <cell r="BL510">
            <v>726.36</v>
          </cell>
          <cell r="BM510">
            <v>3.1229235880398671</v>
          </cell>
          <cell r="BN510">
            <v>2.35</v>
          </cell>
          <cell r="BO510">
            <v>2.4300000000000002</v>
          </cell>
          <cell r="BP510">
            <v>3.01</v>
          </cell>
          <cell r="BQ510">
            <v>255.85</v>
          </cell>
          <cell r="BR510">
            <v>0.67978723404255326</v>
          </cell>
          <cell r="BS510">
            <v>3.3</v>
          </cell>
          <cell r="BT510">
            <v>85</v>
          </cell>
          <cell r="BU510">
            <v>1.1000000000000001</v>
          </cell>
          <cell r="BV510">
            <v>799</v>
          </cell>
          <cell r="BW510">
            <v>400</v>
          </cell>
          <cell r="BX510" t="str">
            <v>Suzhou Kingsma Import and Export Co., Ltd</v>
          </cell>
          <cell r="BY510" t="str">
            <v>Китай</v>
          </cell>
          <cell r="BZ510">
            <v>140</v>
          </cell>
          <cell r="CA510">
            <v>354</v>
          </cell>
          <cell r="CB510">
            <v>63</v>
          </cell>
          <cell r="CC510">
            <v>1046</v>
          </cell>
          <cell r="CD510">
            <v>3500</v>
          </cell>
          <cell r="CE510">
            <v>1101.6355702434207</v>
          </cell>
          <cell r="CF510">
            <v>3500</v>
          </cell>
          <cell r="CG510">
            <v>4500</v>
          </cell>
          <cell r="CH510" t="str">
            <v>ок</v>
          </cell>
          <cell r="CI510" t="str">
            <v>ок</v>
          </cell>
          <cell r="CJ510">
            <v>21</v>
          </cell>
          <cell r="CK510">
            <v>4609.71</v>
          </cell>
          <cell r="CL510">
            <v>860.22</v>
          </cell>
          <cell r="CM510">
            <v>340.20000000000005</v>
          </cell>
          <cell r="CN510">
            <v>2541.7800000000002</v>
          </cell>
          <cell r="CO510">
            <v>153.09</v>
          </cell>
          <cell r="CP510">
            <v>8505</v>
          </cell>
          <cell r="CQ510">
            <v>485347.45</v>
          </cell>
          <cell r="CR510">
            <v>90570.9</v>
          </cell>
          <cell r="CS510">
            <v>35819</v>
          </cell>
          <cell r="CT510">
            <v>267619.09999999998</v>
          </cell>
          <cell r="CU510">
            <v>16118.55</v>
          </cell>
          <cell r="CV510">
            <v>895475</v>
          </cell>
          <cell r="CW510">
            <v>1515703</v>
          </cell>
          <cell r="CX510">
            <v>282846</v>
          </cell>
          <cell r="CY510">
            <v>111860</v>
          </cell>
          <cell r="CZ510">
            <v>835754</v>
          </cell>
          <cell r="DA510">
            <v>50337</v>
          </cell>
          <cell r="DB510">
            <v>2796500</v>
          </cell>
          <cell r="DC510" t="str">
            <v>Basic+</v>
          </cell>
          <cell r="DE510">
            <v>59</v>
          </cell>
          <cell r="DF510">
            <v>59</v>
          </cell>
          <cell r="DH510">
            <v>4</v>
          </cell>
          <cell r="DI510">
            <v>2</v>
          </cell>
          <cell r="DJ510">
            <v>6</v>
          </cell>
          <cell r="DK510">
            <v>354</v>
          </cell>
          <cell r="DP510">
            <v>354</v>
          </cell>
          <cell r="DQ510">
            <v>236</v>
          </cell>
          <cell r="DR510">
            <v>118</v>
          </cell>
          <cell r="DS510">
            <v>0.66666666666666663</v>
          </cell>
          <cell r="DT510">
            <v>0.33333333333333331</v>
          </cell>
          <cell r="DU510">
            <v>799</v>
          </cell>
          <cell r="DV510">
            <v>79915.5</v>
          </cell>
          <cell r="DW510">
            <v>860.22</v>
          </cell>
          <cell r="DX510">
            <v>282846</v>
          </cell>
          <cell r="DY510" t="str">
            <v>print</v>
          </cell>
          <cell r="DZ510" t="str">
            <v>20114730012___Chicago___набивка</v>
          </cell>
        </row>
        <row r="511">
          <cell r="B511" t="str">
            <v>20114740003_0075208_00000003805</v>
          </cell>
          <cell r="C511" t="str">
            <v>20114740003_0075208</v>
          </cell>
          <cell r="D511" t="str">
            <v>Theme 2Пляжный ассортиментLivudМужскойprint19</v>
          </cell>
          <cell r="E511" t="str">
            <v>Заг. с Th 2</v>
          </cell>
          <cell r="F511" t="str">
            <v>ACOOLA Пляжный ассортимент Весна 2024 Theme 2</v>
          </cell>
          <cell r="G511" t="str">
            <v>ACOOLA</v>
          </cell>
          <cell r="H511" t="str">
            <v>Theme 2</v>
          </cell>
          <cell r="I511" t="str">
            <v>00000003805</v>
          </cell>
          <cell r="J511" t="str">
            <v>20114740003</v>
          </cell>
          <cell r="K511" t="str">
            <v>Плавки детские для мальчиков Livud набивка</v>
          </cell>
          <cell r="L511" t="str">
            <v>Мужской</v>
          </cell>
          <cell r="M511" t="str">
            <v>Большой</v>
          </cell>
          <cell r="N511" t="str">
            <v>Livud</v>
          </cell>
          <cell r="O511" t="str">
            <v>набивка</v>
          </cell>
          <cell r="P511" t="str">
            <v>Swimwear</v>
          </cell>
          <cell r="Q511" t="str">
            <v>Swim briefs</v>
          </cell>
          <cell r="R511" t="str">
            <v>Top_Boys</v>
          </cell>
          <cell r="S511" t="str">
            <v/>
          </cell>
          <cell r="T511" t="str">
            <v>Пляжный ассортимент</v>
          </cell>
          <cell r="U511" t="str">
            <v>Elastic fabric / Эластичная ткань</v>
          </cell>
          <cell r="V511" t="str">
            <v>85%ПЭ/15%ПУ</v>
          </cell>
          <cell r="W511" t="str">
            <v>(19) kids underwear B2G2 3sizes</v>
          </cell>
          <cell r="X511">
            <v>3</v>
          </cell>
          <cell r="Y511" t="str">
            <v>Нет</v>
          </cell>
          <cell r="Z511" t="str">
            <v>Inna Smorodina</v>
          </cell>
          <cell r="AA511" t="str">
            <v>Basic+</v>
          </cell>
          <cell r="AB511" t="str">
            <v>Regular</v>
          </cell>
          <cell r="AC511" t="str">
            <v>1,2,3,4,5</v>
          </cell>
          <cell r="AD511" t="str">
            <v>1,2,3,4,5_3</v>
          </cell>
          <cell r="AE511">
            <v>271</v>
          </cell>
          <cell r="AF511">
            <v>52</v>
          </cell>
          <cell r="AG511">
            <v>73</v>
          </cell>
          <cell r="AH511">
            <v>96</v>
          </cell>
          <cell r="AI511">
            <v>43</v>
          </cell>
          <cell r="AJ511">
            <v>7</v>
          </cell>
          <cell r="AK511">
            <v>0.8</v>
          </cell>
          <cell r="AL511">
            <v>0.8</v>
          </cell>
          <cell r="AM511">
            <v>5</v>
          </cell>
          <cell r="AN511">
            <v>2</v>
          </cell>
          <cell r="AO511">
            <v>7</v>
          </cell>
          <cell r="AP511">
            <v>364</v>
          </cell>
          <cell r="AQ511">
            <v>5</v>
          </cell>
          <cell r="AR511">
            <v>2</v>
          </cell>
          <cell r="AS511">
            <v>7</v>
          </cell>
          <cell r="AT511">
            <v>511</v>
          </cell>
          <cell r="AU511">
            <v>5</v>
          </cell>
          <cell r="AV511">
            <v>2</v>
          </cell>
          <cell r="AW511">
            <v>7</v>
          </cell>
          <cell r="AX511">
            <v>672</v>
          </cell>
          <cell r="AY511">
            <v>5</v>
          </cell>
          <cell r="AZ511">
            <v>2</v>
          </cell>
          <cell r="BA511">
            <v>7</v>
          </cell>
          <cell r="BB511">
            <v>301</v>
          </cell>
          <cell r="BC511">
            <v>5</v>
          </cell>
          <cell r="BD511">
            <v>2</v>
          </cell>
          <cell r="BE511">
            <v>7</v>
          </cell>
          <cell r="BF511">
            <v>49</v>
          </cell>
          <cell r="BG511" t="str">
            <v>2-2</v>
          </cell>
          <cell r="BH511">
            <v>0.54200000000000004</v>
          </cell>
          <cell r="BI511">
            <v>1897</v>
          </cell>
          <cell r="BJ511">
            <v>799</v>
          </cell>
          <cell r="BK511">
            <v>799</v>
          </cell>
          <cell r="BL511">
            <v>726.36</v>
          </cell>
          <cell r="BM511">
            <v>3.9830508474576272</v>
          </cell>
          <cell r="BN511">
            <v>1.82</v>
          </cell>
          <cell r="BO511">
            <v>1.88</v>
          </cell>
          <cell r="BP511">
            <v>2.36</v>
          </cell>
          <cell r="BQ511">
            <v>200.6</v>
          </cell>
          <cell r="BR511">
            <v>0.74893617021276593</v>
          </cell>
          <cell r="BS511">
            <v>3.3</v>
          </cell>
          <cell r="BT511">
            <v>85</v>
          </cell>
          <cell r="BU511">
            <v>1.1000000000000001</v>
          </cell>
          <cell r="BV511">
            <v>799</v>
          </cell>
          <cell r="BW511">
            <v>400</v>
          </cell>
          <cell r="BX511" t="str">
            <v>Suzhou Kingsma Import and Export Co., Ltd</v>
          </cell>
          <cell r="BY511" t="str">
            <v>Китай</v>
          </cell>
          <cell r="BZ511">
            <v>140</v>
          </cell>
          <cell r="CA511">
            <v>354</v>
          </cell>
          <cell r="CB511">
            <v>63</v>
          </cell>
          <cell r="CC511">
            <v>1046</v>
          </cell>
          <cell r="CD511">
            <v>3500</v>
          </cell>
          <cell r="CE511">
            <v>1101.6355702434207</v>
          </cell>
          <cell r="CF511">
            <v>3500</v>
          </cell>
          <cell r="CG511">
            <v>4500</v>
          </cell>
          <cell r="CH511" t="str">
            <v>ок</v>
          </cell>
          <cell r="CI511" t="str">
            <v>ок</v>
          </cell>
          <cell r="CJ511">
            <v>21</v>
          </cell>
          <cell r="CK511">
            <v>3566.3599999999997</v>
          </cell>
          <cell r="CL511">
            <v>665.52</v>
          </cell>
          <cell r="CM511">
            <v>263.2</v>
          </cell>
          <cell r="CN511">
            <v>1966.4799999999998</v>
          </cell>
          <cell r="CO511">
            <v>118.44</v>
          </cell>
          <cell r="CP511">
            <v>6580</v>
          </cell>
          <cell r="CQ511">
            <v>380538.2</v>
          </cell>
          <cell r="CR511">
            <v>71012.399999999994</v>
          </cell>
          <cell r="CS511">
            <v>28084</v>
          </cell>
          <cell r="CT511">
            <v>209827.6</v>
          </cell>
          <cell r="CU511">
            <v>12637.8</v>
          </cell>
          <cell r="CV511">
            <v>702100</v>
          </cell>
          <cell r="CW511">
            <v>1515703</v>
          </cell>
          <cell r="CX511">
            <v>282846</v>
          </cell>
          <cell r="CY511">
            <v>111860</v>
          </cell>
          <cell r="CZ511">
            <v>835754</v>
          </cell>
          <cell r="DA511">
            <v>50337</v>
          </cell>
          <cell r="DB511">
            <v>2796500</v>
          </cell>
          <cell r="DC511" t="str">
            <v>Basic+</v>
          </cell>
          <cell r="DE511">
            <v>59</v>
          </cell>
          <cell r="DF511">
            <v>59</v>
          </cell>
          <cell r="DH511">
            <v>4</v>
          </cell>
          <cell r="DI511">
            <v>2</v>
          </cell>
          <cell r="DJ511">
            <v>6</v>
          </cell>
          <cell r="DK511">
            <v>354</v>
          </cell>
          <cell r="DP511">
            <v>354</v>
          </cell>
          <cell r="DQ511">
            <v>236</v>
          </cell>
          <cell r="DR511">
            <v>118</v>
          </cell>
          <cell r="DS511">
            <v>0.66666666666666663</v>
          </cell>
          <cell r="DT511">
            <v>0.33333333333333331</v>
          </cell>
          <cell r="DU511">
            <v>799</v>
          </cell>
          <cell r="DV511">
            <v>62657.999999999993</v>
          </cell>
          <cell r="DW511">
            <v>665.52</v>
          </cell>
          <cell r="DX511">
            <v>282846</v>
          </cell>
          <cell r="DY511" t="str">
            <v>print</v>
          </cell>
          <cell r="DZ511" t="str">
            <v>20114740003___Livud___набивка</v>
          </cell>
        </row>
        <row r="512">
          <cell r="B512" t="str">
            <v>20114740004_0075210_00000003805</v>
          </cell>
          <cell r="C512" t="str">
            <v>20114740004_0075210</v>
          </cell>
          <cell r="D512" t="str">
            <v>Theme 2Пляжный ассортиментGreegМужскойdark navy19</v>
          </cell>
          <cell r="E512" t="str">
            <v>Заг. с Th 2</v>
          </cell>
          <cell r="F512" t="str">
            <v>ACOOLA Пляжный ассортимент Весна 2024 Theme 2</v>
          </cell>
          <cell r="G512" t="str">
            <v>ACOOLA</v>
          </cell>
          <cell r="H512" t="str">
            <v>Theme 2</v>
          </cell>
          <cell r="I512" t="str">
            <v>00000003805</v>
          </cell>
          <cell r="J512" t="str">
            <v>20114740004</v>
          </cell>
          <cell r="K512" t="str">
            <v>Плавки детские для мальчиков Greeg темно-синий</v>
          </cell>
          <cell r="L512" t="str">
            <v>Мужской</v>
          </cell>
          <cell r="M512" t="str">
            <v>Большой</v>
          </cell>
          <cell r="N512" t="str">
            <v>Greeg</v>
          </cell>
          <cell r="O512" t="str">
            <v>темно-синий</v>
          </cell>
          <cell r="P512" t="str">
            <v>Swimwear</v>
          </cell>
          <cell r="Q512" t="str">
            <v>Swim briefs</v>
          </cell>
          <cell r="R512" t="str">
            <v>Top_Boys</v>
          </cell>
          <cell r="S512" t="str">
            <v/>
          </cell>
          <cell r="T512" t="str">
            <v>Пляжный ассортимент</v>
          </cell>
          <cell r="U512" t="str">
            <v>Elastic fabric / Эластичная ткань</v>
          </cell>
          <cell r="V512" t="str">
            <v>85%ПЭ/15%ПУ</v>
          </cell>
          <cell r="W512" t="str">
            <v>(19) kids underwear B2G2 3sizes</v>
          </cell>
          <cell r="X512">
            <v>3</v>
          </cell>
          <cell r="Y512" t="str">
            <v>Нет</v>
          </cell>
          <cell r="Z512" t="str">
            <v>Inna Smorodina</v>
          </cell>
          <cell r="AA512" t="str">
            <v>Basic+</v>
          </cell>
          <cell r="AB512" t="str">
            <v>Regular</v>
          </cell>
          <cell r="AC512" t="str">
            <v>1,2,3,4,5</v>
          </cell>
          <cell r="AD512" t="str">
            <v>1,2,3,4,5_3</v>
          </cell>
          <cell r="AE512">
            <v>271</v>
          </cell>
          <cell r="AF512">
            <v>52</v>
          </cell>
          <cell r="AG512">
            <v>73</v>
          </cell>
          <cell r="AH512">
            <v>96</v>
          </cell>
          <cell r="AI512">
            <v>43</v>
          </cell>
          <cell r="AJ512">
            <v>7</v>
          </cell>
          <cell r="AK512">
            <v>1</v>
          </cell>
          <cell r="AL512">
            <v>1</v>
          </cell>
          <cell r="AM512">
            <v>6</v>
          </cell>
          <cell r="AN512">
            <v>3</v>
          </cell>
          <cell r="AO512">
            <v>9</v>
          </cell>
          <cell r="AP512">
            <v>468</v>
          </cell>
          <cell r="AQ512">
            <v>6</v>
          </cell>
          <cell r="AR512">
            <v>3</v>
          </cell>
          <cell r="AS512">
            <v>9</v>
          </cell>
          <cell r="AT512">
            <v>657</v>
          </cell>
          <cell r="AU512">
            <v>6</v>
          </cell>
          <cell r="AV512">
            <v>3</v>
          </cell>
          <cell r="AW512">
            <v>9</v>
          </cell>
          <cell r="AX512">
            <v>864</v>
          </cell>
          <cell r="AY512">
            <v>6</v>
          </cell>
          <cell r="AZ512">
            <v>3</v>
          </cell>
          <cell r="BA512">
            <v>9</v>
          </cell>
          <cell r="BB512">
            <v>387</v>
          </cell>
          <cell r="BC512">
            <v>6</v>
          </cell>
          <cell r="BD512">
            <v>3</v>
          </cell>
          <cell r="BE512">
            <v>9</v>
          </cell>
          <cell r="BF512">
            <v>63</v>
          </cell>
          <cell r="BG512" t="str">
            <v>3-3</v>
          </cell>
          <cell r="BH512">
            <v>0.54200000000000004</v>
          </cell>
          <cell r="BI512">
            <v>2439</v>
          </cell>
          <cell r="BJ512">
            <v>599</v>
          </cell>
          <cell r="BK512">
            <v>599</v>
          </cell>
          <cell r="BL512">
            <v>544.54999999999995</v>
          </cell>
          <cell r="BM512">
            <v>3.1320261437908496</v>
          </cell>
          <cell r="BN512">
            <v>1.74</v>
          </cell>
          <cell r="BO512">
            <v>1.8</v>
          </cell>
          <cell r="BP512">
            <v>2.25</v>
          </cell>
          <cell r="BQ512">
            <v>191.25</v>
          </cell>
          <cell r="BR512">
            <v>0.68071786310517535</v>
          </cell>
          <cell r="BS512">
            <v>3.3</v>
          </cell>
          <cell r="BT512">
            <v>85</v>
          </cell>
          <cell r="BU512">
            <v>1.1000000000000001</v>
          </cell>
          <cell r="BV512">
            <v>599</v>
          </cell>
          <cell r="BW512">
            <v>300</v>
          </cell>
          <cell r="BX512" t="str">
            <v>Suzhou Kingsma Import and Export Co., Ltd</v>
          </cell>
          <cell r="BY512" t="str">
            <v>Китай</v>
          </cell>
          <cell r="BZ512">
            <v>180</v>
          </cell>
          <cell r="CA512">
            <v>472</v>
          </cell>
          <cell r="CB512">
            <v>81</v>
          </cell>
          <cell r="CC512">
            <v>1328</v>
          </cell>
          <cell r="CD512">
            <v>4500</v>
          </cell>
          <cell r="CE512">
            <v>1416.3885903129694</v>
          </cell>
          <cell r="CF512">
            <v>4500</v>
          </cell>
          <cell r="CG512">
            <v>4500</v>
          </cell>
          <cell r="CH512" t="str">
            <v>ок</v>
          </cell>
          <cell r="CI512" t="str">
            <v>ок</v>
          </cell>
          <cell r="CJ512">
            <v>27</v>
          </cell>
          <cell r="CK512">
            <v>4390.2</v>
          </cell>
          <cell r="CL512">
            <v>849.6</v>
          </cell>
          <cell r="CM512">
            <v>324</v>
          </cell>
          <cell r="CN512">
            <v>2390.4</v>
          </cell>
          <cell r="CO512">
            <v>145.80000000000001</v>
          </cell>
          <cell r="CP512">
            <v>8100</v>
          </cell>
          <cell r="CQ512">
            <v>466458.75</v>
          </cell>
          <cell r="CR512">
            <v>90270</v>
          </cell>
          <cell r="CS512">
            <v>34425</v>
          </cell>
          <cell r="CT512">
            <v>253980</v>
          </cell>
          <cell r="CU512">
            <v>15491.25</v>
          </cell>
          <cell r="CV512">
            <v>860625</v>
          </cell>
          <cell r="CW512">
            <v>1460961</v>
          </cell>
          <cell r="CX512">
            <v>282728</v>
          </cell>
          <cell r="CY512">
            <v>107820</v>
          </cell>
          <cell r="CZ512">
            <v>795472</v>
          </cell>
          <cell r="DA512">
            <v>48519</v>
          </cell>
          <cell r="DB512">
            <v>2695500</v>
          </cell>
          <cell r="DC512" t="str">
            <v>Basic+</v>
          </cell>
          <cell r="DE512">
            <v>59</v>
          </cell>
          <cell r="DF512">
            <v>59</v>
          </cell>
          <cell r="DH512">
            <v>6</v>
          </cell>
          <cell r="DI512">
            <v>2</v>
          </cell>
          <cell r="DJ512">
            <v>8</v>
          </cell>
          <cell r="DK512">
            <v>472</v>
          </cell>
          <cell r="DP512">
            <v>472</v>
          </cell>
          <cell r="DQ512">
            <v>354</v>
          </cell>
          <cell r="DR512">
            <v>118</v>
          </cell>
          <cell r="DS512">
            <v>0.75</v>
          </cell>
          <cell r="DT512">
            <v>0.25</v>
          </cell>
          <cell r="DU512">
            <v>599</v>
          </cell>
          <cell r="DV512">
            <v>79650</v>
          </cell>
          <cell r="DW512">
            <v>849.6</v>
          </cell>
          <cell r="DX512">
            <v>282728</v>
          </cell>
          <cell r="DY512" t="str">
            <v>dark navy</v>
          </cell>
          <cell r="DZ512" t="str">
            <v>20114740004___Greeg___темно-синий</v>
          </cell>
        </row>
        <row r="513">
          <cell r="B513" t="str">
            <v>20124730013_0075191_00000003805</v>
          </cell>
          <cell r="C513" t="str">
            <v>20124730013_0075191</v>
          </cell>
          <cell r="D513" t="str">
            <v>Theme 2Пляжный ассортиментMaklinМужскойprint18</v>
          </cell>
          <cell r="E513" t="str">
            <v>Заг. с Th 2</v>
          </cell>
          <cell r="F513" t="str">
            <v>ACOOLA Пляжный ассортимент Весна 2024 Theme 2</v>
          </cell>
          <cell r="G513" t="str">
            <v>ACOOLA</v>
          </cell>
          <cell r="H513" t="str">
            <v>Theme 2</v>
          </cell>
          <cell r="I513" t="str">
            <v>00000003805</v>
          </cell>
          <cell r="J513" t="str">
            <v>20124730013</v>
          </cell>
          <cell r="K513" t="str">
            <v>Купальные трусы детские для мальчиков Maklin набивка</v>
          </cell>
          <cell r="L513" t="str">
            <v>Мужской</v>
          </cell>
          <cell r="M513" t="str">
            <v>Маленький</v>
          </cell>
          <cell r="N513" t="str">
            <v>Maklin</v>
          </cell>
          <cell r="O513" t="str">
            <v>набивка</v>
          </cell>
          <cell r="P513" t="str">
            <v>Swimwear</v>
          </cell>
          <cell r="Q513" t="str">
            <v>Swim boxer</v>
          </cell>
          <cell r="R513" t="str">
            <v>Top_Boys</v>
          </cell>
          <cell r="S513" t="str">
            <v/>
          </cell>
          <cell r="T513" t="str">
            <v>Пляжный ассортимент</v>
          </cell>
          <cell r="U513" t="str">
            <v>Elastic fabric / Эластичная ткань</v>
          </cell>
          <cell r="V513" t="str">
            <v>85%ПЭ/15%ПУ</v>
          </cell>
          <cell r="W513" t="str">
            <v>(18) kids underwear B1G1 3sizes</v>
          </cell>
          <cell r="X513">
            <v>3</v>
          </cell>
          <cell r="Y513" t="str">
            <v>Нет</v>
          </cell>
          <cell r="Z513" t="str">
            <v>Inna Smorodina</v>
          </cell>
          <cell r="AA513" t="str">
            <v>Basic+</v>
          </cell>
          <cell r="AB513" t="str">
            <v>Regular</v>
          </cell>
          <cell r="AC513" t="str">
            <v>1,2,3,4,5</v>
          </cell>
          <cell r="AD513" t="str">
            <v>1,2,3,4,5_3</v>
          </cell>
          <cell r="AE513">
            <v>271</v>
          </cell>
          <cell r="AF513">
            <v>52</v>
          </cell>
          <cell r="AG513">
            <v>73</v>
          </cell>
          <cell r="AH513">
            <v>96</v>
          </cell>
          <cell r="AI513">
            <v>43</v>
          </cell>
          <cell r="AJ513">
            <v>7</v>
          </cell>
          <cell r="AK513">
            <v>1</v>
          </cell>
          <cell r="AL513">
            <v>1</v>
          </cell>
          <cell r="AM513">
            <v>6</v>
          </cell>
          <cell r="AN513">
            <v>3</v>
          </cell>
          <cell r="AO513">
            <v>9</v>
          </cell>
          <cell r="AP513">
            <v>468</v>
          </cell>
          <cell r="AQ513">
            <v>6</v>
          </cell>
          <cell r="AR513">
            <v>3</v>
          </cell>
          <cell r="AS513">
            <v>9</v>
          </cell>
          <cell r="AT513">
            <v>657</v>
          </cell>
          <cell r="AU513">
            <v>6</v>
          </cell>
          <cell r="AV513">
            <v>3</v>
          </cell>
          <cell r="AW513">
            <v>9</v>
          </cell>
          <cell r="AX513">
            <v>864</v>
          </cell>
          <cell r="AY513">
            <v>6</v>
          </cell>
          <cell r="AZ513">
            <v>3</v>
          </cell>
          <cell r="BA513">
            <v>9</v>
          </cell>
          <cell r="BB513">
            <v>387</v>
          </cell>
          <cell r="BC513">
            <v>6</v>
          </cell>
          <cell r="BD513">
            <v>3</v>
          </cell>
          <cell r="BE513">
            <v>9</v>
          </cell>
          <cell r="BF513">
            <v>63</v>
          </cell>
          <cell r="BG513" t="str">
            <v>3-3</v>
          </cell>
          <cell r="BH513">
            <v>0.54200000000000004</v>
          </cell>
          <cell r="BI513">
            <v>2439</v>
          </cell>
          <cell r="BJ513">
            <v>799</v>
          </cell>
          <cell r="BK513">
            <v>799</v>
          </cell>
          <cell r="BL513">
            <v>726.36</v>
          </cell>
          <cell r="BM513">
            <v>3.3215547703180213</v>
          </cell>
          <cell r="BN513">
            <v>2.21</v>
          </cell>
          <cell r="BO513">
            <v>2.29</v>
          </cell>
          <cell r="BP513">
            <v>2.83</v>
          </cell>
          <cell r="BQ513">
            <v>240.55</v>
          </cell>
          <cell r="BR513">
            <v>0.69893617021276588</v>
          </cell>
          <cell r="BS513">
            <v>3.3</v>
          </cell>
          <cell r="BT513">
            <v>85</v>
          </cell>
          <cell r="BU513">
            <v>1.1000000000000001</v>
          </cell>
          <cell r="BV513">
            <v>799</v>
          </cell>
          <cell r="BW513">
            <v>400</v>
          </cell>
          <cell r="BX513" t="str">
            <v>Suzhou Kingsma Import and Export Co., Ltd</v>
          </cell>
          <cell r="BY513" t="str">
            <v>Китай</v>
          </cell>
          <cell r="BZ513">
            <v>180</v>
          </cell>
          <cell r="CA513">
            <v>472</v>
          </cell>
          <cell r="CB513">
            <v>81</v>
          </cell>
          <cell r="CC513">
            <v>1328</v>
          </cell>
          <cell r="CD513">
            <v>4500</v>
          </cell>
          <cell r="CE513">
            <v>1416.3885903129694</v>
          </cell>
          <cell r="CF513">
            <v>4500</v>
          </cell>
          <cell r="CG513">
            <v>4500</v>
          </cell>
          <cell r="CH513" t="str">
            <v>ок</v>
          </cell>
          <cell r="CI513" t="str">
            <v>ок</v>
          </cell>
          <cell r="CJ513">
            <v>27</v>
          </cell>
          <cell r="CK513">
            <v>5585.31</v>
          </cell>
          <cell r="CL513">
            <v>1080.8800000000001</v>
          </cell>
          <cell r="CM513">
            <v>412.2</v>
          </cell>
          <cell r="CN513">
            <v>3041.12</v>
          </cell>
          <cell r="CO513">
            <v>185.49</v>
          </cell>
          <cell r="CP513">
            <v>10305</v>
          </cell>
          <cell r="CQ513">
            <v>586701.45000000007</v>
          </cell>
          <cell r="CR513">
            <v>113539.6</v>
          </cell>
          <cell r="CS513">
            <v>43299</v>
          </cell>
          <cell r="CT513">
            <v>319450.40000000002</v>
          </cell>
          <cell r="CU513">
            <v>19484.55</v>
          </cell>
          <cell r="CV513">
            <v>1082475</v>
          </cell>
          <cell r="CW513">
            <v>1948761</v>
          </cell>
          <cell r="CX513">
            <v>377128</v>
          </cell>
          <cell r="CY513">
            <v>143820</v>
          </cell>
          <cell r="CZ513">
            <v>1061072</v>
          </cell>
          <cell r="DA513">
            <v>64719</v>
          </cell>
          <cell r="DB513">
            <v>3595500</v>
          </cell>
          <cell r="DC513" t="str">
            <v>Basic+</v>
          </cell>
          <cell r="DE513">
            <v>59</v>
          </cell>
          <cell r="DF513">
            <v>59</v>
          </cell>
          <cell r="DH513">
            <v>6</v>
          </cell>
          <cell r="DI513">
            <v>2</v>
          </cell>
          <cell r="DJ513">
            <v>8</v>
          </cell>
          <cell r="DK513">
            <v>472</v>
          </cell>
          <cell r="DP513">
            <v>472</v>
          </cell>
          <cell r="DQ513">
            <v>354</v>
          </cell>
          <cell r="DR513">
            <v>118</v>
          </cell>
          <cell r="DS513">
            <v>0.75</v>
          </cell>
          <cell r="DT513">
            <v>0.25</v>
          </cell>
          <cell r="DU513">
            <v>799</v>
          </cell>
          <cell r="DV513">
            <v>100182</v>
          </cell>
          <cell r="DW513">
            <v>1080.8800000000001</v>
          </cell>
          <cell r="DX513">
            <v>377128</v>
          </cell>
          <cell r="DY513" t="str">
            <v>print</v>
          </cell>
          <cell r="DZ513" t="str">
            <v>20124730013___Maklin___набивка</v>
          </cell>
        </row>
        <row r="514">
          <cell r="B514" t="str">
            <v>20124730014_0075207_00000003805</v>
          </cell>
          <cell r="C514" t="str">
            <v>20124730014_0075207</v>
          </cell>
          <cell r="D514" t="str">
            <v>Theme 2Пляжный ассортиментChicagoМужскойprint18</v>
          </cell>
          <cell r="E514" t="str">
            <v>Заг. с Th 2</v>
          </cell>
          <cell r="F514" t="str">
            <v>ACOOLA Пляжный ассортимент Весна 2024 Theme 2</v>
          </cell>
          <cell r="G514" t="str">
            <v>ACOOLA</v>
          </cell>
          <cell r="H514" t="str">
            <v>Theme 2</v>
          </cell>
          <cell r="I514" t="str">
            <v>00000003805</v>
          </cell>
          <cell r="J514" t="str">
            <v>20124730014</v>
          </cell>
          <cell r="K514" t="str">
            <v>Купальные трусы детские для мальчиков Chicago набивка</v>
          </cell>
          <cell r="L514" t="str">
            <v>Мужской</v>
          </cell>
          <cell r="M514" t="str">
            <v>Маленький</v>
          </cell>
          <cell r="N514" t="str">
            <v>Chicago</v>
          </cell>
          <cell r="O514" t="str">
            <v>набивка</v>
          </cell>
          <cell r="P514" t="str">
            <v>Swimwear</v>
          </cell>
          <cell r="Q514" t="str">
            <v>Swim boxer</v>
          </cell>
          <cell r="R514" t="str">
            <v>Top_Boys</v>
          </cell>
          <cell r="S514" t="str">
            <v/>
          </cell>
          <cell r="T514" t="str">
            <v>Пляжный ассортимент</v>
          </cell>
          <cell r="U514" t="str">
            <v>Elastic fabric / Эластичная ткань</v>
          </cell>
          <cell r="V514" t="str">
            <v>80%ПА/20%ПУ</v>
          </cell>
          <cell r="W514" t="str">
            <v>(18) kids underwear B1G1 3sizes</v>
          </cell>
          <cell r="X514">
            <v>3</v>
          </cell>
          <cell r="Y514" t="str">
            <v>Нет</v>
          </cell>
          <cell r="Z514" t="str">
            <v>Inna Smorodina</v>
          </cell>
          <cell r="AA514" t="str">
            <v>Basic+</v>
          </cell>
          <cell r="AB514" t="str">
            <v>Regular</v>
          </cell>
          <cell r="AC514" t="str">
            <v>1,2,3,4,5</v>
          </cell>
          <cell r="AD514" t="str">
            <v>1,2,3,4,5_3</v>
          </cell>
          <cell r="AE514">
            <v>271</v>
          </cell>
          <cell r="AF514">
            <v>52</v>
          </cell>
          <cell r="AG514">
            <v>73</v>
          </cell>
          <cell r="AH514">
            <v>96</v>
          </cell>
          <cell r="AI514">
            <v>43</v>
          </cell>
          <cell r="AJ514">
            <v>7</v>
          </cell>
          <cell r="AK514">
            <v>0.8</v>
          </cell>
          <cell r="AL514">
            <v>0.8</v>
          </cell>
          <cell r="AM514">
            <v>5</v>
          </cell>
          <cell r="AN514">
            <v>2</v>
          </cell>
          <cell r="AO514">
            <v>7</v>
          </cell>
          <cell r="AP514">
            <v>364</v>
          </cell>
          <cell r="AQ514">
            <v>5</v>
          </cell>
          <cell r="AR514">
            <v>2</v>
          </cell>
          <cell r="AS514">
            <v>7</v>
          </cell>
          <cell r="AT514">
            <v>511</v>
          </cell>
          <cell r="AU514">
            <v>5</v>
          </cell>
          <cell r="AV514">
            <v>2</v>
          </cell>
          <cell r="AW514">
            <v>7</v>
          </cell>
          <cell r="AX514">
            <v>672</v>
          </cell>
          <cell r="AY514">
            <v>5</v>
          </cell>
          <cell r="AZ514">
            <v>2</v>
          </cell>
          <cell r="BA514">
            <v>7</v>
          </cell>
          <cell r="BB514">
            <v>301</v>
          </cell>
          <cell r="BC514">
            <v>5</v>
          </cell>
          <cell r="BD514">
            <v>2</v>
          </cell>
          <cell r="BE514">
            <v>7</v>
          </cell>
          <cell r="BF514">
            <v>49</v>
          </cell>
          <cell r="BG514" t="str">
            <v>2-2</v>
          </cell>
          <cell r="BH514">
            <v>0.54200000000000004</v>
          </cell>
          <cell r="BI514">
            <v>1897</v>
          </cell>
          <cell r="BJ514">
            <v>799</v>
          </cell>
          <cell r="BK514">
            <v>799</v>
          </cell>
          <cell r="BL514">
            <v>726.36</v>
          </cell>
          <cell r="BM514">
            <v>3.1229235880398671</v>
          </cell>
          <cell r="BN514">
            <v>2.35</v>
          </cell>
          <cell r="BO514">
            <v>2.4300000000000002</v>
          </cell>
          <cell r="BP514">
            <v>3.01</v>
          </cell>
          <cell r="BQ514">
            <v>255.85</v>
          </cell>
          <cell r="BR514">
            <v>0.67978723404255326</v>
          </cell>
          <cell r="BS514">
            <v>3.3</v>
          </cell>
          <cell r="BT514">
            <v>85</v>
          </cell>
          <cell r="BU514">
            <v>1.1000000000000001</v>
          </cell>
          <cell r="BV514">
            <v>799</v>
          </cell>
          <cell r="BW514">
            <v>400</v>
          </cell>
          <cell r="BX514" t="str">
            <v>Suzhou Kingsma Import and Export Co., Ltd</v>
          </cell>
          <cell r="BY514" t="str">
            <v>Китай</v>
          </cell>
          <cell r="BZ514">
            <v>140</v>
          </cell>
          <cell r="CA514">
            <v>354</v>
          </cell>
          <cell r="CB514">
            <v>63</v>
          </cell>
          <cell r="CC514">
            <v>1046</v>
          </cell>
          <cell r="CD514">
            <v>3500</v>
          </cell>
          <cell r="CE514">
            <v>1101.6355702434207</v>
          </cell>
          <cell r="CF514">
            <v>3500</v>
          </cell>
          <cell r="CG514">
            <v>4500</v>
          </cell>
          <cell r="CH514" t="str">
            <v>ок</v>
          </cell>
          <cell r="CI514" t="str">
            <v>ок</v>
          </cell>
          <cell r="CJ514">
            <v>21</v>
          </cell>
          <cell r="CK514">
            <v>4609.71</v>
          </cell>
          <cell r="CL514">
            <v>860.22</v>
          </cell>
          <cell r="CM514">
            <v>340.20000000000005</v>
          </cell>
          <cell r="CN514">
            <v>2541.7800000000002</v>
          </cell>
          <cell r="CO514">
            <v>153.09</v>
          </cell>
          <cell r="CP514">
            <v>8505</v>
          </cell>
          <cell r="CQ514">
            <v>485347.45</v>
          </cell>
          <cell r="CR514">
            <v>90570.9</v>
          </cell>
          <cell r="CS514">
            <v>35819</v>
          </cell>
          <cell r="CT514">
            <v>267619.09999999998</v>
          </cell>
          <cell r="CU514">
            <v>16118.55</v>
          </cell>
          <cell r="CV514">
            <v>895475</v>
          </cell>
          <cell r="CW514">
            <v>1515703</v>
          </cell>
          <cell r="CX514">
            <v>282846</v>
          </cell>
          <cell r="CY514">
            <v>111860</v>
          </cell>
          <cell r="CZ514">
            <v>835754</v>
          </cell>
          <cell r="DA514">
            <v>50337</v>
          </cell>
          <cell r="DB514">
            <v>2796500</v>
          </cell>
          <cell r="DC514" t="str">
            <v>Basic+</v>
          </cell>
          <cell r="DE514">
            <v>59</v>
          </cell>
          <cell r="DF514">
            <v>59</v>
          </cell>
          <cell r="DH514">
            <v>4</v>
          </cell>
          <cell r="DI514">
            <v>2</v>
          </cell>
          <cell r="DJ514">
            <v>6</v>
          </cell>
          <cell r="DK514">
            <v>354</v>
          </cell>
          <cell r="DP514">
            <v>354</v>
          </cell>
          <cell r="DQ514">
            <v>236</v>
          </cell>
          <cell r="DR514">
            <v>118</v>
          </cell>
          <cell r="DS514">
            <v>0.66666666666666663</v>
          </cell>
          <cell r="DT514">
            <v>0.33333333333333331</v>
          </cell>
          <cell r="DU514">
            <v>799</v>
          </cell>
          <cell r="DV514">
            <v>79915.5</v>
          </cell>
          <cell r="DW514">
            <v>860.22</v>
          </cell>
          <cell r="DX514">
            <v>282846</v>
          </cell>
          <cell r="DY514" t="str">
            <v>print</v>
          </cell>
          <cell r="DZ514" t="str">
            <v>20124730014___Chicago___набивка</v>
          </cell>
        </row>
        <row r="515">
          <cell r="B515" t="str">
            <v>20124740012_0075186_00000003805</v>
          </cell>
          <cell r="C515" t="str">
            <v>20124740012_0075186</v>
          </cell>
          <cell r="D515" t="str">
            <v>Theme 2Пляжный ассортиментGreegМужскойdark green18</v>
          </cell>
          <cell r="E515" t="str">
            <v>Заг. с Th 2</v>
          </cell>
          <cell r="F515" t="str">
            <v>ACOOLA Пляжный ассортимент Весна 2024 Theme 2</v>
          </cell>
          <cell r="G515" t="str">
            <v>ACOOLA</v>
          </cell>
          <cell r="H515" t="str">
            <v>Theme 2</v>
          </cell>
          <cell r="I515" t="str">
            <v>00000003805</v>
          </cell>
          <cell r="J515" t="str">
            <v>20124740012</v>
          </cell>
          <cell r="K515" t="str">
            <v>Плавки детские для мальчиков Greeg темно-зеленый</v>
          </cell>
          <cell r="L515" t="str">
            <v>Мужской</v>
          </cell>
          <cell r="M515" t="str">
            <v>Маленький</v>
          </cell>
          <cell r="N515" t="str">
            <v>Greeg</v>
          </cell>
          <cell r="O515" t="str">
            <v>темно-зеленый</v>
          </cell>
          <cell r="P515" t="str">
            <v>Swimwear</v>
          </cell>
          <cell r="Q515" t="str">
            <v>Swim briefs</v>
          </cell>
          <cell r="R515" t="str">
            <v>Top_Boys</v>
          </cell>
          <cell r="S515" t="str">
            <v/>
          </cell>
          <cell r="T515" t="str">
            <v>Пляжный ассортимент</v>
          </cell>
          <cell r="U515" t="str">
            <v>Elastic fabric / Эластичная ткань</v>
          </cell>
          <cell r="V515" t="str">
            <v>85%ПЭ/15%ПУ</v>
          </cell>
          <cell r="W515" t="str">
            <v>(18) kids underwear B1G1 3sizes</v>
          </cell>
          <cell r="X515">
            <v>3</v>
          </cell>
          <cell r="Y515" t="str">
            <v>Нет</v>
          </cell>
          <cell r="Z515" t="str">
            <v>Inna Smorodina</v>
          </cell>
          <cell r="AA515" t="str">
            <v>Basic+</v>
          </cell>
          <cell r="AB515" t="str">
            <v>Regular</v>
          </cell>
          <cell r="AC515" t="str">
            <v>1,2,3,4,5</v>
          </cell>
          <cell r="AD515" t="str">
            <v>1,2,3,4,5_3</v>
          </cell>
          <cell r="AE515">
            <v>271</v>
          </cell>
          <cell r="AF515">
            <v>52</v>
          </cell>
          <cell r="AG515">
            <v>73</v>
          </cell>
          <cell r="AH515">
            <v>96</v>
          </cell>
          <cell r="AI515">
            <v>43</v>
          </cell>
          <cell r="AJ515">
            <v>7</v>
          </cell>
          <cell r="AK515">
            <v>1</v>
          </cell>
          <cell r="AL515">
            <v>1</v>
          </cell>
          <cell r="AM515">
            <v>6</v>
          </cell>
          <cell r="AN515">
            <v>3</v>
          </cell>
          <cell r="AO515">
            <v>9</v>
          </cell>
          <cell r="AP515">
            <v>468</v>
          </cell>
          <cell r="AQ515">
            <v>6</v>
          </cell>
          <cell r="AR515">
            <v>3</v>
          </cell>
          <cell r="AS515">
            <v>9</v>
          </cell>
          <cell r="AT515">
            <v>657</v>
          </cell>
          <cell r="AU515">
            <v>6</v>
          </cell>
          <cell r="AV515">
            <v>3</v>
          </cell>
          <cell r="AW515">
            <v>9</v>
          </cell>
          <cell r="AX515">
            <v>864</v>
          </cell>
          <cell r="AY515">
            <v>6</v>
          </cell>
          <cell r="AZ515">
            <v>3</v>
          </cell>
          <cell r="BA515">
            <v>9</v>
          </cell>
          <cell r="BB515">
            <v>387</v>
          </cell>
          <cell r="BC515">
            <v>6</v>
          </cell>
          <cell r="BD515">
            <v>3</v>
          </cell>
          <cell r="BE515">
            <v>9</v>
          </cell>
          <cell r="BF515">
            <v>63</v>
          </cell>
          <cell r="BG515" t="str">
            <v>3-3</v>
          </cell>
          <cell r="BH515">
            <v>0.54200000000000004</v>
          </cell>
          <cell r="BI515">
            <v>2439</v>
          </cell>
          <cell r="BJ515">
            <v>599</v>
          </cell>
          <cell r="BK515">
            <v>599</v>
          </cell>
          <cell r="BL515">
            <v>544.54999999999995</v>
          </cell>
          <cell r="BM515">
            <v>3.1320261437908496</v>
          </cell>
          <cell r="BN515">
            <v>1.74</v>
          </cell>
          <cell r="BO515">
            <v>1.8</v>
          </cell>
          <cell r="BP515">
            <v>2.25</v>
          </cell>
          <cell r="BQ515">
            <v>191.25</v>
          </cell>
          <cell r="BR515">
            <v>0.68071786310517535</v>
          </cell>
          <cell r="BS515">
            <v>3.3</v>
          </cell>
          <cell r="BT515">
            <v>85</v>
          </cell>
          <cell r="BU515">
            <v>1.1000000000000001</v>
          </cell>
          <cell r="BV515">
            <v>599</v>
          </cell>
          <cell r="BW515">
            <v>300</v>
          </cell>
          <cell r="BX515" t="str">
            <v>Suzhou Kingsma Import and Export Co., Ltd</v>
          </cell>
          <cell r="BY515" t="str">
            <v>Китай</v>
          </cell>
          <cell r="BZ515">
            <v>180</v>
          </cell>
          <cell r="CA515">
            <v>472</v>
          </cell>
          <cell r="CB515">
            <v>81</v>
          </cell>
          <cell r="CC515">
            <v>1328</v>
          </cell>
          <cell r="CD515">
            <v>4500</v>
          </cell>
          <cell r="CE515">
            <v>1416.3885903129694</v>
          </cell>
          <cell r="CF515">
            <v>4500</v>
          </cell>
          <cell r="CG515">
            <v>4500</v>
          </cell>
          <cell r="CH515" t="str">
            <v>ок</v>
          </cell>
          <cell r="CI515" t="str">
            <v>ок</v>
          </cell>
          <cell r="CJ515">
            <v>27</v>
          </cell>
          <cell r="CK515">
            <v>4390.2</v>
          </cell>
          <cell r="CL515">
            <v>849.6</v>
          </cell>
          <cell r="CM515">
            <v>324</v>
          </cell>
          <cell r="CN515">
            <v>2390.4</v>
          </cell>
          <cell r="CO515">
            <v>145.80000000000001</v>
          </cell>
          <cell r="CP515">
            <v>8100</v>
          </cell>
          <cell r="CQ515">
            <v>466458.75</v>
          </cell>
          <cell r="CR515">
            <v>90270</v>
          </cell>
          <cell r="CS515">
            <v>34425</v>
          </cell>
          <cell r="CT515">
            <v>253980</v>
          </cell>
          <cell r="CU515">
            <v>15491.25</v>
          </cell>
          <cell r="CV515">
            <v>860625</v>
          </cell>
          <cell r="CW515">
            <v>1460961</v>
          </cell>
          <cell r="CX515">
            <v>282728</v>
          </cell>
          <cell r="CY515">
            <v>107820</v>
          </cell>
          <cell r="CZ515">
            <v>795472</v>
          </cell>
          <cell r="DA515">
            <v>48519</v>
          </cell>
          <cell r="DB515">
            <v>2695500</v>
          </cell>
          <cell r="DC515" t="str">
            <v>Basic+</v>
          </cell>
          <cell r="DE515">
            <v>59</v>
          </cell>
          <cell r="DF515">
            <v>59</v>
          </cell>
          <cell r="DH515">
            <v>6</v>
          </cell>
          <cell r="DI515">
            <v>2</v>
          </cell>
          <cell r="DJ515">
            <v>8</v>
          </cell>
          <cell r="DK515">
            <v>472</v>
          </cell>
          <cell r="DP515">
            <v>472</v>
          </cell>
          <cell r="DQ515">
            <v>354</v>
          </cell>
          <cell r="DR515">
            <v>118</v>
          </cell>
          <cell r="DS515">
            <v>0.75</v>
          </cell>
          <cell r="DT515">
            <v>0.25</v>
          </cell>
          <cell r="DU515">
            <v>599</v>
          </cell>
          <cell r="DV515">
            <v>79650</v>
          </cell>
          <cell r="DW515">
            <v>849.6</v>
          </cell>
          <cell r="DX515">
            <v>282728</v>
          </cell>
          <cell r="DY515" t="str">
            <v>dark green</v>
          </cell>
          <cell r="DZ515" t="str">
            <v>20124740012___Greeg___темно-зеленый</v>
          </cell>
        </row>
        <row r="516">
          <cell r="B516" t="str">
            <v>20124740013_0075204_00000003805</v>
          </cell>
          <cell r="C516" t="str">
            <v>20124740013_0075204</v>
          </cell>
          <cell r="D516" t="str">
            <v>Theme 2Пляжный ассортиментLivudМужскойprint18</v>
          </cell>
          <cell r="E516" t="str">
            <v>Заг. с Th 2</v>
          </cell>
          <cell r="F516" t="str">
            <v>ACOOLA Пляжный ассортимент Весна 2024 Theme 2</v>
          </cell>
          <cell r="G516" t="str">
            <v>ACOOLA</v>
          </cell>
          <cell r="H516" t="str">
            <v>Theme 2</v>
          </cell>
          <cell r="I516" t="str">
            <v>00000003805</v>
          </cell>
          <cell r="J516" t="str">
            <v>20124740013</v>
          </cell>
          <cell r="K516" t="str">
            <v>Плавки детские для мальчиков Livud набивка</v>
          </cell>
          <cell r="L516" t="str">
            <v>Мужской</v>
          </cell>
          <cell r="M516" t="str">
            <v>Маленький</v>
          </cell>
          <cell r="N516" t="str">
            <v>Livud</v>
          </cell>
          <cell r="O516" t="str">
            <v>набивка</v>
          </cell>
          <cell r="P516" t="str">
            <v>Swimwear</v>
          </cell>
          <cell r="Q516" t="str">
            <v>Swim briefs</v>
          </cell>
          <cell r="R516" t="str">
            <v>Top_Boys</v>
          </cell>
          <cell r="S516" t="str">
            <v/>
          </cell>
          <cell r="T516" t="str">
            <v>Пляжный ассортимент</v>
          </cell>
          <cell r="U516" t="str">
            <v>Elastic fabric / Эластичная ткань</v>
          </cell>
          <cell r="V516" t="str">
            <v>85%ПЭ/15%ПУ</v>
          </cell>
          <cell r="W516" t="str">
            <v>(18) kids underwear B1G1 3sizes</v>
          </cell>
          <cell r="X516">
            <v>3</v>
          </cell>
          <cell r="Y516" t="str">
            <v>Нет</v>
          </cell>
          <cell r="Z516" t="str">
            <v>Inna Smorodina</v>
          </cell>
          <cell r="AA516" t="str">
            <v>Basic+</v>
          </cell>
          <cell r="AB516" t="str">
            <v>Regular</v>
          </cell>
          <cell r="AC516" t="str">
            <v>1,2,3,4,5</v>
          </cell>
          <cell r="AD516" t="str">
            <v>1,2,3,4,5_3</v>
          </cell>
          <cell r="AE516">
            <v>271</v>
          </cell>
          <cell r="AF516">
            <v>52</v>
          </cell>
          <cell r="AG516">
            <v>73</v>
          </cell>
          <cell r="AH516">
            <v>96</v>
          </cell>
          <cell r="AI516">
            <v>43</v>
          </cell>
          <cell r="AJ516">
            <v>7</v>
          </cell>
          <cell r="AK516">
            <v>0.8</v>
          </cell>
          <cell r="AL516">
            <v>0.8</v>
          </cell>
          <cell r="AM516">
            <v>5</v>
          </cell>
          <cell r="AN516">
            <v>2</v>
          </cell>
          <cell r="AO516">
            <v>7</v>
          </cell>
          <cell r="AP516">
            <v>364</v>
          </cell>
          <cell r="AQ516">
            <v>5</v>
          </cell>
          <cell r="AR516">
            <v>2</v>
          </cell>
          <cell r="AS516">
            <v>7</v>
          </cell>
          <cell r="AT516">
            <v>511</v>
          </cell>
          <cell r="AU516">
            <v>5</v>
          </cell>
          <cell r="AV516">
            <v>2</v>
          </cell>
          <cell r="AW516">
            <v>7</v>
          </cell>
          <cell r="AX516">
            <v>672</v>
          </cell>
          <cell r="AY516">
            <v>5</v>
          </cell>
          <cell r="AZ516">
            <v>2</v>
          </cell>
          <cell r="BA516">
            <v>7</v>
          </cell>
          <cell r="BB516">
            <v>301</v>
          </cell>
          <cell r="BC516">
            <v>5</v>
          </cell>
          <cell r="BD516">
            <v>2</v>
          </cell>
          <cell r="BE516">
            <v>7</v>
          </cell>
          <cell r="BF516">
            <v>49</v>
          </cell>
          <cell r="BG516" t="str">
            <v>2-2</v>
          </cell>
          <cell r="BH516">
            <v>0.54200000000000004</v>
          </cell>
          <cell r="BI516">
            <v>1897</v>
          </cell>
          <cell r="BJ516">
            <v>799</v>
          </cell>
          <cell r="BK516">
            <v>799</v>
          </cell>
          <cell r="BL516">
            <v>726.36</v>
          </cell>
          <cell r="BM516">
            <v>3.9830508474576272</v>
          </cell>
          <cell r="BN516">
            <v>1.82</v>
          </cell>
          <cell r="BO516">
            <v>1.88</v>
          </cell>
          <cell r="BP516">
            <v>2.36</v>
          </cell>
          <cell r="BQ516">
            <v>200.6</v>
          </cell>
          <cell r="BR516">
            <v>0.74893617021276593</v>
          </cell>
          <cell r="BS516">
            <v>3.3</v>
          </cell>
          <cell r="BT516">
            <v>85</v>
          </cell>
          <cell r="BU516">
            <v>1.1000000000000001</v>
          </cell>
          <cell r="BV516">
            <v>799</v>
          </cell>
          <cell r="BW516">
            <v>400</v>
          </cell>
          <cell r="BX516" t="str">
            <v>Suzhou Kingsma Import and Export Co., Ltd</v>
          </cell>
          <cell r="BY516" t="str">
            <v>Китай</v>
          </cell>
          <cell r="BZ516">
            <v>140</v>
          </cell>
          <cell r="CA516">
            <v>354</v>
          </cell>
          <cell r="CB516">
            <v>63</v>
          </cell>
          <cell r="CC516">
            <v>1046</v>
          </cell>
          <cell r="CD516">
            <v>3500</v>
          </cell>
          <cell r="CE516">
            <v>1101.6355702434207</v>
          </cell>
          <cell r="CF516">
            <v>3500</v>
          </cell>
          <cell r="CG516">
            <v>4500</v>
          </cell>
          <cell r="CH516" t="str">
            <v>ок</v>
          </cell>
          <cell r="CI516" t="str">
            <v>ок</v>
          </cell>
          <cell r="CJ516">
            <v>21</v>
          </cell>
          <cell r="CK516">
            <v>3566.3599999999997</v>
          </cell>
          <cell r="CL516">
            <v>665.52</v>
          </cell>
          <cell r="CM516">
            <v>263.2</v>
          </cell>
          <cell r="CN516">
            <v>1966.4799999999998</v>
          </cell>
          <cell r="CO516">
            <v>118.44</v>
          </cell>
          <cell r="CP516">
            <v>6580</v>
          </cell>
          <cell r="CQ516">
            <v>380538.2</v>
          </cell>
          <cell r="CR516">
            <v>71012.399999999994</v>
          </cell>
          <cell r="CS516">
            <v>28084</v>
          </cell>
          <cell r="CT516">
            <v>209827.6</v>
          </cell>
          <cell r="CU516">
            <v>12637.8</v>
          </cell>
          <cell r="CV516">
            <v>702100</v>
          </cell>
          <cell r="CW516">
            <v>1515703</v>
          </cell>
          <cell r="CX516">
            <v>282846</v>
          </cell>
          <cell r="CY516">
            <v>111860</v>
          </cell>
          <cell r="CZ516">
            <v>835754</v>
          </cell>
          <cell r="DA516">
            <v>50337</v>
          </cell>
          <cell r="DB516">
            <v>2796500</v>
          </cell>
          <cell r="DC516" t="str">
            <v>Basic+</v>
          </cell>
          <cell r="DE516">
            <v>59</v>
          </cell>
          <cell r="DF516">
            <v>59</v>
          </cell>
          <cell r="DH516">
            <v>4</v>
          </cell>
          <cell r="DI516">
            <v>2</v>
          </cell>
          <cell r="DJ516">
            <v>6</v>
          </cell>
          <cell r="DK516">
            <v>354</v>
          </cell>
          <cell r="DP516">
            <v>354</v>
          </cell>
          <cell r="DQ516">
            <v>236</v>
          </cell>
          <cell r="DR516">
            <v>118</v>
          </cell>
          <cell r="DS516">
            <v>0.66666666666666663</v>
          </cell>
          <cell r="DT516">
            <v>0.33333333333333331</v>
          </cell>
          <cell r="DU516">
            <v>799</v>
          </cell>
          <cell r="DV516">
            <v>62657.999999999993</v>
          </cell>
          <cell r="DW516">
            <v>665.52</v>
          </cell>
          <cell r="DX516">
            <v>282846</v>
          </cell>
          <cell r="DY516" t="str">
            <v>print</v>
          </cell>
          <cell r="DZ516" t="str">
            <v>20124740013___Livud___набивка</v>
          </cell>
        </row>
        <row r="517">
          <cell r="B517" t="str">
            <v>20124750017_0075190_00000003805</v>
          </cell>
          <cell r="C517" t="str">
            <v>20124750017_0075190</v>
          </cell>
          <cell r="D517" t="str">
            <v>Theme 2Пляжный ассортиментRasselМужскойlight blue18</v>
          </cell>
          <cell r="E517" t="str">
            <v>Заг. с Th 2</v>
          </cell>
          <cell r="F517" t="str">
            <v>ACOOLA Пляжный ассортимент Весна 2024 Theme 2</v>
          </cell>
          <cell r="G517" t="str">
            <v>ACOOLA</v>
          </cell>
          <cell r="H517" t="str">
            <v>Theme 2</v>
          </cell>
          <cell r="I517" t="str">
            <v>00000003805</v>
          </cell>
          <cell r="J517" t="str">
            <v>20124750017</v>
          </cell>
          <cell r="K517" t="str">
            <v>Купальные шорты детские для мальчиков Rassel голубой</v>
          </cell>
          <cell r="L517" t="str">
            <v>Мужской</v>
          </cell>
          <cell r="M517" t="str">
            <v>Маленький</v>
          </cell>
          <cell r="N517" t="str">
            <v>Rassel</v>
          </cell>
          <cell r="O517" t="str">
            <v>голубой</v>
          </cell>
          <cell r="P517" t="str">
            <v>Swimwear</v>
          </cell>
          <cell r="Q517" t="str">
            <v>Swim shorts</v>
          </cell>
          <cell r="R517" t="str">
            <v>Top_Boys</v>
          </cell>
          <cell r="S517" t="str">
            <v/>
          </cell>
          <cell r="T517" t="str">
            <v>Пляжный ассортимент</v>
          </cell>
          <cell r="U517" t="str">
            <v>Plain weave / Полотняное переплетение ткани</v>
          </cell>
          <cell r="V517" t="str">
            <v>100%ПЭ</v>
          </cell>
          <cell r="W517" t="str">
            <v>(18) kids underwear B1G1 3sizes</v>
          </cell>
          <cell r="X517">
            <v>3</v>
          </cell>
          <cell r="Y517" t="str">
            <v>Нет</v>
          </cell>
          <cell r="Z517" t="str">
            <v>Inna Smorodina</v>
          </cell>
          <cell r="AA517" t="str">
            <v>Basic+</v>
          </cell>
          <cell r="AB517" t="str">
            <v>Regular</v>
          </cell>
          <cell r="AC517" t="str">
            <v>1,2,3,4,5</v>
          </cell>
          <cell r="AD517" t="str">
            <v>1,2,3,4,5_3</v>
          </cell>
          <cell r="AE517">
            <v>271</v>
          </cell>
          <cell r="AF517">
            <v>52</v>
          </cell>
          <cell r="AG517">
            <v>73</v>
          </cell>
          <cell r="AH517">
            <v>96</v>
          </cell>
          <cell r="AI517">
            <v>43</v>
          </cell>
          <cell r="AJ517">
            <v>7</v>
          </cell>
          <cell r="AK517">
            <v>1.2</v>
          </cell>
          <cell r="AL517">
            <v>1</v>
          </cell>
          <cell r="AM517">
            <v>7</v>
          </cell>
          <cell r="AN517">
            <v>4</v>
          </cell>
          <cell r="AO517">
            <v>11</v>
          </cell>
          <cell r="AP517">
            <v>572</v>
          </cell>
          <cell r="AQ517">
            <v>7</v>
          </cell>
          <cell r="AR517">
            <v>4</v>
          </cell>
          <cell r="AS517">
            <v>11</v>
          </cell>
          <cell r="AT517">
            <v>803</v>
          </cell>
          <cell r="AU517">
            <v>7</v>
          </cell>
          <cell r="AV517">
            <v>4</v>
          </cell>
          <cell r="AW517">
            <v>11</v>
          </cell>
          <cell r="AX517">
            <v>1056</v>
          </cell>
          <cell r="AY517">
            <v>7</v>
          </cell>
          <cell r="AZ517">
            <v>4</v>
          </cell>
          <cell r="BA517">
            <v>11</v>
          </cell>
          <cell r="BB517">
            <v>473</v>
          </cell>
          <cell r="BC517">
            <v>7</v>
          </cell>
          <cell r="BD517">
            <v>4</v>
          </cell>
          <cell r="BE517">
            <v>11</v>
          </cell>
          <cell r="BF517">
            <v>77</v>
          </cell>
          <cell r="BG517" t="str">
            <v>4-4</v>
          </cell>
          <cell r="BH517">
            <v>0.54200000000000004</v>
          </cell>
          <cell r="BI517">
            <v>2981</v>
          </cell>
          <cell r="BJ517">
            <v>1199</v>
          </cell>
          <cell r="BK517">
            <v>1199</v>
          </cell>
          <cell r="BL517">
            <v>1090</v>
          </cell>
          <cell r="BM517">
            <v>3.295766904892798</v>
          </cell>
          <cell r="BN517">
            <v>3.5</v>
          </cell>
          <cell r="BO517">
            <v>3.62</v>
          </cell>
          <cell r="BP517">
            <v>4.28</v>
          </cell>
          <cell r="BQ517">
            <v>363.8</v>
          </cell>
          <cell r="BR517">
            <v>0.6965804837364471</v>
          </cell>
          <cell r="BS517">
            <v>3.3</v>
          </cell>
          <cell r="BT517">
            <v>85</v>
          </cell>
          <cell r="BU517">
            <v>1.1000000000000001</v>
          </cell>
          <cell r="BV517">
            <v>1199</v>
          </cell>
          <cell r="BW517">
            <v>600</v>
          </cell>
          <cell r="BX517" t="str">
            <v>Xiamen Golden Dynasty Trading Co., Ltd</v>
          </cell>
          <cell r="BY517" t="str">
            <v>Китай</v>
          </cell>
          <cell r="BZ517">
            <v>220</v>
          </cell>
          <cell r="CA517">
            <v>472</v>
          </cell>
          <cell r="CB517">
            <v>99</v>
          </cell>
          <cell r="CC517">
            <v>1728</v>
          </cell>
          <cell r="CD517">
            <v>5500</v>
          </cell>
          <cell r="CE517">
            <v>1731.1416103825181</v>
          </cell>
          <cell r="CF517">
            <v>5500</v>
          </cell>
          <cell r="CG517">
            <v>4500</v>
          </cell>
          <cell r="CH517" t="str">
            <v>ок</v>
          </cell>
          <cell r="CI517" t="str">
            <v>ок</v>
          </cell>
          <cell r="CJ517">
            <v>33</v>
          </cell>
          <cell r="CK517">
            <v>10791.220000000001</v>
          </cell>
          <cell r="CL517">
            <v>1708.64</v>
          </cell>
          <cell r="CM517">
            <v>796.4</v>
          </cell>
          <cell r="CN517">
            <v>6255.3600000000006</v>
          </cell>
          <cell r="CO517">
            <v>358.38</v>
          </cell>
          <cell r="CP517">
            <v>19910</v>
          </cell>
          <cell r="CQ517">
            <v>1084487.8</v>
          </cell>
          <cell r="CR517">
            <v>171713.6</v>
          </cell>
          <cell r="CS517">
            <v>80036</v>
          </cell>
          <cell r="CT517">
            <v>628646.40000000002</v>
          </cell>
          <cell r="CU517">
            <v>36016.200000000004</v>
          </cell>
          <cell r="CV517">
            <v>2000900</v>
          </cell>
          <cell r="CW517">
            <v>3574219</v>
          </cell>
          <cell r="CX517">
            <v>565928</v>
          </cell>
          <cell r="CY517">
            <v>263780</v>
          </cell>
          <cell r="CZ517">
            <v>2071872</v>
          </cell>
          <cell r="DA517">
            <v>118701</v>
          </cell>
          <cell r="DB517">
            <v>6594500</v>
          </cell>
          <cell r="DC517" t="str">
            <v>Basic+</v>
          </cell>
          <cell r="DE517">
            <v>59</v>
          </cell>
          <cell r="DF517">
            <v>59</v>
          </cell>
          <cell r="DH517">
            <v>6</v>
          </cell>
          <cell r="DI517">
            <v>2</v>
          </cell>
          <cell r="DJ517">
            <v>8</v>
          </cell>
          <cell r="DK517">
            <v>472</v>
          </cell>
          <cell r="DP517">
            <v>472</v>
          </cell>
          <cell r="DQ517">
            <v>354</v>
          </cell>
          <cell r="DR517">
            <v>118</v>
          </cell>
          <cell r="DS517">
            <v>0.75</v>
          </cell>
          <cell r="DT517">
            <v>0.25</v>
          </cell>
          <cell r="DU517">
            <v>1199</v>
          </cell>
          <cell r="DV517">
            <v>151512</v>
          </cell>
          <cell r="DW517">
            <v>1708.64</v>
          </cell>
          <cell r="DX517">
            <v>565928</v>
          </cell>
          <cell r="DY517" t="str">
            <v>light blue</v>
          </cell>
          <cell r="DZ517" t="str">
            <v>20124750017___Rassel___голубой</v>
          </cell>
        </row>
        <row r="518">
          <cell r="B518" t="str">
            <v>20124750019_0075184_00000003805</v>
          </cell>
          <cell r="C518" t="str">
            <v>20124750019_0075184</v>
          </cell>
          <cell r="D518" t="str">
            <v>Theme 2Пляжный ассортиментArkanzasМужскойprint18</v>
          </cell>
          <cell r="E518" t="str">
            <v>Заг. с Th 2</v>
          </cell>
          <cell r="F518" t="str">
            <v>ACOOLA Пляжный ассортимент Весна 2024 Theme 2</v>
          </cell>
          <cell r="G518" t="str">
            <v>ACOOLA</v>
          </cell>
          <cell r="H518" t="str">
            <v>Theme 2</v>
          </cell>
          <cell r="I518" t="str">
            <v>00000003805</v>
          </cell>
          <cell r="J518" t="str">
            <v>20124750019</v>
          </cell>
          <cell r="K518" t="str">
            <v>Купальные шорты детские для мальчиков Arkanzas набивка</v>
          </cell>
          <cell r="L518" t="str">
            <v>Мужской</v>
          </cell>
          <cell r="M518" t="str">
            <v>Маленький</v>
          </cell>
          <cell r="N518" t="str">
            <v>Arkanzas</v>
          </cell>
          <cell r="O518" t="str">
            <v>набивка</v>
          </cell>
          <cell r="P518" t="str">
            <v>Swimwear</v>
          </cell>
          <cell r="Q518" t="str">
            <v>Swim shorts</v>
          </cell>
          <cell r="R518" t="str">
            <v>Top_Boys</v>
          </cell>
          <cell r="S518" t="str">
            <v/>
          </cell>
          <cell r="T518" t="str">
            <v>Пляжный ассортимент</v>
          </cell>
          <cell r="U518" t="str">
            <v>Plain weave / Полотняное переплетение ткани</v>
          </cell>
          <cell r="V518" t="str">
            <v>100%ПЭ</v>
          </cell>
          <cell r="W518" t="str">
            <v>(18) kids underwear B1G1 3sizes</v>
          </cell>
          <cell r="X518">
            <v>3</v>
          </cell>
          <cell r="Y518" t="str">
            <v>Нет</v>
          </cell>
          <cell r="Z518" t="str">
            <v>Inna Smorodina</v>
          </cell>
          <cell r="AA518" t="str">
            <v>Basic+</v>
          </cell>
          <cell r="AB518" t="str">
            <v>Regular</v>
          </cell>
          <cell r="AC518" t="str">
            <v>1,2,3,4,5</v>
          </cell>
          <cell r="AD518" t="str">
            <v>1,2,3,4,5_3</v>
          </cell>
          <cell r="AE518">
            <v>271</v>
          </cell>
          <cell r="AF518">
            <v>52</v>
          </cell>
          <cell r="AG518">
            <v>73</v>
          </cell>
          <cell r="AH518">
            <v>96</v>
          </cell>
          <cell r="AI518">
            <v>43</v>
          </cell>
          <cell r="AJ518">
            <v>7</v>
          </cell>
          <cell r="AK518">
            <v>0.8</v>
          </cell>
          <cell r="AL518">
            <v>0.8</v>
          </cell>
          <cell r="AM518">
            <v>5</v>
          </cell>
          <cell r="AN518">
            <v>2</v>
          </cell>
          <cell r="AO518">
            <v>7</v>
          </cell>
          <cell r="AP518">
            <v>364</v>
          </cell>
          <cell r="AQ518">
            <v>5</v>
          </cell>
          <cell r="AR518">
            <v>2</v>
          </cell>
          <cell r="AS518">
            <v>7</v>
          </cell>
          <cell r="AT518">
            <v>511</v>
          </cell>
          <cell r="AU518">
            <v>5</v>
          </cell>
          <cell r="AV518">
            <v>2</v>
          </cell>
          <cell r="AW518">
            <v>7</v>
          </cell>
          <cell r="AX518">
            <v>672</v>
          </cell>
          <cell r="AY518">
            <v>5</v>
          </cell>
          <cell r="AZ518">
            <v>2</v>
          </cell>
          <cell r="BA518">
            <v>7</v>
          </cell>
          <cell r="BB518">
            <v>301</v>
          </cell>
          <cell r="BC518">
            <v>5</v>
          </cell>
          <cell r="BD518">
            <v>2</v>
          </cell>
          <cell r="BE518">
            <v>7</v>
          </cell>
          <cell r="BF518">
            <v>49</v>
          </cell>
          <cell r="BG518" t="str">
            <v>2-2</v>
          </cell>
          <cell r="BH518">
            <v>0.54200000000000004</v>
          </cell>
          <cell r="BI518">
            <v>1897</v>
          </cell>
          <cell r="BJ518">
            <v>1199</v>
          </cell>
          <cell r="BK518">
            <v>1199</v>
          </cell>
          <cell r="BL518">
            <v>1090</v>
          </cell>
          <cell r="BM518">
            <v>3.1698612029081294</v>
          </cell>
          <cell r="BN518">
            <v>3.64</v>
          </cell>
          <cell r="BO518">
            <v>3.77</v>
          </cell>
          <cell r="BP518">
            <v>4.45</v>
          </cell>
          <cell r="BQ518">
            <v>378.25</v>
          </cell>
          <cell r="BR518">
            <v>0.68452877397831524</v>
          </cell>
          <cell r="BS518">
            <v>3.3</v>
          </cell>
          <cell r="BT518">
            <v>85</v>
          </cell>
          <cell r="BU518">
            <v>1.1000000000000001</v>
          </cell>
          <cell r="BV518">
            <v>1199</v>
          </cell>
          <cell r="BW518">
            <v>600</v>
          </cell>
          <cell r="BX518" t="str">
            <v>Xiamen Golden Dynasty Trading Co., Ltd</v>
          </cell>
          <cell r="BY518" t="str">
            <v>Китай</v>
          </cell>
          <cell r="BZ518">
            <v>140</v>
          </cell>
          <cell r="CA518">
            <v>354</v>
          </cell>
          <cell r="CB518">
            <v>63</v>
          </cell>
          <cell r="CC518">
            <v>1046</v>
          </cell>
          <cell r="CD518">
            <v>3500</v>
          </cell>
          <cell r="CE518">
            <v>1101.6355702434207</v>
          </cell>
          <cell r="CF518">
            <v>3500</v>
          </cell>
          <cell r="CG518">
            <v>4500</v>
          </cell>
          <cell r="CH518" t="str">
            <v>ок</v>
          </cell>
          <cell r="CI518" t="str">
            <v>ок</v>
          </cell>
          <cell r="CJ518">
            <v>21</v>
          </cell>
          <cell r="CK518">
            <v>7151.69</v>
          </cell>
          <cell r="CL518">
            <v>1334.58</v>
          </cell>
          <cell r="CM518">
            <v>527.79999999999995</v>
          </cell>
          <cell r="CN518">
            <v>3943.42</v>
          </cell>
          <cell r="CO518">
            <v>237.51</v>
          </cell>
          <cell r="CP518">
            <v>13195</v>
          </cell>
          <cell r="CQ518">
            <v>717540.25</v>
          </cell>
          <cell r="CR518">
            <v>133900.5</v>
          </cell>
          <cell r="CS518">
            <v>52955</v>
          </cell>
          <cell r="CT518">
            <v>395649.5</v>
          </cell>
          <cell r="CU518">
            <v>23829.75</v>
          </cell>
          <cell r="CV518">
            <v>1323875</v>
          </cell>
          <cell r="CW518">
            <v>2274503</v>
          </cell>
          <cell r="CX518">
            <v>424446</v>
          </cell>
          <cell r="CY518">
            <v>167860</v>
          </cell>
          <cell r="CZ518">
            <v>1254154</v>
          </cell>
          <cell r="DA518">
            <v>75537</v>
          </cell>
          <cell r="DB518">
            <v>4196500</v>
          </cell>
          <cell r="DC518" t="str">
            <v>Basic+</v>
          </cell>
          <cell r="DE518">
            <v>59</v>
          </cell>
          <cell r="DF518">
            <v>59</v>
          </cell>
          <cell r="DH518">
            <v>4</v>
          </cell>
          <cell r="DI518">
            <v>2</v>
          </cell>
          <cell r="DJ518">
            <v>6</v>
          </cell>
          <cell r="DK518">
            <v>354</v>
          </cell>
          <cell r="DP518">
            <v>354</v>
          </cell>
          <cell r="DQ518">
            <v>236</v>
          </cell>
          <cell r="DR518">
            <v>118</v>
          </cell>
          <cell r="DS518">
            <v>0.66666666666666663</v>
          </cell>
          <cell r="DT518">
            <v>0.33333333333333331</v>
          </cell>
          <cell r="DU518">
            <v>1199</v>
          </cell>
          <cell r="DV518">
            <v>118147.5</v>
          </cell>
          <cell r="DW518">
            <v>1334.58</v>
          </cell>
          <cell r="DX518">
            <v>424446</v>
          </cell>
          <cell r="DY518" t="str">
            <v>print</v>
          </cell>
          <cell r="DZ518" t="str">
            <v>20124750019___Arkanzas___набивка</v>
          </cell>
        </row>
        <row r="519">
          <cell r="B519" t="str">
            <v>20124750020_0075196_00000003805</v>
          </cell>
          <cell r="C519" t="str">
            <v>20124750020_0075196</v>
          </cell>
          <cell r="D519" t="str">
            <v>Theme 2Пляжный ассортиментPortlendМужскойprint277</v>
          </cell>
          <cell r="E519" t="str">
            <v>Заг. с Th 2</v>
          </cell>
          <cell r="F519" t="str">
            <v>ACOOLA Пляжный ассортимент Весна 2024 Theme 2</v>
          </cell>
          <cell r="G519" t="str">
            <v>ACOOLA</v>
          </cell>
          <cell r="H519" t="str">
            <v>Theme 2</v>
          </cell>
          <cell r="I519" t="str">
            <v>00000003805</v>
          </cell>
          <cell r="J519" t="str">
            <v>20124750020</v>
          </cell>
          <cell r="K519" t="str">
            <v>Купальные шорты детские для мальчиков Portlend набивка</v>
          </cell>
          <cell r="L519" t="str">
            <v>Мужской</v>
          </cell>
          <cell r="M519" t="str">
            <v>Маленький</v>
          </cell>
          <cell r="N519" t="str">
            <v>Portlend</v>
          </cell>
          <cell r="O519" t="str">
            <v>набивка</v>
          </cell>
          <cell r="P519" t="str">
            <v>Swimwear</v>
          </cell>
          <cell r="Q519" t="str">
            <v>Swim shorts</v>
          </cell>
          <cell r="R519" t="str">
            <v>Top_Boys</v>
          </cell>
          <cell r="S519" t="str">
            <v/>
          </cell>
          <cell r="T519" t="str">
            <v>Пляжный ассортимент</v>
          </cell>
          <cell r="U519" t="str">
            <v>Plain weave / Полотняное переплетение ткани</v>
          </cell>
          <cell r="V519" t="str">
            <v>100%ПЭ</v>
          </cell>
          <cell r="W519" t="str">
            <v>(277)Kids underwear B1G1 4 sizes</v>
          </cell>
          <cell r="X519">
            <v>4</v>
          </cell>
          <cell r="Y519" t="str">
            <v>Нет</v>
          </cell>
          <cell r="Z519" t="str">
            <v>Inna Smorodina</v>
          </cell>
          <cell r="AA519" t="str">
            <v>Basic+</v>
          </cell>
          <cell r="AB519" t="str">
            <v>Regular</v>
          </cell>
          <cell r="AC519" t="str">
            <v>1,2,3,4,5</v>
          </cell>
          <cell r="AD519" t="str">
            <v>1,2,3,4,5_4</v>
          </cell>
          <cell r="AE519">
            <v>271</v>
          </cell>
          <cell r="AF519">
            <v>52</v>
          </cell>
          <cell r="AG519">
            <v>73</v>
          </cell>
          <cell r="AH519">
            <v>96</v>
          </cell>
          <cell r="AI519">
            <v>43</v>
          </cell>
          <cell r="AJ519">
            <v>7</v>
          </cell>
          <cell r="AK519">
            <v>0.7</v>
          </cell>
          <cell r="AL519">
            <v>1</v>
          </cell>
          <cell r="AM519">
            <v>5</v>
          </cell>
          <cell r="AN519">
            <v>3</v>
          </cell>
          <cell r="AO519">
            <v>8</v>
          </cell>
          <cell r="AP519">
            <v>416</v>
          </cell>
          <cell r="AQ519">
            <v>5</v>
          </cell>
          <cell r="AR519">
            <v>3</v>
          </cell>
          <cell r="AS519">
            <v>8</v>
          </cell>
          <cell r="AT519">
            <v>584</v>
          </cell>
          <cell r="AU519">
            <v>5</v>
          </cell>
          <cell r="AV519">
            <v>3</v>
          </cell>
          <cell r="AW519">
            <v>8</v>
          </cell>
          <cell r="AX519">
            <v>768</v>
          </cell>
          <cell r="AY519">
            <v>5</v>
          </cell>
          <cell r="AZ519">
            <v>3</v>
          </cell>
          <cell r="BA519">
            <v>8</v>
          </cell>
          <cell r="BB519">
            <v>344</v>
          </cell>
          <cell r="BC519">
            <v>5</v>
          </cell>
          <cell r="BD519">
            <v>3</v>
          </cell>
          <cell r="BE519">
            <v>8</v>
          </cell>
          <cell r="BF519">
            <v>56</v>
          </cell>
          <cell r="BG519" t="str">
            <v>1-3</v>
          </cell>
          <cell r="BH519">
            <v>0.57052631578947366</v>
          </cell>
          <cell r="BI519">
            <v>2168</v>
          </cell>
          <cell r="BJ519">
            <v>1199</v>
          </cell>
          <cell r="BK519">
            <v>1199</v>
          </cell>
          <cell r="BL519">
            <v>1090</v>
          </cell>
          <cell r="BM519">
            <v>3.635536688902365</v>
          </cell>
          <cell r="BN519">
            <v>3.14</v>
          </cell>
          <cell r="BO519">
            <v>3.25</v>
          </cell>
          <cell r="BP519">
            <v>3.88</v>
          </cell>
          <cell r="BQ519">
            <v>329.8</v>
          </cell>
          <cell r="BR519">
            <v>0.72493744787322767</v>
          </cell>
          <cell r="BS519">
            <v>3.3</v>
          </cell>
          <cell r="BT519">
            <v>85</v>
          </cell>
          <cell r="BU519">
            <v>1.1000000000000001</v>
          </cell>
          <cell r="BV519">
            <v>1199</v>
          </cell>
          <cell r="BW519">
            <v>600</v>
          </cell>
          <cell r="BX519" t="str">
            <v>SHAOXING YANSHENG TRADING CO., LTD</v>
          </cell>
          <cell r="BY519" t="str">
            <v>Китай</v>
          </cell>
          <cell r="BZ519">
            <v>152</v>
          </cell>
          <cell r="CA519">
            <v>413</v>
          </cell>
          <cell r="CB519">
            <v>68</v>
          </cell>
          <cell r="CC519">
            <v>999</v>
          </cell>
          <cell r="CD519">
            <v>3800</v>
          </cell>
          <cell r="CE519">
            <v>1196.0614762642851</v>
          </cell>
          <cell r="CF519">
            <v>3800</v>
          </cell>
          <cell r="CG519">
            <v>5200</v>
          </cell>
          <cell r="CH519" t="str">
            <v>ок</v>
          </cell>
          <cell r="CI519" t="str">
            <v>ок</v>
          </cell>
          <cell r="CJ519">
            <v>17</v>
          </cell>
          <cell r="CK519">
            <v>7046</v>
          </cell>
          <cell r="CL519">
            <v>1342.25</v>
          </cell>
          <cell r="CM519">
            <v>494</v>
          </cell>
          <cell r="CN519">
            <v>3246.75</v>
          </cell>
          <cell r="CO519">
            <v>221</v>
          </cell>
          <cell r="CP519">
            <v>12350</v>
          </cell>
          <cell r="CQ519">
            <v>715006.4</v>
          </cell>
          <cell r="CR519">
            <v>136207.4</v>
          </cell>
          <cell r="CS519">
            <v>50129.599999999999</v>
          </cell>
          <cell r="CT519">
            <v>329470.2</v>
          </cell>
          <cell r="CU519">
            <v>22426.400000000001</v>
          </cell>
          <cell r="CV519">
            <v>1253240</v>
          </cell>
          <cell r="CW519">
            <v>2599432</v>
          </cell>
          <cell r="CX519">
            <v>495187</v>
          </cell>
          <cell r="CY519">
            <v>182248</v>
          </cell>
          <cell r="CZ519">
            <v>1197801</v>
          </cell>
          <cell r="DA519">
            <v>81532</v>
          </cell>
          <cell r="DB519">
            <v>4556200</v>
          </cell>
          <cell r="DC519" t="str">
            <v>Basic+</v>
          </cell>
          <cell r="DE519">
            <v>59</v>
          </cell>
          <cell r="DF519">
            <v>59</v>
          </cell>
          <cell r="DH519">
            <v>5</v>
          </cell>
          <cell r="DI519">
            <v>2</v>
          </cell>
          <cell r="DJ519">
            <v>7</v>
          </cell>
          <cell r="DK519">
            <v>413</v>
          </cell>
          <cell r="DP519">
            <v>413</v>
          </cell>
          <cell r="DQ519">
            <v>295</v>
          </cell>
          <cell r="DR519">
            <v>118</v>
          </cell>
          <cell r="DS519">
            <v>0.7142857142857143</v>
          </cell>
          <cell r="DT519">
            <v>0.2857142857142857</v>
          </cell>
          <cell r="DU519">
            <v>1199</v>
          </cell>
          <cell r="DV519">
            <v>120183</v>
          </cell>
          <cell r="DW519">
            <v>1342.25</v>
          </cell>
          <cell r="DX519">
            <v>495187</v>
          </cell>
          <cell r="DY519" t="str">
            <v>print</v>
          </cell>
          <cell r="DZ519" t="str">
            <v>20124750020___Portlend___набивка</v>
          </cell>
        </row>
        <row r="520">
          <cell r="B520" t="str">
            <v>20134730001_0075180_00000003805</v>
          </cell>
          <cell r="C520" t="str">
            <v>20134730001_0075180</v>
          </cell>
          <cell r="D520" t="str">
            <v>Theme 2Пляжный ассортиментIndiМужскойBlack17</v>
          </cell>
          <cell r="E520" t="str">
            <v>Заг. с Th 2</v>
          </cell>
          <cell r="F520" t="str">
            <v>ACOOLA Пляжный ассортимент Весна 2024 Theme 2</v>
          </cell>
          <cell r="G520" t="str">
            <v>ACOOLA</v>
          </cell>
          <cell r="H520" t="str">
            <v>Theme 2</v>
          </cell>
          <cell r="I520" t="str">
            <v>00000003805</v>
          </cell>
          <cell r="J520" t="str">
            <v>20134730001</v>
          </cell>
          <cell r="K520" t="str">
            <v>Купальные трусы детские для мальчиков Indi черный</v>
          </cell>
          <cell r="L520" t="str">
            <v>Мужской</v>
          </cell>
          <cell r="M520" t="str">
            <v>Все</v>
          </cell>
          <cell r="N520" t="str">
            <v>Indi</v>
          </cell>
          <cell r="O520" t="str">
            <v>черный</v>
          </cell>
          <cell r="P520" t="str">
            <v>Swimwear</v>
          </cell>
          <cell r="Q520" t="str">
            <v>Swim boxer</v>
          </cell>
          <cell r="R520" t="str">
            <v>Top_Boys</v>
          </cell>
          <cell r="S520" t="str">
            <v/>
          </cell>
          <cell r="T520" t="str">
            <v>Пляжный ассортимент</v>
          </cell>
          <cell r="U520" t="str">
            <v>Elastic fabric / Эластичная ткань</v>
          </cell>
          <cell r="V520" t="str">
            <v>85%ПЭ/15%ПУ</v>
          </cell>
          <cell r="W520" t="str">
            <v>(17) kids underwear ALL 6sizes</v>
          </cell>
          <cell r="X520">
            <v>6</v>
          </cell>
          <cell r="Y520" t="str">
            <v>Нет</v>
          </cell>
          <cell r="Z520" t="str">
            <v>Inna Smorodina</v>
          </cell>
          <cell r="AA520" t="str">
            <v>Basic+</v>
          </cell>
          <cell r="AB520" t="str">
            <v>Regular</v>
          </cell>
          <cell r="AC520" t="str">
            <v>1,2,3,4,5</v>
          </cell>
          <cell r="AD520" t="str">
            <v>1,2,3,4,5_6</v>
          </cell>
          <cell r="AE520">
            <v>271</v>
          </cell>
          <cell r="AF520">
            <v>52</v>
          </cell>
          <cell r="AG520">
            <v>73</v>
          </cell>
          <cell r="AH520">
            <v>96</v>
          </cell>
          <cell r="AI520">
            <v>43</v>
          </cell>
          <cell r="AJ520">
            <v>7</v>
          </cell>
          <cell r="AK520">
            <v>0.8</v>
          </cell>
          <cell r="AL520">
            <v>0.8</v>
          </cell>
          <cell r="AM520">
            <v>8</v>
          </cell>
          <cell r="AN520">
            <v>3</v>
          </cell>
          <cell r="AO520">
            <v>11</v>
          </cell>
          <cell r="AP520">
            <v>572</v>
          </cell>
          <cell r="AQ520">
            <v>8</v>
          </cell>
          <cell r="AR520">
            <v>3</v>
          </cell>
          <cell r="AS520">
            <v>11</v>
          </cell>
          <cell r="AT520">
            <v>803</v>
          </cell>
          <cell r="AU520">
            <v>8</v>
          </cell>
          <cell r="AV520">
            <v>3</v>
          </cell>
          <cell r="AW520">
            <v>11</v>
          </cell>
          <cell r="AX520">
            <v>1056</v>
          </cell>
          <cell r="AY520">
            <v>8</v>
          </cell>
          <cell r="AZ520">
            <v>3</v>
          </cell>
          <cell r="BA520">
            <v>11</v>
          </cell>
          <cell r="BB520">
            <v>473</v>
          </cell>
          <cell r="BC520">
            <v>8</v>
          </cell>
          <cell r="BD520">
            <v>3</v>
          </cell>
          <cell r="BE520">
            <v>11</v>
          </cell>
          <cell r="BF520">
            <v>77</v>
          </cell>
          <cell r="BG520" t="str">
            <v>2-3</v>
          </cell>
          <cell r="BH520">
            <v>0.54200000000000004</v>
          </cell>
          <cell r="BI520">
            <v>2981</v>
          </cell>
          <cell r="BJ520">
            <v>799</v>
          </cell>
          <cell r="BK520">
            <v>799</v>
          </cell>
          <cell r="BL520">
            <v>726.36</v>
          </cell>
          <cell r="BM520">
            <v>4</v>
          </cell>
          <cell r="BN520">
            <v>1.84</v>
          </cell>
          <cell r="BO520">
            <v>1.9</v>
          </cell>
          <cell r="BP520">
            <v>2.35</v>
          </cell>
          <cell r="BQ520">
            <v>199.75</v>
          </cell>
          <cell r="BR520">
            <v>0.75</v>
          </cell>
          <cell r="BS520">
            <v>3.3</v>
          </cell>
          <cell r="BT520">
            <v>85</v>
          </cell>
          <cell r="BU520">
            <v>1.1000000000000001</v>
          </cell>
          <cell r="BV520">
            <v>799</v>
          </cell>
          <cell r="BW520">
            <v>400</v>
          </cell>
          <cell r="BX520" t="str">
            <v>Suzhou Kingsma Import and Export Co., Ltd</v>
          </cell>
          <cell r="BY520" t="str">
            <v>Китай</v>
          </cell>
          <cell r="BZ520">
            <v>220</v>
          </cell>
          <cell r="CA520">
            <v>472</v>
          </cell>
          <cell r="CB520">
            <v>102</v>
          </cell>
          <cell r="CC520">
            <v>1725</v>
          </cell>
          <cell r="CD520">
            <v>5500</v>
          </cell>
          <cell r="CE520">
            <v>1731.1416103825181</v>
          </cell>
          <cell r="CF520">
            <v>5500</v>
          </cell>
          <cell r="CG520">
            <v>7000</v>
          </cell>
          <cell r="CH520" t="str">
            <v>ок</v>
          </cell>
          <cell r="CI520" t="str">
            <v>ок</v>
          </cell>
          <cell r="CJ520">
            <v>17</v>
          </cell>
          <cell r="CK520">
            <v>5663.9</v>
          </cell>
          <cell r="CL520">
            <v>896.8</v>
          </cell>
          <cell r="CM520">
            <v>418</v>
          </cell>
          <cell r="CN520">
            <v>3277.5</v>
          </cell>
          <cell r="CO520">
            <v>193.79999999999998</v>
          </cell>
          <cell r="CP520">
            <v>10450</v>
          </cell>
          <cell r="CQ520">
            <v>595454.75</v>
          </cell>
          <cell r="CR520">
            <v>94282</v>
          </cell>
          <cell r="CS520">
            <v>43945</v>
          </cell>
          <cell r="CT520">
            <v>344568.75</v>
          </cell>
          <cell r="CU520">
            <v>20374.5</v>
          </cell>
          <cell r="CV520">
            <v>1098625</v>
          </cell>
          <cell r="CW520">
            <v>2381819</v>
          </cell>
          <cell r="CX520">
            <v>377128</v>
          </cell>
          <cell r="CY520">
            <v>175780</v>
          </cell>
          <cell r="CZ520">
            <v>1378275</v>
          </cell>
          <cell r="DA520">
            <v>81498</v>
          </cell>
          <cell r="DB520">
            <v>4394500</v>
          </cell>
          <cell r="DC520" t="str">
            <v>Basic+</v>
          </cell>
          <cell r="DE520">
            <v>59</v>
          </cell>
          <cell r="DF520">
            <v>59</v>
          </cell>
          <cell r="DH520">
            <v>6</v>
          </cell>
          <cell r="DI520">
            <v>2</v>
          </cell>
          <cell r="DJ520">
            <v>8</v>
          </cell>
          <cell r="DK520">
            <v>472</v>
          </cell>
          <cell r="DP520">
            <v>472</v>
          </cell>
          <cell r="DQ520">
            <v>354</v>
          </cell>
          <cell r="DR520">
            <v>118</v>
          </cell>
          <cell r="DS520">
            <v>0.75</v>
          </cell>
          <cell r="DT520">
            <v>0.25</v>
          </cell>
          <cell r="DU520">
            <v>799</v>
          </cell>
          <cell r="DV520">
            <v>83190</v>
          </cell>
          <cell r="DW520">
            <v>896.8</v>
          </cell>
          <cell r="DX520">
            <v>377128</v>
          </cell>
          <cell r="DY520" t="str">
            <v>Black</v>
          </cell>
          <cell r="DZ520" t="str">
            <v>20134730001___Indi___черный</v>
          </cell>
        </row>
        <row r="521">
          <cell r="B521" t="str">
            <v>20134730001_0075181_00000003805</v>
          </cell>
          <cell r="C521" t="str">
            <v>20134730001_0075181</v>
          </cell>
          <cell r="D521" t="str">
            <v>Theme 2Пляжный ассортиментIndiМужскойdark navy17</v>
          </cell>
          <cell r="E521" t="str">
            <v>Заг. с Th 2</v>
          </cell>
          <cell r="F521" t="str">
            <v>ACOOLA Пляжный ассортимент Весна 2024 Theme 2</v>
          </cell>
          <cell r="G521" t="str">
            <v>ACOOLA</v>
          </cell>
          <cell r="H521" t="str">
            <v>Theme 2</v>
          </cell>
          <cell r="I521" t="str">
            <v>00000003805</v>
          </cell>
          <cell r="J521" t="str">
            <v>20134730001</v>
          </cell>
          <cell r="K521" t="str">
            <v>Купальные трусы детские для мальчиков Indi темно-синий</v>
          </cell>
          <cell r="L521" t="str">
            <v>Мужской</v>
          </cell>
          <cell r="M521" t="str">
            <v>Все</v>
          </cell>
          <cell r="N521" t="str">
            <v>Indi</v>
          </cell>
          <cell r="O521" t="str">
            <v>темно-синий</v>
          </cell>
          <cell r="P521" t="str">
            <v>Swimwear</v>
          </cell>
          <cell r="Q521" t="str">
            <v>Swim boxer</v>
          </cell>
          <cell r="R521" t="str">
            <v>Top_Boys</v>
          </cell>
          <cell r="S521" t="str">
            <v/>
          </cell>
          <cell r="T521" t="str">
            <v>Пляжный ассортимент</v>
          </cell>
          <cell r="U521" t="str">
            <v>Elastic fabric / Эластичная ткань</v>
          </cell>
          <cell r="V521" t="str">
            <v>85%ПЭ/15%ПУ</v>
          </cell>
          <cell r="W521" t="str">
            <v>(17) kids underwear ALL 6sizes</v>
          </cell>
          <cell r="X521">
            <v>6</v>
          </cell>
          <cell r="Y521" t="str">
            <v>Нет</v>
          </cell>
          <cell r="Z521" t="str">
            <v>Inna Smorodina</v>
          </cell>
          <cell r="AA521" t="str">
            <v>Basic+</v>
          </cell>
          <cell r="AB521" t="str">
            <v>Regular</v>
          </cell>
          <cell r="AC521" t="str">
            <v>1,2,3,4,5</v>
          </cell>
          <cell r="AD521" t="str">
            <v>1,2,3,4,5_6</v>
          </cell>
          <cell r="AE521">
            <v>271</v>
          </cell>
          <cell r="AF521">
            <v>52</v>
          </cell>
          <cell r="AG521">
            <v>73</v>
          </cell>
          <cell r="AH521">
            <v>96</v>
          </cell>
          <cell r="AI521">
            <v>43</v>
          </cell>
          <cell r="AJ521">
            <v>7</v>
          </cell>
          <cell r="AK521">
            <v>0.8</v>
          </cell>
          <cell r="AL521">
            <v>0.8</v>
          </cell>
          <cell r="AM521">
            <v>8</v>
          </cell>
          <cell r="AN521">
            <v>3</v>
          </cell>
          <cell r="AO521">
            <v>11</v>
          </cell>
          <cell r="AP521">
            <v>572</v>
          </cell>
          <cell r="AQ521">
            <v>8</v>
          </cell>
          <cell r="AR521">
            <v>3</v>
          </cell>
          <cell r="AS521">
            <v>11</v>
          </cell>
          <cell r="AT521">
            <v>803</v>
          </cell>
          <cell r="AU521">
            <v>8</v>
          </cell>
          <cell r="AV521">
            <v>3</v>
          </cell>
          <cell r="AW521">
            <v>11</v>
          </cell>
          <cell r="AX521">
            <v>1056</v>
          </cell>
          <cell r="AY521">
            <v>8</v>
          </cell>
          <cell r="AZ521">
            <v>3</v>
          </cell>
          <cell r="BA521">
            <v>11</v>
          </cell>
          <cell r="BB521">
            <v>473</v>
          </cell>
          <cell r="BC521">
            <v>8</v>
          </cell>
          <cell r="BD521">
            <v>3</v>
          </cell>
          <cell r="BE521">
            <v>11</v>
          </cell>
          <cell r="BF521">
            <v>77</v>
          </cell>
          <cell r="BG521" t="str">
            <v>2-3</v>
          </cell>
          <cell r="BH521">
            <v>0.54200000000000004</v>
          </cell>
          <cell r="BI521">
            <v>2981</v>
          </cell>
          <cell r="BJ521">
            <v>799</v>
          </cell>
          <cell r="BK521">
            <v>799</v>
          </cell>
          <cell r="BL521">
            <v>726.36</v>
          </cell>
          <cell r="BM521">
            <v>4</v>
          </cell>
          <cell r="BN521">
            <v>1.84</v>
          </cell>
          <cell r="BO521">
            <v>1.9</v>
          </cell>
          <cell r="BP521">
            <v>2.35</v>
          </cell>
          <cell r="BQ521">
            <v>199.75</v>
          </cell>
          <cell r="BR521">
            <v>0.75</v>
          </cell>
          <cell r="BS521">
            <v>3.3</v>
          </cell>
          <cell r="BT521">
            <v>85</v>
          </cell>
          <cell r="BU521">
            <v>1.1000000000000001</v>
          </cell>
          <cell r="BV521">
            <v>799</v>
          </cell>
          <cell r="BW521">
            <v>400</v>
          </cell>
          <cell r="BX521" t="str">
            <v>Suzhou Kingsma Import and Export Co., Ltd</v>
          </cell>
          <cell r="BY521" t="str">
            <v>Китай</v>
          </cell>
          <cell r="BZ521">
            <v>220</v>
          </cell>
          <cell r="CA521">
            <v>472</v>
          </cell>
          <cell r="CB521">
            <v>102</v>
          </cell>
          <cell r="CC521">
            <v>1725</v>
          </cell>
          <cell r="CD521">
            <v>5500</v>
          </cell>
          <cell r="CE521">
            <v>1731.1416103825181</v>
          </cell>
          <cell r="CF521">
            <v>5500</v>
          </cell>
          <cell r="CG521">
            <v>7000</v>
          </cell>
          <cell r="CH521" t="str">
            <v>ок</v>
          </cell>
          <cell r="CI521" t="str">
            <v>ок</v>
          </cell>
          <cell r="CJ521">
            <v>17</v>
          </cell>
          <cell r="CK521">
            <v>5663.9</v>
          </cell>
          <cell r="CL521">
            <v>896.8</v>
          </cell>
          <cell r="CM521">
            <v>418</v>
          </cell>
          <cell r="CN521">
            <v>3277.5</v>
          </cell>
          <cell r="CO521">
            <v>193.79999999999998</v>
          </cell>
          <cell r="CP521">
            <v>10450</v>
          </cell>
          <cell r="CQ521">
            <v>595454.75</v>
          </cell>
          <cell r="CR521">
            <v>94282</v>
          </cell>
          <cell r="CS521">
            <v>43945</v>
          </cell>
          <cell r="CT521">
            <v>344568.75</v>
          </cell>
          <cell r="CU521">
            <v>20374.5</v>
          </cell>
          <cell r="CV521">
            <v>1098625</v>
          </cell>
          <cell r="CW521">
            <v>2381819</v>
          </cell>
          <cell r="CX521">
            <v>377128</v>
          </cell>
          <cell r="CY521">
            <v>175780</v>
          </cell>
          <cell r="CZ521">
            <v>1378275</v>
          </cell>
          <cell r="DA521">
            <v>81498</v>
          </cell>
          <cell r="DB521">
            <v>4394500</v>
          </cell>
          <cell r="DC521" t="str">
            <v>Basic+</v>
          </cell>
          <cell r="DE521">
            <v>59</v>
          </cell>
          <cell r="DF521">
            <v>59</v>
          </cell>
          <cell r="DH521">
            <v>6</v>
          </cell>
          <cell r="DI521">
            <v>2</v>
          </cell>
          <cell r="DJ521">
            <v>8</v>
          </cell>
          <cell r="DK521">
            <v>472</v>
          </cell>
          <cell r="DP521">
            <v>472</v>
          </cell>
          <cell r="DQ521">
            <v>354</v>
          </cell>
          <cell r="DR521">
            <v>118</v>
          </cell>
          <cell r="DS521">
            <v>0.75</v>
          </cell>
          <cell r="DT521">
            <v>0.25</v>
          </cell>
          <cell r="DU521">
            <v>799</v>
          </cell>
          <cell r="DV521">
            <v>83190</v>
          </cell>
          <cell r="DW521">
            <v>896.8</v>
          </cell>
          <cell r="DX521">
            <v>377128</v>
          </cell>
          <cell r="DY521" t="str">
            <v>dark navy</v>
          </cell>
          <cell r="DZ521" t="str">
            <v>20134730001___Indi___темно-синий</v>
          </cell>
        </row>
        <row r="522">
          <cell r="B522" t="str">
            <v>20134730002_0075192_00000003805</v>
          </cell>
          <cell r="C522" t="str">
            <v>20134730002_0075192</v>
          </cell>
          <cell r="D522" t="str">
            <v>Theme 2Пляжный ассортиментGonoluluМужскойprint17</v>
          </cell>
          <cell r="E522" t="str">
            <v>Заг. с Th 2</v>
          </cell>
          <cell r="F522" t="str">
            <v>ACOOLA Пляжный ассортимент Весна 2024 Theme 2</v>
          </cell>
          <cell r="G522" t="str">
            <v>ACOOLA</v>
          </cell>
          <cell r="H522" t="str">
            <v>Theme 2</v>
          </cell>
          <cell r="I522" t="str">
            <v>00000003805</v>
          </cell>
          <cell r="J522" t="str">
            <v>20134730002</v>
          </cell>
          <cell r="K522" t="str">
            <v>Купальные трусы детские для мальчиков Gonolulu набивка</v>
          </cell>
          <cell r="L522" t="str">
            <v>Мужской</v>
          </cell>
          <cell r="M522" t="str">
            <v>Все</v>
          </cell>
          <cell r="N522" t="str">
            <v>Gonolulu</v>
          </cell>
          <cell r="O522" t="str">
            <v>набивка</v>
          </cell>
          <cell r="P522" t="str">
            <v>Swimwear</v>
          </cell>
          <cell r="Q522" t="str">
            <v>Swim boxer</v>
          </cell>
          <cell r="R522" t="str">
            <v>Top_Boys</v>
          </cell>
          <cell r="S522" t="str">
            <v/>
          </cell>
          <cell r="T522" t="str">
            <v>Пляжный ассортимент</v>
          </cell>
          <cell r="U522" t="str">
            <v>Elastic fabric / Эластичная ткань</v>
          </cell>
          <cell r="V522" t="str">
            <v>80%ПА/20%ПУ</v>
          </cell>
          <cell r="W522" t="str">
            <v>(17) kids underwear ALL 6sizes</v>
          </cell>
          <cell r="X522">
            <v>6</v>
          </cell>
          <cell r="Y522" t="str">
            <v>Нет</v>
          </cell>
          <cell r="Z522" t="str">
            <v>Inna Smorodina</v>
          </cell>
          <cell r="AA522" t="str">
            <v>Basic+</v>
          </cell>
          <cell r="AB522" t="str">
            <v>Regular</v>
          </cell>
          <cell r="AC522" t="str">
            <v>1,2,3,4,5</v>
          </cell>
          <cell r="AD522" t="str">
            <v>1,2,3,4,5_6</v>
          </cell>
          <cell r="AE522">
            <v>271</v>
          </cell>
          <cell r="AF522">
            <v>52</v>
          </cell>
          <cell r="AG522">
            <v>73</v>
          </cell>
          <cell r="AH522">
            <v>96</v>
          </cell>
          <cell r="AI522">
            <v>43</v>
          </cell>
          <cell r="AJ522">
            <v>7</v>
          </cell>
          <cell r="AK522">
            <v>0.8</v>
          </cell>
          <cell r="AL522">
            <v>0.8</v>
          </cell>
          <cell r="AM522">
            <v>8</v>
          </cell>
          <cell r="AN522">
            <v>3</v>
          </cell>
          <cell r="AO522">
            <v>11</v>
          </cell>
          <cell r="AP522">
            <v>572</v>
          </cell>
          <cell r="AQ522">
            <v>8</v>
          </cell>
          <cell r="AR522">
            <v>3</v>
          </cell>
          <cell r="AS522">
            <v>11</v>
          </cell>
          <cell r="AT522">
            <v>803</v>
          </cell>
          <cell r="AU522">
            <v>8</v>
          </cell>
          <cell r="AV522">
            <v>3</v>
          </cell>
          <cell r="AW522">
            <v>11</v>
          </cell>
          <cell r="AX522">
            <v>1056</v>
          </cell>
          <cell r="AY522">
            <v>8</v>
          </cell>
          <cell r="AZ522">
            <v>3</v>
          </cell>
          <cell r="BA522">
            <v>11</v>
          </cell>
          <cell r="BB522">
            <v>473</v>
          </cell>
          <cell r="BC522">
            <v>8</v>
          </cell>
          <cell r="BD522">
            <v>3</v>
          </cell>
          <cell r="BE522">
            <v>11</v>
          </cell>
          <cell r="BF522">
            <v>77</v>
          </cell>
          <cell r="BG522" t="str">
            <v>2-3</v>
          </cell>
          <cell r="BH522">
            <v>0.54200000000000004</v>
          </cell>
          <cell r="BI522">
            <v>2981</v>
          </cell>
          <cell r="BJ522">
            <v>799</v>
          </cell>
          <cell r="BK522">
            <v>799</v>
          </cell>
          <cell r="BL522">
            <v>726.36</v>
          </cell>
          <cell r="BM522">
            <v>3.1229235880398671</v>
          </cell>
          <cell r="BN522">
            <v>2.35</v>
          </cell>
          <cell r="BO522">
            <v>2.4300000000000002</v>
          </cell>
          <cell r="BP522">
            <v>3.01</v>
          </cell>
          <cell r="BQ522">
            <v>255.85</v>
          </cell>
          <cell r="BR522">
            <v>0.67978723404255326</v>
          </cell>
          <cell r="BS522">
            <v>3.3</v>
          </cell>
          <cell r="BT522">
            <v>85</v>
          </cell>
          <cell r="BU522">
            <v>1.1000000000000001</v>
          </cell>
          <cell r="BV522">
            <v>799</v>
          </cell>
          <cell r="BW522">
            <v>400</v>
          </cell>
          <cell r="BX522" t="str">
            <v>Suzhou Kingsma Import and Export Co., Ltd</v>
          </cell>
          <cell r="BY522" t="str">
            <v>Китай</v>
          </cell>
          <cell r="BZ522">
            <v>220</v>
          </cell>
          <cell r="CA522">
            <v>472</v>
          </cell>
          <cell r="CB522">
            <v>102</v>
          </cell>
          <cell r="CC522">
            <v>1725</v>
          </cell>
          <cell r="CD522">
            <v>5500</v>
          </cell>
          <cell r="CE522">
            <v>1731.1416103825181</v>
          </cell>
          <cell r="CF522">
            <v>5500</v>
          </cell>
          <cell r="CG522">
            <v>7000</v>
          </cell>
          <cell r="CH522" t="str">
            <v>ок</v>
          </cell>
          <cell r="CI522" t="str">
            <v>ок</v>
          </cell>
          <cell r="CJ522">
            <v>17</v>
          </cell>
          <cell r="CK522">
            <v>7243.8300000000008</v>
          </cell>
          <cell r="CL522">
            <v>1146.96</v>
          </cell>
          <cell r="CM522">
            <v>534.6</v>
          </cell>
          <cell r="CN522">
            <v>4191.75</v>
          </cell>
          <cell r="CO522">
            <v>247.86</v>
          </cell>
          <cell r="CP522">
            <v>13365</v>
          </cell>
          <cell r="CQ522">
            <v>762688.85</v>
          </cell>
          <cell r="CR522">
            <v>120761.2</v>
          </cell>
          <cell r="CS522">
            <v>56287</v>
          </cell>
          <cell r="CT522">
            <v>441341.25</v>
          </cell>
          <cell r="CU522">
            <v>26096.7</v>
          </cell>
          <cell r="CV522">
            <v>1407175</v>
          </cell>
          <cell r="CW522">
            <v>2381819</v>
          </cell>
          <cell r="CX522">
            <v>377128</v>
          </cell>
          <cell r="CY522">
            <v>175780</v>
          </cell>
          <cell r="CZ522">
            <v>1378275</v>
          </cell>
          <cell r="DA522">
            <v>81498</v>
          </cell>
          <cell r="DB522">
            <v>4394500</v>
          </cell>
          <cell r="DC522" t="str">
            <v>Basic+</v>
          </cell>
          <cell r="DE522">
            <v>59</v>
          </cell>
          <cell r="DF522">
            <v>59</v>
          </cell>
          <cell r="DH522">
            <v>6</v>
          </cell>
          <cell r="DI522">
            <v>2</v>
          </cell>
          <cell r="DJ522">
            <v>8</v>
          </cell>
          <cell r="DK522">
            <v>472</v>
          </cell>
          <cell r="DP522">
            <v>472</v>
          </cell>
          <cell r="DQ522">
            <v>354</v>
          </cell>
          <cell r="DR522">
            <v>118</v>
          </cell>
          <cell r="DS522">
            <v>0.75</v>
          </cell>
          <cell r="DT522">
            <v>0.25</v>
          </cell>
          <cell r="DU522">
            <v>799</v>
          </cell>
          <cell r="DV522">
            <v>106553.99999999999</v>
          </cell>
          <cell r="DW522">
            <v>1146.96</v>
          </cell>
          <cell r="DX522">
            <v>377128</v>
          </cell>
          <cell r="DY522" t="str">
            <v>print</v>
          </cell>
          <cell r="DZ522" t="str">
            <v>20134730002___Gonolulu___набивка</v>
          </cell>
        </row>
        <row r="523">
          <cell r="B523" t="str">
            <v>20134730003_0075194_00000003805</v>
          </cell>
          <cell r="C523" t="str">
            <v>20134730003_0075194</v>
          </cell>
          <cell r="D523" t="str">
            <v>Theme 2Пляжный ассортиментOrlandoМужскойprint17</v>
          </cell>
          <cell r="E523" t="str">
            <v>Заг. с Th 2</v>
          </cell>
          <cell r="F523" t="str">
            <v>ACOOLA Пляжный ассортимент Весна 2024 Theme 2</v>
          </cell>
          <cell r="G523" t="str">
            <v>ACOOLA</v>
          </cell>
          <cell r="H523" t="str">
            <v>Theme 2</v>
          </cell>
          <cell r="I523" t="str">
            <v>00000003805</v>
          </cell>
          <cell r="J523" t="str">
            <v>20134730003</v>
          </cell>
          <cell r="K523" t="str">
            <v>Купальные трусы детские для мальчиков Orlando набивка</v>
          </cell>
          <cell r="L523" t="str">
            <v>Мужской</v>
          </cell>
          <cell r="M523" t="str">
            <v>Все</v>
          </cell>
          <cell r="N523" t="str">
            <v>Orlando</v>
          </cell>
          <cell r="O523" t="str">
            <v>набивка</v>
          </cell>
          <cell r="P523" t="str">
            <v>Swimwear</v>
          </cell>
          <cell r="Q523" t="str">
            <v>Swim boxer</v>
          </cell>
          <cell r="R523" t="str">
            <v>Top_Boys</v>
          </cell>
          <cell r="S523" t="str">
            <v/>
          </cell>
          <cell r="T523" t="str">
            <v>Пляжный ассортимент</v>
          </cell>
          <cell r="U523" t="str">
            <v>Elastic fabric / Эластичная ткань</v>
          </cell>
          <cell r="V523" t="str">
            <v>80%ПА/20%ПУ</v>
          </cell>
          <cell r="W523" t="str">
            <v>(17) kids underwear ALL 6sizes</v>
          </cell>
          <cell r="X523">
            <v>6</v>
          </cell>
          <cell r="Y523" t="str">
            <v>Нет</v>
          </cell>
          <cell r="Z523" t="str">
            <v>Inna Smorodina</v>
          </cell>
          <cell r="AA523" t="str">
            <v>Basic+</v>
          </cell>
          <cell r="AB523" t="str">
            <v>Regular</v>
          </cell>
          <cell r="AC523" t="str">
            <v>1,2,3,4,5</v>
          </cell>
          <cell r="AD523" t="str">
            <v>1,2,3,4,5_6</v>
          </cell>
          <cell r="AE523">
            <v>271</v>
          </cell>
          <cell r="AF523">
            <v>52</v>
          </cell>
          <cell r="AG523">
            <v>73</v>
          </cell>
          <cell r="AH523">
            <v>96</v>
          </cell>
          <cell r="AI523">
            <v>43</v>
          </cell>
          <cell r="AJ523">
            <v>7</v>
          </cell>
          <cell r="AK523">
            <v>0.7</v>
          </cell>
          <cell r="AL523">
            <v>0.8</v>
          </cell>
          <cell r="AM523">
            <v>7</v>
          </cell>
          <cell r="AN523">
            <v>3</v>
          </cell>
          <cell r="AO523">
            <v>10</v>
          </cell>
          <cell r="AP523">
            <v>520</v>
          </cell>
          <cell r="AQ523">
            <v>7</v>
          </cell>
          <cell r="AR523">
            <v>3</v>
          </cell>
          <cell r="AS523">
            <v>10</v>
          </cell>
          <cell r="AT523">
            <v>730</v>
          </cell>
          <cell r="AU523">
            <v>7</v>
          </cell>
          <cell r="AV523">
            <v>3</v>
          </cell>
          <cell r="AW523">
            <v>10</v>
          </cell>
          <cell r="AX523">
            <v>960</v>
          </cell>
          <cell r="AY523">
            <v>7</v>
          </cell>
          <cell r="AZ523">
            <v>3</v>
          </cell>
          <cell r="BA523">
            <v>10</v>
          </cell>
          <cell r="BB523">
            <v>430</v>
          </cell>
          <cell r="BC523">
            <v>7</v>
          </cell>
          <cell r="BD523">
            <v>3</v>
          </cell>
          <cell r="BE523">
            <v>10</v>
          </cell>
          <cell r="BF523">
            <v>70</v>
          </cell>
          <cell r="BG523" t="str">
            <v>1-3</v>
          </cell>
          <cell r="BH523">
            <v>0.56458333333333333</v>
          </cell>
          <cell r="BI523">
            <v>2710</v>
          </cell>
          <cell r="BJ523">
            <v>799</v>
          </cell>
          <cell r="BK523">
            <v>799</v>
          </cell>
          <cell r="BL523">
            <v>726.36</v>
          </cell>
          <cell r="BM523">
            <v>3.3215547703180213</v>
          </cell>
          <cell r="BN523">
            <v>2.21</v>
          </cell>
          <cell r="BO523">
            <v>2.29</v>
          </cell>
          <cell r="BP523">
            <v>2.83</v>
          </cell>
          <cell r="BQ523">
            <v>240.55</v>
          </cell>
          <cell r="BR523">
            <v>0.69893617021276588</v>
          </cell>
          <cell r="BS523">
            <v>3.3</v>
          </cell>
          <cell r="BT523">
            <v>85</v>
          </cell>
          <cell r="BU523">
            <v>1.1000000000000001</v>
          </cell>
          <cell r="BV523">
            <v>799</v>
          </cell>
          <cell r="BW523">
            <v>400</v>
          </cell>
          <cell r="BX523" t="str">
            <v>Suzhou Kingsma Import and Export Co., Ltd</v>
          </cell>
          <cell r="BY523" t="str">
            <v>Китай</v>
          </cell>
          <cell r="BZ523">
            <v>192</v>
          </cell>
          <cell r="CA523">
            <v>472</v>
          </cell>
          <cell r="CB523">
            <v>84</v>
          </cell>
          <cell r="CC523">
            <v>1342</v>
          </cell>
          <cell r="CD523">
            <v>4800</v>
          </cell>
          <cell r="CE523">
            <v>1510.8144963338341</v>
          </cell>
          <cell r="CF523">
            <v>4800</v>
          </cell>
          <cell r="CG523">
            <v>7000</v>
          </cell>
          <cell r="CH523" t="str">
            <v>ок</v>
          </cell>
          <cell r="CI523" t="str">
            <v>ок</v>
          </cell>
          <cell r="CJ523">
            <v>14</v>
          </cell>
          <cell r="CK523">
            <v>6205.9000000000005</v>
          </cell>
          <cell r="CL523">
            <v>1080.8800000000001</v>
          </cell>
          <cell r="CM523">
            <v>439.68</v>
          </cell>
          <cell r="CN523">
            <v>3073.18</v>
          </cell>
          <cell r="CO523">
            <v>192.36</v>
          </cell>
          <cell r="CP523">
            <v>10992</v>
          </cell>
          <cell r="CQ523">
            <v>651890.5</v>
          </cell>
          <cell r="CR523">
            <v>113539.6</v>
          </cell>
          <cell r="CS523">
            <v>46185.600000000006</v>
          </cell>
          <cell r="CT523">
            <v>322818.10000000003</v>
          </cell>
          <cell r="CU523">
            <v>20206.2</v>
          </cell>
          <cell r="CV523">
            <v>1154640</v>
          </cell>
          <cell r="CW523">
            <v>2165290</v>
          </cell>
          <cell r="CX523">
            <v>377128</v>
          </cell>
          <cell r="CY523">
            <v>153408</v>
          </cell>
          <cell r="CZ523">
            <v>1072258</v>
          </cell>
          <cell r="DA523">
            <v>67116</v>
          </cell>
          <cell r="DB523">
            <v>3835200</v>
          </cell>
          <cell r="DC523" t="str">
            <v>Basic+</v>
          </cell>
          <cell r="DE523">
            <v>59</v>
          </cell>
          <cell r="DF523">
            <v>59</v>
          </cell>
          <cell r="DH523">
            <v>6</v>
          </cell>
          <cell r="DI523">
            <v>2</v>
          </cell>
          <cell r="DJ523">
            <v>8</v>
          </cell>
          <cell r="DK523">
            <v>472</v>
          </cell>
          <cell r="DP523">
            <v>472</v>
          </cell>
          <cell r="DQ523">
            <v>354</v>
          </cell>
          <cell r="DR523">
            <v>118</v>
          </cell>
          <cell r="DS523">
            <v>0.75</v>
          </cell>
          <cell r="DT523">
            <v>0.25</v>
          </cell>
          <cell r="DU523">
            <v>799</v>
          </cell>
          <cell r="DV523">
            <v>100182</v>
          </cell>
          <cell r="DW523">
            <v>1080.8800000000001</v>
          </cell>
          <cell r="DX523">
            <v>377128</v>
          </cell>
          <cell r="DY523" t="str">
            <v>print</v>
          </cell>
          <cell r="DZ523" t="str">
            <v>20134730003___Orlando___набивка</v>
          </cell>
        </row>
        <row r="524">
          <cell r="B524" t="str">
            <v>20134730004_0075195_00000003805</v>
          </cell>
          <cell r="C524" t="str">
            <v>20134730004_0075195</v>
          </cell>
          <cell r="D524" t="str">
            <v>Theme 2Пляжный ассортиментNeshwillМужскойprint17</v>
          </cell>
          <cell r="E524" t="str">
            <v>Заг. с Th 2</v>
          </cell>
          <cell r="F524" t="str">
            <v>ACOOLA Пляжный ассортимент Весна 2024 Theme 2</v>
          </cell>
          <cell r="G524" t="str">
            <v>ACOOLA</v>
          </cell>
          <cell r="H524" t="str">
            <v>Theme 2</v>
          </cell>
          <cell r="I524" t="str">
            <v>00000003805</v>
          </cell>
          <cell r="J524" t="str">
            <v>20134730004</v>
          </cell>
          <cell r="K524" t="str">
            <v>Купальные трусы детские для мальчиков Neshwill набивка</v>
          </cell>
          <cell r="L524" t="str">
            <v>Мужской</v>
          </cell>
          <cell r="M524" t="str">
            <v>Все</v>
          </cell>
          <cell r="N524" t="str">
            <v>Neshwill</v>
          </cell>
          <cell r="O524" t="str">
            <v>набивка</v>
          </cell>
          <cell r="P524" t="str">
            <v>Swimwear</v>
          </cell>
          <cell r="Q524" t="str">
            <v>Swim boxer</v>
          </cell>
          <cell r="R524" t="str">
            <v>Top_Boys</v>
          </cell>
          <cell r="S524" t="str">
            <v/>
          </cell>
          <cell r="T524" t="str">
            <v>Пляжный ассортимент</v>
          </cell>
          <cell r="U524" t="str">
            <v>Elastic fabric / Эластичная ткань</v>
          </cell>
          <cell r="V524" t="str">
            <v>80%ПА/20%ПУ</v>
          </cell>
          <cell r="W524" t="str">
            <v>(17) kids underwear ALL 6sizes</v>
          </cell>
          <cell r="X524">
            <v>6</v>
          </cell>
          <cell r="Y524" t="str">
            <v>Нет</v>
          </cell>
          <cell r="Z524" t="str">
            <v>Inna Smorodina</v>
          </cell>
          <cell r="AA524" t="str">
            <v>Basic+</v>
          </cell>
          <cell r="AB524" t="str">
            <v>Regular</v>
          </cell>
          <cell r="AC524" t="str">
            <v>1,2,3,4,5</v>
          </cell>
          <cell r="AD524" t="str">
            <v>1,2,3,4,5_6</v>
          </cell>
          <cell r="AE524">
            <v>271</v>
          </cell>
          <cell r="AF524">
            <v>52</v>
          </cell>
          <cell r="AG524">
            <v>73</v>
          </cell>
          <cell r="AH524">
            <v>96</v>
          </cell>
          <cell r="AI524">
            <v>43</v>
          </cell>
          <cell r="AJ524">
            <v>7</v>
          </cell>
          <cell r="AK524">
            <v>0.8</v>
          </cell>
          <cell r="AL524">
            <v>0.8</v>
          </cell>
          <cell r="AM524">
            <v>8</v>
          </cell>
          <cell r="AN524">
            <v>3</v>
          </cell>
          <cell r="AO524">
            <v>11</v>
          </cell>
          <cell r="AP524">
            <v>572</v>
          </cell>
          <cell r="AQ524">
            <v>8</v>
          </cell>
          <cell r="AR524">
            <v>3</v>
          </cell>
          <cell r="AS524">
            <v>11</v>
          </cell>
          <cell r="AT524">
            <v>803</v>
          </cell>
          <cell r="AU524">
            <v>8</v>
          </cell>
          <cell r="AV524">
            <v>3</v>
          </cell>
          <cell r="AW524">
            <v>11</v>
          </cell>
          <cell r="AX524">
            <v>1056</v>
          </cell>
          <cell r="AY524">
            <v>8</v>
          </cell>
          <cell r="AZ524">
            <v>3</v>
          </cell>
          <cell r="BA524">
            <v>11</v>
          </cell>
          <cell r="BB524">
            <v>473</v>
          </cell>
          <cell r="BC524">
            <v>8</v>
          </cell>
          <cell r="BD524">
            <v>3</v>
          </cell>
          <cell r="BE524">
            <v>11</v>
          </cell>
          <cell r="BF524">
            <v>77</v>
          </cell>
          <cell r="BG524" t="str">
            <v>2-3</v>
          </cell>
          <cell r="BH524">
            <v>0.54200000000000004</v>
          </cell>
          <cell r="BI524">
            <v>2981</v>
          </cell>
          <cell r="BJ524">
            <v>799</v>
          </cell>
          <cell r="BK524">
            <v>799</v>
          </cell>
          <cell r="BL524">
            <v>726.36</v>
          </cell>
          <cell r="BM524">
            <v>3.0031948881789137</v>
          </cell>
          <cell r="BN524">
            <v>2.5099999999999998</v>
          </cell>
          <cell r="BO524">
            <v>2.6</v>
          </cell>
          <cell r="BP524">
            <v>3.13</v>
          </cell>
          <cell r="BQ524">
            <v>266.05</v>
          </cell>
          <cell r="BR524">
            <v>0.66702127659574462</v>
          </cell>
          <cell r="BS524">
            <v>3.3</v>
          </cell>
          <cell r="BT524">
            <v>85</v>
          </cell>
          <cell r="BU524">
            <v>1.1000000000000001</v>
          </cell>
          <cell r="BV524">
            <v>799</v>
          </cell>
          <cell r="BW524">
            <v>400</v>
          </cell>
          <cell r="BX524" t="str">
            <v>NINGBO CINDY IMPORT AND EXPORT CO., LTD</v>
          </cell>
          <cell r="BY524" t="str">
            <v>Китай</v>
          </cell>
          <cell r="BZ524">
            <v>220</v>
          </cell>
          <cell r="CA524">
            <v>472</v>
          </cell>
          <cell r="CB524">
            <v>102</v>
          </cell>
          <cell r="CC524">
            <v>1725</v>
          </cell>
          <cell r="CD524">
            <v>5500</v>
          </cell>
          <cell r="CE524">
            <v>1731.1416103825181</v>
          </cell>
          <cell r="CF524">
            <v>5500</v>
          </cell>
          <cell r="CG524">
            <v>7000</v>
          </cell>
          <cell r="CH524" t="str">
            <v>ок</v>
          </cell>
          <cell r="CI524" t="str">
            <v>ок</v>
          </cell>
          <cell r="CJ524">
            <v>17</v>
          </cell>
          <cell r="CK524">
            <v>7750.6</v>
          </cell>
          <cell r="CL524">
            <v>1227.2</v>
          </cell>
          <cell r="CM524">
            <v>572</v>
          </cell>
          <cell r="CN524">
            <v>4485</v>
          </cell>
          <cell r="CO524">
            <v>265.2</v>
          </cell>
          <cell r="CP524">
            <v>14300</v>
          </cell>
          <cell r="CQ524">
            <v>793095.05</v>
          </cell>
          <cell r="CR524">
            <v>125575.6</v>
          </cell>
          <cell r="CS524">
            <v>58531</v>
          </cell>
          <cell r="CT524">
            <v>458936.25</v>
          </cell>
          <cell r="CU524">
            <v>27137.100000000002</v>
          </cell>
          <cell r="CV524">
            <v>1463275</v>
          </cell>
          <cell r="CW524">
            <v>2381819</v>
          </cell>
          <cell r="CX524">
            <v>377128</v>
          </cell>
          <cell r="CY524">
            <v>175780</v>
          </cell>
          <cell r="CZ524">
            <v>1378275</v>
          </cell>
          <cell r="DA524">
            <v>81498</v>
          </cell>
          <cell r="DB524">
            <v>4394500</v>
          </cell>
          <cell r="DC524" t="str">
            <v>Basic+</v>
          </cell>
          <cell r="DE524">
            <v>59</v>
          </cell>
          <cell r="DF524">
            <v>59</v>
          </cell>
          <cell r="DH524">
            <v>6</v>
          </cell>
          <cell r="DI524">
            <v>2</v>
          </cell>
          <cell r="DJ524">
            <v>8</v>
          </cell>
          <cell r="DK524">
            <v>472</v>
          </cell>
          <cell r="DP524">
            <v>472</v>
          </cell>
          <cell r="DQ524">
            <v>354</v>
          </cell>
          <cell r="DR524">
            <v>118</v>
          </cell>
          <cell r="DS524">
            <v>0.75</v>
          </cell>
          <cell r="DT524">
            <v>0.25</v>
          </cell>
          <cell r="DU524">
            <v>799</v>
          </cell>
          <cell r="DV524">
            <v>110801.99999999999</v>
          </cell>
          <cell r="DW524">
            <v>1227.2</v>
          </cell>
          <cell r="DX524">
            <v>377128</v>
          </cell>
          <cell r="DY524" t="str">
            <v>print</v>
          </cell>
          <cell r="DZ524" t="str">
            <v>20134730004___Neshwill___набивка</v>
          </cell>
        </row>
        <row r="525">
          <cell r="B525" t="str">
            <v>20134740001_0075188_00000003805</v>
          </cell>
          <cell r="C525" t="str">
            <v>20134740001_0075188</v>
          </cell>
          <cell r="D525" t="str">
            <v>Theme 2Пляжный ассортиментBaironМужскойprint17</v>
          </cell>
          <cell r="E525" t="str">
            <v>Заг. с Th 2</v>
          </cell>
          <cell r="F525" t="str">
            <v>ACOOLA Пляжный ассортимент Весна 2024 Theme 2</v>
          </cell>
          <cell r="G525" t="str">
            <v>ACOOLA</v>
          </cell>
          <cell r="H525" t="str">
            <v>Theme 2</v>
          </cell>
          <cell r="I525" t="str">
            <v>00000003805</v>
          </cell>
          <cell r="J525" t="str">
            <v>20134740001</v>
          </cell>
          <cell r="K525" t="str">
            <v>Плавки детские для мальчиков Bairon набивка</v>
          </cell>
          <cell r="L525" t="str">
            <v>Мужской</v>
          </cell>
          <cell r="M525" t="str">
            <v>Все</v>
          </cell>
          <cell r="N525" t="str">
            <v>Bairon</v>
          </cell>
          <cell r="O525" t="str">
            <v>набивка</v>
          </cell>
          <cell r="P525" t="str">
            <v>Swimwear</v>
          </cell>
          <cell r="Q525" t="str">
            <v>Swim briefs</v>
          </cell>
          <cell r="R525" t="str">
            <v>Top_Boys</v>
          </cell>
          <cell r="S525" t="str">
            <v/>
          </cell>
          <cell r="T525" t="str">
            <v>Пляжный ассортимент</v>
          </cell>
          <cell r="U525" t="str">
            <v>Elastic fabric / Эластичная ткань</v>
          </cell>
          <cell r="V525" t="str">
            <v>85%ПЭ/15%ПУ</v>
          </cell>
          <cell r="W525" t="str">
            <v>(17) kids underwear ALL 6sizes</v>
          </cell>
          <cell r="X525">
            <v>6</v>
          </cell>
          <cell r="Y525" t="str">
            <v>Нет</v>
          </cell>
          <cell r="Z525" t="str">
            <v>Inna Smorodina</v>
          </cell>
          <cell r="AA525" t="str">
            <v>Basic+</v>
          </cell>
          <cell r="AB525" t="str">
            <v>Regular</v>
          </cell>
          <cell r="AC525" t="str">
            <v>1,2,3,4,5</v>
          </cell>
          <cell r="AD525" t="str">
            <v>1,2,3,4,5_6</v>
          </cell>
          <cell r="AE525">
            <v>271</v>
          </cell>
          <cell r="AF525">
            <v>52</v>
          </cell>
          <cell r="AG525">
            <v>73</v>
          </cell>
          <cell r="AH525">
            <v>96</v>
          </cell>
          <cell r="AI525">
            <v>43</v>
          </cell>
          <cell r="AJ525">
            <v>7</v>
          </cell>
          <cell r="AK525">
            <v>0.7</v>
          </cell>
          <cell r="AL525">
            <v>0.8</v>
          </cell>
          <cell r="AM525">
            <v>7</v>
          </cell>
          <cell r="AN525">
            <v>3</v>
          </cell>
          <cell r="AO525">
            <v>10</v>
          </cell>
          <cell r="AP525">
            <v>520</v>
          </cell>
          <cell r="AQ525">
            <v>7</v>
          </cell>
          <cell r="AR525">
            <v>3</v>
          </cell>
          <cell r="AS525">
            <v>10</v>
          </cell>
          <cell r="AT525">
            <v>730</v>
          </cell>
          <cell r="AU525">
            <v>7</v>
          </cell>
          <cell r="AV525">
            <v>3</v>
          </cell>
          <cell r="AW525">
            <v>10</v>
          </cell>
          <cell r="AX525">
            <v>960</v>
          </cell>
          <cell r="AY525">
            <v>7</v>
          </cell>
          <cell r="AZ525">
            <v>3</v>
          </cell>
          <cell r="BA525">
            <v>10</v>
          </cell>
          <cell r="BB525">
            <v>430</v>
          </cell>
          <cell r="BC525">
            <v>7</v>
          </cell>
          <cell r="BD525">
            <v>3</v>
          </cell>
          <cell r="BE525">
            <v>10</v>
          </cell>
          <cell r="BF525">
            <v>70</v>
          </cell>
          <cell r="BG525" t="str">
            <v>1-3</v>
          </cell>
          <cell r="BH525">
            <v>0.56458333333333333</v>
          </cell>
          <cell r="BI525">
            <v>2710</v>
          </cell>
          <cell r="BJ525">
            <v>799</v>
          </cell>
          <cell r="BK525">
            <v>799</v>
          </cell>
          <cell r="BL525">
            <v>726.36</v>
          </cell>
          <cell r="BM525">
            <v>3.481481481481481</v>
          </cell>
          <cell r="BN525">
            <v>2.14</v>
          </cell>
          <cell r="BO525">
            <v>2.21</v>
          </cell>
          <cell r="BP525">
            <v>2.7</v>
          </cell>
          <cell r="BQ525">
            <v>229.50000000000003</v>
          </cell>
          <cell r="BR525">
            <v>0.71276595744680848</v>
          </cell>
          <cell r="BS525">
            <v>3.3</v>
          </cell>
          <cell r="BT525">
            <v>85</v>
          </cell>
          <cell r="BU525">
            <v>1.1000000000000001</v>
          </cell>
          <cell r="BV525">
            <v>799</v>
          </cell>
          <cell r="BW525">
            <v>400</v>
          </cell>
          <cell r="BX525" t="str">
            <v>NINGBO CINDY IMPORT AND EXPORT CO., LTD</v>
          </cell>
          <cell r="BY525" t="str">
            <v>Китай</v>
          </cell>
          <cell r="BZ525">
            <v>192</v>
          </cell>
          <cell r="CA525">
            <v>472</v>
          </cell>
          <cell r="CB525">
            <v>84</v>
          </cell>
          <cell r="CC525">
            <v>1342</v>
          </cell>
          <cell r="CD525">
            <v>4800</v>
          </cell>
          <cell r="CE525">
            <v>1510.8144963338341</v>
          </cell>
          <cell r="CF525">
            <v>4800</v>
          </cell>
          <cell r="CG525">
            <v>7000</v>
          </cell>
          <cell r="CH525" t="str">
            <v>ок</v>
          </cell>
          <cell r="CI525" t="str">
            <v>ок</v>
          </cell>
          <cell r="CJ525">
            <v>14</v>
          </cell>
          <cell r="CK525">
            <v>5989.0999999999995</v>
          </cell>
          <cell r="CL525">
            <v>1043.1199999999999</v>
          </cell>
          <cell r="CM525">
            <v>424.32</v>
          </cell>
          <cell r="CN525">
            <v>2965.82</v>
          </cell>
          <cell r="CO525">
            <v>185.64</v>
          </cell>
          <cell r="CP525">
            <v>10608</v>
          </cell>
          <cell r="CQ525">
            <v>621945.00000000012</v>
          </cell>
          <cell r="CR525">
            <v>108324.00000000001</v>
          </cell>
          <cell r="CS525">
            <v>44064.000000000007</v>
          </cell>
          <cell r="CT525">
            <v>307989.00000000006</v>
          </cell>
          <cell r="CU525">
            <v>19278.000000000004</v>
          </cell>
          <cell r="CV525">
            <v>1101600.0000000002</v>
          </cell>
          <cell r="CW525">
            <v>2165290</v>
          </cell>
          <cell r="CX525">
            <v>377128</v>
          </cell>
          <cell r="CY525">
            <v>153408</v>
          </cell>
          <cell r="CZ525">
            <v>1072258</v>
          </cell>
          <cell r="DA525">
            <v>67116</v>
          </cell>
          <cell r="DB525">
            <v>3835200</v>
          </cell>
          <cell r="DC525" t="str">
            <v>Basic+</v>
          </cell>
          <cell r="DE525">
            <v>59</v>
          </cell>
          <cell r="DF525">
            <v>59</v>
          </cell>
          <cell r="DH525">
            <v>6</v>
          </cell>
          <cell r="DI525">
            <v>2</v>
          </cell>
          <cell r="DJ525">
            <v>8</v>
          </cell>
          <cell r="DK525">
            <v>472</v>
          </cell>
          <cell r="DP525">
            <v>472</v>
          </cell>
          <cell r="DQ525">
            <v>354</v>
          </cell>
          <cell r="DR525">
            <v>118</v>
          </cell>
          <cell r="DS525">
            <v>0.75</v>
          </cell>
          <cell r="DT525">
            <v>0.25</v>
          </cell>
          <cell r="DU525">
            <v>799</v>
          </cell>
          <cell r="DV525">
            <v>95580</v>
          </cell>
          <cell r="DW525">
            <v>1043.1199999999999</v>
          </cell>
          <cell r="DX525">
            <v>377128</v>
          </cell>
          <cell r="DY525" t="str">
            <v>print</v>
          </cell>
          <cell r="DZ525" t="str">
            <v>20134740001___Bairon___набивка</v>
          </cell>
        </row>
        <row r="526">
          <cell r="B526" t="str">
            <v>20134750001_0075183_00000003805</v>
          </cell>
          <cell r="C526" t="str">
            <v>20134750001_0075183</v>
          </cell>
          <cell r="D526" t="str">
            <v>Theme 2Пляжный ассортиментDjeksonМужскойdark navy17</v>
          </cell>
          <cell r="E526" t="str">
            <v>Заг. с Th 2</v>
          </cell>
          <cell r="F526" t="str">
            <v>ACOOLA Пляжный ассортимент Весна 2024 Theme 2</v>
          </cell>
          <cell r="G526" t="str">
            <v>ACOOLA</v>
          </cell>
          <cell r="H526" t="str">
            <v>Theme 2</v>
          </cell>
          <cell r="I526" t="str">
            <v>00000003805</v>
          </cell>
          <cell r="J526" t="str">
            <v>20134750001</v>
          </cell>
          <cell r="K526" t="str">
            <v>Купальные шорты детские для мальчиков Djekson темно-синий</v>
          </cell>
          <cell r="L526" t="str">
            <v>Мужской</v>
          </cell>
          <cell r="M526" t="str">
            <v>Все</v>
          </cell>
          <cell r="N526" t="str">
            <v>Djekson</v>
          </cell>
          <cell r="O526" t="str">
            <v>темно-синий</v>
          </cell>
          <cell r="P526" t="str">
            <v>Swimwear</v>
          </cell>
          <cell r="Q526" t="str">
            <v>Swim shorts</v>
          </cell>
          <cell r="R526" t="str">
            <v>Top_Boys</v>
          </cell>
          <cell r="S526" t="str">
            <v/>
          </cell>
          <cell r="T526" t="str">
            <v>Пляжный ассортимент</v>
          </cell>
          <cell r="U526" t="str">
            <v>Plain weave / Полотняное переплетение ткани</v>
          </cell>
          <cell r="V526" t="str">
            <v>100%ПЭ</v>
          </cell>
          <cell r="W526" t="str">
            <v>(17) kids underwear ALL 6sizes</v>
          </cell>
          <cell r="X526">
            <v>6</v>
          </cell>
          <cell r="Y526" t="str">
            <v>Нет</v>
          </cell>
          <cell r="Z526" t="str">
            <v>Inna Smorodina</v>
          </cell>
          <cell r="AA526" t="str">
            <v>Basic+</v>
          </cell>
          <cell r="AB526" t="str">
            <v>Regular</v>
          </cell>
          <cell r="AC526" t="str">
            <v>1,2,3,4,5</v>
          </cell>
          <cell r="AD526" t="str">
            <v>1,2,3,4,5_6</v>
          </cell>
          <cell r="AE526">
            <v>271</v>
          </cell>
          <cell r="AF526">
            <v>52</v>
          </cell>
          <cell r="AG526">
            <v>73</v>
          </cell>
          <cell r="AH526">
            <v>96</v>
          </cell>
          <cell r="AI526">
            <v>43</v>
          </cell>
          <cell r="AJ526">
            <v>7</v>
          </cell>
          <cell r="AK526">
            <v>0.7</v>
          </cell>
          <cell r="AL526">
            <v>0.8</v>
          </cell>
          <cell r="AM526">
            <v>7</v>
          </cell>
          <cell r="AN526">
            <v>3</v>
          </cell>
          <cell r="AO526">
            <v>10</v>
          </cell>
          <cell r="AP526">
            <v>520</v>
          </cell>
          <cell r="AQ526">
            <v>7</v>
          </cell>
          <cell r="AR526">
            <v>3</v>
          </cell>
          <cell r="AS526">
            <v>10</v>
          </cell>
          <cell r="AT526">
            <v>730</v>
          </cell>
          <cell r="AU526">
            <v>7</v>
          </cell>
          <cell r="AV526">
            <v>3</v>
          </cell>
          <cell r="AW526">
            <v>10</v>
          </cell>
          <cell r="AX526">
            <v>960</v>
          </cell>
          <cell r="AY526">
            <v>7</v>
          </cell>
          <cell r="AZ526">
            <v>3</v>
          </cell>
          <cell r="BA526">
            <v>10</v>
          </cell>
          <cell r="BB526">
            <v>430</v>
          </cell>
          <cell r="BC526">
            <v>7</v>
          </cell>
          <cell r="BD526">
            <v>3</v>
          </cell>
          <cell r="BE526">
            <v>10</v>
          </cell>
          <cell r="BF526">
            <v>70</v>
          </cell>
          <cell r="BG526" t="str">
            <v>1-3</v>
          </cell>
          <cell r="BH526">
            <v>0.56458333333333333</v>
          </cell>
          <cell r="BI526">
            <v>2710</v>
          </cell>
          <cell r="BJ526">
            <v>1199</v>
          </cell>
          <cell r="BK526">
            <v>1199</v>
          </cell>
          <cell r="BL526">
            <v>1090</v>
          </cell>
          <cell r="BM526">
            <v>3.3746130030959756</v>
          </cell>
          <cell r="BN526">
            <v>3.19</v>
          </cell>
          <cell r="BO526">
            <v>3.3</v>
          </cell>
          <cell r="BP526">
            <v>4.18</v>
          </cell>
          <cell r="BQ526">
            <v>355.29999999999995</v>
          </cell>
          <cell r="BR526">
            <v>0.70366972477064227</v>
          </cell>
          <cell r="BS526">
            <v>3.3</v>
          </cell>
          <cell r="BT526">
            <v>85</v>
          </cell>
          <cell r="BU526">
            <v>1.1000000000000001</v>
          </cell>
          <cell r="BV526">
            <v>1199</v>
          </cell>
          <cell r="BW526">
            <v>600</v>
          </cell>
          <cell r="BX526" t="str">
            <v>SHAOXING YANSHENG TRADING CO., LTD</v>
          </cell>
          <cell r="BY526" t="str">
            <v>Китай</v>
          </cell>
          <cell r="BZ526">
            <v>192</v>
          </cell>
          <cell r="CA526">
            <v>472</v>
          </cell>
          <cell r="CB526">
            <v>84</v>
          </cell>
          <cell r="CC526">
            <v>1342</v>
          </cell>
          <cell r="CD526">
            <v>4800</v>
          </cell>
          <cell r="CE526">
            <v>1510.8144963338341</v>
          </cell>
          <cell r="CF526">
            <v>4800</v>
          </cell>
          <cell r="CG526">
            <v>7000</v>
          </cell>
          <cell r="CH526" t="str">
            <v>ок</v>
          </cell>
          <cell r="CI526" t="str">
            <v>ок</v>
          </cell>
          <cell r="CJ526">
            <v>14</v>
          </cell>
          <cell r="CK526">
            <v>8943</v>
          </cell>
          <cell r="CL526">
            <v>1557.6</v>
          </cell>
          <cell r="CM526">
            <v>633.59999999999991</v>
          </cell>
          <cell r="CN526">
            <v>4428.5999999999995</v>
          </cell>
          <cell r="CO526">
            <v>277.2</v>
          </cell>
          <cell r="CP526">
            <v>15840</v>
          </cell>
          <cell r="CQ526">
            <v>962862.99999999988</v>
          </cell>
          <cell r="CR526">
            <v>167701.59999999998</v>
          </cell>
          <cell r="CS526">
            <v>68217.599999999991</v>
          </cell>
          <cell r="CT526">
            <v>476812.59999999992</v>
          </cell>
          <cell r="CU526">
            <v>29845.199999999997</v>
          </cell>
          <cell r="CV526">
            <v>1705439.9999999998</v>
          </cell>
          <cell r="CW526">
            <v>3249290</v>
          </cell>
          <cell r="CX526">
            <v>565928</v>
          </cell>
          <cell r="CY526">
            <v>230208</v>
          </cell>
          <cell r="CZ526">
            <v>1609058</v>
          </cell>
          <cell r="DA526">
            <v>100716</v>
          </cell>
          <cell r="DB526">
            <v>5755200</v>
          </cell>
          <cell r="DC526" t="str">
            <v>Basic+</v>
          </cell>
          <cell r="DE526">
            <v>59</v>
          </cell>
          <cell r="DF526">
            <v>59</v>
          </cell>
          <cell r="DH526">
            <v>6</v>
          </cell>
          <cell r="DI526">
            <v>2</v>
          </cell>
          <cell r="DJ526">
            <v>8</v>
          </cell>
          <cell r="DK526">
            <v>472</v>
          </cell>
          <cell r="DP526">
            <v>472</v>
          </cell>
          <cell r="DQ526">
            <v>354</v>
          </cell>
          <cell r="DR526">
            <v>118</v>
          </cell>
          <cell r="DS526">
            <v>0.75</v>
          </cell>
          <cell r="DT526">
            <v>0.25</v>
          </cell>
          <cell r="DU526">
            <v>1199</v>
          </cell>
          <cell r="DV526">
            <v>147972</v>
          </cell>
          <cell r="DW526">
            <v>1557.6</v>
          </cell>
          <cell r="DX526">
            <v>565928</v>
          </cell>
          <cell r="DY526" t="str">
            <v>dark navy</v>
          </cell>
          <cell r="DZ526" t="str">
            <v>20134750001___Djekson___темно-синий</v>
          </cell>
        </row>
        <row r="527">
          <cell r="B527" t="str">
            <v>20134750002_0075187_00000003805</v>
          </cell>
          <cell r="C527" t="str">
            <v>20134750002_0075187</v>
          </cell>
          <cell r="D527" t="str">
            <v>Theme 2Пляжный ассортиментAspenМужскойprint17</v>
          </cell>
          <cell r="E527" t="str">
            <v>Заг. с Th 2</v>
          </cell>
          <cell r="F527" t="str">
            <v>ACOOLA Пляжный ассортимент Весна 2024 Theme 2</v>
          </cell>
          <cell r="G527" t="str">
            <v>ACOOLA</v>
          </cell>
          <cell r="H527" t="str">
            <v>Theme 2</v>
          </cell>
          <cell r="I527" t="str">
            <v>00000003805</v>
          </cell>
          <cell r="J527" t="str">
            <v>20134750002</v>
          </cell>
          <cell r="K527" t="str">
            <v>Купальные шорты детские для мальчиков Aspen набивка</v>
          </cell>
          <cell r="L527" t="str">
            <v>Мужской</v>
          </cell>
          <cell r="M527" t="str">
            <v>Все</v>
          </cell>
          <cell r="N527" t="str">
            <v>Aspen</v>
          </cell>
          <cell r="O527" t="str">
            <v>набивка</v>
          </cell>
          <cell r="P527" t="str">
            <v>Swimwear</v>
          </cell>
          <cell r="Q527" t="str">
            <v>Swim shorts</v>
          </cell>
          <cell r="R527" t="str">
            <v>Top_Boys</v>
          </cell>
          <cell r="S527" t="str">
            <v/>
          </cell>
          <cell r="T527" t="str">
            <v>Пляжный ассортимент</v>
          </cell>
          <cell r="U527" t="str">
            <v>Plain weave / Полотняное переплетение ткани</v>
          </cell>
          <cell r="V527" t="str">
            <v>100%ПЭ</v>
          </cell>
          <cell r="W527" t="str">
            <v>(17) kids underwear ALL 6sizes</v>
          </cell>
          <cell r="X527">
            <v>6</v>
          </cell>
          <cell r="Y527" t="str">
            <v>Нет</v>
          </cell>
          <cell r="Z527" t="str">
            <v>Inna Smorodina</v>
          </cell>
          <cell r="AA527" t="str">
            <v>Basic+</v>
          </cell>
          <cell r="AB527" t="str">
            <v>Regular</v>
          </cell>
          <cell r="AC527" t="str">
            <v>1,2,3,4,5</v>
          </cell>
          <cell r="AD527" t="str">
            <v>1,2,3,4,5_6</v>
          </cell>
          <cell r="AE527">
            <v>271</v>
          </cell>
          <cell r="AF527">
            <v>52</v>
          </cell>
          <cell r="AG527">
            <v>73</v>
          </cell>
          <cell r="AH527">
            <v>96</v>
          </cell>
          <cell r="AI527">
            <v>43</v>
          </cell>
          <cell r="AJ527">
            <v>7</v>
          </cell>
          <cell r="AK527">
            <v>0.7</v>
          </cell>
          <cell r="AL527">
            <v>0.8</v>
          </cell>
          <cell r="AM527">
            <v>7</v>
          </cell>
          <cell r="AN527">
            <v>3</v>
          </cell>
          <cell r="AO527">
            <v>10</v>
          </cell>
          <cell r="AP527">
            <v>520</v>
          </cell>
          <cell r="AQ527">
            <v>7</v>
          </cell>
          <cell r="AR527">
            <v>3</v>
          </cell>
          <cell r="AS527">
            <v>10</v>
          </cell>
          <cell r="AT527">
            <v>730</v>
          </cell>
          <cell r="AU527">
            <v>7</v>
          </cell>
          <cell r="AV527">
            <v>3</v>
          </cell>
          <cell r="AW527">
            <v>10</v>
          </cell>
          <cell r="AX527">
            <v>960</v>
          </cell>
          <cell r="AY527">
            <v>7</v>
          </cell>
          <cell r="AZ527">
            <v>3</v>
          </cell>
          <cell r="BA527">
            <v>10</v>
          </cell>
          <cell r="BB527">
            <v>430</v>
          </cell>
          <cell r="BC527">
            <v>7</v>
          </cell>
          <cell r="BD527">
            <v>3</v>
          </cell>
          <cell r="BE527">
            <v>10</v>
          </cell>
          <cell r="BF527">
            <v>70</v>
          </cell>
          <cell r="BG527" t="str">
            <v>1-3</v>
          </cell>
          <cell r="BH527">
            <v>0.56458333333333333</v>
          </cell>
          <cell r="BI527">
            <v>2710</v>
          </cell>
          <cell r="BJ527">
            <v>1199</v>
          </cell>
          <cell r="BK527">
            <v>1199</v>
          </cell>
          <cell r="BL527">
            <v>1090</v>
          </cell>
          <cell r="BM527">
            <v>3.5984393757503002</v>
          </cell>
          <cell r="BN527">
            <v>3.29</v>
          </cell>
          <cell r="BO527">
            <v>3.4</v>
          </cell>
          <cell r="BP527">
            <v>3.92</v>
          </cell>
          <cell r="BQ527">
            <v>333.2</v>
          </cell>
          <cell r="BR527">
            <v>0.72210175145954958</v>
          </cell>
          <cell r="BS527">
            <v>3.3</v>
          </cell>
          <cell r="BT527">
            <v>85</v>
          </cell>
          <cell r="BU527">
            <v>1.1000000000000001</v>
          </cell>
          <cell r="BV527">
            <v>1199</v>
          </cell>
          <cell r="BW527">
            <v>600</v>
          </cell>
          <cell r="BX527" t="str">
            <v>NINGBO CINDY IMPORT AND EXPORT CO., LTD</v>
          </cell>
          <cell r="BY527" t="str">
            <v>Китай</v>
          </cell>
          <cell r="BZ527">
            <v>192</v>
          </cell>
          <cell r="CA527">
            <v>472</v>
          </cell>
          <cell r="CB527">
            <v>84</v>
          </cell>
          <cell r="CC527">
            <v>1342</v>
          </cell>
          <cell r="CD527">
            <v>4800</v>
          </cell>
          <cell r="CE527">
            <v>1510.8144963338341</v>
          </cell>
          <cell r="CF527">
            <v>4800</v>
          </cell>
          <cell r="CG527">
            <v>7000</v>
          </cell>
          <cell r="CH527" t="str">
            <v>ок</v>
          </cell>
          <cell r="CI527" t="str">
            <v>ок</v>
          </cell>
          <cell r="CJ527">
            <v>14</v>
          </cell>
          <cell r="CK527">
            <v>9214</v>
          </cell>
          <cell r="CL527">
            <v>1604.8</v>
          </cell>
          <cell r="CM527">
            <v>652.79999999999995</v>
          </cell>
          <cell r="CN527">
            <v>4562.8</v>
          </cell>
          <cell r="CO527">
            <v>285.59999999999997</v>
          </cell>
          <cell r="CP527">
            <v>16320</v>
          </cell>
          <cell r="CQ527">
            <v>902972</v>
          </cell>
          <cell r="CR527">
            <v>157270.39999999999</v>
          </cell>
          <cell r="CS527">
            <v>63974.399999999994</v>
          </cell>
          <cell r="CT527">
            <v>447154.39999999997</v>
          </cell>
          <cell r="CU527">
            <v>27988.799999999999</v>
          </cell>
          <cell r="CV527">
            <v>1599360</v>
          </cell>
          <cell r="CW527">
            <v>3249290</v>
          </cell>
          <cell r="CX527">
            <v>565928</v>
          </cell>
          <cell r="CY527">
            <v>230208</v>
          </cell>
          <cell r="CZ527">
            <v>1609058</v>
          </cell>
          <cell r="DA527">
            <v>100716</v>
          </cell>
          <cell r="DB527">
            <v>5755200</v>
          </cell>
          <cell r="DC527" t="str">
            <v>Basic+</v>
          </cell>
          <cell r="DE527">
            <v>59</v>
          </cell>
          <cell r="DF527">
            <v>59</v>
          </cell>
          <cell r="DH527">
            <v>6</v>
          </cell>
          <cell r="DI527">
            <v>2</v>
          </cell>
          <cell r="DJ527">
            <v>8</v>
          </cell>
          <cell r="DK527">
            <v>472</v>
          </cell>
          <cell r="DP527">
            <v>472</v>
          </cell>
          <cell r="DQ527">
            <v>354</v>
          </cell>
          <cell r="DR527">
            <v>118</v>
          </cell>
          <cell r="DS527">
            <v>0.75</v>
          </cell>
          <cell r="DT527">
            <v>0.25</v>
          </cell>
          <cell r="DU527">
            <v>1199</v>
          </cell>
          <cell r="DV527">
            <v>138768</v>
          </cell>
          <cell r="DW527">
            <v>1604.8</v>
          </cell>
          <cell r="DX527">
            <v>565928</v>
          </cell>
          <cell r="DY527" t="str">
            <v>print</v>
          </cell>
          <cell r="DZ527" t="str">
            <v>20134750002___Aspen___набивка</v>
          </cell>
        </row>
        <row r="528">
          <cell r="B528" t="str">
            <v>20134750003_0075189_00000003805</v>
          </cell>
          <cell r="C528" t="str">
            <v>20134750003_0075189</v>
          </cell>
          <cell r="D528" t="str">
            <v>Theme 2Пляжный ассортиментKonkordМужскойprint17</v>
          </cell>
          <cell r="E528" t="str">
            <v>Заг. с Th 2</v>
          </cell>
          <cell r="F528" t="str">
            <v>ACOOLA Пляжный ассортимент Весна 2024 Theme 2</v>
          </cell>
          <cell r="G528" t="str">
            <v>ACOOLA</v>
          </cell>
          <cell r="H528" t="str">
            <v>Theme 2</v>
          </cell>
          <cell r="I528" t="str">
            <v>00000003805</v>
          </cell>
          <cell r="J528" t="str">
            <v>20134750003</v>
          </cell>
          <cell r="K528" t="str">
            <v>Купальные шорты детские для мальчиков Konkord набивка</v>
          </cell>
          <cell r="L528" t="str">
            <v>Мужской</v>
          </cell>
          <cell r="M528" t="str">
            <v>Все</v>
          </cell>
          <cell r="N528" t="str">
            <v>Konkord</v>
          </cell>
          <cell r="O528" t="str">
            <v>набивка</v>
          </cell>
          <cell r="P528" t="str">
            <v>Swimwear</v>
          </cell>
          <cell r="Q528" t="str">
            <v>Swim shorts</v>
          </cell>
          <cell r="R528" t="str">
            <v>Top_Boys</v>
          </cell>
          <cell r="S528" t="str">
            <v/>
          </cell>
          <cell r="T528" t="str">
            <v>Пляжный ассортимент</v>
          </cell>
          <cell r="U528" t="str">
            <v>Plain weave / Полотняное переплетение ткани</v>
          </cell>
          <cell r="V528" t="str">
            <v>100%ПЭ</v>
          </cell>
          <cell r="W528" t="str">
            <v>(17) kids underwear ALL 6sizes</v>
          </cell>
          <cell r="X528">
            <v>6</v>
          </cell>
          <cell r="Y528" t="str">
            <v>Нет</v>
          </cell>
          <cell r="Z528" t="str">
            <v>Inna Smorodina</v>
          </cell>
          <cell r="AA528" t="str">
            <v>Basic+</v>
          </cell>
          <cell r="AB528" t="str">
            <v>Regular</v>
          </cell>
          <cell r="AC528" t="str">
            <v>1,2,3,4,5</v>
          </cell>
          <cell r="AD528" t="str">
            <v>1,2,3,4,5_6</v>
          </cell>
          <cell r="AE528">
            <v>271</v>
          </cell>
          <cell r="AF528">
            <v>52</v>
          </cell>
          <cell r="AG528">
            <v>73</v>
          </cell>
          <cell r="AH528">
            <v>96</v>
          </cell>
          <cell r="AI528">
            <v>43</v>
          </cell>
          <cell r="AJ528">
            <v>7</v>
          </cell>
          <cell r="AK528">
            <v>0.8</v>
          </cell>
          <cell r="AL528">
            <v>0.8</v>
          </cell>
          <cell r="AM528">
            <v>8</v>
          </cell>
          <cell r="AN528">
            <v>3</v>
          </cell>
          <cell r="AO528">
            <v>11</v>
          </cell>
          <cell r="AP528">
            <v>572</v>
          </cell>
          <cell r="AQ528">
            <v>8</v>
          </cell>
          <cell r="AR528">
            <v>3</v>
          </cell>
          <cell r="AS528">
            <v>11</v>
          </cell>
          <cell r="AT528">
            <v>803</v>
          </cell>
          <cell r="AU528">
            <v>8</v>
          </cell>
          <cell r="AV528">
            <v>3</v>
          </cell>
          <cell r="AW528">
            <v>11</v>
          </cell>
          <cell r="AX528">
            <v>1056</v>
          </cell>
          <cell r="AY528">
            <v>8</v>
          </cell>
          <cell r="AZ528">
            <v>3</v>
          </cell>
          <cell r="BA528">
            <v>11</v>
          </cell>
          <cell r="BB528">
            <v>473</v>
          </cell>
          <cell r="BC528">
            <v>8</v>
          </cell>
          <cell r="BD528">
            <v>3</v>
          </cell>
          <cell r="BE528">
            <v>11</v>
          </cell>
          <cell r="BF528">
            <v>77</v>
          </cell>
          <cell r="BG528" t="str">
            <v>2-3</v>
          </cell>
          <cell r="BH528">
            <v>0.54200000000000004</v>
          </cell>
          <cell r="BI528">
            <v>2981</v>
          </cell>
          <cell r="BJ528">
            <v>1199</v>
          </cell>
          <cell r="BK528">
            <v>1199</v>
          </cell>
          <cell r="BL528">
            <v>1090</v>
          </cell>
          <cell r="BM528">
            <v>3.4072179596476273</v>
          </cell>
          <cell r="BN528">
            <v>3.48</v>
          </cell>
          <cell r="BO528">
            <v>3.59</v>
          </cell>
          <cell r="BP528">
            <v>4.1399999999999997</v>
          </cell>
          <cell r="BQ528">
            <v>351.9</v>
          </cell>
          <cell r="BR528">
            <v>0.70650542118432025</v>
          </cell>
          <cell r="BS528">
            <v>3.3</v>
          </cell>
          <cell r="BT528">
            <v>85</v>
          </cell>
          <cell r="BU528">
            <v>1.1000000000000001</v>
          </cell>
          <cell r="BV528">
            <v>1199</v>
          </cell>
          <cell r="BW528">
            <v>600</v>
          </cell>
          <cell r="BX528" t="str">
            <v>NINGBO CINDY IMPORT AND EXPORT CO., LTD</v>
          </cell>
          <cell r="BY528" t="str">
            <v>Китай</v>
          </cell>
          <cell r="BZ528">
            <v>220</v>
          </cell>
          <cell r="CA528">
            <v>472</v>
          </cell>
          <cell r="CB528">
            <v>102</v>
          </cell>
          <cell r="CC528">
            <v>1725</v>
          </cell>
          <cell r="CD528">
            <v>5500</v>
          </cell>
          <cell r="CE528">
            <v>1731.1416103825181</v>
          </cell>
          <cell r="CF528">
            <v>5500</v>
          </cell>
          <cell r="CG528">
            <v>7000</v>
          </cell>
          <cell r="CH528" t="str">
            <v>ок</v>
          </cell>
          <cell r="CI528" t="str">
            <v>ок</v>
          </cell>
          <cell r="CJ528">
            <v>17</v>
          </cell>
          <cell r="CK528">
            <v>10701.789999999999</v>
          </cell>
          <cell r="CL528">
            <v>1694.48</v>
          </cell>
          <cell r="CM528">
            <v>789.8</v>
          </cell>
          <cell r="CN528">
            <v>6192.75</v>
          </cell>
          <cell r="CO528">
            <v>366.18</v>
          </cell>
          <cell r="CP528">
            <v>19745</v>
          </cell>
          <cell r="CQ528">
            <v>1049013.8999999999</v>
          </cell>
          <cell r="CR528">
            <v>166096.79999999999</v>
          </cell>
          <cell r="CS528">
            <v>77418</v>
          </cell>
          <cell r="CT528">
            <v>607027.5</v>
          </cell>
          <cell r="CU528">
            <v>35893.799999999996</v>
          </cell>
          <cell r="CV528">
            <v>1935449.9999999998</v>
          </cell>
          <cell r="CW528">
            <v>3574219</v>
          </cell>
          <cell r="CX528">
            <v>565928</v>
          </cell>
          <cell r="CY528">
            <v>263780</v>
          </cell>
          <cell r="CZ528">
            <v>2068275</v>
          </cell>
          <cell r="DA528">
            <v>122298</v>
          </cell>
          <cell r="DB528">
            <v>6594500</v>
          </cell>
          <cell r="DC528" t="str">
            <v>Basic+</v>
          </cell>
          <cell r="DE528">
            <v>59</v>
          </cell>
          <cell r="DF528">
            <v>59</v>
          </cell>
          <cell r="DH528">
            <v>6</v>
          </cell>
          <cell r="DI528">
            <v>2</v>
          </cell>
          <cell r="DJ528">
            <v>8</v>
          </cell>
          <cell r="DK528">
            <v>472</v>
          </cell>
          <cell r="DP528">
            <v>472</v>
          </cell>
          <cell r="DQ528">
            <v>354</v>
          </cell>
          <cell r="DR528">
            <v>118</v>
          </cell>
          <cell r="DS528">
            <v>0.75</v>
          </cell>
          <cell r="DT528">
            <v>0.25</v>
          </cell>
          <cell r="DU528">
            <v>1199</v>
          </cell>
          <cell r="DV528">
            <v>146556</v>
          </cell>
          <cell r="DW528">
            <v>1694.48</v>
          </cell>
          <cell r="DX528">
            <v>565928</v>
          </cell>
          <cell r="DY528" t="str">
            <v>print</v>
          </cell>
          <cell r="DZ528" t="str">
            <v>20134750003___Konkord___набивка</v>
          </cell>
        </row>
        <row r="529">
          <cell r="B529" t="str">
            <v>20134750004_0075197_00000003805</v>
          </cell>
          <cell r="C529" t="str">
            <v>20134750004_0075197</v>
          </cell>
          <cell r="D529" t="str">
            <v>Theme 2Пляжный ассортиментVermontМужскойlime green17</v>
          </cell>
          <cell r="E529" t="str">
            <v>Заг. с Th 2</v>
          </cell>
          <cell r="F529" t="str">
            <v>ACOOLA Пляжный ассортимент Весна 2024 Theme 2</v>
          </cell>
          <cell r="G529" t="str">
            <v>ACOOLA</v>
          </cell>
          <cell r="H529" t="str">
            <v>Theme 2</v>
          </cell>
          <cell r="I529" t="str">
            <v>00000003805</v>
          </cell>
          <cell r="J529" t="str">
            <v>20134750004</v>
          </cell>
          <cell r="K529" t="str">
            <v>Купальные шорты детские для мальчиков Vermont салатовый</v>
          </cell>
          <cell r="L529" t="str">
            <v>Мужской</v>
          </cell>
          <cell r="M529" t="str">
            <v>Все</v>
          </cell>
          <cell r="N529" t="str">
            <v>Vermont</v>
          </cell>
          <cell r="O529" t="str">
            <v>салатовый</v>
          </cell>
          <cell r="P529" t="str">
            <v>Swimwear</v>
          </cell>
          <cell r="Q529" t="str">
            <v>Swim shorts</v>
          </cell>
          <cell r="R529" t="str">
            <v>Top_Boys</v>
          </cell>
          <cell r="S529" t="str">
            <v/>
          </cell>
          <cell r="T529" t="str">
            <v>Пляжный ассортимент</v>
          </cell>
          <cell r="U529" t="str">
            <v>Plain weave / Полотняное переплетение ткани</v>
          </cell>
          <cell r="V529" t="str">
            <v>100%ПЭ</v>
          </cell>
          <cell r="W529" t="str">
            <v>(17) kids underwear ALL 6sizes</v>
          </cell>
          <cell r="X529">
            <v>6</v>
          </cell>
          <cell r="Y529" t="str">
            <v>Нет</v>
          </cell>
          <cell r="Z529" t="str">
            <v>Inna Smorodina</v>
          </cell>
          <cell r="AA529" t="str">
            <v>Basic+</v>
          </cell>
          <cell r="AB529" t="str">
            <v>Regular</v>
          </cell>
          <cell r="AC529" t="str">
            <v>1,2,3,4,5</v>
          </cell>
          <cell r="AD529" t="str">
            <v>1,2,3,4,5_6</v>
          </cell>
          <cell r="AE529">
            <v>271</v>
          </cell>
          <cell r="AF529">
            <v>52</v>
          </cell>
          <cell r="AG529">
            <v>73</v>
          </cell>
          <cell r="AH529">
            <v>96</v>
          </cell>
          <cell r="AI529">
            <v>43</v>
          </cell>
          <cell r="AJ529">
            <v>7</v>
          </cell>
          <cell r="AK529">
            <v>0.7</v>
          </cell>
          <cell r="AL529">
            <v>0.8</v>
          </cell>
          <cell r="AM529">
            <v>7</v>
          </cell>
          <cell r="AN529">
            <v>3</v>
          </cell>
          <cell r="AO529">
            <v>10</v>
          </cell>
          <cell r="AP529">
            <v>520</v>
          </cell>
          <cell r="AQ529">
            <v>7</v>
          </cell>
          <cell r="AR529">
            <v>3</v>
          </cell>
          <cell r="AS529">
            <v>10</v>
          </cell>
          <cell r="AT529">
            <v>730</v>
          </cell>
          <cell r="AU529">
            <v>7</v>
          </cell>
          <cell r="AV529">
            <v>3</v>
          </cell>
          <cell r="AW529">
            <v>10</v>
          </cell>
          <cell r="AX529">
            <v>960</v>
          </cell>
          <cell r="AY529">
            <v>7</v>
          </cell>
          <cell r="AZ529">
            <v>3</v>
          </cell>
          <cell r="BA529">
            <v>10</v>
          </cell>
          <cell r="BB529">
            <v>430</v>
          </cell>
          <cell r="BC529">
            <v>7</v>
          </cell>
          <cell r="BD529">
            <v>3</v>
          </cell>
          <cell r="BE529">
            <v>10</v>
          </cell>
          <cell r="BF529">
            <v>70</v>
          </cell>
          <cell r="BG529" t="str">
            <v>1-3</v>
          </cell>
          <cell r="BH529">
            <v>0.56458333333333333</v>
          </cell>
          <cell r="BI529">
            <v>2710</v>
          </cell>
          <cell r="BJ529">
            <v>1199</v>
          </cell>
          <cell r="BK529">
            <v>1199</v>
          </cell>
          <cell r="BL529">
            <v>1090</v>
          </cell>
          <cell r="BM529">
            <v>3.1698612029081294</v>
          </cell>
          <cell r="BN529">
            <v>3.64</v>
          </cell>
          <cell r="BO529">
            <v>3.77</v>
          </cell>
          <cell r="BP529">
            <v>4.45</v>
          </cell>
          <cell r="BQ529">
            <v>378.25</v>
          </cell>
          <cell r="BR529">
            <v>0.68452877397831524</v>
          </cell>
          <cell r="BS529">
            <v>3.3</v>
          </cell>
          <cell r="BT529">
            <v>85</v>
          </cell>
          <cell r="BU529">
            <v>1.1000000000000001</v>
          </cell>
          <cell r="BV529">
            <v>1199</v>
          </cell>
          <cell r="BW529">
            <v>600</v>
          </cell>
          <cell r="BX529" t="str">
            <v>Xiamen Golden Dynasty Trading Co., Ltd</v>
          </cell>
          <cell r="BY529" t="str">
            <v>Китай</v>
          </cell>
          <cell r="BZ529">
            <v>192</v>
          </cell>
          <cell r="CA529">
            <v>472</v>
          </cell>
          <cell r="CB529">
            <v>84</v>
          </cell>
          <cell r="CC529">
            <v>1342</v>
          </cell>
          <cell r="CD529">
            <v>4800</v>
          </cell>
          <cell r="CE529">
            <v>1510.8144963338341</v>
          </cell>
          <cell r="CF529">
            <v>4800</v>
          </cell>
          <cell r="CG529">
            <v>7000</v>
          </cell>
          <cell r="CH529" t="str">
            <v>ок</v>
          </cell>
          <cell r="CI529" t="str">
            <v>ок</v>
          </cell>
          <cell r="CJ529">
            <v>14</v>
          </cell>
          <cell r="CK529">
            <v>10216.700000000001</v>
          </cell>
          <cell r="CL529">
            <v>1779.44</v>
          </cell>
          <cell r="CM529">
            <v>723.84</v>
          </cell>
          <cell r="CN529">
            <v>5059.34</v>
          </cell>
          <cell r="CO529">
            <v>316.68</v>
          </cell>
          <cell r="CP529">
            <v>18096</v>
          </cell>
          <cell r="CQ529">
            <v>1025057.5</v>
          </cell>
          <cell r="CR529">
            <v>178534</v>
          </cell>
          <cell r="CS529">
            <v>72624</v>
          </cell>
          <cell r="CT529">
            <v>507611.5</v>
          </cell>
          <cell r="CU529">
            <v>31773</v>
          </cell>
          <cell r="CV529">
            <v>1815600</v>
          </cell>
          <cell r="CW529">
            <v>3249290</v>
          </cell>
          <cell r="CX529">
            <v>565928</v>
          </cell>
          <cell r="CY529">
            <v>230208</v>
          </cell>
          <cell r="CZ529">
            <v>1609058</v>
          </cell>
          <cell r="DA529">
            <v>100716</v>
          </cell>
          <cell r="DB529">
            <v>5755200</v>
          </cell>
          <cell r="DC529" t="str">
            <v>Basic+</v>
          </cell>
          <cell r="DE529">
            <v>59</v>
          </cell>
          <cell r="DF529">
            <v>59</v>
          </cell>
          <cell r="DH529">
            <v>6</v>
          </cell>
          <cell r="DI529">
            <v>2</v>
          </cell>
          <cell r="DJ529">
            <v>8</v>
          </cell>
          <cell r="DK529">
            <v>472</v>
          </cell>
          <cell r="DP529">
            <v>472</v>
          </cell>
          <cell r="DQ529">
            <v>354</v>
          </cell>
          <cell r="DR529">
            <v>118</v>
          </cell>
          <cell r="DS529">
            <v>0.75</v>
          </cell>
          <cell r="DT529">
            <v>0.25</v>
          </cell>
          <cell r="DU529">
            <v>1199</v>
          </cell>
          <cell r="DV529">
            <v>157530</v>
          </cell>
          <cell r="DW529">
            <v>1779.44</v>
          </cell>
          <cell r="DX529">
            <v>565928</v>
          </cell>
          <cell r="DY529" t="str">
            <v>lime green</v>
          </cell>
          <cell r="DZ529" t="str">
            <v>20134750004___Vermont___салатовый</v>
          </cell>
        </row>
        <row r="530">
          <cell r="B530" t="str">
            <v>20134750005_0075198_00000003805</v>
          </cell>
          <cell r="C530" t="str">
            <v>20134750005_0075198</v>
          </cell>
          <cell r="D530" t="str">
            <v>Theme 2Пляжный ассортиментTexasМужскойprint17</v>
          </cell>
          <cell r="E530" t="str">
            <v>Заг. с Th 2</v>
          </cell>
          <cell r="F530" t="str">
            <v>ACOOLA Пляжный ассортимент Весна 2024 Theme 2</v>
          </cell>
          <cell r="G530" t="str">
            <v>ACOOLA</v>
          </cell>
          <cell r="H530" t="str">
            <v>Theme 2</v>
          </cell>
          <cell r="I530" t="str">
            <v>00000003805</v>
          </cell>
          <cell r="J530" t="str">
            <v>20134750005</v>
          </cell>
          <cell r="K530" t="str">
            <v>Купальные шорты детские для мальчиков Texas набивка</v>
          </cell>
          <cell r="L530" t="str">
            <v>Мужской</v>
          </cell>
          <cell r="M530" t="str">
            <v>Все</v>
          </cell>
          <cell r="N530" t="str">
            <v>Texas</v>
          </cell>
          <cell r="O530" t="str">
            <v>набивка</v>
          </cell>
          <cell r="P530" t="str">
            <v>Swimwear</v>
          </cell>
          <cell r="Q530" t="str">
            <v>Swim shorts</v>
          </cell>
          <cell r="R530" t="str">
            <v>Top_Boys</v>
          </cell>
          <cell r="S530" t="str">
            <v/>
          </cell>
          <cell r="T530" t="str">
            <v>Пляжный ассортимент</v>
          </cell>
          <cell r="U530" t="str">
            <v>Plain weave / Полотняное переплетение ткани</v>
          </cell>
          <cell r="V530" t="str">
            <v>100%ПЭ</v>
          </cell>
          <cell r="W530" t="str">
            <v>(17) kids underwear ALL 6sizes</v>
          </cell>
          <cell r="X530">
            <v>6</v>
          </cell>
          <cell r="Y530" t="str">
            <v>Нет</v>
          </cell>
          <cell r="Z530" t="str">
            <v>Inna Smorodina</v>
          </cell>
          <cell r="AA530" t="str">
            <v>Basic+</v>
          </cell>
          <cell r="AB530" t="str">
            <v>Regular</v>
          </cell>
          <cell r="AC530" t="str">
            <v>1,2,3,4,5</v>
          </cell>
          <cell r="AD530" t="str">
            <v>1,2,3,4,5_6</v>
          </cell>
          <cell r="AE530">
            <v>271</v>
          </cell>
          <cell r="AF530">
            <v>52</v>
          </cell>
          <cell r="AG530">
            <v>73</v>
          </cell>
          <cell r="AH530">
            <v>96</v>
          </cell>
          <cell r="AI530">
            <v>43</v>
          </cell>
          <cell r="AJ530">
            <v>7</v>
          </cell>
          <cell r="AK530">
            <v>0.7</v>
          </cell>
          <cell r="AL530">
            <v>0.8</v>
          </cell>
          <cell r="AM530">
            <v>7</v>
          </cell>
          <cell r="AN530">
            <v>3</v>
          </cell>
          <cell r="AO530">
            <v>10</v>
          </cell>
          <cell r="AP530">
            <v>520</v>
          </cell>
          <cell r="AQ530">
            <v>7</v>
          </cell>
          <cell r="AR530">
            <v>3</v>
          </cell>
          <cell r="AS530">
            <v>10</v>
          </cell>
          <cell r="AT530">
            <v>730</v>
          </cell>
          <cell r="AU530">
            <v>7</v>
          </cell>
          <cell r="AV530">
            <v>3</v>
          </cell>
          <cell r="AW530">
            <v>10</v>
          </cell>
          <cell r="AX530">
            <v>960</v>
          </cell>
          <cell r="AY530">
            <v>7</v>
          </cell>
          <cell r="AZ530">
            <v>3</v>
          </cell>
          <cell r="BA530">
            <v>10</v>
          </cell>
          <cell r="BB530">
            <v>430</v>
          </cell>
          <cell r="BC530">
            <v>7</v>
          </cell>
          <cell r="BD530">
            <v>3</v>
          </cell>
          <cell r="BE530">
            <v>10</v>
          </cell>
          <cell r="BF530">
            <v>70</v>
          </cell>
          <cell r="BG530" t="str">
            <v>1-3</v>
          </cell>
          <cell r="BH530">
            <v>0.56458333333333333</v>
          </cell>
          <cell r="BI530">
            <v>2710</v>
          </cell>
          <cell r="BJ530">
            <v>1199</v>
          </cell>
          <cell r="BK530">
            <v>1199</v>
          </cell>
          <cell r="BL530">
            <v>1090</v>
          </cell>
          <cell r="BM530">
            <v>3.635536688902365</v>
          </cell>
          <cell r="BN530">
            <v>3.14</v>
          </cell>
          <cell r="BO530">
            <v>3.25</v>
          </cell>
          <cell r="BP530">
            <v>3.88</v>
          </cell>
          <cell r="BQ530">
            <v>329.8</v>
          </cell>
          <cell r="BR530">
            <v>0.72493744787322767</v>
          </cell>
          <cell r="BS530">
            <v>3.3</v>
          </cell>
          <cell r="BT530">
            <v>85</v>
          </cell>
          <cell r="BU530">
            <v>1.1000000000000001</v>
          </cell>
          <cell r="BV530">
            <v>1199</v>
          </cell>
          <cell r="BW530">
            <v>600</v>
          </cell>
          <cell r="BX530" t="str">
            <v>SHAOXING YANSHENG TRADING CO., LTD</v>
          </cell>
          <cell r="BY530" t="str">
            <v>Китай</v>
          </cell>
          <cell r="BZ530">
            <v>192</v>
          </cell>
          <cell r="CA530">
            <v>472</v>
          </cell>
          <cell r="CB530">
            <v>84</v>
          </cell>
          <cell r="CC530">
            <v>1342</v>
          </cell>
          <cell r="CD530">
            <v>4800</v>
          </cell>
          <cell r="CE530">
            <v>1510.8144963338341</v>
          </cell>
          <cell r="CF530">
            <v>4800</v>
          </cell>
          <cell r="CG530">
            <v>7000</v>
          </cell>
          <cell r="CH530" t="str">
            <v>ок</v>
          </cell>
          <cell r="CI530" t="str">
            <v>ок</v>
          </cell>
          <cell r="CJ530">
            <v>14</v>
          </cell>
          <cell r="CK530">
            <v>8807.5</v>
          </cell>
          <cell r="CL530">
            <v>1534</v>
          </cell>
          <cell r="CM530">
            <v>624</v>
          </cell>
          <cell r="CN530">
            <v>4361.5</v>
          </cell>
          <cell r="CO530">
            <v>273</v>
          </cell>
          <cell r="CP530">
            <v>15600</v>
          </cell>
          <cell r="CQ530">
            <v>893758</v>
          </cell>
          <cell r="CR530">
            <v>155665.60000000001</v>
          </cell>
          <cell r="CS530">
            <v>63321.600000000006</v>
          </cell>
          <cell r="CT530">
            <v>442591.60000000003</v>
          </cell>
          <cell r="CU530">
            <v>27703.200000000001</v>
          </cell>
          <cell r="CV530">
            <v>1583040</v>
          </cell>
          <cell r="CW530">
            <v>3249290</v>
          </cell>
          <cell r="CX530">
            <v>565928</v>
          </cell>
          <cell r="CY530">
            <v>230208</v>
          </cell>
          <cell r="CZ530">
            <v>1609058</v>
          </cell>
          <cell r="DA530">
            <v>100716</v>
          </cell>
          <cell r="DB530">
            <v>5755200</v>
          </cell>
          <cell r="DC530" t="str">
            <v>Basic+</v>
          </cell>
          <cell r="DE530">
            <v>59</v>
          </cell>
          <cell r="DF530">
            <v>59</v>
          </cell>
          <cell r="DH530">
            <v>6</v>
          </cell>
          <cell r="DI530">
            <v>2</v>
          </cell>
          <cell r="DJ530">
            <v>8</v>
          </cell>
          <cell r="DK530">
            <v>472</v>
          </cell>
          <cell r="DP530">
            <v>472</v>
          </cell>
          <cell r="DQ530">
            <v>354</v>
          </cell>
          <cell r="DR530">
            <v>118</v>
          </cell>
          <cell r="DS530">
            <v>0.75</v>
          </cell>
          <cell r="DT530">
            <v>0.25</v>
          </cell>
          <cell r="DU530">
            <v>1199</v>
          </cell>
          <cell r="DV530">
            <v>137352</v>
          </cell>
          <cell r="DW530">
            <v>1534</v>
          </cell>
          <cell r="DX530">
            <v>565928</v>
          </cell>
          <cell r="DY530" t="str">
            <v>print</v>
          </cell>
          <cell r="DZ530" t="str">
            <v>20134750005___Texas___набивка</v>
          </cell>
        </row>
        <row r="531">
          <cell r="B531" t="str">
            <v>20134750006_0075199_00000003805</v>
          </cell>
          <cell r="C531" t="str">
            <v>20134750006_0075199</v>
          </cell>
          <cell r="D531" t="str">
            <v>Theme 2Пляжный ассортиментOregondМужскойprint17</v>
          </cell>
          <cell r="E531" t="str">
            <v>Заг. с Th 2</v>
          </cell>
          <cell r="F531" t="str">
            <v>ACOOLA Пляжный ассортимент Весна 2024 Theme 2</v>
          </cell>
          <cell r="G531" t="str">
            <v>ACOOLA</v>
          </cell>
          <cell r="H531" t="str">
            <v>Theme 2</v>
          </cell>
          <cell r="I531" t="str">
            <v>00000003805</v>
          </cell>
          <cell r="J531" t="str">
            <v>20134750006</v>
          </cell>
          <cell r="K531" t="str">
            <v>Купальные шорты детские для мальчиков Oregond набивка</v>
          </cell>
          <cell r="L531" t="str">
            <v>Мужской</v>
          </cell>
          <cell r="M531" t="str">
            <v>Все</v>
          </cell>
          <cell r="N531" t="str">
            <v>Oregond</v>
          </cell>
          <cell r="O531" t="str">
            <v>набивка</v>
          </cell>
          <cell r="P531" t="str">
            <v>Swimwear</v>
          </cell>
          <cell r="Q531" t="str">
            <v>Swim shorts</v>
          </cell>
          <cell r="R531" t="str">
            <v>Top_Boys</v>
          </cell>
          <cell r="S531" t="str">
            <v/>
          </cell>
          <cell r="T531" t="str">
            <v>Пляжный ассортимент</v>
          </cell>
          <cell r="U531" t="str">
            <v>Plain weave / Полотняное переплетение ткани</v>
          </cell>
          <cell r="V531" t="str">
            <v>100%ПЭ</v>
          </cell>
          <cell r="W531" t="str">
            <v>(17) kids underwear ALL 6sizes</v>
          </cell>
          <cell r="X531">
            <v>6</v>
          </cell>
          <cell r="Y531" t="str">
            <v>Нет</v>
          </cell>
          <cell r="Z531" t="str">
            <v>Inna Smorodina</v>
          </cell>
          <cell r="AA531" t="str">
            <v>Basic+</v>
          </cell>
          <cell r="AB531" t="str">
            <v>Regular</v>
          </cell>
          <cell r="AC531" t="str">
            <v>1,2,3,4,5</v>
          </cell>
          <cell r="AD531" t="str">
            <v>1,2,3,4,5_6</v>
          </cell>
          <cell r="AE531">
            <v>271</v>
          </cell>
          <cell r="AF531">
            <v>52</v>
          </cell>
          <cell r="AG531">
            <v>73</v>
          </cell>
          <cell r="AH531">
            <v>96</v>
          </cell>
          <cell r="AI531">
            <v>43</v>
          </cell>
          <cell r="AJ531">
            <v>7</v>
          </cell>
          <cell r="AK531">
            <v>0.8</v>
          </cell>
          <cell r="AL531">
            <v>0.8</v>
          </cell>
          <cell r="AM531">
            <v>8</v>
          </cell>
          <cell r="AN531">
            <v>3</v>
          </cell>
          <cell r="AO531">
            <v>11</v>
          </cell>
          <cell r="AP531">
            <v>572</v>
          </cell>
          <cell r="AQ531">
            <v>8</v>
          </cell>
          <cell r="AR531">
            <v>3</v>
          </cell>
          <cell r="AS531">
            <v>11</v>
          </cell>
          <cell r="AT531">
            <v>803</v>
          </cell>
          <cell r="AU531">
            <v>8</v>
          </cell>
          <cell r="AV531">
            <v>3</v>
          </cell>
          <cell r="AW531">
            <v>11</v>
          </cell>
          <cell r="AX531">
            <v>1056</v>
          </cell>
          <cell r="AY531">
            <v>8</v>
          </cell>
          <cell r="AZ531">
            <v>3</v>
          </cell>
          <cell r="BA531">
            <v>11</v>
          </cell>
          <cell r="BB531">
            <v>473</v>
          </cell>
          <cell r="BC531">
            <v>8</v>
          </cell>
          <cell r="BD531">
            <v>3</v>
          </cell>
          <cell r="BE531">
            <v>11</v>
          </cell>
          <cell r="BF531">
            <v>77</v>
          </cell>
          <cell r="BG531" t="str">
            <v>2-3</v>
          </cell>
          <cell r="BH531">
            <v>0.54200000000000004</v>
          </cell>
          <cell r="BI531">
            <v>2981</v>
          </cell>
          <cell r="BJ531">
            <v>1199</v>
          </cell>
          <cell r="BK531">
            <v>1199</v>
          </cell>
          <cell r="BL531">
            <v>1090</v>
          </cell>
          <cell r="BM531">
            <v>3.220521085146387</v>
          </cell>
          <cell r="BN531">
            <v>3.58</v>
          </cell>
          <cell r="BO531">
            <v>3.7</v>
          </cell>
          <cell r="BP531">
            <v>4.38</v>
          </cell>
          <cell r="BQ531">
            <v>372.3</v>
          </cell>
          <cell r="BR531">
            <v>0.68949124270225193</v>
          </cell>
          <cell r="BS531">
            <v>3.3</v>
          </cell>
          <cell r="BT531">
            <v>85</v>
          </cell>
          <cell r="BU531">
            <v>1.1000000000000001</v>
          </cell>
          <cell r="BV531">
            <v>1199</v>
          </cell>
          <cell r="BW531">
            <v>600</v>
          </cell>
          <cell r="BX531" t="str">
            <v>Xiamen Golden Dynasty Trading Co., Ltd</v>
          </cell>
          <cell r="BY531" t="str">
            <v>Китай</v>
          </cell>
          <cell r="BZ531">
            <v>220</v>
          </cell>
          <cell r="CA531">
            <v>472</v>
          </cell>
          <cell r="CB531">
            <v>102</v>
          </cell>
          <cell r="CC531">
            <v>1725</v>
          </cell>
          <cell r="CD531">
            <v>5500</v>
          </cell>
          <cell r="CE531">
            <v>1731.1416103825181</v>
          </cell>
          <cell r="CF531">
            <v>5500</v>
          </cell>
          <cell r="CG531">
            <v>7000</v>
          </cell>
          <cell r="CH531" t="str">
            <v>ок</v>
          </cell>
          <cell r="CI531" t="str">
            <v>ок</v>
          </cell>
          <cell r="CJ531">
            <v>17</v>
          </cell>
          <cell r="CK531">
            <v>11029.7</v>
          </cell>
          <cell r="CL531">
            <v>1746.4</v>
          </cell>
          <cell r="CM531">
            <v>814</v>
          </cell>
          <cell r="CN531">
            <v>6382.5</v>
          </cell>
          <cell r="CO531">
            <v>377.40000000000003</v>
          </cell>
          <cell r="CP531">
            <v>20350</v>
          </cell>
          <cell r="CQ531">
            <v>1109826.3</v>
          </cell>
          <cell r="CR531">
            <v>175725.6</v>
          </cell>
          <cell r="CS531">
            <v>81906</v>
          </cell>
          <cell r="CT531">
            <v>642217.5</v>
          </cell>
          <cell r="CU531">
            <v>37974.6</v>
          </cell>
          <cell r="CV531">
            <v>2047650</v>
          </cell>
          <cell r="CW531">
            <v>3574219</v>
          </cell>
          <cell r="CX531">
            <v>565928</v>
          </cell>
          <cell r="CY531">
            <v>263780</v>
          </cell>
          <cell r="CZ531">
            <v>2068275</v>
          </cell>
          <cell r="DA531">
            <v>122298</v>
          </cell>
          <cell r="DB531">
            <v>6594500</v>
          </cell>
          <cell r="DC531" t="str">
            <v>Basic+</v>
          </cell>
          <cell r="DE531">
            <v>59</v>
          </cell>
          <cell r="DF531">
            <v>59</v>
          </cell>
          <cell r="DH531">
            <v>6</v>
          </cell>
          <cell r="DI531">
            <v>2</v>
          </cell>
          <cell r="DJ531">
            <v>8</v>
          </cell>
          <cell r="DK531">
            <v>472</v>
          </cell>
          <cell r="DP531">
            <v>472</v>
          </cell>
          <cell r="DQ531">
            <v>354</v>
          </cell>
          <cell r="DR531">
            <v>118</v>
          </cell>
          <cell r="DS531">
            <v>0.75</v>
          </cell>
          <cell r="DT531">
            <v>0.25</v>
          </cell>
          <cell r="DU531">
            <v>1199</v>
          </cell>
          <cell r="DV531">
            <v>155052</v>
          </cell>
          <cell r="DW531">
            <v>1746.4</v>
          </cell>
          <cell r="DX531">
            <v>565928</v>
          </cell>
          <cell r="DY531" t="str">
            <v>print</v>
          </cell>
          <cell r="DZ531" t="str">
            <v>20134750006___Oregond___набивка</v>
          </cell>
        </row>
        <row r="532">
          <cell r="B532" t="str">
            <v>20134750007_0075200_00000003805</v>
          </cell>
          <cell r="C532" t="str">
            <v>20134750007_0075200</v>
          </cell>
          <cell r="D532" t="str">
            <v>Theme 2Пляжный ассортиментAdrianМужскойprint17</v>
          </cell>
          <cell r="E532" t="str">
            <v>Заг. с Th 2</v>
          </cell>
          <cell r="F532" t="str">
            <v>ACOOLA Пляжный ассортимент Весна 2024 Theme 2</v>
          </cell>
          <cell r="G532" t="str">
            <v>ACOOLA</v>
          </cell>
          <cell r="H532" t="str">
            <v>Theme 2</v>
          </cell>
          <cell r="I532" t="str">
            <v>00000003805</v>
          </cell>
          <cell r="J532" t="str">
            <v>20134750007</v>
          </cell>
          <cell r="K532" t="str">
            <v>Купальные шорты детские для мальчиков Adrian набивка</v>
          </cell>
          <cell r="L532" t="str">
            <v>Мужской</v>
          </cell>
          <cell r="M532" t="str">
            <v>Все</v>
          </cell>
          <cell r="N532" t="str">
            <v>Adrian</v>
          </cell>
          <cell r="O532" t="str">
            <v>набивка</v>
          </cell>
          <cell r="P532" t="str">
            <v>Swimwear</v>
          </cell>
          <cell r="Q532" t="str">
            <v>Swim shorts</v>
          </cell>
          <cell r="R532" t="str">
            <v>Top_Boys</v>
          </cell>
          <cell r="S532" t="str">
            <v/>
          </cell>
          <cell r="T532" t="str">
            <v>Пляжный ассортимент</v>
          </cell>
          <cell r="U532" t="str">
            <v>Plain weave / Полотняное переплетение ткани</v>
          </cell>
          <cell r="V532" t="str">
            <v>100%ПЭ</v>
          </cell>
          <cell r="W532" t="str">
            <v>(17) kids underwear ALL 6sizes</v>
          </cell>
          <cell r="X532">
            <v>6</v>
          </cell>
          <cell r="Y532" t="str">
            <v>Нет</v>
          </cell>
          <cell r="Z532" t="str">
            <v>Inna Smorodina</v>
          </cell>
          <cell r="AA532" t="str">
            <v>Basic+</v>
          </cell>
          <cell r="AB532" t="str">
            <v>Regular</v>
          </cell>
          <cell r="AC532" t="str">
            <v>1,2,3,4,5</v>
          </cell>
          <cell r="AD532" t="str">
            <v>1,2,3,4,5_6</v>
          </cell>
          <cell r="AE532">
            <v>271</v>
          </cell>
          <cell r="AF532">
            <v>52</v>
          </cell>
          <cell r="AG532">
            <v>73</v>
          </cell>
          <cell r="AH532">
            <v>96</v>
          </cell>
          <cell r="AI532">
            <v>43</v>
          </cell>
          <cell r="AJ532">
            <v>7</v>
          </cell>
          <cell r="AK532">
            <v>0.8</v>
          </cell>
          <cell r="AL532">
            <v>0.8</v>
          </cell>
          <cell r="AM532">
            <v>8</v>
          </cell>
          <cell r="AN532">
            <v>3</v>
          </cell>
          <cell r="AO532">
            <v>11</v>
          </cell>
          <cell r="AP532">
            <v>572</v>
          </cell>
          <cell r="AQ532">
            <v>8</v>
          </cell>
          <cell r="AR532">
            <v>3</v>
          </cell>
          <cell r="AS532">
            <v>11</v>
          </cell>
          <cell r="AT532">
            <v>803</v>
          </cell>
          <cell r="AU532">
            <v>8</v>
          </cell>
          <cell r="AV532">
            <v>3</v>
          </cell>
          <cell r="AW532">
            <v>11</v>
          </cell>
          <cell r="AX532">
            <v>1056</v>
          </cell>
          <cell r="AY532">
            <v>8</v>
          </cell>
          <cell r="AZ532">
            <v>3</v>
          </cell>
          <cell r="BA532">
            <v>11</v>
          </cell>
          <cell r="BB532">
            <v>473</v>
          </cell>
          <cell r="BC532">
            <v>8</v>
          </cell>
          <cell r="BD532">
            <v>3</v>
          </cell>
          <cell r="BE532">
            <v>11</v>
          </cell>
          <cell r="BF532">
            <v>77</v>
          </cell>
          <cell r="BG532" t="str">
            <v>2-3</v>
          </cell>
          <cell r="BH532">
            <v>0.54200000000000004</v>
          </cell>
          <cell r="BI532">
            <v>2981</v>
          </cell>
          <cell r="BJ532">
            <v>1199</v>
          </cell>
          <cell r="BK532">
            <v>1199</v>
          </cell>
          <cell r="BL532">
            <v>1090</v>
          </cell>
          <cell r="BM532">
            <v>3.3827056002257021</v>
          </cell>
          <cell r="BN532">
            <v>3.5</v>
          </cell>
          <cell r="BO532">
            <v>3.62</v>
          </cell>
          <cell r="BP532">
            <v>4.17</v>
          </cell>
          <cell r="BQ532">
            <v>354.45</v>
          </cell>
          <cell r="BR532">
            <v>0.70437864887406176</v>
          </cell>
          <cell r="BS532">
            <v>3.3</v>
          </cell>
          <cell r="BT532">
            <v>85</v>
          </cell>
          <cell r="BU532">
            <v>1.1000000000000001</v>
          </cell>
          <cell r="BV532">
            <v>1199</v>
          </cell>
          <cell r="BW532">
            <v>600</v>
          </cell>
          <cell r="BX532" t="str">
            <v>NINGBO CINDY IMPORT AND EXPORT CO., LTD</v>
          </cell>
          <cell r="BY532" t="str">
            <v>Китай</v>
          </cell>
          <cell r="BZ532">
            <v>220</v>
          </cell>
          <cell r="CA532">
            <v>472</v>
          </cell>
          <cell r="CB532">
            <v>102</v>
          </cell>
          <cell r="CC532">
            <v>1725</v>
          </cell>
          <cell r="CD532">
            <v>5500</v>
          </cell>
          <cell r="CE532">
            <v>1731.1416103825181</v>
          </cell>
          <cell r="CF532">
            <v>5500</v>
          </cell>
          <cell r="CG532">
            <v>7000</v>
          </cell>
          <cell r="CH532" t="str">
            <v>ок</v>
          </cell>
          <cell r="CI532" t="str">
            <v>ок</v>
          </cell>
          <cell r="CJ532">
            <v>17</v>
          </cell>
          <cell r="CK532">
            <v>10791.220000000001</v>
          </cell>
          <cell r="CL532">
            <v>1708.64</v>
          </cell>
          <cell r="CM532">
            <v>796.4</v>
          </cell>
          <cell r="CN532">
            <v>6244.5</v>
          </cell>
          <cell r="CO532">
            <v>369.24</v>
          </cell>
          <cell r="CP532">
            <v>19910</v>
          </cell>
          <cell r="CQ532">
            <v>1056615.45</v>
          </cell>
          <cell r="CR532">
            <v>167300.4</v>
          </cell>
          <cell r="CS532">
            <v>77979</v>
          </cell>
          <cell r="CT532">
            <v>611426.25</v>
          </cell>
          <cell r="CU532">
            <v>36153.9</v>
          </cell>
          <cell r="CV532">
            <v>1949475</v>
          </cell>
          <cell r="CW532">
            <v>3574219</v>
          </cell>
          <cell r="CX532">
            <v>565928</v>
          </cell>
          <cell r="CY532">
            <v>263780</v>
          </cell>
          <cell r="CZ532">
            <v>2068275</v>
          </cell>
          <cell r="DA532">
            <v>122298</v>
          </cell>
          <cell r="DB532">
            <v>6594500</v>
          </cell>
          <cell r="DC532" t="str">
            <v>Basic+</v>
          </cell>
          <cell r="DE532">
            <v>59</v>
          </cell>
          <cell r="DF532">
            <v>59</v>
          </cell>
          <cell r="DH532">
            <v>6</v>
          </cell>
          <cell r="DI532">
            <v>2</v>
          </cell>
          <cell r="DJ532">
            <v>8</v>
          </cell>
          <cell r="DK532">
            <v>472</v>
          </cell>
          <cell r="DP532">
            <v>472</v>
          </cell>
          <cell r="DQ532">
            <v>354</v>
          </cell>
          <cell r="DR532">
            <v>118</v>
          </cell>
          <cell r="DS532">
            <v>0.75</v>
          </cell>
          <cell r="DT532">
            <v>0.25</v>
          </cell>
          <cell r="DU532">
            <v>1199</v>
          </cell>
          <cell r="DV532">
            <v>147618</v>
          </cell>
          <cell r="DW532">
            <v>1708.64</v>
          </cell>
          <cell r="DX532">
            <v>565928</v>
          </cell>
          <cell r="DY532" t="str">
            <v>print</v>
          </cell>
          <cell r="DZ532" t="str">
            <v>20134750007___Adrian___набивка</v>
          </cell>
        </row>
        <row r="533">
          <cell r="B533" t="str">
            <v>20134750008_0075205_00000003805</v>
          </cell>
          <cell r="C533" t="str">
            <v>20134750008_0075205</v>
          </cell>
          <cell r="D533" t="str">
            <v>Theme 2Пляжный ассортиментBismarkМужскойorange17</v>
          </cell>
          <cell r="E533" t="str">
            <v>Заг. с Th 2</v>
          </cell>
          <cell r="F533" t="str">
            <v>ACOOLA Пляжный ассортимент Весна 2024 Theme 2</v>
          </cell>
          <cell r="G533" t="str">
            <v>ACOOLA</v>
          </cell>
          <cell r="H533" t="str">
            <v>Theme 2</v>
          </cell>
          <cell r="I533" t="str">
            <v>00000003805</v>
          </cell>
          <cell r="J533" t="str">
            <v>20134750008</v>
          </cell>
          <cell r="K533" t="str">
            <v>Купальные шорты детские для мальчиков Bismark оранжевый</v>
          </cell>
          <cell r="L533" t="str">
            <v>Мужской</v>
          </cell>
          <cell r="M533" t="str">
            <v>Все</v>
          </cell>
          <cell r="N533" t="str">
            <v>Bismark</v>
          </cell>
          <cell r="O533" t="str">
            <v>оранжевый</v>
          </cell>
          <cell r="P533" t="str">
            <v>Swimwear</v>
          </cell>
          <cell r="Q533" t="str">
            <v>Swim shorts</v>
          </cell>
          <cell r="R533" t="str">
            <v>Top_Boys</v>
          </cell>
          <cell r="S533" t="str">
            <v/>
          </cell>
          <cell r="T533" t="str">
            <v>Пляжный ассортимент</v>
          </cell>
          <cell r="U533" t="str">
            <v>Plain weave / Полотняное переплетение ткани</v>
          </cell>
          <cell r="V533" t="str">
            <v>100%ПЭ</v>
          </cell>
          <cell r="W533" t="str">
            <v>(17) kids underwear ALL 6sizes</v>
          </cell>
          <cell r="X533">
            <v>6</v>
          </cell>
          <cell r="Y533" t="str">
            <v>Нет</v>
          </cell>
          <cell r="Z533" t="str">
            <v>Inna Smorodina</v>
          </cell>
          <cell r="AA533" t="str">
            <v>Basic+</v>
          </cell>
          <cell r="AB533" t="str">
            <v>Regular</v>
          </cell>
          <cell r="AC533" t="str">
            <v>1,2,3,4,5</v>
          </cell>
          <cell r="AD533" t="str">
            <v>1,2,3,4,5_6</v>
          </cell>
          <cell r="AE533">
            <v>271</v>
          </cell>
          <cell r="AF533">
            <v>52</v>
          </cell>
          <cell r="AG533">
            <v>73</v>
          </cell>
          <cell r="AH533">
            <v>96</v>
          </cell>
          <cell r="AI533">
            <v>43</v>
          </cell>
          <cell r="AJ533">
            <v>7</v>
          </cell>
          <cell r="AK533">
            <v>0.7</v>
          </cell>
          <cell r="AL533">
            <v>0.8</v>
          </cell>
          <cell r="AM533">
            <v>7</v>
          </cell>
          <cell r="AN533">
            <v>3</v>
          </cell>
          <cell r="AO533">
            <v>10</v>
          </cell>
          <cell r="AP533">
            <v>520</v>
          </cell>
          <cell r="AQ533">
            <v>7</v>
          </cell>
          <cell r="AR533">
            <v>3</v>
          </cell>
          <cell r="AS533">
            <v>10</v>
          </cell>
          <cell r="AT533">
            <v>730</v>
          </cell>
          <cell r="AU533">
            <v>7</v>
          </cell>
          <cell r="AV533">
            <v>3</v>
          </cell>
          <cell r="AW533">
            <v>10</v>
          </cell>
          <cell r="AX533">
            <v>960</v>
          </cell>
          <cell r="AY533">
            <v>7</v>
          </cell>
          <cell r="AZ533">
            <v>3</v>
          </cell>
          <cell r="BA533">
            <v>10</v>
          </cell>
          <cell r="BB533">
            <v>430</v>
          </cell>
          <cell r="BC533">
            <v>7</v>
          </cell>
          <cell r="BD533">
            <v>3</v>
          </cell>
          <cell r="BE533">
            <v>10</v>
          </cell>
          <cell r="BF533">
            <v>70</v>
          </cell>
          <cell r="BG533" t="str">
            <v>1-3</v>
          </cell>
          <cell r="BH533">
            <v>0.56458333333333333</v>
          </cell>
          <cell r="BI533">
            <v>2710</v>
          </cell>
          <cell r="BJ533">
            <v>999</v>
          </cell>
          <cell r="BK533">
            <v>999</v>
          </cell>
          <cell r="BL533">
            <v>908.18</v>
          </cell>
          <cell r="BM533">
            <v>2.7589063794531898</v>
          </cell>
          <cell r="BN533">
            <v>3.34</v>
          </cell>
          <cell r="BO533">
            <v>3.45</v>
          </cell>
          <cell r="BP533">
            <v>4.26</v>
          </cell>
          <cell r="BQ533">
            <v>362.09999999999997</v>
          </cell>
          <cell r="BR533">
            <v>0.63753753753753761</v>
          </cell>
          <cell r="BS533">
            <v>3.3</v>
          </cell>
          <cell r="BT533">
            <v>85</v>
          </cell>
          <cell r="BU533">
            <v>1.1000000000000001</v>
          </cell>
          <cell r="BV533">
            <v>999</v>
          </cell>
          <cell r="BW533">
            <v>500</v>
          </cell>
          <cell r="BX533" t="str">
            <v>Suzhou Kingsma Import and Export Co., Ltd</v>
          </cell>
          <cell r="BY533" t="str">
            <v>Китай</v>
          </cell>
          <cell r="BZ533">
            <v>192</v>
          </cell>
          <cell r="CA533">
            <v>472</v>
          </cell>
          <cell r="CB533">
            <v>84</v>
          </cell>
          <cell r="CC533">
            <v>1342</v>
          </cell>
          <cell r="CD533">
            <v>4800</v>
          </cell>
          <cell r="CE533">
            <v>1510.8144963338341</v>
          </cell>
          <cell r="CF533">
            <v>4800</v>
          </cell>
          <cell r="CG533">
            <v>7000</v>
          </cell>
          <cell r="CH533" t="str">
            <v>ок</v>
          </cell>
          <cell r="CI533" t="str">
            <v>ок</v>
          </cell>
          <cell r="CJ533">
            <v>14</v>
          </cell>
          <cell r="CK533">
            <v>9349.5</v>
          </cell>
          <cell r="CL533">
            <v>1628.4</v>
          </cell>
          <cell r="CM533">
            <v>662.40000000000009</v>
          </cell>
          <cell r="CN533">
            <v>4629.9000000000005</v>
          </cell>
          <cell r="CO533">
            <v>289.8</v>
          </cell>
          <cell r="CP533">
            <v>16560</v>
          </cell>
          <cell r="CQ533">
            <v>981290.99999999988</v>
          </cell>
          <cell r="CR533">
            <v>170911.19999999998</v>
          </cell>
          <cell r="CS533">
            <v>69523.199999999997</v>
          </cell>
          <cell r="CT533">
            <v>485938.19999999995</v>
          </cell>
          <cell r="CU533">
            <v>30416.399999999998</v>
          </cell>
          <cell r="CV533">
            <v>1738079.9999999998</v>
          </cell>
          <cell r="CW533">
            <v>2707290</v>
          </cell>
          <cell r="CX533">
            <v>471528</v>
          </cell>
          <cell r="CY533">
            <v>191808</v>
          </cell>
          <cell r="CZ533">
            <v>1340658</v>
          </cell>
          <cell r="DA533">
            <v>83916</v>
          </cell>
          <cell r="DB533">
            <v>4795200</v>
          </cell>
          <cell r="DC533" t="str">
            <v>Basic+</v>
          </cell>
          <cell r="DE533">
            <v>59</v>
          </cell>
          <cell r="DF533">
            <v>59</v>
          </cell>
          <cell r="DH533">
            <v>6</v>
          </cell>
          <cell r="DI533">
            <v>2</v>
          </cell>
          <cell r="DJ533">
            <v>8</v>
          </cell>
          <cell r="DK533">
            <v>472</v>
          </cell>
          <cell r="DP533">
            <v>472</v>
          </cell>
          <cell r="DQ533">
            <v>354</v>
          </cell>
          <cell r="DR533">
            <v>118</v>
          </cell>
          <cell r="DS533">
            <v>0.75</v>
          </cell>
          <cell r="DT533">
            <v>0.25</v>
          </cell>
          <cell r="DU533">
            <v>999</v>
          </cell>
          <cell r="DV533">
            <v>150803.99999999997</v>
          </cell>
          <cell r="DW533">
            <v>1628.4</v>
          </cell>
          <cell r="DX533">
            <v>471528</v>
          </cell>
          <cell r="DY533" t="str">
            <v>orange</v>
          </cell>
          <cell r="DZ533" t="str">
            <v>20134750008___Bismark___оранжевый</v>
          </cell>
        </row>
        <row r="534">
          <cell r="B534" t="str">
            <v>20134750008_0075206_00000003805</v>
          </cell>
          <cell r="C534" t="str">
            <v>20134750008_0075206</v>
          </cell>
          <cell r="D534" t="str">
            <v>Theme 2Пляжный ассортиментBismarkМужскойlime17</v>
          </cell>
          <cell r="E534" t="str">
            <v>Заг. с Th 2</v>
          </cell>
          <cell r="F534" t="str">
            <v>ACOOLA Пляжный ассортимент Весна 2024 Theme 2</v>
          </cell>
          <cell r="G534" t="str">
            <v>ACOOLA</v>
          </cell>
          <cell r="H534" t="str">
            <v>Theme 2</v>
          </cell>
          <cell r="I534" t="str">
            <v>00000003805</v>
          </cell>
          <cell r="J534" t="str">
            <v>20134750008</v>
          </cell>
          <cell r="K534" t="str">
            <v>Купальные шорты детские для мальчиков Bismark лайм</v>
          </cell>
          <cell r="L534" t="str">
            <v>Мужской</v>
          </cell>
          <cell r="M534" t="str">
            <v>Все</v>
          </cell>
          <cell r="N534" t="str">
            <v>Bismark</v>
          </cell>
          <cell r="O534" t="str">
            <v>лайм</v>
          </cell>
          <cell r="P534" t="str">
            <v>Swimwear</v>
          </cell>
          <cell r="Q534" t="str">
            <v>Swim shorts</v>
          </cell>
          <cell r="R534" t="str">
            <v>Top_Boys</v>
          </cell>
          <cell r="S534" t="str">
            <v/>
          </cell>
          <cell r="T534" t="str">
            <v>Пляжный ассортимент</v>
          </cell>
          <cell r="U534" t="str">
            <v>Plain weave / Полотняное переплетение ткани</v>
          </cell>
          <cell r="V534" t="str">
            <v>100%ПЭ</v>
          </cell>
          <cell r="W534" t="str">
            <v>(17) kids underwear ALL 6sizes</v>
          </cell>
          <cell r="X534">
            <v>6</v>
          </cell>
          <cell r="Y534" t="str">
            <v>Нет</v>
          </cell>
          <cell r="Z534" t="str">
            <v>Inna Smorodina</v>
          </cell>
          <cell r="AA534" t="str">
            <v>Basic+</v>
          </cell>
          <cell r="AB534" t="str">
            <v>Regular</v>
          </cell>
          <cell r="AC534" t="str">
            <v>1,2,3,4,5</v>
          </cell>
          <cell r="AD534" t="str">
            <v>1,2,3,4,5_6</v>
          </cell>
          <cell r="AE534">
            <v>271</v>
          </cell>
          <cell r="AF534">
            <v>52</v>
          </cell>
          <cell r="AG534">
            <v>73</v>
          </cell>
          <cell r="AH534">
            <v>96</v>
          </cell>
          <cell r="AI534">
            <v>43</v>
          </cell>
          <cell r="AJ534">
            <v>7</v>
          </cell>
          <cell r="AK534">
            <v>0.7</v>
          </cell>
          <cell r="AL534">
            <v>0.8</v>
          </cell>
          <cell r="AM534">
            <v>7</v>
          </cell>
          <cell r="AN534">
            <v>3</v>
          </cell>
          <cell r="AO534">
            <v>10</v>
          </cell>
          <cell r="AP534">
            <v>520</v>
          </cell>
          <cell r="AQ534">
            <v>7</v>
          </cell>
          <cell r="AR534">
            <v>3</v>
          </cell>
          <cell r="AS534">
            <v>10</v>
          </cell>
          <cell r="AT534">
            <v>730</v>
          </cell>
          <cell r="AU534">
            <v>7</v>
          </cell>
          <cell r="AV534">
            <v>3</v>
          </cell>
          <cell r="AW534">
            <v>10</v>
          </cell>
          <cell r="AX534">
            <v>960</v>
          </cell>
          <cell r="AY534">
            <v>7</v>
          </cell>
          <cell r="AZ534">
            <v>3</v>
          </cell>
          <cell r="BA534">
            <v>10</v>
          </cell>
          <cell r="BB534">
            <v>430</v>
          </cell>
          <cell r="BC534">
            <v>7</v>
          </cell>
          <cell r="BD534">
            <v>3</v>
          </cell>
          <cell r="BE534">
            <v>10</v>
          </cell>
          <cell r="BF534">
            <v>70</v>
          </cell>
          <cell r="BG534" t="str">
            <v>1-3</v>
          </cell>
          <cell r="BH534">
            <v>0.56458333333333333</v>
          </cell>
          <cell r="BI534">
            <v>2710</v>
          </cell>
          <cell r="BJ534">
            <v>999</v>
          </cell>
          <cell r="BK534">
            <v>999</v>
          </cell>
          <cell r="BL534">
            <v>908.18</v>
          </cell>
          <cell r="BM534">
            <v>2.7589063794531898</v>
          </cell>
          <cell r="BN534">
            <v>3.34</v>
          </cell>
          <cell r="BO534">
            <v>3.45</v>
          </cell>
          <cell r="BP534">
            <v>4.26</v>
          </cell>
          <cell r="BQ534">
            <v>362.09999999999997</v>
          </cell>
          <cell r="BR534">
            <v>0.63753753753753761</v>
          </cell>
          <cell r="BS534">
            <v>3.3</v>
          </cell>
          <cell r="BT534">
            <v>85</v>
          </cell>
          <cell r="BU534">
            <v>1.1000000000000001</v>
          </cell>
          <cell r="BV534">
            <v>999</v>
          </cell>
          <cell r="BW534">
            <v>500</v>
          </cell>
          <cell r="BX534" t="str">
            <v>Suzhou Kingsma Import and Export Co., Ltd</v>
          </cell>
          <cell r="BY534" t="str">
            <v>Китай</v>
          </cell>
          <cell r="BZ534">
            <v>192</v>
          </cell>
          <cell r="CA534">
            <v>472</v>
          </cell>
          <cell r="CB534">
            <v>84</v>
          </cell>
          <cell r="CC534">
            <v>1342</v>
          </cell>
          <cell r="CD534">
            <v>4800</v>
          </cell>
          <cell r="CE534">
            <v>1510.8144963338341</v>
          </cell>
          <cell r="CF534">
            <v>4800</v>
          </cell>
          <cell r="CG534">
            <v>7000</v>
          </cell>
          <cell r="CH534" t="str">
            <v>ок</v>
          </cell>
          <cell r="CI534" t="str">
            <v>ок</v>
          </cell>
          <cell r="CJ534">
            <v>14</v>
          </cell>
          <cell r="CK534">
            <v>9349.5</v>
          </cell>
          <cell r="CL534">
            <v>1628.4</v>
          </cell>
          <cell r="CM534">
            <v>662.40000000000009</v>
          </cell>
          <cell r="CN534">
            <v>4629.9000000000005</v>
          </cell>
          <cell r="CO534">
            <v>289.8</v>
          </cell>
          <cell r="CP534">
            <v>16560</v>
          </cell>
          <cell r="CQ534">
            <v>981290.99999999988</v>
          </cell>
          <cell r="CR534">
            <v>170911.19999999998</v>
          </cell>
          <cell r="CS534">
            <v>69523.199999999997</v>
          </cell>
          <cell r="CT534">
            <v>485938.19999999995</v>
          </cell>
          <cell r="CU534">
            <v>30416.399999999998</v>
          </cell>
          <cell r="CV534">
            <v>1738079.9999999998</v>
          </cell>
          <cell r="CW534">
            <v>2707290</v>
          </cell>
          <cell r="CX534">
            <v>471528</v>
          </cell>
          <cell r="CY534">
            <v>191808</v>
          </cell>
          <cell r="CZ534">
            <v>1340658</v>
          </cell>
          <cell r="DA534">
            <v>83916</v>
          </cell>
          <cell r="DB534">
            <v>4795200</v>
          </cell>
          <cell r="DC534" t="str">
            <v>Basic+</v>
          </cell>
          <cell r="DE534">
            <v>59</v>
          </cell>
          <cell r="DF534">
            <v>59</v>
          </cell>
          <cell r="DH534">
            <v>6</v>
          </cell>
          <cell r="DI534">
            <v>2</v>
          </cell>
          <cell r="DJ534">
            <v>8</v>
          </cell>
          <cell r="DK534">
            <v>472</v>
          </cell>
          <cell r="DP534">
            <v>472</v>
          </cell>
          <cell r="DQ534">
            <v>354</v>
          </cell>
          <cell r="DR534">
            <v>118</v>
          </cell>
          <cell r="DS534">
            <v>0.75</v>
          </cell>
          <cell r="DT534">
            <v>0.25</v>
          </cell>
          <cell r="DU534">
            <v>999</v>
          </cell>
          <cell r="DV534">
            <v>150803.99999999997</v>
          </cell>
          <cell r="DW534">
            <v>1628.4</v>
          </cell>
          <cell r="DX534">
            <v>471528</v>
          </cell>
          <cell r="DY534" t="str">
            <v>lime</v>
          </cell>
          <cell r="DZ534" t="str">
            <v>20134750008___Bismark___лайм</v>
          </cell>
        </row>
        <row r="535">
          <cell r="B535" t="str">
            <v>20204760003_0075157_00000003805</v>
          </cell>
          <cell r="C535" t="str">
            <v>20204760003_0075157</v>
          </cell>
          <cell r="D535" t="str">
            <v>Theme 2Пляжный ассортиментLattaЖенскийprint9</v>
          </cell>
          <cell r="E535" t="str">
            <v>Заг. с Th 2</v>
          </cell>
          <cell r="F535" t="str">
            <v>ACOOLA Пляжный ассортимент Весна 2024 Theme 2</v>
          </cell>
          <cell r="G535" t="str">
            <v>ACOOLA</v>
          </cell>
          <cell r="H535" t="str">
            <v>Theme 2</v>
          </cell>
          <cell r="I535" t="str">
            <v>00000003805</v>
          </cell>
          <cell r="J535" t="str">
            <v>20204760003</v>
          </cell>
          <cell r="K535" t="str">
            <v>Полотенце детское Latta набивка</v>
          </cell>
          <cell r="L535" t="str">
            <v>Женский</v>
          </cell>
          <cell r="M535" t="str">
            <v/>
          </cell>
          <cell r="N535" t="str">
            <v>Latta</v>
          </cell>
          <cell r="O535" t="str">
            <v>набивка</v>
          </cell>
          <cell r="P535" t="str">
            <v>Beachwear</v>
          </cell>
          <cell r="Q535" t="str">
            <v>Pareo</v>
          </cell>
          <cell r="R535" t="str">
            <v>Top_Girls</v>
          </cell>
          <cell r="S535" t="str">
            <v/>
          </cell>
          <cell r="T535" t="str">
            <v>Пляжный ассортимент</v>
          </cell>
          <cell r="U535" t="str">
            <v>Plain weave / Полотняное переплетение ткани</v>
          </cell>
          <cell r="V535" t="str">
            <v>100%Хлопок</v>
          </cell>
          <cell r="W535" t="str">
            <v>(9) one size</v>
          </cell>
          <cell r="X535">
            <v>1</v>
          </cell>
          <cell r="Y535" t="str">
            <v>Нет</v>
          </cell>
          <cell r="Z535" t="str">
            <v>Inna Smorodina</v>
          </cell>
          <cell r="AA535" t="str">
            <v>Basic+</v>
          </cell>
          <cell r="AB535" t="str">
            <v>Regular</v>
          </cell>
          <cell r="AC535" t="str">
            <v>1,2,3,4,5</v>
          </cell>
          <cell r="AD535" t="str">
            <v>1,2,3,4,5_1</v>
          </cell>
          <cell r="AE535">
            <v>271</v>
          </cell>
          <cell r="AF535">
            <v>52</v>
          </cell>
          <cell r="AG535">
            <v>73</v>
          </cell>
          <cell r="AH535">
            <v>96</v>
          </cell>
          <cell r="AI535">
            <v>43</v>
          </cell>
          <cell r="AJ535">
            <v>7</v>
          </cell>
          <cell r="AK535">
            <v>1.5</v>
          </cell>
          <cell r="AL535">
            <v>0.9</v>
          </cell>
          <cell r="AM535">
            <v>3</v>
          </cell>
          <cell r="AN535">
            <v>1</v>
          </cell>
          <cell r="AO535">
            <v>4</v>
          </cell>
          <cell r="AP535">
            <v>208</v>
          </cell>
          <cell r="AQ535">
            <v>3</v>
          </cell>
          <cell r="AR535">
            <v>1</v>
          </cell>
          <cell r="AS535">
            <v>4</v>
          </cell>
          <cell r="AT535">
            <v>292</v>
          </cell>
          <cell r="AU535">
            <v>3</v>
          </cell>
          <cell r="AV535">
            <v>1</v>
          </cell>
          <cell r="AW535">
            <v>4</v>
          </cell>
          <cell r="AX535">
            <v>384</v>
          </cell>
          <cell r="AY535">
            <v>3</v>
          </cell>
          <cell r="AZ535">
            <v>1</v>
          </cell>
          <cell r="BA535">
            <v>4</v>
          </cell>
          <cell r="BB535">
            <v>172</v>
          </cell>
          <cell r="BC535">
            <v>3</v>
          </cell>
          <cell r="BD535">
            <v>1</v>
          </cell>
          <cell r="BE535">
            <v>4</v>
          </cell>
          <cell r="BF535">
            <v>28</v>
          </cell>
          <cell r="BG535" t="str">
            <v>2-1</v>
          </cell>
          <cell r="BH535">
            <v>0.43359999999999999</v>
          </cell>
          <cell r="BI535">
            <v>1084</v>
          </cell>
          <cell r="BJ535">
            <v>1499</v>
          </cell>
          <cell r="BK535">
            <v>1499</v>
          </cell>
          <cell r="BL535">
            <v>1249.17</v>
          </cell>
          <cell r="BM535">
            <v>2.9739113183215955</v>
          </cell>
          <cell r="BN535">
            <v>4.7</v>
          </cell>
          <cell r="BO535">
            <v>4.8600000000000003</v>
          </cell>
          <cell r="BP535">
            <v>5.93</v>
          </cell>
          <cell r="BQ535">
            <v>504.04999999999995</v>
          </cell>
          <cell r="BR535">
            <v>0.66374249499666449</v>
          </cell>
          <cell r="BS535">
            <v>3.3</v>
          </cell>
          <cell r="BT535">
            <v>85</v>
          </cell>
          <cell r="BU535">
            <v>1.2</v>
          </cell>
          <cell r="BV535">
            <v>1499</v>
          </cell>
          <cell r="BW535">
            <v>750</v>
          </cell>
          <cell r="BX535" t="str">
            <v>Suzhou Kingsma Import and Export Co., Ltd</v>
          </cell>
          <cell r="BY535" t="str">
            <v>Китай</v>
          </cell>
          <cell r="BZ535">
            <v>100</v>
          </cell>
          <cell r="CA535">
            <v>354</v>
          </cell>
          <cell r="CB535">
            <v>45</v>
          </cell>
          <cell r="CC535">
            <v>917</v>
          </cell>
          <cell r="CD535">
            <v>2500</v>
          </cell>
          <cell r="CE535">
            <v>786.88255017387189</v>
          </cell>
          <cell r="CF535">
            <v>2500</v>
          </cell>
          <cell r="CG535">
            <v>1500</v>
          </cell>
          <cell r="CH535" t="str">
            <v>ок</v>
          </cell>
          <cell r="CI535" t="str">
            <v>ок</v>
          </cell>
          <cell r="CJ535">
            <v>45</v>
          </cell>
          <cell r="CK535">
            <v>5268.2400000000007</v>
          </cell>
          <cell r="CL535">
            <v>1720.44</v>
          </cell>
          <cell r="CM535">
            <v>486.00000000000006</v>
          </cell>
          <cell r="CN535">
            <v>4456.62</v>
          </cell>
          <cell r="CO535">
            <v>218.70000000000002</v>
          </cell>
          <cell r="CP535">
            <v>12150</v>
          </cell>
          <cell r="CQ535">
            <v>546390.19999999995</v>
          </cell>
          <cell r="CR535">
            <v>178433.69999999998</v>
          </cell>
          <cell r="CS535">
            <v>50404.999999999993</v>
          </cell>
          <cell r="CT535">
            <v>462213.85</v>
          </cell>
          <cell r="CU535">
            <v>22682.249999999996</v>
          </cell>
          <cell r="CV535">
            <v>1260125</v>
          </cell>
          <cell r="CW535">
            <v>1624916</v>
          </cell>
          <cell r="CX535">
            <v>530646</v>
          </cell>
          <cell r="CY535">
            <v>149900</v>
          </cell>
          <cell r="CZ535">
            <v>1374583</v>
          </cell>
          <cell r="DA535">
            <v>67455</v>
          </cell>
          <cell r="DB535">
            <v>3747500</v>
          </cell>
          <cell r="DC535" t="str">
            <v>Basic+</v>
          </cell>
          <cell r="DE535">
            <v>59</v>
          </cell>
          <cell r="DF535">
            <v>59</v>
          </cell>
          <cell r="DH535">
            <v>4</v>
          </cell>
          <cell r="DI535">
            <v>2</v>
          </cell>
          <cell r="DJ535">
            <v>6</v>
          </cell>
          <cell r="DK535">
            <v>354</v>
          </cell>
          <cell r="DP535">
            <v>354</v>
          </cell>
          <cell r="DQ535">
            <v>236</v>
          </cell>
          <cell r="DR535">
            <v>118</v>
          </cell>
          <cell r="DS535">
            <v>0.66666666666666663</v>
          </cell>
          <cell r="DT535">
            <v>0.33333333333333331</v>
          </cell>
          <cell r="DU535">
            <v>1499</v>
          </cell>
          <cell r="DV535">
            <v>157441.49999999997</v>
          </cell>
          <cell r="DW535">
            <v>1720.44</v>
          </cell>
          <cell r="DX535">
            <v>530646</v>
          </cell>
          <cell r="DY535" t="str">
            <v>print</v>
          </cell>
          <cell r="DZ535" t="str">
            <v>20204760003___Latta___набивка</v>
          </cell>
        </row>
        <row r="536">
          <cell r="B536" t="str">
            <v>20214710013_0063701_00000003805</v>
          </cell>
          <cell r="C536" t="str">
            <v>20214710013_0063701</v>
          </cell>
          <cell r="D536" t="str">
            <v>Theme 2Пляжный ассортиментHerzliyaЖенскийBlack19</v>
          </cell>
          <cell r="E536" t="str">
            <v>Заг. с Th 2</v>
          </cell>
          <cell r="F536" t="str">
            <v>ACOOLA Пляжный ассортимент Весна 2024 Theme 2</v>
          </cell>
          <cell r="G536" t="str">
            <v>ACOOLA</v>
          </cell>
          <cell r="H536" t="str">
            <v>Theme 2</v>
          </cell>
          <cell r="I536" t="str">
            <v>00000003805</v>
          </cell>
          <cell r="J536" t="str">
            <v>20214710013</v>
          </cell>
          <cell r="K536" t="str">
            <v>Купальный костюм детский для девочек Herzliya черный</v>
          </cell>
          <cell r="L536" t="str">
            <v>Женский</v>
          </cell>
          <cell r="M536" t="str">
            <v>Большой</v>
          </cell>
          <cell r="N536" t="str">
            <v>Herzliya</v>
          </cell>
          <cell r="O536" t="str">
            <v>черный</v>
          </cell>
          <cell r="P536" t="str">
            <v>Swimwear</v>
          </cell>
          <cell r="Q536" t="str">
            <v>Swimwear set</v>
          </cell>
          <cell r="R536" t="str">
            <v>Top_Girls</v>
          </cell>
          <cell r="S536" t="str">
            <v/>
          </cell>
          <cell r="T536" t="str">
            <v>Пляжный ассортимент</v>
          </cell>
          <cell r="U536" t="str">
            <v>Elastic fabric / Эластичная ткань</v>
          </cell>
          <cell r="V536" t="str">
            <v>80%ПА/20%ПУ</v>
          </cell>
          <cell r="W536" t="str">
            <v>(19) kids underwear B2G2 3sizes</v>
          </cell>
          <cell r="X536">
            <v>3</v>
          </cell>
          <cell r="Y536" t="str">
            <v>Нет</v>
          </cell>
          <cell r="Z536" t="str">
            <v>Inna Smorodina</v>
          </cell>
          <cell r="AA536" t="str">
            <v>Basic+</v>
          </cell>
          <cell r="AB536" t="str">
            <v>Regular</v>
          </cell>
          <cell r="AC536" t="str">
            <v>1,2,3,4,5</v>
          </cell>
          <cell r="AD536" t="str">
            <v>1,2,3,4,5_3</v>
          </cell>
          <cell r="AE536">
            <v>271</v>
          </cell>
          <cell r="AF536">
            <v>52</v>
          </cell>
          <cell r="AG536">
            <v>73</v>
          </cell>
          <cell r="AH536">
            <v>96</v>
          </cell>
          <cell r="AI536">
            <v>43</v>
          </cell>
          <cell r="AJ536">
            <v>7</v>
          </cell>
          <cell r="AK536">
            <v>1.2</v>
          </cell>
          <cell r="AL536">
            <v>1.2</v>
          </cell>
          <cell r="AM536">
            <v>7</v>
          </cell>
          <cell r="AN536">
            <v>5</v>
          </cell>
          <cell r="AO536">
            <v>12</v>
          </cell>
          <cell r="AP536">
            <v>624</v>
          </cell>
          <cell r="AQ536">
            <v>7</v>
          </cell>
          <cell r="AR536">
            <v>5</v>
          </cell>
          <cell r="AS536">
            <v>12</v>
          </cell>
          <cell r="AT536">
            <v>876</v>
          </cell>
          <cell r="AU536">
            <v>7</v>
          </cell>
          <cell r="AV536">
            <v>5</v>
          </cell>
          <cell r="AW536">
            <v>12</v>
          </cell>
          <cell r="AX536">
            <v>1152</v>
          </cell>
          <cell r="AY536">
            <v>7</v>
          </cell>
          <cell r="AZ536">
            <v>5</v>
          </cell>
          <cell r="BA536">
            <v>12</v>
          </cell>
          <cell r="BB536">
            <v>516</v>
          </cell>
          <cell r="BC536">
            <v>7</v>
          </cell>
          <cell r="BD536">
            <v>5</v>
          </cell>
          <cell r="BE536">
            <v>12</v>
          </cell>
          <cell r="BF536">
            <v>84</v>
          </cell>
          <cell r="BG536" t="str">
            <v>4-5</v>
          </cell>
          <cell r="BH536">
            <v>0.54200000000000004</v>
          </cell>
          <cell r="BI536">
            <v>3252</v>
          </cell>
          <cell r="BJ536">
            <v>1199</v>
          </cell>
          <cell r="BK536">
            <v>1199</v>
          </cell>
          <cell r="BL536">
            <v>1090</v>
          </cell>
          <cell r="BM536">
            <v>3.5892830414608592</v>
          </cell>
          <cell r="BN536">
            <v>3.14</v>
          </cell>
          <cell r="BO536">
            <v>3.25</v>
          </cell>
          <cell r="BP536">
            <v>3.93</v>
          </cell>
          <cell r="BQ536">
            <v>334.05</v>
          </cell>
          <cell r="BR536">
            <v>0.72139282735613008</v>
          </cell>
          <cell r="BS536">
            <v>3.3</v>
          </cell>
          <cell r="BT536">
            <v>85</v>
          </cell>
          <cell r="BU536">
            <v>1.1000000000000001</v>
          </cell>
          <cell r="BV536">
            <v>1199</v>
          </cell>
          <cell r="BW536">
            <v>600</v>
          </cell>
          <cell r="BX536" t="str">
            <v>NINGBO CINDY IMPORT AND EXPORT CO., LTD</v>
          </cell>
          <cell r="BY536" t="str">
            <v>Китай</v>
          </cell>
          <cell r="BZ536">
            <v>240</v>
          </cell>
          <cell r="CA536">
            <v>531</v>
          </cell>
          <cell r="CB536">
            <v>108</v>
          </cell>
          <cell r="CC536">
            <v>1869</v>
          </cell>
          <cell r="CD536">
            <v>6000</v>
          </cell>
          <cell r="CE536">
            <v>1888.5181204172925</v>
          </cell>
          <cell r="CF536">
            <v>6000</v>
          </cell>
          <cell r="CG536">
            <v>4500</v>
          </cell>
          <cell r="CH536" t="str">
            <v>ок</v>
          </cell>
          <cell r="CI536" t="str">
            <v>ок</v>
          </cell>
          <cell r="CJ536">
            <v>36</v>
          </cell>
          <cell r="CK536">
            <v>10569</v>
          </cell>
          <cell r="CL536">
            <v>1725.75</v>
          </cell>
          <cell r="CM536">
            <v>780</v>
          </cell>
          <cell r="CN536">
            <v>6074.25</v>
          </cell>
          <cell r="CO536">
            <v>351</v>
          </cell>
          <cell r="CP536">
            <v>19500</v>
          </cell>
          <cell r="CQ536">
            <v>1086330.6000000001</v>
          </cell>
          <cell r="CR536">
            <v>177380.55000000002</v>
          </cell>
          <cell r="CS536">
            <v>80172</v>
          </cell>
          <cell r="CT536">
            <v>624339.45000000007</v>
          </cell>
          <cell r="CU536">
            <v>36077.4</v>
          </cell>
          <cell r="CV536">
            <v>2004300</v>
          </cell>
          <cell r="CW536">
            <v>3899148</v>
          </cell>
          <cell r="CX536">
            <v>636669</v>
          </cell>
          <cell r="CY536">
            <v>287760</v>
          </cell>
          <cell r="CZ536">
            <v>2240931</v>
          </cell>
          <cell r="DA536">
            <v>129492</v>
          </cell>
          <cell r="DB536">
            <v>7194000</v>
          </cell>
          <cell r="DC536" t="str">
            <v>Basic+</v>
          </cell>
          <cell r="DE536">
            <v>59</v>
          </cell>
          <cell r="DF536">
            <v>59</v>
          </cell>
          <cell r="DH536">
            <v>7</v>
          </cell>
          <cell r="DI536">
            <v>2</v>
          </cell>
          <cell r="DJ536">
            <v>9</v>
          </cell>
          <cell r="DK536">
            <v>531</v>
          </cell>
          <cell r="DP536">
            <v>531</v>
          </cell>
          <cell r="DQ536">
            <v>413</v>
          </cell>
          <cell r="DR536">
            <v>118</v>
          </cell>
          <cell r="DS536">
            <v>0.77777777777777779</v>
          </cell>
          <cell r="DT536">
            <v>0.22222222222222221</v>
          </cell>
          <cell r="DU536">
            <v>1199</v>
          </cell>
          <cell r="DV536">
            <v>156512.25</v>
          </cell>
          <cell r="DW536">
            <v>1725.75</v>
          </cell>
          <cell r="DX536">
            <v>636669</v>
          </cell>
          <cell r="DY536" t="str">
            <v>Black</v>
          </cell>
          <cell r="DZ536" t="str">
            <v>20214710013___Herzliya___черный</v>
          </cell>
        </row>
        <row r="537">
          <cell r="B537" t="str">
            <v>20214710013_0075159_00000003805</v>
          </cell>
          <cell r="C537" t="str">
            <v>20214710013_0075159</v>
          </cell>
          <cell r="D537" t="str">
            <v>Theme 2Пляжный ассортиментHerzliyaЖенскийprint19</v>
          </cell>
          <cell r="E537" t="str">
            <v>Заг. с Th 2</v>
          </cell>
          <cell r="F537" t="str">
            <v>ACOOLA Пляжный ассортимент Весна 2024 Theme 2</v>
          </cell>
          <cell r="G537" t="str">
            <v>ACOOLA</v>
          </cell>
          <cell r="H537" t="str">
            <v>Theme 2</v>
          </cell>
          <cell r="I537" t="str">
            <v>00000003805</v>
          </cell>
          <cell r="J537" t="str">
            <v>20214710013</v>
          </cell>
          <cell r="K537" t="str">
            <v>Купальный костюм детский для девочек Herzliya набивка</v>
          </cell>
          <cell r="L537" t="str">
            <v>Женский</v>
          </cell>
          <cell r="M537" t="str">
            <v>Большой</v>
          </cell>
          <cell r="N537" t="str">
            <v>Herzliya</v>
          </cell>
          <cell r="O537" t="str">
            <v>набивка</v>
          </cell>
          <cell r="P537" t="str">
            <v>Swimwear</v>
          </cell>
          <cell r="Q537" t="str">
            <v>Swimwear set</v>
          </cell>
          <cell r="R537" t="str">
            <v>Top_Girls</v>
          </cell>
          <cell r="S537" t="str">
            <v/>
          </cell>
          <cell r="T537" t="str">
            <v>Пляжный ассортимент</v>
          </cell>
          <cell r="U537" t="str">
            <v>Elastic fabric / Эластичная ткань</v>
          </cell>
          <cell r="V537" t="str">
            <v>80%ПА/20%ПУ</v>
          </cell>
          <cell r="W537" t="str">
            <v>(19) kids underwear B2G2 3sizes</v>
          </cell>
          <cell r="X537">
            <v>3</v>
          </cell>
          <cell r="Y537" t="str">
            <v>Нет</v>
          </cell>
          <cell r="Z537" t="str">
            <v>Inna Smorodina</v>
          </cell>
          <cell r="AA537" t="str">
            <v>Basic+</v>
          </cell>
          <cell r="AB537" t="str">
            <v>Regular</v>
          </cell>
          <cell r="AC537" t="str">
            <v>1,2,3,4,5</v>
          </cell>
          <cell r="AD537" t="str">
            <v>1,2,3,4,5_3</v>
          </cell>
          <cell r="AE537">
            <v>271</v>
          </cell>
          <cell r="AF537">
            <v>52</v>
          </cell>
          <cell r="AG537">
            <v>73</v>
          </cell>
          <cell r="AH537">
            <v>96</v>
          </cell>
          <cell r="AI537">
            <v>43</v>
          </cell>
          <cell r="AJ537">
            <v>7</v>
          </cell>
          <cell r="AK537">
            <v>1.2</v>
          </cell>
          <cell r="AL537">
            <v>1</v>
          </cell>
          <cell r="AM537">
            <v>7</v>
          </cell>
          <cell r="AN537">
            <v>4</v>
          </cell>
          <cell r="AO537">
            <v>11</v>
          </cell>
          <cell r="AP537">
            <v>572</v>
          </cell>
          <cell r="AQ537">
            <v>7</v>
          </cell>
          <cell r="AR537">
            <v>4</v>
          </cell>
          <cell r="AS537">
            <v>11</v>
          </cell>
          <cell r="AT537">
            <v>803</v>
          </cell>
          <cell r="AU537">
            <v>7</v>
          </cell>
          <cell r="AV537">
            <v>4</v>
          </cell>
          <cell r="AW537">
            <v>11</v>
          </cell>
          <cell r="AX537">
            <v>1056</v>
          </cell>
          <cell r="AY537">
            <v>7</v>
          </cell>
          <cell r="AZ537">
            <v>4</v>
          </cell>
          <cell r="BA537">
            <v>11</v>
          </cell>
          <cell r="BB537">
            <v>473</v>
          </cell>
          <cell r="BC537">
            <v>7</v>
          </cell>
          <cell r="BD537">
            <v>4</v>
          </cell>
          <cell r="BE537">
            <v>11</v>
          </cell>
          <cell r="BF537">
            <v>77</v>
          </cell>
          <cell r="BG537" t="str">
            <v>4-4</v>
          </cell>
          <cell r="BH537">
            <v>0.54200000000000004</v>
          </cell>
          <cell r="BI537">
            <v>2981</v>
          </cell>
          <cell r="BJ537">
            <v>1199</v>
          </cell>
          <cell r="BK537">
            <v>1199</v>
          </cell>
          <cell r="BL537">
            <v>1090</v>
          </cell>
          <cell r="BM537">
            <v>3.5892830414608592</v>
          </cell>
          <cell r="BN537">
            <v>3.14</v>
          </cell>
          <cell r="BO537">
            <v>3.25</v>
          </cell>
          <cell r="BP537">
            <v>3.93</v>
          </cell>
          <cell r="BQ537">
            <v>334.05</v>
          </cell>
          <cell r="BR537">
            <v>0.72139282735613008</v>
          </cell>
          <cell r="BS537">
            <v>3.3</v>
          </cell>
          <cell r="BT537">
            <v>85</v>
          </cell>
          <cell r="BU537">
            <v>1.1000000000000001</v>
          </cell>
          <cell r="BV537">
            <v>1199</v>
          </cell>
          <cell r="BW537">
            <v>600</v>
          </cell>
          <cell r="BX537" t="str">
            <v>NINGBO CINDY IMPORT AND EXPORT CO., LTD</v>
          </cell>
          <cell r="BY537" t="str">
            <v>Китай</v>
          </cell>
          <cell r="BZ537">
            <v>220</v>
          </cell>
          <cell r="CA537">
            <v>472</v>
          </cell>
          <cell r="CB537">
            <v>99</v>
          </cell>
          <cell r="CC537">
            <v>1728</v>
          </cell>
          <cell r="CD537">
            <v>5500</v>
          </cell>
          <cell r="CE537">
            <v>1731.1416103825181</v>
          </cell>
          <cell r="CF537">
            <v>5500</v>
          </cell>
          <cell r="CG537">
            <v>4500</v>
          </cell>
          <cell r="CH537" t="str">
            <v>ок</v>
          </cell>
          <cell r="CI537" t="str">
            <v>ок</v>
          </cell>
          <cell r="CJ537">
            <v>33</v>
          </cell>
          <cell r="CK537">
            <v>9688.25</v>
          </cell>
          <cell r="CL537">
            <v>1534</v>
          </cell>
          <cell r="CM537">
            <v>715</v>
          </cell>
          <cell r="CN537">
            <v>5616</v>
          </cell>
          <cell r="CO537">
            <v>321.75</v>
          </cell>
          <cell r="CP537">
            <v>17875</v>
          </cell>
          <cell r="CQ537">
            <v>995803.05</v>
          </cell>
          <cell r="CR537">
            <v>157671.6</v>
          </cell>
          <cell r="CS537">
            <v>73491</v>
          </cell>
          <cell r="CT537">
            <v>577238.4</v>
          </cell>
          <cell r="CU537">
            <v>33070.950000000004</v>
          </cell>
          <cell r="CV537">
            <v>1837275</v>
          </cell>
          <cell r="CW537">
            <v>3574219</v>
          </cell>
          <cell r="CX537">
            <v>565928</v>
          </cell>
          <cell r="CY537">
            <v>263780</v>
          </cell>
          <cell r="CZ537">
            <v>2071872</v>
          </cell>
          <cell r="DA537">
            <v>118701</v>
          </cell>
          <cell r="DB537">
            <v>6594500</v>
          </cell>
          <cell r="DC537" t="str">
            <v>Basic+</v>
          </cell>
          <cell r="DE537">
            <v>59</v>
          </cell>
          <cell r="DF537">
            <v>59</v>
          </cell>
          <cell r="DH537">
            <v>6</v>
          </cell>
          <cell r="DI537">
            <v>2</v>
          </cell>
          <cell r="DJ537">
            <v>8</v>
          </cell>
          <cell r="DK537">
            <v>472</v>
          </cell>
          <cell r="DP537">
            <v>472</v>
          </cell>
          <cell r="DQ537">
            <v>354</v>
          </cell>
          <cell r="DR537">
            <v>118</v>
          </cell>
          <cell r="DS537">
            <v>0.75</v>
          </cell>
          <cell r="DT537">
            <v>0.25</v>
          </cell>
          <cell r="DU537">
            <v>1199</v>
          </cell>
          <cell r="DV537">
            <v>139122</v>
          </cell>
          <cell r="DW537">
            <v>1534</v>
          </cell>
          <cell r="DX537">
            <v>565928</v>
          </cell>
          <cell r="DY537" t="str">
            <v>print</v>
          </cell>
          <cell r="DZ537" t="str">
            <v>20214710013___Herzliya___набивка</v>
          </cell>
        </row>
        <row r="538">
          <cell r="B538" t="str">
            <v>20214710024_0069367_00000003805</v>
          </cell>
          <cell r="C538" t="str">
            <v>20214710024_0069367</v>
          </cell>
          <cell r="D538" t="str">
            <v>Theme 2Пляжный ассортиментSalliЖенскийprint19</v>
          </cell>
          <cell r="E538" t="str">
            <v>Заг. с Th 2</v>
          </cell>
          <cell r="F538" t="str">
            <v>ACOOLA Пляжный ассортимент Весна 2024 Theme 2</v>
          </cell>
          <cell r="G538" t="str">
            <v>ACOOLA</v>
          </cell>
          <cell r="H538" t="str">
            <v>Theme 2</v>
          </cell>
          <cell r="I538" t="str">
            <v>00000003805</v>
          </cell>
          <cell r="J538" t="str">
            <v>20214710024</v>
          </cell>
          <cell r="K538" t="str">
            <v>Купальный костюм детский для девочек Salli набивка</v>
          </cell>
          <cell r="L538" t="str">
            <v>Женский</v>
          </cell>
          <cell r="M538" t="str">
            <v>Большой</v>
          </cell>
          <cell r="N538" t="str">
            <v>Salli</v>
          </cell>
          <cell r="O538" t="str">
            <v>набивка</v>
          </cell>
          <cell r="P538" t="str">
            <v>Swimwear</v>
          </cell>
          <cell r="Q538" t="str">
            <v>Swimwear set</v>
          </cell>
          <cell r="R538" t="str">
            <v>Top_Girls</v>
          </cell>
          <cell r="S538" t="str">
            <v/>
          </cell>
          <cell r="T538" t="str">
            <v>Пляжный ассортимент</v>
          </cell>
          <cell r="U538" t="str">
            <v>Elastic fabric / Эластичная ткань</v>
          </cell>
          <cell r="V538" t="str">
            <v>80%ПА/20%ПУ</v>
          </cell>
          <cell r="W538" t="str">
            <v>(19) kids underwear B2G2 3sizes</v>
          </cell>
          <cell r="X538">
            <v>3</v>
          </cell>
          <cell r="Y538" t="str">
            <v>Нет</v>
          </cell>
          <cell r="Z538" t="str">
            <v>Inna Smorodina</v>
          </cell>
          <cell r="AA538" t="str">
            <v>Basic+</v>
          </cell>
          <cell r="AB538" t="str">
            <v>Regular</v>
          </cell>
          <cell r="AC538" t="str">
            <v>1,2,3,4,5</v>
          </cell>
          <cell r="AD538" t="str">
            <v>1,2,3,4,5_3</v>
          </cell>
          <cell r="AE538">
            <v>271</v>
          </cell>
          <cell r="AF538">
            <v>52</v>
          </cell>
          <cell r="AG538">
            <v>73</v>
          </cell>
          <cell r="AH538">
            <v>96</v>
          </cell>
          <cell r="AI538">
            <v>43</v>
          </cell>
          <cell r="AJ538">
            <v>7</v>
          </cell>
          <cell r="AK538">
            <v>1.1000000000000001</v>
          </cell>
          <cell r="AL538">
            <v>0.8</v>
          </cell>
          <cell r="AM538">
            <v>7</v>
          </cell>
          <cell r="AN538">
            <v>3</v>
          </cell>
          <cell r="AO538">
            <v>10</v>
          </cell>
          <cell r="AP538">
            <v>520</v>
          </cell>
          <cell r="AQ538">
            <v>7</v>
          </cell>
          <cell r="AR538">
            <v>3</v>
          </cell>
          <cell r="AS538">
            <v>10</v>
          </cell>
          <cell r="AT538">
            <v>730</v>
          </cell>
          <cell r="AU538">
            <v>7</v>
          </cell>
          <cell r="AV538">
            <v>3</v>
          </cell>
          <cell r="AW538">
            <v>10</v>
          </cell>
          <cell r="AX538">
            <v>960</v>
          </cell>
          <cell r="AY538">
            <v>7</v>
          </cell>
          <cell r="AZ538">
            <v>3</v>
          </cell>
          <cell r="BA538">
            <v>10</v>
          </cell>
          <cell r="BB538">
            <v>430</v>
          </cell>
          <cell r="BC538">
            <v>7</v>
          </cell>
          <cell r="BD538">
            <v>3</v>
          </cell>
          <cell r="BE538">
            <v>10</v>
          </cell>
          <cell r="BF538">
            <v>70</v>
          </cell>
          <cell r="BG538" t="str">
            <v>4-3</v>
          </cell>
          <cell r="BH538">
            <v>0.54200000000000004</v>
          </cell>
          <cell r="BI538">
            <v>2710</v>
          </cell>
          <cell r="BJ538">
            <v>1199</v>
          </cell>
          <cell r="BK538">
            <v>1199</v>
          </cell>
          <cell r="BL538">
            <v>1090</v>
          </cell>
          <cell r="BM538">
            <v>3.2728265320049137</v>
          </cell>
          <cell r="BN538">
            <v>3.5</v>
          </cell>
          <cell r="BO538">
            <v>3.62</v>
          </cell>
          <cell r="BP538">
            <v>4.3099999999999996</v>
          </cell>
          <cell r="BQ538">
            <v>366.34999999999997</v>
          </cell>
          <cell r="BR538">
            <v>0.6944537114261885</v>
          </cell>
          <cell r="BS538">
            <v>3.3</v>
          </cell>
          <cell r="BT538">
            <v>85</v>
          </cell>
          <cell r="BU538">
            <v>1.1000000000000001</v>
          </cell>
          <cell r="BV538">
            <v>1199</v>
          </cell>
          <cell r="BW538">
            <v>600</v>
          </cell>
          <cell r="BX538" t="str">
            <v>NINGBO CINDY IMPORT AND EXPORT CO., LTD</v>
          </cell>
          <cell r="BY538" t="str">
            <v>Китай</v>
          </cell>
          <cell r="BZ538">
            <v>200</v>
          </cell>
          <cell r="CA538">
            <v>472</v>
          </cell>
          <cell r="CB538">
            <v>90</v>
          </cell>
          <cell r="CC538">
            <v>1528</v>
          </cell>
          <cell r="CD538">
            <v>5000</v>
          </cell>
          <cell r="CE538">
            <v>1573.7651003477438</v>
          </cell>
          <cell r="CF538">
            <v>5000</v>
          </cell>
          <cell r="CG538">
            <v>4500</v>
          </cell>
          <cell r="CH538" t="str">
            <v>ок</v>
          </cell>
          <cell r="CI538" t="str">
            <v>ок</v>
          </cell>
          <cell r="CJ538">
            <v>30</v>
          </cell>
          <cell r="CK538">
            <v>9810.2000000000007</v>
          </cell>
          <cell r="CL538">
            <v>1708.64</v>
          </cell>
          <cell r="CM538">
            <v>724</v>
          </cell>
          <cell r="CN538">
            <v>5531.3600000000006</v>
          </cell>
          <cell r="CO538">
            <v>325.8</v>
          </cell>
          <cell r="CP538">
            <v>18100</v>
          </cell>
          <cell r="CQ538">
            <v>992808.49999999988</v>
          </cell>
          <cell r="CR538">
            <v>172917.19999999998</v>
          </cell>
          <cell r="CS538">
            <v>73270</v>
          </cell>
          <cell r="CT538">
            <v>559782.79999999993</v>
          </cell>
          <cell r="CU538">
            <v>32971.5</v>
          </cell>
          <cell r="CV538">
            <v>1831749.9999999998</v>
          </cell>
          <cell r="CW538">
            <v>3249290</v>
          </cell>
          <cell r="CX538">
            <v>565928</v>
          </cell>
          <cell r="CY538">
            <v>239800</v>
          </cell>
          <cell r="CZ538">
            <v>1832072</v>
          </cell>
          <cell r="DA538">
            <v>107910</v>
          </cell>
          <cell r="DB538">
            <v>5995000</v>
          </cell>
          <cell r="DC538" t="str">
            <v>Basic+</v>
          </cell>
          <cell r="DE538">
            <v>59</v>
          </cell>
          <cell r="DF538">
            <v>59</v>
          </cell>
          <cell r="DH538">
            <v>6</v>
          </cell>
          <cell r="DI538">
            <v>2</v>
          </cell>
          <cell r="DJ538">
            <v>8</v>
          </cell>
          <cell r="DK538">
            <v>472</v>
          </cell>
          <cell r="DP538">
            <v>472</v>
          </cell>
          <cell r="DQ538">
            <v>354</v>
          </cell>
          <cell r="DR538">
            <v>118</v>
          </cell>
          <cell r="DS538">
            <v>0.75</v>
          </cell>
          <cell r="DT538">
            <v>0.25</v>
          </cell>
          <cell r="DU538">
            <v>1199</v>
          </cell>
          <cell r="DV538">
            <v>152573.99999999997</v>
          </cell>
          <cell r="DW538">
            <v>1708.64</v>
          </cell>
          <cell r="DX538">
            <v>565928</v>
          </cell>
          <cell r="DY538" t="str">
            <v>print</v>
          </cell>
          <cell r="DZ538" t="str">
            <v>20214710024___Salli___набивка</v>
          </cell>
        </row>
        <row r="539">
          <cell r="B539" t="str">
            <v>20214710027_0075147_00000003805</v>
          </cell>
          <cell r="C539" t="str">
            <v>20214710027_0075147</v>
          </cell>
          <cell r="D539" t="str">
            <v>Theme 2Пляжный ассортиментDakotaЖенскийlime green19</v>
          </cell>
          <cell r="E539" t="str">
            <v>Заг. с Th 2</v>
          </cell>
          <cell r="F539" t="str">
            <v>ACOOLA Пляжный ассортимент Весна 2024 Theme 2</v>
          </cell>
          <cell r="G539" t="str">
            <v>ACOOLA</v>
          </cell>
          <cell r="H539" t="str">
            <v>Theme 2</v>
          </cell>
          <cell r="I539" t="str">
            <v>00000003805</v>
          </cell>
          <cell r="J539" t="str">
            <v>20214710027</v>
          </cell>
          <cell r="K539" t="str">
            <v>Купальный костюм детский для девочек Dakota салатовый</v>
          </cell>
          <cell r="L539" t="str">
            <v>Женский</v>
          </cell>
          <cell r="M539" t="str">
            <v>Большой</v>
          </cell>
          <cell r="N539" t="str">
            <v>Dakota</v>
          </cell>
          <cell r="O539" t="str">
            <v>салатовый</v>
          </cell>
          <cell r="P539" t="str">
            <v>Swimwear</v>
          </cell>
          <cell r="Q539" t="str">
            <v>Swimwear set</v>
          </cell>
          <cell r="R539" t="str">
            <v>Top_Girls</v>
          </cell>
          <cell r="S539" t="str">
            <v/>
          </cell>
          <cell r="T539" t="str">
            <v>Пляжный ассортимент</v>
          </cell>
          <cell r="U539" t="str">
            <v>Elastic fabric / Эластичная ткань</v>
          </cell>
          <cell r="V539" t="str">
            <v>85%ПЭ/15%ПУ</v>
          </cell>
          <cell r="W539" t="str">
            <v>(19) kids underwear B2G2 3sizes</v>
          </cell>
          <cell r="X539">
            <v>3</v>
          </cell>
          <cell r="Y539" t="str">
            <v>Нет</v>
          </cell>
          <cell r="Z539" t="str">
            <v>Inna Smorodina</v>
          </cell>
          <cell r="AA539" t="str">
            <v>Basic+</v>
          </cell>
          <cell r="AB539" t="str">
            <v>Regular</v>
          </cell>
          <cell r="AC539" t="str">
            <v>1,2,3,4,5</v>
          </cell>
          <cell r="AD539" t="str">
            <v>1,2,3,4,5_3</v>
          </cell>
          <cell r="AE539">
            <v>271</v>
          </cell>
          <cell r="AF539">
            <v>52</v>
          </cell>
          <cell r="AG539">
            <v>73</v>
          </cell>
          <cell r="AH539">
            <v>96</v>
          </cell>
          <cell r="AI539">
            <v>43</v>
          </cell>
          <cell r="AJ539">
            <v>7</v>
          </cell>
          <cell r="AK539">
            <v>0.8</v>
          </cell>
          <cell r="AL539">
            <v>0.8</v>
          </cell>
          <cell r="AM539">
            <v>5</v>
          </cell>
          <cell r="AN539">
            <v>2</v>
          </cell>
          <cell r="AO539">
            <v>7</v>
          </cell>
          <cell r="AP539">
            <v>364</v>
          </cell>
          <cell r="AQ539">
            <v>5</v>
          </cell>
          <cell r="AR539">
            <v>2</v>
          </cell>
          <cell r="AS539">
            <v>7</v>
          </cell>
          <cell r="AT539">
            <v>511</v>
          </cell>
          <cell r="AU539">
            <v>5</v>
          </cell>
          <cell r="AV539">
            <v>2</v>
          </cell>
          <cell r="AW539">
            <v>7</v>
          </cell>
          <cell r="AX539">
            <v>672</v>
          </cell>
          <cell r="AY539">
            <v>5</v>
          </cell>
          <cell r="AZ539">
            <v>2</v>
          </cell>
          <cell r="BA539">
            <v>7</v>
          </cell>
          <cell r="BB539">
            <v>301</v>
          </cell>
          <cell r="BC539">
            <v>5</v>
          </cell>
          <cell r="BD539">
            <v>2</v>
          </cell>
          <cell r="BE539">
            <v>7</v>
          </cell>
          <cell r="BF539">
            <v>49</v>
          </cell>
          <cell r="BG539" t="str">
            <v>2-2</v>
          </cell>
          <cell r="BH539">
            <v>0.54200000000000004</v>
          </cell>
          <cell r="BI539">
            <v>1897</v>
          </cell>
          <cell r="BJ539">
            <v>1199</v>
          </cell>
          <cell r="BK539">
            <v>1199</v>
          </cell>
          <cell r="BL539">
            <v>1090</v>
          </cell>
          <cell r="BM539">
            <v>3.366559034114839</v>
          </cell>
          <cell r="BN539">
            <v>3.4</v>
          </cell>
          <cell r="BO539">
            <v>3.52</v>
          </cell>
          <cell r="BP539">
            <v>4.1900000000000004</v>
          </cell>
          <cell r="BQ539">
            <v>356.15000000000003</v>
          </cell>
          <cell r="BR539">
            <v>0.70296080066722266</v>
          </cell>
          <cell r="BS539">
            <v>3.3</v>
          </cell>
          <cell r="BT539">
            <v>85</v>
          </cell>
          <cell r="BU539">
            <v>1.1000000000000001</v>
          </cell>
          <cell r="BV539">
            <v>1199</v>
          </cell>
          <cell r="BW539">
            <v>600</v>
          </cell>
          <cell r="BX539" t="str">
            <v>NINGBO CINDY IMPORT AND EXPORT CO., LTD</v>
          </cell>
          <cell r="BY539" t="str">
            <v>Китай</v>
          </cell>
          <cell r="BZ539">
            <v>140</v>
          </cell>
          <cell r="CA539">
            <v>354</v>
          </cell>
          <cell r="CB539">
            <v>63</v>
          </cell>
          <cell r="CC539">
            <v>1046</v>
          </cell>
          <cell r="CD539">
            <v>3500</v>
          </cell>
          <cell r="CE539">
            <v>1101.6355702434207</v>
          </cell>
          <cell r="CF539">
            <v>3500</v>
          </cell>
          <cell r="CG539">
            <v>4500</v>
          </cell>
          <cell r="CH539" t="str">
            <v>ок</v>
          </cell>
          <cell r="CI539" t="str">
            <v>ок</v>
          </cell>
          <cell r="CJ539">
            <v>21</v>
          </cell>
          <cell r="CK539">
            <v>6677.44</v>
          </cell>
          <cell r="CL539">
            <v>1246.08</v>
          </cell>
          <cell r="CM539">
            <v>492.8</v>
          </cell>
          <cell r="CN539">
            <v>3681.92</v>
          </cell>
          <cell r="CO539">
            <v>221.76</v>
          </cell>
          <cell r="CP539">
            <v>12320</v>
          </cell>
          <cell r="CQ539">
            <v>675616.55</v>
          </cell>
          <cell r="CR539">
            <v>126077.1</v>
          </cell>
          <cell r="CS539">
            <v>49861.000000000007</v>
          </cell>
          <cell r="CT539">
            <v>372532.9</v>
          </cell>
          <cell r="CU539">
            <v>22437.45</v>
          </cell>
          <cell r="CV539">
            <v>1246525.0000000002</v>
          </cell>
          <cell r="CW539">
            <v>2274503</v>
          </cell>
          <cell r="CX539">
            <v>424446</v>
          </cell>
          <cell r="CY539">
            <v>167860</v>
          </cell>
          <cell r="CZ539">
            <v>1254154</v>
          </cell>
          <cell r="DA539">
            <v>75537</v>
          </cell>
          <cell r="DB539">
            <v>4196500</v>
          </cell>
          <cell r="DC539" t="str">
            <v>Basic+</v>
          </cell>
          <cell r="DE539">
            <v>59</v>
          </cell>
          <cell r="DF539">
            <v>59</v>
          </cell>
          <cell r="DH539">
            <v>4</v>
          </cell>
          <cell r="DI539">
            <v>2</v>
          </cell>
          <cell r="DJ539">
            <v>6</v>
          </cell>
          <cell r="DK539">
            <v>354</v>
          </cell>
          <cell r="DP539">
            <v>354</v>
          </cell>
          <cell r="DQ539">
            <v>236</v>
          </cell>
          <cell r="DR539">
            <v>118</v>
          </cell>
          <cell r="DS539">
            <v>0.66666666666666663</v>
          </cell>
          <cell r="DT539">
            <v>0.33333333333333331</v>
          </cell>
          <cell r="DU539">
            <v>1199</v>
          </cell>
          <cell r="DV539">
            <v>111244.50000000001</v>
          </cell>
          <cell r="DW539">
            <v>1246.08</v>
          </cell>
          <cell r="DX539">
            <v>424446</v>
          </cell>
          <cell r="DY539" t="str">
            <v>lime green</v>
          </cell>
          <cell r="DZ539" t="str">
            <v>20214710027___Dakota___салатовый</v>
          </cell>
        </row>
        <row r="540">
          <cell r="B540" t="str">
            <v>20214710028_0075148_00000003805</v>
          </cell>
          <cell r="C540" t="str">
            <v>20214710028_0075148</v>
          </cell>
          <cell r="D540" t="str">
            <v>Theme 2Пляжный ассортиментIllinoisЖенскийprint19</v>
          </cell>
          <cell r="E540" t="str">
            <v>Заг. с Th 2</v>
          </cell>
          <cell r="F540" t="str">
            <v>ACOOLA Пляжный ассортимент Весна 2024 Theme 2</v>
          </cell>
          <cell r="G540" t="str">
            <v>ACOOLA</v>
          </cell>
          <cell r="H540" t="str">
            <v>Theme 2</v>
          </cell>
          <cell r="I540" t="str">
            <v>00000003805</v>
          </cell>
          <cell r="J540" t="str">
            <v>20214710028</v>
          </cell>
          <cell r="K540" t="str">
            <v>Купальный костюм детский для девочек Illinois набивка</v>
          </cell>
          <cell r="L540" t="str">
            <v>Женский</v>
          </cell>
          <cell r="M540" t="str">
            <v>Большой</v>
          </cell>
          <cell r="N540" t="str">
            <v>Illinois</v>
          </cell>
          <cell r="O540" t="str">
            <v>набивка</v>
          </cell>
          <cell r="P540" t="str">
            <v>Swimwear</v>
          </cell>
          <cell r="Q540" t="str">
            <v>Swimwear set</v>
          </cell>
          <cell r="R540" t="str">
            <v>Top_Girls</v>
          </cell>
          <cell r="S540" t="str">
            <v/>
          </cell>
          <cell r="T540" t="str">
            <v>Пляжный ассортимент</v>
          </cell>
          <cell r="U540" t="str">
            <v>Elastic fabric / Эластичная ткань</v>
          </cell>
          <cell r="V540" t="str">
            <v>85%ПЭ/15%ПУ</v>
          </cell>
          <cell r="W540" t="str">
            <v>(19) kids underwear B2G2 3sizes</v>
          </cell>
          <cell r="X540">
            <v>3</v>
          </cell>
          <cell r="Y540" t="str">
            <v>Нет</v>
          </cell>
          <cell r="Z540" t="str">
            <v>Inna Smorodina</v>
          </cell>
          <cell r="AA540" t="str">
            <v>Basic+</v>
          </cell>
          <cell r="AB540" t="str">
            <v>Regular</v>
          </cell>
          <cell r="AC540" t="str">
            <v>1,2,3,4,5</v>
          </cell>
          <cell r="AD540" t="str">
            <v>1,2,3,4,5_3</v>
          </cell>
          <cell r="AE540">
            <v>271</v>
          </cell>
          <cell r="AF540">
            <v>52</v>
          </cell>
          <cell r="AG540">
            <v>73</v>
          </cell>
          <cell r="AH540">
            <v>96</v>
          </cell>
          <cell r="AI540">
            <v>43</v>
          </cell>
          <cell r="AJ540">
            <v>7</v>
          </cell>
          <cell r="AK540">
            <v>0.8</v>
          </cell>
          <cell r="AL540">
            <v>0.8</v>
          </cell>
          <cell r="AM540">
            <v>5</v>
          </cell>
          <cell r="AN540">
            <v>2</v>
          </cell>
          <cell r="AO540">
            <v>7</v>
          </cell>
          <cell r="AP540">
            <v>364</v>
          </cell>
          <cell r="AQ540">
            <v>5</v>
          </cell>
          <cell r="AR540">
            <v>2</v>
          </cell>
          <cell r="AS540">
            <v>7</v>
          </cell>
          <cell r="AT540">
            <v>511</v>
          </cell>
          <cell r="AU540">
            <v>5</v>
          </cell>
          <cell r="AV540">
            <v>2</v>
          </cell>
          <cell r="AW540">
            <v>7</v>
          </cell>
          <cell r="AX540">
            <v>672</v>
          </cell>
          <cell r="AY540">
            <v>5</v>
          </cell>
          <cell r="AZ540">
            <v>2</v>
          </cell>
          <cell r="BA540">
            <v>7</v>
          </cell>
          <cell r="BB540">
            <v>301</v>
          </cell>
          <cell r="BC540">
            <v>5</v>
          </cell>
          <cell r="BD540">
            <v>2</v>
          </cell>
          <cell r="BE540">
            <v>7</v>
          </cell>
          <cell r="BF540">
            <v>49</v>
          </cell>
          <cell r="BG540" t="str">
            <v>2-2</v>
          </cell>
          <cell r="BH540">
            <v>0.54200000000000004</v>
          </cell>
          <cell r="BI540">
            <v>1897</v>
          </cell>
          <cell r="BJ540">
            <v>1199</v>
          </cell>
          <cell r="BK540">
            <v>1199</v>
          </cell>
          <cell r="BL540">
            <v>1090</v>
          </cell>
          <cell r="BM540">
            <v>3.3190311418685119</v>
          </cell>
          <cell r="BN540">
            <v>3.36</v>
          </cell>
          <cell r="BO540">
            <v>3.48</v>
          </cell>
          <cell r="BP540">
            <v>4.25</v>
          </cell>
          <cell r="BQ540">
            <v>361.25</v>
          </cell>
          <cell r="BR540">
            <v>0.69870725604670558</v>
          </cell>
          <cell r="BS540">
            <v>3.3</v>
          </cell>
          <cell r="BT540">
            <v>85</v>
          </cell>
          <cell r="BU540">
            <v>1.1000000000000001</v>
          </cell>
          <cell r="BV540">
            <v>1199</v>
          </cell>
          <cell r="BW540">
            <v>600</v>
          </cell>
          <cell r="BX540" t="str">
            <v>Suzhou Kingsma Import and Export Co., Ltd</v>
          </cell>
          <cell r="BY540" t="str">
            <v>Китай</v>
          </cell>
          <cell r="BZ540">
            <v>140</v>
          </cell>
          <cell r="CA540">
            <v>354</v>
          </cell>
          <cell r="CB540">
            <v>63</v>
          </cell>
          <cell r="CC540">
            <v>1046</v>
          </cell>
          <cell r="CD540">
            <v>3500</v>
          </cell>
          <cell r="CE540">
            <v>1101.6355702434207</v>
          </cell>
          <cell r="CF540">
            <v>3500</v>
          </cell>
          <cell r="CG540">
            <v>4500</v>
          </cell>
          <cell r="CH540" t="str">
            <v>ок</v>
          </cell>
          <cell r="CI540" t="str">
            <v>ок</v>
          </cell>
          <cell r="CJ540">
            <v>21</v>
          </cell>
          <cell r="CK540">
            <v>6601.56</v>
          </cell>
          <cell r="CL540">
            <v>1231.92</v>
          </cell>
          <cell r="CM540">
            <v>487.2</v>
          </cell>
          <cell r="CN540">
            <v>3640.08</v>
          </cell>
          <cell r="CO540">
            <v>219.24</v>
          </cell>
          <cell r="CP540">
            <v>12180</v>
          </cell>
          <cell r="CQ540">
            <v>685291.25</v>
          </cell>
          <cell r="CR540">
            <v>127882.5</v>
          </cell>
          <cell r="CS540">
            <v>50575</v>
          </cell>
          <cell r="CT540">
            <v>377867.5</v>
          </cell>
          <cell r="CU540">
            <v>22758.75</v>
          </cell>
          <cell r="CV540">
            <v>1264375</v>
          </cell>
          <cell r="CW540">
            <v>2274503</v>
          </cell>
          <cell r="CX540">
            <v>424446</v>
          </cell>
          <cell r="CY540">
            <v>167860</v>
          </cell>
          <cell r="CZ540">
            <v>1254154</v>
          </cell>
          <cell r="DA540">
            <v>75537</v>
          </cell>
          <cell r="DB540">
            <v>4196500</v>
          </cell>
          <cell r="DC540" t="str">
            <v>Basic+</v>
          </cell>
          <cell r="DE540">
            <v>59</v>
          </cell>
          <cell r="DF540">
            <v>59</v>
          </cell>
          <cell r="DH540">
            <v>4</v>
          </cell>
          <cell r="DI540">
            <v>2</v>
          </cell>
          <cell r="DJ540">
            <v>6</v>
          </cell>
          <cell r="DK540">
            <v>354</v>
          </cell>
          <cell r="DP540">
            <v>354</v>
          </cell>
          <cell r="DQ540">
            <v>236</v>
          </cell>
          <cell r="DR540">
            <v>118</v>
          </cell>
          <cell r="DS540">
            <v>0.66666666666666663</v>
          </cell>
          <cell r="DT540">
            <v>0.33333333333333331</v>
          </cell>
          <cell r="DU540">
            <v>1199</v>
          </cell>
          <cell r="DV540">
            <v>112837.5</v>
          </cell>
          <cell r="DW540">
            <v>1231.92</v>
          </cell>
          <cell r="DX540">
            <v>424446</v>
          </cell>
          <cell r="DY540" t="str">
            <v>print</v>
          </cell>
          <cell r="DZ540" t="str">
            <v>20214710028___Illinois___набивка</v>
          </cell>
        </row>
        <row r="541">
          <cell r="B541" t="str">
            <v>20214710029_0075158_00000003805</v>
          </cell>
          <cell r="C541" t="str">
            <v>20214710029_0075158</v>
          </cell>
          <cell r="D541" t="str">
            <v>Theme 2Пляжный ассортиментMontanaЖенскийprint19</v>
          </cell>
          <cell r="E541" t="str">
            <v>Заг. с Th 2</v>
          </cell>
          <cell r="F541" t="str">
            <v>ACOOLA Пляжный ассортимент Весна 2024 Theme 2</v>
          </cell>
          <cell r="G541" t="str">
            <v>ACOOLA</v>
          </cell>
          <cell r="H541" t="str">
            <v>Theme 2</v>
          </cell>
          <cell r="I541" t="str">
            <v>00000003805</v>
          </cell>
          <cell r="J541" t="str">
            <v>20214710029</v>
          </cell>
          <cell r="K541" t="str">
            <v>Купальный костюм детский для девочек Montana набивка</v>
          </cell>
          <cell r="L541" t="str">
            <v>Женский</v>
          </cell>
          <cell r="M541" t="str">
            <v>Большой</v>
          </cell>
          <cell r="N541" t="str">
            <v>Montana</v>
          </cell>
          <cell r="O541" t="str">
            <v>набивка</v>
          </cell>
          <cell r="P541" t="str">
            <v>Swimwear</v>
          </cell>
          <cell r="Q541" t="str">
            <v>Swimwear set</v>
          </cell>
          <cell r="R541" t="str">
            <v>Top_Girls</v>
          </cell>
          <cell r="S541" t="str">
            <v/>
          </cell>
          <cell r="T541" t="str">
            <v>Пляжный ассортимент</v>
          </cell>
          <cell r="U541" t="str">
            <v>Elastic fabric / Эластичная ткань</v>
          </cell>
          <cell r="V541" t="str">
            <v>90%ПА/10%ПУ</v>
          </cell>
          <cell r="W541" t="str">
            <v>(19) kids underwear B2G2 3sizes</v>
          </cell>
          <cell r="X541">
            <v>3</v>
          </cell>
          <cell r="Y541" t="str">
            <v>Нет</v>
          </cell>
          <cell r="Z541" t="str">
            <v>Inna Smorodina</v>
          </cell>
          <cell r="AA541" t="str">
            <v>Basic+</v>
          </cell>
          <cell r="AB541" t="str">
            <v>Regular</v>
          </cell>
          <cell r="AC541" t="str">
            <v>1,2,3,4,5</v>
          </cell>
          <cell r="AD541" t="str">
            <v>1,2,3,4,5_3</v>
          </cell>
          <cell r="AE541">
            <v>271</v>
          </cell>
          <cell r="AF541">
            <v>52</v>
          </cell>
          <cell r="AG541">
            <v>73</v>
          </cell>
          <cell r="AH541">
            <v>96</v>
          </cell>
          <cell r="AI541">
            <v>43</v>
          </cell>
          <cell r="AJ541">
            <v>7</v>
          </cell>
          <cell r="AK541">
            <v>0.8</v>
          </cell>
          <cell r="AL541">
            <v>0.8</v>
          </cell>
          <cell r="AM541">
            <v>5</v>
          </cell>
          <cell r="AN541">
            <v>2</v>
          </cell>
          <cell r="AO541">
            <v>7</v>
          </cell>
          <cell r="AP541">
            <v>364</v>
          </cell>
          <cell r="AQ541">
            <v>5</v>
          </cell>
          <cell r="AR541">
            <v>2</v>
          </cell>
          <cell r="AS541">
            <v>7</v>
          </cell>
          <cell r="AT541">
            <v>511</v>
          </cell>
          <cell r="AU541">
            <v>5</v>
          </cell>
          <cell r="AV541">
            <v>2</v>
          </cell>
          <cell r="AW541">
            <v>7</v>
          </cell>
          <cell r="AX541">
            <v>672</v>
          </cell>
          <cell r="AY541">
            <v>5</v>
          </cell>
          <cell r="AZ541">
            <v>2</v>
          </cell>
          <cell r="BA541">
            <v>7</v>
          </cell>
          <cell r="BB541">
            <v>301</v>
          </cell>
          <cell r="BC541">
            <v>5</v>
          </cell>
          <cell r="BD541">
            <v>2</v>
          </cell>
          <cell r="BE541">
            <v>7</v>
          </cell>
          <cell r="BF541">
            <v>49</v>
          </cell>
          <cell r="BG541" t="str">
            <v>2-2</v>
          </cell>
          <cell r="BH541">
            <v>0.54200000000000004</v>
          </cell>
          <cell r="BI541">
            <v>1897</v>
          </cell>
          <cell r="BJ541">
            <v>1199</v>
          </cell>
          <cell r="BK541">
            <v>1199</v>
          </cell>
          <cell r="BL541">
            <v>1090</v>
          </cell>
          <cell r="BM541">
            <v>3.4072179596476273</v>
          </cell>
          <cell r="BN541">
            <v>3.31</v>
          </cell>
          <cell r="BO541">
            <v>3.42</v>
          </cell>
          <cell r="BP541">
            <v>4.1399999999999997</v>
          </cell>
          <cell r="BQ541">
            <v>351.9</v>
          </cell>
          <cell r="BR541">
            <v>0.70650542118432025</v>
          </cell>
          <cell r="BS541">
            <v>3.3</v>
          </cell>
          <cell r="BT541">
            <v>85</v>
          </cell>
          <cell r="BU541">
            <v>1.1000000000000001</v>
          </cell>
          <cell r="BV541">
            <v>1199</v>
          </cell>
          <cell r="BW541">
            <v>600</v>
          </cell>
          <cell r="BX541" t="str">
            <v>NINGBO CINDY IMPORT AND EXPORT CO., LTD</v>
          </cell>
          <cell r="BY541" t="str">
            <v>Китай</v>
          </cell>
          <cell r="BZ541">
            <v>140</v>
          </cell>
          <cell r="CA541">
            <v>354</v>
          </cell>
          <cell r="CB541">
            <v>63</v>
          </cell>
          <cell r="CC541">
            <v>1046</v>
          </cell>
          <cell r="CD541">
            <v>3500</v>
          </cell>
          <cell r="CE541">
            <v>1101.6355702434207</v>
          </cell>
          <cell r="CF541">
            <v>3500</v>
          </cell>
          <cell r="CG541">
            <v>4500</v>
          </cell>
          <cell r="CH541" t="str">
            <v>ок</v>
          </cell>
          <cell r="CI541" t="str">
            <v>ок</v>
          </cell>
          <cell r="CJ541">
            <v>21</v>
          </cell>
          <cell r="CK541">
            <v>6487.74</v>
          </cell>
          <cell r="CL541">
            <v>1210.68</v>
          </cell>
          <cell r="CM541">
            <v>478.8</v>
          </cell>
          <cell r="CN541">
            <v>3577.3199999999997</v>
          </cell>
          <cell r="CO541">
            <v>215.46</v>
          </cell>
          <cell r="CP541">
            <v>11970</v>
          </cell>
          <cell r="CQ541">
            <v>667554.29999999993</v>
          </cell>
          <cell r="CR541">
            <v>124572.59999999999</v>
          </cell>
          <cell r="CS541">
            <v>49266</v>
          </cell>
          <cell r="CT541">
            <v>368087.39999999997</v>
          </cell>
          <cell r="CU541">
            <v>22169.699999999997</v>
          </cell>
          <cell r="CV541">
            <v>1231650</v>
          </cell>
          <cell r="CW541">
            <v>2274503</v>
          </cell>
          <cell r="CX541">
            <v>424446</v>
          </cell>
          <cell r="CY541">
            <v>167860</v>
          </cell>
          <cell r="CZ541">
            <v>1254154</v>
          </cell>
          <cell r="DA541">
            <v>75537</v>
          </cell>
          <cell r="DB541">
            <v>4196500</v>
          </cell>
          <cell r="DC541" t="str">
            <v>Basic+</v>
          </cell>
          <cell r="DE541">
            <v>59</v>
          </cell>
          <cell r="DF541">
            <v>59</v>
          </cell>
          <cell r="DH541">
            <v>4</v>
          </cell>
          <cell r="DI541">
            <v>2</v>
          </cell>
          <cell r="DJ541">
            <v>6</v>
          </cell>
          <cell r="DK541">
            <v>354</v>
          </cell>
          <cell r="DP541">
            <v>354</v>
          </cell>
          <cell r="DQ541">
            <v>236</v>
          </cell>
          <cell r="DR541">
            <v>118</v>
          </cell>
          <cell r="DS541">
            <v>0.66666666666666663</v>
          </cell>
          <cell r="DT541">
            <v>0.33333333333333331</v>
          </cell>
          <cell r="DU541">
            <v>1199</v>
          </cell>
          <cell r="DV541">
            <v>109917</v>
          </cell>
          <cell r="DW541">
            <v>1210.68</v>
          </cell>
          <cell r="DX541">
            <v>424446</v>
          </cell>
          <cell r="DY541" t="str">
            <v>print</v>
          </cell>
          <cell r="DZ541" t="str">
            <v>20214710029___Montana___набивка</v>
          </cell>
        </row>
        <row r="542">
          <cell r="B542" t="str">
            <v>20214710030_0075165_00000003805</v>
          </cell>
          <cell r="C542" t="str">
            <v>20214710030_0075165</v>
          </cell>
          <cell r="D542" t="str">
            <v>Theme 2Пляжный ассортиментUttaЖенскийlight blue19</v>
          </cell>
          <cell r="E542" t="str">
            <v>Заг. с Th 2</v>
          </cell>
          <cell r="F542" t="str">
            <v>ACOOLA Пляжный ассортимент Весна 2024 Theme 2</v>
          </cell>
          <cell r="G542" t="str">
            <v>ACOOLA</v>
          </cell>
          <cell r="H542" t="str">
            <v>Theme 2</v>
          </cell>
          <cell r="I542" t="str">
            <v>00000003805</v>
          </cell>
          <cell r="J542" t="str">
            <v>20214710030</v>
          </cell>
          <cell r="K542" t="str">
            <v>Купальный костюм детский для девочек Utta голубой</v>
          </cell>
          <cell r="L542" t="str">
            <v>Женский</v>
          </cell>
          <cell r="M542" t="str">
            <v>Большой</v>
          </cell>
          <cell r="N542" t="str">
            <v>Utta</v>
          </cell>
          <cell r="O542" t="str">
            <v>голубой</v>
          </cell>
          <cell r="P542" t="str">
            <v>Swimwear</v>
          </cell>
          <cell r="Q542" t="str">
            <v>Swimwear set</v>
          </cell>
          <cell r="R542" t="str">
            <v>Top_Girls</v>
          </cell>
          <cell r="S542" t="str">
            <v/>
          </cell>
          <cell r="T542" t="str">
            <v>Пляжный ассортимент</v>
          </cell>
          <cell r="U542" t="str">
            <v>Elastic fabric / Эластичная ткань</v>
          </cell>
          <cell r="V542" t="str">
            <v>85%ПЭ/15%ПУ</v>
          </cell>
          <cell r="W542" t="str">
            <v>(19) kids underwear B2G2 3sizes</v>
          </cell>
          <cell r="X542">
            <v>3</v>
          </cell>
          <cell r="Y542" t="str">
            <v>Нет</v>
          </cell>
          <cell r="Z542" t="str">
            <v>Inna Smorodina</v>
          </cell>
          <cell r="AA542" t="str">
            <v>Basic+</v>
          </cell>
          <cell r="AB542" t="str">
            <v>Regular</v>
          </cell>
          <cell r="AC542" t="str">
            <v>1,2,3,4,5</v>
          </cell>
          <cell r="AD542" t="str">
            <v>1,2,3,4,5_3</v>
          </cell>
          <cell r="AE542">
            <v>271</v>
          </cell>
          <cell r="AF542">
            <v>52</v>
          </cell>
          <cell r="AG542">
            <v>73</v>
          </cell>
          <cell r="AH542">
            <v>96</v>
          </cell>
          <cell r="AI542">
            <v>43</v>
          </cell>
          <cell r="AJ542">
            <v>7</v>
          </cell>
          <cell r="AK542">
            <v>1.1000000000000001</v>
          </cell>
          <cell r="AL542">
            <v>0.8</v>
          </cell>
          <cell r="AM542">
            <v>7</v>
          </cell>
          <cell r="AN542">
            <v>3</v>
          </cell>
          <cell r="AO542">
            <v>10</v>
          </cell>
          <cell r="AP542">
            <v>520</v>
          </cell>
          <cell r="AQ542">
            <v>7</v>
          </cell>
          <cell r="AR542">
            <v>3</v>
          </cell>
          <cell r="AS542">
            <v>10</v>
          </cell>
          <cell r="AT542">
            <v>730</v>
          </cell>
          <cell r="AU542">
            <v>7</v>
          </cell>
          <cell r="AV542">
            <v>3</v>
          </cell>
          <cell r="AW542">
            <v>10</v>
          </cell>
          <cell r="AX542">
            <v>960</v>
          </cell>
          <cell r="AY542">
            <v>7</v>
          </cell>
          <cell r="AZ542">
            <v>3</v>
          </cell>
          <cell r="BA542">
            <v>10</v>
          </cell>
          <cell r="BB542">
            <v>430</v>
          </cell>
          <cell r="BC542">
            <v>7</v>
          </cell>
          <cell r="BD542">
            <v>3</v>
          </cell>
          <cell r="BE542">
            <v>10</v>
          </cell>
          <cell r="BF542">
            <v>70</v>
          </cell>
          <cell r="BG542" t="str">
            <v>4-3</v>
          </cell>
          <cell r="BH542">
            <v>0.54200000000000004</v>
          </cell>
          <cell r="BI542">
            <v>2710</v>
          </cell>
          <cell r="BJ542">
            <v>999</v>
          </cell>
          <cell r="BK542">
            <v>999</v>
          </cell>
          <cell r="BL542">
            <v>908.18</v>
          </cell>
          <cell r="BM542">
            <v>3.0686530486868375</v>
          </cell>
          <cell r="BN542">
            <v>3.11</v>
          </cell>
          <cell r="BO542">
            <v>3.22</v>
          </cell>
          <cell r="BP542">
            <v>3.83</v>
          </cell>
          <cell r="BQ542">
            <v>325.55</v>
          </cell>
          <cell r="BR542">
            <v>0.67412412412412404</v>
          </cell>
          <cell r="BS542">
            <v>3.3</v>
          </cell>
          <cell r="BT542">
            <v>85</v>
          </cell>
          <cell r="BU542">
            <v>1.1000000000000001</v>
          </cell>
          <cell r="BV542">
            <v>999</v>
          </cell>
          <cell r="BW542">
            <v>500</v>
          </cell>
          <cell r="BX542" t="str">
            <v>NINGBO CINDY IMPORT AND EXPORT CO., LTD</v>
          </cell>
          <cell r="BY542" t="str">
            <v>Китай</v>
          </cell>
          <cell r="BZ542">
            <v>200</v>
          </cell>
          <cell r="CA542">
            <v>472</v>
          </cell>
          <cell r="CB542">
            <v>90</v>
          </cell>
          <cell r="CC542">
            <v>1528</v>
          </cell>
          <cell r="CD542">
            <v>5000</v>
          </cell>
          <cell r="CE542">
            <v>1573.7651003477438</v>
          </cell>
          <cell r="CF542">
            <v>5000</v>
          </cell>
          <cell r="CG542">
            <v>4500</v>
          </cell>
          <cell r="CH542" t="str">
            <v>ок</v>
          </cell>
          <cell r="CI542" t="str">
            <v>ок</v>
          </cell>
          <cell r="CJ542">
            <v>30</v>
          </cell>
          <cell r="CK542">
            <v>8726.2000000000007</v>
          </cell>
          <cell r="CL542">
            <v>1519.8400000000001</v>
          </cell>
          <cell r="CM542">
            <v>644</v>
          </cell>
          <cell r="CN542">
            <v>4920.16</v>
          </cell>
          <cell r="CO542">
            <v>289.8</v>
          </cell>
          <cell r="CP542">
            <v>16100.000000000002</v>
          </cell>
          <cell r="CQ542">
            <v>882240.5</v>
          </cell>
          <cell r="CR542">
            <v>153659.6</v>
          </cell>
          <cell r="CS542">
            <v>65110</v>
          </cell>
          <cell r="CT542">
            <v>497440.4</v>
          </cell>
          <cell r="CU542">
            <v>29299.5</v>
          </cell>
          <cell r="CV542">
            <v>1627750</v>
          </cell>
          <cell r="CW542">
            <v>2707290</v>
          </cell>
          <cell r="CX542">
            <v>471528</v>
          </cell>
          <cell r="CY542">
            <v>199800</v>
          </cell>
          <cell r="CZ542">
            <v>1526472</v>
          </cell>
          <cell r="DA542">
            <v>89910</v>
          </cell>
          <cell r="DB542">
            <v>4995000</v>
          </cell>
          <cell r="DC542" t="str">
            <v>Basic+</v>
          </cell>
          <cell r="DE542">
            <v>59</v>
          </cell>
          <cell r="DF542">
            <v>59</v>
          </cell>
          <cell r="DH542">
            <v>6</v>
          </cell>
          <cell r="DI542">
            <v>2</v>
          </cell>
          <cell r="DJ542">
            <v>8</v>
          </cell>
          <cell r="DK542">
            <v>472</v>
          </cell>
          <cell r="DP542">
            <v>472</v>
          </cell>
          <cell r="DQ542">
            <v>354</v>
          </cell>
          <cell r="DR542">
            <v>118</v>
          </cell>
          <cell r="DS542">
            <v>0.75</v>
          </cell>
          <cell r="DT542">
            <v>0.25</v>
          </cell>
          <cell r="DU542">
            <v>999</v>
          </cell>
          <cell r="DV542">
            <v>135582</v>
          </cell>
          <cell r="DW542">
            <v>1519.8400000000001</v>
          </cell>
          <cell r="DX542">
            <v>471528</v>
          </cell>
          <cell r="DY542" t="str">
            <v>light blue</v>
          </cell>
          <cell r="DZ542" t="str">
            <v>20214710030___Utta___голубой</v>
          </cell>
        </row>
        <row r="543">
          <cell r="B543" t="str">
            <v>20214710030_0075166_00000003805</v>
          </cell>
          <cell r="C543" t="str">
            <v>20214710030_0075166</v>
          </cell>
          <cell r="D543" t="str">
            <v>Theme 2Пляжный ассортиментUttaЖенскийviolet19</v>
          </cell>
          <cell r="E543" t="str">
            <v>Заг. с Th 2</v>
          </cell>
          <cell r="F543" t="str">
            <v>ACOOLA Пляжный ассортимент Весна 2024 Theme 2</v>
          </cell>
          <cell r="G543" t="str">
            <v>ACOOLA</v>
          </cell>
          <cell r="H543" t="str">
            <v>Theme 2</v>
          </cell>
          <cell r="I543" t="str">
            <v>00000003805</v>
          </cell>
          <cell r="J543" t="str">
            <v>20214710030</v>
          </cell>
          <cell r="K543" t="str">
            <v>Купальный костюм детский для девочек Utta фиолетовый</v>
          </cell>
          <cell r="L543" t="str">
            <v>Женский</v>
          </cell>
          <cell r="M543" t="str">
            <v>Большой</v>
          </cell>
          <cell r="N543" t="str">
            <v>Utta</v>
          </cell>
          <cell r="O543" t="str">
            <v>фиолетовый</v>
          </cell>
          <cell r="P543" t="str">
            <v>Swimwear</v>
          </cell>
          <cell r="Q543" t="str">
            <v>Swimwear set</v>
          </cell>
          <cell r="R543" t="str">
            <v>Top_Girls</v>
          </cell>
          <cell r="S543" t="str">
            <v/>
          </cell>
          <cell r="T543" t="str">
            <v>Пляжный ассортимент</v>
          </cell>
          <cell r="U543" t="str">
            <v>Elastic fabric / Эластичная ткань</v>
          </cell>
          <cell r="V543" t="str">
            <v>85%ПЭ/15%ПУ</v>
          </cell>
          <cell r="W543" t="str">
            <v>(19) kids underwear B2G2 3sizes</v>
          </cell>
          <cell r="X543">
            <v>3</v>
          </cell>
          <cell r="Y543" t="str">
            <v>Нет</v>
          </cell>
          <cell r="Z543" t="str">
            <v>Inna Smorodina</v>
          </cell>
          <cell r="AA543" t="str">
            <v>Basic+</v>
          </cell>
          <cell r="AB543" t="str">
            <v>Regular</v>
          </cell>
          <cell r="AC543" t="str">
            <v>1,2,3,4,5</v>
          </cell>
          <cell r="AD543" t="str">
            <v>1,2,3,4,5_3</v>
          </cell>
          <cell r="AE543">
            <v>271</v>
          </cell>
          <cell r="AF543">
            <v>52</v>
          </cell>
          <cell r="AG543">
            <v>73</v>
          </cell>
          <cell r="AH543">
            <v>96</v>
          </cell>
          <cell r="AI543">
            <v>43</v>
          </cell>
          <cell r="AJ543">
            <v>7</v>
          </cell>
          <cell r="AK543">
            <v>1.1000000000000001</v>
          </cell>
          <cell r="AL543">
            <v>0.8</v>
          </cell>
          <cell r="AM543">
            <v>7</v>
          </cell>
          <cell r="AN543">
            <v>3</v>
          </cell>
          <cell r="AO543">
            <v>10</v>
          </cell>
          <cell r="AP543">
            <v>520</v>
          </cell>
          <cell r="AQ543">
            <v>7</v>
          </cell>
          <cell r="AR543">
            <v>3</v>
          </cell>
          <cell r="AS543">
            <v>10</v>
          </cell>
          <cell r="AT543">
            <v>730</v>
          </cell>
          <cell r="AU543">
            <v>7</v>
          </cell>
          <cell r="AV543">
            <v>3</v>
          </cell>
          <cell r="AW543">
            <v>10</v>
          </cell>
          <cell r="AX543">
            <v>960</v>
          </cell>
          <cell r="AY543">
            <v>7</v>
          </cell>
          <cell r="AZ543">
            <v>3</v>
          </cell>
          <cell r="BA543">
            <v>10</v>
          </cell>
          <cell r="BB543">
            <v>430</v>
          </cell>
          <cell r="BC543">
            <v>7</v>
          </cell>
          <cell r="BD543">
            <v>3</v>
          </cell>
          <cell r="BE543">
            <v>10</v>
          </cell>
          <cell r="BF543">
            <v>70</v>
          </cell>
          <cell r="BG543" t="str">
            <v>4-3</v>
          </cell>
          <cell r="BH543">
            <v>0.54200000000000004</v>
          </cell>
          <cell r="BI543">
            <v>2710</v>
          </cell>
          <cell r="BJ543">
            <v>999</v>
          </cell>
          <cell r="BK543">
            <v>999</v>
          </cell>
          <cell r="BL543">
            <v>908.18</v>
          </cell>
          <cell r="BM543">
            <v>3.0686530486868375</v>
          </cell>
          <cell r="BN543">
            <v>3.11</v>
          </cell>
          <cell r="BO543">
            <v>3.22</v>
          </cell>
          <cell r="BP543">
            <v>3.83</v>
          </cell>
          <cell r="BQ543">
            <v>325.55</v>
          </cell>
          <cell r="BR543">
            <v>0.67412412412412404</v>
          </cell>
          <cell r="BS543">
            <v>3.3</v>
          </cell>
          <cell r="BT543">
            <v>85</v>
          </cell>
          <cell r="BU543">
            <v>1.1000000000000001</v>
          </cell>
          <cell r="BV543">
            <v>999</v>
          </cell>
          <cell r="BW543">
            <v>500</v>
          </cell>
          <cell r="BX543" t="str">
            <v>NINGBO CINDY IMPORT AND EXPORT CO., LTD</v>
          </cell>
          <cell r="BY543" t="str">
            <v>Китай</v>
          </cell>
          <cell r="BZ543">
            <v>200</v>
          </cell>
          <cell r="CA543">
            <v>472</v>
          </cell>
          <cell r="CB543">
            <v>90</v>
          </cell>
          <cell r="CC543">
            <v>1528</v>
          </cell>
          <cell r="CD543">
            <v>5000</v>
          </cell>
          <cell r="CE543">
            <v>1573.7651003477438</v>
          </cell>
          <cell r="CF543">
            <v>5000</v>
          </cell>
          <cell r="CG543">
            <v>4500</v>
          </cell>
          <cell r="CH543" t="str">
            <v>ок</v>
          </cell>
          <cell r="CI543" t="str">
            <v>ок</v>
          </cell>
          <cell r="CJ543">
            <v>30</v>
          </cell>
          <cell r="CK543">
            <v>8726.2000000000007</v>
          </cell>
          <cell r="CL543">
            <v>1519.8400000000001</v>
          </cell>
          <cell r="CM543">
            <v>644</v>
          </cell>
          <cell r="CN543">
            <v>4920.16</v>
          </cell>
          <cell r="CO543">
            <v>289.8</v>
          </cell>
          <cell r="CP543">
            <v>16100.000000000002</v>
          </cell>
          <cell r="CQ543">
            <v>882240.5</v>
          </cell>
          <cell r="CR543">
            <v>153659.6</v>
          </cell>
          <cell r="CS543">
            <v>65110</v>
          </cell>
          <cell r="CT543">
            <v>497440.4</v>
          </cell>
          <cell r="CU543">
            <v>29299.5</v>
          </cell>
          <cell r="CV543">
            <v>1627750</v>
          </cell>
          <cell r="CW543">
            <v>2707290</v>
          </cell>
          <cell r="CX543">
            <v>471528</v>
          </cell>
          <cell r="CY543">
            <v>199800</v>
          </cell>
          <cell r="CZ543">
            <v>1526472</v>
          </cell>
          <cell r="DA543">
            <v>89910</v>
          </cell>
          <cell r="DB543">
            <v>4995000</v>
          </cell>
          <cell r="DC543" t="str">
            <v>Basic+</v>
          </cell>
          <cell r="DE543">
            <v>59</v>
          </cell>
          <cell r="DF543">
            <v>59</v>
          </cell>
          <cell r="DH543">
            <v>6</v>
          </cell>
          <cell r="DI543">
            <v>2</v>
          </cell>
          <cell r="DJ543">
            <v>8</v>
          </cell>
          <cell r="DK543">
            <v>472</v>
          </cell>
          <cell r="DP543">
            <v>472</v>
          </cell>
          <cell r="DQ543">
            <v>354</v>
          </cell>
          <cell r="DR543">
            <v>118</v>
          </cell>
          <cell r="DS543">
            <v>0.75</v>
          </cell>
          <cell r="DT543">
            <v>0.25</v>
          </cell>
          <cell r="DU543">
            <v>999</v>
          </cell>
          <cell r="DV543">
            <v>135582</v>
          </cell>
          <cell r="DW543">
            <v>1519.8400000000001</v>
          </cell>
          <cell r="DX543">
            <v>471528</v>
          </cell>
          <cell r="DY543" t="str">
            <v>violet</v>
          </cell>
          <cell r="DZ543" t="str">
            <v>20214710030___Utta___фиолетовый</v>
          </cell>
        </row>
        <row r="544">
          <cell r="B544" t="str">
            <v>20214710030_0075167_00000003805</v>
          </cell>
          <cell r="C544" t="str">
            <v>20214710030_0075167</v>
          </cell>
          <cell r="D544" t="str">
            <v>Theme 2Пляжный ассортиментUttaЖенскийfuchsia19</v>
          </cell>
          <cell r="E544" t="str">
            <v>Заг. с Th 2</v>
          </cell>
          <cell r="F544" t="str">
            <v>ACOOLA Пляжный ассортимент Весна 2024 Theme 2</v>
          </cell>
          <cell r="G544" t="str">
            <v>ACOOLA</v>
          </cell>
          <cell r="H544" t="str">
            <v>Theme 2</v>
          </cell>
          <cell r="I544" t="str">
            <v>00000003805</v>
          </cell>
          <cell r="J544" t="str">
            <v>20214710030</v>
          </cell>
          <cell r="K544" t="str">
            <v>Купальный костюм детский для девочек Utta фуксия</v>
          </cell>
          <cell r="L544" t="str">
            <v>Женский</v>
          </cell>
          <cell r="M544" t="str">
            <v>Большой</v>
          </cell>
          <cell r="N544" t="str">
            <v>Utta</v>
          </cell>
          <cell r="O544" t="str">
            <v>фуксия</v>
          </cell>
          <cell r="P544" t="str">
            <v>Swimwear</v>
          </cell>
          <cell r="Q544" t="str">
            <v>Swimwear set</v>
          </cell>
          <cell r="R544" t="str">
            <v>Top_Girls</v>
          </cell>
          <cell r="S544" t="str">
            <v/>
          </cell>
          <cell r="T544" t="str">
            <v>Пляжный ассортимент</v>
          </cell>
          <cell r="U544" t="str">
            <v>Elastic fabric / Эластичная ткань</v>
          </cell>
          <cell r="V544" t="str">
            <v>85%ПЭ/15%ПУ</v>
          </cell>
          <cell r="W544" t="str">
            <v>(19) kids underwear B2G2 3sizes</v>
          </cell>
          <cell r="X544">
            <v>3</v>
          </cell>
          <cell r="Y544" t="str">
            <v>Нет</v>
          </cell>
          <cell r="Z544" t="str">
            <v>Inna Smorodina</v>
          </cell>
          <cell r="AA544" t="str">
            <v>Basic+</v>
          </cell>
          <cell r="AB544" t="str">
            <v>Regular</v>
          </cell>
          <cell r="AC544" t="str">
            <v>1,2,3,4,5</v>
          </cell>
          <cell r="AD544" t="str">
            <v>1,2,3,4,5_3</v>
          </cell>
          <cell r="AE544">
            <v>271</v>
          </cell>
          <cell r="AF544">
            <v>52</v>
          </cell>
          <cell r="AG544">
            <v>73</v>
          </cell>
          <cell r="AH544">
            <v>96</v>
          </cell>
          <cell r="AI544">
            <v>43</v>
          </cell>
          <cell r="AJ544">
            <v>7</v>
          </cell>
          <cell r="AK544">
            <v>1.1000000000000001</v>
          </cell>
          <cell r="AL544">
            <v>0.8</v>
          </cell>
          <cell r="AM544">
            <v>7</v>
          </cell>
          <cell r="AN544">
            <v>3</v>
          </cell>
          <cell r="AO544">
            <v>10</v>
          </cell>
          <cell r="AP544">
            <v>520</v>
          </cell>
          <cell r="AQ544">
            <v>7</v>
          </cell>
          <cell r="AR544">
            <v>3</v>
          </cell>
          <cell r="AS544">
            <v>10</v>
          </cell>
          <cell r="AT544">
            <v>730</v>
          </cell>
          <cell r="AU544">
            <v>7</v>
          </cell>
          <cell r="AV544">
            <v>3</v>
          </cell>
          <cell r="AW544">
            <v>10</v>
          </cell>
          <cell r="AX544">
            <v>960</v>
          </cell>
          <cell r="AY544">
            <v>7</v>
          </cell>
          <cell r="AZ544">
            <v>3</v>
          </cell>
          <cell r="BA544">
            <v>10</v>
          </cell>
          <cell r="BB544">
            <v>430</v>
          </cell>
          <cell r="BC544">
            <v>7</v>
          </cell>
          <cell r="BD544">
            <v>3</v>
          </cell>
          <cell r="BE544">
            <v>10</v>
          </cell>
          <cell r="BF544">
            <v>70</v>
          </cell>
          <cell r="BG544" t="str">
            <v>4-3</v>
          </cell>
          <cell r="BH544">
            <v>0.54200000000000004</v>
          </cell>
          <cell r="BI544">
            <v>2710</v>
          </cell>
          <cell r="BJ544">
            <v>999</v>
          </cell>
          <cell r="BK544">
            <v>999</v>
          </cell>
          <cell r="BL544">
            <v>908.18</v>
          </cell>
          <cell r="BM544">
            <v>3.0686530486868375</v>
          </cell>
          <cell r="BN544">
            <v>3.11</v>
          </cell>
          <cell r="BO544">
            <v>3.22</v>
          </cell>
          <cell r="BP544">
            <v>3.83</v>
          </cell>
          <cell r="BQ544">
            <v>325.55</v>
          </cell>
          <cell r="BR544">
            <v>0.67412412412412404</v>
          </cell>
          <cell r="BS544">
            <v>3.3</v>
          </cell>
          <cell r="BT544">
            <v>85</v>
          </cell>
          <cell r="BU544">
            <v>1.1000000000000001</v>
          </cell>
          <cell r="BV544">
            <v>999</v>
          </cell>
          <cell r="BW544">
            <v>500</v>
          </cell>
          <cell r="BX544" t="str">
            <v>NINGBO CINDY IMPORT AND EXPORT CO., LTD</v>
          </cell>
          <cell r="BY544" t="str">
            <v>Китай</v>
          </cell>
          <cell r="BZ544">
            <v>200</v>
          </cell>
          <cell r="CA544">
            <v>472</v>
          </cell>
          <cell r="CB544">
            <v>90</v>
          </cell>
          <cell r="CC544">
            <v>1528</v>
          </cell>
          <cell r="CD544">
            <v>5000</v>
          </cell>
          <cell r="CE544">
            <v>1573.7651003477438</v>
          </cell>
          <cell r="CF544">
            <v>5000</v>
          </cell>
          <cell r="CG544">
            <v>4500</v>
          </cell>
          <cell r="CH544" t="str">
            <v>ок</v>
          </cell>
          <cell r="CI544" t="str">
            <v>ок</v>
          </cell>
          <cell r="CJ544">
            <v>30</v>
          </cell>
          <cell r="CK544">
            <v>8726.2000000000007</v>
          </cell>
          <cell r="CL544">
            <v>1519.8400000000001</v>
          </cell>
          <cell r="CM544">
            <v>644</v>
          </cell>
          <cell r="CN544">
            <v>4920.16</v>
          </cell>
          <cell r="CO544">
            <v>289.8</v>
          </cell>
          <cell r="CP544">
            <v>16100.000000000002</v>
          </cell>
          <cell r="CQ544">
            <v>882240.5</v>
          </cell>
          <cell r="CR544">
            <v>153659.6</v>
          </cell>
          <cell r="CS544">
            <v>65110</v>
          </cell>
          <cell r="CT544">
            <v>497440.4</v>
          </cell>
          <cell r="CU544">
            <v>29299.5</v>
          </cell>
          <cell r="CV544">
            <v>1627750</v>
          </cell>
          <cell r="CW544">
            <v>2707290</v>
          </cell>
          <cell r="CX544">
            <v>471528</v>
          </cell>
          <cell r="CY544">
            <v>199800</v>
          </cell>
          <cell r="CZ544">
            <v>1526472</v>
          </cell>
          <cell r="DA544">
            <v>89910</v>
          </cell>
          <cell r="DB544">
            <v>4995000</v>
          </cell>
          <cell r="DC544" t="str">
            <v>Basic+</v>
          </cell>
          <cell r="DE544">
            <v>59</v>
          </cell>
          <cell r="DF544">
            <v>59</v>
          </cell>
          <cell r="DH544">
            <v>6</v>
          </cell>
          <cell r="DI544">
            <v>2</v>
          </cell>
          <cell r="DJ544">
            <v>8</v>
          </cell>
          <cell r="DK544">
            <v>472</v>
          </cell>
          <cell r="DP544">
            <v>472</v>
          </cell>
          <cell r="DQ544">
            <v>354</v>
          </cell>
          <cell r="DR544">
            <v>118</v>
          </cell>
          <cell r="DS544">
            <v>0.75</v>
          </cell>
          <cell r="DT544">
            <v>0.25</v>
          </cell>
          <cell r="DU544">
            <v>999</v>
          </cell>
          <cell r="DV544">
            <v>135582</v>
          </cell>
          <cell r="DW544">
            <v>1519.8400000000001</v>
          </cell>
          <cell r="DX544">
            <v>471528</v>
          </cell>
          <cell r="DY544" t="str">
            <v>fuchsia</v>
          </cell>
          <cell r="DZ544" t="str">
            <v>20214710030___Utta___фуксия</v>
          </cell>
        </row>
        <row r="545">
          <cell r="B545" t="str">
            <v>20214720013_0075142_00000003805</v>
          </cell>
          <cell r="C545" t="str">
            <v>20214720013_0075142</v>
          </cell>
          <cell r="D545" t="str">
            <v>Theme 2Пляжный ассортиментFloridaЖенскийprint19</v>
          </cell>
          <cell r="E545" t="str">
            <v>Заг. с Th 2</v>
          </cell>
          <cell r="F545" t="str">
            <v>ACOOLA Пляжный ассортимент Весна 2024 Theme 2</v>
          </cell>
          <cell r="G545" t="str">
            <v>ACOOLA</v>
          </cell>
          <cell r="H545" t="str">
            <v>Theme 2</v>
          </cell>
          <cell r="I545" t="str">
            <v>00000003805</v>
          </cell>
          <cell r="J545" t="str">
            <v>20214720013</v>
          </cell>
          <cell r="K545" t="str">
            <v>Купальник детский для девочек Florida набивка</v>
          </cell>
          <cell r="L545" t="str">
            <v>Женский</v>
          </cell>
          <cell r="M545" t="str">
            <v>Большой</v>
          </cell>
          <cell r="N545" t="str">
            <v>Florida</v>
          </cell>
          <cell r="O545" t="str">
            <v>набивка</v>
          </cell>
          <cell r="P545" t="str">
            <v>Swimwear</v>
          </cell>
          <cell r="Q545" t="str">
            <v>Swimwear</v>
          </cell>
          <cell r="R545" t="str">
            <v>Top_Girls</v>
          </cell>
          <cell r="S545" t="str">
            <v/>
          </cell>
          <cell r="T545" t="str">
            <v>Пляжный ассортимент</v>
          </cell>
          <cell r="U545" t="str">
            <v>Elastic fabric / Эластичная ткань</v>
          </cell>
          <cell r="V545" t="str">
            <v>85%ПЭ/15%ПУ</v>
          </cell>
          <cell r="W545" t="str">
            <v>(19) kids underwear B2G2 3sizes</v>
          </cell>
          <cell r="X545">
            <v>3</v>
          </cell>
          <cell r="Y545" t="str">
            <v>Нет</v>
          </cell>
          <cell r="Z545" t="str">
            <v>Inna Smorodina</v>
          </cell>
          <cell r="AA545" t="str">
            <v>Basic+</v>
          </cell>
          <cell r="AB545" t="str">
            <v>Regular</v>
          </cell>
          <cell r="AC545" t="str">
            <v>1,2,3,4,5</v>
          </cell>
          <cell r="AD545" t="str">
            <v>1,2,3,4,5_3</v>
          </cell>
          <cell r="AE545">
            <v>271</v>
          </cell>
          <cell r="AF545">
            <v>52</v>
          </cell>
          <cell r="AG545">
            <v>73</v>
          </cell>
          <cell r="AH545">
            <v>96</v>
          </cell>
          <cell r="AI545">
            <v>43</v>
          </cell>
          <cell r="AJ545">
            <v>7</v>
          </cell>
          <cell r="AK545">
            <v>0.8</v>
          </cell>
          <cell r="AL545">
            <v>0.8</v>
          </cell>
          <cell r="AM545">
            <v>5</v>
          </cell>
          <cell r="AN545">
            <v>2</v>
          </cell>
          <cell r="AO545">
            <v>7</v>
          </cell>
          <cell r="AP545">
            <v>364</v>
          </cell>
          <cell r="AQ545">
            <v>5</v>
          </cell>
          <cell r="AR545">
            <v>2</v>
          </cell>
          <cell r="AS545">
            <v>7</v>
          </cell>
          <cell r="AT545">
            <v>511</v>
          </cell>
          <cell r="AU545">
            <v>5</v>
          </cell>
          <cell r="AV545">
            <v>2</v>
          </cell>
          <cell r="AW545">
            <v>7</v>
          </cell>
          <cell r="AX545">
            <v>672</v>
          </cell>
          <cell r="AY545">
            <v>5</v>
          </cell>
          <cell r="AZ545">
            <v>2</v>
          </cell>
          <cell r="BA545">
            <v>7</v>
          </cell>
          <cell r="BB545">
            <v>301</v>
          </cell>
          <cell r="BC545">
            <v>5</v>
          </cell>
          <cell r="BD545">
            <v>2</v>
          </cell>
          <cell r="BE545">
            <v>7</v>
          </cell>
          <cell r="BF545">
            <v>49</v>
          </cell>
          <cell r="BG545" t="str">
            <v>2-2</v>
          </cell>
          <cell r="BH545">
            <v>0.54200000000000004</v>
          </cell>
          <cell r="BI545">
            <v>1897</v>
          </cell>
          <cell r="BJ545">
            <v>1199</v>
          </cell>
          <cell r="BK545">
            <v>1199</v>
          </cell>
          <cell r="BL545">
            <v>1090</v>
          </cell>
          <cell r="BM545">
            <v>3.6261908362316646</v>
          </cell>
          <cell r="BN545">
            <v>3.11</v>
          </cell>
          <cell r="BO545">
            <v>3.22</v>
          </cell>
          <cell r="BP545">
            <v>3.89</v>
          </cell>
          <cell r="BQ545">
            <v>330.65000000000003</v>
          </cell>
          <cell r="BR545">
            <v>0.72422852376980806</v>
          </cell>
          <cell r="BS545">
            <v>3.3</v>
          </cell>
          <cell r="BT545">
            <v>85</v>
          </cell>
          <cell r="BU545">
            <v>1.1000000000000001</v>
          </cell>
          <cell r="BV545">
            <v>1199</v>
          </cell>
          <cell r="BW545">
            <v>600</v>
          </cell>
          <cell r="BX545" t="str">
            <v>NINGBO CINDY IMPORT AND EXPORT CO., LTD</v>
          </cell>
          <cell r="BY545" t="str">
            <v>Китай</v>
          </cell>
          <cell r="BZ545">
            <v>140</v>
          </cell>
          <cell r="CA545">
            <v>354</v>
          </cell>
          <cell r="CB545">
            <v>63</v>
          </cell>
          <cell r="CC545">
            <v>1046</v>
          </cell>
          <cell r="CD545">
            <v>3500</v>
          </cell>
          <cell r="CE545">
            <v>1101.6355702434207</v>
          </cell>
          <cell r="CF545">
            <v>3500</v>
          </cell>
          <cell r="CG545">
            <v>4500</v>
          </cell>
          <cell r="CH545" t="str">
            <v>ок</v>
          </cell>
          <cell r="CI545" t="str">
            <v>ок</v>
          </cell>
          <cell r="CJ545">
            <v>21</v>
          </cell>
          <cell r="CK545">
            <v>6108.34</v>
          </cell>
          <cell r="CL545">
            <v>1139.8800000000001</v>
          </cell>
          <cell r="CM545">
            <v>450.8</v>
          </cell>
          <cell r="CN545">
            <v>3368.1200000000003</v>
          </cell>
          <cell r="CO545">
            <v>202.86</v>
          </cell>
          <cell r="CP545">
            <v>11270</v>
          </cell>
          <cell r="CQ545">
            <v>627243.05000000005</v>
          </cell>
          <cell r="CR545">
            <v>117050.1</v>
          </cell>
          <cell r="CS545">
            <v>46291.000000000007</v>
          </cell>
          <cell r="CT545">
            <v>345859.9</v>
          </cell>
          <cell r="CU545">
            <v>20830.95</v>
          </cell>
          <cell r="CV545">
            <v>1157275.0000000002</v>
          </cell>
          <cell r="CW545">
            <v>2274503</v>
          </cell>
          <cell r="CX545">
            <v>424446</v>
          </cell>
          <cell r="CY545">
            <v>167860</v>
          </cell>
          <cell r="CZ545">
            <v>1254154</v>
          </cell>
          <cell r="DA545">
            <v>75537</v>
          </cell>
          <cell r="DB545">
            <v>4196500</v>
          </cell>
          <cell r="DC545" t="str">
            <v>Basic+</v>
          </cell>
          <cell r="DE545">
            <v>59</v>
          </cell>
          <cell r="DF545">
            <v>59</v>
          </cell>
          <cell r="DH545">
            <v>4</v>
          </cell>
          <cell r="DI545">
            <v>2</v>
          </cell>
          <cell r="DJ545">
            <v>6</v>
          </cell>
          <cell r="DK545">
            <v>354</v>
          </cell>
          <cell r="DP545">
            <v>354</v>
          </cell>
          <cell r="DQ545">
            <v>236</v>
          </cell>
          <cell r="DR545">
            <v>118</v>
          </cell>
          <cell r="DS545">
            <v>0.66666666666666663</v>
          </cell>
          <cell r="DT545">
            <v>0.33333333333333331</v>
          </cell>
          <cell r="DU545">
            <v>1199</v>
          </cell>
          <cell r="DV545">
            <v>103279.5</v>
          </cell>
          <cell r="DW545">
            <v>1139.8800000000001</v>
          </cell>
          <cell r="DX545">
            <v>424446</v>
          </cell>
          <cell r="DY545" t="str">
            <v>print</v>
          </cell>
          <cell r="DZ545" t="str">
            <v>20214720013___Florida___набивка</v>
          </cell>
        </row>
        <row r="546">
          <cell r="B546" t="str">
            <v>20214720014_0075168_00000003805</v>
          </cell>
          <cell r="C546" t="str">
            <v>20214720014_0075168</v>
          </cell>
          <cell r="D546" t="str">
            <v>Theme 2Пляжный ассортиментTennesiЖенскийfuchsia19</v>
          </cell>
          <cell r="E546" t="str">
            <v>Заг. с Th 2</v>
          </cell>
          <cell r="F546" t="str">
            <v>ACOOLA Пляжный ассортимент Весна 2024 Theme 2</v>
          </cell>
          <cell r="G546" t="str">
            <v>ACOOLA</v>
          </cell>
          <cell r="H546" t="str">
            <v>Theme 2</v>
          </cell>
          <cell r="I546" t="str">
            <v>00000003805</v>
          </cell>
          <cell r="J546" t="str">
            <v>20214720014</v>
          </cell>
          <cell r="K546" t="str">
            <v>Купальник детский для девочек Tennesi фуксия</v>
          </cell>
          <cell r="L546" t="str">
            <v>Женский</v>
          </cell>
          <cell r="M546" t="str">
            <v>Большой</v>
          </cell>
          <cell r="N546" t="str">
            <v>Tennesi</v>
          </cell>
          <cell r="O546" t="str">
            <v>фуксия</v>
          </cell>
          <cell r="P546" t="str">
            <v>Swimwear</v>
          </cell>
          <cell r="Q546" t="str">
            <v>Swimwear</v>
          </cell>
          <cell r="R546" t="str">
            <v>Top_Girls</v>
          </cell>
          <cell r="S546" t="str">
            <v/>
          </cell>
          <cell r="T546" t="str">
            <v>Пляжный ассортимент</v>
          </cell>
          <cell r="U546" t="str">
            <v>Elastic fabric / Эластичная ткань</v>
          </cell>
          <cell r="V546" t="str">
            <v>85%ПЭ/15%ПУ</v>
          </cell>
          <cell r="W546" t="str">
            <v>(19) kids underwear B2G2 3sizes</v>
          </cell>
          <cell r="X546">
            <v>3</v>
          </cell>
          <cell r="Y546" t="str">
            <v>Нет</v>
          </cell>
          <cell r="Z546" t="str">
            <v>Inna Smorodina</v>
          </cell>
          <cell r="AA546" t="str">
            <v>Basic+</v>
          </cell>
          <cell r="AB546" t="str">
            <v>Regular</v>
          </cell>
          <cell r="AC546" t="str">
            <v>1,2,3,4,5</v>
          </cell>
          <cell r="AD546" t="str">
            <v>1,2,3,4,5_3</v>
          </cell>
          <cell r="AE546">
            <v>271</v>
          </cell>
          <cell r="AF546">
            <v>52</v>
          </cell>
          <cell r="AG546">
            <v>73</v>
          </cell>
          <cell r="AH546">
            <v>96</v>
          </cell>
          <cell r="AI546">
            <v>43</v>
          </cell>
          <cell r="AJ546">
            <v>7</v>
          </cell>
          <cell r="AK546">
            <v>0.8</v>
          </cell>
          <cell r="AL546">
            <v>0.8</v>
          </cell>
          <cell r="AM546">
            <v>5</v>
          </cell>
          <cell r="AN546">
            <v>2</v>
          </cell>
          <cell r="AO546">
            <v>7</v>
          </cell>
          <cell r="AP546">
            <v>364</v>
          </cell>
          <cell r="AQ546">
            <v>5</v>
          </cell>
          <cell r="AR546">
            <v>2</v>
          </cell>
          <cell r="AS546">
            <v>7</v>
          </cell>
          <cell r="AT546">
            <v>511</v>
          </cell>
          <cell r="AU546">
            <v>5</v>
          </cell>
          <cell r="AV546">
            <v>2</v>
          </cell>
          <cell r="AW546">
            <v>7</v>
          </cell>
          <cell r="AX546">
            <v>672</v>
          </cell>
          <cell r="AY546">
            <v>5</v>
          </cell>
          <cell r="AZ546">
            <v>2</v>
          </cell>
          <cell r="BA546">
            <v>7</v>
          </cell>
          <cell r="BB546">
            <v>301</v>
          </cell>
          <cell r="BC546">
            <v>5</v>
          </cell>
          <cell r="BD546">
            <v>2</v>
          </cell>
          <cell r="BE546">
            <v>7</v>
          </cell>
          <cell r="BF546">
            <v>49</v>
          </cell>
          <cell r="BG546" t="str">
            <v>2-2</v>
          </cell>
          <cell r="BH546">
            <v>0.54200000000000004</v>
          </cell>
          <cell r="BI546">
            <v>1897</v>
          </cell>
          <cell r="BJ546">
            <v>999</v>
          </cell>
          <cell r="BK546">
            <v>999</v>
          </cell>
          <cell r="BL546">
            <v>908.18</v>
          </cell>
          <cell r="BM546">
            <v>3.0213216391955235</v>
          </cell>
          <cell r="BN546">
            <v>3.11</v>
          </cell>
          <cell r="BO546">
            <v>3.22</v>
          </cell>
          <cell r="BP546">
            <v>3.89</v>
          </cell>
          <cell r="BQ546">
            <v>330.65000000000003</v>
          </cell>
          <cell r="BR546">
            <v>0.66901901901901906</v>
          </cell>
          <cell r="BS546">
            <v>3.3</v>
          </cell>
          <cell r="BT546">
            <v>85</v>
          </cell>
          <cell r="BU546">
            <v>1.1000000000000001</v>
          </cell>
          <cell r="BV546">
            <v>999</v>
          </cell>
          <cell r="BW546">
            <v>500</v>
          </cell>
          <cell r="BX546" t="str">
            <v>NINGBO CINDY IMPORT AND EXPORT CO., LTD</v>
          </cell>
          <cell r="BY546" t="str">
            <v>Китай</v>
          </cell>
          <cell r="BZ546">
            <v>140</v>
          </cell>
          <cell r="CA546">
            <v>354</v>
          </cell>
          <cell r="CB546">
            <v>63</v>
          </cell>
          <cell r="CC546">
            <v>1046</v>
          </cell>
          <cell r="CD546">
            <v>3500</v>
          </cell>
          <cell r="CE546">
            <v>1101.6355702434207</v>
          </cell>
          <cell r="CF546">
            <v>3500</v>
          </cell>
          <cell r="CG546">
            <v>4500</v>
          </cell>
          <cell r="CH546" t="str">
            <v>ок</v>
          </cell>
          <cell r="CI546" t="str">
            <v>ок</v>
          </cell>
          <cell r="CJ546">
            <v>21</v>
          </cell>
          <cell r="CK546">
            <v>6108.34</v>
          </cell>
          <cell r="CL546">
            <v>1139.8800000000001</v>
          </cell>
          <cell r="CM546">
            <v>450.8</v>
          </cell>
          <cell r="CN546">
            <v>3368.1200000000003</v>
          </cell>
          <cell r="CO546">
            <v>202.86</v>
          </cell>
          <cell r="CP546">
            <v>11270</v>
          </cell>
          <cell r="CQ546">
            <v>627243.05000000005</v>
          </cell>
          <cell r="CR546">
            <v>117050.1</v>
          </cell>
          <cell r="CS546">
            <v>46291.000000000007</v>
          </cell>
          <cell r="CT546">
            <v>345859.9</v>
          </cell>
          <cell r="CU546">
            <v>20830.95</v>
          </cell>
          <cell r="CV546">
            <v>1157275.0000000002</v>
          </cell>
          <cell r="CW546">
            <v>1895103</v>
          </cell>
          <cell r="CX546">
            <v>353646</v>
          </cell>
          <cell r="CY546">
            <v>139860</v>
          </cell>
          <cell r="CZ546">
            <v>1044954</v>
          </cell>
          <cell r="DA546">
            <v>62937</v>
          </cell>
          <cell r="DB546">
            <v>3496500</v>
          </cell>
          <cell r="DC546" t="str">
            <v>Basic+</v>
          </cell>
          <cell r="DE546">
            <v>59</v>
          </cell>
          <cell r="DF546">
            <v>59</v>
          </cell>
          <cell r="DH546">
            <v>4</v>
          </cell>
          <cell r="DI546">
            <v>2</v>
          </cell>
          <cell r="DJ546">
            <v>6</v>
          </cell>
          <cell r="DK546">
            <v>354</v>
          </cell>
          <cell r="DP546">
            <v>354</v>
          </cell>
          <cell r="DQ546">
            <v>236</v>
          </cell>
          <cell r="DR546">
            <v>118</v>
          </cell>
          <cell r="DS546">
            <v>0.66666666666666663</v>
          </cell>
          <cell r="DT546">
            <v>0.33333333333333331</v>
          </cell>
          <cell r="DU546">
            <v>999</v>
          </cell>
          <cell r="DV546">
            <v>103279.5</v>
          </cell>
          <cell r="DW546">
            <v>1139.8800000000001</v>
          </cell>
          <cell r="DX546">
            <v>353646</v>
          </cell>
          <cell r="DY546" t="str">
            <v>fuchsia</v>
          </cell>
          <cell r="DZ546" t="str">
            <v>20214720014___Tennesi___фуксия</v>
          </cell>
        </row>
        <row r="547">
          <cell r="B547" t="str">
            <v>20214720014_0075169_00000003805</v>
          </cell>
          <cell r="C547" t="str">
            <v>20214720014_0075169</v>
          </cell>
          <cell r="D547" t="str">
            <v>Theme 2Пляжный ассортиментTennesiЖенскийblue19</v>
          </cell>
          <cell r="E547" t="str">
            <v>Заг. с Th 2</v>
          </cell>
          <cell r="F547" t="str">
            <v>ACOOLA Пляжный ассортимент Весна 2024 Theme 2</v>
          </cell>
          <cell r="G547" t="str">
            <v>ACOOLA</v>
          </cell>
          <cell r="H547" t="str">
            <v>Theme 2</v>
          </cell>
          <cell r="I547" t="str">
            <v>00000003805</v>
          </cell>
          <cell r="J547" t="str">
            <v>20214720014</v>
          </cell>
          <cell r="K547" t="str">
            <v>Купальник детский для девочек Tennesi синий</v>
          </cell>
          <cell r="L547" t="str">
            <v>Женский</v>
          </cell>
          <cell r="M547" t="str">
            <v>Большой</v>
          </cell>
          <cell r="N547" t="str">
            <v>Tennesi</v>
          </cell>
          <cell r="O547" t="str">
            <v>синий</v>
          </cell>
          <cell r="P547" t="str">
            <v>Swimwear</v>
          </cell>
          <cell r="Q547" t="str">
            <v>Swimwear</v>
          </cell>
          <cell r="R547" t="str">
            <v>Top_Girls</v>
          </cell>
          <cell r="S547" t="str">
            <v/>
          </cell>
          <cell r="T547" t="str">
            <v>Пляжный ассортимент</v>
          </cell>
          <cell r="U547" t="str">
            <v>Elastic fabric / Эластичная ткань</v>
          </cell>
          <cell r="V547" t="str">
            <v>85%ПЭ/15%ПУ</v>
          </cell>
          <cell r="W547" t="str">
            <v>(19) kids underwear B2G2 3sizes</v>
          </cell>
          <cell r="X547">
            <v>3</v>
          </cell>
          <cell r="Y547" t="str">
            <v>Нет</v>
          </cell>
          <cell r="Z547" t="str">
            <v>Inna Smorodina</v>
          </cell>
          <cell r="AA547" t="str">
            <v>Basic+</v>
          </cell>
          <cell r="AB547" t="str">
            <v>Regular</v>
          </cell>
          <cell r="AC547" t="str">
            <v>1,2,3,4,5</v>
          </cell>
          <cell r="AD547" t="str">
            <v>1,2,3,4,5_3</v>
          </cell>
          <cell r="AE547">
            <v>271</v>
          </cell>
          <cell r="AF547">
            <v>52</v>
          </cell>
          <cell r="AG547">
            <v>73</v>
          </cell>
          <cell r="AH547">
            <v>96</v>
          </cell>
          <cell r="AI547">
            <v>43</v>
          </cell>
          <cell r="AJ547">
            <v>7</v>
          </cell>
          <cell r="AK547">
            <v>0.8</v>
          </cell>
          <cell r="AL547">
            <v>0.8</v>
          </cell>
          <cell r="AM547">
            <v>5</v>
          </cell>
          <cell r="AN547">
            <v>2</v>
          </cell>
          <cell r="AO547">
            <v>7</v>
          </cell>
          <cell r="AP547">
            <v>364</v>
          </cell>
          <cell r="AQ547">
            <v>5</v>
          </cell>
          <cell r="AR547">
            <v>2</v>
          </cell>
          <cell r="AS547">
            <v>7</v>
          </cell>
          <cell r="AT547">
            <v>511</v>
          </cell>
          <cell r="AU547">
            <v>5</v>
          </cell>
          <cell r="AV547">
            <v>2</v>
          </cell>
          <cell r="AW547">
            <v>7</v>
          </cell>
          <cell r="AX547">
            <v>672</v>
          </cell>
          <cell r="AY547">
            <v>5</v>
          </cell>
          <cell r="AZ547">
            <v>2</v>
          </cell>
          <cell r="BA547">
            <v>7</v>
          </cell>
          <cell r="BB547">
            <v>301</v>
          </cell>
          <cell r="BC547">
            <v>5</v>
          </cell>
          <cell r="BD547">
            <v>2</v>
          </cell>
          <cell r="BE547">
            <v>7</v>
          </cell>
          <cell r="BF547">
            <v>49</v>
          </cell>
          <cell r="BG547" t="str">
            <v>2-2</v>
          </cell>
          <cell r="BH547">
            <v>0.54200000000000004</v>
          </cell>
          <cell r="BI547">
            <v>1897</v>
          </cell>
          <cell r="BJ547">
            <v>999</v>
          </cell>
          <cell r="BK547">
            <v>999</v>
          </cell>
          <cell r="BL547">
            <v>908.18</v>
          </cell>
          <cell r="BM547">
            <v>3.0213216391955235</v>
          </cell>
          <cell r="BN547">
            <v>3.11</v>
          </cell>
          <cell r="BO547">
            <v>3.22</v>
          </cell>
          <cell r="BP547">
            <v>3.89</v>
          </cell>
          <cell r="BQ547">
            <v>330.65000000000003</v>
          </cell>
          <cell r="BR547">
            <v>0.66901901901901906</v>
          </cell>
          <cell r="BS547">
            <v>3.3</v>
          </cell>
          <cell r="BT547">
            <v>85</v>
          </cell>
          <cell r="BU547">
            <v>1.1000000000000001</v>
          </cell>
          <cell r="BV547">
            <v>999</v>
          </cell>
          <cell r="BW547">
            <v>500</v>
          </cell>
          <cell r="BX547" t="str">
            <v>NINGBO CINDY IMPORT AND EXPORT CO., LTD</v>
          </cell>
          <cell r="BY547" t="str">
            <v>Китай</v>
          </cell>
          <cell r="BZ547">
            <v>140</v>
          </cell>
          <cell r="CA547">
            <v>354</v>
          </cell>
          <cell r="CB547">
            <v>63</v>
          </cell>
          <cell r="CC547">
            <v>1046</v>
          </cell>
          <cell r="CD547">
            <v>3500</v>
          </cell>
          <cell r="CE547">
            <v>1101.6355702434207</v>
          </cell>
          <cell r="CF547">
            <v>3500</v>
          </cell>
          <cell r="CG547">
            <v>4500</v>
          </cell>
          <cell r="CH547" t="str">
            <v>ок</v>
          </cell>
          <cell r="CI547" t="str">
            <v>ок</v>
          </cell>
          <cell r="CJ547">
            <v>21</v>
          </cell>
          <cell r="CK547">
            <v>6108.34</v>
          </cell>
          <cell r="CL547">
            <v>1139.8800000000001</v>
          </cell>
          <cell r="CM547">
            <v>450.8</v>
          </cell>
          <cell r="CN547">
            <v>3368.1200000000003</v>
          </cell>
          <cell r="CO547">
            <v>202.86</v>
          </cell>
          <cell r="CP547">
            <v>11270</v>
          </cell>
          <cell r="CQ547">
            <v>627243.05000000005</v>
          </cell>
          <cell r="CR547">
            <v>117050.1</v>
          </cell>
          <cell r="CS547">
            <v>46291.000000000007</v>
          </cell>
          <cell r="CT547">
            <v>345859.9</v>
          </cell>
          <cell r="CU547">
            <v>20830.95</v>
          </cell>
          <cell r="CV547">
            <v>1157275.0000000002</v>
          </cell>
          <cell r="CW547">
            <v>1895103</v>
          </cell>
          <cell r="CX547">
            <v>353646</v>
          </cell>
          <cell r="CY547">
            <v>139860</v>
          </cell>
          <cell r="CZ547">
            <v>1044954</v>
          </cell>
          <cell r="DA547">
            <v>62937</v>
          </cell>
          <cell r="DB547">
            <v>3496500</v>
          </cell>
          <cell r="DC547" t="str">
            <v>Basic+</v>
          </cell>
          <cell r="DE547">
            <v>59</v>
          </cell>
          <cell r="DF547">
            <v>59</v>
          </cell>
          <cell r="DH547">
            <v>4</v>
          </cell>
          <cell r="DI547">
            <v>2</v>
          </cell>
          <cell r="DJ547">
            <v>6</v>
          </cell>
          <cell r="DK547">
            <v>354</v>
          </cell>
          <cell r="DP547">
            <v>354</v>
          </cell>
          <cell r="DQ547">
            <v>236</v>
          </cell>
          <cell r="DR547">
            <v>118</v>
          </cell>
          <cell r="DS547">
            <v>0.66666666666666663</v>
          </cell>
          <cell r="DT547">
            <v>0.33333333333333331</v>
          </cell>
          <cell r="DU547">
            <v>999</v>
          </cell>
          <cell r="DV547">
            <v>103279.5</v>
          </cell>
          <cell r="DW547">
            <v>1139.8800000000001</v>
          </cell>
          <cell r="DX547">
            <v>353646</v>
          </cell>
          <cell r="DY547" t="str">
            <v>blue</v>
          </cell>
          <cell r="DZ547" t="str">
            <v>20214720014___Tennesi___синий</v>
          </cell>
        </row>
        <row r="548">
          <cell r="B548" t="str">
            <v>20214720015_0075174_00000003805</v>
          </cell>
          <cell r="C548" t="str">
            <v>20214720015_0075174</v>
          </cell>
          <cell r="D548" t="str">
            <v>Theme 2Пляжный ассортиментLansingЖенскийprint19</v>
          </cell>
          <cell r="E548" t="str">
            <v>Заг. с Th 2</v>
          </cell>
          <cell r="F548" t="str">
            <v>ACOOLA Пляжный ассортимент Весна 2024 Theme 2</v>
          </cell>
          <cell r="G548" t="str">
            <v>ACOOLA</v>
          </cell>
          <cell r="H548" t="str">
            <v>Theme 2</v>
          </cell>
          <cell r="I548" t="str">
            <v>00000003805</v>
          </cell>
          <cell r="J548" t="str">
            <v>20214720015</v>
          </cell>
          <cell r="K548" t="str">
            <v>Купальник детский для девочек Lansing набивка</v>
          </cell>
          <cell r="L548" t="str">
            <v>Женский</v>
          </cell>
          <cell r="M548" t="str">
            <v>Большой</v>
          </cell>
          <cell r="N548" t="str">
            <v>Lansing</v>
          </cell>
          <cell r="O548" t="str">
            <v>набивка</v>
          </cell>
          <cell r="P548" t="str">
            <v>Swimwear</v>
          </cell>
          <cell r="Q548" t="str">
            <v>Swimwear</v>
          </cell>
          <cell r="R548" t="str">
            <v>Top_Girls</v>
          </cell>
          <cell r="S548" t="str">
            <v/>
          </cell>
          <cell r="T548" t="str">
            <v>Пляжный ассортимент</v>
          </cell>
          <cell r="U548" t="str">
            <v>Elastic fabric / Эластичная ткань</v>
          </cell>
          <cell r="V548" t="str">
            <v>80%ПА/20%ПУ</v>
          </cell>
          <cell r="W548" t="str">
            <v>(19) kids underwear B2G2 3sizes</v>
          </cell>
          <cell r="X548">
            <v>3</v>
          </cell>
          <cell r="Y548" t="str">
            <v>Нет</v>
          </cell>
          <cell r="Z548" t="str">
            <v>Inna Smorodina</v>
          </cell>
          <cell r="AA548" t="str">
            <v>Basic+</v>
          </cell>
          <cell r="AB548" t="str">
            <v>Regular</v>
          </cell>
          <cell r="AC548" t="str">
            <v>1,2,3,4,5</v>
          </cell>
          <cell r="AD548" t="str">
            <v>1,2,3,4,5_3</v>
          </cell>
          <cell r="AE548">
            <v>271</v>
          </cell>
          <cell r="AF548">
            <v>52</v>
          </cell>
          <cell r="AG548">
            <v>73</v>
          </cell>
          <cell r="AH548">
            <v>96</v>
          </cell>
          <cell r="AI548">
            <v>43</v>
          </cell>
          <cell r="AJ548">
            <v>7</v>
          </cell>
          <cell r="AK548">
            <v>0.8</v>
          </cell>
          <cell r="AL548">
            <v>0.8</v>
          </cell>
          <cell r="AM548">
            <v>5</v>
          </cell>
          <cell r="AN548">
            <v>2</v>
          </cell>
          <cell r="AO548">
            <v>7</v>
          </cell>
          <cell r="AP548">
            <v>364</v>
          </cell>
          <cell r="AQ548">
            <v>5</v>
          </cell>
          <cell r="AR548">
            <v>2</v>
          </cell>
          <cell r="AS548">
            <v>7</v>
          </cell>
          <cell r="AT548">
            <v>511</v>
          </cell>
          <cell r="AU548">
            <v>5</v>
          </cell>
          <cell r="AV548">
            <v>2</v>
          </cell>
          <cell r="AW548">
            <v>7</v>
          </cell>
          <cell r="AX548">
            <v>672</v>
          </cell>
          <cell r="AY548">
            <v>5</v>
          </cell>
          <cell r="AZ548">
            <v>2</v>
          </cell>
          <cell r="BA548">
            <v>7</v>
          </cell>
          <cell r="BB548">
            <v>301</v>
          </cell>
          <cell r="BC548">
            <v>5</v>
          </cell>
          <cell r="BD548">
            <v>2</v>
          </cell>
          <cell r="BE548">
            <v>7</v>
          </cell>
          <cell r="BF548">
            <v>49</v>
          </cell>
          <cell r="BG548" t="str">
            <v>2-2</v>
          </cell>
          <cell r="BH548">
            <v>0.54200000000000004</v>
          </cell>
          <cell r="BI548">
            <v>1897</v>
          </cell>
          <cell r="BJ548">
            <v>1199</v>
          </cell>
          <cell r="BK548">
            <v>1199</v>
          </cell>
          <cell r="BL548">
            <v>1090</v>
          </cell>
          <cell r="BM548">
            <v>3.4072179596476273</v>
          </cell>
          <cell r="BN548">
            <v>3.22</v>
          </cell>
          <cell r="BO548">
            <v>3.33</v>
          </cell>
          <cell r="BP548">
            <v>4.1399999999999997</v>
          </cell>
          <cell r="BQ548">
            <v>351.9</v>
          </cell>
          <cell r="BR548">
            <v>0.70650542118432025</v>
          </cell>
          <cell r="BS548">
            <v>3.3</v>
          </cell>
          <cell r="BT548">
            <v>85</v>
          </cell>
          <cell r="BU548">
            <v>1.1000000000000001</v>
          </cell>
          <cell r="BV548">
            <v>1199</v>
          </cell>
          <cell r="BW548">
            <v>600</v>
          </cell>
          <cell r="BX548" t="str">
            <v>Suzhou Kingsma Import and Export Co., Ltd</v>
          </cell>
          <cell r="BY548" t="str">
            <v>Китай</v>
          </cell>
          <cell r="BZ548">
            <v>140</v>
          </cell>
          <cell r="CA548">
            <v>354</v>
          </cell>
          <cell r="CB548">
            <v>63</v>
          </cell>
          <cell r="CC548">
            <v>1046</v>
          </cell>
          <cell r="CD548">
            <v>3500</v>
          </cell>
          <cell r="CE548">
            <v>1101.6355702434207</v>
          </cell>
          <cell r="CF548">
            <v>3500</v>
          </cell>
          <cell r="CG548">
            <v>4500</v>
          </cell>
          <cell r="CH548" t="str">
            <v>ок</v>
          </cell>
          <cell r="CI548" t="str">
            <v>ок</v>
          </cell>
          <cell r="CJ548">
            <v>21</v>
          </cell>
          <cell r="CK548">
            <v>6317.01</v>
          </cell>
          <cell r="CL548">
            <v>1178.82</v>
          </cell>
          <cell r="CM548">
            <v>466.2</v>
          </cell>
          <cell r="CN548">
            <v>3483.1800000000003</v>
          </cell>
          <cell r="CO548">
            <v>209.79</v>
          </cell>
          <cell r="CP548">
            <v>11655</v>
          </cell>
          <cell r="CQ548">
            <v>667554.29999999993</v>
          </cell>
          <cell r="CR548">
            <v>124572.59999999999</v>
          </cell>
          <cell r="CS548">
            <v>49266</v>
          </cell>
          <cell r="CT548">
            <v>368087.39999999997</v>
          </cell>
          <cell r="CU548">
            <v>22169.699999999997</v>
          </cell>
          <cell r="CV548">
            <v>1231650</v>
          </cell>
          <cell r="CW548">
            <v>2274503</v>
          </cell>
          <cell r="CX548">
            <v>424446</v>
          </cell>
          <cell r="CY548">
            <v>167860</v>
          </cell>
          <cell r="CZ548">
            <v>1254154</v>
          </cell>
          <cell r="DA548">
            <v>75537</v>
          </cell>
          <cell r="DB548">
            <v>4196500</v>
          </cell>
          <cell r="DC548" t="str">
            <v>Basic+</v>
          </cell>
          <cell r="DE548">
            <v>59</v>
          </cell>
          <cell r="DF548">
            <v>59</v>
          </cell>
          <cell r="DH548">
            <v>4</v>
          </cell>
          <cell r="DI548">
            <v>2</v>
          </cell>
          <cell r="DJ548">
            <v>6</v>
          </cell>
          <cell r="DK548">
            <v>354</v>
          </cell>
          <cell r="DP548">
            <v>354</v>
          </cell>
          <cell r="DQ548">
            <v>236</v>
          </cell>
          <cell r="DR548">
            <v>118</v>
          </cell>
          <cell r="DS548">
            <v>0.66666666666666663</v>
          </cell>
          <cell r="DT548">
            <v>0.33333333333333331</v>
          </cell>
          <cell r="DU548">
            <v>1199</v>
          </cell>
          <cell r="DV548">
            <v>109917</v>
          </cell>
          <cell r="DW548">
            <v>1178.82</v>
          </cell>
          <cell r="DX548">
            <v>424446</v>
          </cell>
          <cell r="DY548" t="str">
            <v>print</v>
          </cell>
          <cell r="DZ548" t="str">
            <v>20214720015___Lansing___набивка</v>
          </cell>
        </row>
        <row r="549">
          <cell r="B549" t="str">
            <v>20214750004_0075271_00000003805</v>
          </cell>
          <cell r="C549" t="str">
            <v>20214750004_0075271</v>
          </cell>
          <cell r="D549" t="str">
            <v>Theme 2Пляжный ассортиментOmbrina2Женскийmulticolor19</v>
          </cell>
          <cell r="E549" t="str">
            <v>Заг. с Th 2</v>
          </cell>
          <cell r="F549" t="str">
            <v>ACOOLA Пляжный ассортимент Весна 2024 Theme 2</v>
          </cell>
          <cell r="G549" t="str">
            <v>ACOOLA</v>
          </cell>
          <cell r="H549" t="str">
            <v>Theme 2</v>
          </cell>
          <cell r="I549" t="str">
            <v>00000003805</v>
          </cell>
          <cell r="J549" t="str">
            <v>20214750004</v>
          </cell>
          <cell r="K549" t="str">
            <v>Купальные шорты детские для девочек Ombrina2 цветной</v>
          </cell>
          <cell r="L549" t="str">
            <v>Женский</v>
          </cell>
          <cell r="M549" t="str">
            <v>Большой</v>
          </cell>
          <cell r="N549" t="str">
            <v>Ombrina2</v>
          </cell>
          <cell r="O549" t="str">
            <v>цветной</v>
          </cell>
          <cell r="P549" t="str">
            <v>Swimwear</v>
          </cell>
          <cell r="Q549" t="str">
            <v>Swim shorts</v>
          </cell>
          <cell r="R549" t="str">
            <v>Top_Girls</v>
          </cell>
          <cell r="S549" t="str">
            <v/>
          </cell>
          <cell r="T549" t="str">
            <v>Пляжный ассортимент</v>
          </cell>
          <cell r="U549" t="str">
            <v>Plain weave / Полотняное переплетение ткани</v>
          </cell>
          <cell r="V549" t="str">
            <v>100%ПЭ</v>
          </cell>
          <cell r="W549" t="str">
            <v>(19) kids underwear B2G2 3sizes</v>
          </cell>
          <cell r="X549">
            <v>3</v>
          </cell>
          <cell r="Y549" t="str">
            <v>Нет</v>
          </cell>
          <cell r="Z549" t="str">
            <v>Inna Smorodina</v>
          </cell>
          <cell r="AA549" t="str">
            <v>Basic+</v>
          </cell>
          <cell r="AB549" t="str">
            <v>Regular</v>
          </cell>
          <cell r="AC549" t="str">
            <v>1,2,3,4,5</v>
          </cell>
          <cell r="AD549" t="str">
            <v>1,2,3,4,5_3</v>
          </cell>
          <cell r="AE549">
            <v>271</v>
          </cell>
          <cell r="AF549">
            <v>52</v>
          </cell>
          <cell r="AG549">
            <v>73</v>
          </cell>
          <cell r="AH549">
            <v>96</v>
          </cell>
          <cell r="AI549">
            <v>43</v>
          </cell>
          <cell r="AJ549">
            <v>7</v>
          </cell>
          <cell r="AK549">
            <v>0.8</v>
          </cell>
          <cell r="AL549">
            <v>0.8</v>
          </cell>
          <cell r="AM549">
            <v>5</v>
          </cell>
          <cell r="AN549">
            <v>2</v>
          </cell>
          <cell r="AO549">
            <v>7</v>
          </cell>
          <cell r="AP549">
            <v>364</v>
          </cell>
          <cell r="AQ549">
            <v>5</v>
          </cell>
          <cell r="AR549">
            <v>2</v>
          </cell>
          <cell r="AS549">
            <v>7</v>
          </cell>
          <cell r="AT549">
            <v>511</v>
          </cell>
          <cell r="AU549">
            <v>5</v>
          </cell>
          <cell r="AV549">
            <v>2</v>
          </cell>
          <cell r="AW549">
            <v>7</v>
          </cell>
          <cell r="AX549">
            <v>672</v>
          </cell>
          <cell r="AY549">
            <v>5</v>
          </cell>
          <cell r="AZ549">
            <v>2</v>
          </cell>
          <cell r="BA549">
            <v>7</v>
          </cell>
          <cell r="BB549">
            <v>301</v>
          </cell>
          <cell r="BC549">
            <v>5</v>
          </cell>
          <cell r="BD549">
            <v>2</v>
          </cell>
          <cell r="BE549">
            <v>7</v>
          </cell>
          <cell r="BF549">
            <v>49</v>
          </cell>
          <cell r="BG549" t="str">
            <v>2-2</v>
          </cell>
          <cell r="BH549">
            <v>0.54200000000000004</v>
          </cell>
          <cell r="BI549">
            <v>1897</v>
          </cell>
          <cell r="BJ549">
            <v>999</v>
          </cell>
          <cell r="BK549">
            <v>999</v>
          </cell>
          <cell r="BL549">
            <v>908.18</v>
          </cell>
          <cell r="BM549">
            <v>2.8388746803069056</v>
          </cell>
          <cell r="BN549">
            <v>3.31</v>
          </cell>
          <cell r="BO549">
            <v>3.42</v>
          </cell>
          <cell r="BP549">
            <v>4.1399999999999997</v>
          </cell>
          <cell r="BQ549">
            <v>351.9</v>
          </cell>
          <cell r="BR549">
            <v>0.64774774774774779</v>
          </cell>
          <cell r="BS549">
            <v>3.3</v>
          </cell>
          <cell r="BT549">
            <v>85</v>
          </cell>
          <cell r="BU549">
            <v>1.1000000000000001</v>
          </cell>
          <cell r="BV549">
            <v>999</v>
          </cell>
          <cell r="BW549">
            <v>500</v>
          </cell>
          <cell r="BX549" t="str">
            <v>NINGBO CINDY IMPORT AND EXPORT CO., LTD</v>
          </cell>
          <cell r="BY549" t="str">
            <v>Китай</v>
          </cell>
          <cell r="BZ549">
            <v>140</v>
          </cell>
          <cell r="CA549">
            <v>354</v>
          </cell>
          <cell r="CB549">
            <v>63</v>
          </cell>
          <cell r="CC549">
            <v>1046</v>
          </cell>
          <cell r="CD549">
            <v>3500</v>
          </cell>
          <cell r="CE549">
            <v>1101.6355702434207</v>
          </cell>
          <cell r="CF549">
            <v>3500</v>
          </cell>
          <cell r="CG549">
            <v>4500</v>
          </cell>
          <cell r="CH549" t="str">
            <v>ок</v>
          </cell>
          <cell r="CI549" t="str">
            <v>ок</v>
          </cell>
          <cell r="CJ549">
            <v>21</v>
          </cell>
          <cell r="CK549">
            <v>6487.74</v>
          </cell>
          <cell r="CL549">
            <v>1210.68</v>
          </cell>
          <cell r="CM549">
            <v>478.8</v>
          </cell>
          <cell r="CN549">
            <v>3577.3199999999997</v>
          </cell>
          <cell r="CO549">
            <v>215.46</v>
          </cell>
          <cell r="CP549">
            <v>11970</v>
          </cell>
          <cell r="CQ549">
            <v>667554.29999999993</v>
          </cell>
          <cell r="CR549">
            <v>124572.59999999999</v>
          </cell>
          <cell r="CS549">
            <v>49266</v>
          </cell>
          <cell r="CT549">
            <v>368087.39999999997</v>
          </cell>
          <cell r="CU549">
            <v>22169.699999999997</v>
          </cell>
          <cell r="CV549">
            <v>1231650</v>
          </cell>
          <cell r="CW549">
            <v>1895103</v>
          </cell>
          <cell r="CX549">
            <v>353646</v>
          </cell>
          <cell r="CY549">
            <v>139860</v>
          </cell>
          <cell r="CZ549">
            <v>1044954</v>
          </cell>
          <cell r="DA549">
            <v>62937</v>
          </cell>
          <cell r="DB549">
            <v>3496500</v>
          </cell>
          <cell r="DC549" t="str">
            <v>Basic+</v>
          </cell>
          <cell r="DE549">
            <v>59</v>
          </cell>
          <cell r="DF549">
            <v>59</v>
          </cell>
          <cell r="DH549">
            <v>4</v>
          </cell>
          <cell r="DI549">
            <v>2</v>
          </cell>
          <cell r="DJ549">
            <v>6</v>
          </cell>
          <cell r="DK549">
            <v>354</v>
          </cell>
          <cell r="DP549">
            <v>354</v>
          </cell>
          <cell r="DQ549">
            <v>236</v>
          </cell>
          <cell r="DR549">
            <v>118</v>
          </cell>
          <cell r="DS549">
            <v>0.66666666666666663</v>
          </cell>
          <cell r="DT549">
            <v>0.33333333333333331</v>
          </cell>
          <cell r="DU549">
            <v>999</v>
          </cell>
          <cell r="DV549">
            <v>109917</v>
          </cell>
          <cell r="DW549">
            <v>1210.68</v>
          </cell>
          <cell r="DX549">
            <v>353646</v>
          </cell>
          <cell r="DY549" t="str">
            <v>multicolor</v>
          </cell>
          <cell r="DZ549" t="str">
            <v>20214750004___Ombrina2___цветной</v>
          </cell>
        </row>
        <row r="550">
          <cell r="B550" t="str">
            <v>20214750004_0075272_00000003805</v>
          </cell>
          <cell r="C550" t="str">
            <v>20214750004_0075272</v>
          </cell>
          <cell r="D550" t="str">
            <v>Theme 2Пляжный ассортиментOmbrina2Женскийprint19</v>
          </cell>
          <cell r="E550" t="str">
            <v>Заг. с Th 2</v>
          </cell>
          <cell r="F550" t="str">
            <v>ACOOLA Пляжный ассортимент Весна 2024 Theme 2</v>
          </cell>
          <cell r="G550" t="str">
            <v>ACOOLA</v>
          </cell>
          <cell r="H550" t="str">
            <v>Theme 2</v>
          </cell>
          <cell r="I550" t="str">
            <v>00000003805</v>
          </cell>
          <cell r="J550" t="str">
            <v>20214750004</v>
          </cell>
          <cell r="K550" t="str">
            <v>Купальные шорты детские для девочек Ombrina2 набивка</v>
          </cell>
          <cell r="L550" t="str">
            <v>Женский</v>
          </cell>
          <cell r="M550" t="str">
            <v>Большой</v>
          </cell>
          <cell r="N550" t="str">
            <v>Ombrina2</v>
          </cell>
          <cell r="O550" t="str">
            <v>набивка</v>
          </cell>
          <cell r="P550" t="str">
            <v>Swimwear</v>
          </cell>
          <cell r="Q550" t="str">
            <v>Swim shorts</v>
          </cell>
          <cell r="R550" t="str">
            <v>Top_Girls</v>
          </cell>
          <cell r="S550" t="str">
            <v/>
          </cell>
          <cell r="T550" t="str">
            <v>Пляжный ассортимент</v>
          </cell>
          <cell r="U550" t="str">
            <v>Plain weave / Полотняное переплетение ткани</v>
          </cell>
          <cell r="V550" t="str">
            <v>100%ПЭ</v>
          </cell>
          <cell r="W550" t="str">
            <v>(19) kids underwear B2G2 3sizes</v>
          </cell>
          <cell r="X550">
            <v>3</v>
          </cell>
          <cell r="Y550" t="str">
            <v>Нет</v>
          </cell>
          <cell r="Z550" t="str">
            <v>Inna Smorodina</v>
          </cell>
          <cell r="AA550" t="str">
            <v>Basic+</v>
          </cell>
          <cell r="AB550" t="str">
            <v>Regular</v>
          </cell>
          <cell r="AC550" t="str">
            <v>1,2,3,4,5</v>
          </cell>
          <cell r="AD550" t="str">
            <v>1,2,3,4,5_3</v>
          </cell>
          <cell r="AE550">
            <v>271</v>
          </cell>
          <cell r="AF550">
            <v>52</v>
          </cell>
          <cell r="AG550">
            <v>73</v>
          </cell>
          <cell r="AH550">
            <v>96</v>
          </cell>
          <cell r="AI550">
            <v>43</v>
          </cell>
          <cell r="AJ550">
            <v>7</v>
          </cell>
          <cell r="AK550">
            <v>0.8</v>
          </cell>
          <cell r="AL550">
            <v>0.8</v>
          </cell>
          <cell r="AM550">
            <v>5</v>
          </cell>
          <cell r="AN550">
            <v>2</v>
          </cell>
          <cell r="AO550">
            <v>7</v>
          </cell>
          <cell r="AP550">
            <v>364</v>
          </cell>
          <cell r="AQ550">
            <v>5</v>
          </cell>
          <cell r="AR550">
            <v>2</v>
          </cell>
          <cell r="AS550">
            <v>7</v>
          </cell>
          <cell r="AT550">
            <v>511</v>
          </cell>
          <cell r="AU550">
            <v>5</v>
          </cell>
          <cell r="AV550">
            <v>2</v>
          </cell>
          <cell r="AW550">
            <v>7</v>
          </cell>
          <cell r="AX550">
            <v>672</v>
          </cell>
          <cell r="AY550">
            <v>5</v>
          </cell>
          <cell r="AZ550">
            <v>2</v>
          </cell>
          <cell r="BA550">
            <v>7</v>
          </cell>
          <cell r="BB550">
            <v>301</v>
          </cell>
          <cell r="BC550">
            <v>5</v>
          </cell>
          <cell r="BD550">
            <v>2</v>
          </cell>
          <cell r="BE550">
            <v>7</v>
          </cell>
          <cell r="BF550">
            <v>49</v>
          </cell>
          <cell r="BG550" t="str">
            <v>2-2</v>
          </cell>
          <cell r="BH550">
            <v>0.54200000000000004</v>
          </cell>
          <cell r="BI550">
            <v>1897</v>
          </cell>
          <cell r="BJ550">
            <v>999</v>
          </cell>
          <cell r="BK550">
            <v>999</v>
          </cell>
          <cell r="BL550">
            <v>908.18</v>
          </cell>
          <cell r="BM550">
            <v>2.8388746803069056</v>
          </cell>
          <cell r="BN550">
            <v>3.31</v>
          </cell>
          <cell r="BO550">
            <v>3.42</v>
          </cell>
          <cell r="BP550">
            <v>4.1399999999999997</v>
          </cell>
          <cell r="BQ550">
            <v>351.9</v>
          </cell>
          <cell r="BR550">
            <v>0.64774774774774779</v>
          </cell>
          <cell r="BS550">
            <v>3.3</v>
          </cell>
          <cell r="BT550">
            <v>85</v>
          </cell>
          <cell r="BU550">
            <v>1.1000000000000001</v>
          </cell>
          <cell r="BV550">
            <v>999</v>
          </cell>
          <cell r="BW550">
            <v>500</v>
          </cell>
          <cell r="BX550" t="str">
            <v>NINGBO CINDY IMPORT AND EXPORT CO., LTD</v>
          </cell>
          <cell r="BY550" t="str">
            <v>Китай</v>
          </cell>
          <cell r="BZ550">
            <v>140</v>
          </cell>
          <cell r="CA550">
            <v>354</v>
          </cell>
          <cell r="CB550">
            <v>63</v>
          </cell>
          <cell r="CC550">
            <v>1046</v>
          </cell>
          <cell r="CD550">
            <v>3500</v>
          </cell>
          <cell r="CE550">
            <v>1101.6355702434207</v>
          </cell>
          <cell r="CF550">
            <v>3500</v>
          </cell>
          <cell r="CG550">
            <v>4500</v>
          </cell>
          <cell r="CH550" t="str">
            <v>ок</v>
          </cell>
          <cell r="CI550" t="str">
            <v>ок</v>
          </cell>
          <cell r="CJ550">
            <v>21</v>
          </cell>
          <cell r="CK550">
            <v>6487.74</v>
          </cell>
          <cell r="CL550">
            <v>1210.68</v>
          </cell>
          <cell r="CM550">
            <v>478.8</v>
          </cell>
          <cell r="CN550">
            <v>3577.3199999999997</v>
          </cell>
          <cell r="CO550">
            <v>215.46</v>
          </cell>
          <cell r="CP550">
            <v>11970</v>
          </cell>
          <cell r="CQ550">
            <v>667554.29999999993</v>
          </cell>
          <cell r="CR550">
            <v>124572.59999999999</v>
          </cell>
          <cell r="CS550">
            <v>49266</v>
          </cell>
          <cell r="CT550">
            <v>368087.39999999997</v>
          </cell>
          <cell r="CU550">
            <v>22169.699999999997</v>
          </cell>
          <cell r="CV550">
            <v>1231650</v>
          </cell>
          <cell r="CW550">
            <v>1895103</v>
          </cell>
          <cell r="CX550">
            <v>353646</v>
          </cell>
          <cell r="CY550">
            <v>139860</v>
          </cell>
          <cell r="CZ550">
            <v>1044954</v>
          </cell>
          <cell r="DA550">
            <v>62937</v>
          </cell>
          <cell r="DB550">
            <v>3496500</v>
          </cell>
          <cell r="DC550" t="str">
            <v>Basic+</v>
          </cell>
          <cell r="DE550">
            <v>59</v>
          </cell>
          <cell r="DF550">
            <v>59</v>
          </cell>
          <cell r="DH550">
            <v>4</v>
          </cell>
          <cell r="DI550">
            <v>2</v>
          </cell>
          <cell r="DJ550">
            <v>6</v>
          </cell>
          <cell r="DK550">
            <v>354</v>
          </cell>
          <cell r="DP550">
            <v>354</v>
          </cell>
          <cell r="DQ550">
            <v>236</v>
          </cell>
          <cell r="DR550">
            <v>118</v>
          </cell>
          <cell r="DS550">
            <v>0.66666666666666663</v>
          </cell>
          <cell r="DT550">
            <v>0.33333333333333331</v>
          </cell>
          <cell r="DU550">
            <v>999</v>
          </cell>
          <cell r="DV550">
            <v>109917</v>
          </cell>
          <cell r="DW550">
            <v>1210.68</v>
          </cell>
          <cell r="DX550">
            <v>353646</v>
          </cell>
          <cell r="DY550" t="str">
            <v>print</v>
          </cell>
          <cell r="DZ550" t="str">
            <v>20214750004___Ombrina2___набивка</v>
          </cell>
        </row>
        <row r="551">
          <cell r="B551" t="str">
            <v>20214750004_0075273_00000003805</v>
          </cell>
          <cell r="C551" t="str">
            <v>20214750004_0075273</v>
          </cell>
          <cell r="D551" t="str">
            <v>Theme 2Пляжный ассортиментOmbrina2ЖенскийBlack19</v>
          </cell>
          <cell r="E551" t="str">
            <v>Заг. с Th 2</v>
          </cell>
          <cell r="F551" t="str">
            <v>ACOOLA Пляжный ассортимент Весна 2024 Theme 2</v>
          </cell>
          <cell r="G551" t="str">
            <v>ACOOLA</v>
          </cell>
          <cell r="H551" t="str">
            <v>Theme 2</v>
          </cell>
          <cell r="I551" t="str">
            <v>00000003805</v>
          </cell>
          <cell r="J551" t="str">
            <v>20214750004</v>
          </cell>
          <cell r="K551" t="str">
            <v>Купальные шорты детские для девочек Ombrina2 черный</v>
          </cell>
          <cell r="L551" t="str">
            <v>Женский</v>
          </cell>
          <cell r="M551" t="str">
            <v>Большой</v>
          </cell>
          <cell r="N551" t="str">
            <v>Ombrina2</v>
          </cell>
          <cell r="O551" t="str">
            <v>черный</v>
          </cell>
          <cell r="P551" t="str">
            <v>Swimwear</v>
          </cell>
          <cell r="Q551" t="str">
            <v>Swim shorts</v>
          </cell>
          <cell r="R551" t="str">
            <v>Top_Girls</v>
          </cell>
          <cell r="S551" t="str">
            <v/>
          </cell>
          <cell r="T551" t="str">
            <v>Пляжный ассортимент</v>
          </cell>
          <cell r="U551" t="str">
            <v>Plain weave / Полотняное переплетение ткани</v>
          </cell>
          <cell r="V551" t="str">
            <v>100%ПЭ</v>
          </cell>
          <cell r="W551" t="str">
            <v>(19) kids underwear B2G2 3sizes</v>
          </cell>
          <cell r="X551">
            <v>3</v>
          </cell>
          <cell r="Y551" t="str">
            <v>Нет</v>
          </cell>
          <cell r="Z551" t="str">
            <v>Inna Smorodina</v>
          </cell>
          <cell r="AA551" t="str">
            <v>Basic+</v>
          </cell>
          <cell r="AB551" t="str">
            <v>Regular</v>
          </cell>
          <cell r="AC551" t="str">
            <v>1,2,3,4,5</v>
          </cell>
          <cell r="AD551" t="str">
            <v>1,2,3,4,5_3</v>
          </cell>
          <cell r="AE551">
            <v>271</v>
          </cell>
          <cell r="AF551">
            <v>52</v>
          </cell>
          <cell r="AG551">
            <v>73</v>
          </cell>
          <cell r="AH551">
            <v>96</v>
          </cell>
          <cell r="AI551">
            <v>43</v>
          </cell>
          <cell r="AJ551">
            <v>7</v>
          </cell>
          <cell r="AK551">
            <v>1</v>
          </cell>
          <cell r="AL551">
            <v>1</v>
          </cell>
          <cell r="AM551">
            <v>6</v>
          </cell>
          <cell r="AN551">
            <v>3</v>
          </cell>
          <cell r="AO551">
            <v>9</v>
          </cell>
          <cell r="AP551">
            <v>468</v>
          </cell>
          <cell r="AQ551">
            <v>6</v>
          </cell>
          <cell r="AR551">
            <v>3</v>
          </cell>
          <cell r="AS551">
            <v>9</v>
          </cell>
          <cell r="AT551">
            <v>657</v>
          </cell>
          <cell r="AU551">
            <v>6</v>
          </cell>
          <cell r="AV551">
            <v>3</v>
          </cell>
          <cell r="AW551">
            <v>9</v>
          </cell>
          <cell r="AX551">
            <v>864</v>
          </cell>
          <cell r="AY551">
            <v>6</v>
          </cell>
          <cell r="AZ551">
            <v>3</v>
          </cell>
          <cell r="BA551">
            <v>9</v>
          </cell>
          <cell r="BB551">
            <v>387</v>
          </cell>
          <cell r="BC551">
            <v>6</v>
          </cell>
          <cell r="BD551">
            <v>3</v>
          </cell>
          <cell r="BE551">
            <v>9</v>
          </cell>
          <cell r="BF551">
            <v>63</v>
          </cell>
          <cell r="BG551" t="str">
            <v>3-3</v>
          </cell>
          <cell r="BH551">
            <v>0.54200000000000004</v>
          </cell>
          <cell r="BI551">
            <v>2439</v>
          </cell>
          <cell r="BJ551">
            <v>999</v>
          </cell>
          <cell r="BK551">
            <v>999</v>
          </cell>
          <cell r="BL551">
            <v>908.18</v>
          </cell>
          <cell r="BM551">
            <v>2.8388746803069056</v>
          </cell>
          <cell r="BN551">
            <v>3.31</v>
          </cell>
          <cell r="BO551">
            <v>3.42</v>
          </cell>
          <cell r="BP551">
            <v>4.1399999999999997</v>
          </cell>
          <cell r="BQ551">
            <v>351.9</v>
          </cell>
          <cell r="BR551">
            <v>0.64774774774774779</v>
          </cell>
          <cell r="BS551">
            <v>3.3</v>
          </cell>
          <cell r="BT551">
            <v>85</v>
          </cell>
          <cell r="BU551">
            <v>1.1000000000000001</v>
          </cell>
          <cell r="BV551">
            <v>999</v>
          </cell>
          <cell r="BW551">
            <v>500</v>
          </cell>
          <cell r="BX551" t="str">
            <v>NINGBO CINDY IMPORT AND EXPORT CO., LTD</v>
          </cell>
          <cell r="BY551" t="str">
            <v>Китай</v>
          </cell>
          <cell r="BZ551">
            <v>180</v>
          </cell>
          <cell r="CA551">
            <v>472</v>
          </cell>
          <cell r="CB551">
            <v>81</v>
          </cell>
          <cell r="CC551">
            <v>1328</v>
          </cell>
          <cell r="CD551">
            <v>4500</v>
          </cell>
          <cell r="CE551">
            <v>1416.3885903129694</v>
          </cell>
          <cell r="CF551">
            <v>4500</v>
          </cell>
          <cell r="CG551">
            <v>4500</v>
          </cell>
          <cell r="CH551" t="str">
            <v>ок</v>
          </cell>
          <cell r="CI551" t="str">
            <v>ок</v>
          </cell>
          <cell r="CJ551">
            <v>27</v>
          </cell>
          <cell r="CK551">
            <v>8341.3799999999992</v>
          </cell>
          <cell r="CL551">
            <v>1614.24</v>
          </cell>
          <cell r="CM551">
            <v>615.6</v>
          </cell>
          <cell r="CN551">
            <v>4541.76</v>
          </cell>
          <cell r="CO551">
            <v>277.02</v>
          </cell>
          <cell r="CP551">
            <v>15390</v>
          </cell>
          <cell r="CQ551">
            <v>858284.1</v>
          </cell>
          <cell r="CR551">
            <v>166096.79999999999</v>
          </cell>
          <cell r="CS551">
            <v>63341.999999999993</v>
          </cell>
          <cell r="CT551">
            <v>467323.19999999995</v>
          </cell>
          <cell r="CU551">
            <v>28503.899999999998</v>
          </cell>
          <cell r="CV551">
            <v>1583550</v>
          </cell>
          <cell r="CW551">
            <v>2436561</v>
          </cell>
          <cell r="CX551">
            <v>471528</v>
          </cell>
          <cell r="CY551">
            <v>179820</v>
          </cell>
          <cell r="CZ551">
            <v>1326672</v>
          </cell>
          <cell r="DA551">
            <v>80919</v>
          </cell>
          <cell r="DB551">
            <v>4495500</v>
          </cell>
          <cell r="DC551" t="str">
            <v>Basic+</v>
          </cell>
          <cell r="DE551">
            <v>59</v>
          </cell>
          <cell r="DF551">
            <v>59</v>
          </cell>
          <cell r="DH551">
            <v>6</v>
          </cell>
          <cell r="DI551">
            <v>2</v>
          </cell>
          <cell r="DJ551">
            <v>8</v>
          </cell>
          <cell r="DK551">
            <v>472</v>
          </cell>
          <cell r="DP551">
            <v>472</v>
          </cell>
          <cell r="DQ551">
            <v>354</v>
          </cell>
          <cell r="DR551">
            <v>118</v>
          </cell>
          <cell r="DS551">
            <v>0.75</v>
          </cell>
          <cell r="DT551">
            <v>0.25</v>
          </cell>
          <cell r="DU551">
            <v>999</v>
          </cell>
          <cell r="DV551">
            <v>146556</v>
          </cell>
          <cell r="DW551">
            <v>1614.24</v>
          </cell>
          <cell r="DX551">
            <v>471528</v>
          </cell>
          <cell r="DY551" t="str">
            <v>Black</v>
          </cell>
          <cell r="DZ551" t="str">
            <v>20214750004___Ombrina2___черный</v>
          </cell>
        </row>
        <row r="552">
          <cell r="B552" t="str">
            <v>20214750004_0075274_00000003805</v>
          </cell>
          <cell r="C552" t="str">
            <v>20214750004_0075274</v>
          </cell>
          <cell r="D552" t="str">
            <v>Theme 2Пляжный ассортиментOmbrina2Женскийlight blue19</v>
          </cell>
          <cell r="E552" t="str">
            <v>Заг. с Th 2</v>
          </cell>
          <cell r="F552" t="str">
            <v>ACOOLA Пляжный ассортимент Весна 2024 Theme 2</v>
          </cell>
          <cell r="G552" t="str">
            <v>ACOOLA</v>
          </cell>
          <cell r="H552" t="str">
            <v>Theme 2</v>
          </cell>
          <cell r="I552" t="str">
            <v>00000003805</v>
          </cell>
          <cell r="J552" t="str">
            <v>20214750004</v>
          </cell>
          <cell r="K552" t="str">
            <v>Купальные шорты детские для девочек Ombrina2 голубой</v>
          </cell>
          <cell r="L552" t="str">
            <v>Женский</v>
          </cell>
          <cell r="M552" t="str">
            <v>Большой</v>
          </cell>
          <cell r="N552" t="str">
            <v>Ombrina2</v>
          </cell>
          <cell r="O552" t="str">
            <v>голубой</v>
          </cell>
          <cell r="P552" t="str">
            <v>Swimwear</v>
          </cell>
          <cell r="Q552" t="str">
            <v>Swim shorts</v>
          </cell>
          <cell r="R552" t="str">
            <v>Top_Girls</v>
          </cell>
          <cell r="S552" t="str">
            <v/>
          </cell>
          <cell r="T552" t="str">
            <v>Пляжный ассортимент</v>
          </cell>
          <cell r="U552" t="str">
            <v>Plain weave / Полотняное переплетение ткани</v>
          </cell>
          <cell r="V552" t="str">
            <v>100%ПЭ</v>
          </cell>
          <cell r="W552" t="str">
            <v>(19) kids underwear B2G2 3sizes</v>
          </cell>
          <cell r="X552">
            <v>3</v>
          </cell>
          <cell r="Y552" t="str">
            <v>Нет</v>
          </cell>
          <cell r="Z552" t="str">
            <v>Inna Smorodina</v>
          </cell>
          <cell r="AA552" t="str">
            <v>Basic+</v>
          </cell>
          <cell r="AB552" t="str">
            <v>Regular</v>
          </cell>
          <cell r="AC552" t="str">
            <v>1,2,3,4,5</v>
          </cell>
          <cell r="AD552" t="str">
            <v>1,2,3,4,5_3</v>
          </cell>
          <cell r="AE552">
            <v>271</v>
          </cell>
          <cell r="AF552">
            <v>52</v>
          </cell>
          <cell r="AG552">
            <v>73</v>
          </cell>
          <cell r="AH552">
            <v>96</v>
          </cell>
          <cell r="AI552">
            <v>43</v>
          </cell>
          <cell r="AJ552">
            <v>7</v>
          </cell>
          <cell r="AK552">
            <v>0.8</v>
          </cell>
          <cell r="AL552">
            <v>0.8</v>
          </cell>
          <cell r="AM552">
            <v>5</v>
          </cell>
          <cell r="AN552">
            <v>2</v>
          </cell>
          <cell r="AO552">
            <v>7</v>
          </cell>
          <cell r="AP552">
            <v>364</v>
          </cell>
          <cell r="AQ552">
            <v>5</v>
          </cell>
          <cell r="AR552">
            <v>2</v>
          </cell>
          <cell r="AS552">
            <v>7</v>
          </cell>
          <cell r="AT552">
            <v>511</v>
          </cell>
          <cell r="AU552">
            <v>5</v>
          </cell>
          <cell r="AV552">
            <v>2</v>
          </cell>
          <cell r="AW552">
            <v>7</v>
          </cell>
          <cell r="AX552">
            <v>672</v>
          </cell>
          <cell r="AY552">
            <v>5</v>
          </cell>
          <cell r="AZ552">
            <v>2</v>
          </cell>
          <cell r="BA552">
            <v>7</v>
          </cell>
          <cell r="BB552">
            <v>301</v>
          </cell>
          <cell r="BC552">
            <v>5</v>
          </cell>
          <cell r="BD552">
            <v>2</v>
          </cell>
          <cell r="BE552">
            <v>7</v>
          </cell>
          <cell r="BF552">
            <v>49</v>
          </cell>
          <cell r="BG552" t="str">
            <v>2-2</v>
          </cell>
          <cell r="BH552">
            <v>0.54200000000000004</v>
          </cell>
          <cell r="BI552">
            <v>1897</v>
          </cell>
          <cell r="BJ552">
            <v>999</v>
          </cell>
          <cell r="BK552">
            <v>999</v>
          </cell>
          <cell r="BL552">
            <v>908.18</v>
          </cell>
          <cell r="BM552">
            <v>2.8388746803069056</v>
          </cell>
          <cell r="BN552">
            <v>3.31</v>
          </cell>
          <cell r="BO552">
            <v>3.42</v>
          </cell>
          <cell r="BP552">
            <v>4.1399999999999997</v>
          </cell>
          <cell r="BQ552">
            <v>351.9</v>
          </cell>
          <cell r="BR552">
            <v>0.64774774774774779</v>
          </cell>
          <cell r="BS552">
            <v>3.3</v>
          </cell>
          <cell r="BT552">
            <v>85</v>
          </cell>
          <cell r="BU552">
            <v>1.1000000000000001</v>
          </cell>
          <cell r="BV552">
            <v>999</v>
          </cell>
          <cell r="BW552">
            <v>500</v>
          </cell>
          <cell r="BX552" t="str">
            <v>NINGBO CINDY IMPORT AND EXPORT CO., LTD</v>
          </cell>
          <cell r="BY552" t="str">
            <v>Китай</v>
          </cell>
          <cell r="BZ552">
            <v>140</v>
          </cell>
          <cell r="CA552">
            <v>354</v>
          </cell>
          <cell r="CB552">
            <v>63</v>
          </cell>
          <cell r="CC552">
            <v>1046</v>
          </cell>
          <cell r="CD552">
            <v>3500</v>
          </cell>
          <cell r="CE552">
            <v>1101.6355702434207</v>
          </cell>
          <cell r="CF552">
            <v>3500</v>
          </cell>
          <cell r="CG552">
            <v>4500</v>
          </cell>
          <cell r="CH552" t="str">
            <v>ок</v>
          </cell>
          <cell r="CI552" t="str">
            <v>ок</v>
          </cell>
          <cell r="CJ552">
            <v>21</v>
          </cell>
          <cell r="CK552">
            <v>6487.74</v>
          </cell>
          <cell r="CL552">
            <v>1210.68</v>
          </cell>
          <cell r="CM552">
            <v>478.8</v>
          </cell>
          <cell r="CN552">
            <v>3577.3199999999997</v>
          </cell>
          <cell r="CO552">
            <v>215.46</v>
          </cell>
          <cell r="CP552">
            <v>11970</v>
          </cell>
          <cell r="CQ552">
            <v>667554.29999999993</v>
          </cell>
          <cell r="CR552">
            <v>124572.59999999999</v>
          </cell>
          <cell r="CS552">
            <v>49266</v>
          </cell>
          <cell r="CT552">
            <v>368087.39999999997</v>
          </cell>
          <cell r="CU552">
            <v>22169.699999999997</v>
          </cell>
          <cell r="CV552">
            <v>1231650</v>
          </cell>
          <cell r="CW552">
            <v>1895103</v>
          </cell>
          <cell r="CX552">
            <v>353646</v>
          </cell>
          <cell r="CY552">
            <v>139860</v>
          </cell>
          <cell r="CZ552">
            <v>1044954</v>
          </cell>
          <cell r="DA552">
            <v>62937</v>
          </cell>
          <cell r="DB552">
            <v>3496500</v>
          </cell>
          <cell r="DC552" t="str">
            <v>Basic+</v>
          </cell>
          <cell r="DE552">
            <v>59</v>
          </cell>
          <cell r="DF552">
            <v>59</v>
          </cell>
          <cell r="DH552">
            <v>4</v>
          </cell>
          <cell r="DI552">
            <v>2</v>
          </cell>
          <cell r="DJ552">
            <v>6</v>
          </cell>
          <cell r="DK552">
            <v>354</v>
          </cell>
          <cell r="DP552">
            <v>354</v>
          </cell>
          <cell r="DQ552">
            <v>236</v>
          </cell>
          <cell r="DR552">
            <v>118</v>
          </cell>
          <cell r="DS552">
            <v>0.66666666666666663</v>
          </cell>
          <cell r="DT552">
            <v>0.33333333333333331</v>
          </cell>
          <cell r="DU552">
            <v>999</v>
          </cell>
          <cell r="DV552">
            <v>109917</v>
          </cell>
          <cell r="DW552">
            <v>1210.68</v>
          </cell>
          <cell r="DX552">
            <v>353646</v>
          </cell>
          <cell r="DY552" t="str">
            <v>light blue</v>
          </cell>
          <cell r="DZ552" t="str">
            <v>20214750004___Ombrina2___голубой</v>
          </cell>
        </row>
        <row r="553">
          <cell r="B553" t="str">
            <v>20224710013_0075149_00000003805</v>
          </cell>
          <cell r="C553" t="str">
            <v>20224710013_0075149</v>
          </cell>
          <cell r="D553" t="str">
            <v>Theme 2Пляжный ассортиментMissuriЖенскийprint277</v>
          </cell>
          <cell r="E553" t="str">
            <v>Заг. с Th 2</v>
          </cell>
          <cell r="F553" t="str">
            <v>ACOOLA Пляжный ассортимент Весна 2024 Theme 2</v>
          </cell>
          <cell r="G553" t="str">
            <v>ACOOLA</v>
          </cell>
          <cell r="H553" t="str">
            <v>Theme 2</v>
          </cell>
          <cell r="I553" t="str">
            <v>00000003805</v>
          </cell>
          <cell r="J553" t="str">
            <v>20224710013</v>
          </cell>
          <cell r="K553" t="str">
            <v>Купальный костюм детский для девочек Missuri набивка</v>
          </cell>
          <cell r="L553" t="str">
            <v>Женский</v>
          </cell>
          <cell r="M553" t="str">
            <v>Маленький</v>
          </cell>
          <cell r="N553" t="str">
            <v>Missuri</v>
          </cell>
          <cell r="O553" t="str">
            <v>набивка</v>
          </cell>
          <cell r="P553" t="str">
            <v>Swimwear</v>
          </cell>
          <cell r="Q553" t="str">
            <v>Swimwear set</v>
          </cell>
          <cell r="R553" t="str">
            <v>Top_Girls</v>
          </cell>
          <cell r="S553" t="str">
            <v/>
          </cell>
          <cell r="T553" t="str">
            <v>Пляжный ассортимент</v>
          </cell>
          <cell r="U553" t="str">
            <v>Elastic fabric / Эластичная ткань</v>
          </cell>
          <cell r="V553" t="str">
            <v>90%ПА/10%ПУ</v>
          </cell>
          <cell r="W553" t="str">
            <v>(277)Kids underwear B1G1 4 sizes</v>
          </cell>
          <cell r="X553">
            <v>4</v>
          </cell>
          <cell r="Y553" t="str">
            <v>Нет</v>
          </cell>
          <cell r="Z553" t="str">
            <v>Inna Smorodina</v>
          </cell>
          <cell r="AA553" t="str">
            <v>Basic+</v>
          </cell>
          <cell r="AB553" t="str">
            <v>Regular</v>
          </cell>
          <cell r="AC553" t="str">
            <v>1,2,3,4,5</v>
          </cell>
          <cell r="AD553" t="str">
            <v>1,2,3,4,5_4</v>
          </cell>
          <cell r="AE553">
            <v>271</v>
          </cell>
          <cell r="AF553">
            <v>52</v>
          </cell>
          <cell r="AG553">
            <v>73</v>
          </cell>
          <cell r="AH553">
            <v>96</v>
          </cell>
          <cell r="AI553">
            <v>43</v>
          </cell>
          <cell r="AJ553">
            <v>7</v>
          </cell>
          <cell r="AK553">
            <v>0.8</v>
          </cell>
          <cell r="AL553">
            <v>1</v>
          </cell>
          <cell r="AM553">
            <v>6</v>
          </cell>
          <cell r="AN553">
            <v>3</v>
          </cell>
          <cell r="AO553">
            <v>9</v>
          </cell>
          <cell r="AP553">
            <v>468</v>
          </cell>
          <cell r="AQ553">
            <v>6</v>
          </cell>
          <cell r="AR553">
            <v>3</v>
          </cell>
          <cell r="AS553">
            <v>9</v>
          </cell>
          <cell r="AT553">
            <v>657</v>
          </cell>
          <cell r="AU553">
            <v>6</v>
          </cell>
          <cell r="AV553">
            <v>3</v>
          </cell>
          <cell r="AW553">
            <v>9</v>
          </cell>
          <cell r="AX553">
            <v>864</v>
          </cell>
          <cell r="AY553">
            <v>6</v>
          </cell>
          <cell r="AZ553">
            <v>3</v>
          </cell>
          <cell r="BA553">
            <v>9</v>
          </cell>
          <cell r="BB553">
            <v>387</v>
          </cell>
          <cell r="BC553">
            <v>6</v>
          </cell>
          <cell r="BD553">
            <v>3</v>
          </cell>
          <cell r="BE553">
            <v>9</v>
          </cell>
          <cell r="BF553">
            <v>63</v>
          </cell>
          <cell r="BG553" t="str">
            <v>2-3</v>
          </cell>
          <cell r="BH553">
            <v>0.54200000000000004</v>
          </cell>
          <cell r="BI553">
            <v>2439</v>
          </cell>
          <cell r="BJ553">
            <v>1199</v>
          </cell>
          <cell r="BK553">
            <v>1199</v>
          </cell>
          <cell r="BL553">
            <v>1090</v>
          </cell>
          <cell r="BM553">
            <v>3.5892830414608592</v>
          </cell>
          <cell r="BN553">
            <v>3.19</v>
          </cell>
          <cell r="BO553">
            <v>3.3</v>
          </cell>
          <cell r="BP553">
            <v>3.93</v>
          </cell>
          <cell r="BQ553">
            <v>334.05</v>
          </cell>
          <cell r="BR553">
            <v>0.72139282735613008</v>
          </cell>
          <cell r="BS553">
            <v>3.3</v>
          </cell>
          <cell r="BT553">
            <v>85</v>
          </cell>
          <cell r="BU553">
            <v>1.1000000000000001</v>
          </cell>
          <cell r="BV553">
            <v>1199</v>
          </cell>
          <cell r="BW553">
            <v>600</v>
          </cell>
          <cell r="BX553" t="str">
            <v>NINGBO CINDY IMPORT AND EXPORT CO., LTD</v>
          </cell>
          <cell r="BY553" t="str">
            <v>Китай</v>
          </cell>
          <cell r="BZ553">
            <v>180</v>
          </cell>
          <cell r="CA553">
            <v>472</v>
          </cell>
          <cell r="CB553">
            <v>80</v>
          </cell>
          <cell r="CC553">
            <v>1329</v>
          </cell>
          <cell r="CD553">
            <v>4500</v>
          </cell>
          <cell r="CE553">
            <v>1416.3885903129694</v>
          </cell>
          <cell r="CF553">
            <v>4500</v>
          </cell>
          <cell r="CG553">
            <v>5200</v>
          </cell>
          <cell r="CH553" t="str">
            <v>ок</v>
          </cell>
          <cell r="CI553" t="str">
            <v>ок</v>
          </cell>
          <cell r="CJ553">
            <v>20</v>
          </cell>
          <cell r="CK553">
            <v>8048.7</v>
          </cell>
          <cell r="CL553">
            <v>1557.6</v>
          </cell>
          <cell r="CM553">
            <v>594</v>
          </cell>
          <cell r="CN553">
            <v>4385.7</v>
          </cell>
          <cell r="CO553">
            <v>264</v>
          </cell>
          <cell r="CP553">
            <v>14850</v>
          </cell>
          <cell r="CQ553">
            <v>814747.95000000007</v>
          </cell>
          <cell r="CR553">
            <v>157671.6</v>
          </cell>
          <cell r="CS553">
            <v>60129</v>
          </cell>
          <cell r="CT553">
            <v>443952.45</v>
          </cell>
          <cell r="CU553">
            <v>26724</v>
          </cell>
          <cell r="CV553">
            <v>1503225</v>
          </cell>
          <cell r="CW553">
            <v>2924361</v>
          </cell>
          <cell r="CX553">
            <v>565928</v>
          </cell>
          <cell r="CY553">
            <v>215820</v>
          </cell>
          <cell r="CZ553">
            <v>1593471</v>
          </cell>
          <cell r="DA553">
            <v>95920</v>
          </cell>
          <cell r="DB553">
            <v>5395500</v>
          </cell>
          <cell r="DC553" t="str">
            <v>Basic+</v>
          </cell>
          <cell r="DE553">
            <v>59</v>
          </cell>
          <cell r="DF553">
            <v>59</v>
          </cell>
          <cell r="DH553">
            <v>6</v>
          </cell>
          <cell r="DI553">
            <v>2</v>
          </cell>
          <cell r="DJ553">
            <v>8</v>
          </cell>
          <cell r="DK553">
            <v>472</v>
          </cell>
          <cell r="DP553">
            <v>472</v>
          </cell>
          <cell r="DQ553">
            <v>354</v>
          </cell>
          <cell r="DR553">
            <v>118</v>
          </cell>
          <cell r="DS553">
            <v>0.75</v>
          </cell>
          <cell r="DT553">
            <v>0.25</v>
          </cell>
          <cell r="DU553">
            <v>1199</v>
          </cell>
          <cell r="DV553">
            <v>139122</v>
          </cell>
          <cell r="DW553">
            <v>1557.6</v>
          </cell>
          <cell r="DX553">
            <v>565928</v>
          </cell>
          <cell r="DY553" t="str">
            <v>print</v>
          </cell>
          <cell r="DZ553" t="str">
            <v>20224710013___Missuri___набивка</v>
          </cell>
        </row>
        <row r="554">
          <cell r="B554" t="str">
            <v>20224710013_0075150_00000003805</v>
          </cell>
          <cell r="C554" t="str">
            <v>20224710013_0075150</v>
          </cell>
          <cell r="D554" t="str">
            <v>Theme 2Пляжный ассортиментMissuriЖенскийmulticolor277</v>
          </cell>
          <cell r="E554" t="str">
            <v>Заг. с Th 2</v>
          </cell>
          <cell r="F554" t="str">
            <v>ACOOLA Пляжный ассортимент Весна 2024 Theme 2</v>
          </cell>
          <cell r="G554" t="str">
            <v>ACOOLA</v>
          </cell>
          <cell r="H554" t="str">
            <v>Theme 2</v>
          </cell>
          <cell r="I554" t="str">
            <v>00000003805</v>
          </cell>
          <cell r="J554" t="str">
            <v>20224710013</v>
          </cell>
          <cell r="K554" t="str">
            <v>Купальный костюм детский для девочек Missuri цветной</v>
          </cell>
          <cell r="L554" t="str">
            <v>Женский</v>
          </cell>
          <cell r="M554" t="str">
            <v>Маленький</v>
          </cell>
          <cell r="N554" t="str">
            <v>Missuri</v>
          </cell>
          <cell r="O554" t="str">
            <v>цветной</v>
          </cell>
          <cell r="P554" t="str">
            <v>Swimwear</v>
          </cell>
          <cell r="Q554" t="str">
            <v>Swimwear set</v>
          </cell>
          <cell r="R554" t="str">
            <v>Top_Girls</v>
          </cell>
          <cell r="S554" t="str">
            <v/>
          </cell>
          <cell r="T554" t="str">
            <v>Пляжный ассортимент</v>
          </cell>
          <cell r="U554" t="str">
            <v>Elastic fabric / Эластичная ткань</v>
          </cell>
          <cell r="V554" t="str">
            <v>90%ПА/10%ПУ</v>
          </cell>
          <cell r="W554" t="str">
            <v>(277)Kids underwear B1G1 4 sizes</v>
          </cell>
          <cell r="X554">
            <v>4</v>
          </cell>
          <cell r="Y554" t="str">
            <v>Нет</v>
          </cell>
          <cell r="Z554" t="str">
            <v>Inna Smorodina</v>
          </cell>
          <cell r="AA554" t="str">
            <v>Basic+</v>
          </cell>
          <cell r="AB554" t="str">
            <v>Regular</v>
          </cell>
          <cell r="AC554" t="str">
            <v>1,2,3,4,5</v>
          </cell>
          <cell r="AD554" t="str">
            <v>1,2,3,4,5_4</v>
          </cell>
          <cell r="AE554">
            <v>271</v>
          </cell>
          <cell r="AF554">
            <v>52</v>
          </cell>
          <cell r="AG554">
            <v>73</v>
          </cell>
          <cell r="AH554">
            <v>96</v>
          </cell>
          <cell r="AI554">
            <v>43</v>
          </cell>
          <cell r="AJ554">
            <v>7</v>
          </cell>
          <cell r="AK554">
            <v>0.8</v>
          </cell>
          <cell r="AL554">
            <v>1</v>
          </cell>
          <cell r="AM554">
            <v>6</v>
          </cell>
          <cell r="AN554">
            <v>3</v>
          </cell>
          <cell r="AO554">
            <v>9</v>
          </cell>
          <cell r="AP554">
            <v>468</v>
          </cell>
          <cell r="AQ554">
            <v>6</v>
          </cell>
          <cell r="AR554">
            <v>3</v>
          </cell>
          <cell r="AS554">
            <v>9</v>
          </cell>
          <cell r="AT554">
            <v>657</v>
          </cell>
          <cell r="AU554">
            <v>6</v>
          </cell>
          <cell r="AV554">
            <v>3</v>
          </cell>
          <cell r="AW554">
            <v>9</v>
          </cell>
          <cell r="AX554">
            <v>864</v>
          </cell>
          <cell r="AY554">
            <v>6</v>
          </cell>
          <cell r="AZ554">
            <v>3</v>
          </cell>
          <cell r="BA554">
            <v>9</v>
          </cell>
          <cell r="BB554">
            <v>387</v>
          </cell>
          <cell r="BC554">
            <v>6</v>
          </cell>
          <cell r="BD554">
            <v>3</v>
          </cell>
          <cell r="BE554">
            <v>9</v>
          </cell>
          <cell r="BF554">
            <v>63</v>
          </cell>
          <cell r="BG554" t="str">
            <v>2-3</v>
          </cell>
          <cell r="BH554">
            <v>0.54200000000000004</v>
          </cell>
          <cell r="BI554">
            <v>2439</v>
          </cell>
          <cell r="BJ554">
            <v>1199</v>
          </cell>
          <cell r="BK554">
            <v>1199</v>
          </cell>
          <cell r="BL554">
            <v>1090</v>
          </cell>
          <cell r="BM554">
            <v>3.5892830414608592</v>
          </cell>
          <cell r="BN554">
            <v>3.19</v>
          </cell>
          <cell r="BO554">
            <v>3.3</v>
          </cell>
          <cell r="BP554">
            <v>3.93</v>
          </cell>
          <cell r="BQ554">
            <v>334.05</v>
          </cell>
          <cell r="BR554">
            <v>0.72139282735613008</v>
          </cell>
          <cell r="BS554">
            <v>3.3</v>
          </cell>
          <cell r="BT554">
            <v>85</v>
          </cell>
          <cell r="BU554">
            <v>1.1000000000000001</v>
          </cell>
          <cell r="BV554">
            <v>1199</v>
          </cell>
          <cell r="BW554">
            <v>600</v>
          </cell>
          <cell r="BX554" t="str">
            <v>NINGBO CINDY IMPORT AND EXPORT CO., LTD</v>
          </cell>
          <cell r="BY554" t="str">
            <v>Китай</v>
          </cell>
          <cell r="BZ554">
            <v>180</v>
          </cell>
          <cell r="CA554">
            <v>472</v>
          </cell>
          <cell r="CB554">
            <v>80</v>
          </cell>
          <cell r="CC554">
            <v>1329</v>
          </cell>
          <cell r="CD554">
            <v>4500</v>
          </cell>
          <cell r="CE554">
            <v>1416.3885903129694</v>
          </cell>
          <cell r="CF554">
            <v>4500</v>
          </cell>
          <cell r="CG554">
            <v>5200</v>
          </cell>
          <cell r="CH554" t="str">
            <v>ок</v>
          </cell>
          <cell r="CI554" t="str">
            <v>ок</v>
          </cell>
          <cell r="CJ554">
            <v>20</v>
          </cell>
          <cell r="CK554">
            <v>8048.7</v>
          </cell>
          <cell r="CL554">
            <v>1557.6</v>
          </cell>
          <cell r="CM554">
            <v>594</v>
          </cell>
          <cell r="CN554">
            <v>4385.7</v>
          </cell>
          <cell r="CO554">
            <v>264</v>
          </cell>
          <cell r="CP554">
            <v>14850</v>
          </cell>
          <cell r="CQ554">
            <v>814747.95000000007</v>
          </cell>
          <cell r="CR554">
            <v>157671.6</v>
          </cell>
          <cell r="CS554">
            <v>60129</v>
          </cell>
          <cell r="CT554">
            <v>443952.45</v>
          </cell>
          <cell r="CU554">
            <v>26724</v>
          </cell>
          <cell r="CV554">
            <v>1503225</v>
          </cell>
          <cell r="CW554">
            <v>2924361</v>
          </cell>
          <cell r="CX554">
            <v>565928</v>
          </cell>
          <cell r="CY554">
            <v>215820</v>
          </cell>
          <cell r="CZ554">
            <v>1593471</v>
          </cell>
          <cell r="DA554">
            <v>95920</v>
          </cell>
          <cell r="DB554">
            <v>5395500</v>
          </cell>
          <cell r="DC554" t="str">
            <v>Basic+</v>
          </cell>
          <cell r="DE554">
            <v>59</v>
          </cell>
          <cell r="DF554">
            <v>59</v>
          </cell>
          <cell r="DH554">
            <v>6</v>
          </cell>
          <cell r="DI554">
            <v>2</v>
          </cell>
          <cell r="DJ554">
            <v>8</v>
          </cell>
          <cell r="DK554">
            <v>472</v>
          </cell>
          <cell r="DP554">
            <v>472</v>
          </cell>
          <cell r="DQ554">
            <v>354</v>
          </cell>
          <cell r="DR554">
            <v>118</v>
          </cell>
          <cell r="DS554">
            <v>0.75</v>
          </cell>
          <cell r="DT554">
            <v>0.25</v>
          </cell>
          <cell r="DU554">
            <v>1199</v>
          </cell>
          <cell r="DV554">
            <v>139122</v>
          </cell>
          <cell r="DW554">
            <v>1557.6</v>
          </cell>
          <cell r="DX554">
            <v>565928</v>
          </cell>
          <cell r="DY554" t="str">
            <v>multicolor</v>
          </cell>
          <cell r="DZ554" t="str">
            <v>20224710013___Missuri___цветной</v>
          </cell>
        </row>
        <row r="555">
          <cell r="B555" t="str">
            <v>20224740006_0069371_00000003805</v>
          </cell>
          <cell r="C555" t="str">
            <v>20224740006_0069371</v>
          </cell>
          <cell r="D555" t="str">
            <v>Theme 2Пляжный ассортиментTifanniЖенскийanycolor18</v>
          </cell>
          <cell r="E555" t="str">
            <v>Заг. с Th 2</v>
          </cell>
          <cell r="F555" t="str">
            <v>ACOOLA Пляжный ассортимент Весна 2024 Theme 2</v>
          </cell>
          <cell r="G555" t="str">
            <v>ACOOLA</v>
          </cell>
          <cell r="H555" t="str">
            <v>Theme 2</v>
          </cell>
          <cell r="I555" t="str">
            <v>00000003805</v>
          </cell>
          <cell r="J555" t="str">
            <v>20224740006</v>
          </cell>
          <cell r="K555" t="str">
            <v>Плавки детские для девочек Tifanni разноцветный</v>
          </cell>
          <cell r="L555" t="str">
            <v>Женский</v>
          </cell>
          <cell r="M555" t="str">
            <v>Маленький</v>
          </cell>
          <cell r="N555" t="str">
            <v>Tifanni</v>
          </cell>
          <cell r="O555" t="str">
            <v>разноцветный</v>
          </cell>
          <cell r="P555" t="str">
            <v>Swimwear</v>
          </cell>
          <cell r="Q555" t="str">
            <v>Swim briefs</v>
          </cell>
          <cell r="R555" t="str">
            <v>Top_Girls</v>
          </cell>
          <cell r="S555" t="str">
            <v/>
          </cell>
          <cell r="T555" t="str">
            <v>Пляжный ассортимент</v>
          </cell>
          <cell r="U555" t="str">
            <v>Elastic fabric / Эластичная ткань</v>
          </cell>
          <cell r="V555" t="str">
            <v>86%ПЭ/14%ПУ</v>
          </cell>
          <cell r="W555" t="str">
            <v>(18) kids underwear B1G1 3sizes</v>
          </cell>
          <cell r="X555">
            <v>3</v>
          </cell>
          <cell r="Y555" t="str">
            <v>Нет</v>
          </cell>
          <cell r="Z555" t="str">
            <v>Inna Smorodina</v>
          </cell>
          <cell r="AA555" t="str">
            <v>Basic+</v>
          </cell>
          <cell r="AB555" t="str">
            <v>Regular</v>
          </cell>
          <cell r="AC555" t="str">
            <v>1,2,3,4,5</v>
          </cell>
          <cell r="AD555" t="str">
            <v>1,2,3,4,5_3</v>
          </cell>
          <cell r="AE555">
            <v>271</v>
          </cell>
          <cell r="AF555">
            <v>52</v>
          </cell>
          <cell r="AG555">
            <v>73</v>
          </cell>
          <cell r="AH555">
            <v>96</v>
          </cell>
          <cell r="AI555">
            <v>43</v>
          </cell>
          <cell r="AJ555">
            <v>7</v>
          </cell>
          <cell r="AK555">
            <v>1</v>
          </cell>
          <cell r="AL555">
            <v>1</v>
          </cell>
          <cell r="AM555">
            <v>6</v>
          </cell>
          <cell r="AN555">
            <v>3</v>
          </cell>
          <cell r="AO555">
            <v>9</v>
          </cell>
          <cell r="AP555">
            <v>468</v>
          </cell>
          <cell r="AQ555">
            <v>6</v>
          </cell>
          <cell r="AR555">
            <v>3</v>
          </cell>
          <cell r="AS555">
            <v>9</v>
          </cell>
          <cell r="AT555">
            <v>657</v>
          </cell>
          <cell r="AU555">
            <v>6</v>
          </cell>
          <cell r="AV555">
            <v>3</v>
          </cell>
          <cell r="AW555">
            <v>9</v>
          </cell>
          <cell r="AX555">
            <v>864</v>
          </cell>
          <cell r="AY555">
            <v>6</v>
          </cell>
          <cell r="AZ555">
            <v>3</v>
          </cell>
          <cell r="BA555">
            <v>9</v>
          </cell>
          <cell r="BB555">
            <v>387</v>
          </cell>
          <cell r="BC555">
            <v>6</v>
          </cell>
          <cell r="BD555">
            <v>3</v>
          </cell>
          <cell r="BE555">
            <v>9</v>
          </cell>
          <cell r="BF555">
            <v>63</v>
          </cell>
          <cell r="BG555" t="str">
            <v>3-3</v>
          </cell>
          <cell r="BH555">
            <v>0.54200000000000004</v>
          </cell>
          <cell r="BI555">
            <v>2439</v>
          </cell>
          <cell r="BJ555">
            <v>799</v>
          </cell>
          <cell r="BK555">
            <v>799</v>
          </cell>
          <cell r="BL555">
            <v>726.36</v>
          </cell>
          <cell r="BM555">
            <v>3.3935018050541519</v>
          </cell>
          <cell r="BN555">
            <v>2.14</v>
          </cell>
          <cell r="BO555">
            <v>2.21</v>
          </cell>
          <cell r="BP555">
            <v>2.77</v>
          </cell>
          <cell r="BQ555">
            <v>235.45</v>
          </cell>
          <cell r="BR555">
            <v>0.7053191489361702</v>
          </cell>
          <cell r="BS555">
            <v>3.3</v>
          </cell>
          <cell r="BT555">
            <v>85</v>
          </cell>
          <cell r="BU555">
            <v>1.1000000000000001</v>
          </cell>
          <cell r="BV555">
            <v>799</v>
          </cell>
          <cell r="BW555">
            <v>400</v>
          </cell>
          <cell r="BX555" t="str">
            <v>NINGBO CINDY IMPORT AND EXPORT CO., LTD</v>
          </cell>
          <cell r="BY555" t="str">
            <v>Китай</v>
          </cell>
          <cell r="BZ555">
            <v>180</v>
          </cell>
          <cell r="CA555">
            <v>472</v>
          </cell>
          <cell r="CB555">
            <v>81</v>
          </cell>
          <cell r="CC555">
            <v>1328</v>
          </cell>
          <cell r="CD555">
            <v>4500</v>
          </cell>
          <cell r="CE555">
            <v>1416.3885903129694</v>
          </cell>
          <cell r="CF555">
            <v>4500</v>
          </cell>
          <cell r="CG555">
            <v>4500</v>
          </cell>
          <cell r="CH555" t="str">
            <v>ок</v>
          </cell>
          <cell r="CI555" t="str">
            <v>ок</v>
          </cell>
          <cell r="CJ555">
            <v>27</v>
          </cell>
          <cell r="CK555">
            <v>5390.19</v>
          </cell>
          <cell r="CL555">
            <v>1043.1199999999999</v>
          </cell>
          <cell r="CM555">
            <v>397.8</v>
          </cell>
          <cell r="CN555">
            <v>2934.88</v>
          </cell>
          <cell r="CO555">
            <v>179.01</v>
          </cell>
          <cell r="CP555">
            <v>9945</v>
          </cell>
          <cell r="CQ555">
            <v>574262.54999999993</v>
          </cell>
          <cell r="CR555">
            <v>111132.4</v>
          </cell>
          <cell r="CS555">
            <v>42381</v>
          </cell>
          <cell r="CT555">
            <v>312677.59999999998</v>
          </cell>
          <cell r="CU555">
            <v>19071.45</v>
          </cell>
          <cell r="CV555">
            <v>1059525</v>
          </cell>
          <cell r="CW555">
            <v>1948761</v>
          </cell>
          <cell r="CX555">
            <v>377128</v>
          </cell>
          <cell r="CY555">
            <v>143820</v>
          </cell>
          <cell r="CZ555">
            <v>1061072</v>
          </cell>
          <cell r="DA555">
            <v>64719</v>
          </cell>
          <cell r="DB555">
            <v>3595500</v>
          </cell>
          <cell r="DC555" t="str">
            <v>Basic+</v>
          </cell>
          <cell r="DE555">
            <v>59</v>
          </cell>
          <cell r="DF555">
            <v>59</v>
          </cell>
          <cell r="DH555">
            <v>6</v>
          </cell>
          <cell r="DI555">
            <v>2</v>
          </cell>
          <cell r="DJ555">
            <v>8</v>
          </cell>
          <cell r="DK555">
            <v>472</v>
          </cell>
          <cell r="DP555">
            <v>472</v>
          </cell>
          <cell r="DQ555">
            <v>354</v>
          </cell>
          <cell r="DR555">
            <v>118</v>
          </cell>
          <cell r="DS555">
            <v>0.75</v>
          </cell>
          <cell r="DT555">
            <v>0.25</v>
          </cell>
          <cell r="DU555">
            <v>799</v>
          </cell>
          <cell r="DV555">
            <v>98058</v>
          </cell>
          <cell r="DW555">
            <v>1043.1199999999999</v>
          </cell>
          <cell r="DX555">
            <v>377128</v>
          </cell>
          <cell r="DY555" t="str">
            <v>anycolor</v>
          </cell>
          <cell r="DZ555" t="str">
            <v>20224740006___Tifanni___разноцветный</v>
          </cell>
        </row>
        <row r="556">
          <cell r="B556" t="str">
            <v>20224740006_0075152_00000003805</v>
          </cell>
          <cell r="C556" t="str">
            <v>20224740006_0075152</v>
          </cell>
          <cell r="D556" t="str">
            <v>Theme 2Пляжный ассортиментTifanniЖенскийprint18</v>
          </cell>
          <cell r="E556" t="str">
            <v>Заг. с Th 2</v>
          </cell>
          <cell r="F556" t="str">
            <v>ACOOLA Пляжный ассортимент Весна 2024 Theme 2</v>
          </cell>
          <cell r="G556" t="str">
            <v>ACOOLA</v>
          </cell>
          <cell r="H556" t="str">
            <v>Theme 2</v>
          </cell>
          <cell r="I556" t="str">
            <v>00000003805</v>
          </cell>
          <cell r="J556" t="str">
            <v>20224740006</v>
          </cell>
          <cell r="K556" t="str">
            <v>Плавки детские для девочек Tifanni набивка</v>
          </cell>
          <cell r="L556" t="str">
            <v>Женский</v>
          </cell>
          <cell r="M556" t="str">
            <v>Маленький</v>
          </cell>
          <cell r="N556" t="str">
            <v>Tifanni</v>
          </cell>
          <cell r="O556" t="str">
            <v>набивка</v>
          </cell>
          <cell r="P556" t="str">
            <v>Swimwear</v>
          </cell>
          <cell r="Q556" t="str">
            <v>Swim briefs</v>
          </cell>
          <cell r="R556" t="str">
            <v>Top_Girls</v>
          </cell>
          <cell r="S556" t="str">
            <v/>
          </cell>
          <cell r="T556" t="str">
            <v>Пляжный ассортимент</v>
          </cell>
          <cell r="U556" t="str">
            <v>Elastic fabric / Эластичная ткань</v>
          </cell>
          <cell r="V556" t="str">
            <v>86%ПЭ/14%ПУ</v>
          </cell>
          <cell r="W556" t="str">
            <v>(18) kids underwear B1G1 3sizes</v>
          </cell>
          <cell r="X556">
            <v>3</v>
          </cell>
          <cell r="Y556" t="str">
            <v>Нет</v>
          </cell>
          <cell r="Z556" t="str">
            <v>Inna Smorodina</v>
          </cell>
          <cell r="AA556" t="str">
            <v>Basic+</v>
          </cell>
          <cell r="AB556" t="str">
            <v>Regular</v>
          </cell>
          <cell r="AC556" t="str">
            <v>1,2,3,4,5</v>
          </cell>
          <cell r="AD556" t="str">
            <v>1,2,3,4,5_3</v>
          </cell>
          <cell r="AE556">
            <v>271</v>
          </cell>
          <cell r="AF556">
            <v>52</v>
          </cell>
          <cell r="AG556">
            <v>73</v>
          </cell>
          <cell r="AH556">
            <v>96</v>
          </cell>
          <cell r="AI556">
            <v>43</v>
          </cell>
          <cell r="AJ556">
            <v>7</v>
          </cell>
          <cell r="AK556">
            <v>1</v>
          </cell>
          <cell r="AL556">
            <v>1</v>
          </cell>
          <cell r="AM556">
            <v>6</v>
          </cell>
          <cell r="AN556">
            <v>3</v>
          </cell>
          <cell r="AO556">
            <v>9</v>
          </cell>
          <cell r="AP556">
            <v>468</v>
          </cell>
          <cell r="AQ556">
            <v>6</v>
          </cell>
          <cell r="AR556">
            <v>3</v>
          </cell>
          <cell r="AS556">
            <v>9</v>
          </cell>
          <cell r="AT556">
            <v>657</v>
          </cell>
          <cell r="AU556">
            <v>6</v>
          </cell>
          <cell r="AV556">
            <v>3</v>
          </cell>
          <cell r="AW556">
            <v>9</v>
          </cell>
          <cell r="AX556">
            <v>864</v>
          </cell>
          <cell r="AY556">
            <v>6</v>
          </cell>
          <cell r="AZ556">
            <v>3</v>
          </cell>
          <cell r="BA556">
            <v>9</v>
          </cell>
          <cell r="BB556">
            <v>387</v>
          </cell>
          <cell r="BC556">
            <v>6</v>
          </cell>
          <cell r="BD556">
            <v>3</v>
          </cell>
          <cell r="BE556">
            <v>9</v>
          </cell>
          <cell r="BF556">
            <v>63</v>
          </cell>
          <cell r="BG556" t="str">
            <v>3-3</v>
          </cell>
          <cell r="BH556">
            <v>0.54200000000000004</v>
          </cell>
          <cell r="BI556">
            <v>2439</v>
          </cell>
          <cell r="BJ556">
            <v>799</v>
          </cell>
          <cell r="BK556">
            <v>799</v>
          </cell>
          <cell r="BL556">
            <v>726.36</v>
          </cell>
          <cell r="BM556">
            <v>3.3935018050541519</v>
          </cell>
          <cell r="BN556">
            <v>2.14</v>
          </cell>
          <cell r="BO556">
            <v>2.21</v>
          </cell>
          <cell r="BP556">
            <v>2.77</v>
          </cell>
          <cell r="BQ556">
            <v>235.45</v>
          </cell>
          <cell r="BR556">
            <v>0.7053191489361702</v>
          </cell>
          <cell r="BS556">
            <v>3.3</v>
          </cell>
          <cell r="BT556">
            <v>85</v>
          </cell>
          <cell r="BU556">
            <v>1.1000000000000001</v>
          </cell>
          <cell r="BV556">
            <v>799</v>
          </cell>
          <cell r="BW556">
            <v>400</v>
          </cell>
          <cell r="BX556" t="str">
            <v>NINGBO CINDY IMPORT AND EXPORT CO., LTD</v>
          </cell>
          <cell r="BY556" t="str">
            <v>Китай</v>
          </cell>
          <cell r="BZ556">
            <v>180</v>
          </cell>
          <cell r="CA556">
            <v>472</v>
          </cell>
          <cell r="CB556">
            <v>81</v>
          </cell>
          <cell r="CC556">
            <v>1328</v>
          </cell>
          <cell r="CD556">
            <v>4500</v>
          </cell>
          <cell r="CE556">
            <v>1416.3885903129694</v>
          </cell>
          <cell r="CF556">
            <v>4500</v>
          </cell>
          <cell r="CG556">
            <v>4500</v>
          </cell>
          <cell r="CH556" t="str">
            <v>ок</v>
          </cell>
          <cell r="CI556" t="str">
            <v>ок</v>
          </cell>
          <cell r="CJ556">
            <v>27</v>
          </cell>
          <cell r="CK556">
            <v>5390.19</v>
          </cell>
          <cell r="CL556">
            <v>1043.1199999999999</v>
          </cell>
          <cell r="CM556">
            <v>397.8</v>
          </cell>
          <cell r="CN556">
            <v>2934.88</v>
          </cell>
          <cell r="CO556">
            <v>179.01</v>
          </cell>
          <cell r="CP556">
            <v>9945</v>
          </cell>
          <cell r="CQ556">
            <v>574262.54999999993</v>
          </cell>
          <cell r="CR556">
            <v>111132.4</v>
          </cell>
          <cell r="CS556">
            <v>42381</v>
          </cell>
          <cell r="CT556">
            <v>312677.59999999998</v>
          </cell>
          <cell r="CU556">
            <v>19071.45</v>
          </cell>
          <cell r="CV556">
            <v>1059525</v>
          </cell>
          <cell r="CW556">
            <v>1948761</v>
          </cell>
          <cell r="CX556">
            <v>377128</v>
          </cell>
          <cell r="CY556">
            <v>143820</v>
          </cell>
          <cell r="CZ556">
            <v>1061072</v>
          </cell>
          <cell r="DA556">
            <v>64719</v>
          </cell>
          <cell r="DB556">
            <v>3595500</v>
          </cell>
          <cell r="DC556" t="str">
            <v>Basic+</v>
          </cell>
          <cell r="DE556">
            <v>59</v>
          </cell>
          <cell r="DF556">
            <v>59</v>
          </cell>
          <cell r="DH556">
            <v>6</v>
          </cell>
          <cell r="DI556">
            <v>2</v>
          </cell>
          <cell r="DJ556">
            <v>8</v>
          </cell>
          <cell r="DK556">
            <v>472</v>
          </cell>
          <cell r="DP556">
            <v>472</v>
          </cell>
          <cell r="DQ556">
            <v>354</v>
          </cell>
          <cell r="DR556">
            <v>118</v>
          </cell>
          <cell r="DS556">
            <v>0.75</v>
          </cell>
          <cell r="DT556">
            <v>0.25</v>
          </cell>
          <cell r="DU556">
            <v>799</v>
          </cell>
          <cell r="DV556">
            <v>98058</v>
          </cell>
          <cell r="DW556">
            <v>1043.1199999999999</v>
          </cell>
          <cell r="DX556">
            <v>377128</v>
          </cell>
          <cell r="DY556" t="str">
            <v>print</v>
          </cell>
          <cell r="DZ556" t="str">
            <v>20224740006___Tifanni___набивка</v>
          </cell>
        </row>
        <row r="557">
          <cell r="B557" t="str">
            <v>20224740007_0075140_00000003805</v>
          </cell>
          <cell r="C557" t="str">
            <v>20224740007_0075140</v>
          </cell>
          <cell r="D557" t="str">
            <v>Theme 2Пляжный ассортиментSadaliyaЖенскийprint18</v>
          </cell>
          <cell r="E557" t="str">
            <v>Заг. с Th 2</v>
          </cell>
          <cell r="F557" t="str">
            <v>ACOOLA Пляжный ассортимент Весна 2024 Theme 2</v>
          </cell>
          <cell r="G557" t="str">
            <v>ACOOLA</v>
          </cell>
          <cell r="H557" t="str">
            <v>Theme 2</v>
          </cell>
          <cell r="I557" t="str">
            <v>00000003805</v>
          </cell>
          <cell r="J557" t="str">
            <v>20224740007</v>
          </cell>
          <cell r="K557" t="str">
            <v>Плавки детские для девочек Sadaliya набивка</v>
          </cell>
          <cell r="L557" t="str">
            <v>Женский</v>
          </cell>
          <cell r="M557" t="str">
            <v>Маленький</v>
          </cell>
          <cell r="N557" t="str">
            <v>Sadaliya</v>
          </cell>
          <cell r="O557" t="str">
            <v>набивка</v>
          </cell>
          <cell r="P557" t="str">
            <v>Swimwear</v>
          </cell>
          <cell r="Q557" t="str">
            <v>Swim briefs</v>
          </cell>
          <cell r="R557" t="str">
            <v>Top_Girls</v>
          </cell>
          <cell r="S557" t="str">
            <v/>
          </cell>
          <cell r="T557" t="str">
            <v>Пляжный ассортимент</v>
          </cell>
          <cell r="U557" t="str">
            <v>Elastic fabric / Эластичная ткань</v>
          </cell>
          <cell r="V557" t="str">
            <v>80%ПА/20%ПУ</v>
          </cell>
          <cell r="W557" t="str">
            <v>(18) kids underwear B1G1 3sizes</v>
          </cell>
          <cell r="X557">
            <v>3</v>
          </cell>
          <cell r="Y557" t="str">
            <v>Нет</v>
          </cell>
          <cell r="Z557" t="str">
            <v>Inna Smorodina</v>
          </cell>
          <cell r="AA557" t="str">
            <v>Basic+</v>
          </cell>
          <cell r="AB557" t="str">
            <v>Regular</v>
          </cell>
          <cell r="AC557" t="str">
            <v>1,2,3,4,5</v>
          </cell>
          <cell r="AD557" t="str">
            <v>1,2,3,4,5_3</v>
          </cell>
          <cell r="AE557">
            <v>271</v>
          </cell>
          <cell r="AF557">
            <v>52</v>
          </cell>
          <cell r="AG557">
            <v>73</v>
          </cell>
          <cell r="AH557">
            <v>96</v>
          </cell>
          <cell r="AI557">
            <v>43</v>
          </cell>
          <cell r="AJ557">
            <v>7</v>
          </cell>
          <cell r="AK557">
            <v>1</v>
          </cell>
          <cell r="AL557">
            <v>1</v>
          </cell>
          <cell r="AM557">
            <v>6</v>
          </cell>
          <cell r="AN557">
            <v>3</v>
          </cell>
          <cell r="AO557">
            <v>9</v>
          </cell>
          <cell r="AP557">
            <v>468</v>
          </cell>
          <cell r="AQ557">
            <v>6</v>
          </cell>
          <cell r="AR557">
            <v>3</v>
          </cell>
          <cell r="AS557">
            <v>9</v>
          </cell>
          <cell r="AT557">
            <v>657</v>
          </cell>
          <cell r="AU557">
            <v>6</v>
          </cell>
          <cell r="AV557">
            <v>3</v>
          </cell>
          <cell r="AW557">
            <v>9</v>
          </cell>
          <cell r="AX557">
            <v>864</v>
          </cell>
          <cell r="AY557">
            <v>6</v>
          </cell>
          <cell r="AZ557">
            <v>3</v>
          </cell>
          <cell r="BA557">
            <v>9</v>
          </cell>
          <cell r="BB557">
            <v>387</v>
          </cell>
          <cell r="BC557">
            <v>6</v>
          </cell>
          <cell r="BD557">
            <v>3</v>
          </cell>
          <cell r="BE557">
            <v>9</v>
          </cell>
          <cell r="BF557">
            <v>63</v>
          </cell>
          <cell r="BG557" t="str">
            <v>3-3</v>
          </cell>
          <cell r="BH557">
            <v>0.54200000000000004</v>
          </cell>
          <cell r="BI557">
            <v>2439</v>
          </cell>
          <cell r="BJ557">
            <v>799</v>
          </cell>
          <cell r="BK557">
            <v>799</v>
          </cell>
          <cell r="BL557">
            <v>726.36</v>
          </cell>
          <cell r="BM557">
            <v>3.3333333333333335</v>
          </cell>
          <cell r="BN557">
            <v>2.2400000000000002</v>
          </cell>
          <cell r="BO557">
            <v>2.31</v>
          </cell>
          <cell r="BP557">
            <v>2.82</v>
          </cell>
          <cell r="BQ557">
            <v>239.7</v>
          </cell>
          <cell r="BR557">
            <v>0.7</v>
          </cell>
          <cell r="BS557">
            <v>3.3</v>
          </cell>
          <cell r="BT557">
            <v>85</v>
          </cell>
          <cell r="BU557">
            <v>1.1000000000000001</v>
          </cell>
          <cell r="BV557">
            <v>799</v>
          </cell>
          <cell r="BW557">
            <v>400</v>
          </cell>
          <cell r="BX557" t="str">
            <v>NINGBO CINDY IMPORT AND EXPORT CO., LTD</v>
          </cell>
          <cell r="BY557" t="str">
            <v>Китай</v>
          </cell>
          <cell r="BZ557">
            <v>180</v>
          </cell>
          <cell r="CA557">
            <v>472</v>
          </cell>
          <cell r="CB557">
            <v>81</v>
          </cell>
          <cell r="CC557">
            <v>1328</v>
          </cell>
          <cell r="CD557">
            <v>4500</v>
          </cell>
          <cell r="CE557">
            <v>1416.3885903129694</v>
          </cell>
          <cell r="CF557">
            <v>4500</v>
          </cell>
          <cell r="CG557">
            <v>4500</v>
          </cell>
          <cell r="CH557" t="str">
            <v>ок</v>
          </cell>
          <cell r="CI557" t="str">
            <v>ок</v>
          </cell>
          <cell r="CJ557">
            <v>27</v>
          </cell>
          <cell r="CK557">
            <v>5634.09</v>
          </cell>
          <cell r="CL557">
            <v>1090.32</v>
          </cell>
          <cell r="CM557">
            <v>415.8</v>
          </cell>
          <cell r="CN557">
            <v>3067.6800000000003</v>
          </cell>
          <cell r="CO557">
            <v>187.11</v>
          </cell>
          <cell r="CP557">
            <v>10395</v>
          </cell>
          <cell r="CQ557">
            <v>584628.29999999993</v>
          </cell>
          <cell r="CR557">
            <v>113138.4</v>
          </cell>
          <cell r="CS557">
            <v>43146</v>
          </cell>
          <cell r="CT557">
            <v>318321.59999999998</v>
          </cell>
          <cell r="CU557">
            <v>19415.7</v>
          </cell>
          <cell r="CV557">
            <v>1078650</v>
          </cell>
          <cell r="CW557">
            <v>1948761</v>
          </cell>
          <cell r="CX557">
            <v>377128</v>
          </cell>
          <cell r="CY557">
            <v>143820</v>
          </cell>
          <cell r="CZ557">
            <v>1061072</v>
          </cell>
          <cell r="DA557">
            <v>64719</v>
          </cell>
          <cell r="DB557">
            <v>3595500</v>
          </cell>
          <cell r="DC557" t="str">
            <v>Basic+</v>
          </cell>
          <cell r="DE557">
            <v>59</v>
          </cell>
          <cell r="DF557">
            <v>59</v>
          </cell>
          <cell r="DH557">
            <v>6</v>
          </cell>
          <cell r="DI557">
            <v>2</v>
          </cell>
          <cell r="DJ557">
            <v>8</v>
          </cell>
          <cell r="DK557">
            <v>472</v>
          </cell>
          <cell r="DP557">
            <v>472</v>
          </cell>
          <cell r="DQ557">
            <v>354</v>
          </cell>
          <cell r="DR557">
            <v>118</v>
          </cell>
          <cell r="DS557">
            <v>0.75</v>
          </cell>
          <cell r="DT557">
            <v>0.25</v>
          </cell>
          <cell r="DU557">
            <v>799</v>
          </cell>
          <cell r="DV557">
            <v>99828</v>
          </cell>
          <cell r="DW557">
            <v>1090.32</v>
          </cell>
          <cell r="DX557">
            <v>377128</v>
          </cell>
          <cell r="DY557" t="str">
            <v>print</v>
          </cell>
          <cell r="DZ557" t="str">
            <v>20224740007___Sadaliya___набивка</v>
          </cell>
        </row>
        <row r="558">
          <cell r="B558" t="str">
            <v>20234710001_0075144_00000003805</v>
          </cell>
          <cell r="C558" t="str">
            <v>20234710001_0075144</v>
          </cell>
          <cell r="D558" t="str">
            <v>Theme 2Пляжный ассортиментLusinda1Женскийmulticolor17</v>
          </cell>
          <cell r="E558" t="str">
            <v>Заг. с Th 2</v>
          </cell>
          <cell r="F558" t="str">
            <v>ACOOLA Пляжный ассортимент Весна 2024 Theme 2</v>
          </cell>
          <cell r="G558" t="str">
            <v>ACOOLA</v>
          </cell>
          <cell r="H558" t="str">
            <v>Theme 2</v>
          </cell>
          <cell r="I558" t="str">
            <v>00000003805</v>
          </cell>
          <cell r="J558" t="str">
            <v>20234710001</v>
          </cell>
          <cell r="K558" t="str">
            <v>Купальный костюм детский для девочек Lusinda1 цветной</v>
          </cell>
          <cell r="L558" t="str">
            <v>Женский</v>
          </cell>
          <cell r="M558" t="str">
            <v>Все</v>
          </cell>
          <cell r="N558" t="str">
            <v>Lusinda1</v>
          </cell>
          <cell r="O558" t="str">
            <v>цветной</v>
          </cell>
          <cell r="P558" t="str">
            <v>Swimwear</v>
          </cell>
          <cell r="Q558" t="str">
            <v>Swimwear set</v>
          </cell>
          <cell r="R558" t="str">
            <v>Top_Girls</v>
          </cell>
          <cell r="S558" t="str">
            <v/>
          </cell>
          <cell r="T558" t="str">
            <v>Пляжный ассортимент</v>
          </cell>
          <cell r="U558" t="str">
            <v>Elastic fabric / Эластичная ткань</v>
          </cell>
          <cell r="V558" t="str">
            <v>80%ПА/20%ПУ</v>
          </cell>
          <cell r="W558" t="str">
            <v>(17) kids underwear ALL 6sizes</v>
          </cell>
          <cell r="X558">
            <v>6</v>
          </cell>
          <cell r="Y558" t="str">
            <v>Нет</v>
          </cell>
          <cell r="Z558" t="str">
            <v>Inna Smorodina</v>
          </cell>
          <cell r="AA558" t="str">
            <v>Basic+</v>
          </cell>
          <cell r="AB558" t="str">
            <v>Regular</v>
          </cell>
          <cell r="AC558" t="str">
            <v>1,2,3,4,5</v>
          </cell>
          <cell r="AD558" t="str">
            <v>1,2,3,4,5_6</v>
          </cell>
          <cell r="AE558">
            <v>271</v>
          </cell>
          <cell r="AF558">
            <v>52</v>
          </cell>
          <cell r="AG558">
            <v>73</v>
          </cell>
          <cell r="AH558">
            <v>96</v>
          </cell>
          <cell r="AI558">
            <v>43</v>
          </cell>
          <cell r="AJ558">
            <v>7</v>
          </cell>
          <cell r="AK558">
            <v>0.8</v>
          </cell>
          <cell r="AL558">
            <v>0.8</v>
          </cell>
          <cell r="AM558">
            <v>8</v>
          </cell>
          <cell r="AN558">
            <v>3</v>
          </cell>
          <cell r="AO558">
            <v>11</v>
          </cell>
          <cell r="AP558">
            <v>572</v>
          </cell>
          <cell r="AQ558">
            <v>8</v>
          </cell>
          <cell r="AR558">
            <v>3</v>
          </cell>
          <cell r="AS558">
            <v>11</v>
          </cell>
          <cell r="AT558">
            <v>803</v>
          </cell>
          <cell r="AU558">
            <v>8</v>
          </cell>
          <cell r="AV558">
            <v>3</v>
          </cell>
          <cell r="AW558">
            <v>11</v>
          </cell>
          <cell r="AX558">
            <v>1056</v>
          </cell>
          <cell r="AY558">
            <v>8</v>
          </cell>
          <cell r="AZ558">
            <v>3</v>
          </cell>
          <cell r="BA558">
            <v>11</v>
          </cell>
          <cell r="BB558">
            <v>473</v>
          </cell>
          <cell r="BC558">
            <v>8</v>
          </cell>
          <cell r="BD558">
            <v>3</v>
          </cell>
          <cell r="BE558">
            <v>11</v>
          </cell>
          <cell r="BF558">
            <v>77</v>
          </cell>
          <cell r="BG558" t="str">
            <v>2-3</v>
          </cell>
          <cell r="BH558">
            <v>0.54200000000000004</v>
          </cell>
          <cell r="BI558">
            <v>2981</v>
          </cell>
          <cell r="BJ558">
            <v>1199</v>
          </cell>
          <cell r="BK558">
            <v>1199</v>
          </cell>
          <cell r="BL558">
            <v>1090</v>
          </cell>
          <cell r="BM558">
            <v>3.3908371040723981</v>
          </cell>
          <cell r="BN558">
            <v>3.29</v>
          </cell>
          <cell r="BO558">
            <v>3.41</v>
          </cell>
          <cell r="BP558">
            <v>4.16</v>
          </cell>
          <cell r="BQ558">
            <v>353.6</v>
          </cell>
          <cell r="BR558">
            <v>0.70508757297748126</v>
          </cell>
          <cell r="BS558">
            <v>3.3</v>
          </cell>
          <cell r="BT558">
            <v>85</v>
          </cell>
          <cell r="BU558">
            <v>1.1000000000000001</v>
          </cell>
          <cell r="BV558">
            <v>1199</v>
          </cell>
          <cell r="BW558">
            <v>600</v>
          </cell>
          <cell r="BX558" t="str">
            <v>Suzhou Kingsma Import and Export Co., Ltd</v>
          </cell>
          <cell r="BY558" t="str">
            <v>Китай</v>
          </cell>
          <cell r="BZ558">
            <v>220</v>
          </cell>
          <cell r="CA558">
            <v>472</v>
          </cell>
          <cell r="CB558">
            <v>102</v>
          </cell>
          <cell r="CC558">
            <v>1725</v>
          </cell>
          <cell r="CD558">
            <v>5500</v>
          </cell>
          <cell r="CE558">
            <v>1731.1416103825181</v>
          </cell>
          <cell r="CF558">
            <v>5500</v>
          </cell>
          <cell r="CG558">
            <v>7000</v>
          </cell>
          <cell r="CH558" t="str">
            <v>ок</v>
          </cell>
          <cell r="CI558" t="str">
            <v>ок</v>
          </cell>
          <cell r="CJ558">
            <v>17</v>
          </cell>
          <cell r="CK558">
            <v>10165.210000000001</v>
          </cell>
          <cell r="CL558">
            <v>1609.52</v>
          </cell>
          <cell r="CM558">
            <v>750.2</v>
          </cell>
          <cell r="CN558">
            <v>5882.25</v>
          </cell>
          <cell r="CO558">
            <v>347.82</v>
          </cell>
          <cell r="CP558">
            <v>18755</v>
          </cell>
          <cell r="CQ558">
            <v>1054081.6000000001</v>
          </cell>
          <cell r="CR558">
            <v>166899.20000000001</v>
          </cell>
          <cell r="CS558">
            <v>77792</v>
          </cell>
          <cell r="CT558">
            <v>609960</v>
          </cell>
          <cell r="CU558">
            <v>36067.200000000004</v>
          </cell>
          <cell r="CV558">
            <v>1944800.0000000002</v>
          </cell>
          <cell r="CW558">
            <v>3574219</v>
          </cell>
          <cell r="CX558">
            <v>565928</v>
          </cell>
          <cell r="CY558">
            <v>263780</v>
          </cell>
          <cell r="CZ558">
            <v>2068275</v>
          </cell>
          <cell r="DA558">
            <v>122298</v>
          </cell>
          <cell r="DB558">
            <v>6594500</v>
          </cell>
          <cell r="DC558" t="str">
            <v>Basic+</v>
          </cell>
          <cell r="DE558">
            <v>59</v>
          </cell>
          <cell r="DF558">
            <v>59</v>
          </cell>
          <cell r="DH558">
            <v>6</v>
          </cell>
          <cell r="DI558">
            <v>2</v>
          </cell>
          <cell r="DJ558">
            <v>8</v>
          </cell>
          <cell r="DK558">
            <v>472</v>
          </cell>
          <cell r="DP558">
            <v>472</v>
          </cell>
          <cell r="DQ558">
            <v>354</v>
          </cell>
          <cell r="DR558">
            <v>118</v>
          </cell>
          <cell r="DS558">
            <v>0.75</v>
          </cell>
          <cell r="DT558">
            <v>0.25</v>
          </cell>
          <cell r="DU558">
            <v>1199</v>
          </cell>
          <cell r="DV558">
            <v>147264</v>
          </cell>
          <cell r="DW558">
            <v>1609.52</v>
          </cell>
          <cell r="DX558">
            <v>565928</v>
          </cell>
          <cell r="DY558" t="str">
            <v>multicolor</v>
          </cell>
          <cell r="DZ558" t="str">
            <v>20234710001___Lusinda1___цветной</v>
          </cell>
        </row>
        <row r="559">
          <cell r="B559" t="str">
            <v>20234710002_0075151_00000003805</v>
          </cell>
          <cell r="C559" t="str">
            <v>20234710002_0075151</v>
          </cell>
          <cell r="D559" t="str">
            <v>Theme 2Пляжный ассортиментMerilendЖенскийprint17</v>
          </cell>
          <cell r="E559" t="str">
            <v>Заг. с Th 2</v>
          </cell>
          <cell r="F559" t="str">
            <v>ACOOLA Пляжный ассортимент Весна 2024 Theme 2</v>
          </cell>
          <cell r="G559" t="str">
            <v>ACOOLA</v>
          </cell>
          <cell r="H559" t="str">
            <v>Theme 2</v>
          </cell>
          <cell r="I559" t="str">
            <v>00000003805</v>
          </cell>
          <cell r="J559" t="str">
            <v>20234710002</v>
          </cell>
          <cell r="K559" t="str">
            <v>Купальный костюм детский для девочек Merilend набивка</v>
          </cell>
          <cell r="L559" t="str">
            <v>Женский</v>
          </cell>
          <cell r="M559" t="str">
            <v>Все</v>
          </cell>
          <cell r="N559" t="str">
            <v>Merilend</v>
          </cell>
          <cell r="O559" t="str">
            <v>набивка</v>
          </cell>
          <cell r="P559" t="str">
            <v>Swimwear</v>
          </cell>
          <cell r="Q559" t="str">
            <v>Swimwear set</v>
          </cell>
          <cell r="R559" t="str">
            <v>Top_Girls</v>
          </cell>
          <cell r="S559" t="str">
            <v/>
          </cell>
          <cell r="T559" t="str">
            <v>Пляжный ассортимент</v>
          </cell>
          <cell r="U559" t="str">
            <v>Elastic fabric / Эластичная ткань</v>
          </cell>
          <cell r="V559" t="str">
            <v>90%ПА/10%ПУ</v>
          </cell>
          <cell r="W559" t="str">
            <v>(17) kids underwear ALL 6sizes</v>
          </cell>
          <cell r="X559">
            <v>6</v>
          </cell>
          <cell r="Y559" t="str">
            <v>Нет</v>
          </cell>
          <cell r="Z559" t="str">
            <v>Inna Smorodina</v>
          </cell>
          <cell r="AA559" t="str">
            <v>Basic+</v>
          </cell>
          <cell r="AB559" t="str">
            <v>Regular</v>
          </cell>
          <cell r="AC559" t="str">
            <v>1,2,3,4,5</v>
          </cell>
          <cell r="AD559" t="str">
            <v>1,2,3,4,5_6</v>
          </cell>
          <cell r="AE559">
            <v>271</v>
          </cell>
          <cell r="AF559">
            <v>52</v>
          </cell>
          <cell r="AG559">
            <v>73</v>
          </cell>
          <cell r="AH559">
            <v>96</v>
          </cell>
          <cell r="AI559">
            <v>43</v>
          </cell>
          <cell r="AJ559">
            <v>7</v>
          </cell>
          <cell r="AK559">
            <v>0.8</v>
          </cell>
          <cell r="AL559">
            <v>0.8</v>
          </cell>
          <cell r="AM559">
            <v>8</v>
          </cell>
          <cell r="AN559">
            <v>3</v>
          </cell>
          <cell r="AO559">
            <v>11</v>
          </cell>
          <cell r="AP559">
            <v>572</v>
          </cell>
          <cell r="AQ559">
            <v>8</v>
          </cell>
          <cell r="AR559">
            <v>3</v>
          </cell>
          <cell r="AS559">
            <v>11</v>
          </cell>
          <cell r="AT559">
            <v>803</v>
          </cell>
          <cell r="AU559">
            <v>8</v>
          </cell>
          <cell r="AV559">
            <v>3</v>
          </cell>
          <cell r="AW559">
            <v>11</v>
          </cell>
          <cell r="AX559">
            <v>1056</v>
          </cell>
          <cell r="AY559">
            <v>8</v>
          </cell>
          <cell r="AZ559">
            <v>3</v>
          </cell>
          <cell r="BA559">
            <v>11</v>
          </cell>
          <cell r="BB559">
            <v>473</v>
          </cell>
          <cell r="BC559">
            <v>8</v>
          </cell>
          <cell r="BD559">
            <v>3</v>
          </cell>
          <cell r="BE559">
            <v>11</v>
          </cell>
          <cell r="BF559">
            <v>77</v>
          </cell>
          <cell r="BG559" t="str">
            <v>2-3</v>
          </cell>
          <cell r="BH559">
            <v>0.54200000000000004</v>
          </cell>
          <cell r="BI559">
            <v>2981</v>
          </cell>
          <cell r="BJ559">
            <v>1199</v>
          </cell>
          <cell r="BK559">
            <v>1199</v>
          </cell>
          <cell r="BL559">
            <v>1090</v>
          </cell>
          <cell r="BM559">
            <v>3.4320881637326459</v>
          </cell>
          <cell r="BN559">
            <v>3.25</v>
          </cell>
          <cell r="BO559">
            <v>3.36</v>
          </cell>
          <cell r="BP559">
            <v>4.1100000000000003</v>
          </cell>
          <cell r="BQ559">
            <v>349.35</v>
          </cell>
          <cell r="BR559">
            <v>0.70863219349457873</v>
          </cell>
          <cell r="BS559">
            <v>3.3</v>
          </cell>
          <cell r="BT559">
            <v>85</v>
          </cell>
          <cell r="BU559">
            <v>1.1000000000000001</v>
          </cell>
          <cell r="BV559">
            <v>1199</v>
          </cell>
          <cell r="BW559">
            <v>600</v>
          </cell>
          <cell r="BX559" t="str">
            <v>Suzhou Kingsma Import and Export Co., Ltd</v>
          </cell>
          <cell r="BY559" t="str">
            <v>Китай</v>
          </cell>
          <cell r="BZ559">
            <v>220</v>
          </cell>
          <cell r="CA559">
            <v>472</v>
          </cell>
          <cell r="CB559">
            <v>102</v>
          </cell>
          <cell r="CC559">
            <v>1725</v>
          </cell>
          <cell r="CD559">
            <v>5500</v>
          </cell>
          <cell r="CE559">
            <v>1731.1416103825181</v>
          </cell>
          <cell r="CF559">
            <v>5500</v>
          </cell>
          <cell r="CG559">
            <v>7000</v>
          </cell>
          <cell r="CH559" t="str">
            <v>ок</v>
          </cell>
          <cell r="CI559" t="str">
            <v>ок</v>
          </cell>
          <cell r="CJ559">
            <v>17</v>
          </cell>
          <cell r="CK559">
            <v>10016.16</v>
          </cell>
          <cell r="CL559">
            <v>1585.9199999999998</v>
          </cell>
          <cell r="CM559">
            <v>739.19999999999993</v>
          </cell>
          <cell r="CN559">
            <v>5796</v>
          </cell>
          <cell r="CO559">
            <v>342.71999999999997</v>
          </cell>
          <cell r="CP559">
            <v>18480</v>
          </cell>
          <cell r="CQ559">
            <v>1041412.3500000001</v>
          </cell>
          <cell r="CR559">
            <v>164893.20000000001</v>
          </cell>
          <cell r="CS559">
            <v>76857</v>
          </cell>
          <cell r="CT559">
            <v>602628.75</v>
          </cell>
          <cell r="CU559">
            <v>35633.700000000004</v>
          </cell>
          <cell r="CV559">
            <v>1921425.0000000002</v>
          </cell>
          <cell r="CW559">
            <v>3574219</v>
          </cell>
          <cell r="CX559">
            <v>565928</v>
          </cell>
          <cell r="CY559">
            <v>263780</v>
          </cell>
          <cell r="CZ559">
            <v>2068275</v>
          </cell>
          <cell r="DA559">
            <v>122298</v>
          </cell>
          <cell r="DB559">
            <v>6594500</v>
          </cell>
          <cell r="DC559" t="str">
            <v>Basic+</v>
          </cell>
          <cell r="DE559">
            <v>59</v>
          </cell>
          <cell r="DF559">
            <v>59</v>
          </cell>
          <cell r="DH559">
            <v>6</v>
          </cell>
          <cell r="DI559">
            <v>2</v>
          </cell>
          <cell r="DJ559">
            <v>8</v>
          </cell>
          <cell r="DK559">
            <v>472</v>
          </cell>
          <cell r="DP559">
            <v>472</v>
          </cell>
          <cell r="DQ559">
            <v>354</v>
          </cell>
          <cell r="DR559">
            <v>118</v>
          </cell>
          <cell r="DS559">
            <v>0.75</v>
          </cell>
          <cell r="DT559">
            <v>0.25</v>
          </cell>
          <cell r="DU559">
            <v>1199</v>
          </cell>
          <cell r="DV559">
            <v>145494</v>
          </cell>
          <cell r="DW559">
            <v>1585.9199999999998</v>
          </cell>
          <cell r="DX559">
            <v>565928</v>
          </cell>
          <cell r="DY559" t="str">
            <v>print</v>
          </cell>
          <cell r="DZ559" t="str">
            <v>20234710002___Merilend___набивка</v>
          </cell>
        </row>
        <row r="560">
          <cell r="B560" t="str">
            <v>20234710003_0075160_00000003805</v>
          </cell>
          <cell r="C560" t="str">
            <v>20234710003_0075160</v>
          </cell>
          <cell r="D560" t="str">
            <v>Theme 2Пляжный ассортиментDelaverЖенскийprint17</v>
          </cell>
          <cell r="E560" t="str">
            <v>Заг. с Th 2</v>
          </cell>
          <cell r="F560" t="str">
            <v>ACOOLA Пляжный ассортимент Весна 2024 Theme 2</v>
          </cell>
          <cell r="G560" t="str">
            <v>ACOOLA</v>
          </cell>
          <cell r="H560" t="str">
            <v>Theme 2</v>
          </cell>
          <cell r="I560" t="str">
            <v>00000003805</v>
          </cell>
          <cell r="J560" t="str">
            <v>20234710003</v>
          </cell>
          <cell r="K560" t="str">
            <v>Купальный костюм детский для девочек Delaver набивка</v>
          </cell>
          <cell r="L560" t="str">
            <v>Женский</v>
          </cell>
          <cell r="M560" t="str">
            <v>Все</v>
          </cell>
          <cell r="N560" t="str">
            <v>Delaver</v>
          </cell>
          <cell r="O560" t="str">
            <v>набивка</v>
          </cell>
          <cell r="P560" t="str">
            <v>Swimwear</v>
          </cell>
          <cell r="Q560" t="str">
            <v>Swimwear set</v>
          </cell>
          <cell r="R560" t="str">
            <v>Top_Girls</v>
          </cell>
          <cell r="S560" t="str">
            <v/>
          </cell>
          <cell r="T560" t="str">
            <v>Пляжный ассортимент</v>
          </cell>
          <cell r="U560" t="str">
            <v>Elastic fabric / Эластичная ткань</v>
          </cell>
          <cell r="V560" t="str">
            <v>80%ПА/20%ПУ</v>
          </cell>
          <cell r="W560" t="str">
            <v>(17) kids underwear ALL 6sizes</v>
          </cell>
          <cell r="X560">
            <v>6</v>
          </cell>
          <cell r="Y560" t="str">
            <v>Нет</v>
          </cell>
          <cell r="Z560" t="str">
            <v>Inna Smorodina</v>
          </cell>
          <cell r="AA560" t="str">
            <v>Basic+</v>
          </cell>
          <cell r="AB560" t="str">
            <v>Regular</v>
          </cell>
          <cell r="AC560" t="str">
            <v>1,2,3,4,5</v>
          </cell>
          <cell r="AD560" t="str">
            <v>1,2,3,4,5_6</v>
          </cell>
          <cell r="AE560">
            <v>271</v>
          </cell>
          <cell r="AF560">
            <v>52</v>
          </cell>
          <cell r="AG560">
            <v>73</v>
          </cell>
          <cell r="AH560">
            <v>96</v>
          </cell>
          <cell r="AI560">
            <v>43</v>
          </cell>
          <cell r="AJ560">
            <v>7</v>
          </cell>
          <cell r="AK560">
            <v>0.8</v>
          </cell>
          <cell r="AL560">
            <v>0.8</v>
          </cell>
          <cell r="AM560">
            <v>8</v>
          </cell>
          <cell r="AN560">
            <v>3</v>
          </cell>
          <cell r="AO560">
            <v>11</v>
          </cell>
          <cell r="AP560">
            <v>572</v>
          </cell>
          <cell r="AQ560">
            <v>8</v>
          </cell>
          <cell r="AR560">
            <v>3</v>
          </cell>
          <cell r="AS560">
            <v>11</v>
          </cell>
          <cell r="AT560">
            <v>803</v>
          </cell>
          <cell r="AU560">
            <v>8</v>
          </cell>
          <cell r="AV560">
            <v>3</v>
          </cell>
          <cell r="AW560">
            <v>11</v>
          </cell>
          <cell r="AX560">
            <v>1056</v>
          </cell>
          <cell r="AY560">
            <v>8</v>
          </cell>
          <cell r="AZ560">
            <v>3</v>
          </cell>
          <cell r="BA560">
            <v>11</v>
          </cell>
          <cell r="BB560">
            <v>473</v>
          </cell>
          <cell r="BC560">
            <v>8</v>
          </cell>
          <cell r="BD560">
            <v>3</v>
          </cell>
          <cell r="BE560">
            <v>11</v>
          </cell>
          <cell r="BF560">
            <v>77</v>
          </cell>
          <cell r="BG560" t="str">
            <v>2-3</v>
          </cell>
          <cell r="BH560">
            <v>0.54200000000000004</v>
          </cell>
          <cell r="BI560">
            <v>2981</v>
          </cell>
          <cell r="BJ560">
            <v>1199</v>
          </cell>
          <cell r="BK560">
            <v>1199</v>
          </cell>
          <cell r="BL560">
            <v>1090</v>
          </cell>
          <cell r="BM560">
            <v>3.1841720887000404</v>
          </cell>
          <cell r="BN560">
            <v>3.6</v>
          </cell>
          <cell r="BO560">
            <v>3.72</v>
          </cell>
          <cell r="BP560">
            <v>4.43</v>
          </cell>
          <cell r="BQ560">
            <v>376.54999999999995</v>
          </cell>
          <cell r="BR560">
            <v>0.68594662218515434</v>
          </cell>
          <cell r="BS560">
            <v>3.3</v>
          </cell>
          <cell r="BT560">
            <v>85</v>
          </cell>
          <cell r="BU560">
            <v>1.1000000000000001</v>
          </cell>
          <cell r="BV560">
            <v>1199</v>
          </cell>
          <cell r="BW560">
            <v>600</v>
          </cell>
          <cell r="BX560" t="str">
            <v>NINGBO CINDY IMPORT AND EXPORT CO., LTD</v>
          </cell>
          <cell r="BY560" t="str">
            <v>Китай</v>
          </cell>
          <cell r="BZ560">
            <v>220</v>
          </cell>
          <cell r="CA560">
            <v>472</v>
          </cell>
          <cell r="CB560">
            <v>102</v>
          </cell>
          <cell r="CC560">
            <v>1725</v>
          </cell>
          <cell r="CD560">
            <v>5500</v>
          </cell>
          <cell r="CE560">
            <v>1731.1416103825181</v>
          </cell>
          <cell r="CF560">
            <v>5500</v>
          </cell>
          <cell r="CG560">
            <v>7000</v>
          </cell>
          <cell r="CH560" t="str">
            <v>ок</v>
          </cell>
          <cell r="CI560" t="str">
            <v>ок</v>
          </cell>
          <cell r="CJ560">
            <v>17</v>
          </cell>
          <cell r="CK560">
            <v>11089.32</v>
          </cell>
          <cell r="CL560">
            <v>1755.8400000000001</v>
          </cell>
          <cell r="CM560">
            <v>818.40000000000009</v>
          </cell>
          <cell r="CN560">
            <v>6417</v>
          </cell>
          <cell r="CO560">
            <v>379.44</v>
          </cell>
          <cell r="CP560">
            <v>20460</v>
          </cell>
          <cell r="CQ560">
            <v>1122495.5499999998</v>
          </cell>
          <cell r="CR560">
            <v>177731.59999999998</v>
          </cell>
          <cell r="CS560">
            <v>82840.999999999985</v>
          </cell>
          <cell r="CT560">
            <v>649548.74999999988</v>
          </cell>
          <cell r="CU560">
            <v>38408.1</v>
          </cell>
          <cell r="CV560">
            <v>2071024.9999999998</v>
          </cell>
          <cell r="CW560">
            <v>3574219</v>
          </cell>
          <cell r="CX560">
            <v>565928</v>
          </cell>
          <cell r="CY560">
            <v>263780</v>
          </cell>
          <cell r="CZ560">
            <v>2068275</v>
          </cell>
          <cell r="DA560">
            <v>122298</v>
          </cell>
          <cell r="DB560">
            <v>6594500</v>
          </cell>
          <cell r="DC560" t="str">
            <v>Basic+</v>
          </cell>
          <cell r="DE560">
            <v>59</v>
          </cell>
          <cell r="DF560">
            <v>59</v>
          </cell>
          <cell r="DH560">
            <v>6</v>
          </cell>
          <cell r="DI560">
            <v>2</v>
          </cell>
          <cell r="DJ560">
            <v>8</v>
          </cell>
          <cell r="DK560">
            <v>472</v>
          </cell>
          <cell r="DP560">
            <v>472</v>
          </cell>
          <cell r="DQ560">
            <v>354</v>
          </cell>
          <cell r="DR560">
            <v>118</v>
          </cell>
          <cell r="DS560">
            <v>0.75</v>
          </cell>
          <cell r="DT560">
            <v>0.25</v>
          </cell>
          <cell r="DU560">
            <v>1199</v>
          </cell>
          <cell r="DV560">
            <v>156822</v>
          </cell>
          <cell r="DW560">
            <v>1755.8400000000001</v>
          </cell>
          <cell r="DX560">
            <v>565928</v>
          </cell>
          <cell r="DY560" t="str">
            <v>print</v>
          </cell>
          <cell r="DZ560" t="str">
            <v>20234710003___Delaver___набивка</v>
          </cell>
        </row>
        <row r="561">
          <cell r="B561" t="str">
            <v>20234710004_0075163_00000003805</v>
          </cell>
          <cell r="C561" t="str">
            <v>20234710004_0075163</v>
          </cell>
          <cell r="D561" t="str">
            <v>Theme 2Пляжный ассортиментLuizianaЖенскийprint17</v>
          </cell>
          <cell r="E561" t="str">
            <v>Заг. с Th 2</v>
          </cell>
          <cell r="F561" t="str">
            <v>ACOOLA Пляжный ассортимент Весна 2024 Theme 2</v>
          </cell>
          <cell r="G561" t="str">
            <v>ACOOLA</v>
          </cell>
          <cell r="H561" t="str">
            <v>Theme 2</v>
          </cell>
          <cell r="I561" t="str">
            <v>00000003805</v>
          </cell>
          <cell r="J561" t="str">
            <v>20234710004</v>
          </cell>
          <cell r="K561" t="str">
            <v>Купальный костюм детский для девочек Luiziana набивка</v>
          </cell>
          <cell r="L561" t="str">
            <v>Женский</v>
          </cell>
          <cell r="M561" t="str">
            <v>Все</v>
          </cell>
          <cell r="N561" t="str">
            <v>Luiziana</v>
          </cell>
          <cell r="O561" t="str">
            <v>набивка</v>
          </cell>
          <cell r="P561" t="str">
            <v>Swimwear</v>
          </cell>
          <cell r="Q561" t="str">
            <v>Swimwear set</v>
          </cell>
          <cell r="R561" t="str">
            <v>Top_Girls</v>
          </cell>
          <cell r="S561" t="str">
            <v/>
          </cell>
          <cell r="T561" t="str">
            <v>Пляжный ассортимент</v>
          </cell>
          <cell r="U561" t="str">
            <v>Elastic fabric / Эластичная ткань</v>
          </cell>
          <cell r="V561" t="str">
            <v>80%ПА/20%ПУ</v>
          </cell>
          <cell r="W561" t="str">
            <v>(17) kids underwear ALL 6sizes</v>
          </cell>
          <cell r="X561">
            <v>6</v>
          </cell>
          <cell r="Y561" t="str">
            <v>Нет</v>
          </cell>
          <cell r="Z561" t="str">
            <v>Inna Smorodina</v>
          </cell>
          <cell r="AA561" t="str">
            <v>Basic+</v>
          </cell>
          <cell r="AB561" t="str">
            <v>Regular</v>
          </cell>
          <cell r="AC561" t="str">
            <v>1,2,3,4,5</v>
          </cell>
          <cell r="AD561" t="str">
            <v>1,2,3,4,5_6</v>
          </cell>
          <cell r="AE561">
            <v>271</v>
          </cell>
          <cell r="AF561">
            <v>52</v>
          </cell>
          <cell r="AG561">
            <v>73</v>
          </cell>
          <cell r="AH561">
            <v>96</v>
          </cell>
          <cell r="AI561">
            <v>43</v>
          </cell>
          <cell r="AJ561">
            <v>7</v>
          </cell>
          <cell r="AK561">
            <v>0.8</v>
          </cell>
          <cell r="AL561">
            <v>0.8</v>
          </cell>
          <cell r="AM561">
            <v>8</v>
          </cell>
          <cell r="AN561">
            <v>3</v>
          </cell>
          <cell r="AO561">
            <v>11</v>
          </cell>
          <cell r="AP561">
            <v>572</v>
          </cell>
          <cell r="AQ561">
            <v>8</v>
          </cell>
          <cell r="AR561">
            <v>3</v>
          </cell>
          <cell r="AS561">
            <v>11</v>
          </cell>
          <cell r="AT561">
            <v>803</v>
          </cell>
          <cell r="AU561">
            <v>8</v>
          </cell>
          <cell r="AV561">
            <v>3</v>
          </cell>
          <cell r="AW561">
            <v>11</v>
          </cell>
          <cell r="AX561">
            <v>1056</v>
          </cell>
          <cell r="AY561">
            <v>8</v>
          </cell>
          <cell r="AZ561">
            <v>3</v>
          </cell>
          <cell r="BA561">
            <v>11</v>
          </cell>
          <cell r="BB561">
            <v>473</v>
          </cell>
          <cell r="BC561">
            <v>8</v>
          </cell>
          <cell r="BD561">
            <v>3</v>
          </cell>
          <cell r="BE561">
            <v>11</v>
          </cell>
          <cell r="BF561">
            <v>77</v>
          </cell>
          <cell r="BG561" t="str">
            <v>2-3</v>
          </cell>
          <cell r="BH561">
            <v>0.54200000000000004</v>
          </cell>
          <cell r="BI561">
            <v>2981</v>
          </cell>
          <cell r="BJ561">
            <v>1199</v>
          </cell>
          <cell r="BK561">
            <v>1199</v>
          </cell>
          <cell r="BL561">
            <v>1090</v>
          </cell>
          <cell r="BM561">
            <v>3.6261908362316646</v>
          </cell>
          <cell r="BN561">
            <v>3.08</v>
          </cell>
          <cell r="BO561">
            <v>3.19</v>
          </cell>
          <cell r="BP561">
            <v>3.89</v>
          </cell>
          <cell r="BQ561">
            <v>330.65000000000003</v>
          </cell>
          <cell r="BR561">
            <v>0.72422852376980806</v>
          </cell>
          <cell r="BS561">
            <v>3.3</v>
          </cell>
          <cell r="BT561">
            <v>85</v>
          </cell>
          <cell r="BU561">
            <v>1.1000000000000001</v>
          </cell>
          <cell r="BV561">
            <v>1199</v>
          </cell>
          <cell r="BW561">
            <v>600</v>
          </cell>
          <cell r="BX561" t="str">
            <v>Suzhou Kingsma Import and Export Co., Ltd</v>
          </cell>
          <cell r="BY561" t="str">
            <v>Китай</v>
          </cell>
          <cell r="BZ561">
            <v>220</v>
          </cell>
          <cell r="CA561">
            <v>472</v>
          </cell>
          <cell r="CB561">
            <v>102</v>
          </cell>
          <cell r="CC561">
            <v>1725</v>
          </cell>
          <cell r="CD561">
            <v>5500</v>
          </cell>
          <cell r="CE561">
            <v>1731.1416103825181</v>
          </cell>
          <cell r="CF561">
            <v>5500</v>
          </cell>
          <cell r="CG561">
            <v>7000</v>
          </cell>
          <cell r="CH561" t="str">
            <v>ок</v>
          </cell>
          <cell r="CI561" t="str">
            <v>ок</v>
          </cell>
          <cell r="CJ561">
            <v>17</v>
          </cell>
          <cell r="CK561">
            <v>9509.39</v>
          </cell>
          <cell r="CL561">
            <v>1505.68</v>
          </cell>
          <cell r="CM561">
            <v>701.8</v>
          </cell>
          <cell r="CN561">
            <v>5502.75</v>
          </cell>
          <cell r="CO561">
            <v>325.38</v>
          </cell>
          <cell r="CP561">
            <v>17545</v>
          </cell>
          <cell r="CQ561">
            <v>985667.65000000014</v>
          </cell>
          <cell r="CR561">
            <v>156066.80000000002</v>
          </cell>
          <cell r="CS561">
            <v>72743.000000000015</v>
          </cell>
          <cell r="CT561">
            <v>570371.25000000012</v>
          </cell>
          <cell r="CU561">
            <v>33726.300000000003</v>
          </cell>
          <cell r="CV561">
            <v>1818575.0000000002</v>
          </cell>
          <cell r="CW561">
            <v>3574219</v>
          </cell>
          <cell r="CX561">
            <v>565928</v>
          </cell>
          <cell r="CY561">
            <v>263780</v>
          </cell>
          <cell r="CZ561">
            <v>2068275</v>
          </cell>
          <cell r="DA561">
            <v>122298</v>
          </cell>
          <cell r="DB561">
            <v>6594500</v>
          </cell>
          <cell r="DC561" t="str">
            <v>Basic+</v>
          </cell>
          <cell r="DE561">
            <v>59</v>
          </cell>
          <cell r="DF561">
            <v>59</v>
          </cell>
          <cell r="DH561">
            <v>6</v>
          </cell>
          <cell r="DI561">
            <v>2</v>
          </cell>
          <cell r="DJ561">
            <v>8</v>
          </cell>
          <cell r="DK561">
            <v>472</v>
          </cell>
          <cell r="DP561">
            <v>472</v>
          </cell>
          <cell r="DQ561">
            <v>354</v>
          </cell>
          <cell r="DR561">
            <v>118</v>
          </cell>
          <cell r="DS561">
            <v>0.75</v>
          </cell>
          <cell r="DT561">
            <v>0.25</v>
          </cell>
          <cell r="DU561">
            <v>1199</v>
          </cell>
          <cell r="DV561">
            <v>137706</v>
          </cell>
          <cell r="DW561">
            <v>1505.68</v>
          </cell>
          <cell r="DX561">
            <v>565928</v>
          </cell>
          <cell r="DY561" t="str">
            <v>print</v>
          </cell>
          <cell r="DZ561" t="str">
            <v>20234710004___Luiziana___набивка</v>
          </cell>
        </row>
        <row r="562">
          <cell r="B562" t="str">
            <v>20234710005_0075164_00000003805</v>
          </cell>
          <cell r="C562" t="str">
            <v>20234710005_0075164</v>
          </cell>
          <cell r="D562" t="str">
            <v>Theme 2Пляжный ассортиментNevadaЖенскийmulticolor17</v>
          </cell>
          <cell r="E562" t="str">
            <v>Заг. с Th 2</v>
          </cell>
          <cell r="F562" t="str">
            <v>ACOOLA Пляжный ассортимент Весна 2024 Theme 2</v>
          </cell>
          <cell r="G562" t="str">
            <v>ACOOLA</v>
          </cell>
          <cell r="H562" t="str">
            <v>Theme 2</v>
          </cell>
          <cell r="I562" t="str">
            <v>00000003805</v>
          </cell>
          <cell r="J562" t="str">
            <v>20234710005</v>
          </cell>
          <cell r="K562" t="str">
            <v>Купальный костюм детский для девочек Nevada цветной</v>
          </cell>
          <cell r="L562" t="str">
            <v>Женский</v>
          </cell>
          <cell r="M562" t="str">
            <v>Все</v>
          </cell>
          <cell r="N562" t="str">
            <v>Nevada</v>
          </cell>
          <cell r="O562" t="str">
            <v>цветной</v>
          </cell>
          <cell r="P562" t="str">
            <v>Swimwear</v>
          </cell>
          <cell r="Q562" t="str">
            <v>Swimwear set</v>
          </cell>
          <cell r="R562" t="str">
            <v>Top_Girls</v>
          </cell>
          <cell r="S562" t="str">
            <v/>
          </cell>
          <cell r="T562" t="str">
            <v>Пляжный ассортимент</v>
          </cell>
          <cell r="U562" t="str">
            <v>Elastic fabric / Эластичная ткань</v>
          </cell>
          <cell r="V562" t="str">
            <v>85%ПА/15%ПУ</v>
          </cell>
          <cell r="W562" t="str">
            <v>(17) kids underwear ALL 6sizes</v>
          </cell>
          <cell r="X562">
            <v>6</v>
          </cell>
          <cell r="Y562" t="str">
            <v>Нет</v>
          </cell>
          <cell r="Z562" t="str">
            <v>Inna Smorodina</v>
          </cell>
          <cell r="AA562" t="str">
            <v>Basic+</v>
          </cell>
          <cell r="AB562" t="str">
            <v>Regular</v>
          </cell>
          <cell r="AC562" t="str">
            <v>1,2,3,4,5</v>
          </cell>
          <cell r="AD562" t="str">
            <v>1,2,3,4,5_6</v>
          </cell>
          <cell r="AE562">
            <v>271</v>
          </cell>
          <cell r="AF562">
            <v>52</v>
          </cell>
          <cell r="AG562">
            <v>73</v>
          </cell>
          <cell r="AH562">
            <v>96</v>
          </cell>
          <cell r="AI562">
            <v>43</v>
          </cell>
          <cell r="AJ562">
            <v>7</v>
          </cell>
          <cell r="AK562">
            <v>0.8</v>
          </cell>
          <cell r="AL562">
            <v>1</v>
          </cell>
          <cell r="AM562">
            <v>8</v>
          </cell>
          <cell r="AN562">
            <v>4</v>
          </cell>
          <cell r="AO562">
            <v>12</v>
          </cell>
          <cell r="AP562">
            <v>624</v>
          </cell>
          <cell r="AQ562">
            <v>8</v>
          </cell>
          <cell r="AR562">
            <v>4</v>
          </cell>
          <cell r="AS562">
            <v>12</v>
          </cell>
          <cell r="AT562">
            <v>876</v>
          </cell>
          <cell r="AU562">
            <v>8</v>
          </cell>
          <cell r="AV562">
            <v>4</v>
          </cell>
          <cell r="AW562">
            <v>12</v>
          </cell>
          <cell r="AX562">
            <v>1152</v>
          </cell>
          <cell r="AY562">
            <v>8</v>
          </cell>
          <cell r="AZ562">
            <v>4</v>
          </cell>
          <cell r="BA562">
            <v>12</v>
          </cell>
          <cell r="BB562">
            <v>516</v>
          </cell>
          <cell r="BC562">
            <v>8</v>
          </cell>
          <cell r="BD562">
            <v>4</v>
          </cell>
          <cell r="BE562">
            <v>12</v>
          </cell>
          <cell r="BF562">
            <v>84</v>
          </cell>
          <cell r="BG562" t="str">
            <v>2-4</v>
          </cell>
          <cell r="BH562">
            <v>0.54200000000000004</v>
          </cell>
          <cell r="BI562">
            <v>3252</v>
          </cell>
          <cell r="BJ562">
            <v>1199</v>
          </cell>
          <cell r="BK562">
            <v>1199</v>
          </cell>
          <cell r="BL562">
            <v>1090</v>
          </cell>
          <cell r="BM562">
            <v>3.0400608519269778</v>
          </cell>
          <cell r="BN562">
            <v>3.77</v>
          </cell>
          <cell r="BO562">
            <v>3.9</v>
          </cell>
          <cell r="BP562">
            <v>4.6399999999999997</v>
          </cell>
          <cell r="BQ562">
            <v>394.4</v>
          </cell>
          <cell r="BR562">
            <v>0.6710592160133444</v>
          </cell>
          <cell r="BS562">
            <v>3.3</v>
          </cell>
          <cell r="BT562">
            <v>85</v>
          </cell>
          <cell r="BU562">
            <v>1.1000000000000001</v>
          </cell>
          <cell r="BV562">
            <v>1199</v>
          </cell>
          <cell r="BW562">
            <v>600</v>
          </cell>
          <cell r="BX562" t="str">
            <v>NINGBO CINDY IMPORT AND EXPORT CO., LTD</v>
          </cell>
          <cell r="BY562" t="str">
            <v>Китай</v>
          </cell>
          <cell r="BZ562">
            <v>240</v>
          </cell>
          <cell r="CA562">
            <v>531</v>
          </cell>
          <cell r="CB562">
            <v>108</v>
          </cell>
          <cell r="CC562">
            <v>1869</v>
          </cell>
          <cell r="CD562">
            <v>6000</v>
          </cell>
          <cell r="CE562">
            <v>1888.5181204172925</v>
          </cell>
          <cell r="CF562">
            <v>6000</v>
          </cell>
          <cell r="CG562">
            <v>7000</v>
          </cell>
          <cell r="CH562" t="str">
            <v>ок</v>
          </cell>
          <cell r="CI562" t="str">
            <v>ок</v>
          </cell>
          <cell r="CJ562">
            <v>18</v>
          </cell>
          <cell r="CK562">
            <v>12682.8</v>
          </cell>
          <cell r="CL562">
            <v>2070.9</v>
          </cell>
          <cell r="CM562">
            <v>936</v>
          </cell>
          <cell r="CN562">
            <v>7289.0999999999995</v>
          </cell>
          <cell r="CO562">
            <v>421.2</v>
          </cell>
          <cell r="CP562">
            <v>23400</v>
          </cell>
          <cell r="CQ562">
            <v>1282588.7999999998</v>
          </cell>
          <cell r="CR562">
            <v>209426.4</v>
          </cell>
          <cell r="CS562">
            <v>94656</v>
          </cell>
          <cell r="CT562">
            <v>737133.6</v>
          </cell>
          <cell r="CU562">
            <v>42595.199999999997</v>
          </cell>
          <cell r="CV562">
            <v>2366400</v>
          </cell>
          <cell r="CW562">
            <v>3899148</v>
          </cell>
          <cell r="CX562">
            <v>636669</v>
          </cell>
          <cell r="CY562">
            <v>287760</v>
          </cell>
          <cell r="CZ562">
            <v>2240931</v>
          </cell>
          <cell r="DA562">
            <v>129492</v>
          </cell>
          <cell r="DB562">
            <v>7194000</v>
          </cell>
          <cell r="DC562" t="str">
            <v>Basic+</v>
          </cell>
          <cell r="DE562">
            <v>59</v>
          </cell>
          <cell r="DF562">
            <v>59</v>
          </cell>
          <cell r="DH562">
            <v>7</v>
          </cell>
          <cell r="DI562">
            <v>2</v>
          </cell>
          <cell r="DJ562">
            <v>9</v>
          </cell>
          <cell r="DK562">
            <v>531</v>
          </cell>
          <cell r="DP562">
            <v>531</v>
          </cell>
          <cell r="DQ562">
            <v>413</v>
          </cell>
          <cell r="DR562">
            <v>118</v>
          </cell>
          <cell r="DS562">
            <v>0.77777777777777779</v>
          </cell>
          <cell r="DT562">
            <v>0.22222222222222221</v>
          </cell>
          <cell r="DU562">
            <v>1199</v>
          </cell>
          <cell r="DV562">
            <v>184787.99999999997</v>
          </cell>
          <cell r="DW562">
            <v>2070.9</v>
          </cell>
          <cell r="DX562">
            <v>636669</v>
          </cell>
          <cell r="DY562" t="str">
            <v>multicolor</v>
          </cell>
          <cell r="DZ562" t="str">
            <v>20234710005___Nevada___цветной</v>
          </cell>
        </row>
        <row r="563">
          <cell r="B563" t="str">
            <v>20234710006_0075179_00000003805</v>
          </cell>
          <cell r="C563" t="str">
            <v>20234710006_0075179</v>
          </cell>
          <cell r="D563" t="str">
            <v>Theme 2Пляжный ассортиментLavitaЖенскийprint17</v>
          </cell>
          <cell r="E563" t="str">
            <v>Заг. с Th 2</v>
          </cell>
          <cell r="F563" t="str">
            <v>ACOOLA Пляжный ассортимент Весна 2024 Theme 2</v>
          </cell>
          <cell r="G563" t="str">
            <v>ACOOLA</v>
          </cell>
          <cell r="H563" t="str">
            <v>Theme 2</v>
          </cell>
          <cell r="I563" t="str">
            <v>00000003805</v>
          </cell>
          <cell r="J563" t="str">
            <v>20234710006</v>
          </cell>
          <cell r="K563" t="str">
            <v>Купальный костюм детский для девочек Lavita набивка</v>
          </cell>
          <cell r="L563" t="str">
            <v>Женский</v>
          </cell>
          <cell r="M563" t="str">
            <v>Все</v>
          </cell>
          <cell r="N563" t="str">
            <v>Lavita</v>
          </cell>
          <cell r="O563" t="str">
            <v>набивка</v>
          </cell>
          <cell r="P563" t="str">
            <v>Swimwear</v>
          </cell>
          <cell r="Q563" t="str">
            <v>Swimwear set</v>
          </cell>
          <cell r="R563" t="str">
            <v>Top_Girls</v>
          </cell>
          <cell r="S563" t="str">
            <v/>
          </cell>
          <cell r="T563" t="str">
            <v>Пляжный ассортимент</v>
          </cell>
          <cell r="U563" t="str">
            <v>Elastic fabric / Эластичная ткань</v>
          </cell>
          <cell r="V563" t="str">
            <v>85%ПА/15%ПУ</v>
          </cell>
          <cell r="W563" t="str">
            <v>(17) kids underwear ALL 6sizes</v>
          </cell>
          <cell r="X563">
            <v>6</v>
          </cell>
          <cell r="Y563" t="str">
            <v>Нет</v>
          </cell>
          <cell r="Z563" t="str">
            <v>Inna Smorodina</v>
          </cell>
          <cell r="AA563" t="str">
            <v>Basic+</v>
          </cell>
          <cell r="AB563" t="str">
            <v>Regular</v>
          </cell>
          <cell r="AC563" t="str">
            <v>1,2,3,4,5</v>
          </cell>
          <cell r="AD563" t="str">
            <v>1,2,3,4,5_6</v>
          </cell>
          <cell r="AE563">
            <v>271</v>
          </cell>
          <cell r="AF563">
            <v>52</v>
          </cell>
          <cell r="AG563">
            <v>73</v>
          </cell>
          <cell r="AH563">
            <v>96</v>
          </cell>
          <cell r="AI563">
            <v>43</v>
          </cell>
          <cell r="AJ563">
            <v>7</v>
          </cell>
          <cell r="AK563">
            <v>0.7</v>
          </cell>
          <cell r="AL563">
            <v>0.8</v>
          </cell>
          <cell r="AM563">
            <v>7</v>
          </cell>
          <cell r="AN563">
            <v>3</v>
          </cell>
          <cell r="AO563">
            <v>10</v>
          </cell>
          <cell r="AP563">
            <v>520</v>
          </cell>
          <cell r="AQ563">
            <v>7</v>
          </cell>
          <cell r="AR563">
            <v>3</v>
          </cell>
          <cell r="AS563">
            <v>10</v>
          </cell>
          <cell r="AT563">
            <v>730</v>
          </cell>
          <cell r="AU563">
            <v>7</v>
          </cell>
          <cell r="AV563">
            <v>3</v>
          </cell>
          <cell r="AW563">
            <v>10</v>
          </cell>
          <cell r="AX563">
            <v>960</v>
          </cell>
          <cell r="AY563">
            <v>7</v>
          </cell>
          <cell r="AZ563">
            <v>3</v>
          </cell>
          <cell r="BA563">
            <v>10</v>
          </cell>
          <cell r="BB563">
            <v>430</v>
          </cell>
          <cell r="BC563">
            <v>7</v>
          </cell>
          <cell r="BD563">
            <v>3</v>
          </cell>
          <cell r="BE563">
            <v>10</v>
          </cell>
          <cell r="BF563">
            <v>70</v>
          </cell>
          <cell r="BG563" t="str">
            <v>1-3</v>
          </cell>
          <cell r="BH563">
            <v>0.56458333333333333</v>
          </cell>
          <cell r="BI563">
            <v>2710</v>
          </cell>
          <cell r="BJ563">
            <v>1199</v>
          </cell>
          <cell r="BK563">
            <v>1199</v>
          </cell>
          <cell r="BL563">
            <v>1090</v>
          </cell>
          <cell r="BM563">
            <v>3.1986127784447111</v>
          </cell>
          <cell r="BN563">
            <v>3.58</v>
          </cell>
          <cell r="BO563">
            <v>3.7</v>
          </cell>
          <cell r="BP563">
            <v>4.41</v>
          </cell>
          <cell r="BQ563">
            <v>374.85</v>
          </cell>
          <cell r="BR563">
            <v>0.68736447039199333</v>
          </cell>
          <cell r="BS563">
            <v>3.3</v>
          </cell>
          <cell r="BT563">
            <v>85</v>
          </cell>
          <cell r="BU563">
            <v>1.1000000000000001</v>
          </cell>
          <cell r="BV563">
            <v>1199</v>
          </cell>
          <cell r="BW563">
            <v>600</v>
          </cell>
          <cell r="BX563" t="str">
            <v>NINGBO CINDY IMPORT AND EXPORT CO., LTD</v>
          </cell>
          <cell r="BY563" t="str">
            <v>Китай</v>
          </cell>
          <cell r="BZ563">
            <v>192</v>
          </cell>
          <cell r="CA563">
            <v>472</v>
          </cell>
          <cell r="CB563">
            <v>84</v>
          </cell>
          <cell r="CC563">
            <v>1342</v>
          </cell>
          <cell r="CD563">
            <v>4800</v>
          </cell>
          <cell r="CE563">
            <v>1510.8144963338341</v>
          </cell>
          <cell r="CF563">
            <v>4800</v>
          </cell>
          <cell r="CG563">
            <v>7000</v>
          </cell>
          <cell r="CH563" t="str">
            <v>ок</v>
          </cell>
          <cell r="CI563" t="str">
            <v>ок</v>
          </cell>
          <cell r="CJ563">
            <v>14</v>
          </cell>
          <cell r="CK563">
            <v>10027</v>
          </cell>
          <cell r="CL563">
            <v>1746.4</v>
          </cell>
          <cell r="CM563">
            <v>710.40000000000009</v>
          </cell>
          <cell r="CN563">
            <v>4965.4000000000005</v>
          </cell>
          <cell r="CO563">
            <v>310.8</v>
          </cell>
          <cell r="CP563">
            <v>17760</v>
          </cell>
          <cell r="CQ563">
            <v>1015843.5000000001</v>
          </cell>
          <cell r="CR563">
            <v>176929.2</v>
          </cell>
          <cell r="CS563">
            <v>71971.200000000012</v>
          </cell>
          <cell r="CT563">
            <v>503048.7</v>
          </cell>
          <cell r="CU563">
            <v>31487.4</v>
          </cell>
          <cell r="CV563">
            <v>1799280</v>
          </cell>
          <cell r="CW563">
            <v>3249290</v>
          </cell>
          <cell r="CX563">
            <v>565928</v>
          </cell>
          <cell r="CY563">
            <v>230208</v>
          </cell>
          <cell r="CZ563">
            <v>1609058</v>
          </cell>
          <cell r="DA563">
            <v>100716</v>
          </cell>
          <cell r="DB563">
            <v>5755200</v>
          </cell>
          <cell r="DC563" t="str">
            <v>Basic+</v>
          </cell>
          <cell r="DE563">
            <v>59</v>
          </cell>
          <cell r="DF563">
            <v>59</v>
          </cell>
          <cell r="DH563">
            <v>6</v>
          </cell>
          <cell r="DI563">
            <v>2</v>
          </cell>
          <cell r="DJ563">
            <v>8</v>
          </cell>
          <cell r="DK563">
            <v>472</v>
          </cell>
          <cell r="DP563">
            <v>472</v>
          </cell>
          <cell r="DQ563">
            <v>354</v>
          </cell>
          <cell r="DR563">
            <v>118</v>
          </cell>
          <cell r="DS563">
            <v>0.75</v>
          </cell>
          <cell r="DT563">
            <v>0.25</v>
          </cell>
          <cell r="DU563">
            <v>1199</v>
          </cell>
          <cell r="DV563">
            <v>156114</v>
          </cell>
          <cell r="DW563">
            <v>1746.4</v>
          </cell>
          <cell r="DX563">
            <v>565928</v>
          </cell>
          <cell r="DY563" t="str">
            <v>print</v>
          </cell>
          <cell r="DZ563" t="str">
            <v>20234710006___Lavita___набивка</v>
          </cell>
        </row>
        <row r="564">
          <cell r="B564" t="str">
            <v>20234710007_0075275_00000003805</v>
          </cell>
          <cell r="C564" t="str">
            <v>20234710007_0075275</v>
          </cell>
          <cell r="D564" t="str">
            <v>Theme 2Пляжный ассортиментKentukkiЖенскийmulticolor17</v>
          </cell>
          <cell r="E564" t="str">
            <v>Заг. с Th 2</v>
          </cell>
          <cell r="F564" t="str">
            <v>ACOOLA Пляжный ассортимент Весна 2024 Theme 2</v>
          </cell>
          <cell r="G564" t="str">
            <v>ACOOLA</v>
          </cell>
          <cell r="H564" t="str">
            <v>Theme 2</v>
          </cell>
          <cell r="I564" t="str">
            <v>00000003805</v>
          </cell>
          <cell r="J564" t="str">
            <v>20234710007</v>
          </cell>
          <cell r="K564" t="str">
            <v>Купальный костюм детский для девочек Kentukki цветной</v>
          </cell>
          <cell r="L564" t="str">
            <v>Женский</v>
          </cell>
          <cell r="M564" t="str">
            <v>Все</v>
          </cell>
          <cell r="N564" t="str">
            <v>Kentukki</v>
          </cell>
          <cell r="O564" t="str">
            <v>цветной</v>
          </cell>
          <cell r="P564" t="str">
            <v>Swimwear</v>
          </cell>
          <cell r="Q564" t="str">
            <v>Swimwear set</v>
          </cell>
          <cell r="R564" t="str">
            <v>Top_Girls</v>
          </cell>
          <cell r="S564" t="str">
            <v/>
          </cell>
          <cell r="T564" t="str">
            <v>Пляжный ассортимент</v>
          </cell>
          <cell r="U564" t="str">
            <v>Elastic fabric / Эластичная ткань</v>
          </cell>
          <cell r="V564" t="str">
            <v>80%ПА/20%ПУ</v>
          </cell>
          <cell r="W564" t="str">
            <v>(17) kids underwear ALL 6sizes</v>
          </cell>
          <cell r="X564">
            <v>6</v>
          </cell>
          <cell r="Y564" t="str">
            <v>Нет</v>
          </cell>
          <cell r="Z564" t="str">
            <v>Inna Smorodina</v>
          </cell>
          <cell r="AA564" t="str">
            <v>Basic+</v>
          </cell>
          <cell r="AB564" t="str">
            <v>Regular</v>
          </cell>
          <cell r="AC564" t="str">
            <v>1,2,3,4,5</v>
          </cell>
          <cell r="AD564" t="str">
            <v>1,2,3,4,5_6</v>
          </cell>
          <cell r="AE564">
            <v>271</v>
          </cell>
          <cell r="AF564">
            <v>52</v>
          </cell>
          <cell r="AG564">
            <v>73</v>
          </cell>
          <cell r="AH564">
            <v>96</v>
          </cell>
          <cell r="AI564">
            <v>43</v>
          </cell>
          <cell r="AJ564">
            <v>7</v>
          </cell>
          <cell r="AK564">
            <v>0.7</v>
          </cell>
          <cell r="AL564">
            <v>0.8</v>
          </cell>
          <cell r="AM564">
            <v>7</v>
          </cell>
          <cell r="AN564">
            <v>3</v>
          </cell>
          <cell r="AO564">
            <v>10</v>
          </cell>
          <cell r="AP564">
            <v>520</v>
          </cell>
          <cell r="AQ564">
            <v>7</v>
          </cell>
          <cell r="AR564">
            <v>3</v>
          </cell>
          <cell r="AS564">
            <v>10</v>
          </cell>
          <cell r="AT564">
            <v>730</v>
          </cell>
          <cell r="AU564">
            <v>7</v>
          </cell>
          <cell r="AV564">
            <v>3</v>
          </cell>
          <cell r="AW564">
            <v>10</v>
          </cell>
          <cell r="AX564">
            <v>960</v>
          </cell>
          <cell r="AY564">
            <v>7</v>
          </cell>
          <cell r="AZ564">
            <v>3</v>
          </cell>
          <cell r="BA564">
            <v>10</v>
          </cell>
          <cell r="BB564">
            <v>430</v>
          </cell>
          <cell r="BC564">
            <v>7</v>
          </cell>
          <cell r="BD564">
            <v>3</v>
          </cell>
          <cell r="BE564">
            <v>10</v>
          </cell>
          <cell r="BF564">
            <v>70</v>
          </cell>
          <cell r="BG564" t="str">
            <v>1-3</v>
          </cell>
          <cell r="BH564">
            <v>0.56458333333333333</v>
          </cell>
          <cell r="BI564">
            <v>2710</v>
          </cell>
          <cell r="BJ564">
            <v>1199</v>
          </cell>
          <cell r="BK564">
            <v>1199</v>
          </cell>
          <cell r="BL564">
            <v>1090</v>
          </cell>
          <cell r="BM564">
            <v>3.4320881637326459</v>
          </cell>
          <cell r="BN564">
            <v>3.25</v>
          </cell>
          <cell r="BO564">
            <v>3.36</v>
          </cell>
          <cell r="BP564">
            <v>4.1100000000000003</v>
          </cell>
          <cell r="BQ564">
            <v>349.35</v>
          </cell>
          <cell r="BR564">
            <v>0.70863219349457873</v>
          </cell>
          <cell r="BS564">
            <v>3.3</v>
          </cell>
          <cell r="BT564">
            <v>85</v>
          </cell>
          <cell r="BU564">
            <v>1.1000000000000001</v>
          </cell>
          <cell r="BV564">
            <v>1199</v>
          </cell>
          <cell r="BW564">
            <v>600</v>
          </cell>
          <cell r="BX564" t="str">
            <v>Suzhou Kingsma Import and Export Co., Ltd</v>
          </cell>
          <cell r="BY564" t="str">
            <v>Китай</v>
          </cell>
          <cell r="BZ564">
            <v>192</v>
          </cell>
          <cell r="CA564">
            <v>472</v>
          </cell>
          <cell r="CB564">
            <v>84</v>
          </cell>
          <cell r="CC564">
            <v>1342</v>
          </cell>
          <cell r="CD564">
            <v>4800</v>
          </cell>
          <cell r="CE564">
            <v>1510.8144963338341</v>
          </cell>
          <cell r="CF564">
            <v>4800</v>
          </cell>
          <cell r="CG564">
            <v>7000</v>
          </cell>
          <cell r="CH564" t="str">
            <v>ок</v>
          </cell>
          <cell r="CI564" t="str">
            <v>ок</v>
          </cell>
          <cell r="CJ564">
            <v>14</v>
          </cell>
          <cell r="CK564">
            <v>9105.6</v>
          </cell>
          <cell r="CL564">
            <v>1585.9199999999998</v>
          </cell>
          <cell r="CM564">
            <v>645.12</v>
          </cell>
          <cell r="CN564">
            <v>4509.12</v>
          </cell>
          <cell r="CO564">
            <v>282.24</v>
          </cell>
          <cell r="CP564">
            <v>16128</v>
          </cell>
          <cell r="CQ564">
            <v>946738.50000000012</v>
          </cell>
          <cell r="CR564">
            <v>164893.20000000001</v>
          </cell>
          <cell r="CS564">
            <v>67075.200000000012</v>
          </cell>
          <cell r="CT564">
            <v>468827.7</v>
          </cell>
          <cell r="CU564">
            <v>29345.4</v>
          </cell>
          <cell r="CV564">
            <v>1676880</v>
          </cell>
          <cell r="CW564">
            <v>3249290</v>
          </cell>
          <cell r="CX564">
            <v>565928</v>
          </cell>
          <cell r="CY564">
            <v>230208</v>
          </cell>
          <cell r="CZ564">
            <v>1609058</v>
          </cell>
          <cell r="DA564">
            <v>100716</v>
          </cell>
          <cell r="DB564">
            <v>5755200</v>
          </cell>
          <cell r="DC564" t="str">
            <v>Basic+</v>
          </cell>
          <cell r="DE564">
            <v>59</v>
          </cell>
          <cell r="DF564">
            <v>59</v>
          </cell>
          <cell r="DH564">
            <v>6</v>
          </cell>
          <cell r="DI564">
            <v>2</v>
          </cell>
          <cell r="DJ564">
            <v>8</v>
          </cell>
          <cell r="DK564">
            <v>472</v>
          </cell>
          <cell r="DP564">
            <v>472</v>
          </cell>
          <cell r="DQ564">
            <v>354</v>
          </cell>
          <cell r="DR564">
            <v>118</v>
          </cell>
          <cell r="DS564">
            <v>0.75</v>
          </cell>
          <cell r="DT564">
            <v>0.25</v>
          </cell>
          <cell r="DU564">
            <v>1199</v>
          </cell>
          <cell r="DV564">
            <v>145494</v>
          </cell>
          <cell r="DW564">
            <v>1585.9199999999998</v>
          </cell>
          <cell r="DX564">
            <v>565928</v>
          </cell>
          <cell r="DY564" t="str">
            <v>multicolor</v>
          </cell>
          <cell r="DZ564" t="str">
            <v>20234710007___Kentukki___цветной</v>
          </cell>
        </row>
        <row r="565">
          <cell r="B565" t="str">
            <v>20234710007_0075276_00000003805</v>
          </cell>
          <cell r="C565" t="str">
            <v>20234710007_0075276</v>
          </cell>
          <cell r="D565" t="str">
            <v>Theme 2Пляжный ассортиментKentukkiЖенскийprint17</v>
          </cell>
          <cell r="E565" t="str">
            <v>Заг. с Th 2</v>
          </cell>
          <cell r="F565" t="str">
            <v>ACOOLA Пляжный ассортимент Весна 2024 Theme 2</v>
          </cell>
          <cell r="G565" t="str">
            <v>ACOOLA</v>
          </cell>
          <cell r="H565" t="str">
            <v>Theme 2</v>
          </cell>
          <cell r="I565" t="str">
            <v>00000003805</v>
          </cell>
          <cell r="J565" t="str">
            <v>20234710007</v>
          </cell>
          <cell r="K565" t="str">
            <v>Купальный костюм детский для девочек Kentukki набивка</v>
          </cell>
          <cell r="L565" t="str">
            <v>Женский</v>
          </cell>
          <cell r="M565" t="str">
            <v>Все</v>
          </cell>
          <cell r="N565" t="str">
            <v>Kentukki</v>
          </cell>
          <cell r="O565" t="str">
            <v>набивка</v>
          </cell>
          <cell r="P565" t="str">
            <v>Swimwear</v>
          </cell>
          <cell r="Q565" t="str">
            <v>Swimwear set</v>
          </cell>
          <cell r="R565" t="str">
            <v>Top_Girls</v>
          </cell>
          <cell r="S565" t="str">
            <v/>
          </cell>
          <cell r="T565" t="str">
            <v>Пляжный ассортимент</v>
          </cell>
          <cell r="U565" t="str">
            <v>Elastic fabric / Эластичная ткань</v>
          </cell>
          <cell r="V565" t="str">
            <v>80%ПА/20%ПУ</v>
          </cell>
          <cell r="W565" t="str">
            <v>(17) kids underwear ALL 6sizes</v>
          </cell>
          <cell r="X565">
            <v>6</v>
          </cell>
          <cell r="Y565" t="str">
            <v>Нет</v>
          </cell>
          <cell r="Z565" t="str">
            <v>Inna Smorodina</v>
          </cell>
          <cell r="AA565" t="str">
            <v>Basic+</v>
          </cell>
          <cell r="AB565" t="str">
            <v>Regular</v>
          </cell>
          <cell r="AC565" t="str">
            <v>1,2,3,4,5</v>
          </cell>
          <cell r="AD565" t="str">
            <v>1,2,3,4,5_6</v>
          </cell>
          <cell r="AE565">
            <v>271</v>
          </cell>
          <cell r="AF565">
            <v>52</v>
          </cell>
          <cell r="AG565">
            <v>73</v>
          </cell>
          <cell r="AH565">
            <v>96</v>
          </cell>
          <cell r="AI565">
            <v>43</v>
          </cell>
          <cell r="AJ565">
            <v>7</v>
          </cell>
          <cell r="AK565">
            <v>0.7</v>
          </cell>
          <cell r="AL565">
            <v>0.8</v>
          </cell>
          <cell r="AM565">
            <v>7</v>
          </cell>
          <cell r="AN565">
            <v>3</v>
          </cell>
          <cell r="AO565">
            <v>10</v>
          </cell>
          <cell r="AP565">
            <v>520</v>
          </cell>
          <cell r="AQ565">
            <v>7</v>
          </cell>
          <cell r="AR565">
            <v>3</v>
          </cell>
          <cell r="AS565">
            <v>10</v>
          </cell>
          <cell r="AT565">
            <v>730</v>
          </cell>
          <cell r="AU565">
            <v>7</v>
          </cell>
          <cell r="AV565">
            <v>3</v>
          </cell>
          <cell r="AW565">
            <v>10</v>
          </cell>
          <cell r="AX565">
            <v>960</v>
          </cell>
          <cell r="AY565">
            <v>7</v>
          </cell>
          <cell r="AZ565">
            <v>3</v>
          </cell>
          <cell r="BA565">
            <v>10</v>
          </cell>
          <cell r="BB565">
            <v>430</v>
          </cell>
          <cell r="BC565">
            <v>7</v>
          </cell>
          <cell r="BD565">
            <v>3</v>
          </cell>
          <cell r="BE565">
            <v>10</v>
          </cell>
          <cell r="BF565">
            <v>70</v>
          </cell>
          <cell r="BG565" t="str">
            <v>1-3</v>
          </cell>
          <cell r="BH565">
            <v>0.56458333333333333</v>
          </cell>
          <cell r="BI565">
            <v>2710</v>
          </cell>
          <cell r="BJ565">
            <v>1199</v>
          </cell>
          <cell r="BK565">
            <v>1199</v>
          </cell>
          <cell r="BL565">
            <v>1090</v>
          </cell>
          <cell r="BM565">
            <v>3.4320881637326459</v>
          </cell>
          <cell r="BN565">
            <v>3.25</v>
          </cell>
          <cell r="BO565">
            <v>3.36</v>
          </cell>
          <cell r="BP565">
            <v>4.1100000000000003</v>
          </cell>
          <cell r="BQ565">
            <v>349.35</v>
          </cell>
          <cell r="BR565">
            <v>0.70863219349457873</v>
          </cell>
          <cell r="BS565">
            <v>3.3</v>
          </cell>
          <cell r="BT565">
            <v>85</v>
          </cell>
          <cell r="BU565">
            <v>1.1000000000000001</v>
          </cell>
          <cell r="BV565">
            <v>1199</v>
          </cell>
          <cell r="BW565">
            <v>600</v>
          </cell>
          <cell r="BX565" t="str">
            <v>Suzhou Kingsma Import and Export Co., Ltd</v>
          </cell>
          <cell r="BY565" t="str">
            <v>Китай</v>
          </cell>
          <cell r="BZ565">
            <v>192</v>
          </cell>
          <cell r="CA565">
            <v>472</v>
          </cell>
          <cell r="CB565">
            <v>84</v>
          </cell>
          <cell r="CC565">
            <v>1342</v>
          </cell>
          <cell r="CD565">
            <v>4800</v>
          </cell>
          <cell r="CE565">
            <v>1510.8144963338341</v>
          </cell>
          <cell r="CF565">
            <v>4800</v>
          </cell>
          <cell r="CG565">
            <v>7000</v>
          </cell>
          <cell r="CH565" t="str">
            <v>ок</v>
          </cell>
          <cell r="CI565" t="str">
            <v>ок</v>
          </cell>
          <cell r="CJ565">
            <v>14</v>
          </cell>
          <cell r="CK565">
            <v>9105.6</v>
          </cell>
          <cell r="CL565">
            <v>1585.9199999999998</v>
          </cell>
          <cell r="CM565">
            <v>645.12</v>
          </cell>
          <cell r="CN565">
            <v>4509.12</v>
          </cell>
          <cell r="CO565">
            <v>282.24</v>
          </cell>
          <cell r="CP565">
            <v>16128</v>
          </cell>
          <cell r="CQ565">
            <v>946738.50000000012</v>
          </cell>
          <cell r="CR565">
            <v>164893.20000000001</v>
          </cell>
          <cell r="CS565">
            <v>67075.200000000012</v>
          </cell>
          <cell r="CT565">
            <v>468827.7</v>
          </cell>
          <cell r="CU565">
            <v>29345.4</v>
          </cell>
          <cell r="CV565">
            <v>1676880</v>
          </cell>
          <cell r="CW565">
            <v>3249290</v>
          </cell>
          <cell r="CX565">
            <v>565928</v>
          </cell>
          <cell r="CY565">
            <v>230208</v>
          </cell>
          <cell r="CZ565">
            <v>1609058</v>
          </cell>
          <cell r="DA565">
            <v>100716</v>
          </cell>
          <cell r="DB565">
            <v>5755200</v>
          </cell>
          <cell r="DC565" t="str">
            <v>Basic+</v>
          </cell>
          <cell r="DE565">
            <v>59</v>
          </cell>
          <cell r="DF565">
            <v>59</v>
          </cell>
          <cell r="DH565">
            <v>6</v>
          </cell>
          <cell r="DI565">
            <v>2</v>
          </cell>
          <cell r="DJ565">
            <v>8</v>
          </cell>
          <cell r="DK565">
            <v>472</v>
          </cell>
          <cell r="DP565">
            <v>472</v>
          </cell>
          <cell r="DQ565">
            <v>354</v>
          </cell>
          <cell r="DR565">
            <v>118</v>
          </cell>
          <cell r="DS565">
            <v>0.75</v>
          </cell>
          <cell r="DT565">
            <v>0.25</v>
          </cell>
          <cell r="DU565">
            <v>1199</v>
          </cell>
          <cell r="DV565">
            <v>145494</v>
          </cell>
          <cell r="DW565">
            <v>1585.9199999999998</v>
          </cell>
          <cell r="DX565">
            <v>565928</v>
          </cell>
          <cell r="DY565" t="str">
            <v>print</v>
          </cell>
          <cell r="DZ565" t="str">
            <v>20234710007___Kentukki___набивка</v>
          </cell>
        </row>
        <row r="566">
          <cell r="B566" t="str">
            <v>20224720020_0076483_00000003805</v>
          </cell>
          <cell r="C566" t="str">
            <v>20224720020_0076483</v>
          </cell>
          <cell r="D566" t="str">
            <v>Theme 2Пляжный ассортиментOlimpiaЖенскийprint18</v>
          </cell>
          <cell r="E566" t="str">
            <v>Заг. с Th 2</v>
          </cell>
          <cell r="F566" t="str">
            <v>ACOOLA Пляжный ассортимент Весна 2024 Theme 2</v>
          </cell>
          <cell r="G566" t="str">
            <v>ACOOLA</v>
          </cell>
          <cell r="H566" t="str">
            <v>Theme 2</v>
          </cell>
          <cell r="I566" t="str">
            <v>00000003805</v>
          </cell>
          <cell r="J566" t="str">
            <v>20224720020</v>
          </cell>
          <cell r="K566" t="str">
            <v>Купальник детский для девочек Olimpia набивка</v>
          </cell>
          <cell r="L566" t="str">
            <v>Женский</v>
          </cell>
          <cell r="M566" t="str">
            <v>Маленький</v>
          </cell>
          <cell r="N566" t="str">
            <v>Olimpia</v>
          </cell>
          <cell r="O566" t="str">
            <v>набивка</v>
          </cell>
          <cell r="P566" t="str">
            <v>Swimwear</v>
          </cell>
          <cell r="Q566" t="str">
            <v>Swimwear</v>
          </cell>
          <cell r="R566" t="str">
            <v>Top_Girls</v>
          </cell>
          <cell r="S566" t="str">
            <v/>
          </cell>
          <cell r="T566" t="str">
            <v>Пляжный ассортимент</v>
          </cell>
          <cell r="U566" t="str">
            <v>Elastic fabric / Эластичная ткань</v>
          </cell>
          <cell r="V566" t="str">
            <v>80%ПА/20%ПУ</v>
          </cell>
          <cell r="W566" t="str">
            <v>(18) kids underwear B1G1 3sizes</v>
          </cell>
          <cell r="X566">
            <v>3</v>
          </cell>
          <cell r="Y566" t="str">
            <v>Нет</v>
          </cell>
          <cell r="Z566" t="str">
            <v>Inna Smorodina</v>
          </cell>
          <cell r="AA566" t="str">
            <v>Basic+</v>
          </cell>
          <cell r="AB566" t="str">
            <v>Regular</v>
          </cell>
          <cell r="AC566" t="str">
            <v>1,2,3,4,5</v>
          </cell>
          <cell r="AD566" t="str">
            <v>1,2,3,4,5_3</v>
          </cell>
          <cell r="AE566">
            <v>271</v>
          </cell>
          <cell r="AF566">
            <v>52</v>
          </cell>
          <cell r="AG566">
            <v>73</v>
          </cell>
          <cell r="AH566">
            <v>96</v>
          </cell>
          <cell r="AI566">
            <v>43</v>
          </cell>
          <cell r="AJ566">
            <v>7</v>
          </cell>
          <cell r="AK566">
            <v>0.7</v>
          </cell>
          <cell r="AL566">
            <v>1</v>
          </cell>
          <cell r="AM566">
            <v>4</v>
          </cell>
          <cell r="AN566">
            <v>2</v>
          </cell>
          <cell r="AO566">
            <v>6</v>
          </cell>
          <cell r="AP566">
            <v>312</v>
          </cell>
          <cell r="AQ566">
            <v>4</v>
          </cell>
          <cell r="AR566">
            <v>2</v>
          </cell>
          <cell r="AS566">
            <v>6</v>
          </cell>
          <cell r="AT566">
            <v>438</v>
          </cell>
          <cell r="AU566">
            <v>4</v>
          </cell>
          <cell r="AV566">
            <v>2</v>
          </cell>
          <cell r="AW566">
            <v>6</v>
          </cell>
          <cell r="AX566">
            <v>576</v>
          </cell>
          <cell r="AY566">
            <v>4</v>
          </cell>
          <cell r="AZ566">
            <v>2</v>
          </cell>
          <cell r="BA566">
            <v>6</v>
          </cell>
          <cell r="BB566">
            <v>258</v>
          </cell>
          <cell r="BC566">
            <v>4</v>
          </cell>
          <cell r="BD566">
            <v>2</v>
          </cell>
          <cell r="BE566">
            <v>6</v>
          </cell>
          <cell r="BF566">
            <v>42</v>
          </cell>
          <cell r="BG566" t="str">
            <v>1-2</v>
          </cell>
          <cell r="BH566">
            <v>0.46430611079383211</v>
          </cell>
          <cell r="BI566">
            <v>1626</v>
          </cell>
          <cell r="BJ566">
            <v>1199</v>
          </cell>
          <cell r="BK566">
            <v>1199</v>
          </cell>
          <cell r="BL566">
            <v>1090</v>
          </cell>
          <cell r="BM566">
            <v>3.1556783787340441</v>
          </cell>
          <cell r="BN566">
            <v>3.57</v>
          </cell>
          <cell r="BO566">
            <v>3.7</v>
          </cell>
          <cell r="BP566">
            <v>4.47</v>
          </cell>
          <cell r="BQ566">
            <v>379.95</v>
          </cell>
          <cell r="BR566">
            <v>0.68311092577147625</v>
          </cell>
          <cell r="BS566">
            <v>3.3</v>
          </cell>
          <cell r="BT566">
            <v>85</v>
          </cell>
          <cell r="BU566">
            <v>1.1000000000000001</v>
          </cell>
          <cell r="BV566">
            <v>1199</v>
          </cell>
          <cell r="BW566">
            <v>600</v>
          </cell>
          <cell r="BX566" t="str">
            <v>NINGBO CINDY IMPORT AND EXPORT CO.,LTD</v>
          </cell>
          <cell r="BY566" t="str">
            <v>Китай</v>
          </cell>
          <cell r="BZ566">
            <v>140</v>
          </cell>
          <cell r="CA566">
            <v>354</v>
          </cell>
          <cell r="CB566">
            <v>63</v>
          </cell>
          <cell r="CC566">
            <v>1319</v>
          </cell>
          <cell r="CD566">
            <v>3502</v>
          </cell>
          <cell r="CE566">
            <v>1102.2650762835597</v>
          </cell>
          <cell r="CF566">
            <v>3502</v>
          </cell>
          <cell r="CG566">
            <v>4500</v>
          </cell>
          <cell r="CH566" t="str">
            <v>ок</v>
          </cell>
          <cell r="CI566" t="str">
            <v>ок</v>
          </cell>
          <cell r="CJ566">
            <v>21</v>
          </cell>
          <cell r="CK566">
            <v>6016.2000000000007</v>
          </cell>
          <cell r="CL566">
            <v>1309.8</v>
          </cell>
          <cell r="CM566">
            <v>518</v>
          </cell>
          <cell r="CN566">
            <v>4880.3</v>
          </cell>
          <cell r="CO566">
            <v>233.10000000000002</v>
          </cell>
          <cell r="CP566">
            <v>12957.400000000001</v>
          </cell>
          <cell r="CQ566">
            <v>617798.69999999995</v>
          </cell>
          <cell r="CR566">
            <v>134502.29999999999</v>
          </cell>
          <cell r="CS566">
            <v>53193</v>
          </cell>
          <cell r="CT566">
            <v>501154.05</v>
          </cell>
          <cell r="CU566">
            <v>23936.85</v>
          </cell>
          <cell r="CV566">
            <v>1330584.8999999999</v>
          </cell>
          <cell r="CW566">
            <v>1949574</v>
          </cell>
          <cell r="CX566">
            <v>424446</v>
          </cell>
          <cell r="CY566">
            <v>167860</v>
          </cell>
          <cell r="CZ566">
            <v>1581481</v>
          </cell>
          <cell r="DA566">
            <v>75537</v>
          </cell>
          <cell r="DB566">
            <v>4198898</v>
          </cell>
          <cell r="DC566" t="str">
            <v>Basic+</v>
          </cell>
          <cell r="DE566">
            <v>59</v>
          </cell>
          <cell r="DF566">
            <v>59</v>
          </cell>
          <cell r="DH566">
            <v>4</v>
          </cell>
          <cell r="DI566">
            <v>2</v>
          </cell>
          <cell r="DJ566">
            <v>6</v>
          </cell>
          <cell r="DK566">
            <v>354</v>
          </cell>
          <cell r="DP566">
            <v>354</v>
          </cell>
          <cell r="DQ566">
            <v>236</v>
          </cell>
          <cell r="DR566">
            <v>118</v>
          </cell>
          <cell r="DS566">
            <v>0.66666666666666663</v>
          </cell>
          <cell r="DT566">
            <v>0.33333333333333331</v>
          </cell>
          <cell r="DU566">
            <v>1199</v>
          </cell>
          <cell r="DV566">
            <v>118678.49999999999</v>
          </cell>
          <cell r="DW566">
            <v>1309.8</v>
          </cell>
          <cell r="DX566">
            <v>424446</v>
          </cell>
          <cell r="DY566" t="str">
            <v>print</v>
          </cell>
          <cell r="DZ566" t="str">
            <v>20224720020___Olimpia___набивка</v>
          </cell>
        </row>
        <row r="567">
          <cell r="B567" t="str">
            <v>20234720002_0075145_00000003805</v>
          </cell>
          <cell r="C567" t="str">
            <v>20234720002_0075145</v>
          </cell>
          <cell r="D567" t="str">
            <v>Theme 2Пляжный ассортиментGlorisЖенскийanycolor17</v>
          </cell>
          <cell r="E567" t="str">
            <v>Заг. с Th 2</v>
          </cell>
          <cell r="F567" t="str">
            <v>ACOOLA Пляжный ассортимент Весна 2024 Theme 2</v>
          </cell>
          <cell r="G567" t="str">
            <v>ACOOLA</v>
          </cell>
          <cell r="H567" t="str">
            <v>Theme 2</v>
          </cell>
          <cell r="I567" t="str">
            <v>00000003805</v>
          </cell>
          <cell r="J567" t="str">
            <v>20234720002</v>
          </cell>
          <cell r="K567" t="str">
            <v>Купальник детский для девочек Gloris разноцветный</v>
          </cell>
          <cell r="L567" t="str">
            <v>Женский</v>
          </cell>
          <cell r="M567" t="str">
            <v>Все</v>
          </cell>
          <cell r="N567" t="str">
            <v>Gloris</v>
          </cell>
          <cell r="O567" t="str">
            <v>разноцветный</v>
          </cell>
          <cell r="P567" t="str">
            <v>Swimwear</v>
          </cell>
          <cell r="Q567" t="str">
            <v>Swimwear</v>
          </cell>
          <cell r="R567" t="str">
            <v>Top_Girls</v>
          </cell>
          <cell r="S567" t="str">
            <v/>
          </cell>
          <cell r="T567" t="str">
            <v>Пляжный ассортимент</v>
          </cell>
          <cell r="U567" t="str">
            <v>Elastic fabric / Эластичная ткань</v>
          </cell>
          <cell r="V567" t="str">
            <v>85%ПЭ/15%ПУ</v>
          </cell>
          <cell r="W567" t="str">
            <v>(17) kids underwear ALL 6sizes</v>
          </cell>
          <cell r="X567">
            <v>6</v>
          </cell>
          <cell r="Y567" t="str">
            <v>Нет</v>
          </cell>
          <cell r="Z567" t="str">
            <v>Inna Smorodina</v>
          </cell>
          <cell r="AA567" t="str">
            <v>Basic+</v>
          </cell>
          <cell r="AB567" t="str">
            <v>Regular</v>
          </cell>
          <cell r="AC567" t="str">
            <v>1,2,3,4,5</v>
          </cell>
          <cell r="AD567" t="str">
            <v>1,2,3,4,5_6</v>
          </cell>
          <cell r="AE567">
            <v>271</v>
          </cell>
          <cell r="AF567">
            <v>52</v>
          </cell>
          <cell r="AG567">
            <v>73</v>
          </cell>
          <cell r="AH567">
            <v>96</v>
          </cell>
          <cell r="AI567">
            <v>43</v>
          </cell>
          <cell r="AJ567">
            <v>7</v>
          </cell>
          <cell r="AK567">
            <v>0.8</v>
          </cell>
          <cell r="AL567">
            <v>0.8</v>
          </cell>
          <cell r="AM567">
            <v>8</v>
          </cell>
          <cell r="AN567">
            <v>3</v>
          </cell>
          <cell r="AO567">
            <v>11</v>
          </cell>
          <cell r="AP567">
            <v>572</v>
          </cell>
          <cell r="AQ567">
            <v>8</v>
          </cell>
          <cell r="AR567">
            <v>3</v>
          </cell>
          <cell r="AS567">
            <v>11</v>
          </cell>
          <cell r="AT567">
            <v>803</v>
          </cell>
          <cell r="AU567">
            <v>8</v>
          </cell>
          <cell r="AV567">
            <v>3</v>
          </cell>
          <cell r="AW567">
            <v>11</v>
          </cell>
          <cell r="AX567">
            <v>1056</v>
          </cell>
          <cell r="AY567">
            <v>8</v>
          </cell>
          <cell r="AZ567">
            <v>3</v>
          </cell>
          <cell r="BA567">
            <v>11</v>
          </cell>
          <cell r="BB567">
            <v>473</v>
          </cell>
          <cell r="BC567">
            <v>8</v>
          </cell>
          <cell r="BD567">
            <v>3</v>
          </cell>
          <cell r="BE567">
            <v>11</v>
          </cell>
          <cell r="BF567">
            <v>77</v>
          </cell>
          <cell r="BG567" t="str">
            <v>2-3</v>
          </cell>
          <cell r="BH567">
            <v>0.54200000000000004</v>
          </cell>
          <cell r="BI567">
            <v>2981</v>
          </cell>
          <cell r="BJ567">
            <v>1199</v>
          </cell>
          <cell r="BK567">
            <v>1199</v>
          </cell>
          <cell r="BL567">
            <v>1090</v>
          </cell>
          <cell r="BM567">
            <v>3.6168929110105581</v>
          </cell>
          <cell r="BN567">
            <v>3.04</v>
          </cell>
          <cell r="BO567">
            <v>3.14</v>
          </cell>
          <cell r="BP567">
            <v>3.9</v>
          </cell>
          <cell r="BQ567">
            <v>331.5</v>
          </cell>
          <cell r="BR567">
            <v>0.72351959966638868</v>
          </cell>
          <cell r="BS567">
            <v>3.3</v>
          </cell>
          <cell r="BT567">
            <v>85</v>
          </cell>
          <cell r="BU567">
            <v>1.1000000000000001</v>
          </cell>
          <cell r="BV567">
            <v>1199</v>
          </cell>
          <cell r="BW567">
            <v>600</v>
          </cell>
          <cell r="BX567" t="str">
            <v>Suzhou Kingsma Import and Export Co., Ltd</v>
          </cell>
          <cell r="BY567" t="str">
            <v>Китай</v>
          </cell>
          <cell r="BZ567">
            <v>220</v>
          </cell>
          <cell r="CA567">
            <v>472</v>
          </cell>
          <cell r="CB567">
            <v>102</v>
          </cell>
          <cell r="CC567">
            <v>1725</v>
          </cell>
          <cell r="CD567">
            <v>5500</v>
          </cell>
          <cell r="CE567">
            <v>1731.1416103825181</v>
          </cell>
          <cell r="CF567">
            <v>5500</v>
          </cell>
          <cell r="CG567">
            <v>7000</v>
          </cell>
          <cell r="CH567" t="str">
            <v>ок</v>
          </cell>
          <cell r="CI567" t="str">
            <v>ок</v>
          </cell>
          <cell r="CJ567">
            <v>17</v>
          </cell>
          <cell r="CK567">
            <v>9360.34</v>
          </cell>
          <cell r="CL567">
            <v>1482.0800000000002</v>
          </cell>
          <cell r="CM567">
            <v>690.80000000000007</v>
          </cell>
          <cell r="CN567">
            <v>5416.5</v>
          </cell>
          <cell r="CO567">
            <v>320.28000000000003</v>
          </cell>
          <cell r="CP567">
            <v>17270</v>
          </cell>
          <cell r="CQ567">
            <v>988201.5</v>
          </cell>
          <cell r="CR567">
            <v>156468</v>
          </cell>
          <cell r="CS567">
            <v>72930</v>
          </cell>
          <cell r="CT567">
            <v>571837.5</v>
          </cell>
          <cell r="CU567">
            <v>33813</v>
          </cell>
          <cell r="CV567">
            <v>1823250</v>
          </cell>
          <cell r="CW567">
            <v>3574219</v>
          </cell>
          <cell r="CX567">
            <v>565928</v>
          </cell>
          <cell r="CY567">
            <v>263780</v>
          </cell>
          <cell r="CZ567">
            <v>2068275</v>
          </cell>
          <cell r="DA567">
            <v>122298</v>
          </cell>
          <cell r="DB567">
            <v>6594500</v>
          </cell>
          <cell r="DC567" t="str">
            <v>Basic+</v>
          </cell>
          <cell r="DE567">
            <v>59</v>
          </cell>
          <cell r="DF567">
            <v>59</v>
          </cell>
          <cell r="DH567">
            <v>6</v>
          </cell>
          <cell r="DI567">
            <v>2</v>
          </cell>
          <cell r="DJ567">
            <v>8</v>
          </cell>
          <cell r="DK567">
            <v>472</v>
          </cell>
          <cell r="DP567">
            <v>472</v>
          </cell>
          <cell r="DQ567">
            <v>354</v>
          </cell>
          <cell r="DR567">
            <v>118</v>
          </cell>
          <cell r="DS567">
            <v>0.75</v>
          </cell>
          <cell r="DT567">
            <v>0.25</v>
          </cell>
          <cell r="DU567">
            <v>1199</v>
          </cell>
          <cell r="DV567">
            <v>138060</v>
          </cell>
          <cell r="DW567">
            <v>1482.0800000000002</v>
          </cell>
          <cell r="DX567">
            <v>565928</v>
          </cell>
          <cell r="DY567" t="str">
            <v>anycolor</v>
          </cell>
          <cell r="DZ567" t="str">
            <v>20234720002___Gloris___разноцветный</v>
          </cell>
        </row>
        <row r="568">
          <cell r="B568" t="str">
            <v>20234720002_0075146_00000003805</v>
          </cell>
          <cell r="C568" t="str">
            <v>20234720002_0075146</v>
          </cell>
          <cell r="D568" t="str">
            <v>Theme 2Пляжный ассортиментGlorisЖенскийmulticolor17</v>
          </cell>
          <cell r="E568" t="str">
            <v>Заг. с Th 2</v>
          </cell>
          <cell r="F568" t="str">
            <v>ACOOLA Пляжный ассортимент Весна 2024 Theme 2</v>
          </cell>
          <cell r="G568" t="str">
            <v>ACOOLA</v>
          </cell>
          <cell r="H568" t="str">
            <v>Theme 2</v>
          </cell>
          <cell r="I568" t="str">
            <v>00000003805</v>
          </cell>
          <cell r="J568" t="str">
            <v>20234720002</v>
          </cell>
          <cell r="K568" t="str">
            <v>Купальник детский для девочек Gloris цветной</v>
          </cell>
          <cell r="L568" t="str">
            <v>Женский</v>
          </cell>
          <cell r="M568" t="str">
            <v>Все</v>
          </cell>
          <cell r="N568" t="str">
            <v>Gloris</v>
          </cell>
          <cell r="O568" t="str">
            <v>цветной</v>
          </cell>
          <cell r="P568" t="str">
            <v>Swimwear</v>
          </cell>
          <cell r="Q568" t="str">
            <v>Swimwear</v>
          </cell>
          <cell r="R568" t="str">
            <v>Top_Girls</v>
          </cell>
          <cell r="S568" t="str">
            <v/>
          </cell>
          <cell r="T568" t="str">
            <v>Пляжный ассортимент</v>
          </cell>
          <cell r="U568" t="str">
            <v>Elastic fabric / Эластичная ткань</v>
          </cell>
          <cell r="V568" t="str">
            <v>85%ПЭ/15%ПУ</v>
          </cell>
          <cell r="W568" t="str">
            <v>(17) kids underwear ALL 6sizes</v>
          </cell>
          <cell r="X568">
            <v>6</v>
          </cell>
          <cell r="Y568" t="str">
            <v>Нет</v>
          </cell>
          <cell r="Z568" t="str">
            <v>Inna Smorodina</v>
          </cell>
          <cell r="AA568" t="str">
            <v>Basic+</v>
          </cell>
          <cell r="AB568" t="str">
            <v>Regular</v>
          </cell>
          <cell r="AC568" t="str">
            <v>1,2,3,4,5</v>
          </cell>
          <cell r="AD568" t="str">
            <v>1,2,3,4,5_6</v>
          </cell>
          <cell r="AE568">
            <v>271</v>
          </cell>
          <cell r="AF568">
            <v>52</v>
          </cell>
          <cell r="AG568">
            <v>73</v>
          </cell>
          <cell r="AH568">
            <v>96</v>
          </cell>
          <cell r="AI568">
            <v>43</v>
          </cell>
          <cell r="AJ568">
            <v>7</v>
          </cell>
          <cell r="AK568">
            <v>0.8</v>
          </cell>
          <cell r="AL568">
            <v>1</v>
          </cell>
          <cell r="AM568">
            <v>8</v>
          </cell>
          <cell r="AN568">
            <v>4</v>
          </cell>
          <cell r="AO568">
            <v>12</v>
          </cell>
          <cell r="AP568">
            <v>624</v>
          </cell>
          <cell r="AQ568">
            <v>8</v>
          </cell>
          <cell r="AR568">
            <v>4</v>
          </cell>
          <cell r="AS568">
            <v>12</v>
          </cell>
          <cell r="AT568">
            <v>876</v>
          </cell>
          <cell r="AU568">
            <v>8</v>
          </cell>
          <cell r="AV568">
            <v>4</v>
          </cell>
          <cell r="AW568">
            <v>12</v>
          </cell>
          <cell r="AX568">
            <v>1152</v>
          </cell>
          <cell r="AY568">
            <v>8</v>
          </cell>
          <cell r="AZ568">
            <v>4</v>
          </cell>
          <cell r="BA568">
            <v>12</v>
          </cell>
          <cell r="BB568">
            <v>516</v>
          </cell>
          <cell r="BC568">
            <v>8</v>
          </cell>
          <cell r="BD568">
            <v>4</v>
          </cell>
          <cell r="BE568">
            <v>12</v>
          </cell>
          <cell r="BF568">
            <v>84</v>
          </cell>
          <cell r="BG568" t="str">
            <v>2-4</v>
          </cell>
          <cell r="BH568">
            <v>0.54200000000000004</v>
          </cell>
          <cell r="BI568">
            <v>3252</v>
          </cell>
          <cell r="BJ568">
            <v>1199</v>
          </cell>
          <cell r="BK568">
            <v>1199</v>
          </cell>
          <cell r="BL568">
            <v>1090</v>
          </cell>
          <cell r="BM568">
            <v>3.6168929110105581</v>
          </cell>
          <cell r="BN568">
            <v>3.04</v>
          </cell>
          <cell r="BO568">
            <v>3.14</v>
          </cell>
          <cell r="BP568">
            <v>3.9</v>
          </cell>
          <cell r="BQ568">
            <v>331.5</v>
          </cell>
          <cell r="BR568">
            <v>0.72351959966638868</v>
          </cell>
          <cell r="BS568">
            <v>3.3</v>
          </cell>
          <cell r="BT568">
            <v>85</v>
          </cell>
          <cell r="BU568">
            <v>1.1000000000000001</v>
          </cell>
          <cell r="BV568">
            <v>1199</v>
          </cell>
          <cell r="BW568">
            <v>600</v>
          </cell>
          <cell r="BX568" t="str">
            <v>Suzhou Kingsma Import and Export Co., Ltd</v>
          </cell>
          <cell r="BY568" t="str">
            <v>Китай</v>
          </cell>
          <cell r="BZ568">
            <v>240</v>
          </cell>
          <cell r="CA568">
            <v>531</v>
          </cell>
          <cell r="CB568">
            <v>108</v>
          </cell>
          <cell r="CC568">
            <v>1869</v>
          </cell>
          <cell r="CD568">
            <v>6000</v>
          </cell>
          <cell r="CE568">
            <v>1888.5181204172925</v>
          </cell>
          <cell r="CF568">
            <v>6000</v>
          </cell>
          <cell r="CG568">
            <v>7000</v>
          </cell>
          <cell r="CH568" t="str">
            <v>ок</v>
          </cell>
          <cell r="CI568" t="str">
            <v>ок</v>
          </cell>
          <cell r="CJ568">
            <v>18</v>
          </cell>
          <cell r="CK568">
            <v>10211.280000000001</v>
          </cell>
          <cell r="CL568">
            <v>1667.3400000000001</v>
          </cell>
          <cell r="CM568">
            <v>753.6</v>
          </cell>
          <cell r="CN568">
            <v>5868.66</v>
          </cell>
          <cell r="CO568">
            <v>339.12</v>
          </cell>
          <cell r="CP568">
            <v>18840</v>
          </cell>
          <cell r="CQ568">
            <v>1078038</v>
          </cell>
          <cell r="CR568">
            <v>176026.5</v>
          </cell>
          <cell r="CS568">
            <v>79560</v>
          </cell>
          <cell r="CT568">
            <v>619573.5</v>
          </cell>
          <cell r="CU568">
            <v>35802</v>
          </cell>
          <cell r="CV568">
            <v>1989000</v>
          </cell>
          <cell r="CW568">
            <v>3899148</v>
          </cell>
          <cell r="CX568">
            <v>636669</v>
          </cell>
          <cell r="CY568">
            <v>287760</v>
          </cell>
          <cell r="CZ568">
            <v>2240931</v>
          </cell>
          <cell r="DA568">
            <v>129492</v>
          </cell>
          <cell r="DB568">
            <v>7194000</v>
          </cell>
          <cell r="DC568" t="str">
            <v>Basic+</v>
          </cell>
          <cell r="DE568">
            <v>59</v>
          </cell>
          <cell r="DF568">
            <v>59</v>
          </cell>
          <cell r="DH568">
            <v>7</v>
          </cell>
          <cell r="DI568">
            <v>2</v>
          </cell>
          <cell r="DJ568">
            <v>9</v>
          </cell>
          <cell r="DK568">
            <v>531</v>
          </cell>
          <cell r="DP568">
            <v>531</v>
          </cell>
          <cell r="DQ568">
            <v>413</v>
          </cell>
          <cell r="DR568">
            <v>118</v>
          </cell>
          <cell r="DS568">
            <v>0.77777777777777779</v>
          </cell>
          <cell r="DT568">
            <v>0.22222222222222221</v>
          </cell>
          <cell r="DU568">
            <v>1199</v>
          </cell>
          <cell r="DV568">
            <v>155317.5</v>
          </cell>
          <cell r="DW568">
            <v>1667.3400000000001</v>
          </cell>
          <cell r="DX568">
            <v>636669</v>
          </cell>
          <cell r="DY568" t="str">
            <v>multicolor</v>
          </cell>
          <cell r="DZ568" t="str">
            <v>20234720002___Gloris___цветной</v>
          </cell>
        </row>
        <row r="569">
          <cell r="B569" t="str">
            <v>20234720003_0075170_00000003805</v>
          </cell>
          <cell r="C569" t="str">
            <v>20234720003_0075170</v>
          </cell>
          <cell r="D569" t="str">
            <v>Theme 2Пляжный ассортиментOklahomaЖенскийprint17</v>
          </cell>
          <cell r="E569" t="str">
            <v>Заг. с Th 2</v>
          </cell>
          <cell r="F569" t="str">
            <v>ACOOLA Пляжный ассортимент Весна 2024 Theme 2</v>
          </cell>
          <cell r="G569" t="str">
            <v>ACOOLA</v>
          </cell>
          <cell r="H569" t="str">
            <v>Theme 2</v>
          </cell>
          <cell r="I569" t="str">
            <v>00000003805</v>
          </cell>
          <cell r="J569" t="str">
            <v>20234720003</v>
          </cell>
          <cell r="K569" t="str">
            <v>Купальник детский для девочек Oklahoma набивка</v>
          </cell>
          <cell r="L569" t="str">
            <v>Женский</v>
          </cell>
          <cell r="M569" t="str">
            <v>Все</v>
          </cell>
          <cell r="N569" t="str">
            <v>Oklahoma</v>
          </cell>
          <cell r="O569" t="str">
            <v>набивка</v>
          </cell>
          <cell r="P569" t="str">
            <v>Swimwear</v>
          </cell>
          <cell r="Q569" t="str">
            <v>Swimwear</v>
          </cell>
          <cell r="R569" t="str">
            <v>Top_Girls</v>
          </cell>
          <cell r="S569" t="str">
            <v/>
          </cell>
          <cell r="T569" t="str">
            <v>Пляжный ассортимент</v>
          </cell>
          <cell r="U569" t="str">
            <v>Elastic fabric / Эластичная ткань</v>
          </cell>
          <cell r="V569" t="str">
            <v>80%ПА/20%ПУ</v>
          </cell>
          <cell r="W569" t="str">
            <v>(17) kids underwear ALL 6sizes</v>
          </cell>
          <cell r="X569">
            <v>6</v>
          </cell>
          <cell r="Y569" t="str">
            <v>Нет</v>
          </cell>
          <cell r="Z569" t="str">
            <v>Inna Smorodina</v>
          </cell>
          <cell r="AA569" t="str">
            <v>Basic+</v>
          </cell>
          <cell r="AB569" t="str">
            <v>Regular</v>
          </cell>
          <cell r="AC569" t="str">
            <v>1,2,3,4,5</v>
          </cell>
          <cell r="AD569" t="str">
            <v>1,2,3,4,5_6</v>
          </cell>
          <cell r="AE569">
            <v>271</v>
          </cell>
          <cell r="AF569">
            <v>52</v>
          </cell>
          <cell r="AG569">
            <v>73</v>
          </cell>
          <cell r="AH569">
            <v>96</v>
          </cell>
          <cell r="AI569">
            <v>43</v>
          </cell>
          <cell r="AJ569">
            <v>7</v>
          </cell>
          <cell r="AK569">
            <v>0.8</v>
          </cell>
          <cell r="AL569">
            <v>1</v>
          </cell>
          <cell r="AM569">
            <v>8</v>
          </cell>
          <cell r="AN569">
            <v>4</v>
          </cell>
          <cell r="AO569">
            <v>12</v>
          </cell>
          <cell r="AP569">
            <v>624</v>
          </cell>
          <cell r="AQ569">
            <v>8</v>
          </cell>
          <cell r="AR569">
            <v>4</v>
          </cell>
          <cell r="AS569">
            <v>12</v>
          </cell>
          <cell r="AT569">
            <v>876</v>
          </cell>
          <cell r="AU569">
            <v>8</v>
          </cell>
          <cell r="AV569">
            <v>4</v>
          </cell>
          <cell r="AW569">
            <v>12</v>
          </cell>
          <cell r="AX569">
            <v>1152</v>
          </cell>
          <cell r="AY569">
            <v>8</v>
          </cell>
          <cell r="AZ569">
            <v>4</v>
          </cell>
          <cell r="BA569">
            <v>12</v>
          </cell>
          <cell r="BB569">
            <v>516</v>
          </cell>
          <cell r="BC569">
            <v>8</v>
          </cell>
          <cell r="BD569">
            <v>4</v>
          </cell>
          <cell r="BE569">
            <v>12</v>
          </cell>
          <cell r="BF569">
            <v>84</v>
          </cell>
          <cell r="BG569" t="str">
            <v>2-4</v>
          </cell>
          <cell r="BH569">
            <v>0.54200000000000004</v>
          </cell>
          <cell r="BI569">
            <v>3252</v>
          </cell>
          <cell r="BJ569">
            <v>1199</v>
          </cell>
          <cell r="BK569">
            <v>1199</v>
          </cell>
          <cell r="BL569">
            <v>1090</v>
          </cell>
          <cell r="BM569">
            <v>3.6261908362316646</v>
          </cell>
          <cell r="BN569">
            <v>3.11</v>
          </cell>
          <cell r="BO569">
            <v>3.22</v>
          </cell>
          <cell r="BP569">
            <v>3.89</v>
          </cell>
          <cell r="BQ569">
            <v>330.65000000000003</v>
          </cell>
          <cell r="BR569">
            <v>0.72422852376980806</v>
          </cell>
          <cell r="BS569">
            <v>3.3</v>
          </cell>
          <cell r="BT569">
            <v>85</v>
          </cell>
          <cell r="BU569">
            <v>1.1000000000000001</v>
          </cell>
          <cell r="BV569">
            <v>1199</v>
          </cell>
          <cell r="BW569">
            <v>600</v>
          </cell>
          <cell r="BX569" t="str">
            <v>NINGBO CINDY IMPORT AND EXPORT CO., LTD</v>
          </cell>
          <cell r="BY569" t="str">
            <v>Китай</v>
          </cell>
          <cell r="BZ569">
            <v>240</v>
          </cell>
          <cell r="CA569">
            <v>531</v>
          </cell>
          <cell r="CB569">
            <v>108</v>
          </cell>
          <cell r="CC569">
            <v>1869</v>
          </cell>
          <cell r="CD569">
            <v>6000</v>
          </cell>
          <cell r="CE569">
            <v>1888.5181204172925</v>
          </cell>
          <cell r="CF569">
            <v>6000</v>
          </cell>
          <cell r="CG569">
            <v>7000</v>
          </cell>
          <cell r="CH569" t="str">
            <v>ок</v>
          </cell>
          <cell r="CI569" t="str">
            <v>ок</v>
          </cell>
          <cell r="CJ569">
            <v>18</v>
          </cell>
          <cell r="CK569">
            <v>10471.44</v>
          </cell>
          <cell r="CL569">
            <v>1709.8200000000002</v>
          </cell>
          <cell r="CM569">
            <v>772.80000000000007</v>
          </cell>
          <cell r="CN569">
            <v>6018.18</v>
          </cell>
          <cell r="CO569">
            <v>347.76000000000005</v>
          </cell>
          <cell r="CP569">
            <v>19320</v>
          </cell>
          <cell r="CQ569">
            <v>1075273.8</v>
          </cell>
          <cell r="CR569">
            <v>175575.15000000002</v>
          </cell>
          <cell r="CS569">
            <v>79356.000000000015</v>
          </cell>
          <cell r="CT569">
            <v>617984.85000000009</v>
          </cell>
          <cell r="CU569">
            <v>35710.200000000004</v>
          </cell>
          <cell r="CV569">
            <v>1983900.0000000002</v>
          </cell>
          <cell r="CW569">
            <v>3899148</v>
          </cell>
          <cell r="CX569">
            <v>636669</v>
          </cell>
          <cell r="CY569">
            <v>287760</v>
          </cell>
          <cell r="CZ569">
            <v>2240931</v>
          </cell>
          <cell r="DA569">
            <v>129492</v>
          </cell>
          <cell r="DB569">
            <v>7194000</v>
          </cell>
          <cell r="DC569" t="str">
            <v>Basic+</v>
          </cell>
          <cell r="DE569">
            <v>59</v>
          </cell>
          <cell r="DF569">
            <v>59</v>
          </cell>
          <cell r="DH569">
            <v>7</v>
          </cell>
          <cell r="DI569">
            <v>2</v>
          </cell>
          <cell r="DJ569">
            <v>9</v>
          </cell>
          <cell r="DK569">
            <v>531</v>
          </cell>
          <cell r="DP569">
            <v>531</v>
          </cell>
          <cell r="DQ569">
            <v>413</v>
          </cell>
          <cell r="DR569">
            <v>118</v>
          </cell>
          <cell r="DS569">
            <v>0.77777777777777779</v>
          </cell>
          <cell r="DT569">
            <v>0.22222222222222221</v>
          </cell>
          <cell r="DU569">
            <v>1199</v>
          </cell>
          <cell r="DV569">
            <v>154919.25</v>
          </cell>
          <cell r="DW569">
            <v>1709.8200000000002</v>
          </cell>
          <cell r="DX569">
            <v>636669</v>
          </cell>
          <cell r="DY569" t="str">
            <v>print</v>
          </cell>
          <cell r="DZ569" t="str">
            <v>20234720003___Oklahoma___набивка</v>
          </cell>
        </row>
        <row r="570">
          <cell r="B570" t="str">
            <v>20234720004_0075171_00000003805</v>
          </cell>
          <cell r="C570" t="str">
            <v>20234720004_0075171</v>
          </cell>
          <cell r="D570" t="str">
            <v>Theme 2Пляжный ассортиментKarolinaЖенскийprint17</v>
          </cell>
          <cell r="E570" t="str">
            <v>Заг. с Th 2</v>
          </cell>
          <cell r="F570" t="str">
            <v>ACOOLA Пляжный ассортимент Весна 2024 Theme 2</v>
          </cell>
          <cell r="G570" t="str">
            <v>ACOOLA</v>
          </cell>
          <cell r="H570" t="str">
            <v>Theme 2</v>
          </cell>
          <cell r="I570" t="str">
            <v>00000003805</v>
          </cell>
          <cell r="J570" t="str">
            <v>20234720004</v>
          </cell>
          <cell r="K570" t="str">
            <v>Купальник детский для девочек Karolina набивка</v>
          </cell>
          <cell r="L570" t="str">
            <v>Женский</v>
          </cell>
          <cell r="M570" t="str">
            <v>Все</v>
          </cell>
          <cell r="N570" t="str">
            <v>Karolina</v>
          </cell>
          <cell r="O570" t="str">
            <v>набивка</v>
          </cell>
          <cell r="P570" t="str">
            <v>Swimwear</v>
          </cell>
          <cell r="Q570" t="str">
            <v>Swimwear</v>
          </cell>
          <cell r="R570" t="str">
            <v>Top_Girls</v>
          </cell>
          <cell r="S570" t="str">
            <v/>
          </cell>
          <cell r="T570" t="str">
            <v>Пляжный ассортимент</v>
          </cell>
          <cell r="U570" t="str">
            <v>Elastic fabric / Эластичная ткань</v>
          </cell>
          <cell r="V570" t="str">
            <v>80%ПА/20%ПУ</v>
          </cell>
          <cell r="W570" t="str">
            <v>(17) kids underwear ALL 6sizes</v>
          </cell>
          <cell r="X570">
            <v>6</v>
          </cell>
          <cell r="Y570" t="str">
            <v>Нет</v>
          </cell>
          <cell r="Z570" t="str">
            <v>Inna Smorodina</v>
          </cell>
          <cell r="AA570" t="str">
            <v>Basic+</v>
          </cell>
          <cell r="AB570" t="str">
            <v>Regular</v>
          </cell>
          <cell r="AC570" t="str">
            <v>1,2,3,4,5</v>
          </cell>
          <cell r="AD570" t="str">
            <v>1,2,3,4,5_6</v>
          </cell>
          <cell r="AE570">
            <v>271</v>
          </cell>
          <cell r="AF570">
            <v>52</v>
          </cell>
          <cell r="AG570">
            <v>73</v>
          </cell>
          <cell r="AH570">
            <v>96</v>
          </cell>
          <cell r="AI570">
            <v>43</v>
          </cell>
          <cell r="AJ570">
            <v>7</v>
          </cell>
          <cell r="AK570">
            <v>0.8</v>
          </cell>
          <cell r="AL570">
            <v>0.8</v>
          </cell>
          <cell r="AM570">
            <v>8</v>
          </cell>
          <cell r="AN570">
            <v>3</v>
          </cell>
          <cell r="AO570">
            <v>11</v>
          </cell>
          <cell r="AP570">
            <v>572</v>
          </cell>
          <cell r="AQ570">
            <v>8</v>
          </cell>
          <cell r="AR570">
            <v>3</v>
          </cell>
          <cell r="AS570">
            <v>11</v>
          </cell>
          <cell r="AT570">
            <v>803</v>
          </cell>
          <cell r="AU570">
            <v>8</v>
          </cell>
          <cell r="AV570">
            <v>3</v>
          </cell>
          <cell r="AW570">
            <v>11</v>
          </cell>
          <cell r="AX570">
            <v>1056</v>
          </cell>
          <cell r="AY570">
            <v>8</v>
          </cell>
          <cell r="AZ570">
            <v>3</v>
          </cell>
          <cell r="BA570">
            <v>11</v>
          </cell>
          <cell r="BB570">
            <v>473</v>
          </cell>
          <cell r="BC570">
            <v>8</v>
          </cell>
          <cell r="BD570">
            <v>3</v>
          </cell>
          <cell r="BE570">
            <v>11</v>
          </cell>
          <cell r="BF570">
            <v>77</v>
          </cell>
          <cell r="BG570" t="str">
            <v>2-3</v>
          </cell>
          <cell r="BH570">
            <v>0.54200000000000004</v>
          </cell>
          <cell r="BI570">
            <v>2981</v>
          </cell>
          <cell r="BJ570">
            <v>1199</v>
          </cell>
          <cell r="BK570">
            <v>1199</v>
          </cell>
          <cell r="BL570">
            <v>1090</v>
          </cell>
          <cell r="BM570">
            <v>3.5002189461392494</v>
          </cell>
          <cell r="BN570">
            <v>3.14</v>
          </cell>
          <cell r="BO570">
            <v>3.25</v>
          </cell>
          <cell r="BP570">
            <v>4.03</v>
          </cell>
          <cell r="BQ570">
            <v>342.55</v>
          </cell>
          <cell r="BR570">
            <v>0.71430358632193491</v>
          </cell>
          <cell r="BS570">
            <v>3.3</v>
          </cell>
          <cell r="BT570">
            <v>85</v>
          </cell>
          <cell r="BU570">
            <v>1.1000000000000001</v>
          </cell>
          <cell r="BV570">
            <v>1199</v>
          </cell>
          <cell r="BW570">
            <v>600</v>
          </cell>
          <cell r="BX570" t="str">
            <v>Suzhou Kingsma Import and Export Co., Ltd</v>
          </cell>
          <cell r="BY570" t="str">
            <v>Китай</v>
          </cell>
          <cell r="BZ570">
            <v>220</v>
          </cell>
          <cell r="CA570">
            <v>472</v>
          </cell>
          <cell r="CB570">
            <v>102</v>
          </cell>
          <cell r="CC570">
            <v>1725</v>
          </cell>
          <cell r="CD570">
            <v>5500</v>
          </cell>
          <cell r="CE570">
            <v>1731.1416103825181</v>
          </cell>
          <cell r="CF570">
            <v>5500</v>
          </cell>
          <cell r="CG570">
            <v>7000</v>
          </cell>
          <cell r="CH570" t="str">
            <v>ок</v>
          </cell>
          <cell r="CI570" t="str">
            <v>ок</v>
          </cell>
          <cell r="CJ570">
            <v>17</v>
          </cell>
          <cell r="CK570">
            <v>9688.25</v>
          </cell>
          <cell r="CL570">
            <v>1534</v>
          </cell>
          <cell r="CM570">
            <v>715</v>
          </cell>
          <cell r="CN570">
            <v>5606.25</v>
          </cell>
          <cell r="CO570">
            <v>331.5</v>
          </cell>
          <cell r="CP570">
            <v>17875</v>
          </cell>
          <cell r="CQ570">
            <v>1021141.55</v>
          </cell>
          <cell r="CR570">
            <v>161683.6</v>
          </cell>
          <cell r="CS570">
            <v>75361</v>
          </cell>
          <cell r="CT570">
            <v>590898.75</v>
          </cell>
          <cell r="CU570">
            <v>34940.1</v>
          </cell>
          <cell r="CV570">
            <v>1884025</v>
          </cell>
          <cell r="CW570">
            <v>3574219</v>
          </cell>
          <cell r="CX570">
            <v>565928</v>
          </cell>
          <cell r="CY570">
            <v>263780</v>
          </cell>
          <cell r="CZ570">
            <v>2068275</v>
          </cell>
          <cell r="DA570">
            <v>122298</v>
          </cell>
          <cell r="DB570">
            <v>6594500</v>
          </cell>
          <cell r="DC570" t="str">
            <v>Basic+</v>
          </cell>
          <cell r="DE570">
            <v>59</v>
          </cell>
          <cell r="DF570">
            <v>59</v>
          </cell>
          <cell r="DH570">
            <v>6</v>
          </cell>
          <cell r="DI570">
            <v>2</v>
          </cell>
          <cell r="DJ570">
            <v>8</v>
          </cell>
          <cell r="DK570">
            <v>472</v>
          </cell>
          <cell r="DP570">
            <v>472</v>
          </cell>
          <cell r="DQ570">
            <v>354</v>
          </cell>
          <cell r="DR570">
            <v>118</v>
          </cell>
          <cell r="DS570">
            <v>0.75</v>
          </cell>
          <cell r="DT570">
            <v>0.25</v>
          </cell>
          <cell r="DU570">
            <v>1199</v>
          </cell>
          <cell r="DV570">
            <v>142662</v>
          </cell>
          <cell r="DW570">
            <v>1534</v>
          </cell>
          <cell r="DX570">
            <v>565928</v>
          </cell>
          <cell r="DY570" t="str">
            <v>print</v>
          </cell>
          <cell r="DZ570" t="str">
            <v>20234720004___Karolina___набивка</v>
          </cell>
        </row>
        <row r="571">
          <cell r="B571" t="str">
            <v>20234720005_0075173_00000003805</v>
          </cell>
          <cell r="C571" t="str">
            <v>20234720005_0075173</v>
          </cell>
          <cell r="D571" t="str">
            <v>Theme 2Пляжный ассортиментHelenaЖенскийmulticolor17</v>
          </cell>
          <cell r="E571" t="str">
            <v>Заг. с Th 2</v>
          </cell>
          <cell r="F571" t="str">
            <v>ACOOLA Пляжный ассортимент Весна 2024 Theme 2</v>
          </cell>
          <cell r="G571" t="str">
            <v>ACOOLA</v>
          </cell>
          <cell r="H571" t="str">
            <v>Theme 2</v>
          </cell>
          <cell r="I571" t="str">
            <v>00000003805</v>
          </cell>
          <cell r="J571" t="str">
            <v>20234720005</v>
          </cell>
          <cell r="K571" t="str">
            <v>Купальник детский для девочек Helena цветной</v>
          </cell>
          <cell r="L571" t="str">
            <v>Женский</v>
          </cell>
          <cell r="M571" t="str">
            <v>Все</v>
          </cell>
          <cell r="N571" t="str">
            <v>Helena</v>
          </cell>
          <cell r="O571" t="str">
            <v>цветной</v>
          </cell>
          <cell r="P571" t="str">
            <v>Swimwear</v>
          </cell>
          <cell r="Q571" t="str">
            <v>Swimwear</v>
          </cell>
          <cell r="R571" t="str">
            <v>Top_Girls</v>
          </cell>
          <cell r="S571" t="str">
            <v/>
          </cell>
          <cell r="T571" t="str">
            <v>Пляжный ассортимент</v>
          </cell>
          <cell r="U571" t="str">
            <v>Elastic fabric / Эластичная ткань</v>
          </cell>
          <cell r="V571" t="str">
            <v>85%ПЭ/15%ПУ</v>
          </cell>
          <cell r="W571" t="str">
            <v>(17) kids underwear ALL 6sizes</v>
          </cell>
          <cell r="X571">
            <v>6</v>
          </cell>
          <cell r="Y571" t="str">
            <v>Нет</v>
          </cell>
          <cell r="Z571" t="str">
            <v>Inna Smorodina</v>
          </cell>
          <cell r="AA571" t="str">
            <v>Basic+</v>
          </cell>
          <cell r="AB571" t="str">
            <v>Regular</v>
          </cell>
          <cell r="AC571" t="str">
            <v>1,2,3,4,5</v>
          </cell>
          <cell r="AD571" t="str">
            <v>1,2,3,4,5_6</v>
          </cell>
          <cell r="AE571">
            <v>271</v>
          </cell>
          <cell r="AF571">
            <v>52</v>
          </cell>
          <cell r="AG571">
            <v>73</v>
          </cell>
          <cell r="AH571">
            <v>96</v>
          </cell>
          <cell r="AI571">
            <v>43</v>
          </cell>
          <cell r="AJ571">
            <v>7</v>
          </cell>
          <cell r="AK571">
            <v>0.7</v>
          </cell>
          <cell r="AL571">
            <v>0.8</v>
          </cell>
          <cell r="AM571">
            <v>7</v>
          </cell>
          <cell r="AN571">
            <v>3</v>
          </cell>
          <cell r="AO571">
            <v>10</v>
          </cell>
          <cell r="AP571">
            <v>520</v>
          </cell>
          <cell r="AQ571">
            <v>7</v>
          </cell>
          <cell r="AR571">
            <v>3</v>
          </cell>
          <cell r="AS571">
            <v>10</v>
          </cell>
          <cell r="AT571">
            <v>730</v>
          </cell>
          <cell r="AU571">
            <v>7</v>
          </cell>
          <cell r="AV571">
            <v>3</v>
          </cell>
          <cell r="AW571">
            <v>10</v>
          </cell>
          <cell r="AX571">
            <v>960</v>
          </cell>
          <cell r="AY571">
            <v>7</v>
          </cell>
          <cell r="AZ571">
            <v>3</v>
          </cell>
          <cell r="BA571">
            <v>10</v>
          </cell>
          <cell r="BB571">
            <v>430</v>
          </cell>
          <cell r="BC571">
            <v>7</v>
          </cell>
          <cell r="BD571">
            <v>3</v>
          </cell>
          <cell r="BE571">
            <v>10</v>
          </cell>
          <cell r="BF571">
            <v>70</v>
          </cell>
          <cell r="BG571" t="str">
            <v>1-3</v>
          </cell>
          <cell r="BH571">
            <v>0.56458333333333333</v>
          </cell>
          <cell r="BI571">
            <v>2710</v>
          </cell>
          <cell r="BJ571">
            <v>1199</v>
          </cell>
          <cell r="BK571">
            <v>1199</v>
          </cell>
          <cell r="BL571">
            <v>1090</v>
          </cell>
          <cell r="BM571">
            <v>3.4072179596476273</v>
          </cell>
          <cell r="BN571">
            <v>3.22</v>
          </cell>
          <cell r="BO571">
            <v>3.33</v>
          </cell>
          <cell r="BP571">
            <v>4.1399999999999997</v>
          </cell>
          <cell r="BQ571">
            <v>351.9</v>
          </cell>
          <cell r="BR571">
            <v>0.70650542118432025</v>
          </cell>
          <cell r="BS571">
            <v>3.3</v>
          </cell>
          <cell r="BT571">
            <v>85</v>
          </cell>
          <cell r="BU571">
            <v>1.1000000000000001</v>
          </cell>
          <cell r="BV571">
            <v>1199</v>
          </cell>
          <cell r="BW571">
            <v>600</v>
          </cell>
          <cell r="BX571" t="str">
            <v>Suzhou Kingsma Import and Export Co., Ltd</v>
          </cell>
          <cell r="BY571" t="str">
            <v>Китай</v>
          </cell>
          <cell r="BZ571">
            <v>192</v>
          </cell>
          <cell r="CA571">
            <v>472</v>
          </cell>
          <cell r="CB571">
            <v>84</v>
          </cell>
          <cell r="CC571">
            <v>1342</v>
          </cell>
          <cell r="CD571">
            <v>4800</v>
          </cell>
          <cell r="CE571">
            <v>1510.8144963338341</v>
          </cell>
          <cell r="CF571">
            <v>4800</v>
          </cell>
          <cell r="CG571">
            <v>7000</v>
          </cell>
          <cell r="CH571" t="str">
            <v>ок</v>
          </cell>
          <cell r="CI571" t="str">
            <v>ок</v>
          </cell>
          <cell r="CJ571">
            <v>14</v>
          </cell>
          <cell r="CK571">
            <v>9024.3000000000011</v>
          </cell>
          <cell r="CL571">
            <v>1571.76</v>
          </cell>
          <cell r="CM571">
            <v>639.36</v>
          </cell>
          <cell r="CN571">
            <v>4468.8599999999997</v>
          </cell>
          <cell r="CO571">
            <v>279.72000000000003</v>
          </cell>
          <cell r="CP571">
            <v>15984</v>
          </cell>
          <cell r="CQ571">
            <v>953648.99999999988</v>
          </cell>
          <cell r="CR571">
            <v>166096.79999999999</v>
          </cell>
          <cell r="CS571">
            <v>67564.799999999988</v>
          </cell>
          <cell r="CT571">
            <v>472249.8</v>
          </cell>
          <cell r="CU571">
            <v>29559.599999999999</v>
          </cell>
          <cell r="CV571">
            <v>1689120</v>
          </cell>
          <cell r="CW571">
            <v>3249290</v>
          </cell>
          <cell r="CX571">
            <v>565928</v>
          </cell>
          <cell r="CY571">
            <v>230208</v>
          </cell>
          <cell r="CZ571">
            <v>1609058</v>
          </cell>
          <cell r="DA571">
            <v>100716</v>
          </cell>
          <cell r="DB571">
            <v>5755200</v>
          </cell>
          <cell r="DC571" t="str">
            <v>Basic+</v>
          </cell>
          <cell r="DE571">
            <v>59</v>
          </cell>
          <cell r="DF571">
            <v>59</v>
          </cell>
          <cell r="DH571">
            <v>6</v>
          </cell>
          <cell r="DI571">
            <v>2</v>
          </cell>
          <cell r="DJ571">
            <v>8</v>
          </cell>
          <cell r="DK571">
            <v>472</v>
          </cell>
          <cell r="DP571">
            <v>472</v>
          </cell>
          <cell r="DQ571">
            <v>354</v>
          </cell>
          <cell r="DR571">
            <v>118</v>
          </cell>
          <cell r="DS571">
            <v>0.75</v>
          </cell>
          <cell r="DT571">
            <v>0.25</v>
          </cell>
          <cell r="DU571">
            <v>1199</v>
          </cell>
          <cell r="DV571">
            <v>146556</v>
          </cell>
          <cell r="DW571">
            <v>1571.76</v>
          </cell>
          <cell r="DX571">
            <v>565928</v>
          </cell>
          <cell r="DY571" t="str">
            <v>multicolor</v>
          </cell>
          <cell r="DZ571" t="str">
            <v>20234720005___Helena___цветной</v>
          </cell>
        </row>
        <row r="572">
          <cell r="B572" t="str">
            <v>20234720006_0075175_00000003805</v>
          </cell>
          <cell r="C572" t="str">
            <v>20234720006_0075175</v>
          </cell>
          <cell r="D572" t="str">
            <v>Theme 2Пляжный ассортиментViktaЖенскийprint17</v>
          </cell>
          <cell r="E572" t="str">
            <v>Заг. с Th 2</v>
          </cell>
          <cell r="F572" t="str">
            <v>ACOOLA Пляжный ассортимент Весна 2024 Theme 2</v>
          </cell>
          <cell r="G572" t="str">
            <v>ACOOLA</v>
          </cell>
          <cell r="H572" t="str">
            <v>Theme 2</v>
          </cell>
          <cell r="I572" t="str">
            <v>00000003805</v>
          </cell>
          <cell r="J572" t="str">
            <v>20234720006</v>
          </cell>
          <cell r="K572" t="str">
            <v>Купальник детский для девочек Vikta набивка</v>
          </cell>
          <cell r="L572" t="str">
            <v>Женский</v>
          </cell>
          <cell r="M572" t="str">
            <v>Все</v>
          </cell>
          <cell r="N572" t="str">
            <v>Vikta</v>
          </cell>
          <cell r="O572" t="str">
            <v>набивка</v>
          </cell>
          <cell r="P572" t="str">
            <v>Swimwear</v>
          </cell>
          <cell r="Q572" t="str">
            <v>Swimwear</v>
          </cell>
          <cell r="R572" t="str">
            <v>Top_Girls</v>
          </cell>
          <cell r="S572" t="str">
            <v/>
          </cell>
          <cell r="T572" t="str">
            <v>Пляжный ассортимент</v>
          </cell>
          <cell r="U572" t="str">
            <v>Elastic fabric / Эластичная ткань</v>
          </cell>
          <cell r="V572" t="str">
            <v>85%ПА/15%ПУ</v>
          </cell>
          <cell r="W572" t="str">
            <v>(17) kids underwear ALL 6sizes</v>
          </cell>
          <cell r="X572">
            <v>6</v>
          </cell>
          <cell r="Y572" t="str">
            <v>Нет</v>
          </cell>
          <cell r="Z572" t="str">
            <v>Inna Smorodina</v>
          </cell>
          <cell r="AA572" t="str">
            <v>Basic+</v>
          </cell>
          <cell r="AB572" t="str">
            <v>Regular</v>
          </cell>
          <cell r="AC572" t="str">
            <v>1,2,3,4,5</v>
          </cell>
          <cell r="AD572" t="str">
            <v>1,2,3,4,5_6</v>
          </cell>
          <cell r="AE572">
            <v>271</v>
          </cell>
          <cell r="AF572">
            <v>52</v>
          </cell>
          <cell r="AG572">
            <v>73</v>
          </cell>
          <cell r="AH572">
            <v>96</v>
          </cell>
          <cell r="AI572">
            <v>43</v>
          </cell>
          <cell r="AJ572">
            <v>7</v>
          </cell>
          <cell r="AK572">
            <v>0.7</v>
          </cell>
          <cell r="AL572">
            <v>0.8</v>
          </cell>
          <cell r="AM572">
            <v>7</v>
          </cell>
          <cell r="AN572">
            <v>3</v>
          </cell>
          <cell r="AO572">
            <v>10</v>
          </cell>
          <cell r="AP572">
            <v>520</v>
          </cell>
          <cell r="AQ572">
            <v>7</v>
          </cell>
          <cell r="AR572">
            <v>3</v>
          </cell>
          <cell r="AS572">
            <v>10</v>
          </cell>
          <cell r="AT572">
            <v>730</v>
          </cell>
          <cell r="AU572">
            <v>7</v>
          </cell>
          <cell r="AV572">
            <v>3</v>
          </cell>
          <cell r="AW572">
            <v>10</v>
          </cell>
          <cell r="AX572">
            <v>960</v>
          </cell>
          <cell r="AY572">
            <v>7</v>
          </cell>
          <cell r="AZ572">
            <v>3</v>
          </cell>
          <cell r="BA572">
            <v>10</v>
          </cell>
          <cell r="BB572">
            <v>430</v>
          </cell>
          <cell r="BC572">
            <v>7</v>
          </cell>
          <cell r="BD572">
            <v>3</v>
          </cell>
          <cell r="BE572">
            <v>10</v>
          </cell>
          <cell r="BF572">
            <v>70</v>
          </cell>
          <cell r="BG572" t="str">
            <v>1-3</v>
          </cell>
          <cell r="BH572">
            <v>0.56458333333333333</v>
          </cell>
          <cell r="BI572">
            <v>2710</v>
          </cell>
          <cell r="BJ572">
            <v>1199</v>
          </cell>
          <cell r="BK572">
            <v>1199</v>
          </cell>
          <cell r="BL572">
            <v>1090</v>
          </cell>
          <cell r="BM572">
            <v>3.6168929110105581</v>
          </cell>
          <cell r="BN572">
            <v>3.04</v>
          </cell>
          <cell r="BO572">
            <v>3.14</v>
          </cell>
          <cell r="BP572">
            <v>3.9</v>
          </cell>
          <cell r="BQ572">
            <v>331.5</v>
          </cell>
          <cell r="BR572">
            <v>0.72351959966638868</v>
          </cell>
          <cell r="BS572">
            <v>3.3</v>
          </cell>
          <cell r="BT572">
            <v>85</v>
          </cell>
          <cell r="BU572">
            <v>1.1000000000000001</v>
          </cell>
          <cell r="BV572">
            <v>1199</v>
          </cell>
          <cell r="BW572">
            <v>600</v>
          </cell>
          <cell r="BX572" t="str">
            <v>Suzhou Kingsma Import and Export Co., Ltd</v>
          </cell>
          <cell r="BY572" t="str">
            <v>Китай</v>
          </cell>
          <cell r="BZ572">
            <v>192</v>
          </cell>
          <cell r="CA572">
            <v>472</v>
          </cell>
          <cell r="CB572">
            <v>84</v>
          </cell>
          <cell r="CC572">
            <v>1342</v>
          </cell>
          <cell r="CD572">
            <v>4800</v>
          </cell>
          <cell r="CE572">
            <v>1510.8144963338341</v>
          </cell>
          <cell r="CF572">
            <v>4800</v>
          </cell>
          <cell r="CG572">
            <v>7000</v>
          </cell>
          <cell r="CH572" t="str">
            <v>ок</v>
          </cell>
          <cell r="CI572" t="str">
            <v>ок</v>
          </cell>
          <cell r="CJ572">
            <v>14</v>
          </cell>
          <cell r="CK572">
            <v>8509.4</v>
          </cell>
          <cell r="CL572">
            <v>1482.0800000000002</v>
          </cell>
          <cell r="CM572">
            <v>602.88</v>
          </cell>
          <cell r="CN572">
            <v>4213.88</v>
          </cell>
          <cell r="CO572">
            <v>263.76</v>
          </cell>
          <cell r="CP572">
            <v>15072</v>
          </cell>
          <cell r="CQ572">
            <v>898365</v>
          </cell>
          <cell r="CR572">
            <v>156468</v>
          </cell>
          <cell r="CS572">
            <v>63648</v>
          </cell>
          <cell r="CT572">
            <v>444873</v>
          </cell>
          <cell r="CU572">
            <v>27846</v>
          </cell>
          <cell r="CV572">
            <v>1591200</v>
          </cell>
          <cell r="CW572">
            <v>3249290</v>
          </cell>
          <cell r="CX572">
            <v>565928</v>
          </cell>
          <cell r="CY572">
            <v>230208</v>
          </cell>
          <cell r="CZ572">
            <v>1609058</v>
          </cell>
          <cell r="DA572">
            <v>100716</v>
          </cell>
          <cell r="DB572">
            <v>5755200</v>
          </cell>
          <cell r="DC572" t="str">
            <v>Basic+</v>
          </cell>
          <cell r="DE572">
            <v>59</v>
          </cell>
          <cell r="DF572">
            <v>59</v>
          </cell>
          <cell r="DH572">
            <v>6</v>
          </cell>
          <cell r="DI572">
            <v>2</v>
          </cell>
          <cell r="DJ572">
            <v>8</v>
          </cell>
          <cell r="DK572">
            <v>472</v>
          </cell>
          <cell r="DP572">
            <v>472</v>
          </cell>
          <cell r="DQ572">
            <v>354</v>
          </cell>
          <cell r="DR572">
            <v>118</v>
          </cell>
          <cell r="DS572">
            <v>0.75</v>
          </cell>
          <cell r="DT572">
            <v>0.25</v>
          </cell>
          <cell r="DU572">
            <v>1199</v>
          </cell>
          <cell r="DV572">
            <v>138060</v>
          </cell>
          <cell r="DW572">
            <v>1482.0800000000002</v>
          </cell>
          <cell r="DX572">
            <v>565928</v>
          </cell>
          <cell r="DY572" t="str">
            <v>print</v>
          </cell>
          <cell r="DZ572" t="str">
            <v>20234720006___Vikta___набивка</v>
          </cell>
        </row>
        <row r="573">
          <cell r="B573" t="str">
            <v>20234720007_0075176_00000003805</v>
          </cell>
          <cell r="C573" t="str">
            <v>20234720007_0075176</v>
          </cell>
          <cell r="D573" t="str">
            <v>Theme 2Пляжный ассортиментBoiseЖенскийprint17</v>
          </cell>
          <cell r="E573" t="str">
            <v>Заг. с Th 2</v>
          </cell>
          <cell r="F573" t="str">
            <v>ACOOLA Пляжный ассортимент Весна 2024 Theme 2</v>
          </cell>
          <cell r="G573" t="str">
            <v>ACOOLA</v>
          </cell>
          <cell r="H573" t="str">
            <v>Theme 2</v>
          </cell>
          <cell r="I573" t="str">
            <v>00000003805</v>
          </cell>
          <cell r="J573" t="str">
            <v>20234720007</v>
          </cell>
          <cell r="K573" t="str">
            <v>Купальник детский для девочек Boise набивка</v>
          </cell>
          <cell r="L573" t="str">
            <v>Женский</v>
          </cell>
          <cell r="M573" t="str">
            <v>Все</v>
          </cell>
          <cell r="N573" t="str">
            <v>Boise</v>
          </cell>
          <cell r="O573" t="str">
            <v>набивка</v>
          </cell>
          <cell r="P573" t="str">
            <v>Swimwear</v>
          </cell>
          <cell r="Q573" t="str">
            <v>Swimwear</v>
          </cell>
          <cell r="R573" t="str">
            <v>Top_Girls</v>
          </cell>
          <cell r="S573" t="str">
            <v/>
          </cell>
          <cell r="T573" t="str">
            <v>Пляжный ассортимент</v>
          </cell>
          <cell r="U573" t="str">
            <v>Elastic fabric / Эластичная ткань</v>
          </cell>
          <cell r="V573" t="str">
            <v>85%ПА/15%ПУ</v>
          </cell>
          <cell r="W573" t="str">
            <v>(17) kids underwear ALL 6sizes</v>
          </cell>
          <cell r="X573">
            <v>6</v>
          </cell>
          <cell r="Y573" t="str">
            <v>Нет</v>
          </cell>
          <cell r="Z573" t="str">
            <v>Inna Smorodina</v>
          </cell>
          <cell r="AA573" t="str">
            <v>Basic+</v>
          </cell>
          <cell r="AB573" t="str">
            <v>Regular</v>
          </cell>
          <cell r="AC573" t="str">
            <v>1,2,3,4,5</v>
          </cell>
          <cell r="AD573" t="str">
            <v>1,2,3,4,5_6</v>
          </cell>
          <cell r="AE573">
            <v>271</v>
          </cell>
          <cell r="AF573">
            <v>52</v>
          </cell>
          <cell r="AG573">
            <v>73</v>
          </cell>
          <cell r="AH573">
            <v>96</v>
          </cell>
          <cell r="AI573">
            <v>43</v>
          </cell>
          <cell r="AJ573">
            <v>7</v>
          </cell>
          <cell r="AK573">
            <v>0.8</v>
          </cell>
          <cell r="AL573">
            <v>1</v>
          </cell>
          <cell r="AM573">
            <v>8</v>
          </cell>
          <cell r="AN573">
            <v>4</v>
          </cell>
          <cell r="AO573">
            <v>12</v>
          </cell>
          <cell r="AP573">
            <v>624</v>
          </cell>
          <cell r="AQ573">
            <v>8</v>
          </cell>
          <cell r="AR573">
            <v>4</v>
          </cell>
          <cell r="AS573">
            <v>12</v>
          </cell>
          <cell r="AT573">
            <v>876</v>
          </cell>
          <cell r="AU573">
            <v>8</v>
          </cell>
          <cell r="AV573">
            <v>4</v>
          </cell>
          <cell r="AW573">
            <v>12</v>
          </cell>
          <cell r="AX573">
            <v>1152</v>
          </cell>
          <cell r="AY573">
            <v>8</v>
          </cell>
          <cell r="AZ573">
            <v>4</v>
          </cell>
          <cell r="BA573">
            <v>12</v>
          </cell>
          <cell r="BB573">
            <v>516</v>
          </cell>
          <cell r="BC573">
            <v>8</v>
          </cell>
          <cell r="BD573">
            <v>4</v>
          </cell>
          <cell r="BE573">
            <v>12</v>
          </cell>
          <cell r="BF573">
            <v>84</v>
          </cell>
          <cell r="BG573" t="str">
            <v>2-4</v>
          </cell>
          <cell r="BH573">
            <v>0.54200000000000004</v>
          </cell>
          <cell r="BI573">
            <v>3252</v>
          </cell>
          <cell r="BJ573">
            <v>1199</v>
          </cell>
          <cell r="BK573">
            <v>1199</v>
          </cell>
          <cell r="BL573">
            <v>1090</v>
          </cell>
          <cell r="BM573">
            <v>3.3268590455049942</v>
          </cell>
          <cell r="BN573">
            <v>3.39</v>
          </cell>
          <cell r="BO573">
            <v>3.5</v>
          </cell>
          <cell r="BP573">
            <v>4.24</v>
          </cell>
          <cell r="BQ573">
            <v>360.40000000000003</v>
          </cell>
          <cell r="BR573">
            <v>0.69941618015012508</v>
          </cell>
          <cell r="BS573">
            <v>3.3</v>
          </cell>
          <cell r="BT573">
            <v>85</v>
          </cell>
          <cell r="BU573">
            <v>1.1000000000000001</v>
          </cell>
          <cell r="BV573">
            <v>1199</v>
          </cell>
          <cell r="BW573">
            <v>600</v>
          </cell>
          <cell r="BX573" t="str">
            <v>NINGBO CINDY IMPORT AND EXPORT CO., LTD</v>
          </cell>
          <cell r="BY573" t="str">
            <v>Китай</v>
          </cell>
          <cell r="BZ573">
            <v>240</v>
          </cell>
          <cell r="CA573">
            <v>531</v>
          </cell>
          <cell r="CB573">
            <v>108</v>
          </cell>
          <cell r="CC573">
            <v>1869</v>
          </cell>
          <cell r="CD573">
            <v>6000</v>
          </cell>
          <cell r="CE573">
            <v>1888.5181204172925</v>
          </cell>
          <cell r="CF573">
            <v>6000</v>
          </cell>
          <cell r="CG573">
            <v>7000</v>
          </cell>
          <cell r="CH573" t="str">
            <v>ок</v>
          </cell>
          <cell r="CI573" t="str">
            <v>ок</v>
          </cell>
          <cell r="CJ573">
            <v>18</v>
          </cell>
          <cell r="CK573">
            <v>11382</v>
          </cell>
          <cell r="CL573">
            <v>1858.5</v>
          </cell>
          <cell r="CM573">
            <v>840</v>
          </cell>
          <cell r="CN573">
            <v>6541.5</v>
          </cell>
          <cell r="CO573">
            <v>378</v>
          </cell>
          <cell r="CP573">
            <v>21000</v>
          </cell>
          <cell r="CQ573">
            <v>1172020.8</v>
          </cell>
          <cell r="CR573">
            <v>191372.40000000002</v>
          </cell>
          <cell r="CS573">
            <v>86496.000000000015</v>
          </cell>
          <cell r="CT573">
            <v>673587.60000000009</v>
          </cell>
          <cell r="CU573">
            <v>38923.200000000004</v>
          </cell>
          <cell r="CV573">
            <v>2162400</v>
          </cell>
          <cell r="CW573">
            <v>3899148</v>
          </cell>
          <cell r="CX573">
            <v>636669</v>
          </cell>
          <cell r="CY573">
            <v>287760</v>
          </cell>
          <cell r="CZ573">
            <v>2240931</v>
          </cell>
          <cell r="DA573">
            <v>129492</v>
          </cell>
          <cell r="DB573">
            <v>7194000</v>
          </cell>
          <cell r="DC573" t="str">
            <v>Basic+</v>
          </cell>
          <cell r="DE573">
            <v>59</v>
          </cell>
          <cell r="DF573">
            <v>59</v>
          </cell>
          <cell r="DH573">
            <v>7</v>
          </cell>
          <cell r="DI573">
            <v>2</v>
          </cell>
          <cell r="DJ573">
            <v>9</v>
          </cell>
          <cell r="DK573">
            <v>531</v>
          </cell>
          <cell r="DP573">
            <v>531</v>
          </cell>
          <cell r="DQ573">
            <v>413</v>
          </cell>
          <cell r="DR573">
            <v>118</v>
          </cell>
          <cell r="DS573">
            <v>0.77777777777777779</v>
          </cell>
          <cell r="DT573">
            <v>0.22222222222222221</v>
          </cell>
          <cell r="DU573">
            <v>1199</v>
          </cell>
          <cell r="DV573">
            <v>168858</v>
          </cell>
          <cell r="DW573">
            <v>1858.5</v>
          </cell>
          <cell r="DX573">
            <v>636669</v>
          </cell>
          <cell r="DY573" t="str">
            <v>print</v>
          </cell>
          <cell r="DZ573" t="str">
            <v>20234720007___Boise___набивка</v>
          </cell>
        </row>
        <row r="574">
          <cell r="B574" t="str">
            <v>20134420011_0075211_00000003807</v>
          </cell>
          <cell r="C574" t="str">
            <v>20134420011_0075211</v>
          </cell>
          <cell r="D574" t="str">
            <v>Theme 2Носки/Чулки/КолготкиOlimpМужскойassorti211</v>
          </cell>
          <cell r="E574" t="str">
            <v>Заг. с Th 2</v>
          </cell>
          <cell r="F574" t="str">
            <v>ACOOLA Носки/Чулки/Колготки Весна 2024 Theme 2</v>
          </cell>
          <cell r="G574" t="str">
            <v>ACOOLA</v>
          </cell>
          <cell r="H574" t="str">
            <v>Theme 2</v>
          </cell>
          <cell r="I574" t="str">
            <v>00000003807</v>
          </cell>
          <cell r="J574" t="str">
            <v>20134420011</v>
          </cell>
          <cell r="K574" t="str">
            <v>Носки детские 5 пар Olimp ассорти</v>
          </cell>
          <cell r="L574" t="str">
            <v>Мужской</v>
          </cell>
          <cell r="M574" t="str">
            <v>Все</v>
          </cell>
          <cell r="N574" t="str">
            <v>Olimp</v>
          </cell>
          <cell r="O574" t="str">
            <v>ассорти</v>
          </cell>
          <cell r="P574" t="str">
            <v>Hosiery</v>
          </cell>
          <cell r="Q574" t="str">
            <v>Socks</v>
          </cell>
          <cell r="R574" t="str">
            <v>Socks_Boys</v>
          </cell>
          <cell r="S574" t="str">
            <v>Socks</v>
          </cell>
          <cell r="T574" t="str">
            <v>Носки/Чулки/Колготки</v>
          </cell>
          <cell r="U574" t="str">
            <v>Jacquard knitted / Вязаный жаккард</v>
          </cell>
          <cell r="V574" t="str">
            <v>72%Хлопок/18%ПЭ/8%ПА/2%ПУ</v>
          </cell>
          <cell r="W574" t="str">
            <v>(211) Kids socks 14-22</v>
          </cell>
          <cell r="X574">
            <v>5</v>
          </cell>
          <cell r="Y574" t="str">
            <v>Нет</v>
          </cell>
          <cell r="Z574" t="str">
            <v>Inna Smorodina</v>
          </cell>
          <cell r="AA574" t="str">
            <v>Basic+</v>
          </cell>
          <cell r="AB574" t="str">
            <v>Regular</v>
          </cell>
          <cell r="AC574" t="str">
            <v>1,2,3,4,5</v>
          </cell>
          <cell r="AD574" t="str">
            <v>1,2,3,4,5_5</v>
          </cell>
          <cell r="AE574">
            <v>271</v>
          </cell>
          <cell r="AF574">
            <v>52</v>
          </cell>
          <cell r="AG574">
            <v>73</v>
          </cell>
          <cell r="AH574">
            <v>96</v>
          </cell>
          <cell r="AI574">
            <v>43</v>
          </cell>
          <cell r="AJ574">
            <v>7</v>
          </cell>
          <cell r="AK574">
            <v>0.9</v>
          </cell>
          <cell r="AL574">
            <v>0.8</v>
          </cell>
          <cell r="AM574">
            <v>7</v>
          </cell>
          <cell r="AN574">
            <v>3</v>
          </cell>
          <cell r="AO574">
            <v>10</v>
          </cell>
          <cell r="AP574">
            <v>520</v>
          </cell>
          <cell r="AQ574">
            <v>7</v>
          </cell>
          <cell r="AR574">
            <v>3</v>
          </cell>
          <cell r="AS574">
            <v>10</v>
          </cell>
          <cell r="AT574">
            <v>730</v>
          </cell>
          <cell r="AU574">
            <v>7</v>
          </cell>
          <cell r="AV574">
            <v>3</v>
          </cell>
          <cell r="AW574">
            <v>10</v>
          </cell>
          <cell r="AX574">
            <v>960</v>
          </cell>
          <cell r="AY574">
            <v>7</v>
          </cell>
          <cell r="AZ574">
            <v>3</v>
          </cell>
          <cell r="BA574">
            <v>10</v>
          </cell>
          <cell r="BB574">
            <v>430</v>
          </cell>
          <cell r="BC574">
            <v>7</v>
          </cell>
          <cell r="BD574">
            <v>3</v>
          </cell>
          <cell r="BE574">
            <v>10</v>
          </cell>
          <cell r="BF574">
            <v>70</v>
          </cell>
          <cell r="BG574" t="str">
            <v>2-3</v>
          </cell>
          <cell r="BH574">
            <v>0.56458333333333333</v>
          </cell>
          <cell r="BI574">
            <v>2710</v>
          </cell>
          <cell r="BJ574">
            <v>699</v>
          </cell>
          <cell r="BK574">
            <v>699</v>
          </cell>
          <cell r="BL574">
            <v>635.45000000000005</v>
          </cell>
          <cell r="BM574">
            <v>4.1324268400827666</v>
          </cell>
          <cell r="BN574">
            <v>1.54</v>
          </cell>
          <cell r="BO574">
            <v>1.59</v>
          </cell>
          <cell r="BP574">
            <v>1.99</v>
          </cell>
          <cell r="BQ574">
            <v>169.15</v>
          </cell>
          <cell r="BR574">
            <v>0.75801144492131622</v>
          </cell>
          <cell r="BS574">
            <v>3.3</v>
          </cell>
          <cell r="BT574">
            <v>85</v>
          </cell>
          <cell r="BU574">
            <v>1.1000000000000001</v>
          </cell>
          <cell r="BV574">
            <v>699</v>
          </cell>
          <cell r="BW574">
            <v>350</v>
          </cell>
          <cell r="BX574" t="str">
            <v>NINGBO CINDY IMPORT AND EXPORT CO., LTD</v>
          </cell>
          <cell r="BY574" t="str">
            <v>Китай</v>
          </cell>
          <cell r="BZ574">
            <v>192</v>
          </cell>
          <cell r="CA574">
            <v>472</v>
          </cell>
          <cell r="CB574">
            <v>85</v>
          </cell>
          <cell r="CC574">
            <v>1341</v>
          </cell>
          <cell r="CD574">
            <v>4800</v>
          </cell>
          <cell r="CE574">
            <v>1510.8144963338341</v>
          </cell>
          <cell r="CF574">
            <v>4800</v>
          </cell>
          <cell r="CG574">
            <v>6000</v>
          </cell>
          <cell r="CH574" t="str">
            <v>ок</v>
          </cell>
          <cell r="CI574" t="str">
            <v>min цена 299</v>
          </cell>
          <cell r="CJ574">
            <v>17</v>
          </cell>
          <cell r="CK574">
            <v>4308.9000000000005</v>
          </cell>
          <cell r="CL574">
            <v>750.48</v>
          </cell>
          <cell r="CM574">
            <v>305.28000000000003</v>
          </cell>
          <cell r="CN574">
            <v>2132.19</v>
          </cell>
          <cell r="CO574">
            <v>135.15</v>
          </cell>
          <cell r="CP574">
            <v>7632</v>
          </cell>
          <cell r="CQ574">
            <v>458396.5</v>
          </cell>
          <cell r="CR574">
            <v>79838.8</v>
          </cell>
          <cell r="CS574">
            <v>32476.800000000003</v>
          </cell>
          <cell r="CT574">
            <v>226830.15</v>
          </cell>
          <cell r="CU574">
            <v>14377.75</v>
          </cell>
          <cell r="CV574">
            <v>811920</v>
          </cell>
          <cell r="CW574">
            <v>1894290</v>
          </cell>
          <cell r="CX574">
            <v>329928</v>
          </cell>
          <cell r="CY574">
            <v>134208</v>
          </cell>
          <cell r="CZ574">
            <v>937359</v>
          </cell>
          <cell r="DA574">
            <v>59415</v>
          </cell>
          <cell r="DB574">
            <v>3355200</v>
          </cell>
          <cell r="DC574" t="str">
            <v>Basic+</v>
          </cell>
          <cell r="DE574">
            <v>59</v>
          </cell>
          <cell r="DF574">
            <v>59</v>
          </cell>
          <cell r="DH574">
            <v>6</v>
          </cell>
          <cell r="DI574">
            <v>2</v>
          </cell>
          <cell r="DJ574">
            <v>8</v>
          </cell>
          <cell r="DK574">
            <v>472</v>
          </cell>
          <cell r="DP574">
            <v>472</v>
          </cell>
          <cell r="DQ574">
            <v>354</v>
          </cell>
          <cell r="DR574">
            <v>118</v>
          </cell>
          <cell r="DS574">
            <v>0.75</v>
          </cell>
          <cell r="DT574">
            <v>0.25</v>
          </cell>
          <cell r="DU574">
            <v>699</v>
          </cell>
          <cell r="DV574">
            <v>70446</v>
          </cell>
          <cell r="DW574">
            <v>750.48</v>
          </cell>
          <cell r="DX574">
            <v>329928</v>
          </cell>
          <cell r="DY574" t="str">
            <v>assorti</v>
          </cell>
          <cell r="DZ574" t="str">
            <v>20134420011___Olimp___ассорти</v>
          </cell>
        </row>
        <row r="575">
          <cell r="B575" t="str">
            <v>20134420012_0075212_00000003807</v>
          </cell>
          <cell r="C575" t="str">
            <v>20134420012_0075212</v>
          </cell>
          <cell r="D575" t="str">
            <v>Theme 2Носки/Чулки/КолготкиAibzeМужскойassorti211</v>
          </cell>
          <cell r="E575" t="str">
            <v>Заг. с Th 2</v>
          </cell>
          <cell r="F575" t="str">
            <v>ACOOLA Носки/Чулки/Колготки Весна 2024 Theme 2</v>
          </cell>
          <cell r="G575" t="str">
            <v>ACOOLA</v>
          </cell>
          <cell r="H575" t="str">
            <v>Theme 2</v>
          </cell>
          <cell r="I575" t="str">
            <v>00000003807</v>
          </cell>
          <cell r="J575" t="str">
            <v>20134420012</v>
          </cell>
          <cell r="K575" t="str">
            <v>Носки детские 3 пары Aibze ассорти</v>
          </cell>
          <cell r="L575" t="str">
            <v>Мужской</v>
          </cell>
          <cell r="M575" t="str">
            <v>Все</v>
          </cell>
          <cell r="N575" t="str">
            <v>Aibze</v>
          </cell>
          <cell r="O575" t="str">
            <v>ассорти</v>
          </cell>
          <cell r="P575" t="str">
            <v>Hosiery</v>
          </cell>
          <cell r="Q575" t="str">
            <v>Socks</v>
          </cell>
          <cell r="R575" t="str">
            <v>Socks_Boys</v>
          </cell>
          <cell r="S575" t="str">
            <v>Socks</v>
          </cell>
          <cell r="T575" t="str">
            <v>Носки/Чулки/Колготки</v>
          </cell>
          <cell r="U575" t="str">
            <v>Jacquard knitted / Вязаный жаккард</v>
          </cell>
          <cell r="V575" t="str">
            <v>72%Хлопок/18%ПЭ/8%ПА/2%ПУ</v>
          </cell>
          <cell r="W575" t="str">
            <v>(211) Kids socks 14-22</v>
          </cell>
          <cell r="X575">
            <v>5</v>
          </cell>
          <cell r="Y575" t="str">
            <v>Нет</v>
          </cell>
          <cell r="Z575" t="str">
            <v>Inna Smorodina</v>
          </cell>
          <cell r="AA575" t="str">
            <v>Basic+</v>
          </cell>
          <cell r="AB575" t="str">
            <v>Regular</v>
          </cell>
          <cell r="AC575" t="str">
            <v>1,2,3,4,5</v>
          </cell>
          <cell r="AD575" t="str">
            <v>1,2,3,4,5_5</v>
          </cell>
          <cell r="AE575">
            <v>271</v>
          </cell>
          <cell r="AF575">
            <v>52</v>
          </cell>
          <cell r="AG575">
            <v>73</v>
          </cell>
          <cell r="AH575">
            <v>96</v>
          </cell>
          <cell r="AI575">
            <v>43</v>
          </cell>
          <cell r="AJ575">
            <v>7</v>
          </cell>
          <cell r="AK575">
            <v>0.9</v>
          </cell>
          <cell r="AL575">
            <v>0.8</v>
          </cell>
          <cell r="AM575">
            <v>7</v>
          </cell>
          <cell r="AN575">
            <v>3</v>
          </cell>
          <cell r="AO575">
            <v>10</v>
          </cell>
          <cell r="AP575">
            <v>520</v>
          </cell>
          <cell r="AQ575">
            <v>7</v>
          </cell>
          <cell r="AR575">
            <v>3</v>
          </cell>
          <cell r="AS575">
            <v>10</v>
          </cell>
          <cell r="AT575">
            <v>730</v>
          </cell>
          <cell r="AU575">
            <v>7</v>
          </cell>
          <cell r="AV575">
            <v>3</v>
          </cell>
          <cell r="AW575">
            <v>10</v>
          </cell>
          <cell r="AX575">
            <v>960</v>
          </cell>
          <cell r="AY575">
            <v>7</v>
          </cell>
          <cell r="AZ575">
            <v>3</v>
          </cell>
          <cell r="BA575">
            <v>10</v>
          </cell>
          <cell r="BB575">
            <v>430</v>
          </cell>
          <cell r="BC575">
            <v>7</v>
          </cell>
          <cell r="BD575">
            <v>3</v>
          </cell>
          <cell r="BE575">
            <v>10</v>
          </cell>
          <cell r="BF575">
            <v>70</v>
          </cell>
          <cell r="BG575" t="str">
            <v>2-3</v>
          </cell>
          <cell r="BH575">
            <v>0.56458333333333333</v>
          </cell>
          <cell r="BI575">
            <v>2710</v>
          </cell>
          <cell r="BJ575">
            <v>399</v>
          </cell>
          <cell r="BK575">
            <v>399</v>
          </cell>
          <cell r="BL575">
            <v>362.73</v>
          </cell>
          <cell r="BM575">
            <v>2.9156010230179028</v>
          </cell>
          <cell r="BN575">
            <v>1.23</v>
          </cell>
          <cell r="BO575">
            <v>1.27</v>
          </cell>
          <cell r="BP575">
            <v>1.61</v>
          </cell>
          <cell r="BQ575">
            <v>136.85</v>
          </cell>
          <cell r="BR575">
            <v>0.65701754385964906</v>
          </cell>
          <cell r="BS575">
            <v>3.3</v>
          </cell>
          <cell r="BT575">
            <v>85</v>
          </cell>
          <cell r="BU575">
            <v>1.1000000000000001</v>
          </cell>
          <cell r="BV575">
            <v>399</v>
          </cell>
          <cell r="BW575">
            <v>200</v>
          </cell>
          <cell r="BX575" t="str">
            <v>SHANGHAI LANSHENG LIGHT INDUSTRIAL PRODUCTS IMP.&amp; EXP. CORP.,LTD</v>
          </cell>
          <cell r="BY575" t="str">
            <v>Китай</v>
          </cell>
          <cell r="BZ575">
            <v>192</v>
          </cell>
          <cell r="CA575">
            <v>472</v>
          </cell>
          <cell r="CB575">
            <v>85</v>
          </cell>
          <cell r="CC575">
            <v>1341</v>
          </cell>
          <cell r="CD575">
            <v>4800</v>
          </cell>
          <cell r="CE575">
            <v>1510.8144963338341</v>
          </cell>
          <cell r="CF575">
            <v>4800</v>
          </cell>
          <cell r="CG575">
            <v>6000</v>
          </cell>
          <cell r="CH575" t="str">
            <v>ок</v>
          </cell>
          <cell r="CI575" t="str">
            <v>min цена 299</v>
          </cell>
          <cell r="CJ575">
            <v>17</v>
          </cell>
          <cell r="CK575">
            <v>3441.7000000000003</v>
          </cell>
          <cell r="CL575">
            <v>599.44000000000005</v>
          </cell>
          <cell r="CM575">
            <v>243.84</v>
          </cell>
          <cell r="CN575">
            <v>1703.07</v>
          </cell>
          <cell r="CO575">
            <v>107.95</v>
          </cell>
          <cell r="CP575">
            <v>6096</v>
          </cell>
          <cell r="CQ575">
            <v>370863.5</v>
          </cell>
          <cell r="CR575">
            <v>64593.2</v>
          </cell>
          <cell r="CS575">
            <v>26275.199999999997</v>
          </cell>
          <cell r="CT575">
            <v>183515.85</v>
          </cell>
          <cell r="CU575">
            <v>11632.25</v>
          </cell>
          <cell r="CV575">
            <v>656880</v>
          </cell>
          <cell r="CW575">
            <v>1081290</v>
          </cell>
          <cell r="CX575">
            <v>188328</v>
          </cell>
          <cell r="CY575">
            <v>76608</v>
          </cell>
          <cell r="CZ575">
            <v>535059</v>
          </cell>
          <cell r="DA575">
            <v>33915</v>
          </cell>
          <cell r="DB575">
            <v>1915200</v>
          </cell>
          <cell r="DC575" t="str">
            <v>Basic+</v>
          </cell>
          <cell r="DE575">
            <v>59</v>
          </cell>
          <cell r="DF575">
            <v>59</v>
          </cell>
          <cell r="DH575">
            <v>6</v>
          </cell>
          <cell r="DI575">
            <v>2</v>
          </cell>
          <cell r="DJ575">
            <v>8</v>
          </cell>
          <cell r="DK575">
            <v>472</v>
          </cell>
          <cell r="DP575">
            <v>472</v>
          </cell>
          <cell r="DQ575">
            <v>354</v>
          </cell>
          <cell r="DR575">
            <v>118</v>
          </cell>
          <cell r="DS575">
            <v>0.75</v>
          </cell>
          <cell r="DT575">
            <v>0.25</v>
          </cell>
          <cell r="DU575">
            <v>399</v>
          </cell>
          <cell r="DV575">
            <v>56994.000000000007</v>
          </cell>
          <cell r="DW575">
            <v>599.44000000000005</v>
          </cell>
          <cell r="DX575">
            <v>188328</v>
          </cell>
          <cell r="DY575" t="str">
            <v>assorti</v>
          </cell>
          <cell r="DZ575" t="str">
            <v>20134420012___Aibze___ассорти</v>
          </cell>
        </row>
        <row r="576">
          <cell r="B576" t="str">
            <v>20134420013_0075213_00000003807</v>
          </cell>
          <cell r="C576" t="str">
            <v>20134420013_0075213</v>
          </cell>
          <cell r="D576" t="str">
            <v>Theme 2Носки/Чулки/КолготкиMakkenziМужскойassorti211</v>
          </cell>
          <cell r="E576" t="str">
            <v>Заг. с Th 2</v>
          </cell>
          <cell r="F576" t="str">
            <v>ACOOLA Носки/Чулки/Колготки Весна 2024 Theme 2</v>
          </cell>
          <cell r="G576" t="str">
            <v>ACOOLA</v>
          </cell>
          <cell r="H576" t="str">
            <v>Theme 2</v>
          </cell>
          <cell r="I576" t="str">
            <v>00000003807</v>
          </cell>
          <cell r="J576" t="str">
            <v>20134420013</v>
          </cell>
          <cell r="K576" t="str">
            <v>Носки детские 2 пары Makkenzi ассорти</v>
          </cell>
          <cell r="L576" t="str">
            <v>Мужской</v>
          </cell>
          <cell r="M576" t="str">
            <v>Все</v>
          </cell>
          <cell r="N576" t="str">
            <v>Makkenzi</v>
          </cell>
          <cell r="O576" t="str">
            <v>ассорти</v>
          </cell>
          <cell r="P576" t="str">
            <v>Hosiery</v>
          </cell>
          <cell r="Q576" t="str">
            <v>Socks</v>
          </cell>
          <cell r="R576" t="str">
            <v>Socks_Boys</v>
          </cell>
          <cell r="S576" t="str">
            <v>Socks</v>
          </cell>
          <cell r="T576" t="str">
            <v>Носки/Чулки/Колготки</v>
          </cell>
          <cell r="U576" t="str">
            <v>Jacquard knitted / Вязаный жаккард</v>
          </cell>
          <cell r="V576" t="str">
            <v>72%Хлопок/18%ПЭ/8%ПА/2%ПУ</v>
          </cell>
          <cell r="W576" t="str">
            <v>(211) Kids socks 14-22</v>
          </cell>
          <cell r="X576">
            <v>5</v>
          </cell>
          <cell r="Y576" t="str">
            <v>Нет</v>
          </cell>
          <cell r="Z576" t="str">
            <v>Inna Smorodina</v>
          </cell>
          <cell r="AA576" t="str">
            <v>Basic+</v>
          </cell>
          <cell r="AB576" t="str">
            <v>Regular</v>
          </cell>
          <cell r="AC576" t="str">
            <v>1,2,3,4,5</v>
          </cell>
          <cell r="AD576" t="str">
            <v>1,2,3,4,5_5</v>
          </cell>
          <cell r="AE576">
            <v>271</v>
          </cell>
          <cell r="AF576">
            <v>52</v>
          </cell>
          <cell r="AG576">
            <v>73</v>
          </cell>
          <cell r="AH576">
            <v>96</v>
          </cell>
          <cell r="AI576">
            <v>43</v>
          </cell>
          <cell r="AJ576">
            <v>7</v>
          </cell>
          <cell r="AK576">
            <v>0.9</v>
          </cell>
          <cell r="AL576">
            <v>0.8</v>
          </cell>
          <cell r="AM576">
            <v>7</v>
          </cell>
          <cell r="AN576">
            <v>3</v>
          </cell>
          <cell r="AO576">
            <v>10</v>
          </cell>
          <cell r="AP576">
            <v>520</v>
          </cell>
          <cell r="AQ576">
            <v>7</v>
          </cell>
          <cell r="AR576">
            <v>3</v>
          </cell>
          <cell r="AS576">
            <v>10</v>
          </cell>
          <cell r="AT576">
            <v>730</v>
          </cell>
          <cell r="AU576">
            <v>7</v>
          </cell>
          <cell r="AV576">
            <v>3</v>
          </cell>
          <cell r="AW576">
            <v>10</v>
          </cell>
          <cell r="AX576">
            <v>960</v>
          </cell>
          <cell r="AY576">
            <v>7</v>
          </cell>
          <cell r="AZ576">
            <v>3</v>
          </cell>
          <cell r="BA576">
            <v>10</v>
          </cell>
          <cell r="BB576">
            <v>430</v>
          </cell>
          <cell r="BC576">
            <v>7</v>
          </cell>
          <cell r="BD576">
            <v>3</v>
          </cell>
          <cell r="BE576">
            <v>10</v>
          </cell>
          <cell r="BF576">
            <v>70</v>
          </cell>
          <cell r="BG576" t="str">
            <v>2-3</v>
          </cell>
          <cell r="BH576">
            <v>0.56458333333333333</v>
          </cell>
          <cell r="BI576">
            <v>2710</v>
          </cell>
          <cell r="BJ576">
            <v>299</v>
          </cell>
          <cell r="BK576">
            <v>299</v>
          </cell>
          <cell r="BL576">
            <v>271.82</v>
          </cell>
          <cell r="BM576">
            <v>3.5176470588235293</v>
          </cell>
          <cell r="BN576">
            <v>0.77</v>
          </cell>
          <cell r="BO576">
            <v>0.8</v>
          </cell>
          <cell r="BP576">
            <v>1</v>
          </cell>
          <cell r="BQ576">
            <v>85</v>
          </cell>
          <cell r="BR576">
            <v>0.71571906354515047</v>
          </cell>
          <cell r="BS576">
            <v>3.3</v>
          </cell>
          <cell r="BT576">
            <v>85</v>
          </cell>
          <cell r="BU576">
            <v>1.1000000000000001</v>
          </cell>
          <cell r="BV576">
            <v>299</v>
          </cell>
          <cell r="BW576">
            <v>150</v>
          </cell>
          <cell r="BX576" t="str">
            <v>NINGBO CINDY IMPORT AND EXPORT CO., LTD</v>
          </cell>
          <cell r="BY576" t="str">
            <v>Китай</v>
          </cell>
          <cell r="BZ576">
            <v>192</v>
          </cell>
          <cell r="CA576">
            <v>472</v>
          </cell>
          <cell r="CB576">
            <v>85</v>
          </cell>
          <cell r="CC576">
            <v>1341</v>
          </cell>
          <cell r="CD576">
            <v>4800</v>
          </cell>
          <cell r="CE576">
            <v>1510.8144963338341</v>
          </cell>
          <cell r="CF576">
            <v>4800</v>
          </cell>
          <cell r="CG576">
            <v>6000</v>
          </cell>
          <cell r="CH576" t="str">
            <v>ок</v>
          </cell>
          <cell r="CI576" t="str">
            <v>min цена 299</v>
          </cell>
          <cell r="CJ576">
            <v>17</v>
          </cell>
          <cell r="CK576">
            <v>2168</v>
          </cell>
          <cell r="CL576">
            <v>377.6</v>
          </cell>
          <cell r="CM576">
            <v>153.60000000000002</v>
          </cell>
          <cell r="CN576">
            <v>1072.8</v>
          </cell>
          <cell r="CO576">
            <v>68</v>
          </cell>
          <cell r="CP576">
            <v>3840</v>
          </cell>
          <cell r="CQ576">
            <v>230350</v>
          </cell>
          <cell r="CR576">
            <v>40120</v>
          </cell>
          <cell r="CS576">
            <v>16320</v>
          </cell>
          <cell r="CT576">
            <v>113985</v>
          </cell>
          <cell r="CU576">
            <v>7225</v>
          </cell>
          <cell r="CV576">
            <v>408000</v>
          </cell>
          <cell r="CW576">
            <v>810290</v>
          </cell>
          <cell r="CX576">
            <v>141128</v>
          </cell>
          <cell r="CY576">
            <v>57408</v>
          </cell>
          <cell r="CZ576">
            <v>400959</v>
          </cell>
          <cell r="DA576">
            <v>25415</v>
          </cell>
          <cell r="DB576">
            <v>1435200</v>
          </cell>
          <cell r="DC576" t="str">
            <v>Basic+</v>
          </cell>
          <cell r="DE576">
            <v>59</v>
          </cell>
          <cell r="DF576">
            <v>59</v>
          </cell>
          <cell r="DH576">
            <v>6</v>
          </cell>
          <cell r="DI576">
            <v>2</v>
          </cell>
          <cell r="DJ576">
            <v>8</v>
          </cell>
          <cell r="DK576">
            <v>472</v>
          </cell>
          <cell r="DP576">
            <v>472</v>
          </cell>
          <cell r="DQ576">
            <v>354</v>
          </cell>
          <cell r="DR576">
            <v>118</v>
          </cell>
          <cell r="DS576">
            <v>0.75</v>
          </cell>
          <cell r="DT576">
            <v>0.25</v>
          </cell>
          <cell r="DU576">
            <v>299</v>
          </cell>
          <cell r="DV576">
            <v>35400</v>
          </cell>
          <cell r="DW576">
            <v>377.6</v>
          </cell>
          <cell r="DX576">
            <v>141128</v>
          </cell>
          <cell r="DY576" t="str">
            <v>assorti</v>
          </cell>
          <cell r="DZ576" t="str">
            <v>20134420013___Makkenzi___ассорти</v>
          </cell>
        </row>
        <row r="577">
          <cell r="B577" t="str">
            <v>20134420014_0075214_00000003807</v>
          </cell>
          <cell r="C577" t="str">
            <v>20134420014_0075214</v>
          </cell>
          <cell r="D577" t="str">
            <v>Theme 2Носки/Чулки/КолготкиVezuveiМужскойassorti211</v>
          </cell>
          <cell r="E577" t="str">
            <v>Заг. с Th 2</v>
          </cell>
          <cell r="F577" t="str">
            <v>ACOOLA Носки/Чулки/Колготки Весна 2024 Theme 2</v>
          </cell>
          <cell r="G577" t="str">
            <v>ACOOLA</v>
          </cell>
          <cell r="H577" t="str">
            <v>Theme 2</v>
          </cell>
          <cell r="I577" t="str">
            <v>00000003807</v>
          </cell>
          <cell r="J577" t="str">
            <v>20134420014</v>
          </cell>
          <cell r="K577" t="str">
            <v>Носки детские 5 пар Vezuvei ассорти</v>
          </cell>
          <cell r="L577" t="str">
            <v>Мужской</v>
          </cell>
          <cell r="M577" t="str">
            <v>Все</v>
          </cell>
          <cell r="N577" t="str">
            <v>Vezuvei</v>
          </cell>
          <cell r="O577" t="str">
            <v>ассорти</v>
          </cell>
          <cell r="P577" t="str">
            <v>Hosiery</v>
          </cell>
          <cell r="Q577" t="str">
            <v>Socks</v>
          </cell>
          <cell r="R577" t="str">
            <v>Socks_Boys</v>
          </cell>
          <cell r="S577" t="str">
            <v>Socks</v>
          </cell>
          <cell r="T577" t="str">
            <v>Носки/Чулки/Колготки</v>
          </cell>
          <cell r="U577" t="str">
            <v>Jacquard knitted / Вязаный жаккард</v>
          </cell>
          <cell r="V577" t="str">
            <v>72%Хлопок/18%ПЭ/8%ПА/2%ПУ</v>
          </cell>
          <cell r="W577" t="str">
            <v>(211) Kids socks 14-22</v>
          </cell>
          <cell r="X577">
            <v>5</v>
          </cell>
          <cell r="Y577" t="str">
            <v>Нет</v>
          </cell>
          <cell r="Z577" t="str">
            <v>Inna Smorodina</v>
          </cell>
          <cell r="AA577" t="str">
            <v>Basic+</v>
          </cell>
          <cell r="AB577" t="str">
            <v>Regular</v>
          </cell>
          <cell r="AC577" t="str">
            <v>1,2,3,4,5</v>
          </cell>
          <cell r="AD577" t="str">
            <v>1,2,3,4,5_5</v>
          </cell>
          <cell r="AE577">
            <v>271</v>
          </cell>
          <cell r="AF577">
            <v>52</v>
          </cell>
          <cell r="AG577">
            <v>73</v>
          </cell>
          <cell r="AH577">
            <v>96</v>
          </cell>
          <cell r="AI577">
            <v>43</v>
          </cell>
          <cell r="AJ577">
            <v>7</v>
          </cell>
          <cell r="AK577">
            <v>0.9</v>
          </cell>
          <cell r="AL577">
            <v>0.8</v>
          </cell>
          <cell r="AM577">
            <v>7</v>
          </cell>
          <cell r="AN577">
            <v>3</v>
          </cell>
          <cell r="AO577">
            <v>10</v>
          </cell>
          <cell r="AP577">
            <v>520</v>
          </cell>
          <cell r="AQ577">
            <v>7</v>
          </cell>
          <cell r="AR577">
            <v>3</v>
          </cell>
          <cell r="AS577">
            <v>10</v>
          </cell>
          <cell r="AT577">
            <v>730</v>
          </cell>
          <cell r="AU577">
            <v>7</v>
          </cell>
          <cell r="AV577">
            <v>3</v>
          </cell>
          <cell r="AW577">
            <v>10</v>
          </cell>
          <cell r="AX577">
            <v>960</v>
          </cell>
          <cell r="AY577">
            <v>7</v>
          </cell>
          <cell r="AZ577">
            <v>3</v>
          </cell>
          <cell r="BA577">
            <v>10</v>
          </cell>
          <cell r="BB577">
            <v>430</v>
          </cell>
          <cell r="BC577">
            <v>7</v>
          </cell>
          <cell r="BD577">
            <v>3</v>
          </cell>
          <cell r="BE577">
            <v>10</v>
          </cell>
          <cell r="BF577">
            <v>70</v>
          </cell>
          <cell r="BG577" t="str">
            <v>2-3</v>
          </cell>
          <cell r="BH577">
            <v>0.56458333333333333</v>
          </cell>
          <cell r="BI577">
            <v>2710</v>
          </cell>
          <cell r="BJ577">
            <v>699</v>
          </cell>
          <cell r="BK577">
            <v>699</v>
          </cell>
          <cell r="BL577">
            <v>635.45000000000005</v>
          </cell>
          <cell r="BM577">
            <v>4.1324268400827666</v>
          </cell>
          <cell r="BN577">
            <v>1.54</v>
          </cell>
          <cell r="BO577">
            <v>1.59</v>
          </cell>
          <cell r="BP577">
            <v>1.99</v>
          </cell>
          <cell r="BQ577">
            <v>169.15</v>
          </cell>
          <cell r="BR577">
            <v>0.75801144492131622</v>
          </cell>
          <cell r="BS577">
            <v>3.3</v>
          </cell>
          <cell r="BT577">
            <v>85</v>
          </cell>
          <cell r="BU577">
            <v>1.1000000000000001</v>
          </cell>
          <cell r="BV577">
            <v>699</v>
          </cell>
          <cell r="BW577">
            <v>350</v>
          </cell>
          <cell r="BX577" t="str">
            <v>NINGBO CINDY IMPORT AND EXPORT CO., LTD</v>
          </cell>
          <cell r="BY577" t="str">
            <v>Китай</v>
          </cell>
          <cell r="BZ577">
            <v>192</v>
          </cell>
          <cell r="CA577">
            <v>472</v>
          </cell>
          <cell r="CB577">
            <v>85</v>
          </cell>
          <cell r="CC577">
            <v>1341</v>
          </cell>
          <cell r="CD577">
            <v>4800</v>
          </cell>
          <cell r="CE577">
            <v>1510.8144963338341</v>
          </cell>
          <cell r="CF577">
            <v>4800</v>
          </cell>
          <cell r="CG577">
            <v>6000</v>
          </cell>
          <cell r="CH577" t="str">
            <v>ок</v>
          </cell>
          <cell r="CI577" t="str">
            <v>min цена 299</v>
          </cell>
          <cell r="CJ577">
            <v>17</v>
          </cell>
          <cell r="CK577">
            <v>4308.9000000000005</v>
          </cell>
          <cell r="CL577">
            <v>750.48</v>
          </cell>
          <cell r="CM577">
            <v>305.28000000000003</v>
          </cell>
          <cell r="CN577">
            <v>2132.19</v>
          </cell>
          <cell r="CO577">
            <v>135.15</v>
          </cell>
          <cell r="CP577">
            <v>7632</v>
          </cell>
          <cell r="CQ577">
            <v>458396.5</v>
          </cell>
          <cell r="CR577">
            <v>79838.8</v>
          </cell>
          <cell r="CS577">
            <v>32476.800000000003</v>
          </cell>
          <cell r="CT577">
            <v>226830.15</v>
          </cell>
          <cell r="CU577">
            <v>14377.75</v>
          </cell>
          <cell r="CV577">
            <v>811920</v>
          </cell>
          <cell r="CW577">
            <v>1894290</v>
          </cell>
          <cell r="CX577">
            <v>329928</v>
          </cell>
          <cell r="CY577">
            <v>134208</v>
          </cell>
          <cell r="CZ577">
            <v>937359</v>
          </cell>
          <cell r="DA577">
            <v>59415</v>
          </cell>
          <cell r="DB577">
            <v>3355200</v>
          </cell>
          <cell r="DC577" t="str">
            <v>Basic+</v>
          </cell>
          <cell r="DE577">
            <v>59</v>
          </cell>
          <cell r="DF577">
            <v>59</v>
          </cell>
          <cell r="DH577">
            <v>6</v>
          </cell>
          <cell r="DI577">
            <v>2</v>
          </cell>
          <cell r="DJ577">
            <v>8</v>
          </cell>
          <cell r="DK577">
            <v>472</v>
          </cell>
          <cell r="DP577">
            <v>472</v>
          </cell>
          <cell r="DQ577">
            <v>354</v>
          </cell>
          <cell r="DR577">
            <v>118</v>
          </cell>
          <cell r="DS577">
            <v>0.75</v>
          </cell>
          <cell r="DT577">
            <v>0.25</v>
          </cell>
          <cell r="DU577">
            <v>699</v>
          </cell>
          <cell r="DV577">
            <v>70446</v>
          </cell>
          <cell r="DW577">
            <v>750.48</v>
          </cell>
          <cell r="DX577">
            <v>329928</v>
          </cell>
          <cell r="DY577" t="str">
            <v>assorti</v>
          </cell>
          <cell r="DZ577" t="str">
            <v>20134420014___Vezuvei___ассорти</v>
          </cell>
        </row>
        <row r="578">
          <cell r="B578" t="str">
            <v>20134420015_0075215_00000003807</v>
          </cell>
          <cell r="C578" t="str">
            <v>20134420015_0075215</v>
          </cell>
          <cell r="D578" t="str">
            <v>Theme 2Носки/Чулки/КолготкиKreiterМужскойassorti211</v>
          </cell>
          <cell r="E578" t="str">
            <v>Заг. с Th 2</v>
          </cell>
          <cell r="F578" t="str">
            <v>ACOOLA Носки/Чулки/Колготки Весна 2024 Theme 2</v>
          </cell>
          <cell r="G578" t="str">
            <v>ACOOLA</v>
          </cell>
          <cell r="H578" t="str">
            <v>Theme 2</v>
          </cell>
          <cell r="I578" t="str">
            <v>00000003807</v>
          </cell>
          <cell r="J578" t="str">
            <v>20134420015</v>
          </cell>
          <cell r="K578" t="str">
            <v>Носки детские 3 пары Kreiter ассорти</v>
          </cell>
          <cell r="L578" t="str">
            <v>Мужской</v>
          </cell>
          <cell r="M578" t="str">
            <v>Все</v>
          </cell>
          <cell r="N578" t="str">
            <v>Kreiter</v>
          </cell>
          <cell r="O578" t="str">
            <v>ассорти</v>
          </cell>
          <cell r="P578" t="str">
            <v>Hosiery</v>
          </cell>
          <cell r="Q578" t="str">
            <v>Socks</v>
          </cell>
          <cell r="R578" t="str">
            <v>Socks_Boys</v>
          </cell>
          <cell r="S578" t="str">
            <v>Socks</v>
          </cell>
          <cell r="T578" t="str">
            <v>Носки/Чулки/Колготки</v>
          </cell>
          <cell r="U578" t="str">
            <v>Jacquard knitted / Вязаный жаккард</v>
          </cell>
          <cell r="V578" t="str">
            <v>72%Хлопок/18%ПЭ/8%ПА/2%ПУ</v>
          </cell>
          <cell r="W578" t="str">
            <v>(211) Kids socks 14-22</v>
          </cell>
          <cell r="X578">
            <v>5</v>
          </cell>
          <cell r="Y578" t="str">
            <v>Нет</v>
          </cell>
          <cell r="Z578" t="str">
            <v>Inna Smorodina</v>
          </cell>
          <cell r="AA578" t="str">
            <v>Basic+</v>
          </cell>
          <cell r="AB578" t="str">
            <v>Regular</v>
          </cell>
          <cell r="AC578" t="str">
            <v>1,2,3,4,5</v>
          </cell>
          <cell r="AD578" t="str">
            <v>1,2,3,4,5_5</v>
          </cell>
          <cell r="AE578">
            <v>271</v>
          </cell>
          <cell r="AF578">
            <v>52</v>
          </cell>
          <cell r="AG578">
            <v>73</v>
          </cell>
          <cell r="AH578">
            <v>96</v>
          </cell>
          <cell r="AI578">
            <v>43</v>
          </cell>
          <cell r="AJ578">
            <v>7</v>
          </cell>
          <cell r="AK578">
            <v>0.9</v>
          </cell>
          <cell r="AL578">
            <v>0.8</v>
          </cell>
          <cell r="AM578">
            <v>7</v>
          </cell>
          <cell r="AN578">
            <v>3</v>
          </cell>
          <cell r="AO578">
            <v>10</v>
          </cell>
          <cell r="AP578">
            <v>520</v>
          </cell>
          <cell r="AQ578">
            <v>7</v>
          </cell>
          <cell r="AR578">
            <v>3</v>
          </cell>
          <cell r="AS578">
            <v>10</v>
          </cell>
          <cell r="AT578">
            <v>730</v>
          </cell>
          <cell r="AU578">
            <v>7</v>
          </cell>
          <cell r="AV578">
            <v>3</v>
          </cell>
          <cell r="AW578">
            <v>10</v>
          </cell>
          <cell r="AX578">
            <v>960</v>
          </cell>
          <cell r="AY578">
            <v>7</v>
          </cell>
          <cell r="AZ578">
            <v>3</v>
          </cell>
          <cell r="BA578">
            <v>10</v>
          </cell>
          <cell r="BB578">
            <v>430</v>
          </cell>
          <cell r="BC578">
            <v>7</v>
          </cell>
          <cell r="BD578">
            <v>3</v>
          </cell>
          <cell r="BE578">
            <v>10</v>
          </cell>
          <cell r="BF578">
            <v>70</v>
          </cell>
          <cell r="BG578" t="str">
            <v>2-3</v>
          </cell>
          <cell r="BH578">
            <v>0.56458333333333333</v>
          </cell>
          <cell r="BI578">
            <v>2710</v>
          </cell>
          <cell r="BJ578">
            <v>399</v>
          </cell>
          <cell r="BK578">
            <v>399</v>
          </cell>
          <cell r="BL578">
            <v>362.73</v>
          </cell>
          <cell r="BM578">
            <v>3.3770630554380028</v>
          </cell>
          <cell r="BN578">
            <v>1.48</v>
          </cell>
          <cell r="BO578">
            <v>1.41</v>
          </cell>
          <cell r="BP578">
            <v>1.39</v>
          </cell>
          <cell r="BQ578">
            <v>118.14999999999999</v>
          </cell>
          <cell r="BR578">
            <v>0.70388471177944867</v>
          </cell>
          <cell r="BS578">
            <v>3.3</v>
          </cell>
          <cell r="BT578">
            <v>85</v>
          </cell>
          <cell r="BU578">
            <v>1.1000000000000001</v>
          </cell>
          <cell r="BV578">
            <v>399</v>
          </cell>
          <cell r="BW578">
            <v>200</v>
          </cell>
          <cell r="BX578" t="str">
            <v>ООО «Инвестиционная компания «Капитал»</v>
          </cell>
          <cell r="BY578" t="str">
            <v>Россия</v>
          </cell>
          <cell r="BZ578">
            <v>192</v>
          </cell>
          <cell r="CA578">
            <v>472</v>
          </cell>
          <cell r="CB578">
            <v>85</v>
          </cell>
          <cell r="CC578">
            <v>1341</v>
          </cell>
          <cell r="CD578">
            <v>4800</v>
          </cell>
          <cell r="CE578">
            <v>1510.8144963338341</v>
          </cell>
          <cell r="CF578">
            <v>4800</v>
          </cell>
          <cell r="CG578">
            <v>6000</v>
          </cell>
          <cell r="CH578" t="str">
            <v>ок</v>
          </cell>
          <cell r="CI578" t="str">
            <v>min цена 299</v>
          </cell>
          <cell r="CJ578">
            <v>17</v>
          </cell>
          <cell r="CK578">
            <v>3821.1</v>
          </cell>
          <cell r="CL578">
            <v>665.52</v>
          </cell>
          <cell r="CM578">
            <v>270.71999999999997</v>
          </cell>
          <cell r="CN578">
            <v>1890.81</v>
          </cell>
          <cell r="CO578">
            <v>119.85</v>
          </cell>
          <cell r="CP578">
            <v>6768</v>
          </cell>
          <cell r="CQ578">
            <v>320186.5</v>
          </cell>
          <cell r="CR578">
            <v>55766.799999999996</v>
          </cell>
          <cell r="CS578">
            <v>22684.799999999999</v>
          </cell>
          <cell r="CT578">
            <v>158439.15</v>
          </cell>
          <cell r="CU578">
            <v>10042.75</v>
          </cell>
          <cell r="CV578">
            <v>567120</v>
          </cell>
          <cell r="CW578">
            <v>1081290</v>
          </cell>
          <cell r="CX578">
            <v>188328</v>
          </cell>
          <cell r="CY578">
            <v>76608</v>
          </cell>
          <cell r="CZ578">
            <v>535059</v>
          </cell>
          <cell r="DA578">
            <v>33915</v>
          </cell>
          <cell r="DB578">
            <v>1915200</v>
          </cell>
          <cell r="DC578" t="str">
            <v>Basic+</v>
          </cell>
          <cell r="DE578">
            <v>59</v>
          </cell>
          <cell r="DF578">
            <v>59</v>
          </cell>
          <cell r="DH578">
            <v>6</v>
          </cell>
          <cell r="DI578">
            <v>2</v>
          </cell>
          <cell r="DJ578">
            <v>8</v>
          </cell>
          <cell r="DK578">
            <v>472</v>
          </cell>
          <cell r="DP578">
            <v>472</v>
          </cell>
          <cell r="DQ578">
            <v>354</v>
          </cell>
          <cell r="DR578">
            <v>118</v>
          </cell>
          <cell r="DS578">
            <v>0.75</v>
          </cell>
          <cell r="DT578">
            <v>0.25</v>
          </cell>
          <cell r="DU578">
            <v>399</v>
          </cell>
          <cell r="DV578">
            <v>49205.999999999993</v>
          </cell>
          <cell r="DW578">
            <v>665.52</v>
          </cell>
          <cell r="DX578">
            <v>188328</v>
          </cell>
          <cell r="DY578" t="str">
            <v>assorti</v>
          </cell>
          <cell r="DZ578" t="str">
            <v>20134420015___Kreiter___ассорти</v>
          </cell>
        </row>
        <row r="579">
          <cell r="B579" t="str">
            <v>20134420016_0075216_00000003807</v>
          </cell>
          <cell r="C579" t="str">
            <v>20134420016_0075216</v>
          </cell>
          <cell r="D579" t="str">
            <v>Theme 2Носки/Чулки/КолготкиMonguikМужскойwhite211</v>
          </cell>
          <cell r="E579" t="str">
            <v>Заг. с Th 2</v>
          </cell>
          <cell r="F579" t="str">
            <v>ACOOLA Носки/Чулки/Колготки Весна 2024 Theme 2</v>
          </cell>
          <cell r="G579" t="str">
            <v>ACOOLA</v>
          </cell>
          <cell r="H579" t="str">
            <v>Theme 2</v>
          </cell>
          <cell r="I579" t="str">
            <v>00000003807</v>
          </cell>
          <cell r="J579" t="str">
            <v>20134420016</v>
          </cell>
          <cell r="K579" t="str">
            <v>Носки детские Monguik белый</v>
          </cell>
          <cell r="L579" t="str">
            <v>Мужской</v>
          </cell>
          <cell r="M579" t="str">
            <v>Все</v>
          </cell>
          <cell r="N579" t="str">
            <v>Monguik</v>
          </cell>
          <cell r="O579" t="str">
            <v>белый</v>
          </cell>
          <cell r="P579" t="str">
            <v>Hosiery</v>
          </cell>
          <cell r="Q579" t="str">
            <v>Socks</v>
          </cell>
          <cell r="R579" t="str">
            <v>Socks_Boys</v>
          </cell>
          <cell r="S579" t="str">
            <v>Socks</v>
          </cell>
          <cell r="T579" t="str">
            <v>Носки/Чулки/Колготки</v>
          </cell>
          <cell r="U579" t="str">
            <v>Jacquard knitted / Вязаный жаккард</v>
          </cell>
          <cell r="V579" t="str">
            <v>72%Хлопок/18%ПЭ/8%ПА/2%ПУ</v>
          </cell>
          <cell r="W579" t="str">
            <v>(211) Kids socks 14-22</v>
          </cell>
          <cell r="X579">
            <v>5</v>
          </cell>
          <cell r="Y579" t="str">
            <v>Нет</v>
          </cell>
          <cell r="Z579" t="str">
            <v>Inna Smorodina</v>
          </cell>
          <cell r="AA579" t="str">
            <v>Basic+</v>
          </cell>
          <cell r="AB579" t="str">
            <v>Regular</v>
          </cell>
          <cell r="AC579" t="str">
            <v>1,2,3,4,5</v>
          </cell>
          <cell r="AD579" t="str">
            <v>1,2,3,4,5_5</v>
          </cell>
          <cell r="AE579">
            <v>271</v>
          </cell>
          <cell r="AF579">
            <v>52</v>
          </cell>
          <cell r="AG579">
            <v>73</v>
          </cell>
          <cell r="AH579">
            <v>96</v>
          </cell>
          <cell r="AI579">
            <v>43</v>
          </cell>
          <cell r="AJ579">
            <v>7</v>
          </cell>
          <cell r="AK579">
            <v>0.9</v>
          </cell>
          <cell r="AL579">
            <v>0.8</v>
          </cell>
          <cell r="AM579">
            <v>7</v>
          </cell>
          <cell r="AN579">
            <v>3</v>
          </cell>
          <cell r="AO579">
            <v>10</v>
          </cell>
          <cell r="AP579">
            <v>520</v>
          </cell>
          <cell r="AQ579">
            <v>7</v>
          </cell>
          <cell r="AR579">
            <v>3</v>
          </cell>
          <cell r="AS579">
            <v>10</v>
          </cell>
          <cell r="AT579">
            <v>730</v>
          </cell>
          <cell r="AU579">
            <v>7</v>
          </cell>
          <cell r="AV579">
            <v>3</v>
          </cell>
          <cell r="AW579">
            <v>10</v>
          </cell>
          <cell r="AX579">
            <v>960</v>
          </cell>
          <cell r="AY579">
            <v>7</v>
          </cell>
          <cell r="AZ579">
            <v>3</v>
          </cell>
          <cell r="BA579">
            <v>10</v>
          </cell>
          <cell r="BB579">
            <v>430</v>
          </cell>
          <cell r="BC579">
            <v>7</v>
          </cell>
          <cell r="BD579">
            <v>3</v>
          </cell>
          <cell r="BE579">
            <v>10</v>
          </cell>
          <cell r="BF579">
            <v>70</v>
          </cell>
          <cell r="BG579" t="str">
            <v>2-3</v>
          </cell>
          <cell r="BH579">
            <v>0.56458333333333333</v>
          </cell>
          <cell r="BI579">
            <v>2710</v>
          </cell>
          <cell r="BJ579">
            <v>149</v>
          </cell>
          <cell r="BK579">
            <v>149</v>
          </cell>
          <cell r="BL579">
            <v>135.44999999999999</v>
          </cell>
          <cell r="BM579">
            <v>2.7824463118580769</v>
          </cell>
          <cell r="BN579">
            <v>0.48</v>
          </cell>
          <cell r="BO579">
            <v>0.5</v>
          </cell>
          <cell r="BP579">
            <v>0.63</v>
          </cell>
          <cell r="BQ579">
            <v>53.55</v>
          </cell>
          <cell r="BR579">
            <v>0.64060402684563766</v>
          </cell>
          <cell r="BS579">
            <v>3.3</v>
          </cell>
          <cell r="BT579">
            <v>85</v>
          </cell>
          <cell r="BU579">
            <v>1.1000000000000001</v>
          </cell>
          <cell r="BV579">
            <v>149</v>
          </cell>
          <cell r="BW579">
            <v>70</v>
          </cell>
          <cell r="BX579" t="str">
            <v>NINGBO CINDY IMPORT AND EXPORT CO., LTD</v>
          </cell>
          <cell r="BY579" t="str">
            <v>Китай</v>
          </cell>
          <cell r="BZ579">
            <v>192</v>
          </cell>
          <cell r="CA579">
            <v>472</v>
          </cell>
          <cell r="CB579">
            <v>85</v>
          </cell>
          <cell r="CC579">
            <v>1341</v>
          </cell>
          <cell r="CD579">
            <v>4800</v>
          </cell>
          <cell r="CE579">
            <v>1510.8144963338341</v>
          </cell>
          <cell r="CF579">
            <v>4800</v>
          </cell>
          <cell r="CG579">
            <v>6000</v>
          </cell>
          <cell r="CH579" t="str">
            <v>ок</v>
          </cell>
          <cell r="CI579" t="str">
            <v>min цена 299</v>
          </cell>
          <cell r="CJ579">
            <v>17</v>
          </cell>
          <cell r="CK579">
            <v>1355</v>
          </cell>
          <cell r="CL579">
            <v>236</v>
          </cell>
          <cell r="CM579">
            <v>96</v>
          </cell>
          <cell r="CN579">
            <v>670.5</v>
          </cell>
          <cell r="CO579">
            <v>42.5</v>
          </cell>
          <cell r="CP579">
            <v>2400</v>
          </cell>
          <cell r="CQ579">
            <v>145120.5</v>
          </cell>
          <cell r="CR579">
            <v>25275.599999999999</v>
          </cell>
          <cell r="CS579">
            <v>10281.599999999999</v>
          </cell>
          <cell r="CT579">
            <v>71810.55</v>
          </cell>
          <cell r="CU579">
            <v>4551.75</v>
          </cell>
          <cell r="CV579">
            <v>257040</v>
          </cell>
          <cell r="CW579">
            <v>403790</v>
          </cell>
          <cell r="CX579">
            <v>70328</v>
          </cell>
          <cell r="CY579">
            <v>28608</v>
          </cell>
          <cell r="CZ579">
            <v>199809</v>
          </cell>
          <cell r="DA579">
            <v>12665</v>
          </cell>
          <cell r="DB579">
            <v>715200</v>
          </cell>
          <cell r="DC579" t="str">
            <v>Basic+</v>
          </cell>
          <cell r="DE579">
            <v>59</v>
          </cell>
          <cell r="DF579">
            <v>59</v>
          </cell>
          <cell r="DH579">
            <v>6</v>
          </cell>
          <cell r="DI579">
            <v>2</v>
          </cell>
          <cell r="DJ579">
            <v>8</v>
          </cell>
          <cell r="DK579">
            <v>472</v>
          </cell>
          <cell r="DP579">
            <v>472</v>
          </cell>
          <cell r="DQ579">
            <v>354</v>
          </cell>
          <cell r="DR579">
            <v>118</v>
          </cell>
          <cell r="DS579">
            <v>0.75</v>
          </cell>
          <cell r="DT579">
            <v>0.25</v>
          </cell>
          <cell r="DU579">
            <v>149</v>
          </cell>
          <cell r="DV579">
            <v>22302</v>
          </cell>
          <cell r="DW579">
            <v>236</v>
          </cell>
          <cell r="DX579">
            <v>70328</v>
          </cell>
          <cell r="DY579" t="str">
            <v>white</v>
          </cell>
          <cell r="DZ579" t="str">
            <v>20134420016___Monguik___белый</v>
          </cell>
        </row>
        <row r="580">
          <cell r="B580" t="str">
            <v>20134420017_0075217_00000003807</v>
          </cell>
          <cell r="C580" t="str">
            <v>20134420017_0075217</v>
          </cell>
          <cell r="D580" t="str">
            <v>Theme 2Носки/Чулки/КолготкиChorroМужскойwhite211</v>
          </cell>
          <cell r="E580" t="str">
            <v>Заг. с Th 2</v>
          </cell>
          <cell r="F580" t="str">
            <v>ACOOLA Носки/Чулки/Колготки Весна 2024 Theme 2</v>
          </cell>
          <cell r="G580" t="str">
            <v>ACOOLA</v>
          </cell>
          <cell r="H580" t="str">
            <v>Theme 2</v>
          </cell>
          <cell r="I580" t="str">
            <v>00000003807</v>
          </cell>
          <cell r="J580" t="str">
            <v>20134420017</v>
          </cell>
          <cell r="K580" t="str">
            <v>Носки детские Chorro белый</v>
          </cell>
          <cell r="L580" t="str">
            <v>Мужской</v>
          </cell>
          <cell r="M580" t="str">
            <v>Все</v>
          </cell>
          <cell r="N580" t="str">
            <v>Chorro</v>
          </cell>
          <cell r="O580" t="str">
            <v>белый</v>
          </cell>
          <cell r="P580" t="str">
            <v>Hosiery</v>
          </cell>
          <cell r="Q580" t="str">
            <v>Socks</v>
          </cell>
          <cell r="R580" t="str">
            <v>Socks_Boys</v>
          </cell>
          <cell r="S580" t="str">
            <v>Socks</v>
          </cell>
          <cell r="T580" t="str">
            <v>Носки/Чулки/Колготки</v>
          </cell>
          <cell r="U580" t="str">
            <v>Jacquard knitted / Вязаный жаккард</v>
          </cell>
          <cell r="V580" t="str">
            <v>72%Хлопок/18%ПЭ/8%ПА/2%ПУ</v>
          </cell>
          <cell r="W580" t="str">
            <v>(211) Kids socks 14-22</v>
          </cell>
          <cell r="X580">
            <v>5</v>
          </cell>
          <cell r="Y580" t="str">
            <v>Нет</v>
          </cell>
          <cell r="Z580" t="str">
            <v>Inna Smorodina</v>
          </cell>
          <cell r="AA580" t="str">
            <v>Basic+</v>
          </cell>
          <cell r="AB580" t="str">
            <v>Regular</v>
          </cell>
          <cell r="AC580" t="str">
            <v>1,2,3,4,5</v>
          </cell>
          <cell r="AD580" t="str">
            <v>1,2,3,4,5_5</v>
          </cell>
          <cell r="AE580">
            <v>271</v>
          </cell>
          <cell r="AF580">
            <v>52</v>
          </cell>
          <cell r="AG580">
            <v>73</v>
          </cell>
          <cell r="AH580">
            <v>96</v>
          </cell>
          <cell r="AI580">
            <v>43</v>
          </cell>
          <cell r="AJ580">
            <v>7</v>
          </cell>
          <cell r="AK580">
            <v>0.9</v>
          </cell>
          <cell r="AL580">
            <v>0.8</v>
          </cell>
          <cell r="AM580">
            <v>7</v>
          </cell>
          <cell r="AN580">
            <v>3</v>
          </cell>
          <cell r="AO580">
            <v>10</v>
          </cell>
          <cell r="AP580">
            <v>520</v>
          </cell>
          <cell r="AQ580">
            <v>7</v>
          </cell>
          <cell r="AR580">
            <v>3</v>
          </cell>
          <cell r="AS580">
            <v>10</v>
          </cell>
          <cell r="AT580">
            <v>730</v>
          </cell>
          <cell r="AU580">
            <v>7</v>
          </cell>
          <cell r="AV580">
            <v>3</v>
          </cell>
          <cell r="AW580">
            <v>10</v>
          </cell>
          <cell r="AX580">
            <v>960</v>
          </cell>
          <cell r="AY580">
            <v>7</v>
          </cell>
          <cell r="AZ580">
            <v>3</v>
          </cell>
          <cell r="BA580">
            <v>10</v>
          </cell>
          <cell r="BB580">
            <v>430</v>
          </cell>
          <cell r="BC580">
            <v>7</v>
          </cell>
          <cell r="BD580">
            <v>3</v>
          </cell>
          <cell r="BE580">
            <v>10</v>
          </cell>
          <cell r="BF580">
            <v>70</v>
          </cell>
          <cell r="BG580" t="str">
            <v>2-3</v>
          </cell>
          <cell r="BH580">
            <v>0.56458333333333333</v>
          </cell>
          <cell r="BI580">
            <v>2710</v>
          </cell>
          <cell r="BJ580">
            <v>149</v>
          </cell>
          <cell r="BK580">
            <v>149</v>
          </cell>
          <cell r="BL580">
            <v>135.44999999999999</v>
          </cell>
          <cell r="BM580">
            <v>3.7296620775969966</v>
          </cell>
          <cell r="BN580">
            <v>0.49</v>
          </cell>
          <cell r="BO580">
            <v>0.47</v>
          </cell>
          <cell r="BP580">
            <v>0.47</v>
          </cell>
          <cell r="BQ580">
            <v>39.949999999999996</v>
          </cell>
          <cell r="BR580">
            <v>0.73187919463087248</v>
          </cell>
          <cell r="BS580">
            <v>3.3</v>
          </cell>
          <cell r="BT580">
            <v>85</v>
          </cell>
          <cell r="BU580">
            <v>1.1000000000000001</v>
          </cell>
          <cell r="BV580">
            <v>149</v>
          </cell>
          <cell r="BW580">
            <v>70</v>
          </cell>
          <cell r="BX580" t="str">
            <v>ООО "ТОП"</v>
          </cell>
          <cell r="BY580" t="str">
            <v>Россия</v>
          </cell>
          <cell r="BZ580">
            <v>192</v>
          </cell>
          <cell r="CA580">
            <v>472</v>
          </cell>
          <cell r="CB580">
            <v>85</v>
          </cell>
          <cell r="CC580">
            <v>1341</v>
          </cell>
          <cell r="CD580">
            <v>4800</v>
          </cell>
          <cell r="CE580">
            <v>1510.8144963338341</v>
          </cell>
          <cell r="CF580">
            <v>4800</v>
          </cell>
          <cell r="CG580">
            <v>6000</v>
          </cell>
          <cell r="CH580" t="str">
            <v>ок</v>
          </cell>
          <cell r="CI580" t="str">
            <v>min цена 299</v>
          </cell>
          <cell r="CJ580">
            <v>17</v>
          </cell>
          <cell r="CK580">
            <v>1273.6999999999998</v>
          </cell>
          <cell r="CL580">
            <v>221.83999999999997</v>
          </cell>
          <cell r="CM580">
            <v>90.24</v>
          </cell>
          <cell r="CN580">
            <v>630.27</v>
          </cell>
          <cell r="CO580">
            <v>39.949999999999996</v>
          </cell>
          <cell r="CP580">
            <v>2256</v>
          </cell>
          <cell r="CQ580">
            <v>108264.49999999999</v>
          </cell>
          <cell r="CR580">
            <v>18856.399999999998</v>
          </cell>
          <cell r="CS580">
            <v>7670.4</v>
          </cell>
          <cell r="CT580">
            <v>53572.95</v>
          </cell>
          <cell r="CU580">
            <v>3395.7499999999995</v>
          </cell>
          <cell r="CV580">
            <v>191759.99999999997</v>
          </cell>
          <cell r="CW580">
            <v>403790</v>
          </cell>
          <cell r="CX580">
            <v>70328</v>
          </cell>
          <cell r="CY580">
            <v>28608</v>
          </cell>
          <cell r="CZ580">
            <v>199809</v>
          </cell>
          <cell r="DA580">
            <v>12665</v>
          </cell>
          <cell r="DB580">
            <v>715200</v>
          </cell>
          <cell r="DC580" t="str">
            <v>Basic+</v>
          </cell>
          <cell r="DE580">
            <v>59</v>
          </cell>
          <cell r="DF580">
            <v>59</v>
          </cell>
          <cell r="DH580">
            <v>6</v>
          </cell>
          <cell r="DI580">
            <v>2</v>
          </cell>
          <cell r="DJ580">
            <v>8</v>
          </cell>
          <cell r="DK580">
            <v>472</v>
          </cell>
          <cell r="DP580">
            <v>472</v>
          </cell>
          <cell r="DQ580">
            <v>354</v>
          </cell>
          <cell r="DR580">
            <v>118</v>
          </cell>
          <cell r="DS580">
            <v>0.75</v>
          </cell>
          <cell r="DT580">
            <v>0.25</v>
          </cell>
          <cell r="DU580">
            <v>149</v>
          </cell>
          <cell r="DV580">
            <v>16637.999999999996</v>
          </cell>
          <cell r="DW580">
            <v>221.83999999999997</v>
          </cell>
          <cell r="DX580">
            <v>70328</v>
          </cell>
          <cell r="DY580" t="str">
            <v>white</v>
          </cell>
          <cell r="DZ580" t="str">
            <v>20134420017___Chorro___белый</v>
          </cell>
        </row>
        <row r="581">
          <cell r="B581" t="str">
            <v>20134420018_0075218_00000003807</v>
          </cell>
          <cell r="C581" t="str">
            <v>20134420018_0075218</v>
          </cell>
          <cell r="D581" t="str">
            <v>Theme 2Носки/Чулки/КолготкиMisticМужскойmulticolor211</v>
          </cell>
          <cell r="E581" t="str">
            <v>Заг. с Th 2</v>
          </cell>
          <cell r="F581" t="str">
            <v>ACOOLA Носки/Чулки/Колготки Весна 2024 Theme 2</v>
          </cell>
          <cell r="G581" t="str">
            <v>ACOOLA</v>
          </cell>
          <cell r="H581" t="str">
            <v>Theme 2</v>
          </cell>
          <cell r="I581" t="str">
            <v>00000003807</v>
          </cell>
          <cell r="J581" t="str">
            <v>20134420018</v>
          </cell>
          <cell r="K581" t="str">
            <v>Носки детские Mistic цветной</v>
          </cell>
          <cell r="L581" t="str">
            <v>Мужской</v>
          </cell>
          <cell r="M581" t="str">
            <v>Все</v>
          </cell>
          <cell r="N581" t="str">
            <v>Mistic</v>
          </cell>
          <cell r="O581" t="str">
            <v>цветной</v>
          </cell>
          <cell r="P581" t="str">
            <v>Hosiery</v>
          </cell>
          <cell r="Q581" t="str">
            <v>Socks</v>
          </cell>
          <cell r="R581" t="str">
            <v>Socks_Boys</v>
          </cell>
          <cell r="S581" t="str">
            <v>Socks</v>
          </cell>
          <cell r="T581" t="str">
            <v>Носки/Чулки/Колготки</v>
          </cell>
          <cell r="U581" t="str">
            <v>Jacquard knitted / Вязаный жаккард</v>
          </cell>
          <cell r="V581" t="str">
            <v>72%Хлопок/18%ПЭ/8%ПА/2%ПУ</v>
          </cell>
          <cell r="W581" t="str">
            <v>(211) Kids socks 14-22</v>
          </cell>
          <cell r="X581">
            <v>5</v>
          </cell>
          <cell r="Y581" t="str">
            <v>Нет</v>
          </cell>
          <cell r="Z581" t="str">
            <v>Inna Smorodina</v>
          </cell>
          <cell r="AA581" t="str">
            <v>Basic+</v>
          </cell>
          <cell r="AB581" t="str">
            <v>Regular</v>
          </cell>
          <cell r="AC581" t="str">
            <v>1,2,3,4,5</v>
          </cell>
          <cell r="AD581" t="str">
            <v>1,2,3,4,5_5</v>
          </cell>
          <cell r="AE581">
            <v>271</v>
          </cell>
          <cell r="AF581">
            <v>52</v>
          </cell>
          <cell r="AG581">
            <v>73</v>
          </cell>
          <cell r="AH581">
            <v>96</v>
          </cell>
          <cell r="AI581">
            <v>43</v>
          </cell>
          <cell r="AJ581">
            <v>7</v>
          </cell>
          <cell r="AK581">
            <v>0.9</v>
          </cell>
          <cell r="AL581">
            <v>0.8</v>
          </cell>
          <cell r="AM581">
            <v>7</v>
          </cell>
          <cell r="AN581">
            <v>3</v>
          </cell>
          <cell r="AO581">
            <v>10</v>
          </cell>
          <cell r="AP581">
            <v>520</v>
          </cell>
          <cell r="AQ581">
            <v>7</v>
          </cell>
          <cell r="AR581">
            <v>3</v>
          </cell>
          <cell r="AS581">
            <v>10</v>
          </cell>
          <cell r="AT581">
            <v>730</v>
          </cell>
          <cell r="AU581">
            <v>7</v>
          </cell>
          <cell r="AV581">
            <v>3</v>
          </cell>
          <cell r="AW581">
            <v>10</v>
          </cell>
          <cell r="AX581">
            <v>960</v>
          </cell>
          <cell r="AY581">
            <v>7</v>
          </cell>
          <cell r="AZ581">
            <v>3</v>
          </cell>
          <cell r="BA581">
            <v>10</v>
          </cell>
          <cell r="BB581">
            <v>430</v>
          </cell>
          <cell r="BC581">
            <v>7</v>
          </cell>
          <cell r="BD581">
            <v>3</v>
          </cell>
          <cell r="BE581">
            <v>10</v>
          </cell>
          <cell r="BF581">
            <v>70</v>
          </cell>
          <cell r="BG581" t="str">
            <v>2-3</v>
          </cell>
          <cell r="BH581">
            <v>0.56458333333333333</v>
          </cell>
          <cell r="BI581">
            <v>2710</v>
          </cell>
          <cell r="BJ581">
            <v>149</v>
          </cell>
          <cell r="BK581">
            <v>149</v>
          </cell>
          <cell r="BL581">
            <v>135.44999999999999</v>
          </cell>
          <cell r="BM581">
            <v>3.7296620775969966</v>
          </cell>
          <cell r="BN581">
            <v>0.49</v>
          </cell>
          <cell r="BO581">
            <v>0.47</v>
          </cell>
          <cell r="BP581">
            <v>0.47</v>
          </cell>
          <cell r="BQ581">
            <v>39.949999999999996</v>
          </cell>
          <cell r="BR581">
            <v>0.73187919463087248</v>
          </cell>
          <cell r="BS581">
            <v>3.3</v>
          </cell>
          <cell r="BT581">
            <v>85</v>
          </cell>
          <cell r="BU581">
            <v>1.1000000000000001</v>
          </cell>
          <cell r="BV581">
            <v>149</v>
          </cell>
          <cell r="BW581">
            <v>70</v>
          </cell>
          <cell r="BX581" t="str">
            <v>ООО "ТОП"</v>
          </cell>
          <cell r="BY581" t="str">
            <v>Россия</v>
          </cell>
          <cell r="BZ581">
            <v>192</v>
          </cell>
          <cell r="CA581">
            <v>472</v>
          </cell>
          <cell r="CB581">
            <v>85</v>
          </cell>
          <cell r="CC581">
            <v>1341</v>
          </cell>
          <cell r="CD581">
            <v>4800</v>
          </cell>
          <cell r="CE581">
            <v>1510.8144963338341</v>
          </cell>
          <cell r="CF581">
            <v>4800</v>
          </cell>
          <cell r="CG581">
            <v>6000</v>
          </cell>
          <cell r="CH581" t="str">
            <v>ок</v>
          </cell>
          <cell r="CI581" t="str">
            <v>min цена 299</v>
          </cell>
          <cell r="CJ581">
            <v>17</v>
          </cell>
          <cell r="CK581">
            <v>1273.6999999999998</v>
          </cell>
          <cell r="CL581">
            <v>221.83999999999997</v>
          </cell>
          <cell r="CM581">
            <v>90.24</v>
          </cell>
          <cell r="CN581">
            <v>630.27</v>
          </cell>
          <cell r="CO581">
            <v>39.949999999999996</v>
          </cell>
          <cell r="CP581">
            <v>2256</v>
          </cell>
          <cell r="CQ581">
            <v>108264.49999999999</v>
          </cell>
          <cell r="CR581">
            <v>18856.399999999998</v>
          </cell>
          <cell r="CS581">
            <v>7670.4</v>
          </cell>
          <cell r="CT581">
            <v>53572.95</v>
          </cell>
          <cell r="CU581">
            <v>3395.7499999999995</v>
          </cell>
          <cell r="CV581">
            <v>191759.99999999997</v>
          </cell>
          <cell r="CW581">
            <v>403790</v>
          </cell>
          <cell r="CX581">
            <v>70328</v>
          </cell>
          <cell r="CY581">
            <v>28608</v>
          </cell>
          <cell r="CZ581">
            <v>199809</v>
          </cell>
          <cell r="DA581">
            <v>12665</v>
          </cell>
          <cell r="DB581">
            <v>715200</v>
          </cell>
          <cell r="DC581" t="str">
            <v>Basic+</v>
          </cell>
          <cell r="DE581">
            <v>59</v>
          </cell>
          <cell r="DF581">
            <v>59</v>
          </cell>
          <cell r="DH581">
            <v>6</v>
          </cell>
          <cell r="DI581">
            <v>2</v>
          </cell>
          <cell r="DJ581">
            <v>8</v>
          </cell>
          <cell r="DK581">
            <v>472</v>
          </cell>
          <cell r="DP581">
            <v>472</v>
          </cell>
          <cell r="DQ581">
            <v>354</v>
          </cell>
          <cell r="DR581">
            <v>118</v>
          </cell>
          <cell r="DS581">
            <v>0.75</v>
          </cell>
          <cell r="DT581">
            <v>0.25</v>
          </cell>
          <cell r="DU581">
            <v>149</v>
          </cell>
          <cell r="DV581">
            <v>16637.999999999996</v>
          </cell>
          <cell r="DW581">
            <v>221.83999999999997</v>
          </cell>
          <cell r="DX581">
            <v>70328</v>
          </cell>
          <cell r="DY581" t="str">
            <v>multicolor</v>
          </cell>
          <cell r="DZ581" t="str">
            <v>20134420018___Mistic___цветной</v>
          </cell>
        </row>
        <row r="582">
          <cell r="B582" t="str">
            <v>20134420019_0075219_00000003807</v>
          </cell>
          <cell r="C582" t="str">
            <v>20134420019_0075219</v>
          </cell>
          <cell r="D582" t="str">
            <v>Theme 2Носки/Чулки/КолготкиMonoМужскойBlack211</v>
          </cell>
          <cell r="E582" t="str">
            <v>Заг. с Th 2</v>
          </cell>
          <cell r="F582" t="str">
            <v>ACOOLA Носки/Чулки/Колготки Весна 2024 Theme 2</v>
          </cell>
          <cell r="G582" t="str">
            <v>ACOOLA</v>
          </cell>
          <cell r="H582" t="str">
            <v>Theme 2</v>
          </cell>
          <cell r="I582" t="str">
            <v>00000003807</v>
          </cell>
          <cell r="J582" t="str">
            <v>20134420019</v>
          </cell>
          <cell r="K582" t="str">
            <v>Носки детские Mono черный</v>
          </cell>
          <cell r="L582" t="str">
            <v>Мужской</v>
          </cell>
          <cell r="M582" t="str">
            <v>Все</v>
          </cell>
          <cell r="N582" t="str">
            <v>Mono</v>
          </cell>
          <cell r="O582" t="str">
            <v>черный</v>
          </cell>
          <cell r="P582" t="str">
            <v>Hosiery</v>
          </cell>
          <cell r="Q582" t="str">
            <v>Socks</v>
          </cell>
          <cell r="R582" t="str">
            <v>Socks_Boys</v>
          </cell>
          <cell r="S582" t="str">
            <v>Socks</v>
          </cell>
          <cell r="T582" t="str">
            <v>Носки/Чулки/Колготки</v>
          </cell>
          <cell r="U582" t="str">
            <v>Jacquard knitted / Вязаный жаккард</v>
          </cell>
          <cell r="V582" t="str">
            <v>72%Хлопок/18%ПЭ/8%ПА/2%ПУ</v>
          </cell>
          <cell r="W582" t="str">
            <v>(211) Kids socks 14-22</v>
          </cell>
          <cell r="X582">
            <v>5</v>
          </cell>
          <cell r="Y582" t="str">
            <v>Нет</v>
          </cell>
          <cell r="Z582" t="str">
            <v>Inna Smorodina</v>
          </cell>
          <cell r="AA582" t="str">
            <v>Basic+</v>
          </cell>
          <cell r="AB582" t="str">
            <v>Regular</v>
          </cell>
          <cell r="AC582" t="str">
            <v>1,2,3,4,5</v>
          </cell>
          <cell r="AD582" t="str">
            <v>1,2,3,4,5_5</v>
          </cell>
          <cell r="AE582">
            <v>271</v>
          </cell>
          <cell r="AF582">
            <v>52</v>
          </cell>
          <cell r="AG582">
            <v>73</v>
          </cell>
          <cell r="AH582">
            <v>96</v>
          </cell>
          <cell r="AI582">
            <v>43</v>
          </cell>
          <cell r="AJ582">
            <v>7</v>
          </cell>
          <cell r="AK582">
            <v>0.9</v>
          </cell>
          <cell r="AL582">
            <v>0.8</v>
          </cell>
          <cell r="AM582">
            <v>7</v>
          </cell>
          <cell r="AN582">
            <v>3</v>
          </cell>
          <cell r="AO582">
            <v>10</v>
          </cell>
          <cell r="AP582">
            <v>520</v>
          </cell>
          <cell r="AQ582">
            <v>7</v>
          </cell>
          <cell r="AR582">
            <v>3</v>
          </cell>
          <cell r="AS582">
            <v>10</v>
          </cell>
          <cell r="AT582">
            <v>730</v>
          </cell>
          <cell r="AU582">
            <v>7</v>
          </cell>
          <cell r="AV582">
            <v>3</v>
          </cell>
          <cell r="AW582">
            <v>10</v>
          </cell>
          <cell r="AX582">
            <v>960</v>
          </cell>
          <cell r="AY582">
            <v>7</v>
          </cell>
          <cell r="AZ582">
            <v>3</v>
          </cell>
          <cell r="BA582">
            <v>10</v>
          </cell>
          <cell r="BB582">
            <v>430</v>
          </cell>
          <cell r="BC582">
            <v>7</v>
          </cell>
          <cell r="BD582">
            <v>3</v>
          </cell>
          <cell r="BE582">
            <v>10</v>
          </cell>
          <cell r="BF582">
            <v>70</v>
          </cell>
          <cell r="BG582" t="str">
            <v>2-3</v>
          </cell>
          <cell r="BH582">
            <v>0.56458333333333333</v>
          </cell>
          <cell r="BI582">
            <v>2710</v>
          </cell>
          <cell r="BJ582">
            <v>149</v>
          </cell>
          <cell r="BK582">
            <v>149</v>
          </cell>
          <cell r="BL582">
            <v>135.44999999999999</v>
          </cell>
          <cell r="BM582">
            <v>3.7296620775969966</v>
          </cell>
          <cell r="BN582">
            <v>0.49</v>
          </cell>
          <cell r="BO582">
            <v>0.47</v>
          </cell>
          <cell r="BP582">
            <v>0.47</v>
          </cell>
          <cell r="BQ582">
            <v>39.949999999999996</v>
          </cell>
          <cell r="BR582">
            <v>0.73187919463087248</v>
          </cell>
          <cell r="BS582">
            <v>3.3</v>
          </cell>
          <cell r="BT582">
            <v>85</v>
          </cell>
          <cell r="BU582">
            <v>1.1000000000000001</v>
          </cell>
          <cell r="BV582">
            <v>149</v>
          </cell>
          <cell r="BW582">
            <v>70</v>
          </cell>
          <cell r="BX582" t="str">
            <v>ООО "ТОП"</v>
          </cell>
          <cell r="BY582" t="str">
            <v>Россия</v>
          </cell>
          <cell r="BZ582">
            <v>192</v>
          </cell>
          <cell r="CA582">
            <v>472</v>
          </cell>
          <cell r="CB582">
            <v>85</v>
          </cell>
          <cell r="CC582">
            <v>1341</v>
          </cell>
          <cell r="CD582">
            <v>4800</v>
          </cell>
          <cell r="CE582">
            <v>1510.8144963338341</v>
          </cell>
          <cell r="CF582">
            <v>4800</v>
          </cell>
          <cell r="CG582">
            <v>6000</v>
          </cell>
          <cell r="CH582" t="str">
            <v>ок</v>
          </cell>
          <cell r="CI582" t="str">
            <v>min цена 299</v>
          </cell>
          <cell r="CJ582">
            <v>17</v>
          </cell>
          <cell r="CK582">
            <v>1273.6999999999998</v>
          </cell>
          <cell r="CL582">
            <v>221.83999999999997</v>
          </cell>
          <cell r="CM582">
            <v>90.24</v>
          </cell>
          <cell r="CN582">
            <v>630.27</v>
          </cell>
          <cell r="CO582">
            <v>39.949999999999996</v>
          </cell>
          <cell r="CP582">
            <v>2256</v>
          </cell>
          <cell r="CQ582">
            <v>108264.49999999999</v>
          </cell>
          <cell r="CR582">
            <v>18856.399999999998</v>
          </cell>
          <cell r="CS582">
            <v>7670.4</v>
          </cell>
          <cell r="CT582">
            <v>53572.95</v>
          </cell>
          <cell r="CU582">
            <v>3395.7499999999995</v>
          </cell>
          <cell r="CV582">
            <v>191759.99999999997</v>
          </cell>
          <cell r="CW582">
            <v>403790</v>
          </cell>
          <cell r="CX582">
            <v>70328</v>
          </cell>
          <cell r="CY582">
            <v>28608</v>
          </cell>
          <cell r="CZ582">
            <v>199809</v>
          </cell>
          <cell r="DA582">
            <v>12665</v>
          </cell>
          <cell r="DB582">
            <v>715200</v>
          </cell>
          <cell r="DC582" t="str">
            <v>Basic+</v>
          </cell>
          <cell r="DE582">
            <v>59</v>
          </cell>
          <cell r="DF582">
            <v>59</v>
          </cell>
          <cell r="DH582">
            <v>6</v>
          </cell>
          <cell r="DI582">
            <v>2</v>
          </cell>
          <cell r="DJ582">
            <v>8</v>
          </cell>
          <cell r="DK582">
            <v>472</v>
          </cell>
          <cell r="DP582">
            <v>472</v>
          </cell>
          <cell r="DQ582">
            <v>354</v>
          </cell>
          <cell r="DR582">
            <v>118</v>
          </cell>
          <cell r="DS582">
            <v>0.75</v>
          </cell>
          <cell r="DT582">
            <v>0.25</v>
          </cell>
          <cell r="DU582">
            <v>149</v>
          </cell>
          <cell r="DV582">
            <v>16637.999999999996</v>
          </cell>
          <cell r="DW582">
            <v>221.83999999999997</v>
          </cell>
          <cell r="DX582">
            <v>70328</v>
          </cell>
          <cell r="DY582" t="str">
            <v>Black</v>
          </cell>
          <cell r="DZ582" t="str">
            <v>20134420019___Mono___черный</v>
          </cell>
        </row>
        <row r="583">
          <cell r="B583" t="str">
            <v>20214430017_0075231_00000003807</v>
          </cell>
          <cell r="C583" t="str">
            <v>20214430017_0075231</v>
          </cell>
          <cell r="D583" t="str">
            <v>Theme 2Носки/Чулки/КолготкиUvildaЖенскийwhite29</v>
          </cell>
          <cell r="E583" t="str">
            <v>Заг. с Th 2</v>
          </cell>
          <cell r="F583" t="str">
            <v>ACOOLA Носки/Чулки/Колготки Весна 2024 Theme 2</v>
          </cell>
          <cell r="G583" t="str">
            <v>ACOOLA</v>
          </cell>
          <cell r="H583" t="str">
            <v>Theme 2</v>
          </cell>
          <cell r="I583" t="str">
            <v>00000003807</v>
          </cell>
          <cell r="J583" t="str">
            <v>20214430017</v>
          </cell>
          <cell r="K583" t="str">
            <v>Получулки детские для девочек Uvilda белый</v>
          </cell>
          <cell r="L583" t="str">
            <v>Женский</v>
          </cell>
          <cell r="M583" t="str">
            <v>Большой</v>
          </cell>
          <cell r="N583" t="str">
            <v>Uvilda</v>
          </cell>
          <cell r="O583" t="str">
            <v>белый</v>
          </cell>
          <cell r="P583" t="str">
            <v>Hosiery</v>
          </cell>
          <cell r="Q583" t="str">
            <v>Knee socks</v>
          </cell>
          <cell r="R583" t="str">
            <v>Socks_Girls</v>
          </cell>
          <cell r="S583" t="str">
            <v>Socks</v>
          </cell>
          <cell r="T583" t="str">
            <v>Носки/Чулки/Колготки</v>
          </cell>
          <cell r="U583" t="str">
            <v>Jacquard knitted / Вязаный жаккард</v>
          </cell>
          <cell r="V583" t="str">
            <v>82%Хлопок/15%ПА/3%ПУ</v>
          </cell>
          <cell r="W583" t="str">
            <v>(29) kids socks B2G2 3sizes</v>
          </cell>
          <cell r="X583">
            <v>3</v>
          </cell>
          <cell r="Y583" t="str">
            <v>Нет</v>
          </cell>
          <cell r="Z583" t="str">
            <v>Inna Smorodina</v>
          </cell>
          <cell r="AA583" t="str">
            <v>Basic+</v>
          </cell>
          <cell r="AB583" t="str">
            <v>Regular</v>
          </cell>
          <cell r="AC583" t="str">
            <v>1,2,3,4,5</v>
          </cell>
          <cell r="AD583" t="str">
            <v>1,2,3,4,5_3</v>
          </cell>
          <cell r="AE583">
            <v>271</v>
          </cell>
          <cell r="AF583">
            <v>52</v>
          </cell>
          <cell r="AG583">
            <v>73</v>
          </cell>
          <cell r="AH583">
            <v>96</v>
          </cell>
          <cell r="AI583">
            <v>43</v>
          </cell>
          <cell r="AJ583">
            <v>7</v>
          </cell>
          <cell r="AK583">
            <v>1.2</v>
          </cell>
          <cell r="AL583">
            <v>0.9</v>
          </cell>
          <cell r="AM583">
            <v>7</v>
          </cell>
          <cell r="AN583">
            <v>3</v>
          </cell>
          <cell r="AO583">
            <v>10</v>
          </cell>
          <cell r="AP583">
            <v>520</v>
          </cell>
          <cell r="AQ583">
            <v>7</v>
          </cell>
          <cell r="AR583">
            <v>3</v>
          </cell>
          <cell r="AS583">
            <v>10</v>
          </cell>
          <cell r="AT583">
            <v>730</v>
          </cell>
          <cell r="AU583">
            <v>7</v>
          </cell>
          <cell r="AV583">
            <v>3</v>
          </cell>
          <cell r="AW583">
            <v>10</v>
          </cell>
          <cell r="AX583">
            <v>960</v>
          </cell>
          <cell r="AY583">
            <v>7</v>
          </cell>
          <cell r="AZ583">
            <v>3</v>
          </cell>
          <cell r="BA583">
            <v>10</v>
          </cell>
          <cell r="BB583">
            <v>430</v>
          </cell>
          <cell r="BC583">
            <v>7</v>
          </cell>
          <cell r="BD583">
            <v>3</v>
          </cell>
          <cell r="BE583">
            <v>10</v>
          </cell>
          <cell r="BF583">
            <v>70</v>
          </cell>
          <cell r="BG583" t="str">
            <v>4-3</v>
          </cell>
          <cell r="BH583">
            <v>0.77428571428571424</v>
          </cell>
          <cell r="BI583">
            <v>2710</v>
          </cell>
          <cell r="BJ583">
            <v>199</v>
          </cell>
          <cell r="BK583">
            <v>199</v>
          </cell>
          <cell r="BL583">
            <v>180.91</v>
          </cell>
          <cell r="BM583">
            <v>3.6018099547511313</v>
          </cell>
          <cell r="BN583">
            <v>0.68</v>
          </cell>
          <cell r="BO583">
            <v>0.65</v>
          </cell>
          <cell r="BP583">
            <v>0.65</v>
          </cell>
          <cell r="BQ583">
            <v>55.25</v>
          </cell>
          <cell r="BR583">
            <v>0.72236180904522618</v>
          </cell>
          <cell r="BS583">
            <v>3.3</v>
          </cell>
          <cell r="BT583">
            <v>85</v>
          </cell>
          <cell r="BU583">
            <v>1.1000000000000001</v>
          </cell>
          <cell r="BV583">
            <v>199</v>
          </cell>
          <cell r="BW583">
            <v>100</v>
          </cell>
          <cell r="BX583" t="str">
            <v>ООО "ТОП"</v>
          </cell>
          <cell r="BY583" t="str">
            <v>Россия</v>
          </cell>
          <cell r="CA583">
            <v>649</v>
          </cell>
          <cell r="CB583">
            <v>141</v>
          </cell>
          <cell r="CD583">
            <v>3500</v>
          </cell>
          <cell r="CE583">
            <v>1101.6355702434207</v>
          </cell>
          <cell r="CF583">
            <v>3500</v>
          </cell>
          <cell r="CG583">
            <v>4500</v>
          </cell>
          <cell r="CH583" t="str">
            <v>не заказываем для ОПТа</v>
          </cell>
          <cell r="CI583" t="str">
            <v>min цена 299</v>
          </cell>
          <cell r="CJ583">
            <v>47</v>
          </cell>
          <cell r="CK583">
            <v>1761.5</v>
          </cell>
          <cell r="CL583">
            <v>421.85</v>
          </cell>
          <cell r="CM583">
            <v>0</v>
          </cell>
          <cell r="CN583">
            <v>0</v>
          </cell>
          <cell r="CO583">
            <v>91.65</v>
          </cell>
          <cell r="CP583">
            <v>2275</v>
          </cell>
          <cell r="CQ583">
            <v>149727.5</v>
          </cell>
          <cell r="CR583">
            <v>35857.25</v>
          </cell>
          <cell r="CS583">
            <v>0</v>
          </cell>
          <cell r="CT583">
            <v>0</v>
          </cell>
          <cell r="CU583">
            <v>7790.25</v>
          </cell>
          <cell r="CV583">
            <v>193375</v>
          </cell>
          <cell r="CW583">
            <v>539290</v>
          </cell>
          <cell r="CX583">
            <v>129151</v>
          </cell>
          <cell r="CY583">
            <v>0</v>
          </cell>
          <cell r="CZ583">
            <v>0</v>
          </cell>
          <cell r="DA583">
            <v>28059</v>
          </cell>
          <cell r="DB583">
            <v>696500</v>
          </cell>
          <cell r="DC583" t="str">
            <v>Basic+</v>
          </cell>
          <cell r="DE583">
            <v>59</v>
          </cell>
          <cell r="DF583">
            <v>59</v>
          </cell>
          <cell r="DH583">
            <v>7</v>
          </cell>
          <cell r="DI583">
            <v>4</v>
          </cell>
          <cell r="DJ583">
            <v>11</v>
          </cell>
          <cell r="DK583">
            <v>649</v>
          </cell>
          <cell r="DP583">
            <v>649</v>
          </cell>
          <cell r="DQ583">
            <v>413</v>
          </cell>
          <cell r="DR583">
            <v>236</v>
          </cell>
          <cell r="DS583">
            <v>0.63636363636363635</v>
          </cell>
          <cell r="DT583">
            <v>0.36363636363636365</v>
          </cell>
          <cell r="DU583">
            <v>199</v>
          </cell>
          <cell r="DV583">
            <v>31638.75</v>
          </cell>
          <cell r="DW583">
            <v>421.85</v>
          </cell>
          <cell r="DX583">
            <v>129151</v>
          </cell>
          <cell r="DY583" t="str">
            <v>white</v>
          </cell>
          <cell r="DZ583" t="str">
            <v>20214430017___Uvilda___белый</v>
          </cell>
        </row>
        <row r="584">
          <cell r="B584" t="str">
            <v>20214460099_0075238_00000003807</v>
          </cell>
          <cell r="C584" t="str">
            <v>20214460099_0075238</v>
          </cell>
          <cell r="D584" t="str">
            <v>Theme 2Носки/Чулки/КолготкиSeligerЖенскийBlack263</v>
          </cell>
          <cell r="E584" t="str">
            <v>Заг. с Th 2</v>
          </cell>
          <cell r="F584" t="str">
            <v>ACOOLA Носки/Чулки/Колготки Весна 2024 Theme 2</v>
          </cell>
          <cell r="G584" t="str">
            <v>ACOOLA</v>
          </cell>
          <cell r="H584" t="str">
            <v>Theme 2</v>
          </cell>
          <cell r="I584" t="str">
            <v>00000003807</v>
          </cell>
          <cell r="J584" t="str">
            <v>20214460099</v>
          </cell>
          <cell r="K584" t="str">
            <v>Колготки детские Seliger черный</v>
          </cell>
          <cell r="L584" t="str">
            <v>Женский</v>
          </cell>
          <cell r="M584" t="str">
            <v>Большой</v>
          </cell>
          <cell r="N584" t="str">
            <v>Seliger</v>
          </cell>
          <cell r="O584" t="str">
            <v>черный</v>
          </cell>
          <cell r="P584" t="str">
            <v>Hosiery</v>
          </cell>
          <cell r="Q584" t="str">
            <v>Pantyhose</v>
          </cell>
          <cell r="R584" t="str">
            <v>Socks_Girls</v>
          </cell>
          <cell r="S584" t="str">
            <v>Socks</v>
          </cell>
          <cell r="T584" t="str">
            <v>Носки/Чулки/Колготки</v>
          </cell>
          <cell r="U584" t="str">
            <v>Jacquard knitted / Вязаный жаккард</v>
          </cell>
          <cell r="V584" t="str">
            <v>92%ПА/8%ПУ</v>
          </cell>
          <cell r="W584" t="str">
            <v>(263) kids pantyhose (122-164)</v>
          </cell>
          <cell r="X584">
            <v>4</v>
          </cell>
          <cell r="Y584" t="str">
            <v>Нет</v>
          </cell>
          <cell r="Z584" t="str">
            <v>Inna Smorodina</v>
          </cell>
          <cell r="AA584" t="str">
            <v>Basic+</v>
          </cell>
          <cell r="AB584" t="str">
            <v>Regular</v>
          </cell>
          <cell r="AC584" t="str">
            <v>1,2,3,4,5</v>
          </cell>
          <cell r="AD584" t="str">
            <v>1,2,3,4,5_4</v>
          </cell>
          <cell r="AE584">
            <v>271</v>
          </cell>
          <cell r="AF584">
            <v>52</v>
          </cell>
          <cell r="AG584">
            <v>73</v>
          </cell>
          <cell r="AH584">
            <v>96</v>
          </cell>
          <cell r="AI584">
            <v>43</v>
          </cell>
          <cell r="AJ584">
            <v>7</v>
          </cell>
          <cell r="AK584">
            <v>0.8</v>
          </cell>
          <cell r="AL584">
            <v>0.8</v>
          </cell>
          <cell r="AM584">
            <v>6</v>
          </cell>
          <cell r="AN584">
            <v>3</v>
          </cell>
          <cell r="AO584">
            <v>9</v>
          </cell>
          <cell r="AP584">
            <v>468</v>
          </cell>
          <cell r="AQ584">
            <v>6</v>
          </cell>
          <cell r="AR584">
            <v>3</v>
          </cell>
          <cell r="AS584">
            <v>9</v>
          </cell>
          <cell r="AT584">
            <v>657</v>
          </cell>
          <cell r="AU584">
            <v>6</v>
          </cell>
          <cell r="AV584">
            <v>3</v>
          </cell>
          <cell r="AW584">
            <v>9</v>
          </cell>
          <cell r="AX584">
            <v>864</v>
          </cell>
          <cell r="AY584">
            <v>6</v>
          </cell>
          <cell r="AZ584">
            <v>3</v>
          </cell>
          <cell r="BA584">
            <v>9</v>
          </cell>
          <cell r="BB584">
            <v>387</v>
          </cell>
          <cell r="BC584">
            <v>6</v>
          </cell>
          <cell r="BD584">
            <v>3</v>
          </cell>
          <cell r="BE584">
            <v>9</v>
          </cell>
          <cell r="BF584">
            <v>63</v>
          </cell>
          <cell r="BG584" t="str">
            <v>2-3</v>
          </cell>
          <cell r="BH584">
            <v>0.56720930232558142</v>
          </cell>
          <cell r="BI584">
            <v>2439</v>
          </cell>
          <cell r="BJ584">
            <v>499</v>
          </cell>
          <cell r="BK584">
            <v>499</v>
          </cell>
          <cell r="BL584">
            <v>453.64</v>
          </cell>
          <cell r="BM584">
            <v>2.6091503267973857</v>
          </cell>
          <cell r="BN584">
            <v>1.69</v>
          </cell>
          <cell r="BO584">
            <v>1.75</v>
          </cell>
          <cell r="BP584">
            <v>2.25</v>
          </cell>
          <cell r="BQ584">
            <v>191.25</v>
          </cell>
          <cell r="BR584">
            <v>0.61673346693386777</v>
          </cell>
          <cell r="BS584">
            <v>3.3</v>
          </cell>
          <cell r="BT584">
            <v>85</v>
          </cell>
          <cell r="BU584">
            <v>1.1000000000000001</v>
          </cell>
          <cell r="BV584">
            <v>499</v>
          </cell>
          <cell r="BW584">
            <v>250</v>
          </cell>
          <cell r="BX584" t="str">
            <v>SHANGHAI LANSHENG LIGHT INDUSTRIAL PRODUCTS IMP.&amp; EXP. CORP.,LTD</v>
          </cell>
          <cell r="BY584" t="str">
            <v>Китай</v>
          </cell>
          <cell r="BZ584">
            <v>172</v>
          </cell>
          <cell r="CA584">
            <v>413</v>
          </cell>
          <cell r="CB584">
            <v>76</v>
          </cell>
          <cell r="CC584">
            <v>1200</v>
          </cell>
          <cell r="CD584">
            <v>4300</v>
          </cell>
          <cell r="CE584">
            <v>1353.4379862990597</v>
          </cell>
          <cell r="CF584">
            <v>4300</v>
          </cell>
          <cell r="CG584">
            <v>5200</v>
          </cell>
          <cell r="CH584" t="str">
            <v>ок</v>
          </cell>
          <cell r="CI584" t="str">
            <v>min цена 299</v>
          </cell>
          <cell r="CJ584">
            <v>19</v>
          </cell>
          <cell r="CK584">
            <v>4268.25</v>
          </cell>
          <cell r="CL584">
            <v>722.75</v>
          </cell>
          <cell r="CM584">
            <v>301</v>
          </cell>
          <cell r="CN584">
            <v>2100</v>
          </cell>
          <cell r="CO584">
            <v>133</v>
          </cell>
          <cell r="CP584">
            <v>7525</v>
          </cell>
          <cell r="CQ584">
            <v>466458.75</v>
          </cell>
          <cell r="CR584">
            <v>78986.25</v>
          </cell>
          <cell r="CS584">
            <v>32895</v>
          </cell>
          <cell r="CT584">
            <v>229500</v>
          </cell>
          <cell r="CU584">
            <v>14535</v>
          </cell>
          <cell r="CV584">
            <v>822375</v>
          </cell>
          <cell r="CW584">
            <v>1217061</v>
          </cell>
          <cell r="CX584">
            <v>206087</v>
          </cell>
          <cell r="CY584">
            <v>85828</v>
          </cell>
          <cell r="CZ584">
            <v>598800</v>
          </cell>
          <cell r="DA584">
            <v>37924</v>
          </cell>
          <cell r="DB584">
            <v>2145700</v>
          </cell>
          <cell r="DC584" t="str">
            <v>Basic+</v>
          </cell>
          <cell r="DE584">
            <v>59</v>
          </cell>
          <cell r="DF584">
            <v>59</v>
          </cell>
          <cell r="DH584">
            <v>5</v>
          </cell>
          <cell r="DI584">
            <v>2</v>
          </cell>
          <cell r="DJ584">
            <v>7</v>
          </cell>
          <cell r="DK584">
            <v>413</v>
          </cell>
          <cell r="DP584">
            <v>413</v>
          </cell>
          <cell r="DQ584">
            <v>295</v>
          </cell>
          <cell r="DR584">
            <v>118</v>
          </cell>
          <cell r="DS584">
            <v>0.7142857142857143</v>
          </cell>
          <cell r="DT584">
            <v>0.2857142857142857</v>
          </cell>
          <cell r="DU584">
            <v>499</v>
          </cell>
          <cell r="DV584">
            <v>69693.75</v>
          </cell>
          <cell r="DW584">
            <v>722.75</v>
          </cell>
          <cell r="DX584">
            <v>206087</v>
          </cell>
          <cell r="DY584" t="str">
            <v>Black</v>
          </cell>
          <cell r="DZ584" t="str">
            <v>20214460099___Seliger___черный</v>
          </cell>
        </row>
        <row r="585">
          <cell r="B585" t="str">
            <v>20214460100_0075239_00000003807</v>
          </cell>
          <cell r="C585" t="str">
            <v>20214460100_0075239</v>
          </cell>
          <cell r="D585" t="str">
            <v>Theme 2Носки/Чулки/КолготкиTahoЖенскийbeige263</v>
          </cell>
          <cell r="E585" t="str">
            <v>Заг. с Th 2</v>
          </cell>
          <cell r="F585" t="str">
            <v>ACOOLA Носки/Чулки/Колготки Весна 2024 Theme 2</v>
          </cell>
          <cell r="G585" t="str">
            <v>ACOOLA</v>
          </cell>
          <cell r="H585" t="str">
            <v>Theme 2</v>
          </cell>
          <cell r="I585" t="str">
            <v>00000003807</v>
          </cell>
          <cell r="J585" t="str">
            <v>20214460100</v>
          </cell>
          <cell r="K585" t="str">
            <v>Колготки детские Taho бежевый</v>
          </cell>
          <cell r="L585" t="str">
            <v>Женский</v>
          </cell>
          <cell r="M585" t="str">
            <v>Большой</v>
          </cell>
          <cell r="N585" t="str">
            <v>Taho</v>
          </cell>
          <cell r="O585" t="str">
            <v>бежевый</v>
          </cell>
          <cell r="P585" t="str">
            <v>Hosiery</v>
          </cell>
          <cell r="Q585" t="str">
            <v>Pantyhose</v>
          </cell>
          <cell r="R585" t="str">
            <v>Socks_Girls</v>
          </cell>
          <cell r="S585" t="str">
            <v>Socks</v>
          </cell>
          <cell r="T585" t="str">
            <v>Носки/Чулки/Колготки</v>
          </cell>
          <cell r="U585" t="str">
            <v>Jacquard knitted / Вязаный жаккард</v>
          </cell>
          <cell r="V585" t="str">
            <v>92%ПА/8%ПУ</v>
          </cell>
          <cell r="W585" t="str">
            <v>(263) kids pantyhose (122-164)</v>
          </cell>
          <cell r="X585">
            <v>4</v>
          </cell>
          <cell r="Y585" t="str">
            <v>Нет</v>
          </cell>
          <cell r="Z585" t="str">
            <v>Inna Smorodina</v>
          </cell>
          <cell r="AA585" t="str">
            <v>Basic+</v>
          </cell>
          <cell r="AB585" t="str">
            <v>Regular</v>
          </cell>
          <cell r="AC585" t="str">
            <v>1,2,3,4,5</v>
          </cell>
          <cell r="AD585" t="str">
            <v>1,2,3,4,5_4</v>
          </cell>
          <cell r="AE585">
            <v>271</v>
          </cell>
          <cell r="AF585">
            <v>52</v>
          </cell>
          <cell r="AG585">
            <v>73</v>
          </cell>
          <cell r="AH585">
            <v>96</v>
          </cell>
          <cell r="AI585">
            <v>43</v>
          </cell>
          <cell r="AJ585">
            <v>7</v>
          </cell>
          <cell r="AK585">
            <v>0.8</v>
          </cell>
          <cell r="AL585">
            <v>0.8</v>
          </cell>
          <cell r="AM585">
            <v>6</v>
          </cell>
          <cell r="AN585">
            <v>3</v>
          </cell>
          <cell r="AO585">
            <v>9</v>
          </cell>
          <cell r="AP585">
            <v>468</v>
          </cell>
          <cell r="AQ585">
            <v>6</v>
          </cell>
          <cell r="AR585">
            <v>3</v>
          </cell>
          <cell r="AS585">
            <v>9</v>
          </cell>
          <cell r="AT585">
            <v>657</v>
          </cell>
          <cell r="AU585">
            <v>6</v>
          </cell>
          <cell r="AV585">
            <v>3</v>
          </cell>
          <cell r="AW585">
            <v>9</v>
          </cell>
          <cell r="AX585">
            <v>864</v>
          </cell>
          <cell r="AY585">
            <v>6</v>
          </cell>
          <cell r="AZ585">
            <v>3</v>
          </cell>
          <cell r="BA585">
            <v>9</v>
          </cell>
          <cell r="BB585">
            <v>387</v>
          </cell>
          <cell r="BC585">
            <v>6</v>
          </cell>
          <cell r="BD585">
            <v>3</v>
          </cell>
          <cell r="BE585">
            <v>9</v>
          </cell>
          <cell r="BF585">
            <v>63</v>
          </cell>
          <cell r="BG585" t="str">
            <v>2-3</v>
          </cell>
          <cell r="BH585">
            <v>0.56720930232558142</v>
          </cell>
          <cell r="BI585">
            <v>2439</v>
          </cell>
          <cell r="BJ585">
            <v>499</v>
          </cell>
          <cell r="BK585">
            <v>499</v>
          </cell>
          <cell r="BL585">
            <v>453.64</v>
          </cell>
          <cell r="BM585">
            <v>3.5796269727403156</v>
          </cell>
          <cell r="BN585">
            <v>1.25</v>
          </cell>
          <cell r="BO585">
            <v>1.29</v>
          </cell>
          <cell r="BP585">
            <v>1.64</v>
          </cell>
          <cell r="BQ585">
            <v>139.4</v>
          </cell>
          <cell r="BR585">
            <v>0.72064128256513027</v>
          </cell>
          <cell r="BS585">
            <v>3.3</v>
          </cell>
          <cell r="BT585">
            <v>85</v>
          </cell>
          <cell r="BU585">
            <v>1.1000000000000001</v>
          </cell>
          <cell r="BV585">
            <v>499</v>
          </cell>
          <cell r="BW585">
            <v>250</v>
          </cell>
          <cell r="BX585" t="str">
            <v>NINGBO CINDY IMPORT AND EXPORT CO., LTD</v>
          </cell>
          <cell r="BY585" t="str">
            <v>Китай</v>
          </cell>
          <cell r="BZ585">
            <v>172</v>
          </cell>
          <cell r="CA585">
            <v>413</v>
          </cell>
          <cell r="CB585">
            <v>76</v>
          </cell>
          <cell r="CC585">
            <v>1200</v>
          </cell>
          <cell r="CD585">
            <v>4300</v>
          </cell>
          <cell r="CE585">
            <v>1353.4379862990597</v>
          </cell>
          <cell r="CF585">
            <v>4300</v>
          </cell>
          <cell r="CG585">
            <v>5200</v>
          </cell>
          <cell r="CH585" t="str">
            <v>ок</v>
          </cell>
          <cell r="CI585" t="str">
            <v>min цена 299</v>
          </cell>
          <cell r="CJ585">
            <v>19</v>
          </cell>
          <cell r="CK585">
            <v>3146.31</v>
          </cell>
          <cell r="CL585">
            <v>532.77</v>
          </cell>
          <cell r="CM585">
            <v>221.88</v>
          </cell>
          <cell r="CN585">
            <v>1548</v>
          </cell>
          <cell r="CO585">
            <v>98.04</v>
          </cell>
          <cell r="CP585">
            <v>5547</v>
          </cell>
          <cell r="CQ585">
            <v>339996.60000000003</v>
          </cell>
          <cell r="CR585">
            <v>57572.200000000004</v>
          </cell>
          <cell r="CS585">
            <v>23976.799999999999</v>
          </cell>
          <cell r="CT585">
            <v>167280</v>
          </cell>
          <cell r="CU585">
            <v>10594.4</v>
          </cell>
          <cell r="CV585">
            <v>599420</v>
          </cell>
          <cell r="CW585">
            <v>1217061</v>
          </cell>
          <cell r="CX585">
            <v>206087</v>
          </cell>
          <cell r="CY585">
            <v>85828</v>
          </cell>
          <cell r="CZ585">
            <v>598800</v>
          </cell>
          <cell r="DA585">
            <v>37924</v>
          </cell>
          <cell r="DB585">
            <v>2145700</v>
          </cell>
          <cell r="DC585" t="str">
            <v>Basic+</v>
          </cell>
          <cell r="DE585">
            <v>59</v>
          </cell>
          <cell r="DF585">
            <v>59</v>
          </cell>
          <cell r="DH585">
            <v>5</v>
          </cell>
          <cell r="DI585">
            <v>2</v>
          </cell>
          <cell r="DJ585">
            <v>7</v>
          </cell>
          <cell r="DK585">
            <v>413</v>
          </cell>
          <cell r="DP585">
            <v>413</v>
          </cell>
          <cell r="DQ585">
            <v>295</v>
          </cell>
          <cell r="DR585">
            <v>118</v>
          </cell>
          <cell r="DS585">
            <v>0.7142857142857143</v>
          </cell>
          <cell r="DT585">
            <v>0.2857142857142857</v>
          </cell>
          <cell r="DU585">
            <v>499</v>
          </cell>
          <cell r="DV585">
            <v>50798.999999999993</v>
          </cell>
          <cell r="DW585">
            <v>532.77</v>
          </cell>
          <cell r="DX585">
            <v>206087</v>
          </cell>
          <cell r="DY585" t="str">
            <v>beige</v>
          </cell>
          <cell r="DZ585" t="str">
            <v>20214460100___Taho___бежевый</v>
          </cell>
        </row>
        <row r="586">
          <cell r="B586" t="str">
            <v>20224460095_0075240_00000003807</v>
          </cell>
          <cell r="C586" t="str">
            <v>20224460095_0075240</v>
          </cell>
          <cell r="D586" t="str">
            <v>Theme 2Носки/Чулки/КолготкиLipnoЖенскийlight pink32</v>
          </cell>
          <cell r="E586" t="str">
            <v>Заг. с Th 2</v>
          </cell>
          <cell r="F586" t="str">
            <v>ACOOLA Носки/Чулки/Колготки Весна 2024 Theme 2</v>
          </cell>
          <cell r="G586" t="str">
            <v>ACOOLA</v>
          </cell>
          <cell r="H586" t="str">
            <v>Theme 2</v>
          </cell>
          <cell r="I586" t="str">
            <v>00000003807</v>
          </cell>
          <cell r="J586" t="str">
            <v>20224460095</v>
          </cell>
          <cell r="K586" t="str">
            <v>Колготки детские Lipno светло-розовый</v>
          </cell>
          <cell r="L586" t="str">
            <v>Женский</v>
          </cell>
          <cell r="M586" t="str">
            <v>Маленький</v>
          </cell>
          <cell r="N586" t="str">
            <v>Lipno</v>
          </cell>
          <cell r="O586" t="str">
            <v>светло-розовый</v>
          </cell>
          <cell r="P586" t="str">
            <v>Hosiery</v>
          </cell>
          <cell r="Q586" t="str">
            <v>Pantyhose</v>
          </cell>
          <cell r="R586" t="str">
            <v>Socks_Girls</v>
          </cell>
          <cell r="S586" t="str">
            <v>Socks</v>
          </cell>
          <cell r="T586" t="str">
            <v>Носки/Чулки/Колготки</v>
          </cell>
          <cell r="U586" t="str">
            <v>Jacquard knitted / Вязаный жаккард</v>
          </cell>
          <cell r="V586" t="str">
            <v>82%Хлопок/15%ПА/3%ПУ</v>
          </cell>
          <cell r="W586" t="str">
            <v>(32) kids pantyhose B1G1 3sizes</v>
          </cell>
          <cell r="X586">
            <v>3</v>
          </cell>
          <cell r="Y586" t="str">
            <v>Нет</v>
          </cell>
          <cell r="Z586" t="str">
            <v>Inna Smorodina</v>
          </cell>
          <cell r="AA586" t="str">
            <v>Basic+</v>
          </cell>
          <cell r="AB586" t="str">
            <v>Regular</v>
          </cell>
          <cell r="AC586" t="str">
            <v>1,2,3,4,5</v>
          </cell>
          <cell r="AD586" t="str">
            <v>1,2,3,4,5_3</v>
          </cell>
          <cell r="AE586">
            <v>271</v>
          </cell>
          <cell r="AF586">
            <v>52</v>
          </cell>
          <cell r="AG586">
            <v>73</v>
          </cell>
          <cell r="AH586">
            <v>96</v>
          </cell>
          <cell r="AI586">
            <v>43</v>
          </cell>
          <cell r="AJ586">
            <v>7</v>
          </cell>
          <cell r="AK586">
            <v>0.8</v>
          </cell>
          <cell r="AL586">
            <v>0.8</v>
          </cell>
          <cell r="AM586">
            <v>5</v>
          </cell>
          <cell r="AN586">
            <v>2</v>
          </cell>
          <cell r="AO586">
            <v>7</v>
          </cell>
          <cell r="AP586">
            <v>364</v>
          </cell>
          <cell r="AQ586">
            <v>5</v>
          </cell>
          <cell r="AR586">
            <v>2</v>
          </cell>
          <cell r="AS586">
            <v>7</v>
          </cell>
          <cell r="AT586">
            <v>511</v>
          </cell>
          <cell r="AU586">
            <v>5</v>
          </cell>
          <cell r="AV586">
            <v>2</v>
          </cell>
          <cell r="AW586">
            <v>7</v>
          </cell>
          <cell r="AX586">
            <v>672</v>
          </cell>
          <cell r="AY586">
            <v>5</v>
          </cell>
          <cell r="AZ586">
            <v>2</v>
          </cell>
          <cell r="BA586">
            <v>7</v>
          </cell>
          <cell r="BB586">
            <v>301</v>
          </cell>
          <cell r="BC586">
            <v>5</v>
          </cell>
          <cell r="BD586">
            <v>2</v>
          </cell>
          <cell r="BE586">
            <v>7</v>
          </cell>
          <cell r="BF586">
            <v>49</v>
          </cell>
          <cell r="BG586" t="str">
            <v>2-2</v>
          </cell>
          <cell r="BH586">
            <v>0.54200000000000004</v>
          </cell>
          <cell r="BI586">
            <v>1897</v>
          </cell>
          <cell r="BJ586">
            <v>399</v>
          </cell>
          <cell r="BK586">
            <v>399</v>
          </cell>
          <cell r="BL586">
            <v>362.73</v>
          </cell>
          <cell r="BM586">
            <v>2.8277817150956768</v>
          </cell>
          <cell r="BN586">
            <v>1.25</v>
          </cell>
          <cell r="BO586">
            <v>1.29</v>
          </cell>
          <cell r="BP586">
            <v>1.66</v>
          </cell>
          <cell r="BQ586">
            <v>141.1</v>
          </cell>
          <cell r="BR586">
            <v>0.64636591478696737</v>
          </cell>
          <cell r="BS586">
            <v>3.3</v>
          </cell>
          <cell r="BT586">
            <v>85</v>
          </cell>
          <cell r="BU586">
            <v>1.1000000000000001</v>
          </cell>
          <cell r="BV586">
            <v>399</v>
          </cell>
          <cell r="BW586">
            <v>200</v>
          </cell>
          <cell r="BX586" t="str">
            <v>SHANGHAI LANSHENG LIGHT INDUSTRIAL PRODUCTS IMP.&amp; EXP. CORP.,LTD</v>
          </cell>
          <cell r="BY586" t="str">
            <v>Китай</v>
          </cell>
          <cell r="BZ586">
            <v>140</v>
          </cell>
          <cell r="CA586">
            <v>354</v>
          </cell>
          <cell r="CB586">
            <v>63</v>
          </cell>
          <cell r="CC586">
            <v>1046</v>
          </cell>
          <cell r="CD586">
            <v>3500</v>
          </cell>
          <cell r="CE586">
            <v>1101.6355702434207</v>
          </cell>
          <cell r="CF586">
            <v>3500</v>
          </cell>
          <cell r="CG586">
            <v>4500</v>
          </cell>
          <cell r="CH586" t="str">
            <v>ок</v>
          </cell>
          <cell r="CI586" t="str">
            <v>min цена 299</v>
          </cell>
          <cell r="CJ586">
            <v>21</v>
          </cell>
          <cell r="CK586">
            <v>2447.13</v>
          </cell>
          <cell r="CL586">
            <v>456.66</v>
          </cell>
          <cell r="CM586">
            <v>180.6</v>
          </cell>
          <cell r="CN586">
            <v>1349.3400000000001</v>
          </cell>
          <cell r="CO586">
            <v>81.27</v>
          </cell>
          <cell r="CP586">
            <v>4515</v>
          </cell>
          <cell r="CQ586">
            <v>267666.7</v>
          </cell>
          <cell r="CR586">
            <v>49949.4</v>
          </cell>
          <cell r="CS586">
            <v>19754</v>
          </cell>
          <cell r="CT586">
            <v>147590.6</v>
          </cell>
          <cell r="CU586">
            <v>8889.2999999999993</v>
          </cell>
          <cell r="CV586">
            <v>493850</v>
          </cell>
          <cell r="CW586">
            <v>756903</v>
          </cell>
          <cell r="CX586">
            <v>141246</v>
          </cell>
          <cell r="CY586">
            <v>55860</v>
          </cell>
          <cell r="CZ586">
            <v>417354</v>
          </cell>
          <cell r="DA586">
            <v>25137</v>
          </cell>
          <cell r="DB586">
            <v>1396500</v>
          </cell>
          <cell r="DC586" t="str">
            <v>Basic+</v>
          </cell>
          <cell r="DE586">
            <v>59</v>
          </cell>
          <cell r="DF586">
            <v>59</v>
          </cell>
          <cell r="DH586">
            <v>4</v>
          </cell>
          <cell r="DI586">
            <v>2</v>
          </cell>
          <cell r="DJ586">
            <v>6</v>
          </cell>
          <cell r="DK586">
            <v>354</v>
          </cell>
          <cell r="DP586">
            <v>354</v>
          </cell>
          <cell r="DQ586">
            <v>236</v>
          </cell>
          <cell r="DR586">
            <v>118</v>
          </cell>
          <cell r="DS586">
            <v>0.66666666666666663</v>
          </cell>
          <cell r="DT586">
            <v>0.33333333333333331</v>
          </cell>
          <cell r="DU586">
            <v>399</v>
          </cell>
          <cell r="DV586">
            <v>44073</v>
          </cell>
          <cell r="DW586">
            <v>456.66</v>
          </cell>
          <cell r="DX586">
            <v>141246</v>
          </cell>
          <cell r="DY586" t="str">
            <v>light pink</v>
          </cell>
          <cell r="DZ586" t="str">
            <v>20224460095___Lipno___светло-розовый</v>
          </cell>
        </row>
        <row r="587">
          <cell r="B587" t="str">
            <v>20224460096_0075245_00000003807</v>
          </cell>
          <cell r="C587" t="str">
            <v>20224460096_0075245</v>
          </cell>
          <cell r="D587" t="str">
            <v>Theme 2Носки/Чулки/КолготкиMalaviЖенскийwhite32</v>
          </cell>
          <cell r="E587" t="str">
            <v>Заг. с Th 2</v>
          </cell>
          <cell r="F587" t="str">
            <v>ACOOLA Носки/Чулки/Колготки Весна 2024 Theme 2</v>
          </cell>
          <cell r="G587" t="str">
            <v>ACOOLA</v>
          </cell>
          <cell r="H587" t="str">
            <v>Theme 2</v>
          </cell>
          <cell r="I587" t="str">
            <v>00000003807</v>
          </cell>
          <cell r="J587" t="str">
            <v>20224460096</v>
          </cell>
          <cell r="K587" t="str">
            <v>Колготки детские Malavi белый</v>
          </cell>
          <cell r="L587" t="str">
            <v>Женский</v>
          </cell>
          <cell r="M587" t="str">
            <v>Маленький</v>
          </cell>
          <cell r="N587" t="str">
            <v>Malavi</v>
          </cell>
          <cell r="O587" t="str">
            <v>белый</v>
          </cell>
          <cell r="P587" t="str">
            <v>Hosiery</v>
          </cell>
          <cell r="Q587" t="str">
            <v>Pantyhose</v>
          </cell>
          <cell r="R587" t="str">
            <v>Socks_Girls</v>
          </cell>
          <cell r="S587" t="str">
            <v>Socks</v>
          </cell>
          <cell r="T587" t="str">
            <v>Носки/Чулки/Колготки</v>
          </cell>
          <cell r="U587" t="str">
            <v>Jacquard knitted / Вязаный жаккард</v>
          </cell>
          <cell r="V587" t="str">
            <v>82%Хлопок/15%ПА/3%ПУ</v>
          </cell>
          <cell r="W587" t="str">
            <v>(32) kids pantyhose B1G1 3sizes</v>
          </cell>
          <cell r="X587">
            <v>3</v>
          </cell>
          <cell r="Y587" t="str">
            <v>Нет</v>
          </cell>
          <cell r="Z587" t="str">
            <v>Inna Smorodina</v>
          </cell>
          <cell r="AA587" t="str">
            <v>Basic+</v>
          </cell>
          <cell r="AB587" t="str">
            <v>Regular</v>
          </cell>
          <cell r="AC587" t="str">
            <v>1,2,3,4,5</v>
          </cell>
          <cell r="AD587" t="str">
            <v>1,2,3,4,5_3</v>
          </cell>
          <cell r="AE587">
            <v>271</v>
          </cell>
          <cell r="AF587">
            <v>52</v>
          </cell>
          <cell r="AG587">
            <v>73</v>
          </cell>
          <cell r="AH587">
            <v>96</v>
          </cell>
          <cell r="AI587">
            <v>43</v>
          </cell>
          <cell r="AJ587">
            <v>7</v>
          </cell>
          <cell r="AK587">
            <v>0.8</v>
          </cell>
          <cell r="AL587">
            <v>0.8</v>
          </cell>
          <cell r="AM587">
            <v>5</v>
          </cell>
          <cell r="AN587">
            <v>2</v>
          </cell>
          <cell r="AO587">
            <v>7</v>
          </cell>
          <cell r="AP587">
            <v>364</v>
          </cell>
          <cell r="AQ587">
            <v>5</v>
          </cell>
          <cell r="AR587">
            <v>2</v>
          </cell>
          <cell r="AS587">
            <v>7</v>
          </cell>
          <cell r="AT587">
            <v>511</v>
          </cell>
          <cell r="AU587">
            <v>5</v>
          </cell>
          <cell r="AV587">
            <v>2</v>
          </cell>
          <cell r="AW587">
            <v>7</v>
          </cell>
          <cell r="AX587">
            <v>672</v>
          </cell>
          <cell r="AY587">
            <v>5</v>
          </cell>
          <cell r="AZ587">
            <v>2</v>
          </cell>
          <cell r="BA587">
            <v>7</v>
          </cell>
          <cell r="BB587">
            <v>301</v>
          </cell>
          <cell r="BC587">
            <v>5</v>
          </cell>
          <cell r="BD587">
            <v>2</v>
          </cell>
          <cell r="BE587">
            <v>7</v>
          </cell>
          <cell r="BF587">
            <v>49</v>
          </cell>
          <cell r="BG587" t="str">
            <v>2-2</v>
          </cell>
          <cell r="BH587">
            <v>0.54200000000000004</v>
          </cell>
          <cell r="BI587">
            <v>1897</v>
          </cell>
          <cell r="BJ587">
            <v>399</v>
          </cell>
          <cell r="BK587">
            <v>399</v>
          </cell>
          <cell r="BL587">
            <v>362.73</v>
          </cell>
          <cell r="BM587">
            <v>4.0466531440162274</v>
          </cell>
          <cell r="BN587">
            <v>1.23</v>
          </cell>
          <cell r="BO587">
            <v>1.18</v>
          </cell>
          <cell r="BP587">
            <v>1.1599999999999999</v>
          </cell>
          <cell r="BQ587">
            <v>98.6</v>
          </cell>
          <cell r="BR587">
            <v>0.75288220551378449</v>
          </cell>
          <cell r="BS587">
            <v>3.3</v>
          </cell>
          <cell r="BT587">
            <v>85</v>
          </cell>
          <cell r="BU587">
            <v>1.1000000000000001</v>
          </cell>
          <cell r="BV587">
            <v>399</v>
          </cell>
          <cell r="BW587">
            <v>200</v>
          </cell>
          <cell r="BX587" t="str">
            <v>ООО «Инвестиционная компания «Капитал»</v>
          </cell>
          <cell r="BY587" t="str">
            <v>Россия</v>
          </cell>
          <cell r="BZ587">
            <v>140</v>
          </cell>
          <cell r="CA587">
            <v>354</v>
          </cell>
          <cell r="CB587">
            <v>63</v>
          </cell>
          <cell r="CC587">
            <v>1046</v>
          </cell>
          <cell r="CD587">
            <v>3500</v>
          </cell>
          <cell r="CE587">
            <v>1101.6355702434207</v>
          </cell>
          <cell r="CF587">
            <v>3500</v>
          </cell>
          <cell r="CG587">
            <v>4500</v>
          </cell>
          <cell r="CH587" t="str">
            <v>ок</v>
          </cell>
          <cell r="CI587" t="str">
            <v>min цена 299</v>
          </cell>
          <cell r="CJ587">
            <v>21</v>
          </cell>
          <cell r="CK587">
            <v>2238.46</v>
          </cell>
          <cell r="CL587">
            <v>417.71999999999997</v>
          </cell>
          <cell r="CM587">
            <v>165.2</v>
          </cell>
          <cell r="CN587">
            <v>1234.28</v>
          </cell>
          <cell r="CO587">
            <v>74.339999999999989</v>
          </cell>
          <cell r="CP587">
            <v>4130</v>
          </cell>
          <cell r="CQ587">
            <v>187044.19999999998</v>
          </cell>
          <cell r="CR587">
            <v>34904.400000000001</v>
          </cell>
          <cell r="CS587">
            <v>13804</v>
          </cell>
          <cell r="CT587">
            <v>103135.59999999999</v>
          </cell>
          <cell r="CU587">
            <v>6211.7999999999993</v>
          </cell>
          <cell r="CV587">
            <v>345100</v>
          </cell>
          <cell r="CW587">
            <v>756903</v>
          </cell>
          <cell r="CX587">
            <v>141246</v>
          </cell>
          <cell r="CY587">
            <v>55860</v>
          </cell>
          <cell r="CZ587">
            <v>417354</v>
          </cell>
          <cell r="DA587">
            <v>25137</v>
          </cell>
          <cell r="DB587">
            <v>1396500</v>
          </cell>
          <cell r="DC587" t="str">
            <v>Basic+</v>
          </cell>
          <cell r="DE587">
            <v>59</v>
          </cell>
          <cell r="DF587">
            <v>59</v>
          </cell>
          <cell r="DH587">
            <v>4</v>
          </cell>
          <cell r="DI587">
            <v>2</v>
          </cell>
          <cell r="DJ587">
            <v>6</v>
          </cell>
          <cell r="DK587">
            <v>354</v>
          </cell>
          <cell r="DP587">
            <v>354</v>
          </cell>
          <cell r="DQ587">
            <v>236</v>
          </cell>
          <cell r="DR587">
            <v>118</v>
          </cell>
          <cell r="DS587">
            <v>0.66666666666666663</v>
          </cell>
          <cell r="DT587">
            <v>0.33333333333333331</v>
          </cell>
          <cell r="DU587">
            <v>399</v>
          </cell>
          <cell r="DV587">
            <v>30798</v>
          </cell>
          <cell r="DW587">
            <v>417.71999999999997</v>
          </cell>
          <cell r="DX587">
            <v>141246</v>
          </cell>
          <cell r="DY587" t="str">
            <v>white</v>
          </cell>
          <cell r="DZ587" t="str">
            <v>20224460096___Malavi___белый</v>
          </cell>
        </row>
        <row r="588">
          <cell r="B588" t="str">
            <v>20234420018_0075228_00000003807</v>
          </cell>
          <cell r="C588" t="str">
            <v>20234420018_0075228</v>
          </cell>
          <cell r="D588" t="str">
            <v>Theme 2Носки/Чулки/КолготкиImandraЖенскийBlack211</v>
          </cell>
          <cell r="E588" t="str">
            <v>Заг. с Th 2</v>
          </cell>
          <cell r="F588" t="str">
            <v>ACOOLA Носки/Чулки/Колготки Весна 2024 Theme 2</v>
          </cell>
          <cell r="G588" t="str">
            <v>ACOOLA</v>
          </cell>
          <cell r="H588" t="str">
            <v>Theme 2</v>
          </cell>
          <cell r="I588" t="str">
            <v>00000003807</v>
          </cell>
          <cell r="J588" t="str">
            <v>20234420018</v>
          </cell>
          <cell r="K588" t="str">
            <v>Носки детские Imandra черный</v>
          </cell>
          <cell r="L588" t="str">
            <v>Женский</v>
          </cell>
          <cell r="M588" t="str">
            <v>Все</v>
          </cell>
          <cell r="N588" t="str">
            <v>Imandra</v>
          </cell>
          <cell r="O588" t="str">
            <v>черный</v>
          </cell>
          <cell r="P588" t="str">
            <v>Hosiery</v>
          </cell>
          <cell r="Q588" t="str">
            <v>Socks</v>
          </cell>
          <cell r="R588" t="str">
            <v>Socks_Girls</v>
          </cell>
          <cell r="S588" t="str">
            <v>Socks</v>
          </cell>
          <cell r="T588" t="str">
            <v>Носки/Чулки/Колготки</v>
          </cell>
          <cell r="U588" t="str">
            <v>Jacquard knitted / Вязаный жаккард</v>
          </cell>
          <cell r="V588" t="str">
            <v>72%Хлопок/26%ПЭ/2%ПУ</v>
          </cell>
          <cell r="W588" t="str">
            <v>(211) Kids socks 14-22</v>
          </cell>
          <cell r="X588">
            <v>5</v>
          </cell>
          <cell r="Y588" t="str">
            <v>Нет</v>
          </cell>
          <cell r="Z588" t="str">
            <v>Inna Smorodina</v>
          </cell>
          <cell r="AA588" t="str">
            <v>Basic+</v>
          </cell>
          <cell r="AB588" t="str">
            <v>Regular</v>
          </cell>
          <cell r="AC588" t="str">
            <v>1,2,3,4,5</v>
          </cell>
          <cell r="AD588" t="str">
            <v>1,2,3,4,5_5</v>
          </cell>
          <cell r="AE588">
            <v>271</v>
          </cell>
          <cell r="AF588">
            <v>52</v>
          </cell>
          <cell r="AG588">
            <v>73</v>
          </cell>
          <cell r="AH588">
            <v>96</v>
          </cell>
          <cell r="AI588">
            <v>43</v>
          </cell>
          <cell r="AJ588">
            <v>7</v>
          </cell>
          <cell r="AK588">
            <v>0.9</v>
          </cell>
          <cell r="AL588">
            <v>0.8</v>
          </cell>
          <cell r="AM588">
            <v>7</v>
          </cell>
          <cell r="AN588">
            <v>3</v>
          </cell>
          <cell r="AO588">
            <v>10</v>
          </cell>
          <cell r="AP588">
            <v>520</v>
          </cell>
          <cell r="AQ588">
            <v>7</v>
          </cell>
          <cell r="AR588">
            <v>3</v>
          </cell>
          <cell r="AS588">
            <v>10</v>
          </cell>
          <cell r="AT588">
            <v>730</v>
          </cell>
          <cell r="AU588">
            <v>7</v>
          </cell>
          <cell r="AV588">
            <v>3</v>
          </cell>
          <cell r="AW588">
            <v>10</v>
          </cell>
          <cell r="AX588">
            <v>960</v>
          </cell>
          <cell r="AY588">
            <v>7</v>
          </cell>
          <cell r="AZ588">
            <v>3</v>
          </cell>
          <cell r="BA588">
            <v>10</v>
          </cell>
          <cell r="BB588">
            <v>430</v>
          </cell>
          <cell r="BC588">
            <v>7</v>
          </cell>
          <cell r="BD588">
            <v>3</v>
          </cell>
          <cell r="BE588">
            <v>10</v>
          </cell>
          <cell r="BF588">
            <v>70</v>
          </cell>
          <cell r="BG588" t="str">
            <v>2-3</v>
          </cell>
          <cell r="BH588">
            <v>0.56458333333333333</v>
          </cell>
          <cell r="BI588">
            <v>2710</v>
          </cell>
          <cell r="BJ588">
            <v>149</v>
          </cell>
          <cell r="BK588">
            <v>149</v>
          </cell>
          <cell r="BL588">
            <v>135.44999999999999</v>
          </cell>
          <cell r="BM588">
            <v>3.3710407239819</v>
          </cell>
          <cell r="BN588">
            <v>0.55000000000000004</v>
          </cell>
          <cell r="BO588">
            <v>0.53</v>
          </cell>
          <cell r="BP588">
            <v>0.52</v>
          </cell>
          <cell r="BQ588">
            <v>44.2</v>
          </cell>
          <cell r="BR588">
            <v>0.70335570469798658</v>
          </cell>
          <cell r="BS588">
            <v>3.3</v>
          </cell>
          <cell r="BT588">
            <v>85</v>
          </cell>
          <cell r="BU588">
            <v>1.1000000000000001</v>
          </cell>
          <cell r="BV588">
            <v>149</v>
          </cell>
          <cell r="BW588">
            <v>70</v>
          </cell>
          <cell r="BX588" t="str">
            <v>ООО «Инвестиционная компания «Капитал»</v>
          </cell>
          <cell r="BY588" t="str">
            <v>Россия</v>
          </cell>
          <cell r="BZ588">
            <v>192</v>
          </cell>
          <cell r="CA588">
            <v>472</v>
          </cell>
          <cell r="CB588">
            <v>85</v>
          </cell>
          <cell r="CC588">
            <v>1341</v>
          </cell>
          <cell r="CD588">
            <v>4800</v>
          </cell>
          <cell r="CE588">
            <v>1510.8144963338341</v>
          </cell>
          <cell r="CF588">
            <v>4800</v>
          </cell>
          <cell r="CG588">
            <v>6000</v>
          </cell>
          <cell r="CH588" t="str">
            <v>ок</v>
          </cell>
          <cell r="CI588" t="str">
            <v>min цена 299</v>
          </cell>
          <cell r="CJ588">
            <v>17</v>
          </cell>
          <cell r="CK588">
            <v>1436.3000000000002</v>
          </cell>
          <cell r="CL588">
            <v>250.16000000000003</v>
          </cell>
          <cell r="CM588">
            <v>101.76</v>
          </cell>
          <cell r="CN588">
            <v>710.73</v>
          </cell>
          <cell r="CO588">
            <v>45.050000000000004</v>
          </cell>
          <cell r="CP588">
            <v>2544</v>
          </cell>
          <cell r="CQ588">
            <v>119782.00000000001</v>
          </cell>
          <cell r="CR588">
            <v>20862.400000000001</v>
          </cell>
          <cell r="CS588">
            <v>8486.4000000000015</v>
          </cell>
          <cell r="CT588">
            <v>59272.200000000004</v>
          </cell>
          <cell r="CU588">
            <v>3757.0000000000005</v>
          </cell>
          <cell r="CV588">
            <v>212160</v>
          </cell>
          <cell r="CW588">
            <v>403790</v>
          </cell>
          <cell r="CX588">
            <v>70328</v>
          </cell>
          <cell r="CY588">
            <v>28608</v>
          </cell>
          <cell r="CZ588">
            <v>199809</v>
          </cell>
          <cell r="DA588">
            <v>12665</v>
          </cell>
          <cell r="DB588">
            <v>715200</v>
          </cell>
          <cell r="DC588" t="str">
            <v>Basic+</v>
          </cell>
          <cell r="DE588">
            <v>59</v>
          </cell>
          <cell r="DF588">
            <v>59</v>
          </cell>
          <cell r="DH588">
            <v>6</v>
          </cell>
          <cell r="DI588">
            <v>2</v>
          </cell>
          <cell r="DJ588">
            <v>8</v>
          </cell>
          <cell r="DK588">
            <v>472</v>
          </cell>
          <cell r="DP588">
            <v>472</v>
          </cell>
          <cell r="DQ588">
            <v>354</v>
          </cell>
          <cell r="DR588">
            <v>118</v>
          </cell>
          <cell r="DS588">
            <v>0.75</v>
          </cell>
          <cell r="DT588">
            <v>0.25</v>
          </cell>
          <cell r="DU588">
            <v>149</v>
          </cell>
          <cell r="DV588">
            <v>18408</v>
          </cell>
          <cell r="DW588">
            <v>250.16000000000003</v>
          </cell>
          <cell r="DX588">
            <v>70328</v>
          </cell>
          <cell r="DY588" t="str">
            <v>Black</v>
          </cell>
          <cell r="DZ588" t="str">
            <v>20234420018___Imandra___черный</v>
          </cell>
        </row>
        <row r="589">
          <cell r="B589" t="str">
            <v>20234420018_0075229_00000003807</v>
          </cell>
          <cell r="C589" t="str">
            <v>20234420018_0075229</v>
          </cell>
          <cell r="D589" t="str">
            <v>Theme 2Носки/Чулки/КолготкиImandraЖенскийwhite211</v>
          </cell>
          <cell r="E589" t="str">
            <v>Заг. с Th 2</v>
          </cell>
          <cell r="F589" t="str">
            <v>ACOOLA Носки/Чулки/Колготки Весна 2024 Theme 2</v>
          </cell>
          <cell r="G589" t="str">
            <v>ACOOLA</v>
          </cell>
          <cell r="H589" t="str">
            <v>Theme 2</v>
          </cell>
          <cell r="I589" t="str">
            <v>00000003807</v>
          </cell>
          <cell r="J589" t="str">
            <v>20234420018</v>
          </cell>
          <cell r="K589" t="str">
            <v>Носки детские Imandra белый</v>
          </cell>
          <cell r="L589" t="str">
            <v>Женский</v>
          </cell>
          <cell r="M589" t="str">
            <v>Все</v>
          </cell>
          <cell r="N589" t="str">
            <v>Imandra</v>
          </cell>
          <cell r="O589" t="str">
            <v>белый</v>
          </cell>
          <cell r="P589" t="str">
            <v>Hosiery</v>
          </cell>
          <cell r="Q589" t="str">
            <v>Socks</v>
          </cell>
          <cell r="R589" t="str">
            <v>Socks_Girls</v>
          </cell>
          <cell r="S589" t="str">
            <v>Socks</v>
          </cell>
          <cell r="T589" t="str">
            <v>Носки/Чулки/Колготки</v>
          </cell>
          <cell r="U589" t="str">
            <v>Jacquard knitted / Вязаный жаккард</v>
          </cell>
          <cell r="V589" t="str">
            <v>72%Хлопок/26%ПЭ/2%ПУ</v>
          </cell>
          <cell r="W589" t="str">
            <v>(211) Kids socks 14-22</v>
          </cell>
          <cell r="X589">
            <v>5</v>
          </cell>
          <cell r="Y589" t="str">
            <v>Нет</v>
          </cell>
          <cell r="Z589" t="str">
            <v>Inna Smorodina</v>
          </cell>
          <cell r="AA589" t="str">
            <v>Basic+</v>
          </cell>
          <cell r="AB589" t="str">
            <v>Regular</v>
          </cell>
          <cell r="AC589" t="str">
            <v>1,2,3,4,5</v>
          </cell>
          <cell r="AD589" t="str">
            <v>1,2,3,4,5_5</v>
          </cell>
          <cell r="AE589">
            <v>271</v>
          </cell>
          <cell r="AF589">
            <v>52</v>
          </cell>
          <cell r="AG589">
            <v>73</v>
          </cell>
          <cell r="AH589">
            <v>96</v>
          </cell>
          <cell r="AI589">
            <v>43</v>
          </cell>
          <cell r="AJ589">
            <v>7</v>
          </cell>
          <cell r="AK589">
            <v>0.9</v>
          </cell>
          <cell r="AL589">
            <v>0.8</v>
          </cell>
          <cell r="AM589">
            <v>7</v>
          </cell>
          <cell r="AN589">
            <v>3</v>
          </cell>
          <cell r="AO589">
            <v>10</v>
          </cell>
          <cell r="AP589">
            <v>520</v>
          </cell>
          <cell r="AQ589">
            <v>7</v>
          </cell>
          <cell r="AR589">
            <v>3</v>
          </cell>
          <cell r="AS589">
            <v>10</v>
          </cell>
          <cell r="AT589">
            <v>730</v>
          </cell>
          <cell r="AU589">
            <v>7</v>
          </cell>
          <cell r="AV589">
            <v>3</v>
          </cell>
          <cell r="AW589">
            <v>10</v>
          </cell>
          <cell r="AX589">
            <v>960</v>
          </cell>
          <cell r="AY589">
            <v>7</v>
          </cell>
          <cell r="AZ589">
            <v>3</v>
          </cell>
          <cell r="BA589">
            <v>10</v>
          </cell>
          <cell r="BB589">
            <v>430</v>
          </cell>
          <cell r="BC589">
            <v>7</v>
          </cell>
          <cell r="BD589">
            <v>3</v>
          </cell>
          <cell r="BE589">
            <v>10</v>
          </cell>
          <cell r="BF589">
            <v>70</v>
          </cell>
          <cell r="BG589" t="str">
            <v>2-3</v>
          </cell>
          <cell r="BH589">
            <v>0.56458333333333333</v>
          </cell>
          <cell r="BI589">
            <v>2710</v>
          </cell>
          <cell r="BJ589">
            <v>149</v>
          </cell>
          <cell r="BK589">
            <v>149</v>
          </cell>
          <cell r="BL589">
            <v>135.44999999999999</v>
          </cell>
          <cell r="BM589">
            <v>3.3710407239819</v>
          </cell>
          <cell r="BN589">
            <v>0.55000000000000004</v>
          </cell>
          <cell r="BO589">
            <v>0.53</v>
          </cell>
          <cell r="BP589">
            <v>0.52</v>
          </cell>
          <cell r="BQ589">
            <v>44.2</v>
          </cell>
          <cell r="BR589">
            <v>0.70335570469798658</v>
          </cell>
          <cell r="BS589">
            <v>3.3</v>
          </cell>
          <cell r="BT589">
            <v>85</v>
          </cell>
          <cell r="BU589">
            <v>1.1000000000000001</v>
          </cell>
          <cell r="BV589">
            <v>149</v>
          </cell>
          <cell r="BW589">
            <v>70</v>
          </cell>
          <cell r="BX589" t="str">
            <v>ООО «Инвестиционная компания «Капитал»</v>
          </cell>
          <cell r="BY589" t="str">
            <v>Россия</v>
          </cell>
          <cell r="BZ589">
            <v>192</v>
          </cell>
          <cell r="CA589">
            <v>472</v>
          </cell>
          <cell r="CB589">
            <v>85</v>
          </cell>
          <cell r="CC589">
            <v>1341</v>
          </cell>
          <cell r="CD589">
            <v>4800</v>
          </cell>
          <cell r="CE589">
            <v>1510.8144963338341</v>
          </cell>
          <cell r="CF589">
            <v>4800</v>
          </cell>
          <cell r="CG589">
            <v>6000</v>
          </cell>
          <cell r="CH589" t="str">
            <v>ок</v>
          </cell>
          <cell r="CI589" t="str">
            <v>min цена 299</v>
          </cell>
          <cell r="CJ589">
            <v>17</v>
          </cell>
          <cell r="CK589">
            <v>1436.3000000000002</v>
          </cell>
          <cell r="CL589">
            <v>250.16000000000003</v>
          </cell>
          <cell r="CM589">
            <v>101.76</v>
          </cell>
          <cell r="CN589">
            <v>710.73</v>
          </cell>
          <cell r="CO589">
            <v>45.050000000000004</v>
          </cell>
          <cell r="CP589">
            <v>2544</v>
          </cell>
          <cell r="CQ589">
            <v>119782.00000000001</v>
          </cell>
          <cell r="CR589">
            <v>20862.400000000001</v>
          </cell>
          <cell r="CS589">
            <v>8486.4000000000015</v>
          </cell>
          <cell r="CT589">
            <v>59272.200000000004</v>
          </cell>
          <cell r="CU589">
            <v>3757.0000000000005</v>
          </cell>
          <cell r="CV589">
            <v>212160</v>
          </cell>
          <cell r="CW589">
            <v>403790</v>
          </cell>
          <cell r="CX589">
            <v>70328</v>
          </cell>
          <cell r="CY589">
            <v>28608</v>
          </cell>
          <cell r="CZ589">
            <v>199809</v>
          </cell>
          <cell r="DA589">
            <v>12665</v>
          </cell>
          <cell r="DB589">
            <v>715200</v>
          </cell>
          <cell r="DC589" t="str">
            <v>Basic+</v>
          </cell>
          <cell r="DE589">
            <v>59</v>
          </cell>
          <cell r="DF589">
            <v>59</v>
          </cell>
          <cell r="DH589">
            <v>6</v>
          </cell>
          <cell r="DI589">
            <v>2</v>
          </cell>
          <cell r="DJ589">
            <v>8</v>
          </cell>
          <cell r="DK589">
            <v>472</v>
          </cell>
          <cell r="DP589">
            <v>472</v>
          </cell>
          <cell r="DQ589">
            <v>354</v>
          </cell>
          <cell r="DR589">
            <v>118</v>
          </cell>
          <cell r="DS589">
            <v>0.75</v>
          </cell>
          <cell r="DT589">
            <v>0.25</v>
          </cell>
          <cell r="DU589">
            <v>149</v>
          </cell>
          <cell r="DV589">
            <v>18408</v>
          </cell>
          <cell r="DW589">
            <v>250.16000000000003</v>
          </cell>
          <cell r="DX589">
            <v>70328</v>
          </cell>
          <cell r="DY589" t="str">
            <v>white</v>
          </cell>
          <cell r="DZ589" t="str">
            <v>20234420018___Imandra___белый</v>
          </cell>
        </row>
        <row r="590">
          <cell r="B590" t="str">
            <v>20234420019_0075230_00000003807</v>
          </cell>
          <cell r="C590" t="str">
            <v>20234420019_0075230</v>
          </cell>
          <cell r="D590" t="str">
            <v>Theme 2Носки/Чулки/КолготкиAirЖенскийassorti211</v>
          </cell>
          <cell r="E590" t="str">
            <v>Заг. с Th 2</v>
          </cell>
          <cell r="F590" t="str">
            <v>ACOOLA Носки/Чулки/Колготки Весна 2024 Theme 2</v>
          </cell>
          <cell r="G590" t="str">
            <v>ACOOLA</v>
          </cell>
          <cell r="H590" t="str">
            <v>Theme 2</v>
          </cell>
          <cell r="I590" t="str">
            <v>00000003807</v>
          </cell>
          <cell r="J590" t="str">
            <v>20234420019</v>
          </cell>
          <cell r="K590" t="str">
            <v>Носки детские 2 пары Air ассорти</v>
          </cell>
          <cell r="L590" t="str">
            <v>Женский</v>
          </cell>
          <cell r="M590" t="str">
            <v>Все</v>
          </cell>
          <cell r="N590" t="str">
            <v>Air</v>
          </cell>
          <cell r="O590" t="str">
            <v>ассорти</v>
          </cell>
          <cell r="P590" t="str">
            <v>Hosiery</v>
          </cell>
          <cell r="Q590" t="str">
            <v>Socks</v>
          </cell>
          <cell r="R590" t="str">
            <v>Socks_Girls</v>
          </cell>
          <cell r="S590" t="str">
            <v>Socks</v>
          </cell>
          <cell r="T590" t="str">
            <v>Носки/Чулки/Колготки</v>
          </cell>
          <cell r="U590" t="str">
            <v>Jacquard knitted / Вязаный жаккард</v>
          </cell>
          <cell r="V590" t="str">
            <v>72%Хлопок/26%ПЭ/2%ПУ</v>
          </cell>
          <cell r="W590" t="str">
            <v>(211) Kids socks 14-22</v>
          </cell>
          <cell r="X590">
            <v>5</v>
          </cell>
          <cell r="Y590" t="str">
            <v>Нет</v>
          </cell>
          <cell r="Z590" t="str">
            <v>Inna Smorodina</v>
          </cell>
          <cell r="AA590" t="str">
            <v>Basic+</v>
          </cell>
          <cell r="AB590" t="str">
            <v>Regular</v>
          </cell>
          <cell r="AC590" t="str">
            <v>1,2,3,4,5</v>
          </cell>
          <cell r="AD590" t="str">
            <v>1,2,3,4,5_5</v>
          </cell>
          <cell r="AE590">
            <v>271</v>
          </cell>
          <cell r="AF590">
            <v>52</v>
          </cell>
          <cell r="AG590">
            <v>73</v>
          </cell>
          <cell r="AH590">
            <v>96</v>
          </cell>
          <cell r="AI590">
            <v>43</v>
          </cell>
          <cell r="AJ590">
            <v>7</v>
          </cell>
          <cell r="AK590">
            <v>0.9</v>
          </cell>
          <cell r="AL590">
            <v>0.8</v>
          </cell>
          <cell r="AM590">
            <v>7</v>
          </cell>
          <cell r="AN590">
            <v>3</v>
          </cell>
          <cell r="AO590">
            <v>10</v>
          </cell>
          <cell r="AP590">
            <v>520</v>
          </cell>
          <cell r="AQ590">
            <v>7</v>
          </cell>
          <cell r="AR590">
            <v>3</v>
          </cell>
          <cell r="AS590">
            <v>10</v>
          </cell>
          <cell r="AT590">
            <v>730</v>
          </cell>
          <cell r="AU590">
            <v>7</v>
          </cell>
          <cell r="AV590">
            <v>3</v>
          </cell>
          <cell r="AW590">
            <v>10</v>
          </cell>
          <cell r="AX590">
            <v>960</v>
          </cell>
          <cell r="AY590">
            <v>7</v>
          </cell>
          <cell r="AZ590">
            <v>3</v>
          </cell>
          <cell r="BA590">
            <v>10</v>
          </cell>
          <cell r="BB590">
            <v>430</v>
          </cell>
          <cell r="BC590">
            <v>7</v>
          </cell>
          <cell r="BD590">
            <v>3</v>
          </cell>
          <cell r="BE590">
            <v>10</v>
          </cell>
          <cell r="BF590">
            <v>70</v>
          </cell>
          <cell r="BG590" t="str">
            <v>2-3</v>
          </cell>
          <cell r="BH590">
            <v>0.56458333333333333</v>
          </cell>
          <cell r="BI590">
            <v>2710</v>
          </cell>
          <cell r="BJ590">
            <v>299</v>
          </cell>
          <cell r="BK590">
            <v>299</v>
          </cell>
          <cell r="BL590">
            <v>271.82</v>
          </cell>
          <cell r="BM590">
            <v>3.5176470588235293</v>
          </cell>
          <cell r="BN590">
            <v>0.77</v>
          </cell>
          <cell r="BO590">
            <v>0.8</v>
          </cell>
          <cell r="BP590">
            <v>1</v>
          </cell>
          <cell r="BQ590">
            <v>85</v>
          </cell>
          <cell r="BR590">
            <v>0.71571906354515047</v>
          </cell>
          <cell r="BS590">
            <v>3.3</v>
          </cell>
          <cell r="BT590">
            <v>85</v>
          </cell>
          <cell r="BU590">
            <v>1.1000000000000001</v>
          </cell>
          <cell r="BV590">
            <v>299</v>
          </cell>
          <cell r="BW590">
            <v>150</v>
          </cell>
          <cell r="BX590" t="str">
            <v>NINGBO CINDY IMPORT AND EXPORT CO., LTD</v>
          </cell>
          <cell r="BY590" t="str">
            <v>Китай</v>
          </cell>
          <cell r="BZ590">
            <v>192</v>
          </cell>
          <cell r="CA590">
            <v>472</v>
          </cell>
          <cell r="CB590">
            <v>85</v>
          </cell>
          <cell r="CC590">
            <v>1341</v>
          </cell>
          <cell r="CD590">
            <v>4800</v>
          </cell>
          <cell r="CE590">
            <v>1510.8144963338341</v>
          </cell>
          <cell r="CF590">
            <v>4800</v>
          </cell>
          <cell r="CG590">
            <v>6000</v>
          </cell>
          <cell r="CH590" t="str">
            <v>ок</v>
          </cell>
          <cell r="CI590" t="str">
            <v>min цена 299</v>
          </cell>
          <cell r="CJ590">
            <v>17</v>
          </cell>
          <cell r="CK590">
            <v>2168</v>
          </cell>
          <cell r="CL590">
            <v>377.6</v>
          </cell>
          <cell r="CM590">
            <v>153.60000000000002</v>
          </cell>
          <cell r="CN590">
            <v>1072.8</v>
          </cell>
          <cell r="CO590">
            <v>68</v>
          </cell>
          <cell r="CP590">
            <v>3840</v>
          </cell>
          <cell r="CQ590">
            <v>230350</v>
          </cell>
          <cell r="CR590">
            <v>40120</v>
          </cell>
          <cell r="CS590">
            <v>16320</v>
          </cell>
          <cell r="CT590">
            <v>113985</v>
          </cell>
          <cell r="CU590">
            <v>7225</v>
          </cell>
          <cell r="CV590">
            <v>408000</v>
          </cell>
          <cell r="CW590">
            <v>810290</v>
          </cell>
          <cell r="CX590">
            <v>141128</v>
          </cell>
          <cell r="CY590">
            <v>57408</v>
          </cell>
          <cell r="CZ590">
            <v>400959</v>
          </cell>
          <cell r="DA590">
            <v>25415</v>
          </cell>
          <cell r="DB590">
            <v>1435200</v>
          </cell>
          <cell r="DC590" t="str">
            <v>Basic+</v>
          </cell>
          <cell r="DE590">
            <v>59</v>
          </cell>
          <cell r="DF590">
            <v>59</v>
          </cell>
          <cell r="DH590">
            <v>6</v>
          </cell>
          <cell r="DI590">
            <v>2</v>
          </cell>
          <cell r="DJ590">
            <v>8</v>
          </cell>
          <cell r="DK590">
            <v>472</v>
          </cell>
          <cell r="DP590">
            <v>472</v>
          </cell>
          <cell r="DQ590">
            <v>354</v>
          </cell>
          <cell r="DR590">
            <v>118</v>
          </cell>
          <cell r="DS590">
            <v>0.75</v>
          </cell>
          <cell r="DT590">
            <v>0.25</v>
          </cell>
          <cell r="DU590">
            <v>299</v>
          </cell>
          <cell r="DV590">
            <v>35400</v>
          </cell>
          <cell r="DW590">
            <v>377.6</v>
          </cell>
          <cell r="DX590">
            <v>141128</v>
          </cell>
          <cell r="DY590" t="str">
            <v>assorti</v>
          </cell>
          <cell r="DZ590" t="str">
            <v>20234420019___Air___ассорти</v>
          </cell>
        </row>
        <row r="591">
          <cell r="B591" t="str">
            <v>20234420020_0075232_00000003807</v>
          </cell>
          <cell r="C591" t="str">
            <v>20234420020_0075232</v>
          </cell>
          <cell r="D591" t="str">
            <v>Theme 2Носки/Чулки/КолготкиNikaraguaЖенскийassorti211</v>
          </cell>
          <cell r="E591" t="str">
            <v>Заг. с Th 2</v>
          </cell>
          <cell r="F591" t="str">
            <v>ACOOLA Носки/Чулки/Колготки Весна 2024 Theme 2</v>
          </cell>
          <cell r="G591" t="str">
            <v>ACOOLA</v>
          </cell>
          <cell r="H591" t="str">
            <v>Theme 2</v>
          </cell>
          <cell r="I591" t="str">
            <v>00000003807</v>
          </cell>
          <cell r="J591" t="str">
            <v>20234420020</v>
          </cell>
          <cell r="K591" t="str">
            <v>Носки детские 5 пар Nikaragua ассорти</v>
          </cell>
          <cell r="L591" t="str">
            <v>Женский</v>
          </cell>
          <cell r="M591" t="str">
            <v>Все</v>
          </cell>
          <cell r="N591" t="str">
            <v>Nikaragua</v>
          </cell>
          <cell r="O591" t="str">
            <v>ассорти</v>
          </cell>
          <cell r="P591" t="str">
            <v>Hosiery</v>
          </cell>
          <cell r="Q591" t="str">
            <v>Socks</v>
          </cell>
          <cell r="R591" t="str">
            <v>Socks_Girls</v>
          </cell>
          <cell r="S591" t="str">
            <v>Socks</v>
          </cell>
          <cell r="T591" t="str">
            <v>Носки/Чулки/Колготки</v>
          </cell>
          <cell r="U591" t="str">
            <v>Jacquard knitted / Вязаный жаккард</v>
          </cell>
          <cell r="V591" t="str">
            <v>72%Хлопок/26%ПЭ/2%ПУ</v>
          </cell>
          <cell r="W591" t="str">
            <v>(211) Kids socks 14-22</v>
          </cell>
          <cell r="X591">
            <v>5</v>
          </cell>
          <cell r="Y591" t="str">
            <v>Нет</v>
          </cell>
          <cell r="Z591" t="str">
            <v>Inna Smorodina</v>
          </cell>
          <cell r="AA591" t="str">
            <v>Basic+</v>
          </cell>
          <cell r="AB591" t="str">
            <v>Regular</v>
          </cell>
          <cell r="AC591" t="str">
            <v>1,2,3,4,5</v>
          </cell>
          <cell r="AD591" t="str">
            <v>1,2,3,4,5_5</v>
          </cell>
          <cell r="AE591">
            <v>271</v>
          </cell>
          <cell r="AF591">
            <v>52</v>
          </cell>
          <cell r="AG591">
            <v>73</v>
          </cell>
          <cell r="AH591">
            <v>96</v>
          </cell>
          <cell r="AI591">
            <v>43</v>
          </cell>
          <cell r="AJ591">
            <v>7</v>
          </cell>
          <cell r="AK591">
            <v>0.9</v>
          </cell>
          <cell r="AL591">
            <v>0.8</v>
          </cell>
          <cell r="AM591">
            <v>7</v>
          </cell>
          <cell r="AN591">
            <v>3</v>
          </cell>
          <cell r="AO591">
            <v>10</v>
          </cell>
          <cell r="AP591">
            <v>520</v>
          </cell>
          <cell r="AQ591">
            <v>7</v>
          </cell>
          <cell r="AR591">
            <v>3</v>
          </cell>
          <cell r="AS591">
            <v>10</v>
          </cell>
          <cell r="AT591">
            <v>730</v>
          </cell>
          <cell r="AU591">
            <v>7</v>
          </cell>
          <cell r="AV591">
            <v>3</v>
          </cell>
          <cell r="AW591">
            <v>10</v>
          </cell>
          <cell r="AX591">
            <v>960</v>
          </cell>
          <cell r="AY591">
            <v>7</v>
          </cell>
          <cell r="AZ591">
            <v>3</v>
          </cell>
          <cell r="BA591">
            <v>10</v>
          </cell>
          <cell r="BB591">
            <v>430</v>
          </cell>
          <cell r="BC591">
            <v>7</v>
          </cell>
          <cell r="BD591">
            <v>3</v>
          </cell>
          <cell r="BE591">
            <v>10</v>
          </cell>
          <cell r="BF591">
            <v>70</v>
          </cell>
          <cell r="BG591" t="str">
            <v>2-3</v>
          </cell>
          <cell r="BH591">
            <v>0.56458333333333333</v>
          </cell>
          <cell r="BI591">
            <v>2710</v>
          </cell>
          <cell r="BJ591">
            <v>699</v>
          </cell>
          <cell r="BK591">
            <v>699</v>
          </cell>
          <cell r="BL591">
            <v>635.45000000000005</v>
          </cell>
          <cell r="BM591">
            <v>4.3742177722152693</v>
          </cell>
          <cell r="BN591">
            <v>1.45</v>
          </cell>
          <cell r="BO591">
            <v>1.5</v>
          </cell>
          <cell r="BP591">
            <v>1.88</v>
          </cell>
          <cell r="BQ591">
            <v>159.79999999999998</v>
          </cell>
          <cell r="BR591">
            <v>0.77138769670958518</v>
          </cell>
          <cell r="BS591">
            <v>3.3</v>
          </cell>
          <cell r="BT591">
            <v>85</v>
          </cell>
          <cell r="BU591">
            <v>1.1000000000000001</v>
          </cell>
          <cell r="BV591">
            <v>699</v>
          </cell>
          <cell r="BW591">
            <v>350</v>
          </cell>
          <cell r="BX591" t="str">
            <v>NINGBO CINDY IMPORT AND EXPORT CO., LTD</v>
          </cell>
          <cell r="BY591" t="str">
            <v>Китай</v>
          </cell>
          <cell r="BZ591">
            <v>192</v>
          </cell>
          <cell r="CA591">
            <v>472</v>
          </cell>
          <cell r="CB591">
            <v>85</v>
          </cell>
          <cell r="CC591">
            <v>1341</v>
          </cell>
          <cell r="CD591">
            <v>4800</v>
          </cell>
          <cell r="CE591">
            <v>1510.8144963338341</v>
          </cell>
          <cell r="CF591">
            <v>4800</v>
          </cell>
          <cell r="CG591">
            <v>6000</v>
          </cell>
          <cell r="CH591" t="str">
            <v>ок</v>
          </cell>
          <cell r="CI591" t="str">
            <v>min цена 299</v>
          </cell>
          <cell r="CJ591">
            <v>17</v>
          </cell>
          <cell r="CK591">
            <v>4065</v>
          </cell>
          <cell r="CL591">
            <v>708</v>
          </cell>
          <cell r="CM591">
            <v>288</v>
          </cell>
          <cell r="CN591">
            <v>2011.5</v>
          </cell>
          <cell r="CO591">
            <v>127.5</v>
          </cell>
          <cell r="CP591">
            <v>7200</v>
          </cell>
          <cell r="CQ591">
            <v>433057.99999999994</v>
          </cell>
          <cell r="CR591">
            <v>75425.599999999991</v>
          </cell>
          <cell r="CS591">
            <v>30681.599999999999</v>
          </cell>
          <cell r="CT591">
            <v>214291.8</v>
          </cell>
          <cell r="CU591">
            <v>13582.999999999998</v>
          </cell>
          <cell r="CV591">
            <v>767039.99999999988</v>
          </cell>
          <cell r="CW591">
            <v>1894290</v>
          </cell>
          <cell r="CX591">
            <v>329928</v>
          </cell>
          <cell r="CY591">
            <v>134208</v>
          </cell>
          <cell r="CZ591">
            <v>937359</v>
          </cell>
          <cell r="DA591">
            <v>59415</v>
          </cell>
          <cell r="DB591">
            <v>3355200</v>
          </cell>
          <cell r="DC591" t="str">
            <v>Basic+</v>
          </cell>
          <cell r="DE591">
            <v>59</v>
          </cell>
          <cell r="DF591">
            <v>59</v>
          </cell>
          <cell r="DH591">
            <v>6</v>
          </cell>
          <cell r="DI591">
            <v>2</v>
          </cell>
          <cell r="DJ591">
            <v>8</v>
          </cell>
          <cell r="DK591">
            <v>472</v>
          </cell>
          <cell r="DP591">
            <v>472</v>
          </cell>
          <cell r="DQ591">
            <v>354</v>
          </cell>
          <cell r="DR591">
            <v>118</v>
          </cell>
          <cell r="DS591">
            <v>0.75</v>
          </cell>
          <cell r="DT591">
            <v>0.25</v>
          </cell>
          <cell r="DU591">
            <v>699</v>
          </cell>
          <cell r="DV591">
            <v>66551.999999999985</v>
          </cell>
          <cell r="DW591">
            <v>708</v>
          </cell>
          <cell r="DX591">
            <v>329928</v>
          </cell>
          <cell r="DY591" t="str">
            <v>assorti</v>
          </cell>
          <cell r="DZ591" t="str">
            <v>20234420020___Nikaragua___ассорти</v>
          </cell>
        </row>
        <row r="592">
          <cell r="B592" t="str">
            <v>20234420021_0075233_00000003807</v>
          </cell>
          <cell r="C592" t="str">
            <v>20234420021_0075233</v>
          </cell>
          <cell r="D592" t="str">
            <v>Theme 2Носки/Чулки/КолготкиKarakulЖенскийassorti211</v>
          </cell>
          <cell r="E592" t="str">
            <v>Заг. с Th 2</v>
          </cell>
          <cell r="F592" t="str">
            <v>ACOOLA Носки/Чулки/Колготки Весна 2024 Theme 2</v>
          </cell>
          <cell r="G592" t="str">
            <v>ACOOLA</v>
          </cell>
          <cell r="H592" t="str">
            <v>Theme 2</v>
          </cell>
          <cell r="I592" t="str">
            <v>00000003807</v>
          </cell>
          <cell r="J592" t="str">
            <v>20234420021</v>
          </cell>
          <cell r="K592" t="str">
            <v>Носки детские 5 пар Karakul ассорти</v>
          </cell>
          <cell r="L592" t="str">
            <v>Женский</v>
          </cell>
          <cell r="M592" t="str">
            <v>Все</v>
          </cell>
          <cell r="N592" t="str">
            <v>Karakul</v>
          </cell>
          <cell r="O592" t="str">
            <v>ассорти</v>
          </cell>
          <cell r="P592" t="str">
            <v>Hosiery</v>
          </cell>
          <cell r="Q592" t="str">
            <v>Socks</v>
          </cell>
          <cell r="R592" t="str">
            <v>Socks_Girls</v>
          </cell>
          <cell r="S592" t="str">
            <v>Socks</v>
          </cell>
          <cell r="T592" t="str">
            <v>Носки/Чулки/Колготки</v>
          </cell>
          <cell r="U592" t="str">
            <v>Jacquard knitted / Вязаный жаккард</v>
          </cell>
          <cell r="V592" t="str">
            <v>72%Хлопок/26%ПЭ/2%ПУ</v>
          </cell>
          <cell r="W592" t="str">
            <v>(211) Kids socks 14-22</v>
          </cell>
          <cell r="X592">
            <v>5</v>
          </cell>
          <cell r="Y592" t="str">
            <v>Нет</v>
          </cell>
          <cell r="Z592" t="str">
            <v>Inna Smorodina</v>
          </cell>
          <cell r="AA592" t="str">
            <v>Basic+</v>
          </cell>
          <cell r="AB592" t="str">
            <v>Regular</v>
          </cell>
          <cell r="AC592" t="str">
            <v>1,2,3,4,5</v>
          </cell>
          <cell r="AD592" t="str">
            <v>1,2,3,4,5_5</v>
          </cell>
          <cell r="AE592">
            <v>271</v>
          </cell>
          <cell r="AF592">
            <v>52</v>
          </cell>
          <cell r="AG592">
            <v>73</v>
          </cell>
          <cell r="AH592">
            <v>96</v>
          </cell>
          <cell r="AI592">
            <v>43</v>
          </cell>
          <cell r="AJ592">
            <v>7</v>
          </cell>
          <cell r="AK592">
            <v>0.9</v>
          </cell>
          <cell r="AL592">
            <v>0.8</v>
          </cell>
          <cell r="AM592">
            <v>7</v>
          </cell>
          <cell r="AN592">
            <v>3</v>
          </cell>
          <cell r="AO592">
            <v>10</v>
          </cell>
          <cell r="AP592">
            <v>520</v>
          </cell>
          <cell r="AQ592">
            <v>7</v>
          </cell>
          <cell r="AR592">
            <v>3</v>
          </cell>
          <cell r="AS592">
            <v>10</v>
          </cell>
          <cell r="AT592">
            <v>730</v>
          </cell>
          <cell r="AU592">
            <v>7</v>
          </cell>
          <cell r="AV592">
            <v>3</v>
          </cell>
          <cell r="AW592">
            <v>10</v>
          </cell>
          <cell r="AX592">
            <v>960</v>
          </cell>
          <cell r="AY592">
            <v>7</v>
          </cell>
          <cell r="AZ592">
            <v>3</v>
          </cell>
          <cell r="BA592">
            <v>10</v>
          </cell>
          <cell r="BB592">
            <v>430</v>
          </cell>
          <cell r="BC592">
            <v>7</v>
          </cell>
          <cell r="BD592">
            <v>3</v>
          </cell>
          <cell r="BE592">
            <v>10</v>
          </cell>
          <cell r="BF592">
            <v>70</v>
          </cell>
          <cell r="BG592" t="str">
            <v>2-3</v>
          </cell>
          <cell r="BH592">
            <v>0.56458333333333333</v>
          </cell>
          <cell r="BI592">
            <v>2710</v>
          </cell>
          <cell r="BJ592">
            <v>699</v>
          </cell>
          <cell r="BK592">
            <v>699</v>
          </cell>
          <cell r="BL592">
            <v>635.45000000000005</v>
          </cell>
          <cell r="BM592">
            <v>4.4212523719165091</v>
          </cell>
          <cell r="BN592">
            <v>1.44</v>
          </cell>
          <cell r="BO592">
            <v>1.49</v>
          </cell>
          <cell r="BP592">
            <v>1.86</v>
          </cell>
          <cell r="BQ592">
            <v>158.1</v>
          </cell>
          <cell r="BR592">
            <v>0.77381974248927043</v>
          </cell>
          <cell r="BS592">
            <v>3.3</v>
          </cell>
          <cell r="BT592">
            <v>85</v>
          </cell>
          <cell r="BU592">
            <v>1.1000000000000001</v>
          </cell>
          <cell r="BV592">
            <v>699</v>
          </cell>
          <cell r="BW592">
            <v>350</v>
          </cell>
          <cell r="BX592" t="str">
            <v>NINGBO CINDY IMPORT AND EXPORT CO., LTD</v>
          </cell>
          <cell r="BY592" t="str">
            <v>Китай</v>
          </cell>
          <cell r="BZ592">
            <v>192</v>
          </cell>
          <cell r="CA592">
            <v>472</v>
          </cell>
          <cell r="CB592">
            <v>85</v>
          </cell>
          <cell r="CC592">
            <v>1341</v>
          </cell>
          <cell r="CD592">
            <v>4800</v>
          </cell>
          <cell r="CE592">
            <v>1510.8144963338341</v>
          </cell>
          <cell r="CF592">
            <v>4800</v>
          </cell>
          <cell r="CG592">
            <v>6000</v>
          </cell>
          <cell r="CH592" t="str">
            <v>ок</v>
          </cell>
          <cell r="CI592" t="str">
            <v>min цена 299</v>
          </cell>
          <cell r="CJ592">
            <v>17</v>
          </cell>
          <cell r="CK592">
            <v>4037.9</v>
          </cell>
          <cell r="CL592">
            <v>703.28</v>
          </cell>
          <cell r="CM592">
            <v>286.08</v>
          </cell>
          <cell r="CN592">
            <v>1998.09</v>
          </cell>
          <cell r="CO592">
            <v>126.65</v>
          </cell>
          <cell r="CP592">
            <v>7152</v>
          </cell>
          <cell r="CQ592">
            <v>428451</v>
          </cell>
          <cell r="CR592">
            <v>74623.199999999997</v>
          </cell>
          <cell r="CS592">
            <v>30355.199999999997</v>
          </cell>
          <cell r="CT592">
            <v>212012.1</v>
          </cell>
          <cell r="CU592">
            <v>13438.5</v>
          </cell>
          <cell r="CV592">
            <v>758880</v>
          </cell>
          <cell r="CW592">
            <v>1894290</v>
          </cell>
          <cell r="CX592">
            <v>329928</v>
          </cell>
          <cell r="CY592">
            <v>134208</v>
          </cell>
          <cell r="CZ592">
            <v>937359</v>
          </cell>
          <cell r="DA592">
            <v>59415</v>
          </cell>
          <cell r="DB592">
            <v>3355200</v>
          </cell>
          <cell r="DC592" t="str">
            <v>Basic+</v>
          </cell>
          <cell r="DE592">
            <v>59</v>
          </cell>
          <cell r="DF592">
            <v>59</v>
          </cell>
          <cell r="DH592">
            <v>6</v>
          </cell>
          <cell r="DI592">
            <v>2</v>
          </cell>
          <cell r="DJ592">
            <v>8</v>
          </cell>
          <cell r="DK592">
            <v>472</v>
          </cell>
          <cell r="DP592">
            <v>472</v>
          </cell>
          <cell r="DQ592">
            <v>354</v>
          </cell>
          <cell r="DR592">
            <v>118</v>
          </cell>
          <cell r="DS592">
            <v>0.75</v>
          </cell>
          <cell r="DT592">
            <v>0.25</v>
          </cell>
          <cell r="DU592">
            <v>699</v>
          </cell>
          <cell r="DV592">
            <v>65844</v>
          </cell>
          <cell r="DW592">
            <v>703.28</v>
          </cell>
          <cell r="DX592">
            <v>329928</v>
          </cell>
          <cell r="DY592" t="str">
            <v>assorti</v>
          </cell>
          <cell r="DZ592" t="str">
            <v>20234420021___Karakul___ассорти</v>
          </cell>
        </row>
        <row r="593">
          <cell r="B593" t="str">
            <v>20234420022_0075234_00000003807</v>
          </cell>
          <cell r="C593" t="str">
            <v>20234420022_0075234</v>
          </cell>
          <cell r="D593" t="str">
            <v>Theme 2Носки/Чулки/КолготкиPauelЖенскийassorti211</v>
          </cell>
          <cell r="E593" t="str">
            <v>Заг. с Th 2</v>
          </cell>
          <cell r="F593" t="str">
            <v>ACOOLA Носки/Чулки/Колготки Весна 2024 Theme 2</v>
          </cell>
          <cell r="G593" t="str">
            <v>ACOOLA</v>
          </cell>
          <cell r="H593" t="str">
            <v>Theme 2</v>
          </cell>
          <cell r="I593" t="str">
            <v>00000003807</v>
          </cell>
          <cell r="J593" t="str">
            <v>20234420022</v>
          </cell>
          <cell r="K593" t="str">
            <v>Носки детские 5 пар Pauel ассорти</v>
          </cell>
          <cell r="L593" t="str">
            <v>Женский</v>
          </cell>
          <cell r="M593" t="str">
            <v>Все</v>
          </cell>
          <cell r="N593" t="str">
            <v>Pauel</v>
          </cell>
          <cell r="O593" t="str">
            <v>ассорти</v>
          </cell>
          <cell r="P593" t="str">
            <v>Hosiery</v>
          </cell>
          <cell r="Q593" t="str">
            <v>Socks</v>
          </cell>
          <cell r="R593" t="str">
            <v>Socks_Girls</v>
          </cell>
          <cell r="S593" t="str">
            <v>Socks</v>
          </cell>
          <cell r="T593" t="str">
            <v>Носки/Чулки/Колготки</v>
          </cell>
          <cell r="U593" t="str">
            <v>Jacquard knitted / Вязаный жаккард</v>
          </cell>
          <cell r="V593" t="str">
            <v>72%Хлопок/26%ПЭ/2%ПУ</v>
          </cell>
          <cell r="W593" t="str">
            <v>(211) Kids socks 14-22</v>
          </cell>
          <cell r="X593">
            <v>5</v>
          </cell>
          <cell r="Y593" t="str">
            <v>Нет</v>
          </cell>
          <cell r="Z593" t="str">
            <v>Inna Smorodina</v>
          </cell>
          <cell r="AA593" t="str">
            <v>Basic+</v>
          </cell>
          <cell r="AB593" t="str">
            <v>Regular</v>
          </cell>
          <cell r="AC593" t="str">
            <v>1,2,3,4,5</v>
          </cell>
          <cell r="AD593" t="str">
            <v>1,2,3,4,5_5</v>
          </cell>
          <cell r="AE593">
            <v>271</v>
          </cell>
          <cell r="AF593">
            <v>52</v>
          </cell>
          <cell r="AG593">
            <v>73</v>
          </cell>
          <cell r="AH593">
            <v>96</v>
          </cell>
          <cell r="AI593">
            <v>43</v>
          </cell>
          <cell r="AJ593">
            <v>7</v>
          </cell>
          <cell r="AK593">
            <v>0.9</v>
          </cell>
          <cell r="AL593">
            <v>0.8</v>
          </cell>
          <cell r="AM593">
            <v>7</v>
          </cell>
          <cell r="AN593">
            <v>3</v>
          </cell>
          <cell r="AO593">
            <v>10</v>
          </cell>
          <cell r="AP593">
            <v>520</v>
          </cell>
          <cell r="AQ593">
            <v>7</v>
          </cell>
          <cell r="AR593">
            <v>3</v>
          </cell>
          <cell r="AS593">
            <v>10</v>
          </cell>
          <cell r="AT593">
            <v>730</v>
          </cell>
          <cell r="AU593">
            <v>7</v>
          </cell>
          <cell r="AV593">
            <v>3</v>
          </cell>
          <cell r="AW593">
            <v>10</v>
          </cell>
          <cell r="AX593">
            <v>960</v>
          </cell>
          <cell r="AY593">
            <v>7</v>
          </cell>
          <cell r="AZ593">
            <v>3</v>
          </cell>
          <cell r="BA593">
            <v>10</v>
          </cell>
          <cell r="BB593">
            <v>430</v>
          </cell>
          <cell r="BC593">
            <v>7</v>
          </cell>
          <cell r="BD593">
            <v>3</v>
          </cell>
          <cell r="BE593">
            <v>10</v>
          </cell>
          <cell r="BF593">
            <v>70</v>
          </cell>
          <cell r="BG593" t="str">
            <v>2-3</v>
          </cell>
          <cell r="BH593">
            <v>0.56458333333333333</v>
          </cell>
          <cell r="BI593">
            <v>2710</v>
          </cell>
          <cell r="BJ593">
            <v>699</v>
          </cell>
          <cell r="BK593">
            <v>699</v>
          </cell>
          <cell r="BL593">
            <v>635.45000000000005</v>
          </cell>
          <cell r="BM593">
            <v>3.1268172668306868</v>
          </cell>
          <cell r="BN593">
            <v>2</v>
          </cell>
          <cell r="BO593">
            <v>2.0699999999999998</v>
          </cell>
          <cell r="BP593">
            <v>2.63</v>
          </cell>
          <cell r="BQ593">
            <v>223.54999999999998</v>
          </cell>
          <cell r="BR593">
            <v>0.68018597997138774</v>
          </cell>
          <cell r="BS593">
            <v>3.3</v>
          </cell>
          <cell r="BT593">
            <v>85</v>
          </cell>
          <cell r="BU593">
            <v>1.1000000000000001</v>
          </cell>
          <cell r="BV593">
            <v>699</v>
          </cell>
          <cell r="BW593">
            <v>350</v>
          </cell>
          <cell r="BX593" t="str">
            <v>SHANGHAI LANSHENG LIGHT INDUSTRIAL PRODUCTS IMP.&amp; EXP. CORP.,LTD</v>
          </cell>
          <cell r="BY593" t="str">
            <v>Китай</v>
          </cell>
          <cell r="BZ593">
            <v>192</v>
          </cell>
          <cell r="CA593">
            <v>472</v>
          </cell>
          <cell r="CB593">
            <v>85</v>
          </cell>
          <cell r="CC593">
            <v>1341</v>
          </cell>
          <cell r="CD593">
            <v>4800</v>
          </cell>
          <cell r="CE593">
            <v>1510.8144963338341</v>
          </cell>
          <cell r="CF593">
            <v>4800</v>
          </cell>
          <cell r="CG593">
            <v>6000</v>
          </cell>
          <cell r="CH593" t="str">
            <v>ок</v>
          </cell>
          <cell r="CI593" t="str">
            <v>min цена 299</v>
          </cell>
          <cell r="CJ593">
            <v>17</v>
          </cell>
          <cell r="CK593">
            <v>5609.7</v>
          </cell>
          <cell r="CL593">
            <v>977.04</v>
          </cell>
          <cell r="CM593">
            <v>397.43999999999994</v>
          </cell>
          <cell r="CN593">
            <v>2775.87</v>
          </cell>
          <cell r="CO593">
            <v>175.95</v>
          </cell>
          <cell r="CP593">
            <v>9936</v>
          </cell>
          <cell r="CQ593">
            <v>605820.5</v>
          </cell>
          <cell r="CR593">
            <v>105515.59999999999</v>
          </cell>
          <cell r="CS593">
            <v>42921.599999999999</v>
          </cell>
          <cell r="CT593">
            <v>299780.55</v>
          </cell>
          <cell r="CU593">
            <v>19001.75</v>
          </cell>
          <cell r="CV593">
            <v>1073040</v>
          </cell>
          <cell r="CW593">
            <v>1894290</v>
          </cell>
          <cell r="CX593">
            <v>329928</v>
          </cell>
          <cell r="CY593">
            <v>134208</v>
          </cell>
          <cell r="CZ593">
            <v>937359</v>
          </cell>
          <cell r="DA593">
            <v>59415</v>
          </cell>
          <cell r="DB593">
            <v>3355200</v>
          </cell>
          <cell r="DC593" t="str">
            <v>Basic+</v>
          </cell>
          <cell r="DE593">
            <v>59</v>
          </cell>
          <cell r="DF593">
            <v>59</v>
          </cell>
          <cell r="DH593">
            <v>6</v>
          </cell>
          <cell r="DI593">
            <v>2</v>
          </cell>
          <cell r="DJ593">
            <v>8</v>
          </cell>
          <cell r="DK593">
            <v>472</v>
          </cell>
          <cell r="DP593">
            <v>472</v>
          </cell>
          <cell r="DQ593">
            <v>354</v>
          </cell>
          <cell r="DR593">
            <v>118</v>
          </cell>
          <cell r="DS593">
            <v>0.75</v>
          </cell>
          <cell r="DT593">
            <v>0.25</v>
          </cell>
          <cell r="DU593">
            <v>699</v>
          </cell>
          <cell r="DV593">
            <v>93101.999999999985</v>
          </cell>
          <cell r="DW593">
            <v>977.04</v>
          </cell>
          <cell r="DX593">
            <v>329928</v>
          </cell>
          <cell r="DY593" t="str">
            <v>assorti</v>
          </cell>
          <cell r="DZ593" t="str">
            <v>20234420022___Pauel___ассорти</v>
          </cell>
        </row>
        <row r="594">
          <cell r="B594" t="str">
            <v>20234420023_0075235_00000003807</v>
          </cell>
          <cell r="C594" t="str">
            <v>20234420023_0075235</v>
          </cell>
          <cell r="D594" t="str">
            <v>Theme 2Носки/Чулки/КолготкиHillerЖенскийassorti211</v>
          </cell>
          <cell r="E594" t="str">
            <v>Заг. с Th 2</v>
          </cell>
          <cell r="F594" t="str">
            <v>ACOOLA Носки/Чулки/Колготки Весна 2024 Theme 2</v>
          </cell>
          <cell r="G594" t="str">
            <v>ACOOLA</v>
          </cell>
          <cell r="H594" t="str">
            <v>Theme 2</v>
          </cell>
          <cell r="I594" t="str">
            <v>00000003807</v>
          </cell>
          <cell r="J594" t="str">
            <v>20234420023</v>
          </cell>
          <cell r="K594" t="str">
            <v>Носки детские 3 пары Hiller ассорти</v>
          </cell>
          <cell r="L594" t="str">
            <v>Женский</v>
          </cell>
          <cell r="M594" t="str">
            <v>Все</v>
          </cell>
          <cell r="N594" t="str">
            <v>Hiller</v>
          </cell>
          <cell r="O594" t="str">
            <v>ассорти</v>
          </cell>
          <cell r="P594" t="str">
            <v>Hosiery</v>
          </cell>
          <cell r="Q594" t="str">
            <v>Socks</v>
          </cell>
          <cell r="R594" t="str">
            <v>Socks_Girls</v>
          </cell>
          <cell r="S594" t="str">
            <v>Socks</v>
          </cell>
          <cell r="T594" t="str">
            <v>Носки/Чулки/Колготки</v>
          </cell>
          <cell r="U594" t="str">
            <v>Jacquard knitted / Вязаный жаккард</v>
          </cell>
          <cell r="V594" t="str">
            <v>72%Хлопок/26%ПЭ/2%ПУ</v>
          </cell>
          <cell r="W594" t="str">
            <v>(211) Kids socks 14-22</v>
          </cell>
          <cell r="X594">
            <v>5</v>
          </cell>
          <cell r="Y594" t="str">
            <v>Нет</v>
          </cell>
          <cell r="Z594" t="str">
            <v>Inna Smorodina</v>
          </cell>
          <cell r="AA594" t="str">
            <v>Basic+</v>
          </cell>
          <cell r="AB594" t="str">
            <v>Regular</v>
          </cell>
          <cell r="AC594" t="str">
            <v>1,2,3,4,5</v>
          </cell>
          <cell r="AD594" t="str">
            <v>1,2,3,4,5_5</v>
          </cell>
          <cell r="AE594">
            <v>271</v>
          </cell>
          <cell r="AF594">
            <v>52</v>
          </cell>
          <cell r="AG594">
            <v>73</v>
          </cell>
          <cell r="AH594">
            <v>96</v>
          </cell>
          <cell r="AI594">
            <v>43</v>
          </cell>
          <cell r="AJ594">
            <v>7</v>
          </cell>
          <cell r="AK594">
            <v>0.9</v>
          </cell>
          <cell r="AL594">
            <v>0.8</v>
          </cell>
          <cell r="AM594">
            <v>7</v>
          </cell>
          <cell r="AN594">
            <v>3</v>
          </cell>
          <cell r="AO594">
            <v>10</v>
          </cell>
          <cell r="AP594">
            <v>520</v>
          </cell>
          <cell r="AQ594">
            <v>7</v>
          </cell>
          <cell r="AR594">
            <v>3</v>
          </cell>
          <cell r="AS594">
            <v>10</v>
          </cell>
          <cell r="AT594">
            <v>730</v>
          </cell>
          <cell r="AU594">
            <v>7</v>
          </cell>
          <cell r="AV594">
            <v>3</v>
          </cell>
          <cell r="AW594">
            <v>10</v>
          </cell>
          <cell r="AX594">
            <v>960</v>
          </cell>
          <cell r="AY594">
            <v>7</v>
          </cell>
          <cell r="AZ594">
            <v>3</v>
          </cell>
          <cell r="BA594">
            <v>10</v>
          </cell>
          <cell r="BB594">
            <v>430</v>
          </cell>
          <cell r="BC594">
            <v>7</v>
          </cell>
          <cell r="BD594">
            <v>3</v>
          </cell>
          <cell r="BE594">
            <v>10</v>
          </cell>
          <cell r="BF594">
            <v>70</v>
          </cell>
          <cell r="BG594" t="str">
            <v>2-3</v>
          </cell>
          <cell r="BH594">
            <v>0.56458333333333333</v>
          </cell>
          <cell r="BI594">
            <v>2710</v>
          </cell>
          <cell r="BJ594">
            <v>399</v>
          </cell>
          <cell r="BK594">
            <v>399</v>
          </cell>
          <cell r="BL594">
            <v>362.73</v>
          </cell>
          <cell r="BM594">
            <v>2.9898838516298234</v>
          </cell>
          <cell r="BN594">
            <v>1.2</v>
          </cell>
          <cell r="BO594">
            <v>1.24</v>
          </cell>
          <cell r="BP594">
            <v>1.57</v>
          </cell>
          <cell r="BQ594">
            <v>133.45000000000002</v>
          </cell>
          <cell r="BR594">
            <v>0.66553884711779443</v>
          </cell>
          <cell r="BS594">
            <v>3.3</v>
          </cell>
          <cell r="BT594">
            <v>85</v>
          </cell>
          <cell r="BU594">
            <v>1.1000000000000001</v>
          </cell>
          <cell r="BV594">
            <v>399</v>
          </cell>
          <cell r="BW594">
            <v>200</v>
          </cell>
          <cell r="BX594" t="str">
            <v>SHANGHAI LANSHENG LIGHT INDUSTRIAL PRODUCTS IMP.&amp; EXP. CORP.,LTD</v>
          </cell>
          <cell r="BY594" t="str">
            <v>Китай</v>
          </cell>
          <cell r="BZ594">
            <v>192</v>
          </cell>
          <cell r="CA594">
            <v>472</v>
          </cell>
          <cell r="CB594">
            <v>85</v>
          </cell>
          <cell r="CC594">
            <v>1341</v>
          </cell>
          <cell r="CD594">
            <v>4800</v>
          </cell>
          <cell r="CE594">
            <v>1510.8144963338341</v>
          </cell>
          <cell r="CF594">
            <v>4800</v>
          </cell>
          <cell r="CG594">
            <v>6000</v>
          </cell>
          <cell r="CH594" t="str">
            <v>ок</v>
          </cell>
          <cell r="CI594" t="str">
            <v>min цена 299</v>
          </cell>
          <cell r="CJ594">
            <v>17</v>
          </cell>
          <cell r="CK594">
            <v>3360.4</v>
          </cell>
          <cell r="CL594">
            <v>585.28</v>
          </cell>
          <cell r="CM594">
            <v>238.07999999999998</v>
          </cell>
          <cell r="CN594">
            <v>1662.84</v>
          </cell>
          <cell r="CO594">
            <v>105.4</v>
          </cell>
          <cell r="CP594">
            <v>5952</v>
          </cell>
          <cell r="CQ594">
            <v>361649.50000000006</v>
          </cell>
          <cell r="CR594">
            <v>62988.400000000009</v>
          </cell>
          <cell r="CS594">
            <v>25622.400000000001</v>
          </cell>
          <cell r="CT594">
            <v>178956.45</v>
          </cell>
          <cell r="CU594">
            <v>11343.250000000002</v>
          </cell>
          <cell r="CV594">
            <v>640560.00000000012</v>
          </cell>
          <cell r="CW594">
            <v>1081290</v>
          </cell>
          <cell r="CX594">
            <v>188328</v>
          </cell>
          <cell r="CY594">
            <v>76608</v>
          </cell>
          <cell r="CZ594">
            <v>535059</v>
          </cell>
          <cell r="DA594">
            <v>33915</v>
          </cell>
          <cell r="DB594">
            <v>1915200</v>
          </cell>
          <cell r="DC594" t="str">
            <v>Basic+</v>
          </cell>
          <cell r="DE594">
            <v>59</v>
          </cell>
          <cell r="DF594">
            <v>59</v>
          </cell>
          <cell r="DH594">
            <v>6</v>
          </cell>
          <cell r="DI594">
            <v>2</v>
          </cell>
          <cell r="DJ594">
            <v>8</v>
          </cell>
          <cell r="DK594">
            <v>472</v>
          </cell>
          <cell r="DP594">
            <v>472</v>
          </cell>
          <cell r="DQ594">
            <v>354</v>
          </cell>
          <cell r="DR594">
            <v>118</v>
          </cell>
          <cell r="DS594">
            <v>0.75</v>
          </cell>
          <cell r="DT594">
            <v>0.25</v>
          </cell>
          <cell r="DU594">
            <v>399</v>
          </cell>
          <cell r="DV594">
            <v>55578.000000000007</v>
          </cell>
          <cell r="DW594">
            <v>585.28</v>
          </cell>
          <cell r="DX594">
            <v>188328</v>
          </cell>
          <cell r="DY594" t="str">
            <v>assorti</v>
          </cell>
          <cell r="DZ594" t="str">
            <v>20234420023___Hiller___ассорти</v>
          </cell>
        </row>
        <row r="595">
          <cell r="B595" t="str">
            <v>20234460018_0075236_00000003807</v>
          </cell>
          <cell r="C595" t="str">
            <v>20234460018_0075236</v>
          </cell>
          <cell r="D595" t="str">
            <v>Theme 2Носки/Чулки/КолготкиRetbaЖенскийwhite20</v>
          </cell>
          <cell r="E595" t="str">
            <v>Заг. с Th 2</v>
          </cell>
          <cell r="F595" t="str">
            <v>ACOOLA Носки/Чулки/Колготки Весна 2024 Theme 2</v>
          </cell>
          <cell r="G595" t="str">
            <v>ACOOLA</v>
          </cell>
          <cell r="H595" t="str">
            <v>Theme 2</v>
          </cell>
          <cell r="I595" t="str">
            <v>00000003807</v>
          </cell>
          <cell r="J595" t="str">
            <v>20234460018</v>
          </cell>
          <cell r="K595" t="str">
            <v>Колготки детские Retba белый</v>
          </cell>
          <cell r="L595" t="str">
            <v>Женский</v>
          </cell>
          <cell r="M595" t="str">
            <v>Все</v>
          </cell>
          <cell r="N595" t="str">
            <v>Retba</v>
          </cell>
          <cell r="O595" t="str">
            <v>белый</v>
          </cell>
          <cell r="P595" t="str">
            <v>Hosiery</v>
          </cell>
          <cell r="Q595" t="str">
            <v>Pantyhose</v>
          </cell>
          <cell r="R595" t="str">
            <v>Socks_Girls</v>
          </cell>
          <cell r="S595" t="str">
            <v>Socks</v>
          </cell>
          <cell r="T595" t="str">
            <v>Носки/Чулки/Колготки</v>
          </cell>
          <cell r="U595" t="str">
            <v>Jacquard knitted / Вязаный жаккард</v>
          </cell>
          <cell r="V595" t="str">
            <v>90%ПА/10%ПУ</v>
          </cell>
          <cell r="W595" t="str">
            <v>(20) kids pantyhose ALL 5sizes</v>
          </cell>
          <cell r="X595">
            <v>5</v>
          </cell>
          <cell r="Y595" t="str">
            <v>Нет</v>
          </cell>
          <cell r="Z595" t="str">
            <v>Inna Smorodina</v>
          </cell>
          <cell r="AA595" t="str">
            <v>Basic+</v>
          </cell>
          <cell r="AB595" t="str">
            <v>Regular</v>
          </cell>
          <cell r="AC595" t="str">
            <v>1,2,3,4,5</v>
          </cell>
          <cell r="AD595" t="str">
            <v>1,2,3,4,5_5</v>
          </cell>
          <cell r="AE595">
            <v>271</v>
          </cell>
          <cell r="AF595">
            <v>52</v>
          </cell>
          <cell r="AG595">
            <v>73</v>
          </cell>
          <cell r="AH595">
            <v>96</v>
          </cell>
          <cell r="AI595">
            <v>43</v>
          </cell>
          <cell r="AJ595">
            <v>7</v>
          </cell>
          <cell r="AK595">
            <v>0.9</v>
          </cell>
          <cell r="AL595">
            <v>0.8</v>
          </cell>
          <cell r="AM595">
            <v>7</v>
          </cell>
          <cell r="AN595">
            <v>3</v>
          </cell>
          <cell r="AO595">
            <v>10</v>
          </cell>
          <cell r="AP595">
            <v>520</v>
          </cell>
          <cell r="AQ595">
            <v>7</v>
          </cell>
          <cell r="AR595">
            <v>3</v>
          </cell>
          <cell r="AS595">
            <v>10</v>
          </cell>
          <cell r="AT595">
            <v>730</v>
          </cell>
          <cell r="AU595">
            <v>7</v>
          </cell>
          <cell r="AV595">
            <v>3</v>
          </cell>
          <cell r="AW595">
            <v>10</v>
          </cell>
          <cell r="AX595">
            <v>960</v>
          </cell>
          <cell r="AY595">
            <v>7</v>
          </cell>
          <cell r="AZ595">
            <v>3</v>
          </cell>
          <cell r="BA595">
            <v>10</v>
          </cell>
          <cell r="BB595">
            <v>430</v>
          </cell>
          <cell r="BC595">
            <v>7</v>
          </cell>
          <cell r="BD595">
            <v>3</v>
          </cell>
          <cell r="BE595">
            <v>10</v>
          </cell>
          <cell r="BF595">
            <v>70</v>
          </cell>
          <cell r="BG595" t="str">
            <v>2-3</v>
          </cell>
          <cell r="BH595">
            <v>0.56458333333333333</v>
          </cell>
          <cell r="BI595">
            <v>2710</v>
          </cell>
          <cell r="BJ595">
            <v>499</v>
          </cell>
          <cell r="BK595">
            <v>499</v>
          </cell>
          <cell r="BL595">
            <v>453.64</v>
          </cell>
          <cell r="BM595">
            <v>3.261437908496732</v>
          </cell>
          <cell r="BN595">
            <v>1.35</v>
          </cell>
          <cell r="BO595">
            <v>1.4</v>
          </cell>
          <cell r="BP595">
            <v>1.8</v>
          </cell>
          <cell r="BQ595">
            <v>153</v>
          </cell>
          <cell r="BR595">
            <v>0.69338677354709422</v>
          </cell>
          <cell r="BS595">
            <v>3.3</v>
          </cell>
          <cell r="BT595">
            <v>85</v>
          </cell>
          <cell r="BU595">
            <v>1.1000000000000001</v>
          </cell>
          <cell r="BV595">
            <v>499</v>
          </cell>
          <cell r="BW595">
            <v>250</v>
          </cell>
          <cell r="BX595" t="str">
            <v>SHANGHAI LANSHENG LIGHT INDUSTRIAL PRODUCTS IMP.&amp; EXP. CORP.,LTD</v>
          </cell>
          <cell r="BY595" t="str">
            <v>Китай</v>
          </cell>
          <cell r="BZ595">
            <v>192</v>
          </cell>
          <cell r="CA595">
            <v>472</v>
          </cell>
          <cell r="CB595">
            <v>85</v>
          </cell>
          <cell r="CC595">
            <v>1341</v>
          </cell>
          <cell r="CD595">
            <v>4800</v>
          </cell>
          <cell r="CE595">
            <v>1510.8144963338341</v>
          </cell>
          <cell r="CF595">
            <v>4800</v>
          </cell>
          <cell r="CG595">
            <v>6000</v>
          </cell>
          <cell r="CH595" t="str">
            <v>ок</v>
          </cell>
          <cell r="CI595" t="str">
            <v>min цена 299</v>
          </cell>
          <cell r="CJ595">
            <v>17</v>
          </cell>
          <cell r="CK595">
            <v>3793.9999999999995</v>
          </cell>
          <cell r="CL595">
            <v>660.8</v>
          </cell>
          <cell r="CM595">
            <v>268.79999999999995</v>
          </cell>
          <cell r="CN595">
            <v>1877.3999999999999</v>
          </cell>
          <cell r="CO595">
            <v>118.99999999999999</v>
          </cell>
          <cell r="CP595">
            <v>6720</v>
          </cell>
          <cell r="CQ595">
            <v>414630</v>
          </cell>
          <cell r="CR595">
            <v>72216</v>
          </cell>
          <cell r="CS595">
            <v>29376</v>
          </cell>
          <cell r="CT595">
            <v>205173</v>
          </cell>
          <cell r="CU595">
            <v>13005</v>
          </cell>
          <cell r="CV595">
            <v>734400</v>
          </cell>
          <cell r="CW595">
            <v>1352290</v>
          </cell>
          <cell r="CX595">
            <v>235528</v>
          </cell>
          <cell r="CY595">
            <v>95808</v>
          </cell>
          <cell r="CZ595">
            <v>669159</v>
          </cell>
          <cell r="DA595">
            <v>42415</v>
          </cell>
          <cell r="DB595">
            <v>2395200</v>
          </cell>
          <cell r="DC595" t="str">
            <v>Basic+</v>
          </cell>
          <cell r="DE595">
            <v>59</v>
          </cell>
          <cell r="DF595">
            <v>59</v>
          </cell>
          <cell r="DH595">
            <v>6</v>
          </cell>
          <cell r="DI595">
            <v>2</v>
          </cell>
          <cell r="DJ595">
            <v>8</v>
          </cell>
          <cell r="DK595">
            <v>472</v>
          </cell>
          <cell r="DP595">
            <v>472</v>
          </cell>
          <cell r="DQ595">
            <v>354</v>
          </cell>
          <cell r="DR595">
            <v>118</v>
          </cell>
          <cell r="DS595">
            <v>0.75</v>
          </cell>
          <cell r="DT595">
            <v>0.25</v>
          </cell>
          <cell r="DU595">
            <v>499</v>
          </cell>
          <cell r="DV595">
            <v>63720</v>
          </cell>
          <cell r="DW595">
            <v>660.8</v>
          </cell>
          <cell r="DX595">
            <v>235528</v>
          </cell>
          <cell r="DY595" t="str">
            <v>white</v>
          </cell>
          <cell r="DZ595" t="str">
            <v>20234460018___Retba___белый</v>
          </cell>
        </row>
        <row r="596">
          <cell r="B596" t="str">
            <v>20234460019_0075237_00000003807</v>
          </cell>
          <cell r="C596" t="str">
            <v>20234460019_0075237</v>
          </cell>
          <cell r="D596" t="str">
            <v>Theme 2Носки/Чулки/КолготкиAlakolЖенскийwhite20</v>
          </cell>
          <cell r="E596" t="str">
            <v>Заг. с Th 2</v>
          </cell>
          <cell r="F596" t="str">
            <v>ACOOLA Носки/Чулки/Колготки Весна 2024 Theme 2</v>
          </cell>
          <cell r="G596" t="str">
            <v>ACOOLA</v>
          </cell>
          <cell r="H596" t="str">
            <v>Theme 2</v>
          </cell>
          <cell r="I596" t="str">
            <v>00000003807</v>
          </cell>
          <cell r="J596" t="str">
            <v>20234460019</v>
          </cell>
          <cell r="K596" t="str">
            <v>Колготки детские Alakol белый</v>
          </cell>
          <cell r="L596" t="str">
            <v>Женский</v>
          </cell>
          <cell r="M596" t="str">
            <v>Все</v>
          </cell>
          <cell r="N596" t="str">
            <v>Alakol</v>
          </cell>
          <cell r="O596" t="str">
            <v>белый</v>
          </cell>
          <cell r="P596" t="str">
            <v>Hosiery</v>
          </cell>
          <cell r="Q596" t="str">
            <v>Pantyhose</v>
          </cell>
          <cell r="R596" t="str">
            <v>Socks_Girls</v>
          </cell>
          <cell r="S596" t="str">
            <v>Socks</v>
          </cell>
          <cell r="T596" t="str">
            <v>Носки/Чулки/Колготки</v>
          </cell>
          <cell r="U596" t="str">
            <v>Jacquard knitted / Вязаный жаккард</v>
          </cell>
          <cell r="V596" t="str">
            <v>90%ПА/10%ПУ</v>
          </cell>
          <cell r="W596" t="str">
            <v>(20) kids pantyhose ALL 5sizes</v>
          </cell>
          <cell r="X596">
            <v>5</v>
          </cell>
          <cell r="Y596" t="str">
            <v>Нет</v>
          </cell>
          <cell r="Z596" t="str">
            <v>Inna Smorodina</v>
          </cell>
          <cell r="AA596" t="str">
            <v>Basic+</v>
          </cell>
          <cell r="AB596" t="str">
            <v>Regular</v>
          </cell>
          <cell r="AC596" t="str">
            <v>1,2,3,4,5</v>
          </cell>
          <cell r="AD596" t="str">
            <v>1,2,3,4,5_5</v>
          </cell>
          <cell r="AE596">
            <v>271</v>
          </cell>
          <cell r="AF596">
            <v>52</v>
          </cell>
          <cell r="AG596">
            <v>73</v>
          </cell>
          <cell r="AH596">
            <v>96</v>
          </cell>
          <cell r="AI596">
            <v>43</v>
          </cell>
          <cell r="AJ596">
            <v>7</v>
          </cell>
          <cell r="AK596">
            <v>0.9</v>
          </cell>
          <cell r="AL596">
            <v>0.8</v>
          </cell>
          <cell r="AM596">
            <v>7</v>
          </cell>
          <cell r="AN596">
            <v>3</v>
          </cell>
          <cell r="AO596">
            <v>10</v>
          </cell>
          <cell r="AP596">
            <v>520</v>
          </cell>
          <cell r="AQ596">
            <v>7</v>
          </cell>
          <cell r="AR596">
            <v>3</v>
          </cell>
          <cell r="AS596">
            <v>10</v>
          </cell>
          <cell r="AT596">
            <v>730</v>
          </cell>
          <cell r="AU596">
            <v>7</v>
          </cell>
          <cell r="AV596">
            <v>3</v>
          </cell>
          <cell r="AW596">
            <v>10</v>
          </cell>
          <cell r="AX596">
            <v>960</v>
          </cell>
          <cell r="AY596">
            <v>7</v>
          </cell>
          <cell r="AZ596">
            <v>3</v>
          </cell>
          <cell r="BA596">
            <v>10</v>
          </cell>
          <cell r="BB596">
            <v>430</v>
          </cell>
          <cell r="BC596">
            <v>7</v>
          </cell>
          <cell r="BD596">
            <v>3</v>
          </cell>
          <cell r="BE596">
            <v>10</v>
          </cell>
          <cell r="BF596">
            <v>70</v>
          </cell>
          <cell r="BG596" t="str">
            <v>2-3</v>
          </cell>
          <cell r="BH596">
            <v>0.56458333333333333</v>
          </cell>
          <cell r="BI596">
            <v>2710</v>
          </cell>
          <cell r="BJ596">
            <v>499</v>
          </cell>
          <cell r="BK596">
            <v>499</v>
          </cell>
          <cell r="BL596">
            <v>453.64</v>
          </cell>
          <cell r="BM596">
            <v>3.5796269727403156</v>
          </cell>
          <cell r="BN596">
            <v>1.25</v>
          </cell>
          <cell r="BO596">
            <v>1.29</v>
          </cell>
          <cell r="BP596">
            <v>1.64</v>
          </cell>
          <cell r="BQ596">
            <v>139.4</v>
          </cell>
          <cell r="BR596">
            <v>0.72064128256513027</v>
          </cell>
          <cell r="BS596">
            <v>3.3</v>
          </cell>
          <cell r="BT596">
            <v>85</v>
          </cell>
          <cell r="BU596">
            <v>1.1000000000000001</v>
          </cell>
          <cell r="BV596">
            <v>499</v>
          </cell>
          <cell r="BW596">
            <v>250</v>
          </cell>
          <cell r="BX596" t="str">
            <v>NINGBO CINDY IMPORT AND EXPORT CO., LTD</v>
          </cell>
          <cell r="BY596" t="str">
            <v>Китай</v>
          </cell>
          <cell r="BZ596">
            <v>192</v>
          </cell>
          <cell r="CA596">
            <v>472</v>
          </cell>
          <cell r="CB596">
            <v>85</v>
          </cell>
          <cell r="CC596">
            <v>1341</v>
          </cell>
          <cell r="CD596">
            <v>4800</v>
          </cell>
          <cell r="CE596">
            <v>1510.8144963338341</v>
          </cell>
          <cell r="CF596">
            <v>4800</v>
          </cell>
          <cell r="CG596">
            <v>6000</v>
          </cell>
          <cell r="CH596" t="str">
            <v>ок</v>
          </cell>
          <cell r="CI596" t="str">
            <v>min цена 299</v>
          </cell>
          <cell r="CJ596">
            <v>17</v>
          </cell>
          <cell r="CK596">
            <v>3495.9</v>
          </cell>
          <cell r="CL596">
            <v>608.88</v>
          </cell>
          <cell r="CM596">
            <v>247.68</v>
          </cell>
          <cell r="CN596">
            <v>1729.89</v>
          </cell>
          <cell r="CO596">
            <v>109.65</v>
          </cell>
          <cell r="CP596">
            <v>6192</v>
          </cell>
          <cell r="CQ596">
            <v>377774</v>
          </cell>
          <cell r="CR596">
            <v>65796.800000000003</v>
          </cell>
          <cell r="CS596">
            <v>26764.800000000003</v>
          </cell>
          <cell r="CT596">
            <v>186935.4</v>
          </cell>
          <cell r="CU596">
            <v>11849</v>
          </cell>
          <cell r="CV596">
            <v>669120</v>
          </cell>
          <cell r="CW596">
            <v>1352290</v>
          </cell>
          <cell r="CX596">
            <v>235528</v>
          </cell>
          <cell r="CY596">
            <v>95808</v>
          </cell>
          <cell r="CZ596">
            <v>669159</v>
          </cell>
          <cell r="DA596">
            <v>42415</v>
          </cell>
          <cell r="DB596">
            <v>2395200</v>
          </cell>
          <cell r="DC596" t="str">
            <v>Basic+</v>
          </cell>
          <cell r="DE596">
            <v>59</v>
          </cell>
          <cell r="DF596">
            <v>59</v>
          </cell>
          <cell r="DH596">
            <v>6</v>
          </cell>
          <cell r="DI596">
            <v>2</v>
          </cell>
          <cell r="DJ596">
            <v>8</v>
          </cell>
          <cell r="DK596">
            <v>472</v>
          </cell>
          <cell r="DP596">
            <v>472</v>
          </cell>
          <cell r="DQ596">
            <v>354</v>
          </cell>
          <cell r="DR596">
            <v>118</v>
          </cell>
          <cell r="DS596">
            <v>0.75</v>
          </cell>
          <cell r="DT596">
            <v>0.25</v>
          </cell>
          <cell r="DU596">
            <v>499</v>
          </cell>
          <cell r="DV596">
            <v>58055.999999999993</v>
          </cell>
          <cell r="DW596">
            <v>608.88</v>
          </cell>
          <cell r="DX596">
            <v>235528</v>
          </cell>
          <cell r="DY596" t="str">
            <v>white</v>
          </cell>
          <cell r="DZ596" t="str">
            <v>20234460019___Alakol___белый</v>
          </cell>
        </row>
        <row r="597">
          <cell r="B597" t="str">
            <v>20234460020_0075241_00000003807</v>
          </cell>
          <cell r="C597" t="str">
            <v>20234460020_0075241</v>
          </cell>
          <cell r="D597" t="str">
            <v>Theme 2Носки/Чулки/КолготкиSinevirЖенскийlight pink292</v>
          </cell>
          <cell r="E597" t="str">
            <v>Заг. с Th 2</v>
          </cell>
          <cell r="F597" t="str">
            <v>ACOOLA Носки/Чулки/Колготки Весна 2024 Theme 2</v>
          </cell>
          <cell r="G597" t="str">
            <v>ACOOLA</v>
          </cell>
          <cell r="H597" t="str">
            <v>Theme 2</v>
          </cell>
          <cell r="I597" t="str">
            <v>00000003807</v>
          </cell>
          <cell r="J597" t="str">
            <v>20234460020</v>
          </cell>
          <cell r="K597" t="str">
            <v>Колготки детские Sinevir светло-розовый</v>
          </cell>
          <cell r="L597" t="str">
            <v>Женский</v>
          </cell>
          <cell r="M597" t="str">
            <v>Все</v>
          </cell>
          <cell r="N597" t="str">
            <v>Sinevir</v>
          </cell>
          <cell r="O597" t="str">
            <v>светло-розовый</v>
          </cell>
          <cell r="P597" t="str">
            <v>Hosiery</v>
          </cell>
          <cell r="Q597" t="str">
            <v>Pantyhose</v>
          </cell>
          <cell r="R597" t="str">
            <v>Socks_Girls</v>
          </cell>
          <cell r="S597" t="str">
            <v>Socks</v>
          </cell>
          <cell r="T597" t="str">
            <v>Носки/Чулки/Колготки</v>
          </cell>
          <cell r="U597" t="str">
            <v>Jacquard knitted / Вязаный жаккард</v>
          </cell>
          <cell r="V597" t="str">
            <v>82%Хлопок/15%ПА/3%ПУ</v>
          </cell>
          <cell r="W597" t="str">
            <v>(292) Kids pantyhose (98-164)</v>
          </cell>
          <cell r="X597">
            <v>6</v>
          </cell>
          <cell r="Y597" t="str">
            <v>Нет</v>
          </cell>
          <cell r="Z597" t="str">
            <v>Inna Smorodina</v>
          </cell>
          <cell r="AA597" t="str">
            <v>Basic+</v>
          </cell>
          <cell r="AB597" t="str">
            <v>Regular</v>
          </cell>
          <cell r="AC597" t="str">
            <v>1,2,3,4,5</v>
          </cell>
          <cell r="AD597" t="str">
            <v>1,2,3,4,5_6</v>
          </cell>
          <cell r="AE597">
            <v>271</v>
          </cell>
          <cell r="AF597">
            <v>52</v>
          </cell>
          <cell r="AG597">
            <v>73</v>
          </cell>
          <cell r="AH597">
            <v>96</v>
          </cell>
          <cell r="AI597">
            <v>43</v>
          </cell>
          <cell r="AJ597">
            <v>7</v>
          </cell>
          <cell r="AK597">
            <v>0.8</v>
          </cell>
          <cell r="AL597">
            <v>0.8</v>
          </cell>
          <cell r="AM597">
            <v>8</v>
          </cell>
          <cell r="AN597">
            <v>3</v>
          </cell>
          <cell r="AO597">
            <v>11</v>
          </cell>
          <cell r="AP597">
            <v>572</v>
          </cell>
          <cell r="AQ597">
            <v>8</v>
          </cell>
          <cell r="AR597">
            <v>3</v>
          </cell>
          <cell r="AS597">
            <v>11</v>
          </cell>
          <cell r="AT597">
            <v>803</v>
          </cell>
          <cell r="AU597">
            <v>8</v>
          </cell>
          <cell r="AV597">
            <v>3</v>
          </cell>
          <cell r="AW597">
            <v>11</v>
          </cell>
          <cell r="AX597">
            <v>1056</v>
          </cell>
          <cell r="AY597">
            <v>8</v>
          </cell>
          <cell r="AZ597">
            <v>3</v>
          </cell>
          <cell r="BA597">
            <v>11</v>
          </cell>
          <cell r="BB597">
            <v>473</v>
          </cell>
          <cell r="BC597">
            <v>8</v>
          </cell>
          <cell r="BD597">
            <v>3</v>
          </cell>
          <cell r="BE597">
            <v>11</v>
          </cell>
          <cell r="BF597">
            <v>77</v>
          </cell>
          <cell r="BG597" t="str">
            <v>2-3</v>
          </cell>
          <cell r="BH597">
            <v>0.54200000000000004</v>
          </cell>
          <cell r="BI597">
            <v>2981</v>
          </cell>
          <cell r="BJ597">
            <v>399</v>
          </cell>
          <cell r="BK597">
            <v>399</v>
          </cell>
          <cell r="BL597">
            <v>362.73</v>
          </cell>
          <cell r="BM597">
            <v>3.4515570934256052</v>
          </cell>
          <cell r="BN597">
            <v>1.44</v>
          </cell>
          <cell r="BO597">
            <v>1.38</v>
          </cell>
          <cell r="BP597">
            <v>1.36</v>
          </cell>
          <cell r="BQ597">
            <v>115.60000000000001</v>
          </cell>
          <cell r="BR597">
            <v>0.71027568922305762</v>
          </cell>
          <cell r="BS597">
            <v>3.3</v>
          </cell>
          <cell r="BT597">
            <v>85</v>
          </cell>
          <cell r="BU597">
            <v>1.1000000000000001</v>
          </cell>
          <cell r="BV597">
            <v>399</v>
          </cell>
          <cell r="BW597">
            <v>200</v>
          </cell>
          <cell r="BX597" t="str">
            <v>ООО «Инвестиционная компания «Капитал»</v>
          </cell>
          <cell r="BY597" t="str">
            <v>Россия</v>
          </cell>
          <cell r="BZ597">
            <v>220</v>
          </cell>
          <cell r="CA597">
            <v>472</v>
          </cell>
          <cell r="CB597">
            <v>102</v>
          </cell>
          <cell r="CC597">
            <v>1725</v>
          </cell>
          <cell r="CD597">
            <v>5500</v>
          </cell>
          <cell r="CE597">
            <v>1731.1416103825181</v>
          </cell>
          <cell r="CF597">
            <v>5500</v>
          </cell>
          <cell r="CG597">
            <v>7000</v>
          </cell>
          <cell r="CH597" t="str">
            <v>ок</v>
          </cell>
          <cell r="CI597" t="str">
            <v>min цена 299</v>
          </cell>
          <cell r="CJ597">
            <v>17</v>
          </cell>
          <cell r="CK597">
            <v>4113.78</v>
          </cell>
          <cell r="CL597">
            <v>651.3599999999999</v>
          </cell>
          <cell r="CM597">
            <v>303.59999999999997</v>
          </cell>
          <cell r="CN597">
            <v>2380.5</v>
          </cell>
          <cell r="CO597">
            <v>140.76</v>
          </cell>
          <cell r="CP597">
            <v>7589.9999999999991</v>
          </cell>
          <cell r="CQ597">
            <v>344603.60000000003</v>
          </cell>
          <cell r="CR597">
            <v>54563.200000000004</v>
          </cell>
          <cell r="CS597">
            <v>25432.000000000004</v>
          </cell>
          <cell r="CT597">
            <v>199410.00000000003</v>
          </cell>
          <cell r="CU597">
            <v>11791.2</v>
          </cell>
          <cell r="CV597">
            <v>635800</v>
          </cell>
          <cell r="CW597">
            <v>1189419</v>
          </cell>
          <cell r="CX597">
            <v>188328</v>
          </cell>
          <cell r="CY597">
            <v>87780</v>
          </cell>
          <cell r="CZ597">
            <v>688275</v>
          </cell>
          <cell r="DA597">
            <v>40698</v>
          </cell>
          <cell r="DB597">
            <v>2194500</v>
          </cell>
          <cell r="DC597" t="str">
            <v>Basic+</v>
          </cell>
          <cell r="DE597">
            <v>59</v>
          </cell>
          <cell r="DF597">
            <v>59</v>
          </cell>
          <cell r="DH597">
            <v>6</v>
          </cell>
          <cell r="DI597">
            <v>2</v>
          </cell>
          <cell r="DJ597">
            <v>8</v>
          </cell>
          <cell r="DK597">
            <v>472</v>
          </cell>
          <cell r="DP597">
            <v>472</v>
          </cell>
          <cell r="DQ597">
            <v>354</v>
          </cell>
          <cell r="DR597">
            <v>118</v>
          </cell>
          <cell r="DS597">
            <v>0.75</v>
          </cell>
          <cell r="DT597">
            <v>0.25</v>
          </cell>
          <cell r="DU597">
            <v>399</v>
          </cell>
          <cell r="DV597">
            <v>48144.000000000007</v>
          </cell>
          <cell r="DW597">
            <v>651.3599999999999</v>
          </cell>
          <cell r="DX597">
            <v>188328</v>
          </cell>
          <cell r="DY597" t="str">
            <v>light pink</v>
          </cell>
          <cell r="DZ597" t="str">
            <v>20234460020___Sinevir___светло-розовый</v>
          </cell>
        </row>
        <row r="598">
          <cell r="B598" t="str">
            <v>20234460021_0075242_00000003807</v>
          </cell>
          <cell r="C598" t="str">
            <v>20234460021_0075242</v>
          </cell>
          <cell r="D598" t="str">
            <v>Theme 2Носки/Чулки/КолготкиDominant2Женскийlight beige292</v>
          </cell>
          <cell r="E598" t="str">
            <v>Заг. с Th 2</v>
          </cell>
          <cell r="F598" t="str">
            <v>ACOOLA Носки/Чулки/Колготки Весна 2024 Theme 2</v>
          </cell>
          <cell r="G598" t="str">
            <v>ACOOLA</v>
          </cell>
          <cell r="H598" t="str">
            <v>Theme 2</v>
          </cell>
          <cell r="I598" t="str">
            <v>00000003807</v>
          </cell>
          <cell r="J598" t="str">
            <v>20234460021</v>
          </cell>
          <cell r="K598" t="str">
            <v>Колготки детские Dominant2 светло-бежевый</v>
          </cell>
          <cell r="L598" t="str">
            <v>Женский</v>
          </cell>
          <cell r="M598" t="str">
            <v>Все</v>
          </cell>
          <cell r="N598" t="str">
            <v>Dominant2</v>
          </cell>
          <cell r="O598" t="str">
            <v>светло-бежевый</v>
          </cell>
          <cell r="P598" t="str">
            <v>Hosiery</v>
          </cell>
          <cell r="Q598" t="str">
            <v>Pantyhose</v>
          </cell>
          <cell r="R598" t="str">
            <v>Socks_Girls</v>
          </cell>
          <cell r="S598" t="str">
            <v>Socks</v>
          </cell>
          <cell r="T598" t="str">
            <v>Носки/Чулки/Колготки</v>
          </cell>
          <cell r="U598" t="str">
            <v/>
          </cell>
          <cell r="V598" t="str">
            <v/>
          </cell>
          <cell r="W598" t="str">
            <v>(292) Kids pantyhose (98-164)</v>
          </cell>
          <cell r="X598">
            <v>6</v>
          </cell>
          <cell r="Y598" t="str">
            <v>Нет</v>
          </cell>
          <cell r="Z598" t="str">
            <v>Inna Smorodina</v>
          </cell>
          <cell r="AA598" t="str">
            <v>Basic+</v>
          </cell>
          <cell r="AB598" t="str">
            <v>Regular</v>
          </cell>
          <cell r="AC598" t="str">
            <v>1,2,3,4,5</v>
          </cell>
          <cell r="AD598" t="str">
            <v>1,2,3,4,5_6</v>
          </cell>
          <cell r="AE598">
            <v>271</v>
          </cell>
          <cell r="AF598">
            <v>52</v>
          </cell>
          <cell r="AG598">
            <v>73</v>
          </cell>
          <cell r="AH598">
            <v>96</v>
          </cell>
          <cell r="AI598">
            <v>43</v>
          </cell>
          <cell r="AJ598">
            <v>7</v>
          </cell>
          <cell r="AK598">
            <v>0.8</v>
          </cell>
          <cell r="AL598">
            <v>0.8</v>
          </cell>
          <cell r="AM598">
            <v>8</v>
          </cell>
          <cell r="AN598">
            <v>3</v>
          </cell>
          <cell r="AO598">
            <v>11</v>
          </cell>
          <cell r="AP598">
            <v>572</v>
          </cell>
          <cell r="AQ598">
            <v>8</v>
          </cell>
          <cell r="AR598">
            <v>3</v>
          </cell>
          <cell r="AS598">
            <v>11</v>
          </cell>
          <cell r="AT598">
            <v>803</v>
          </cell>
          <cell r="AU598">
            <v>8</v>
          </cell>
          <cell r="AV598">
            <v>3</v>
          </cell>
          <cell r="AW598">
            <v>11</v>
          </cell>
          <cell r="AX598">
            <v>1056</v>
          </cell>
          <cell r="AY598">
            <v>8</v>
          </cell>
          <cell r="AZ598">
            <v>3</v>
          </cell>
          <cell r="BA598">
            <v>11</v>
          </cell>
          <cell r="BB598">
            <v>473</v>
          </cell>
          <cell r="BC598">
            <v>8</v>
          </cell>
          <cell r="BD598">
            <v>3</v>
          </cell>
          <cell r="BE598">
            <v>11</v>
          </cell>
          <cell r="BF598">
            <v>77</v>
          </cell>
          <cell r="BG598" t="str">
            <v>2-3</v>
          </cell>
          <cell r="BH598">
            <v>0.54200000000000004</v>
          </cell>
          <cell r="BI598">
            <v>2981</v>
          </cell>
          <cell r="BJ598">
            <v>399</v>
          </cell>
          <cell r="BK598">
            <v>399</v>
          </cell>
          <cell r="BL598">
            <v>362.73</v>
          </cell>
          <cell r="BM598">
            <v>3.4515570934256052</v>
          </cell>
          <cell r="BN598">
            <v>1.44</v>
          </cell>
          <cell r="BO598">
            <v>1.38</v>
          </cell>
          <cell r="BP598">
            <v>1.36</v>
          </cell>
          <cell r="BQ598">
            <v>115.60000000000001</v>
          </cell>
          <cell r="BR598">
            <v>0.71027568922305762</v>
          </cell>
          <cell r="BS598">
            <v>3.3</v>
          </cell>
          <cell r="BT598">
            <v>85</v>
          </cell>
          <cell r="BU598">
            <v>1.1000000000000001</v>
          </cell>
          <cell r="BV598">
            <v>399</v>
          </cell>
          <cell r="BW598">
            <v>200</v>
          </cell>
          <cell r="BX598" t="str">
            <v>ООО «Инвестиционная компания «Капитал»</v>
          </cell>
          <cell r="BY598" t="str">
            <v>Россия</v>
          </cell>
          <cell r="BZ598">
            <v>220</v>
          </cell>
          <cell r="CA598">
            <v>472</v>
          </cell>
          <cell r="CB598">
            <v>102</v>
          </cell>
          <cell r="CC598">
            <v>1725</v>
          </cell>
          <cell r="CD598">
            <v>5500</v>
          </cell>
          <cell r="CE598">
            <v>1731.1416103825181</v>
          </cell>
          <cell r="CF598">
            <v>5500</v>
          </cell>
          <cell r="CG598">
            <v>7000</v>
          </cell>
          <cell r="CH598" t="str">
            <v>ок</v>
          </cell>
          <cell r="CI598" t="str">
            <v>min цена 299</v>
          </cell>
          <cell r="CJ598">
            <v>17</v>
          </cell>
          <cell r="CK598">
            <v>4113.78</v>
          </cell>
          <cell r="CL598">
            <v>651.3599999999999</v>
          </cell>
          <cell r="CM598">
            <v>303.59999999999997</v>
          </cell>
          <cell r="CN598">
            <v>2380.5</v>
          </cell>
          <cell r="CO598">
            <v>140.76</v>
          </cell>
          <cell r="CP598">
            <v>7589.9999999999991</v>
          </cell>
          <cell r="CQ598">
            <v>344603.60000000003</v>
          </cell>
          <cell r="CR598">
            <v>54563.200000000004</v>
          </cell>
          <cell r="CS598">
            <v>25432.000000000004</v>
          </cell>
          <cell r="CT598">
            <v>199410.00000000003</v>
          </cell>
          <cell r="CU598">
            <v>11791.2</v>
          </cell>
          <cell r="CV598">
            <v>635800</v>
          </cell>
          <cell r="CW598">
            <v>1189419</v>
          </cell>
          <cell r="CX598">
            <v>188328</v>
          </cell>
          <cell r="CY598">
            <v>87780</v>
          </cell>
          <cell r="CZ598">
            <v>688275</v>
          </cell>
          <cell r="DA598">
            <v>40698</v>
          </cell>
          <cell r="DB598">
            <v>2194500</v>
          </cell>
          <cell r="DC598" t="str">
            <v>Basic+</v>
          </cell>
          <cell r="DE598">
            <v>59</v>
          </cell>
          <cell r="DF598">
            <v>59</v>
          </cell>
          <cell r="DH598">
            <v>6</v>
          </cell>
          <cell r="DI598">
            <v>2</v>
          </cell>
          <cell r="DJ598">
            <v>8</v>
          </cell>
          <cell r="DK598">
            <v>472</v>
          </cell>
          <cell r="DP598">
            <v>472</v>
          </cell>
          <cell r="DQ598">
            <v>354</v>
          </cell>
          <cell r="DR598">
            <v>118</v>
          </cell>
          <cell r="DS598">
            <v>0.75</v>
          </cell>
          <cell r="DT598">
            <v>0.25</v>
          </cell>
          <cell r="DU598">
            <v>399</v>
          </cell>
          <cell r="DV598">
            <v>48144.000000000007</v>
          </cell>
          <cell r="DW598">
            <v>651.3599999999999</v>
          </cell>
          <cell r="DX598">
            <v>188328</v>
          </cell>
          <cell r="DY598" t="str">
            <v>light beige</v>
          </cell>
          <cell r="DZ598" t="str">
            <v>20234460021___Dominant2___светло-бежевый</v>
          </cell>
        </row>
        <row r="599">
          <cell r="B599" t="str">
            <v>20234460021_0075243_00000003807</v>
          </cell>
          <cell r="C599" t="str">
            <v>20234460021_0075243</v>
          </cell>
          <cell r="D599" t="str">
            <v>Theme 2Носки/Чулки/КолготкиDominant2Женскийgrey melange292</v>
          </cell>
          <cell r="E599" t="str">
            <v>Заг. с Th 2</v>
          </cell>
          <cell r="F599" t="str">
            <v>ACOOLA Носки/Чулки/Колготки Весна 2024 Theme 2</v>
          </cell>
          <cell r="G599" t="str">
            <v>ACOOLA</v>
          </cell>
          <cell r="H599" t="str">
            <v>Theme 2</v>
          </cell>
          <cell r="I599" t="str">
            <v>00000003807</v>
          </cell>
          <cell r="J599" t="str">
            <v>20234460021</v>
          </cell>
          <cell r="K599" t="str">
            <v>Колготки детские Dominant2 серый меланж</v>
          </cell>
          <cell r="L599" t="str">
            <v>Женский</v>
          </cell>
          <cell r="M599" t="str">
            <v>Все</v>
          </cell>
          <cell r="N599" t="str">
            <v>Dominant2</v>
          </cell>
          <cell r="O599" t="str">
            <v>серый меланж</v>
          </cell>
          <cell r="P599" t="str">
            <v>Hosiery</v>
          </cell>
          <cell r="Q599" t="str">
            <v>Pantyhose</v>
          </cell>
          <cell r="R599" t="str">
            <v>Socks_Girls</v>
          </cell>
          <cell r="S599" t="str">
            <v>Socks</v>
          </cell>
          <cell r="T599" t="str">
            <v>Носки/Чулки/Колготки</v>
          </cell>
          <cell r="U599" t="str">
            <v/>
          </cell>
          <cell r="V599" t="str">
            <v/>
          </cell>
          <cell r="W599" t="str">
            <v>(292) Kids pantyhose (98-164)</v>
          </cell>
          <cell r="X599">
            <v>6</v>
          </cell>
          <cell r="Y599" t="str">
            <v>Нет</v>
          </cell>
          <cell r="Z599" t="str">
            <v>Inna Smorodina</v>
          </cell>
          <cell r="AA599" t="str">
            <v>Basic+</v>
          </cell>
          <cell r="AB599" t="str">
            <v>Regular</v>
          </cell>
          <cell r="AC599" t="str">
            <v>1,2,3,4,5</v>
          </cell>
          <cell r="AD599" t="str">
            <v>1,2,3,4,5_6</v>
          </cell>
          <cell r="AE599">
            <v>271</v>
          </cell>
          <cell r="AF599">
            <v>52</v>
          </cell>
          <cell r="AG599">
            <v>73</v>
          </cell>
          <cell r="AH599">
            <v>96</v>
          </cell>
          <cell r="AI599">
            <v>43</v>
          </cell>
          <cell r="AJ599">
            <v>7</v>
          </cell>
          <cell r="AK599">
            <v>0.8</v>
          </cell>
          <cell r="AL599">
            <v>0.8</v>
          </cell>
          <cell r="AM599">
            <v>8</v>
          </cell>
          <cell r="AN599">
            <v>3</v>
          </cell>
          <cell r="AO599">
            <v>11</v>
          </cell>
          <cell r="AP599">
            <v>572</v>
          </cell>
          <cell r="AQ599">
            <v>8</v>
          </cell>
          <cell r="AR599">
            <v>3</v>
          </cell>
          <cell r="AS599">
            <v>11</v>
          </cell>
          <cell r="AT599">
            <v>803</v>
          </cell>
          <cell r="AU599">
            <v>8</v>
          </cell>
          <cell r="AV599">
            <v>3</v>
          </cell>
          <cell r="AW599">
            <v>11</v>
          </cell>
          <cell r="AX599">
            <v>1056</v>
          </cell>
          <cell r="AY599">
            <v>8</v>
          </cell>
          <cell r="AZ599">
            <v>3</v>
          </cell>
          <cell r="BA599">
            <v>11</v>
          </cell>
          <cell r="BB599">
            <v>473</v>
          </cell>
          <cell r="BC599">
            <v>8</v>
          </cell>
          <cell r="BD599">
            <v>3</v>
          </cell>
          <cell r="BE599">
            <v>11</v>
          </cell>
          <cell r="BF599">
            <v>77</v>
          </cell>
          <cell r="BG599" t="str">
            <v>2-3</v>
          </cell>
          <cell r="BH599">
            <v>0.54200000000000004</v>
          </cell>
          <cell r="BI599">
            <v>2981</v>
          </cell>
          <cell r="BJ599">
            <v>399</v>
          </cell>
          <cell r="BK599">
            <v>399</v>
          </cell>
          <cell r="BL599">
            <v>362.73</v>
          </cell>
          <cell r="BM599">
            <v>3.4515570934256052</v>
          </cell>
          <cell r="BN599">
            <v>1.44</v>
          </cell>
          <cell r="BO599">
            <v>1.38</v>
          </cell>
          <cell r="BP599">
            <v>1.36</v>
          </cell>
          <cell r="BQ599">
            <v>115.60000000000001</v>
          </cell>
          <cell r="BR599">
            <v>0.71027568922305762</v>
          </cell>
          <cell r="BS599">
            <v>3.3</v>
          </cell>
          <cell r="BT599">
            <v>85</v>
          </cell>
          <cell r="BU599">
            <v>1.1000000000000001</v>
          </cell>
          <cell r="BV599">
            <v>399</v>
          </cell>
          <cell r="BW599">
            <v>200</v>
          </cell>
          <cell r="BX599" t="str">
            <v>ООО «Инвестиционная компания «Капитал»</v>
          </cell>
          <cell r="BY599" t="str">
            <v>Россия</v>
          </cell>
          <cell r="BZ599">
            <v>220</v>
          </cell>
          <cell r="CA599">
            <v>472</v>
          </cell>
          <cell r="CB599">
            <v>102</v>
          </cell>
          <cell r="CC599">
            <v>1725</v>
          </cell>
          <cell r="CD599">
            <v>5500</v>
          </cell>
          <cell r="CE599">
            <v>1731.1416103825181</v>
          </cell>
          <cell r="CF599">
            <v>5500</v>
          </cell>
          <cell r="CG599">
            <v>7000</v>
          </cell>
          <cell r="CH599" t="str">
            <v>ок</v>
          </cell>
          <cell r="CI599" t="str">
            <v>min цена 299</v>
          </cell>
          <cell r="CJ599">
            <v>17</v>
          </cell>
          <cell r="CK599">
            <v>4113.78</v>
          </cell>
          <cell r="CL599">
            <v>651.3599999999999</v>
          </cell>
          <cell r="CM599">
            <v>303.59999999999997</v>
          </cell>
          <cell r="CN599">
            <v>2380.5</v>
          </cell>
          <cell r="CO599">
            <v>140.76</v>
          </cell>
          <cell r="CP599">
            <v>7589.9999999999991</v>
          </cell>
          <cell r="CQ599">
            <v>344603.60000000003</v>
          </cell>
          <cell r="CR599">
            <v>54563.200000000004</v>
          </cell>
          <cell r="CS599">
            <v>25432.000000000004</v>
          </cell>
          <cell r="CT599">
            <v>199410.00000000003</v>
          </cell>
          <cell r="CU599">
            <v>11791.2</v>
          </cell>
          <cell r="CV599">
            <v>635800</v>
          </cell>
          <cell r="CW599">
            <v>1189419</v>
          </cell>
          <cell r="CX599">
            <v>188328</v>
          </cell>
          <cell r="CY599">
            <v>87780</v>
          </cell>
          <cell r="CZ599">
            <v>688275</v>
          </cell>
          <cell r="DA599">
            <v>40698</v>
          </cell>
          <cell r="DB599">
            <v>2194500</v>
          </cell>
          <cell r="DC599" t="str">
            <v>Basic+</v>
          </cell>
          <cell r="DE599">
            <v>59</v>
          </cell>
          <cell r="DF599">
            <v>59</v>
          </cell>
          <cell r="DH599">
            <v>6</v>
          </cell>
          <cell r="DI599">
            <v>2</v>
          </cell>
          <cell r="DJ599">
            <v>8</v>
          </cell>
          <cell r="DK599">
            <v>472</v>
          </cell>
          <cell r="DP599">
            <v>472</v>
          </cell>
          <cell r="DQ599">
            <v>354</v>
          </cell>
          <cell r="DR599">
            <v>118</v>
          </cell>
          <cell r="DS599">
            <v>0.75</v>
          </cell>
          <cell r="DT599">
            <v>0.25</v>
          </cell>
          <cell r="DU599">
            <v>399</v>
          </cell>
          <cell r="DV599">
            <v>48144.000000000007</v>
          </cell>
          <cell r="DW599">
            <v>651.3599999999999</v>
          </cell>
          <cell r="DX599">
            <v>188328</v>
          </cell>
          <cell r="DY599" t="str">
            <v>grey melange</v>
          </cell>
          <cell r="DZ599" t="str">
            <v>20234460021___Dominant2___серый меланж</v>
          </cell>
        </row>
        <row r="600">
          <cell r="B600" t="str">
            <v>20124120080_0075220_00000003809</v>
          </cell>
          <cell r="C600" t="str">
            <v>20124120080_0075220</v>
          </cell>
          <cell r="D600" t="str">
            <v>Theme 2БельеEverestМужскойassorti18</v>
          </cell>
          <cell r="E600" t="str">
            <v>Заг. с Th 2</v>
          </cell>
          <cell r="F600" t="str">
            <v>ACOOLA Белье Весна 2024 Theme 2</v>
          </cell>
          <cell r="G600" t="str">
            <v>ACOOLA</v>
          </cell>
          <cell r="H600" t="str">
            <v>Theme 2</v>
          </cell>
          <cell r="I600" t="str">
            <v>00000003809</v>
          </cell>
          <cell r="J600" t="str">
            <v>20124120080</v>
          </cell>
          <cell r="K600" t="str">
            <v>Трусы детские для мальчиков 2шт Everest ассорти</v>
          </cell>
          <cell r="L600" t="str">
            <v>Мужской</v>
          </cell>
          <cell r="M600" t="str">
            <v>Маленький</v>
          </cell>
          <cell r="N600" t="str">
            <v>Everest</v>
          </cell>
          <cell r="O600" t="str">
            <v>ассорти</v>
          </cell>
          <cell r="P600" t="str">
            <v>Underwear</v>
          </cell>
          <cell r="Q600" t="str">
            <v>Briefs</v>
          </cell>
          <cell r="R600" t="str">
            <v>Underwear/nightwear_Boys</v>
          </cell>
          <cell r="S600" t="str">
            <v>Underwear/nightwear</v>
          </cell>
          <cell r="T600" t="str">
            <v>Белье</v>
          </cell>
          <cell r="U600" t="str">
            <v>Single jersey / Трикотажное полотно</v>
          </cell>
          <cell r="V600" t="str">
            <v>95%Хлопок/5%ПУ</v>
          </cell>
          <cell r="W600" t="str">
            <v>(18) kids underwear B1G1 3sizes</v>
          </cell>
          <cell r="X600">
            <v>3</v>
          </cell>
          <cell r="Y600" t="str">
            <v>Нет</v>
          </cell>
          <cell r="Z600" t="str">
            <v>Inna Smorodina</v>
          </cell>
          <cell r="AA600" t="str">
            <v>Basic+</v>
          </cell>
          <cell r="AB600" t="str">
            <v>Regular</v>
          </cell>
          <cell r="AC600" t="str">
            <v>1,2,3,4,5</v>
          </cell>
          <cell r="AD600" t="str">
            <v>1,2,3,4,5_3</v>
          </cell>
          <cell r="AE600">
            <v>271</v>
          </cell>
          <cell r="AF600">
            <v>52</v>
          </cell>
          <cell r="AG600">
            <v>73</v>
          </cell>
          <cell r="AH600">
            <v>96</v>
          </cell>
          <cell r="AI600">
            <v>43</v>
          </cell>
          <cell r="AJ600">
            <v>7</v>
          </cell>
          <cell r="AK600">
            <v>0.8</v>
          </cell>
          <cell r="AL600">
            <v>1</v>
          </cell>
          <cell r="AM600">
            <v>5</v>
          </cell>
          <cell r="AN600">
            <v>3</v>
          </cell>
          <cell r="AO600">
            <v>8</v>
          </cell>
          <cell r="AP600">
            <v>416</v>
          </cell>
          <cell r="AQ600">
            <v>5</v>
          </cell>
          <cell r="AR600">
            <v>3</v>
          </cell>
          <cell r="AS600">
            <v>8</v>
          </cell>
          <cell r="AT600">
            <v>584</v>
          </cell>
          <cell r="AU600">
            <v>5</v>
          </cell>
          <cell r="AV600">
            <v>3</v>
          </cell>
          <cell r="AW600">
            <v>8</v>
          </cell>
          <cell r="AX600">
            <v>768</v>
          </cell>
          <cell r="AY600">
            <v>5</v>
          </cell>
          <cell r="AZ600">
            <v>3</v>
          </cell>
          <cell r="BA600">
            <v>8</v>
          </cell>
          <cell r="BB600">
            <v>344</v>
          </cell>
          <cell r="BC600">
            <v>5</v>
          </cell>
          <cell r="BD600">
            <v>3</v>
          </cell>
          <cell r="BE600">
            <v>8</v>
          </cell>
          <cell r="BF600">
            <v>56</v>
          </cell>
          <cell r="BG600" t="str">
            <v>2-3</v>
          </cell>
          <cell r="BH600">
            <v>0.54200000000000004</v>
          </cell>
          <cell r="BI600">
            <v>2168</v>
          </cell>
          <cell r="BJ600">
            <v>499</v>
          </cell>
          <cell r="BK600">
            <v>499</v>
          </cell>
          <cell r="BL600">
            <v>453.64</v>
          </cell>
          <cell r="BM600">
            <v>2.6207983193277311</v>
          </cell>
          <cell r="BN600">
            <v>1.77</v>
          </cell>
          <cell r="BO600">
            <v>1.83</v>
          </cell>
          <cell r="BP600">
            <v>2.2400000000000002</v>
          </cell>
          <cell r="BQ600">
            <v>190.4</v>
          </cell>
          <cell r="BR600">
            <v>0.61843687374749501</v>
          </cell>
          <cell r="BS600">
            <v>3.3</v>
          </cell>
          <cell r="BT600">
            <v>85</v>
          </cell>
          <cell r="BU600">
            <v>1.1000000000000001</v>
          </cell>
          <cell r="BV600">
            <v>499</v>
          </cell>
          <cell r="BW600">
            <v>250</v>
          </cell>
          <cell r="BX600" t="str">
            <v>NINGBO CINDY IMPORT AND EXPORT CO., LTD</v>
          </cell>
          <cell r="BY600" t="str">
            <v>Китай</v>
          </cell>
          <cell r="BZ600">
            <v>160</v>
          </cell>
          <cell r="CA600">
            <v>413</v>
          </cell>
          <cell r="CB600">
            <v>72</v>
          </cell>
          <cell r="CC600">
            <v>1187</v>
          </cell>
          <cell r="CD600">
            <v>4000</v>
          </cell>
          <cell r="CE600">
            <v>1259.0120802781951</v>
          </cell>
          <cell r="CF600">
            <v>4000</v>
          </cell>
          <cell r="CG600">
            <v>4500</v>
          </cell>
          <cell r="CH600" t="str">
            <v>ок</v>
          </cell>
          <cell r="CI600" t="str">
            <v>ок</v>
          </cell>
          <cell r="CJ600">
            <v>24</v>
          </cell>
          <cell r="CK600">
            <v>3967.44</v>
          </cell>
          <cell r="CL600">
            <v>755.79000000000008</v>
          </cell>
          <cell r="CM600">
            <v>292.8</v>
          </cell>
          <cell r="CN600">
            <v>2172.21</v>
          </cell>
          <cell r="CO600">
            <v>131.76</v>
          </cell>
          <cell r="CP600">
            <v>7320</v>
          </cell>
          <cell r="CQ600">
            <v>412787.20000000001</v>
          </cell>
          <cell r="CR600">
            <v>78635.199999999997</v>
          </cell>
          <cell r="CS600">
            <v>30464</v>
          </cell>
          <cell r="CT600">
            <v>226004.80000000002</v>
          </cell>
          <cell r="CU600">
            <v>13708.800000000001</v>
          </cell>
          <cell r="CV600">
            <v>761600</v>
          </cell>
          <cell r="CW600">
            <v>1081832</v>
          </cell>
          <cell r="CX600">
            <v>206087</v>
          </cell>
          <cell r="CY600">
            <v>79840</v>
          </cell>
          <cell r="CZ600">
            <v>592313</v>
          </cell>
          <cell r="DA600">
            <v>35928</v>
          </cell>
          <cell r="DB600">
            <v>1996000</v>
          </cell>
          <cell r="DC600" t="str">
            <v>Basic+</v>
          </cell>
          <cell r="DE600">
            <v>59</v>
          </cell>
          <cell r="DF600">
            <v>59</v>
          </cell>
          <cell r="DH600">
            <v>5</v>
          </cell>
          <cell r="DI600">
            <v>2</v>
          </cell>
          <cell r="DJ600">
            <v>7</v>
          </cell>
          <cell r="DK600">
            <v>413</v>
          </cell>
          <cell r="DP600">
            <v>413</v>
          </cell>
          <cell r="DQ600">
            <v>295</v>
          </cell>
          <cell r="DR600">
            <v>118</v>
          </cell>
          <cell r="DS600">
            <v>0.7142857142857143</v>
          </cell>
          <cell r="DT600">
            <v>0.2857142857142857</v>
          </cell>
          <cell r="DU600">
            <v>499</v>
          </cell>
          <cell r="DV600">
            <v>69384.000000000015</v>
          </cell>
          <cell r="DW600">
            <v>755.79000000000008</v>
          </cell>
          <cell r="DX600">
            <v>206087</v>
          </cell>
          <cell r="DY600" t="str">
            <v>assorti</v>
          </cell>
          <cell r="DZ600" t="str">
            <v>20124120080___Everest___ассорти</v>
          </cell>
        </row>
        <row r="601">
          <cell r="B601" t="str">
            <v>20134130009_0075223_00000003809</v>
          </cell>
          <cell r="C601" t="str">
            <v>20134130009_0075223</v>
          </cell>
          <cell r="D601" t="str">
            <v>Theme 2БельеElbrusМужскойassorti17</v>
          </cell>
          <cell r="E601" t="str">
            <v>Заг. с Th 2</v>
          </cell>
          <cell r="F601" t="str">
            <v>ACOOLA Белье Весна 2024 Theme 2</v>
          </cell>
          <cell r="G601" t="str">
            <v>ACOOLA</v>
          </cell>
          <cell r="H601" t="str">
            <v>Theme 2</v>
          </cell>
          <cell r="I601" t="str">
            <v>00000003809</v>
          </cell>
          <cell r="J601" t="str">
            <v>20134130009</v>
          </cell>
          <cell r="K601" t="str">
            <v>Трусы детские для мальчиков 5 шт. Elbrus ассорти</v>
          </cell>
          <cell r="L601" t="str">
            <v>Мужской</v>
          </cell>
          <cell r="M601" t="str">
            <v>Все</v>
          </cell>
          <cell r="N601" t="str">
            <v>Elbrus</v>
          </cell>
          <cell r="O601" t="str">
            <v>ассорти</v>
          </cell>
          <cell r="P601" t="str">
            <v>Underwear</v>
          </cell>
          <cell r="Q601" t="str">
            <v>Boxer</v>
          </cell>
          <cell r="R601" t="str">
            <v>Baby Set_Boys</v>
          </cell>
          <cell r="S601" t="str">
            <v>Baby Set</v>
          </cell>
          <cell r="T601" t="str">
            <v>Белье</v>
          </cell>
          <cell r="U601" t="str">
            <v>Single jersey / Трикотажное полотно</v>
          </cell>
          <cell r="V601" t="str">
            <v>95%Хлопок/5%ПУ</v>
          </cell>
          <cell r="W601" t="str">
            <v>(17) kids underwear ALL 6sizes</v>
          </cell>
          <cell r="X601">
            <v>6</v>
          </cell>
          <cell r="Y601" t="str">
            <v>Нет</v>
          </cell>
          <cell r="Z601" t="str">
            <v>Inna Smorodina</v>
          </cell>
          <cell r="AA601" t="str">
            <v>Basic+</v>
          </cell>
          <cell r="AB601" t="str">
            <v>Regular</v>
          </cell>
          <cell r="AC601" t="str">
            <v>1,2,3,4,5</v>
          </cell>
          <cell r="AD601" t="str">
            <v>1,2,3,4,5_6</v>
          </cell>
          <cell r="AE601">
            <v>271</v>
          </cell>
          <cell r="AF601">
            <v>52</v>
          </cell>
          <cell r="AG601">
            <v>73</v>
          </cell>
          <cell r="AH601">
            <v>96</v>
          </cell>
          <cell r="AI601">
            <v>43</v>
          </cell>
          <cell r="AJ601">
            <v>7</v>
          </cell>
          <cell r="AK601">
            <v>0.8</v>
          </cell>
          <cell r="AL601">
            <v>0.8</v>
          </cell>
          <cell r="AM601">
            <v>8</v>
          </cell>
          <cell r="AN601">
            <v>3</v>
          </cell>
          <cell r="AO601">
            <v>11</v>
          </cell>
          <cell r="AP601">
            <v>572</v>
          </cell>
          <cell r="AQ601">
            <v>8</v>
          </cell>
          <cell r="AR601">
            <v>3</v>
          </cell>
          <cell r="AS601">
            <v>11</v>
          </cell>
          <cell r="AT601">
            <v>803</v>
          </cell>
          <cell r="AU601">
            <v>8</v>
          </cell>
          <cell r="AV601">
            <v>3</v>
          </cell>
          <cell r="AW601">
            <v>11</v>
          </cell>
          <cell r="AX601">
            <v>1056</v>
          </cell>
          <cell r="AY601">
            <v>8</v>
          </cell>
          <cell r="AZ601">
            <v>3</v>
          </cell>
          <cell r="BA601">
            <v>11</v>
          </cell>
          <cell r="BB601">
            <v>473</v>
          </cell>
          <cell r="BC601">
            <v>8</v>
          </cell>
          <cell r="BD601">
            <v>3</v>
          </cell>
          <cell r="BE601">
            <v>11</v>
          </cell>
          <cell r="BF601">
            <v>77</v>
          </cell>
          <cell r="BG601" t="str">
            <v>2-3</v>
          </cell>
          <cell r="BH601">
            <v>0.54200000000000004</v>
          </cell>
          <cell r="BI601">
            <v>2981</v>
          </cell>
          <cell r="BJ601">
            <v>1299</v>
          </cell>
          <cell r="BK601">
            <v>1299</v>
          </cell>
          <cell r="BL601">
            <v>1180.9100000000001</v>
          </cell>
          <cell r="BM601">
            <v>2.7735667769830257</v>
          </cell>
          <cell r="BN601">
            <v>4.3499999999999996</v>
          </cell>
          <cell r="BO601">
            <v>4.5</v>
          </cell>
          <cell r="BP601">
            <v>5.51</v>
          </cell>
          <cell r="BQ601">
            <v>468.34999999999997</v>
          </cell>
          <cell r="BR601">
            <v>0.6394534257120863</v>
          </cell>
          <cell r="BS601">
            <v>3.3</v>
          </cell>
          <cell r="BT601">
            <v>85</v>
          </cell>
          <cell r="BU601">
            <v>1.1000000000000001</v>
          </cell>
          <cell r="BV601">
            <v>1299</v>
          </cell>
          <cell r="BW601">
            <v>650</v>
          </cell>
          <cell r="BX601" t="str">
            <v>NINGBO CINDY IMPORT AND EXPORT CO., LTD</v>
          </cell>
          <cell r="BY601" t="str">
            <v>Китай</v>
          </cell>
          <cell r="BZ601">
            <v>220</v>
          </cell>
          <cell r="CA601">
            <v>472</v>
          </cell>
          <cell r="CB601">
            <v>102</v>
          </cell>
          <cell r="CC601">
            <v>1725</v>
          </cell>
          <cell r="CD601">
            <v>5500</v>
          </cell>
          <cell r="CE601">
            <v>1731.1416103825181</v>
          </cell>
          <cell r="CF601">
            <v>5500</v>
          </cell>
          <cell r="CG601">
            <v>7000</v>
          </cell>
          <cell r="CH601" t="str">
            <v>ок</v>
          </cell>
          <cell r="CI601" t="str">
            <v>ок</v>
          </cell>
          <cell r="CJ601">
            <v>17</v>
          </cell>
          <cell r="CK601">
            <v>13414.5</v>
          </cell>
          <cell r="CL601">
            <v>2124</v>
          </cell>
          <cell r="CM601">
            <v>990</v>
          </cell>
          <cell r="CN601">
            <v>7762.5</v>
          </cell>
          <cell r="CO601">
            <v>459</v>
          </cell>
          <cell r="CP601">
            <v>24750</v>
          </cell>
          <cell r="CQ601">
            <v>1396151.3499999999</v>
          </cell>
          <cell r="CR601">
            <v>221061.19999999998</v>
          </cell>
          <cell r="CS601">
            <v>103036.99999999999</v>
          </cell>
          <cell r="CT601">
            <v>807903.74999999988</v>
          </cell>
          <cell r="CU601">
            <v>47771.7</v>
          </cell>
          <cell r="CV601">
            <v>2575925</v>
          </cell>
          <cell r="CW601">
            <v>3872319</v>
          </cell>
          <cell r="CX601">
            <v>613128</v>
          </cell>
          <cell r="CY601">
            <v>285780</v>
          </cell>
          <cell r="CZ601">
            <v>2240775</v>
          </cell>
          <cell r="DA601">
            <v>132498</v>
          </cell>
          <cell r="DB601">
            <v>7144500</v>
          </cell>
          <cell r="DC601" t="str">
            <v>Basic+</v>
          </cell>
          <cell r="DE601">
            <v>59</v>
          </cell>
          <cell r="DF601">
            <v>59</v>
          </cell>
          <cell r="DH601">
            <v>6</v>
          </cell>
          <cell r="DI601">
            <v>2</v>
          </cell>
          <cell r="DJ601">
            <v>8</v>
          </cell>
          <cell r="DK601">
            <v>472</v>
          </cell>
          <cell r="DP601">
            <v>472</v>
          </cell>
          <cell r="DQ601">
            <v>354</v>
          </cell>
          <cell r="DR601">
            <v>118</v>
          </cell>
          <cell r="DS601">
            <v>0.75</v>
          </cell>
          <cell r="DT601">
            <v>0.25</v>
          </cell>
          <cell r="DU601">
            <v>1299</v>
          </cell>
          <cell r="DV601">
            <v>195053.99999999997</v>
          </cell>
          <cell r="DW601">
            <v>2124</v>
          </cell>
          <cell r="DX601">
            <v>613128</v>
          </cell>
          <cell r="DY601" t="str">
            <v>assorti</v>
          </cell>
          <cell r="DZ601" t="str">
            <v>20134130009___Elbrus___ассорти</v>
          </cell>
        </row>
        <row r="602">
          <cell r="B602" t="str">
            <v>20134130010_0075224_00000003809</v>
          </cell>
          <cell r="C602" t="str">
            <v>20134130010_0075224</v>
          </cell>
          <cell r="D602" t="str">
            <v>Theme 2БельеKunashirМужскойassorti17</v>
          </cell>
          <cell r="E602" t="str">
            <v>Заг. с Th 2</v>
          </cell>
          <cell r="F602" t="str">
            <v>ACOOLA Белье Весна 2024 Theme 2</v>
          </cell>
          <cell r="G602" t="str">
            <v>ACOOLA</v>
          </cell>
          <cell r="H602" t="str">
            <v>Theme 2</v>
          </cell>
          <cell r="I602" t="str">
            <v>00000003809</v>
          </cell>
          <cell r="J602" t="str">
            <v>20134130010</v>
          </cell>
          <cell r="K602" t="str">
            <v>Трусы детские для мальчиков 2 шт. Kunashir ассорти</v>
          </cell>
          <cell r="L602" t="str">
            <v>Мужской</v>
          </cell>
          <cell r="M602" t="str">
            <v>Все</v>
          </cell>
          <cell r="N602" t="str">
            <v>Kunashir</v>
          </cell>
          <cell r="O602" t="str">
            <v>ассорти</v>
          </cell>
          <cell r="P602" t="str">
            <v>Underwear</v>
          </cell>
          <cell r="Q602" t="str">
            <v>Boxer</v>
          </cell>
          <cell r="R602" t="str">
            <v>Baby Set_Boys</v>
          </cell>
          <cell r="S602" t="str">
            <v>Baby Set</v>
          </cell>
          <cell r="T602" t="str">
            <v>Белье</v>
          </cell>
          <cell r="U602" t="str">
            <v>Single jersey / Трикотажное полотно</v>
          </cell>
          <cell r="V602" t="str">
            <v>95%Хлопок/5%ПУ</v>
          </cell>
          <cell r="W602" t="str">
            <v>(17) kids underwear ALL 6sizes</v>
          </cell>
          <cell r="X602">
            <v>6</v>
          </cell>
          <cell r="Y602" t="str">
            <v>Нет</v>
          </cell>
          <cell r="Z602" t="str">
            <v>Inna Smorodina</v>
          </cell>
          <cell r="AA602" t="str">
            <v>Basic+</v>
          </cell>
          <cell r="AB602" t="str">
            <v>Regular</v>
          </cell>
          <cell r="AC602" t="str">
            <v>1,2,3,4,5</v>
          </cell>
          <cell r="AD602" t="str">
            <v>1,2,3,4,5_6</v>
          </cell>
          <cell r="AE602">
            <v>271</v>
          </cell>
          <cell r="AF602">
            <v>52</v>
          </cell>
          <cell r="AG602">
            <v>73</v>
          </cell>
          <cell r="AH602">
            <v>96</v>
          </cell>
          <cell r="AI602">
            <v>43</v>
          </cell>
          <cell r="AJ602">
            <v>7</v>
          </cell>
          <cell r="AK602">
            <v>0.8</v>
          </cell>
          <cell r="AL602">
            <v>0.8</v>
          </cell>
          <cell r="AM602">
            <v>8</v>
          </cell>
          <cell r="AN602">
            <v>3</v>
          </cell>
          <cell r="AO602">
            <v>11</v>
          </cell>
          <cell r="AP602">
            <v>572</v>
          </cell>
          <cell r="AQ602">
            <v>8</v>
          </cell>
          <cell r="AR602">
            <v>3</v>
          </cell>
          <cell r="AS602">
            <v>11</v>
          </cell>
          <cell r="AT602">
            <v>803</v>
          </cell>
          <cell r="AU602">
            <v>8</v>
          </cell>
          <cell r="AV602">
            <v>3</v>
          </cell>
          <cell r="AW602">
            <v>11</v>
          </cell>
          <cell r="AX602">
            <v>1056</v>
          </cell>
          <cell r="AY602">
            <v>8</v>
          </cell>
          <cell r="AZ602">
            <v>3</v>
          </cell>
          <cell r="BA602">
            <v>11</v>
          </cell>
          <cell r="BB602">
            <v>473</v>
          </cell>
          <cell r="BC602">
            <v>8</v>
          </cell>
          <cell r="BD602">
            <v>3</v>
          </cell>
          <cell r="BE602">
            <v>11</v>
          </cell>
          <cell r="BF602">
            <v>77</v>
          </cell>
          <cell r="BG602" t="str">
            <v>2-3</v>
          </cell>
          <cell r="BH602">
            <v>0.54200000000000004</v>
          </cell>
          <cell r="BI602">
            <v>2981</v>
          </cell>
          <cell r="BJ602">
            <v>799</v>
          </cell>
          <cell r="BK602">
            <v>799</v>
          </cell>
          <cell r="BL602">
            <v>726.36</v>
          </cell>
          <cell r="BM602">
            <v>3.494423791821561</v>
          </cell>
          <cell r="BN602">
            <v>2.13</v>
          </cell>
          <cell r="BO602">
            <v>2.2000000000000002</v>
          </cell>
          <cell r="BP602">
            <v>2.69</v>
          </cell>
          <cell r="BQ602">
            <v>228.65</v>
          </cell>
          <cell r="BR602">
            <v>0.71382978723404256</v>
          </cell>
          <cell r="BS602">
            <v>3.3</v>
          </cell>
          <cell r="BT602">
            <v>85</v>
          </cell>
          <cell r="BU602">
            <v>1.1000000000000001</v>
          </cell>
          <cell r="BV602">
            <v>799</v>
          </cell>
          <cell r="BW602">
            <v>400</v>
          </cell>
          <cell r="BX602" t="str">
            <v>NINGBO CINDY IMPORT AND EXPORT CO., LTD</v>
          </cell>
          <cell r="BY602" t="str">
            <v>Китай</v>
          </cell>
          <cell r="BZ602">
            <v>220</v>
          </cell>
          <cell r="CA602">
            <v>472</v>
          </cell>
          <cell r="CB602">
            <v>102</v>
          </cell>
          <cell r="CC602">
            <v>1725</v>
          </cell>
          <cell r="CD602">
            <v>5500</v>
          </cell>
          <cell r="CE602">
            <v>1731.1416103825181</v>
          </cell>
          <cell r="CF602">
            <v>5500</v>
          </cell>
          <cell r="CG602">
            <v>7000</v>
          </cell>
          <cell r="CH602" t="str">
            <v>ок</v>
          </cell>
          <cell r="CI602" t="str">
            <v>ок</v>
          </cell>
          <cell r="CJ602">
            <v>17</v>
          </cell>
          <cell r="CK602">
            <v>6558.2000000000007</v>
          </cell>
          <cell r="CL602">
            <v>1038.4000000000001</v>
          </cell>
          <cell r="CM602">
            <v>484.00000000000006</v>
          </cell>
          <cell r="CN602">
            <v>3795.0000000000005</v>
          </cell>
          <cell r="CO602">
            <v>224.4</v>
          </cell>
          <cell r="CP602">
            <v>12100.000000000002</v>
          </cell>
          <cell r="CQ602">
            <v>681605.65</v>
          </cell>
          <cell r="CR602">
            <v>107922.8</v>
          </cell>
          <cell r="CS602">
            <v>50303</v>
          </cell>
          <cell r="CT602">
            <v>394421.25</v>
          </cell>
          <cell r="CU602">
            <v>23322.3</v>
          </cell>
          <cell r="CV602">
            <v>1257575</v>
          </cell>
          <cell r="CW602">
            <v>2381819</v>
          </cell>
          <cell r="CX602">
            <v>377128</v>
          </cell>
          <cell r="CY602">
            <v>175780</v>
          </cell>
          <cell r="CZ602">
            <v>1378275</v>
          </cell>
          <cell r="DA602">
            <v>81498</v>
          </cell>
          <cell r="DB602">
            <v>4394500</v>
          </cell>
          <cell r="DC602" t="str">
            <v>Basic+</v>
          </cell>
          <cell r="DE602">
            <v>59</v>
          </cell>
          <cell r="DF602">
            <v>59</v>
          </cell>
          <cell r="DH602">
            <v>6</v>
          </cell>
          <cell r="DI602">
            <v>2</v>
          </cell>
          <cell r="DJ602">
            <v>8</v>
          </cell>
          <cell r="DK602">
            <v>472</v>
          </cell>
          <cell r="DP602">
            <v>472</v>
          </cell>
          <cell r="DQ602">
            <v>354</v>
          </cell>
          <cell r="DR602">
            <v>118</v>
          </cell>
          <cell r="DS602">
            <v>0.75</v>
          </cell>
          <cell r="DT602">
            <v>0.25</v>
          </cell>
          <cell r="DU602">
            <v>799</v>
          </cell>
          <cell r="DV602">
            <v>95226</v>
          </cell>
          <cell r="DW602">
            <v>1038.4000000000001</v>
          </cell>
          <cell r="DX602">
            <v>377128</v>
          </cell>
          <cell r="DY602" t="str">
            <v>assorti</v>
          </cell>
          <cell r="DZ602" t="str">
            <v>20134130010___Kunashir___ассорти</v>
          </cell>
        </row>
        <row r="603">
          <cell r="B603" t="str">
            <v>20134130011_0075225_00000003809</v>
          </cell>
          <cell r="C603" t="str">
            <v>20134130011_0075225</v>
          </cell>
          <cell r="D603" t="str">
            <v>Theme 2БельеTaganaiМужскойassorti17</v>
          </cell>
          <cell r="E603" t="str">
            <v>Заг. с Th 2</v>
          </cell>
          <cell r="F603" t="str">
            <v>ACOOLA Белье Весна 2024 Theme 2</v>
          </cell>
          <cell r="G603" t="str">
            <v>ACOOLA</v>
          </cell>
          <cell r="H603" t="str">
            <v>Theme 2</v>
          </cell>
          <cell r="I603" t="str">
            <v>00000003809</v>
          </cell>
          <cell r="J603" t="str">
            <v>20134130011</v>
          </cell>
          <cell r="K603" t="str">
            <v>Трусы детские для мальчиков 2 шт. Taganai ассорти</v>
          </cell>
          <cell r="L603" t="str">
            <v>Мужской</v>
          </cell>
          <cell r="M603" t="str">
            <v>Все</v>
          </cell>
          <cell r="N603" t="str">
            <v>Taganai</v>
          </cell>
          <cell r="O603" t="str">
            <v>ассорти</v>
          </cell>
          <cell r="P603" t="str">
            <v>Underwear</v>
          </cell>
          <cell r="Q603" t="str">
            <v>Boxer</v>
          </cell>
          <cell r="R603" t="str">
            <v>Baby Set_Boys</v>
          </cell>
          <cell r="S603" t="str">
            <v>Baby Set</v>
          </cell>
          <cell r="T603" t="str">
            <v>Белье</v>
          </cell>
          <cell r="U603" t="str">
            <v>Single jersey / Трикотажное полотно</v>
          </cell>
          <cell r="V603" t="str">
            <v>95%Хлопок/5%ПУ</v>
          </cell>
          <cell r="W603" t="str">
            <v>(17) kids underwear ALL 6sizes</v>
          </cell>
          <cell r="X603">
            <v>6</v>
          </cell>
          <cell r="Y603" t="str">
            <v>Нет</v>
          </cell>
          <cell r="Z603" t="str">
            <v>Inna Smorodina</v>
          </cell>
          <cell r="AA603" t="str">
            <v>Basic+</v>
          </cell>
          <cell r="AB603" t="str">
            <v>Regular</v>
          </cell>
          <cell r="AC603" t="str">
            <v>1,2,3,4,5</v>
          </cell>
          <cell r="AD603" t="str">
            <v>1,2,3,4,5_6</v>
          </cell>
          <cell r="AE603">
            <v>271</v>
          </cell>
          <cell r="AF603">
            <v>52</v>
          </cell>
          <cell r="AG603">
            <v>73</v>
          </cell>
          <cell r="AH603">
            <v>96</v>
          </cell>
          <cell r="AI603">
            <v>43</v>
          </cell>
          <cell r="AJ603">
            <v>7</v>
          </cell>
          <cell r="AK603">
            <v>0.8</v>
          </cell>
          <cell r="AL603">
            <v>0.8</v>
          </cell>
          <cell r="AM603">
            <v>8</v>
          </cell>
          <cell r="AN603">
            <v>3</v>
          </cell>
          <cell r="AO603">
            <v>11</v>
          </cell>
          <cell r="AP603">
            <v>572</v>
          </cell>
          <cell r="AQ603">
            <v>8</v>
          </cell>
          <cell r="AR603">
            <v>3</v>
          </cell>
          <cell r="AS603">
            <v>11</v>
          </cell>
          <cell r="AT603">
            <v>803</v>
          </cell>
          <cell r="AU603">
            <v>8</v>
          </cell>
          <cell r="AV603">
            <v>3</v>
          </cell>
          <cell r="AW603">
            <v>11</v>
          </cell>
          <cell r="AX603">
            <v>1056</v>
          </cell>
          <cell r="AY603">
            <v>8</v>
          </cell>
          <cell r="AZ603">
            <v>3</v>
          </cell>
          <cell r="BA603">
            <v>11</v>
          </cell>
          <cell r="BB603">
            <v>473</v>
          </cell>
          <cell r="BC603">
            <v>8</v>
          </cell>
          <cell r="BD603">
            <v>3</v>
          </cell>
          <cell r="BE603">
            <v>11</v>
          </cell>
          <cell r="BF603">
            <v>77</v>
          </cell>
          <cell r="BG603" t="str">
            <v>2-3</v>
          </cell>
          <cell r="BH603">
            <v>0.54200000000000004</v>
          </cell>
          <cell r="BI603">
            <v>2981</v>
          </cell>
          <cell r="BJ603">
            <v>799</v>
          </cell>
          <cell r="BK603">
            <v>799</v>
          </cell>
          <cell r="BL603">
            <v>726.36</v>
          </cell>
          <cell r="BM603">
            <v>3.3571428571428577</v>
          </cell>
          <cell r="BN603">
            <v>2.21</v>
          </cell>
          <cell r="BO603">
            <v>2.29</v>
          </cell>
          <cell r="BP603">
            <v>2.8</v>
          </cell>
          <cell r="BQ603">
            <v>237.99999999999997</v>
          </cell>
          <cell r="BR603">
            <v>0.7021276595744681</v>
          </cell>
          <cell r="BS603">
            <v>3.3</v>
          </cell>
          <cell r="BT603">
            <v>85</v>
          </cell>
          <cell r="BU603">
            <v>1.1000000000000001</v>
          </cell>
          <cell r="BV603">
            <v>799</v>
          </cell>
          <cell r="BW603">
            <v>400</v>
          </cell>
          <cell r="BX603" t="str">
            <v>NINGBO CINDY IMPORT AND EXPORT CO., LTD</v>
          </cell>
          <cell r="BY603" t="str">
            <v>Китай</v>
          </cell>
          <cell r="BZ603">
            <v>220</v>
          </cell>
          <cell r="CA603">
            <v>472</v>
          </cell>
          <cell r="CB603">
            <v>102</v>
          </cell>
          <cell r="CC603">
            <v>1725</v>
          </cell>
          <cell r="CD603">
            <v>5500</v>
          </cell>
          <cell r="CE603">
            <v>1731.1416103825181</v>
          </cell>
          <cell r="CF603">
            <v>5500</v>
          </cell>
          <cell r="CG603">
            <v>7000</v>
          </cell>
          <cell r="CH603" t="str">
            <v>ок</v>
          </cell>
          <cell r="CI603" t="str">
            <v>ок</v>
          </cell>
          <cell r="CJ603">
            <v>17</v>
          </cell>
          <cell r="CK603">
            <v>6826.49</v>
          </cell>
          <cell r="CL603">
            <v>1080.8800000000001</v>
          </cell>
          <cell r="CM603">
            <v>503.8</v>
          </cell>
          <cell r="CN603">
            <v>3950.25</v>
          </cell>
          <cell r="CO603">
            <v>233.58</v>
          </cell>
          <cell r="CP603">
            <v>12595</v>
          </cell>
          <cell r="CQ603">
            <v>709477.99999999988</v>
          </cell>
          <cell r="CR603">
            <v>112335.99999999999</v>
          </cell>
          <cell r="CS603">
            <v>52359.999999999993</v>
          </cell>
          <cell r="CT603">
            <v>410549.99999999994</v>
          </cell>
          <cell r="CU603">
            <v>24275.999999999996</v>
          </cell>
          <cell r="CV603">
            <v>1308999.9999999998</v>
          </cell>
          <cell r="CW603">
            <v>2381819</v>
          </cell>
          <cell r="CX603">
            <v>377128</v>
          </cell>
          <cell r="CY603">
            <v>175780</v>
          </cell>
          <cell r="CZ603">
            <v>1378275</v>
          </cell>
          <cell r="DA603">
            <v>81498</v>
          </cell>
          <cell r="DB603">
            <v>4394500</v>
          </cell>
          <cell r="DC603" t="str">
            <v>Basic+</v>
          </cell>
          <cell r="DE603">
            <v>59</v>
          </cell>
          <cell r="DF603">
            <v>59</v>
          </cell>
          <cell r="DH603">
            <v>6</v>
          </cell>
          <cell r="DI603">
            <v>2</v>
          </cell>
          <cell r="DJ603">
            <v>8</v>
          </cell>
          <cell r="DK603">
            <v>472</v>
          </cell>
          <cell r="DP603">
            <v>472</v>
          </cell>
          <cell r="DQ603">
            <v>354</v>
          </cell>
          <cell r="DR603">
            <v>118</v>
          </cell>
          <cell r="DS603">
            <v>0.75</v>
          </cell>
          <cell r="DT603">
            <v>0.25</v>
          </cell>
          <cell r="DU603">
            <v>799</v>
          </cell>
          <cell r="DV603">
            <v>99120</v>
          </cell>
          <cell r="DW603">
            <v>1080.8800000000001</v>
          </cell>
          <cell r="DX603">
            <v>377128</v>
          </cell>
          <cell r="DY603" t="str">
            <v>assorti</v>
          </cell>
          <cell r="DZ603" t="str">
            <v>20134130011___Taganai___ассорти</v>
          </cell>
        </row>
        <row r="604">
          <cell r="B604" t="str">
            <v>20134130012_0075226_00000003809</v>
          </cell>
          <cell r="C604" t="str">
            <v>20134130012_0075226</v>
          </cell>
          <cell r="D604" t="str">
            <v>Theme 2БельеAfonМужскойassorti17</v>
          </cell>
          <cell r="E604" t="str">
            <v>Заг. с Th 2</v>
          </cell>
          <cell r="F604" t="str">
            <v>ACOOLA Белье Весна 2024 Theme 2</v>
          </cell>
          <cell r="G604" t="str">
            <v>ACOOLA</v>
          </cell>
          <cell r="H604" t="str">
            <v>Theme 2</v>
          </cell>
          <cell r="I604" t="str">
            <v>00000003809</v>
          </cell>
          <cell r="J604" t="str">
            <v>20134130012</v>
          </cell>
          <cell r="K604" t="str">
            <v>Трусы детские для мальчиков 2 шт. Afon ассорти</v>
          </cell>
          <cell r="L604" t="str">
            <v>Мужской</v>
          </cell>
          <cell r="M604" t="str">
            <v>Все</v>
          </cell>
          <cell r="N604" t="str">
            <v>Afon</v>
          </cell>
          <cell r="O604" t="str">
            <v>ассорти</v>
          </cell>
          <cell r="P604" t="str">
            <v>Underwear</v>
          </cell>
          <cell r="Q604" t="str">
            <v>Boxer</v>
          </cell>
          <cell r="R604" t="str">
            <v>Baby Set_Boys</v>
          </cell>
          <cell r="S604" t="str">
            <v>Baby Set</v>
          </cell>
          <cell r="T604" t="str">
            <v>Белье</v>
          </cell>
          <cell r="U604" t="str">
            <v>Single jersey / Трикотажное полотно</v>
          </cell>
          <cell r="V604" t="str">
            <v>95%Хлопок/5%ПУ</v>
          </cell>
          <cell r="W604" t="str">
            <v>(17) kids underwear ALL 6sizes</v>
          </cell>
          <cell r="X604">
            <v>6</v>
          </cell>
          <cell r="Y604" t="str">
            <v>Нет</v>
          </cell>
          <cell r="Z604" t="str">
            <v>Inna Smorodina</v>
          </cell>
          <cell r="AA604" t="str">
            <v>Basic+</v>
          </cell>
          <cell r="AB604" t="str">
            <v>Regular</v>
          </cell>
          <cell r="AC604" t="str">
            <v>1,2,3,4,5</v>
          </cell>
          <cell r="AD604" t="str">
            <v>1,2,3,4,5_6</v>
          </cell>
          <cell r="AE604">
            <v>271</v>
          </cell>
          <cell r="AF604">
            <v>52</v>
          </cell>
          <cell r="AG604">
            <v>73</v>
          </cell>
          <cell r="AH604">
            <v>96</v>
          </cell>
          <cell r="AI604">
            <v>43</v>
          </cell>
          <cell r="AJ604">
            <v>7</v>
          </cell>
          <cell r="AK604">
            <v>0.8</v>
          </cell>
          <cell r="AL604">
            <v>0.8</v>
          </cell>
          <cell r="AM604">
            <v>8</v>
          </cell>
          <cell r="AN604">
            <v>3</v>
          </cell>
          <cell r="AO604">
            <v>11</v>
          </cell>
          <cell r="AP604">
            <v>572</v>
          </cell>
          <cell r="AQ604">
            <v>8</v>
          </cell>
          <cell r="AR604">
            <v>3</v>
          </cell>
          <cell r="AS604">
            <v>11</v>
          </cell>
          <cell r="AT604">
            <v>803</v>
          </cell>
          <cell r="AU604">
            <v>8</v>
          </cell>
          <cell r="AV604">
            <v>3</v>
          </cell>
          <cell r="AW604">
            <v>11</v>
          </cell>
          <cell r="AX604">
            <v>1056</v>
          </cell>
          <cell r="AY604">
            <v>8</v>
          </cell>
          <cell r="AZ604">
            <v>3</v>
          </cell>
          <cell r="BA604">
            <v>11</v>
          </cell>
          <cell r="BB604">
            <v>473</v>
          </cell>
          <cell r="BC604">
            <v>8</v>
          </cell>
          <cell r="BD604">
            <v>3</v>
          </cell>
          <cell r="BE604">
            <v>11</v>
          </cell>
          <cell r="BF604">
            <v>77</v>
          </cell>
          <cell r="BG604" t="str">
            <v>2-3</v>
          </cell>
          <cell r="BH604">
            <v>0.54200000000000004</v>
          </cell>
          <cell r="BI604">
            <v>2981</v>
          </cell>
          <cell r="BJ604">
            <v>799</v>
          </cell>
          <cell r="BK604">
            <v>799</v>
          </cell>
          <cell r="BL604">
            <v>726.36</v>
          </cell>
          <cell r="BM604">
            <v>3.3571428571428577</v>
          </cell>
          <cell r="BN604">
            <v>2.21</v>
          </cell>
          <cell r="BO604">
            <v>2.29</v>
          </cell>
          <cell r="BP604">
            <v>2.8</v>
          </cell>
          <cell r="BQ604">
            <v>237.99999999999997</v>
          </cell>
          <cell r="BR604">
            <v>0.7021276595744681</v>
          </cell>
          <cell r="BS604">
            <v>3.3</v>
          </cell>
          <cell r="BT604">
            <v>85</v>
          </cell>
          <cell r="BU604">
            <v>1.1000000000000001</v>
          </cell>
          <cell r="BV604">
            <v>799</v>
          </cell>
          <cell r="BW604">
            <v>400</v>
          </cell>
          <cell r="BX604" t="str">
            <v>NINGBO CINDY IMPORT AND EXPORT CO., LTD</v>
          </cell>
          <cell r="BY604" t="str">
            <v>Китай</v>
          </cell>
          <cell r="BZ604">
            <v>220</v>
          </cell>
          <cell r="CA604">
            <v>472</v>
          </cell>
          <cell r="CB604">
            <v>102</v>
          </cell>
          <cell r="CC604">
            <v>1725</v>
          </cell>
          <cell r="CD604">
            <v>5500</v>
          </cell>
          <cell r="CE604">
            <v>1731.1416103825181</v>
          </cell>
          <cell r="CF604">
            <v>5500</v>
          </cell>
          <cell r="CG604">
            <v>7000</v>
          </cell>
          <cell r="CH604" t="str">
            <v>ок</v>
          </cell>
          <cell r="CI604" t="str">
            <v>ок</v>
          </cell>
          <cell r="CJ604">
            <v>17</v>
          </cell>
          <cell r="CK604">
            <v>6826.49</v>
          </cell>
          <cell r="CL604">
            <v>1080.8800000000001</v>
          </cell>
          <cell r="CM604">
            <v>503.8</v>
          </cell>
          <cell r="CN604">
            <v>3950.25</v>
          </cell>
          <cell r="CO604">
            <v>233.58</v>
          </cell>
          <cell r="CP604">
            <v>12595</v>
          </cell>
          <cell r="CQ604">
            <v>709477.99999999988</v>
          </cell>
          <cell r="CR604">
            <v>112335.99999999999</v>
          </cell>
          <cell r="CS604">
            <v>52359.999999999993</v>
          </cell>
          <cell r="CT604">
            <v>410549.99999999994</v>
          </cell>
          <cell r="CU604">
            <v>24275.999999999996</v>
          </cell>
          <cell r="CV604">
            <v>1308999.9999999998</v>
          </cell>
          <cell r="CW604">
            <v>2381819</v>
          </cell>
          <cell r="CX604">
            <v>377128</v>
          </cell>
          <cell r="CY604">
            <v>175780</v>
          </cell>
          <cell r="CZ604">
            <v>1378275</v>
          </cell>
          <cell r="DA604">
            <v>81498</v>
          </cell>
          <cell r="DB604">
            <v>4394500</v>
          </cell>
          <cell r="DC604" t="str">
            <v>Basic+</v>
          </cell>
          <cell r="DE604">
            <v>59</v>
          </cell>
          <cell r="DF604">
            <v>59</v>
          </cell>
          <cell r="DH604">
            <v>6</v>
          </cell>
          <cell r="DI604">
            <v>2</v>
          </cell>
          <cell r="DJ604">
            <v>8</v>
          </cell>
          <cell r="DK604">
            <v>472</v>
          </cell>
          <cell r="DP604">
            <v>472</v>
          </cell>
          <cell r="DQ604">
            <v>354</v>
          </cell>
          <cell r="DR604">
            <v>118</v>
          </cell>
          <cell r="DS604">
            <v>0.75</v>
          </cell>
          <cell r="DT604">
            <v>0.25</v>
          </cell>
          <cell r="DU604">
            <v>799</v>
          </cell>
          <cell r="DV604">
            <v>99120</v>
          </cell>
          <cell r="DW604">
            <v>1080.8800000000001</v>
          </cell>
          <cell r="DX604">
            <v>377128</v>
          </cell>
          <cell r="DY604" t="str">
            <v>assorti</v>
          </cell>
          <cell r="DZ604" t="str">
            <v>20134130012___Afon___ассорти</v>
          </cell>
        </row>
        <row r="605">
          <cell r="B605" t="str">
            <v>20134130013_0075227_00000003809</v>
          </cell>
          <cell r="C605" t="str">
            <v>20134130013_0075227</v>
          </cell>
          <cell r="D605" t="str">
            <v>Theme 2БельеDombaiМужскойassorti17</v>
          </cell>
          <cell r="E605" t="str">
            <v>Заг. с Th 2</v>
          </cell>
          <cell r="F605" t="str">
            <v>ACOOLA Белье Весна 2024 Theme 2</v>
          </cell>
          <cell r="G605" t="str">
            <v>ACOOLA</v>
          </cell>
          <cell r="H605" t="str">
            <v>Theme 2</v>
          </cell>
          <cell r="I605" t="str">
            <v>00000003809</v>
          </cell>
          <cell r="J605" t="str">
            <v>20134130013</v>
          </cell>
          <cell r="K605" t="str">
            <v>Трусы детские для мальчиков 3 шт. Dombai ассорти</v>
          </cell>
          <cell r="L605" t="str">
            <v>Мужской</v>
          </cell>
          <cell r="M605" t="str">
            <v>Все</v>
          </cell>
          <cell r="N605" t="str">
            <v>Dombai</v>
          </cell>
          <cell r="O605" t="str">
            <v>ассорти</v>
          </cell>
          <cell r="P605" t="str">
            <v>Underwear</v>
          </cell>
          <cell r="Q605" t="str">
            <v>Boxer</v>
          </cell>
          <cell r="R605" t="str">
            <v>Baby Set_Boys</v>
          </cell>
          <cell r="S605" t="str">
            <v>Baby Set</v>
          </cell>
          <cell r="T605" t="str">
            <v>Белье</v>
          </cell>
          <cell r="U605" t="str">
            <v>Single jersey / Трикотажное полотно</v>
          </cell>
          <cell r="V605" t="str">
            <v>95%Хлопок/5%ПУ</v>
          </cell>
          <cell r="W605" t="str">
            <v>(17) kids underwear ALL 6sizes</v>
          </cell>
          <cell r="X605">
            <v>6</v>
          </cell>
          <cell r="Y605" t="str">
            <v>Нет</v>
          </cell>
          <cell r="Z605" t="str">
            <v>Inna Smorodina</v>
          </cell>
          <cell r="AA605" t="str">
            <v>Basic+</v>
          </cell>
          <cell r="AB605" t="str">
            <v>Regular</v>
          </cell>
          <cell r="AC605" t="str">
            <v>1,2,3,4,5</v>
          </cell>
          <cell r="AD605" t="str">
            <v>1,2,3,4,5_6</v>
          </cell>
          <cell r="AE605">
            <v>271</v>
          </cell>
          <cell r="AF605">
            <v>52</v>
          </cell>
          <cell r="AG605">
            <v>73</v>
          </cell>
          <cell r="AH605">
            <v>96</v>
          </cell>
          <cell r="AI605">
            <v>43</v>
          </cell>
          <cell r="AJ605">
            <v>7</v>
          </cell>
          <cell r="AK605">
            <v>0.8</v>
          </cell>
          <cell r="AL605">
            <v>0.8</v>
          </cell>
          <cell r="AM605">
            <v>8</v>
          </cell>
          <cell r="AN605">
            <v>3</v>
          </cell>
          <cell r="AO605">
            <v>11</v>
          </cell>
          <cell r="AP605">
            <v>572</v>
          </cell>
          <cell r="AQ605">
            <v>8</v>
          </cell>
          <cell r="AR605">
            <v>3</v>
          </cell>
          <cell r="AS605">
            <v>11</v>
          </cell>
          <cell r="AT605">
            <v>803</v>
          </cell>
          <cell r="AU605">
            <v>8</v>
          </cell>
          <cell r="AV605">
            <v>3</v>
          </cell>
          <cell r="AW605">
            <v>11</v>
          </cell>
          <cell r="AX605">
            <v>1056</v>
          </cell>
          <cell r="AY605">
            <v>8</v>
          </cell>
          <cell r="AZ605">
            <v>3</v>
          </cell>
          <cell r="BA605">
            <v>11</v>
          </cell>
          <cell r="BB605">
            <v>473</v>
          </cell>
          <cell r="BC605">
            <v>8</v>
          </cell>
          <cell r="BD605">
            <v>3</v>
          </cell>
          <cell r="BE605">
            <v>11</v>
          </cell>
          <cell r="BF605">
            <v>77</v>
          </cell>
          <cell r="BG605" t="str">
            <v>2-3</v>
          </cell>
          <cell r="BH605">
            <v>0.54200000000000004</v>
          </cell>
          <cell r="BI605">
            <v>2981</v>
          </cell>
          <cell r="BJ605">
            <v>899</v>
          </cell>
          <cell r="BK605">
            <v>899</v>
          </cell>
          <cell r="BL605">
            <v>817.27</v>
          </cell>
          <cell r="BM605">
            <v>3.2343946753013135</v>
          </cell>
          <cell r="BN605">
            <v>2.58</v>
          </cell>
          <cell r="BO605">
            <v>2.67</v>
          </cell>
          <cell r="BP605">
            <v>3.27</v>
          </cell>
          <cell r="BQ605">
            <v>277.95</v>
          </cell>
          <cell r="BR605">
            <v>0.69082313681868746</v>
          </cell>
          <cell r="BS605">
            <v>3.3</v>
          </cell>
          <cell r="BT605">
            <v>85</v>
          </cell>
          <cell r="BU605">
            <v>1.1000000000000001</v>
          </cell>
          <cell r="BV605">
            <v>899</v>
          </cell>
          <cell r="BW605">
            <v>450</v>
          </cell>
          <cell r="BX605" t="str">
            <v>SHAOXING YANSHENG TRADING CO., LTD</v>
          </cell>
          <cell r="BY605" t="str">
            <v>Китай</v>
          </cell>
          <cell r="BZ605">
            <v>220</v>
          </cell>
          <cell r="CA605">
            <v>472</v>
          </cell>
          <cell r="CB605">
            <v>102</v>
          </cell>
          <cell r="CC605">
            <v>1725</v>
          </cell>
          <cell r="CD605">
            <v>5500</v>
          </cell>
          <cell r="CE605">
            <v>1731.1416103825181</v>
          </cell>
          <cell r="CF605">
            <v>5500</v>
          </cell>
          <cell r="CG605">
            <v>7000</v>
          </cell>
          <cell r="CH605" t="str">
            <v>ок</v>
          </cell>
          <cell r="CI605" t="str">
            <v>ок</v>
          </cell>
          <cell r="CJ605">
            <v>17</v>
          </cell>
          <cell r="CK605">
            <v>7959.2699999999995</v>
          </cell>
          <cell r="CL605">
            <v>1260.24</v>
          </cell>
          <cell r="CM605">
            <v>587.4</v>
          </cell>
          <cell r="CN605">
            <v>4605.75</v>
          </cell>
          <cell r="CO605">
            <v>272.33999999999997</v>
          </cell>
          <cell r="CP605">
            <v>14685</v>
          </cell>
          <cell r="CQ605">
            <v>828568.95</v>
          </cell>
          <cell r="CR605">
            <v>131192.4</v>
          </cell>
          <cell r="CS605">
            <v>61149</v>
          </cell>
          <cell r="CT605">
            <v>479463.75</v>
          </cell>
          <cell r="CU605">
            <v>28350.899999999998</v>
          </cell>
          <cell r="CV605">
            <v>1528725</v>
          </cell>
          <cell r="CW605">
            <v>2679919</v>
          </cell>
          <cell r="CX605">
            <v>424328</v>
          </cell>
          <cell r="CY605">
            <v>197780</v>
          </cell>
          <cell r="CZ605">
            <v>1550775</v>
          </cell>
          <cell r="DA605">
            <v>91698</v>
          </cell>
          <cell r="DB605">
            <v>4944500</v>
          </cell>
          <cell r="DC605" t="str">
            <v>Basic+</v>
          </cell>
          <cell r="DE605">
            <v>59</v>
          </cell>
          <cell r="DF605">
            <v>59</v>
          </cell>
          <cell r="DH605">
            <v>6</v>
          </cell>
          <cell r="DI605">
            <v>2</v>
          </cell>
          <cell r="DJ605">
            <v>8</v>
          </cell>
          <cell r="DK605">
            <v>472</v>
          </cell>
          <cell r="DP605">
            <v>472</v>
          </cell>
          <cell r="DQ605">
            <v>354</v>
          </cell>
          <cell r="DR605">
            <v>118</v>
          </cell>
          <cell r="DS605">
            <v>0.75</v>
          </cell>
          <cell r="DT605">
            <v>0.25</v>
          </cell>
          <cell r="DU605">
            <v>899</v>
          </cell>
          <cell r="DV605">
            <v>115758</v>
          </cell>
          <cell r="DW605">
            <v>1260.24</v>
          </cell>
          <cell r="DX605">
            <v>424328</v>
          </cell>
          <cell r="DY605" t="str">
            <v>assorti</v>
          </cell>
          <cell r="DZ605" t="str">
            <v>20134130013___Dombai___ассорти</v>
          </cell>
        </row>
        <row r="606">
          <cell r="B606" t="str">
            <v>20134280005_0075221_00000003809</v>
          </cell>
          <cell r="C606" t="str">
            <v>20134280005_0075221</v>
          </cell>
          <cell r="D606" t="str">
            <v>Theme 2БельеUluruМужскойmulticolor17</v>
          </cell>
          <cell r="E606" t="str">
            <v>Заг. с Th 2</v>
          </cell>
          <cell r="F606" t="str">
            <v>ACOOLA Белье Весна 2024 Theme 2</v>
          </cell>
          <cell r="G606" t="str">
            <v>ACOOLA</v>
          </cell>
          <cell r="H606" t="str">
            <v>Theme 2</v>
          </cell>
          <cell r="I606" t="str">
            <v>00000003809</v>
          </cell>
          <cell r="J606" t="str">
            <v>20134280005</v>
          </cell>
          <cell r="K606" t="str">
            <v>Пижама детская для мальчиков Uluru цветной</v>
          </cell>
          <cell r="L606" t="str">
            <v>Мужской</v>
          </cell>
          <cell r="M606" t="str">
            <v>Все</v>
          </cell>
          <cell r="N606" t="str">
            <v>Uluru</v>
          </cell>
          <cell r="O606" t="str">
            <v>цветной</v>
          </cell>
          <cell r="P606" t="str">
            <v>Underwear</v>
          </cell>
          <cell r="Q606" t="str">
            <v>Pajamas</v>
          </cell>
          <cell r="R606" t="str">
            <v>Baby Set_Boys</v>
          </cell>
          <cell r="S606" t="str">
            <v>Baby Set</v>
          </cell>
          <cell r="T606" t="str">
            <v>Белье</v>
          </cell>
          <cell r="U606" t="str">
            <v>Single jersey / Трикотажное полотно</v>
          </cell>
          <cell r="V606" t="str">
            <v>100%Хлопок</v>
          </cell>
          <cell r="W606" t="str">
            <v>(17) kids underwear ALL 6sizes</v>
          </cell>
          <cell r="X606">
            <v>6</v>
          </cell>
          <cell r="Y606" t="str">
            <v>Нет</v>
          </cell>
          <cell r="Z606" t="str">
            <v>Inna Smorodina</v>
          </cell>
          <cell r="AA606" t="str">
            <v>Basic+</v>
          </cell>
          <cell r="AB606" t="str">
            <v>Regular</v>
          </cell>
          <cell r="AC606" t="str">
            <v>1,2,3,4,5</v>
          </cell>
          <cell r="AD606" t="str">
            <v>1,2,3,4,5_6</v>
          </cell>
          <cell r="AE606">
            <v>271</v>
          </cell>
          <cell r="AF606">
            <v>52</v>
          </cell>
          <cell r="AG606">
            <v>73</v>
          </cell>
          <cell r="AH606">
            <v>96</v>
          </cell>
          <cell r="AI606">
            <v>43</v>
          </cell>
          <cell r="AJ606">
            <v>7</v>
          </cell>
          <cell r="AK606">
            <v>0.8</v>
          </cell>
          <cell r="AL606">
            <v>0.8</v>
          </cell>
          <cell r="AM606">
            <v>8</v>
          </cell>
          <cell r="AN606">
            <v>3</v>
          </cell>
          <cell r="AO606">
            <v>11</v>
          </cell>
          <cell r="AP606">
            <v>572</v>
          </cell>
          <cell r="AQ606">
            <v>8</v>
          </cell>
          <cell r="AR606">
            <v>3</v>
          </cell>
          <cell r="AS606">
            <v>11</v>
          </cell>
          <cell r="AT606">
            <v>803</v>
          </cell>
          <cell r="AU606">
            <v>8</v>
          </cell>
          <cell r="AV606">
            <v>3</v>
          </cell>
          <cell r="AW606">
            <v>11</v>
          </cell>
          <cell r="AX606">
            <v>1056</v>
          </cell>
          <cell r="AY606">
            <v>8</v>
          </cell>
          <cell r="AZ606">
            <v>3</v>
          </cell>
          <cell r="BA606">
            <v>11</v>
          </cell>
          <cell r="BB606">
            <v>473</v>
          </cell>
          <cell r="BC606">
            <v>8</v>
          </cell>
          <cell r="BD606">
            <v>3</v>
          </cell>
          <cell r="BE606">
            <v>11</v>
          </cell>
          <cell r="BF606">
            <v>77</v>
          </cell>
          <cell r="BG606" t="str">
            <v>2-3</v>
          </cell>
          <cell r="BH606">
            <v>0.59619999999999995</v>
          </cell>
          <cell r="BI606">
            <v>2981</v>
          </cell>
          <cell r="BJ606">
            <v>1499</v>
          </cell>
          <cell r="BK606">
            <v>1499</v>
          </cell>
          <cell r="BL606">
            <v>1362.73</v>
          </cell>
          <cell r="BM606">
            <v>2.9245927226612034</v>
          </cell>
          <cell r="BN606">
            <v>4.54</v>
          </cell>
          <cell r="BO606">
            <v>4.7</v>
          </cell>
          <cell r="BP606">
            <v>6.03</v>
          </cell>
          <cell r="BQ606">
            <v>512.55000000000007</v>
          </cell>
          <cell r="BR606">
            <v>0.65807204803202124</v>
          </cell>
          <cell r="BS606">
            <v>3.3</v>
          </cell>
          <cell r="BT606">
            <v>85</v>
          </cell>
          <cell r="BU606">
            <v>1.1000000000000001</v>
          </cell>
          <cell r="BV606">
            <v>1499</v>
          </cell>
          <cell r="BW606">
            <v>750</v>
          </cell>
          <cell r="BX606" t="str">
            <v>Suzhou Kingsma Import and Export Co., Ltd</v>
          </cell>
          <cell r="BY606" t="str">
            <v>Китай</v>
          </cell>
          <cell r="BZ606">
            <v>200</v>
          </cell>
          <cell r="CA606">
            <v>472</v>
          </cell>
          <cell r="CB606">
            <v>90</v>
          </cell>
          <cell r="CC606">
            <v>1257</v>
          </cell>
          <cell r="CD606">
            <v>5000</v>
          </cell>
          <cell r="CE606">
            <v>1573.7651003477438</v>
          </cell>
          <cell r="CF606">
            <v>5000</v>
          </cell>
          <cell r="CG606">
            <v>7000</v>
          </cell>
          <cell r="CH606" t="str">
            <v>ок</v>
          </cell>
          <cell r="CI606" t="str">
            <v>ок</v>
          </cell>
          <cell r="CJ606">
            <v>15</v>
          </cell>
          <cell r="CK606">
            <v>14010.7</v>
          </cell>
          <cell r="CL606">
            <v>2218.4</v>
          </cell>
          <cell r="CM606">
            <v>940</v>
          </cell>
          <cell r="CN606">
            <v>5907.9000000000005</v>
          </cell>
          <cell r="CO606">
            <v>423</v>
          </cell>
          <cell r="CP606">
            <v>23500</v>
          </cell>
          <cell r="CQ606">
            <v>1527911.5500000003</v>
          </cell>
          <cell r="CR606">
            <v>241923.60000000003</v>
          </cell>
          <cell r="CS606">
            <v>102510.00000000001</v>
          </cell>
          <cell r="CT606">
            <v>644275.35000000009</v>
          </cell>
          <cell r="CU606">
            <v>46129.500000000007</v>
          </cell>
          <cell r="CV606">
            <v>2562750.0000000005</v>
          </cell>
          <cell r="CW606">
            <v>4468519</v>
          </cell>
          <cell r="CX606">
            <v>707528</v>
          </cell>
          <cell r="CY606">
            <v>299800</v>
          </cell>
          <cell r="CZ606">
            <v>1884243</v>
          </cell>
          <cell r="DA606">
            <v>134910</v>
          </cell>
          <cell r="DB606">
            <v>7495000</v>
          </cell>
          <cell r="DC606" t="str">
            <v>Basic+</v>
          </cell>
          <cell r="DE606">
            <v>59</v>
          </cell>
          <cell r="DF606">
            <v>59</v>
          </cell>
          <cell r="DH606">
            <v>6</v>
          </cell>
          <cell r="DI606">
            <v>2</v>
          </cell>
          <cell r="DJ606">
            <v>8</v>
          </cell>
          <cell r="DK606">
            <v>472</v>
          </cell>
          <cell r="DP606">
            <v>472</v>
          </cell>
          <cell r="DQ606">
            <v>354</v>
          </cell>
          <cell r="DR606">
            <v>118</v>
          </cell>
          <cell r="DS606">
            <v>0.75</v>
          </cell>
          <cell r="DT606">
            <v>0.25</v>
          </cell>
          <cell r="DU606">
            <v>1499</v>
          </cell>
          <cell r="DV606">
            <v>213462.00000000003</v>
          </cell>
          <cell r="DW606">
            <v>2218.4</v>
          </cell>
          <cell r="DX606">
            <v>707528</v>
          </cell>
          <cell r="DY606" t="str">
            <v>multicolor</v>
          </cell>
          <cell r="DZ606" t="str">
            <v>20134280005___Uluru___цветной</v>
          </cell>
        </row>
        <row r="607">
          <cell r="B607" t="str">
            <v>20134280006_0075222_00000003809</v>
          </cell>
          <cell r="C607" t="str">
            <v>20134280006_0075222</v>
          </cell>
          <cell r="D607" t="str">
            <v>Theme 2БельеAraratМужскойmulticolor17</v>
          </cell>
          <cell r="E607" t="str">
            <v>Заг. с Th 2</v>
          </cell>
          <cell r="F607" t="str">
            <v>ACOOLA Белье Весна 2024 Theme 2</v>
          </cell>
          <cell r="G607" t="str">
            <v>ACOOLA</v>
          </cell>
          <cell r="H607" t="str">
            <v>Theme 2</v>
          </cell>
          <cell r="I607" t="str">
            <v>00000003809</v>
          </cell>
          <cell r="J607" t="str">
            <v>20134280006</v>
          </cell>
          <cell r="K607" t="str">
            <v>Пижама детская для мальчиков Ararat цветной</v>
          </cell>
          <cell r="L607" t="str">
            <v>Мужской</v>
          </cell>
          <cell r="M607" t="str">
            <v>Все</v>
          </cell>
          <cell r="N607" t="str">
            <v>Ararat</v>
          </cell>
          <cell r="O607" t="str">
            <v>цветной</v>
          </cell>
          <cell r="P607" t="str">
            <v>Underwear</v>
          </cell>
          <cell r="Q607" t="str">
            <v>Pajamas</v>
          </cell>
          <cell r="R607" t="str">
            <v>Baby Set_Boys</v>
          </cell>
          <cell r="S607" t="str">
            <v>Baby Set</v>
          </cell>
          <cell r="T607" t="str">
            <v>Белье</v>
          </cell>
          <cell r="U607" t="str">
            <v>Single jersey / Трикотажное полотно</v>
          </cell>
          <cell r="V607" t="str">
            <v>100%Хлопок</v>
          </cell>
          <cell r="W607" t="str">
            <v>(17) kids underwear ALL 6sizes</v>
          </cell>
          <cell r="X607">
            <v>6</v>
          </cell>
          <cell r="Y607" t="str">
            <v>Нет</v>
          </cell>
          <cell r="Z607" t="str">
            <v>Inna Smorodina</v>
          </cell>
          <cell r="AA607" t="str">
            <v>Basic+</v>
          </cell>
          <cell r="AB607" t="str">
            <v>Regular</v>
          </cell>
          <cell r="AC607" t="str">
            <v>1,2,3,4,5</v>
          </cell>
          <cell r="AD607" t="str">
            <v>1,2,3,4,5_6</v>
          </cell>
          <cell r="AE607">
            <v>271</v>
          </cell>
          <cell r="AF607">
            <v>52</v>
          </cell>
          <cell r="AG607">
            <v>73</v>
          </cell>
          <cell r="AH607">
            <v>96</v>
          </cell>
          <cell r="AI607">
            <v>43</v>
          </cell>
          <cell r="AJ607">
            <v>7</v>
          </cell>
          <cell r="AK607">
            <v>0.8</v>
          </cell>
          <cell r="AL607">
            <v>0.8</v>
          </cell>
          <cell r="AM607">
            <v>8</v>
          </cell>
          <cell r="AN607">
            <v>3</v>
          </cell>
          <cell r="AO607">
            <v>11</v>
          </cell>
          <cell r="AP607">
            <v>572</v>
          </cell>
          <cell r="AQ607">
            <v>8</v>
          </cell>
          <cell r="AR607">
            <v>3</v>
          </cell>
          <cell r="AS607">
            <v>11</v>
          </cell>
          <cell r="AT607">
            <v>803</v>
          </cell>
          <cell r="AU607">
            <v>8</v>
          </cell>
          <cell r="AV607">
            <v>3</v>
          </cell>
          <cell r="AW607">
            <v>11</v>
          </cell>
          <cell r="AX607">
            <v>1056</v>
          </cell>
          <cell r="AY607">
            <v>8</v>
          </cell>
          <cell r="AZ607">
            <v>3</v>
          </cell>
          <cell r="BA607">
            <v>11</v>
          </cell>
          <cell r="BB607">
            <v>473</v>
          </cell>
          <cell r="BC607">
            <v>8</v>
          </cell>
          <cell r="BD607">
            <v>3</v>
          </cell>
          <cell r="BE607">
            <v>11</v>
          </cell>
          <cell r="BF607">
            <v>77</v>
          </cell>
          <cell r="BG607" t="str">
            <v>2-3</v>
          </cell>
          <cell r="BH607">
            <v>0.59619999999999995</v>
          </cell>
          <cell r="BI607">
            <v>2981</v>
          </cell>
          <cell r="BJ607">
            <v>1499</v>
          </cell>
          <cell r="BK607">
            <v>1499</v>
          </cell>
          <cell r="BL607">
            <v>1362.73</v>
          </cell>
          <cell r="BM607">
            <v>3.3463556200468805</v>
          </cell>
          <cell r="BN607">
            <v>3.97</v>
          </cell>
          <cell r="BO607">
            <v>4.0999999999999996</v>
          </cell>
          <cell r="BP607">
            <v>5.27</v>
          </cell>
          <cell r="BQ607">
            <v>447.95</v>
          </cell>
          <cell r="BR607">
            <v>0.70116744496330896</v>
          </cell>
          <cell r="BS607">
            <v>3.3</v>
          </cell>
          <cell r="BT607">
            <v>85</v>
          </cell>
          <cell r="BU607">
            <v>1.1000000000000001</v>
          </cell>
          <cell r="BV607">
            <v>1499</v>
          </cell>
          <cell r="BW607">
            <v>750</v>
          </cell>
          <cell r="BX607" t="str">
            <v>Suzhou Kingsma Import and Export Co., Ltd</v>
          </cell>
          <cell r="BY607" t="str">
            <v>Китай</v>
          </cell>
          <cell r="BZ607">
            <v>200</v>
          </cell>
          <cell r="CA607">
            <v>472</v>
          </cell>
          <cell r="CB607">
            <v>90</v>
          </cell>
          <cell r="CC607">
            <v>1257</v>
          </cell>
          <cell r="CD607">
            <v>5000</v>
          </cell>
          <cell r="CE607">
            <v>1573.7651003477438</v>
          </cell>
          <cell r="CF607">
            <v>5000</v>
          </cell>
          <cell r="CG607">
            <v>7000</v>
          </cell>
          <cell r="CH607" t="str">
            <v>ок</v>
          </cell>
          <cell r="CI607" t="str">
            <v>ок</v>
          </cell>
          <cell r="CJ607">
            <v>15</v>
          </cell>
          <cell r="CK607">
            <v>12222.099999999999</v>
          </cell>
          <cell r="CL607">
            <v>1935.1999999999998</v>
          </cell>
          <cell r="CM607">
            <v>819.99999999999989</v>
          </cell>
          <cell r="CN607">
            <v>5153.7</v>
          </cell>
          <cell r="CO607">
            <v>368.99999999999994</v>
          </cell>
          <cell r="CP607">
            <v>20500</v>
          </cell>
          <cell r="CQ607">
            <v>1335338.95</v>
          </cell>
          <cell r="CR607">
            <v>211432.4</v>
          </cell>
          <cell r="CS607">
            <v>89590</v>
          </cell>
          <cell r="CT607">
            <v>563073.15</v>
          </cell>
          <cell r="CU607">
            <v>40315.5</v>
          </cell>
          <cell r="CV607">
            <v>2239750</v>
          </cell>
          <cell r="CW607">
            <v>4468519</v>
          </cell>
          <cell r="CX607">
            <v>707528</v>
          </cell>
          <cell r="CY607">
            <v>299800</v>
          </cell>
          <cell r="CZ607">
            <v>1884243</v>
          </cell>
          <cell r="DA607">
            <v>134910</v>
          </cell>
          <cell r="DB607">
            <v>7495000</v>
          </cell>
          <cell r="DC607" t="str">
            <v>Basic+</v>
          </cell>
          <cell r="DE607">
            <v>59</v>
          </cell>
          <cell r="DF607">
            <v>59</v>
          </cell>
          <cell r="DH607">
            <v>6</v>
          </cell>
          <cell r="DI607">
            <v>2</v>
          </cell>
          <cell r="DJ607">
            <v>8</v>
          </cell>
          <cell r="DK607">
            <v>472</v>
          </cell>
          <cell r="DP607">
            <v>472</v>
          </cell>
          <cell r="DQ607">
            <v>354</v>
          </cell>
          <cell r="DR607">
            <v>118</v>
          </cell>
          <cell r="DS607">
            <v>0.75</v>
          </cell>
          <cell r="DT607">
            <v>0.25</v>
          </cell>
          <cell r="DU607">
            <v>1499</v>
          </cell>
          <cell r="DV607">
            <v>186557.99999999997</v>
          </cell>
          <cell r="DW607">
            <v>1935.1999999999998</v>
          </cell>
          <cell r="DX607">
            <v>707528</v>
          </cell>
          <cell r="DY607" t="str">
            <v>multicolor</v>
          </cell>
          <cell r="DZ607" t="str">
            <v>20134280006___Ararat___цветной</v>
          </cell>
        </row>
        <row r="608">
          <cell r="B608" t="str">
            <v>20214110050_0075252_00000003809</v>
          </cell>
          <cell r="C608" t="str">
            <v>20214110050_0075252</v>
          </cell>
          <cell r="D608" t="str">
            <v>Theme 2БельеAkonkaguaЖенскийprint19</v>
          </cell>
          <cell r="E608" t="str">
            <v>Заг. с Th 2</v>
          </cell>
          <cell r="F608" t="str">
            <v>ACOOLA Белье Весна 2024 Theme 2</v>
          </cell>
          <cell r="G608" t="str">
            <v>ACOOLA</v>
          </cell>
          <cell r="H608" t="str">
            <v>Theme 2</v>
          </cell>
          <cell r="I608" t="str">
            <v>00000003809</v>
          </cell>
          <cell r="J608" t="str">
            <v>20214110050</v>
          </cell>
          <cell r="K608" t="str">
            <v>Бюстгальтер спортивный для девочек Akonkagua набивка</v>
          </cell>
          <cell r="L608" t="str">
            <v>Женский</v>
          </cell>
          <cell r="M608" t="str">
            <v>Большой</v>
          </cell>
          <cell r="N608" t="str">
            <v>Akonkagua</v>
          </cell>
          <cell r="O608" t="str">
            <v>набивка</v>
          </cell>
          <cell r="P608" t="str">
            <v>Underwear</v>
          </cell>
          <cell r="Q608" t="str">
            <v>Bra</v>
          </cell>
          <cell r="R608" t="str">
            <v>Underwear/nightwear_Girls</v>
          </cell>
          <cell r="S608" t="str">
            <v>Underwear/nightwear</v>
          </cell>
          <cell r="T608" t="str">
            <v>Белье</v>
          </cell>
          <cell r="U608" t="str">
            <v>Single jersey / Трикотажное полотно</v>
          </cell>
          <cell r="V608" t="str">
            <v>95%Хлопок/5%ПУ</v>
          </cell>
          <cell r="W608" t="str">
            <v>(19) kids underwear B2G2 3sizes</v>
          </cell>
          <cell r="X608">
            <v>3</v>
          </cell>
          <cell r="Y608" t="str">
            <v>Нет</v>
          </cell>
          <cell r="Z608" t="str">
            <v>Inna Smorodina</v>
          </cell>
          <cell r="AA608" t="str">
            <v>Basic+</v>
          </cell>
          <cell r="AB608" t="str">
            <v>Regular</v>
          </cell>
          <cell r="AC608" t="str">
            <v>1,2,3,4,5</v>
          </cell>
          <cell r="AD608" t="str">
            <v>1,2,3,4,5_3</v>
          </cell>
          <cell r="AE608">
            <v>271</v>
          </cell>
          <cell r="AF608">
            <v>52</v>
          </cell>
          <cell r="AG608">
            <v>73</v>
          </cell>
          <cell r="AH608">
            <v>96</v>
          </cell>
          <cell r="AI608">
            <v>43</v>
          </cell>
          <cell r="AJ608">
            <v>7</v>
          </cell>
          <cell r="AK608">
            <v>0.8</v>
          </cell>
          <cell r="AL608">
            <v>1</v>
          </cell>
          <cell r="AM608">
            <v>5</v>
          </cell>
          <cell r="AN608">
            <v>3</v>
          </cell>
          <cell r="AO608">
            <v>8</v>
          </cell>
          <cell r="AP608">
            <v>416</v>
          </cell>
          <cell r="AQ608">
            <v>5</v>
          </cell>
          <cell r="AR608">
            <v>3</v>
          </cell>
          <cell r="AS608">
            <v>8</v>
          </cell>
          <cell r="AT608">
            <v>584</v>
          </cell>
          <cell r="AU608">
            <v>5</v>
          </cell>
          <cell r="AV608">
            <v>3</v>
          </cell>
          <cell r="AW608">
            <v>8</v>
          </cell>
          <cell r="AX608">
            <v>768</v>
          </cell>
          <cell r="AY608">
            <v>5</v>
          </cell>
          <cell r="AZ608">
            <v>3</v>
          </cell>
          <cell r="BA608">
            <v>8</v>
          </cell>
          <cell r="BB608">
            <v>344</v>
          </cell>
          <cell r="BC608">
            <v>5</v>
          </cell>
          <cell r="BD608">
            <v>3</v>
          </cell>
          <cell r="BE608">
            <v>8</v>
          </cell>
          <cell r="BF608">
            <v>56</v>
          </cell>
          <cell r="BG608" t="str">
            <v>2-3</v>
          </cell>
          <cell r="BH608">
            <v>0.54200000000000004</v>
          </cell>
          <cell r="BI608">
            <v>2168</v>
          </cell>
          <cell r="BJ608">
            <v>599</v>
          </cell>
          <cell r="BK608">
            <v>599</v>
          </cell>
          <cell r="BL608">
            <v>499.17</v>
          </cell>
          <cell r="BM608">
            <v>3.0115635997988943</v>
          </cell>
          <cell r="BN608">
            <v>1.86</v>
          </cell>
          <cell r="BO608">
            <v>1.93</v>
          </cell>
          <cell r="BP608">
            <v>2.34</v>
          </cell>
          <cell r="BQ608">
            <v>198.89999999999998</v>
          </cell>
          <cell r="BR608">
            <v>0.66794657762938237</v>
          </cell>
          <cell r="BS608">
            <v>3.3</v>
          </cell>
          <cell r="BT608">
            <v>85</v>
          </cell>
          <cell r="BU608">
            <v>1.2</v>
          </cell>
          <cell r="BV608">
            <v>599</v>
          </cell>
          <cell r="BW608">
            <v>300</v>
          </cell>
          <cell r="BX608" t="str">
            <v>NINGBO CINDY IMPORT AND EXPORT CO., LTD</v>
          </cell>
          <cell r="BY608" t="str">
            <v>Китай</v>
          </cell>
          <cell r="BZ608">
            <v>160</v>
          </cell>
          <cell r="CA608">
            <v>413</v>
          </cell>
          <cell r="CB608">
            <v>72</v>
          </cell>
          <cell r="CC608">
            <v>1187</v>
          </cell>
          <cell r="CD608">
            <v>4000</v>
          </cell>
          <cell r="CE608">
            <v>1259.0120802781951</v>
          </cell>
          <cell r="CF608">
            <v>4000</v>
          </cell>
          <cell r="CG608">
            <v>4500</v>
          </cell>
          <cell r="CH608" t="str">
            <v>ок</v>
          </cell>
          <cell r="CI608" t="str">
            <v>ок</v>
          </cell>
          <cell r="CJ608">
            <v>24</v>
          </cell>
          <cell r="CK608">
            <v>4184.24</v>
          </cell>
          <cell r="CL608">
            <v>797.08999999999992</v>
          </cell>
          <cell r="CM608">
            <v>308.8</v>
          </cell>
          <cell r="CN608">
            <v>2290.91</v>
          </cell>
          <cell r="CO608">
            <v>138.96</v>
          </cell>
          <cell r="CP608">
            <v>7720</v>
          </cell>
          <cell r="CQ608">
            <v>431215.19999999995</v>
          </cell>
          <cell r="CR608">
            <v>82145.7</v>
          </cell>
          <cell r="CS608">
            <v>31823.999999999996</v>
          </cell>
          <cell r="CT608">
            <v>236094.29999999996</v>
          </cell>
          <cell r="CU608">
            <v>14320.8</v>
          </cell>
          <cell r="CV608">
            <v>795599.99999999988</v>
          </cell>
          <cell r="CW608">
            <v>1298632</v>
          </cell>
          <cell r="CX608">
            <v>247387</v>
          </cell>
          <cell r="CY608">
            <v>95840</v>
          </cell>
          <cell r="CZ608">
            <v>711013</v>
          </cell>
          <cell r="DA608">
            <v>43128</v>
          </cell>
          <cell r="DB608">
            <v>2396000</v>
          </cell>
          <cell r="DC608" t="str">
            <v>Basic+</v>
          </cell>
          <cell r="DE608">
            <v>59</v>
          </cell>
          <cell r="DF608">
            <v>59</v>
          </cell>
          <cell r="DH608">
            <v>5</v>
          </cell>
          <cell r="DI608">
            <v>2</v>
          </cell>
          <cell r="DJ608">
            <v>7</v>
          </cell>
          <cell r="DK608">
            <v>413</v>
          </cell>
          <cell r="DP608">
            <v>413</v>
          </cell>
          <cell r="DQ608">
            <v>295</v>
          </cell>
          <cell r="DR608">
            <v>118</v>
          </cell>
          <cell r="DS608">
            <v>0.7142857142857143</v>
          </cell>
          <cell r="DT608">
            <v>0.2857142857142857</v>
          </cell>
          <cell r="DU608">
            <v>599</v>
          </cell>
          <cell r="DV608">
            <v>72481.5</v>
          </cell>
          <cell r="DW608">
            <v>797.08999999999992</v>
          </cell>
          <cell r="DX608">
            <v>247387</v>
          </cell>
          <cell r="DY608" t="str">
            <v>print</v>
          </cell>
          <cell r="DZ608" t="str">
            <v>20214110050___Akonkagua___набивка</v>
          </cell>
        </row>
        <row r="609">
          <cell r="B609" t="str">
            <v>20214110050_0075253_00000003809</v>
          </cell>
          <cell r="C609" t="str">
            <v>20214110050_0075253</v>
          </cell>
          <cell r="D609" t="str">
            <v>Theme 2БельеAkonkaguaЖенскийMint green19</v>
          </cell>
          <cell r="E609" t="str">
            <v>Заг. с Th 2</v>
          </cell>
          <cell r="F609" t="str">
            <v>ACOOLA Белье Весна 2024 Theme 2</v>
          </cell>
          <cell r="G609" t="str">
            <v>ACOOLA</v>
          </cell>
          <cell r="H609" t="str">
            <v>Theme 2</v>
          </cell>
          <cell r="I609" t="str">
            <v>00000003809</v>
          </cell>
          <cell r="J609" t="str">
            <v>20214110050</v>
          </cell>
          <cell r="K609" t="str">
            <v>Бюстгальтер спортивный для девочек Akonkagua мятный</v>
          </cell>
          <cell r="L609" t="str">
            <v>Женский</v>
          </cell>
          <cell r="M609" t="str">
            <v>Большой</v>
          </cell>
          <cell r="N609" t="str">
            <v>Akonkagua</v>
          </cell>
          <cell r="O609" t="str">
            <v>мятный</v>
          </cell>
          <cell r="P609" t="str">
            <v>Underwear</v>
          </cell>
          <cell r="Q609" t="str">
            <v>Bra</v>
          </cell>
          <cell r="R609" t="str">
            <v>Underwear/nightwear_Girls</v>
          </cell>
          <cell r="S609" t="str">
            <v>Underwear/nightwear</v>
          </cell>
          <cell r="T609" t="str">
            <v>Белье</v>
          </cell>
          <cell r="U609" t="str">
            <v>Single jersey / Трикотажное полотно</v>
          </cell>
          <cell r="V609" t="str">
            <v>95%Хлопок/5%ПУ</v>
          </cell>
          <cell r="W609" t="str">
            <v>(19) kids underwear B2G2 3sizes</v>
          </cell>
          <cell r="X609">
            <v>3</v>
          </cell>
          <cell r="Y609" t="str">
            <v>Нет</v>
          </cell>
          <cell r="Z609" t="str">
            <v>Inna Smorodina</v>
          </cell>
          <cell r="AA609" t="str">
            <v>Basic+</v>
          </cell>
          <cell r="AB609" t="str">
            <v>Regular</v>
          </cell>
          <cell r="AC609" t="str">
            <v>1,2,3,4,5</v>
          </cell>
          <cell r="AD609" t="str">
            <v>1,2,3,4,5_3</v>
          </cell>
          <cell r="AE609">
            <v>271</v>
          </cell>
          <cell r="AF609">
            <v>52</v>
          </cell>
          <cell r="AG609">
            <v>73</v>
          </cell>
          <cell r="AH609">
            <v>96</v>
          </cell>
          <cell r="AI609">
            <v>43</v>
          </cell>
          <cell r="AJ609">
            <v>7</v>
          </cell>
          <cell r="AK609">
            <v>0.8</v>
          </cell>
          <cell r="AL609">
            <v>1</v>
          </cell>
          <cell r="AM609">
            <v>5</v>
          </cell>
          <cell r="AN609">
            <v>3</v>
          </cell>
          <cell r="AO609">
            <v>8</v>
          </cell>
          <cell r="AP609">
            <v>416</v>
          </cell>
          <cell r="AQ609">
            <v>5</v>
          </cell>
          <cell r="AR609">
            <v>3</v>
          </cell>
          <cell r="AS609">
            <v>8</v>
          </cell>
          <cell r="AT609">
            <v>584</v>
          </cell>
          <cell r="AU609">
            <v>5</v>
          </cell>
          <cell r="AV609">
            <v>3</v>
          </cell>
          <cell r="AW609">
            <v>8</v>
          </cell>
          <cell r="AX609">
            <v>768</v>
          </cell>
          <cell r="AY609">
            <v>5</v>
          </cell>
          <cell r="AZ609">
            <v>3</v>
          </cell>
          <cell r="BA609">
            <v>8</v>
          </cell>
          <cell r="BB609">
            <v>344</v>
          </cell>
          <cell r="BC609">
            <v>5</v>
          </cell>
          <cell r="BD609">
            <v>3</v>
          </cell>
          <cell r="BE609">
            <v>8</v>
          </cell>
          <cell r="BF609">
            <v>56</v>
          </cell>
          <cell r="BG609" t="str">
            <v>2-3</v>
          </cell>
          <cell r="BH609">
            <v>0.54200000000000004</v>
          </cell>
          <cell r="BI609">
            <v>2168</v>
          </cell>
          <cell r="BJ609">
            <v>599</v>
          </cell>
          <cell r="BK609">
            <v>599</v>
          </cell>
          <cell r="BL609">
            <v>499.17</v>
          </cell>
          <cell r="BM609">
            <v>3.0115635997988943</v>
          </cell>
          <cell r="BN609">
            <v>1.86</v>
          </cell>
          <cell r="BO609">
            <v>1.93</v>
          </cell>
          <cell r="BP609">
            <v>2.34</v>
          </cell>
          <cell r="BQ609">
            <v>198.89999999999998</v>
          </cell>
          <cell r="BR609">
            <v>0.66794657762938237</v>
          </cell>
          <cell r="BS609">
            <v>3.3</v>
          </cell>
          <cell r="BT609">
            <v>85</v>
          </cell>
          <cell r="BU609">
            <v>1.2</v>
          </cell>
          <cell r="BV609">
            <v>599</v>
          </cell>
          <cell r="BW609">
            <v>300</v>
          </cell>
          <cell r="BX609" t="str">
            <v>NINGBO CINDY IMPORT AND EXPORT CO., LTD</v>
          </cell>
          <cell r="BY609" t="str">
            <v>Китай</v>
          </cell>
          <cell r="BZ609">
            <v>160</v>
          </cell>
          <cell r="CA609">
            <v>413</v>
          </cell>
          <cell r="CB609">
            <v>72</v>
          </cell>
          <cell r="CC609">
            <v>1187</v>
          </cell>
          <cell r="CD609">
            <v>4000</v>
          </cell>
          <cell r="CE609">
            <v>1259.0120802781951</v>
          </cell>
          <cell r="CF609">
            <v>4000</v>
          </cell>
          <cell r="CG609">
            <v>4500</v>
          </cell>
          <cell r="CH609" t="str">
            <v>ок</v>
          </cell>
          <cell r="CI609" t="str">
            <v>ок</v>
          </cell>
          <cell r="CJ609">
            <v>24</v>
          </cell>
          <cell r="CK609">
            <v>4184.24</v>
          </cell>
          <cell r="CL609">
            <v>797.08999999999992</v>
          </cell>
          <cell r="CM609">
            <v>308.8</v>
          </cell>
          <cell r="CN609">
            <v>2290.91</v>
          </cell>
          <cell r="CO609">
            <v>138.96</v>
          </cell>
          <cell r="CP609">
            <v>7720</v>
          </cell>
          <cell r="CQ609">
            <v>431215.19999999995</v>
          </cell>
          <cell r="CR609">
            <v>82145.7</v>
          </cell>
          <cell r="CS609">
            <v>31823.999999999996</v>
          </cell>
          <cell r="CT609">
            <v>236094.29999999996</v>
          </cell>
          <cell r="CU609">
            <v>14320.8</v>
          </cell>
          <cell r="CV609">
            <v>795599.99999999988</v>
          </cell>
          <cell r="CW609">
            <v>1298632</v>
          </cell>
          <cell r="CX609">
            <v>247387</v>
          </cell>
          <cell r="CY609">
            <v>95840</v>
          </cell>
          <cell r="CZ609">
            <v>711013</v>
          </cell>
          <cell r="DA609">
            <v>43128</v>
          </cell>
          <cell r="DB609">
            <v>2396000</v>
          </cell>
          <cell r="DC609" t="str">
            <v>Basic+</v>
          </cell>
          <cell r="DE609">
            <v>59</v>
          </cell>
          <cell r="DF609">
            <v>59</v>
          </cell>
          <cell r="DH609">
            <v>5</v>
          </cell>
          <cell r="DI609">
            <v>2</v>
          </cell>
          <cell r="DJ609">
            <v>7</v>
          </cell>
          <cell r="DK609">
            <v>413</v>
          </cell>
          <cell r="DP609">
            <v>413</v>
          </cell>
          <cell r="DQ609">
            <v>295</v>
          </cell>
          <cell r="DR609">
            <v>118</v>
          </cell>
          <cell r="DS609">
            <v>0.7142857142857143</v>
          </cell>
          <cell r="DT609">
            <v>0.2857142857142857</v>
          </cell>
          <cell r="DU609">
            <v>599</v>
          </cell>
          <cell r="DV609">
            <v>72481.5</v>
          </cell>
          <cell r="DW609">
            <v>797.08999999999992</v>
          </cell>
          <cell r="DX609">
            <v>247387</v>
          </cell>
          <cell r="DY609" t="str">
            <v>Mint green</v>
          </cell>
          <cell r="DZ609" t="str">
            <v>20214110050___Akonkagua___мятный</v>
          </cell>
        </row>
        <row r="610">
          <cell r="B610" t="str">
            <v>20214110051_0075254_00000003809</v>
          </cell>
          <cell r="C610" t="str">
            <v>20214110051_0075254</v>
          </cell>
          <cell r="D610" t="str">
            <v>Theme 2БельеTalliЖенскийprint19</v>
          </cell>
          <cell r="E610" t="str">
            <v>Заг. с Th 2</v>
          </cell>
          <cell r="F610" t="str">
            <v>ACOOLA Белье Весна 2024 Theme 2</v>
          </cell>
          <cell r="G610" t="str">
            <v>ACOOLA</v>
          </cell>
          <cell r="H610" t="str">
            <v>Theme 2</v>
          </cell>
          <cell r="I610" t="str">
            <v>00000003809</v>
          </cell>
          <cell r="J610" t="str">
            <v>20214110051</v>
          </cell>
          <cell r="K610" t="str">
            <v>Бюстгальтер спортивный для девочек Talli набивка</v>
          </cell>
          <cell r="L610" t="str">
            <v>Женский</v>
          </cell>
          <cell r="M610" t="str">
            <v>Большой</v>
          </cell>
          <cell r="N610" t="str">
            <v>Talli</v>
          </cell>
          <cell r="O610" t="str">
            <v>набивка</v>
          </cell>
          <cell r="P610" t="str">
            <v>Underwear</v>
          </cell>
          <cell r="Q610" t="str">
            <v>Bra</v>
          </cell>
          <cell r="R610" t="str">
            <v>Underwear/nightwear_Girls</v>
          </cell>
          <cell r="S610" t="str">
            <v>Underwear/nightwear</v>
          </cell>
          <cell r="T610" t="str">
            <v>Белье</v>
          </cell>
          <cell r="U610" t="str">
            <v>Single jersey / Трикотажное полотно</v>
          </cell>
          <cell r="V610" t="str">
            <v>95%Хлопок/5%ПУ</v>
          </cell>
          <cell r="W610" t="str">
            <v>(19) kids underwear B2G2 3sizes</v>
          </cell>
          <cell r="X610">
            <v>3</v>
          </cell>
          <cell r="Y610" t="str">
            <v>Нет</v>
          </cell>
          <cell r="Z610" t="str">
            <v>Inna Smorodina</v>
          </cell>
          <cell r="AA610" t="str">
            <v>Basic+</v>
          </cell>
          <cell r="AB610" t="str">
            <v>Regular</v>
          </cell>
          <cell r="AC610" t="str">
            <v>1,2,3,4,5</v>
          </cell>
          <cell r="AD610" t="str">
            <v>1,2,3,4,5_3</v>
          </cell>
          <cell r="AE610">
            <v>271</v>
          </cell>
          <cell r="AF610">
            <v>52</v>
          </cell>
          <cell r="AG610">
            <v>73</v>
          </cell>
          <cell r="AH610">
            <v>96</v>
          </cell>
          <cell r="AI610">
            <v>43</v>
          </cell>
          <cell r="AJ610">
            <v>7</v>
          </cell>
          <cell r="AK610">
            <v>0.8</v>
          </cell>
          <cell r="AL610">
            <v>1</v>
          </cell>
          <cell r="AM610">
            <v>5</v>
          </cell>
          <cell r="AN610">
            <v>3</v>
          </cell>
          <cell r="AO610">
            <v>8</v>
          </cell>
          <cell r="AP610">
            <v>416</v>
          </cell>
          <cell r="AQ610">
            <v>5</v>
          </cell>
          <cell r="AR610">
            <v>3</v>
          </cell>
          <cell r="AS610">
            <v>8</v>
          </cell>
          <cell r="AT610">
            <v>584</v>
          </cell>
          <cell r="AU610">
            <v>5</v>
          </cell>
          <cell r="AV610">
            <v>3</v>
          </cell>
          <cell r="AW610">
            <v>8</v>
          </cell>
          <cell r="AX610">
            <v>768</v>
          </cell>
          <cell r="AY610">
            <v>5</v>
          </cell>
          <cell r="AZ610">
            <v>3</v>
          </cell>
          <cell r="BA610">
            <v>8</v>
          </cell>
          <cell r="BB610">
            <v>344</v>
          </cell>
          <cell r="BC610">
            <v>5</v>
          </cell>
          <cell r="BD610">
            <v>3</v>
          </cell>
          <cell r="BE610">
            <v>8</v>
          </cell>
          <cell r="BF610">
            <v>56</v>
          </cell>
          <cell r="BG610" t="str">
            <v>2-3</v>
          </cell>
          <cell r="BH610">
            <v>0.54200000000000004</v>
          </cell>
          <cell r="BI610">
            <v>2168</v>
          </cell>
          <cell r="BJ610">
            <v>799</v>
          </cell>
          <cell r="BK610">
            <v>799</v>
          </cell>
          <cell r="BL610">
            <v>665.83</v>
          </cell>
          <cell r="BM610">
            <v>3.2867132867132867</v>
          </cell>
          <cell r="BN610">
            <v>2.2200000000000002</v>
          </cell>
          <cell r="BO610">
            <v>2.2999999999999998</v>
          </cell>
          <cell r="BP610">
            <v>2.86</v>
          </cell>
          <cell r="BQ610">
            <v>243.1</v>
          </cell>
          <cell r="BR610">
            <v>0.69574468085106389</v>
          </cell>
          <cell r="BS610">
            <v>3.3</v>
          </cell>
          <cell r="BT610">
            <v>85</v>
          </cell>
          <cell r="BU610">
            <v>1.2</v>
          </cell>
          <cell r="BV610">
            <v>799</v>
          </cell>
          <cell r="BW610">
            <v>400</v>
          </cell>
          <cell r="BX610" t="str">
            <v>Shantou City Xiangrikui International Industrial Co.,LTD</v>
          </cell>
          <cell r="BY610" t="str">
            <v>Китай</v>
          </cell>
          <cell r="BZ610">
            <v>160</v>
          </cell>
          <cell r="CA610">
            <v>413</v>
          </cell>
          <cell r="CB610">
            <v>72</v>
          </cell>
          <cell r="CC610">
            <v>1187</v>
          </cell>
          <cell r="CD610">
            <v>4000</v>
          </cell>
          <cell r="CE610">
            <v>1259.0120802781951</v>
          </cell>
          <cell r="CF610">
            <v>4000</v>
          </cell>
          <cell r="CG610">
            <v>4500</v>
          </cell>
          <cell r="CH610" t="str">
            <v>ок</v>
          </cell>
          <cell r="CI610" t="str">
            <v>ок</v>
          </cell>
          <cell r="CJ610">
            <v>24</v>
          </cell>
          <cell r="CK610">
            <v>4986.3999999999996</v>
          </cell>
          <cell r="CL610">
            <v>949.9</v>
          </cell>
          <cell r="CM610">
            <v>368</v>
          </cell>
          <cell r="CN610">
            <v>2730.1</v>
          </cell>
          <cell r="CO610">
            <v>165.6</v>
          </cell>
          <cell r="CP610">
            <v>9200</v>
          </cell>
          <cell r="CQ610">
            <v>527040.79999999993</v>
          </cell>
          <cell r="CR610">
            <v>100400.3</v>
          </cell>
          <cell r="CS610">
            <v>38896</v>
          </cell>
          <cell r="CT610">
            <v>288559.7</v>
          </cell>
          <cell r="CU610">
            <v>17503.2</v>
          </cell>
          <cell r="CV610">
            <v>972400</v>
          </cell>
          <cell r="CW610">
            <v>1732232</v>
          </cell>
          <cell r="CX610">
            <v>329987</v>
          </cell>
          <cell r="CY610">
            <v>127840</v>
          </cell>
          <cell r="CZ610">
            <v>948413</v>
          </cell>
          <cell r="DA610">
            <v>57528</v>
          </cell>
          <cell r="DB610">
            <v>3196000</v>
          </cell>
          <cell r="DC610" t="str">
            <v>Basic+</v>
          </cell>
          <cell r="DE610">
            <v>59</v>
          </cell>
          <cell r="DF610">
            <v>59</v>
          </cell>
          <cell r="DH610">
            <v>5</v>
          </cell>
          <cell r="DI610">
            <v>2</v>
          </cell>
          <cell r="DJ610">
            <v>7</v>
          </cell>
          <cell r="DK610">
            <v>413</v>
          </cell>
          <cell r="DP610">
            <v>413</v>
          </cell>
          <cell r="DQ610">
            <v>295</v>
          </cell>
          <cell r="DR610">
            <v>118</v>
          </cell>
          <cell r="DS610">
            <v>0.7142857142857143</v>
          </cell>
          <cell r="DT610">
            <v>0.2857142857142857</v>
          </cell>
          <cell r="DU610">
            <v>799</v>
          </cell>
          <cell r="DV610">
            <v>88588.499999999985</v>
          </cell>
          <cell r="DW610">
            <v>949.9</v>
          </cell>
          <cell r="DX610">
            <v>329987</v>
          </cell>
          <cell r="DY610" t="str">
            <v>print</v>
          </cell>
          <cell r="DZ610" t="str">
            <v>20214110051___Talli___набивка</v>
          </cell>
        </row>
        <row r="611">
          <cell r="B611" t="str">
            <v>20224120067_0075246_00000003809</v>
          </cell>
          <cell r="C611" t="str">
            <v>20224120067_0075246</v>
          </cell>
          <cell r="D611" t="str">
            <v>Theme 2БельеOsornoЖенскийassorti18</v>
          </cell>
          <cell r="E611" t="str">
            <v>Заг. с Th 2</v>
          </cell>
          <cell r="F611" t="str">
            <v>ACOOLA Белье Весна 2024 Theme 2</v>
          </cell>
          <cell r="G611" t="str">
            <v>ACOOLA</v>
          </cell>
          <cell r="H611" t="str">
            <v>Theme 2</v>
          </cell>
          <cell r="I611" t="str">
            <v>00000003809</v>
          </cell>
          <cell r="J611" t="str">
            <v>20224120067</v>
          </cell>
          <cell r="K611" t="str">
            <v>Трусы детские для девочек 3шт Osorno ассорти</v>
          </cell>
          <cell r="L611" t="str">
            <v>Женский</v>
          </cell>
          <cell r="M611" t="str">
            <v>Маленький</v>
          </cell>
          <cell r="N611" t="str">
            <v>Osorno</v>
          </cell>
          <cell r="O611" t="str">
            <v>ассорти</v>
          </cell>
          <cell r="P611" t="str">
            <v>Underwear</v>
          </cell>
          <cell r="Q611" t="str">
            <v>Briefs</v>
          </cell>
          <cell r="R611" t="str">
            <v>Underwear/nightwear_Girls</v>
          </cell>
          <cell r="S611" t="str">
            <v>Underwear/nightwear</v>
          </cell>
          <cell r="T611" t="str">
            <v>Белье</v>
          </cell>
          <cell r="U611" t="str">
            <v>Single jersey / Трикотажное полотно</v>
          </cell>
          <cell r="V611" t="str">
            <v>95%Хлопок/5%ПУ</v>
          </cell>
          <cell r="W611" t="str">
            <v>(18) kids underwear B1G1 3sizes</v>
          </cell>
          <cell r="X611">
            <v>3</v>
          </cell>
          <cell r="Y611" t="str">
            <v>Нет</v>
          </cell>
          <cell r="Z611" t="str">
            <v>Inna Smorodina</v>
          </cell>
          <cell r="AA611" t="str">
            <v>Basic+</v>
          </cell>
          <cell r="AB611" t="str">
            <v>Regular</v>
          </cell>
          <cell r="AC611" t="str">
            <v>1,2,3,4,5</v>
          </cell>
          <cell r="AD611" t="str">
            <v>1,2,3,4,5_3</v>
          </cell>
          <cell r="AE611">
            <v>271</v>
          </cell>
          <cell r="AF611">
            <v>52</v>
          </cell>
          <cell r="AG611">
            <v>73</v>
          </cell>
          <cell r="AH611">
            <v>96</v>
          </cell>
          <cell r="AI611">
            <v>43</v>
          </cell>
          <cell r="AJ611">
            <v>7</v>
          </cell>
          <cell r="AK611">
            <v>0.8</v>
          </cell>
          <cell r="AL611">
            <v>1</v>
          </cell>
          <cell r="AM611">
            <v>5</v>
          </cell>
          <cell r="AN611">
            <v>3</v>
          </cell>
          <cell r="AO611">
            <v>8</v>
          </cell>
          <cell r="AP611">
            <v>416</v>
          </cell>
          <cell r="AQ611">
            <v>5</v>
          </cell>
          <cell r="AR611">
            <v>3</v>
          </cell>
          <cell r="AS611">
            <v>8</v>
          </cell>
          <cell r="AT611">
            <v>584</v>
          </cell>
          <cell r="AU611">
            <v>5</v>
          </cell>
          <cell r="AV611">
            <v>3</v>
          </cell>
          <cell r="AW611">
            <v>8</v>
          </cell>
          <cell r="AX611">
            <v>768</v>
          </cell>
          <cell r="AY611">
            <v>5</v>
          </cell>
          <cell r="AZ611">
            <v>3</v>
          </cell>
          <cell r="BA611">
            <v>8</v>
          </cell>
          <cell r="BB611">
            <v>344</v>
          </cell>
          <cell r="BC611">
            <v>5</v>
          </cell>
          <cell r="BD611">
            <v>3</v>
          </cell>
          <cell r="BE611">
            <v>8</v>
          </cell>
          <cell r="BF611">
            <v>56</v>
          </cell>
          <cell r="BG611" t="str">
            <v>2-3</v>
          </cell>
          <cell r="BH611">
            <v>0.54200000000000004</v>
          </cell>
          <cell r="BI611">
            <v>2168</v>
          </cell>
          <cell r="BJ611">
            <v>999</v>
          </cell>
          <cell r="BK611">
            <v>999</v>
          </cell>
          <cell r="BL611">
            <v>908.18</v>
          </cell>
          <cell r="BM611">
            <v>2.5661443616748008</v>
          </cell>
          <cell r="BN611">
            <v>3.53</v>
          </cell>
          <cell r="BO611">
            <v>3.65</v>
          </cell>
          <cell r="BP611">
            <v>4.58</v>
          </cell>
          <cell r="BQ611">
            <v>389.3</v>
          </cell>
          <cell r="BR611">
            <v>0.61031031031031024</v>
          </cell>
          <cell r="BS611">
            <v>3.3</v>
          </cell>
          <cell r="BT611">
            <v>85</v>
          </cell>
          <cell r="BU611">
            <v>1.1000000000000001</v>
          </cell>
          <cell r="BV611">
            <v>999</v>
          </cell>
          <cell r="BW611">
            <v>500</v>
          </cell>
          <cell r="BX611" t="str">
            <v>Shantou City Xiangrikui International Industrial Co.,LTD</v>
          </cell>
          <cell r="BY611" t="str">
            <v>Китай</v>
          </cell>
          <cell r="BZ611">
            <v>160</v>
          </cell>
          <cell r="CA611">
            <v>413</v>
          </cell>
          <cell r="CB611">
            <v>72</v>
          </cell>
          <cell r="CC611">
            <v>1187</v>
          </cell>
          <cell r="CD611">
            <v>4000</v>
          </cell>
          <cell r="CE611">
            <v>1259.0120802781951</v>
          </cell>
          <cell r="CF611">
            <v>4000</v>
          </cell>
          <cell r="CG611">
            <v>4500</v>
          </cell>
          <cell r="CH611" t="str">
            <v>ок</v>
          </cell>
          <cell r="CI611" t="str">
            <v>ок</v>
          </cell>
          <cell r="CJ611">
            <v>24</v>
          </cell>
          <cell r="CK611">
            <v>7913.2</v>
          </cell>
          <cell r="CL611">
            <v>1507.45</v>
          </cell>
          <cell r="CM611">
            <v>584</v>
          </cell>
          <cell r="CN611">
            <v>4332.55</v>
          </cell>
          <cell r="CO611">
            <v>262.8</v>
          </cell>
          <cell r="CP611">
            <v>14600</v>
          </cell>
          <cell r="CQ611">
            <v>844002.4</v>
          </cell>
          <cell r="CR611">
            <v>160780.9</v>
          </cell>
          <cell r="CS611">
            <v>62288</v>
          </cell>
          <cell r="CT611">
            <v>462099.10000000003</v>
          </cell>
          <cell r="CU611">
            <v>28029.600000000002</v>
          </cell>
          <cell r="CV611">
            <v>1557200</v>
          </cell>
          <cell r="CW611">
            <v>2165832</v>
          </cell>
          <cell r="CX611">
            <v>412587</v>
          </cell>
          <cell r="CY611">
            <v>159840</v>
          </cell>
          <cell r="CZ611">
            <v>1185813</v>
          </cell>
          <cell r="DA611">
            <v>71928</v>
          </cell>
          <cell r="DB611">
            <v>3996000</v>
          </cell>
          <cell r="DC611" t="str">
            <v>Basic+</v>
          </cell>
          <cell r="DE611">
            <v>59</v>
          </cell>
          <cell r="DF611">
            <v>59</v>
          </cell>
          <cell r="DH611">
            <v>5</v>
          </cell>
          <cell r="DI611">
            <v>2</v>
          </cell>
          <cell r="DJ611">
            <v>7</v>
          </cell>
          <cell r="DK611">
            <v>413</v>
          </cell>
          <cell r="DP611">
            <v>413</v>
          </cell>
          <cell r="DQ611">
            <v>295</v>
          </cell>
          <cell r="DR611">
            <v>118</v>
          </cell>
          <cell r="DS611">
            <v>0.7142857142857143</v>
          </cell>
          <cell r="DT611">
            <v>0.2857142857142857</v>
          </cell>
          <cell r="DU611">
            <v>999</v>
          </cell>
          <cell r="DV611">
            <v>141865.5</v>
          </cell>
          <cell r="DW611">
            <v>1507.45</v>
          </cell>
          <cell r="DX611">
            <v>412587</v>
          </cell>
          <cell r="DY611" t="str">
            <v>assorti</v>
          </cell>
          <cell r="DZ611" t="str">
            <v>20224120067___Osorno___ассорти</v>
          </cell>
        </row>
        <row r="612">
          <cell r="B612" t="str">
            <v>20234120013_0075255_00000003809</v>
          </cell>
          <cell r="C612" t="str">
            <v>20234120013_0075255</v>
          </cell>
          <cell r="D612" t="str">
            <v>Theme 2БельеAlonkagua_brЖенскийassorti17</v>
          </cell>
          <cell r="E612" t="str">
            <v>Заг. с Th 2</v>
          </cell>
          <cell r="F612" t="str">
            <v>ACOOLA Белье Весна 2024 Theme 2</v>
          </cell>
          <cell r="G612" t="str">
            <v>ACOOLA</v>
          </cell>
          <cell r="H612" t="str">
            <v>Theme 2</v>
          </cell>
          <cell r="I612" t="str">
            <v>00000003809</v>
          </cell>
          <cell r="J612" t="str">
            <v>20234120013</v>
          </cell>
          <cell r="K612" t="str">
            <v>Трусы детские для девочек 2шт Alonkagua_br ассорти</v>
          </cell>
          <cell r="L612" t="str">
            <v>Женский</v>
          </cell>
          <cell r="M612" t="str">
            <v>Все</v>
          </cell>
          <cell r="N612" t="str">
            <v>Alonkagua_br</v>
          </cell>
          <cell r="O612" t="str">
            <v>ассорти</v>
          </cell>
          <cell r="P612" t="str">
            <v>Underwear</v>
          </cell>
          <cell r="Q612" t="str">
            <v>Briefs</v>
          </cell>
          <cell r="R612" t="str">
            <v>Underwear/nightwear_Girls</v>
          </cell>
          <cell r="S612" t="str">
            <v>Underwear/nightwear</v>
          </cell>
          <cell r="T612" t="str">
            <v>Белье</v>
          </cell>
          <cell r="U612" t="str">
            <v>Single jersey / Трикотажное полотно</v>
          </cell>
          <cell r="V612" t="str">
            <v>95%Хлопок/5%ПУ</v>
          </cell>
          <cell r="W612" t="str">
            <v>(17) kids underwear ALL 6sizes</v>
          </cell>
          <cell r="X612">
            <v>6</v>
          </cell>
          <cell r="Y612" t="str">
            <v>Да</v>
          </cell>
          <cell r="Z612" t="str">
            <v>Inna Smorodina</v>
          </cell>
          <cell r="AA612" t="str">
            <v>Basic+</v>
          </cell>
          <cell r="AB612" t="str">
            <v>Regular</v>
          </cell>
          <cell r="AC612" t="str">
            <v>1,2,3,4,5</v>
          </cell>
          <cell r="AD612" t="str">
            <v>1,2,3,4,5_6</v>
          </cell>
          <cell r="AE612">
            <v>271</v>
          </cell>
          <cell r="AF612">
            <v>52</v>
          </cell>
          <cell r="AG612">
            <v>73</v>
          </cell>
          <cell r="AH612">
            <v>96</v>
          </cell>
          <cell r="AI612">
            <v>43</v>
          </cell>
          <cell r="AJ612">
            <v>7</v>
          </cell>
          <cell r="AK612">
            <v>0.8</v>
          </cell>
          <cell r="AL612">
            <v>0.8</v>
          </cell>
          <cell r="AM612">
            <v>8</v>
          </cell>
          <cell r="AN612">
            <v>3</v>
          </cell>
          <cell r="AO612">
            <v>11</v>
          </cell>
          <cell r="AP612">
            <v>572</v>
          </cell>
          <cell r="AQ612">
            <v>8</v>
          </cell>
          <cell r="AR612">
            <v>3</v>
          </cell>
          <cell r="AS612">
            <v>11</v>
          </cell>
          <cell r="AT612">
            <v>803</v>
          </cell>
          <cell r="AU612">
            <v>8</v>
          </cell>
          <cell r="AV612">
            <v>3</v>
          </cell>
          <cell r="AW612">
            <v>11</v>
          </cell>
          <cell r="AX612">
            <v>1056</v>
          </cell>
          <cell r="AY612">
            <v>8</v>
          </cell>
          <cell r="AZ612">
            <v>3</v>
          </cell>
          <cell r="BA612">
            <v>11</v>
          </cell>
          <cell r="BB612">
            <v>473</v>
          </cell>
          <cell r="BC612">
            <v>8</v>
          </cell>
          <cell r="BD612">
            <v>3</v>
          </cell>
          <cell r="BE612">
            <v>11</v>
          </cell>
          <cell r="BF612">
            <v>77</v>
          </cell>
          <cell r="BG612" t="str">
            <v>2-3</v>
          </cell>
          <cell r="BH612">
            <v>0.54200000000000004</v>
          </cell>
          <cell r="BI612">
            <v>2981</v>
          </cell>
          <cell r="BJ612">
            <v>599</v>
          </cell>
          <cell r="BK612">
            <v>599</v>
          </cell>
          <cell r="BL612">
            <v>544.54999999999995</v>
          </cell>
          <cell r="BM612">
            <v>2.9860418743768693</v>
          </cell>
          <cell r="BN612">
            <v>1.86</v>
          </cell>
          <cell r="BO612">
            <v>1.93</v>
          </cell>
          <cell r="BP612">
            <v>2.36</v>
          </cell>
          <cell r="BQ612">
            <v>200.6</v>
          </cell>
          <cell r="BR612">
            <v>0.66510851419031725</v>
          </cell>
          <cell r="BS612">
            <v>3.3</v>
          </cell>
          <cell r="BT612">
            <v>85</v>
          </cell>
          <cell r="BU612">
            <v>1.1000000000000001</v>
          </cell>
          <cell r="BV612">
            <v>599</v>
          </cell>
          <cell r="BW612">
            <v>300</v>
          </cell>
          <cell r="BX612" t="str">
            <v>NINGBO CINDY IMPORT AND EXPORT CO., LTD</v>
          </cell>
          <cell r="BY612" t="str">
            <v>Китай</v>
          </cell>
          <cell r="BZ612">
            <v>220</v>
          </cell>
          <cell r="CA612">
            <v>472</v>
          </cell>
          <cell r="CB612">
            <v>102</v>
          </cell>
          <cell r="CC612">
            <v>1725</v>
          </cell>
          <cell r="CD612">
            <v>5500</v>
          </cell>
          <cell r="CE612">
            <v>1731.1416103825181</v>
          </cell>
          <cell r="CF612">
            <v>5500</v>
          </cell>
          <cell r="CG612">
            <v>7000</v>
          </cell>
          <cell r="CH612" t="str">
            <v>ок</v>
          </cell>
          <cell r="CI612" t="str">
            <v>ок</v>
          </cell>
          <cell r="CJ612">
            <v>17</v>
          </cell>
          <cell r="CK612">
            <v>5753.33</v>
          </cell>
          <cell r="CL612">
            <v>910.95999999999992</v>
          </cell>
          <cell r="CM612">
            <v>424.59999999999997</v>
          </cell>
          <cell r="CN612">
            <v>3329.25</v>
          </cell>
          <cell r="CO612">
            <v>196.85999999999999</v>
          </cell>
          <cell r="CP612">
            <v>10615</v>
          </cell>
          <cell r="CQ612">
            <v>597988.6</v>
          </cell>
          <cell r="CR612">
            <v>94683.199999999997</v>
          </cell>
          <cell r="CS612">
            <v>44132</v>
          </cell>
          <cell r="CT612">
            <v>346035</v>
          </cell>
          <cell r="CU612">
            <v>20461.2</v>
          </cell>
          <cell r="CV612">
            <v>1103300</v>
          </cell>
          <cell r="CW612">
            <v>1785619</v>
          </cell>
          <cell r="CX612">
            <v>282728</v>
          </cell>
          <cell r="CY612">
            <v>131780</v>
          </cell>
          <cell r="CZ612">
            <v>1033275</v>
          </cell>
          <cell r="DA612">
            <v>61098</v>
          </cell>
          <cell r="DB612">
            <v>3294500</v>
          </cell>
          <cell r="DC612" t="str">
            <v>Basic+</v>
          </cell>
          <cell r="DE612">
            <v>59</v>
          </cell>
          <cell r="DF612">
            <v>59</v>
          </cell>
          <cell r="DH612">
            <v>6</v>
          </cell>
          <cell r="DI612">
            <v>2</v>
          </cell>
          <cell r="DJ612">
            <v>8</v>
          </cell>
          <cell r="DK612">
            <v>472</v>
          </cell>
          <cell r="DP612">
            <v>472</v>
          </cell>
          <cell r="DQ612">
            <v>354</v>
          </cell>
          <cell r="DR612">
            <v>118</v>
          </cell>
          <cell r="DS612">
            <v>0.75</v>
          </cell>
          <cell r="DT612">
            <v>0.25</v>
          </cell>
          <cell r="DU612">
            <v>599</v>
          </cell>
          <cell r="DV612">
            <v>83543.999999999985</v>
          </cell>
          <cell r="DW612">
            <v>910.95999999999992</v>
          </cell>
          <cell r="DX612">
            <v>282728</v>
          </cell>
          <cell r="DY612" t="str">
            <v>assorti</v>
          </cell>
          <cell r="DZ612" t="str">
            <v>20234120013___Alonkagua_br___ассорти</v>
          </cell>
        </row>
        <row r="613">
          <cell r="B613" t="str">
            <v>20234120014_0075256_00000003809</v>
          </cell>
          <cell r="C613" t="str">
            <v>20234120014_0075256</v>
          </cell>
          <cell r="D613" t="str">
            <v>Theme 2БельеKilotoa_brЖенскийprint17</v>
          </cell>
          <cell r="E613" t="str">
            <v>Заг. с Th 2</v>
          </cell>
          <cell r="F613" t="str">
            <v>ACOOLA Белье Весна 2024 Theme 2</v>
          </cell>
          <cell r="G613" t="str">
            <v>ACOOLA</v>
          </cell>
          <cell r="H613" t="str">
            <v>Theme 2</v>
          </cell>
          <cell r="I613" t="str">
            <v>00000003809</v>
          </cell>
          <cell r="J613" t="str">
            <v>20234120014</v>
          </cell>
          <cell r="K613" t="str">
            <v>Трусы детские для девочек Kilotoa_br набивка</v>
          </cell>
          <cell r="L613" t="str">
            <v>Женский</v>
          </cell>
          <cell r="M613" t="str">
            <v>Все</v>
          </cell>
          <cell r="N613" t="str">
            <v>Kilotoa_br</v>
          </cell>
          <cell r="O613" t="str">
            <v>набивка</v>
          </cell>
          <cell r="P613" t="str">
            <v>Underwear</v>
          </cell>
          <cell r="Q613" t="str">
            <v>Briefs</v>
          </cell>
          <cell r="R613" t="str">
            <v>Underwear/nightwear_Girls</v>
          </cell>
          <cell r="S613" t="str">
            <v>Underwear/nightwear</v>
          </cell>
          <cell r="T613" t="str">
            <v>Белье</v>
          </cell>
          <cell r="U613" t="str">
            <v>Single jersey / Трикотажное полотно</v>
          </cell>
          <cell r="V613" t="str">
            <v>100%Хлопок</v>
          </cell>
          <cell r="W613" t="str">
            <v>(17) kids underwear ALL 6sizes</v>
          </cell>
          <cell r="X613">
            <v>6</v>
          </cell>
          <cell r="Y613" t="str">
            <v>Нет</v>
          </cell>
          <cell r="Z613" t="str">
            <v>Inna Smorodina</v>
          </cell>
          <cell r="AA613" t="str">
            <v>Basic+</v>
          </cell>
          <cell r="AB613" t="str">
            <v>Regular</v>
          </cell>
          <cell r="AC613" t="str">
            <v>1,2,3,4,5</v>
          </cell>
          <cell r="AD613" t="str">
            <v>1,2,3,4,5_6</v>
          </cell>
          <cell r="AE613">
            <v>271</v>
          </cell>
          <cell r="AF613">
            <v>52</v>
          </cell>
          <cell r="AG613">
            <v>73</v>
          </cell>
          <cell r="AH613">
            <v>96</v>
          </cell>
          <cell r="AI613">
            <v>43</v>
          </cell>
          <cell r="AJ613">
            <v>7</v>
          </cell>
          <cell r="AK613">
            <v>0.8</v>
          </cell>
          <cell r="AL613">
            <v>0.8</v>
          </cell>
          <cell r="AM613">
            <v>8</v>
          </cell>
          <cell r="AN613">
            <v>3</v>
          </cell>
          <cell r="AO613">
            <v>11</v>
          </cell>
          <cell r="AP613">
            <v>572</v>
          </cell>
          <cell r="AQ613">
            <v>8</v>
          </cell>
          <cell r="AR613">
            <v>3</v>
          </cell>
          <cell r="AS613">
            <v>11</v>
          </cell>
          <cell r="AT613">
            <v>803</v>
          </cell>
          <cell r="AU613">
            <v>8</v>
          </cell>
          <cell r="AV613">
            <v>3</v>
          </cell>
          <cell r="AW613">
            <v>11</v>
          </cell>
          <cell r="AX613">
            <v>1056</v>
          </cell>
          <cell r="AY613">
            <v>8</v>
          </cell>
          <cell r="AZ613">
            <v>3</v>
          </cell>
          <cell r="BA613">
            <v>11</v>
          </cell>
          <cell r="BB613">
            <v>473</v>
          </cell>
          <cell r="BC613">
            <v>8</v>
          </cell>
          <cell r="BD613">
            <v>3</v>
          </cell>
          <cell r="BE613">
            <v>11</v>
          </cell>
          <cell r="BF613">
            <v>77</v>
          </cell>
          <cell r="BG613" t="str">
            <v>2-3</v>
          </cell>
          <cell r="BH613">
            <v>0.54200000000000004</v>
          </cell>
          <cell r="BI613">
            <v>2981</v>
          </cell>
          <cell r="BJ613">
            <v>299</v>
          </cell>
          <cell r="BK613">
            <v>299</v>
          </cell>
          <cell r="BL613">
            <v>271.82</v>
          </cell>
          <cell r="BM613">
            <v>2.7917833800186744</v>
          </cell>
          <cell r="BN613">
            <v>0.97</v>
          </cell>
          <cell r="BO613">
            <v>1</v>
          </cell>
          <cell r="BP613">
            <v>1.26</v>
          </cell>
          <cell r="BQ613">
            <v>107.1</v>
          </cell>
          <cell r="BR613">
            <v>0.64180602006688958</v>
          </cell>
          <cell r="BS613">
            <v>3.3</v>
          </cell>
          <cell r="BT613">
            <v>85</v>
          </cell>
          <cell r="BU613">
            <v>1.1000000000000001</v>
          </cell>
          <cell r="BV613">
            <v>299</v>
          </cell>
          <cell r="BW613">
            <v>150</v>
          </cell>
          <cell r="BX613" t="str">
            <v>Suzhou Kingsma Import and Export Co., Ltd</v>
          </cell>
          <cell r="BY613" t="str">
            <v>Китай</v>
          </cell>
          <cell r="BZ613">
            <v>220</v>
          </cell>
          <cell r="CA613">
            <v>472</v>
          </cell>
          <cell r="CB613">
            <v>102</v>
          </cell>
          <cell r="CC613">
            <v>1725</v>
          </cell>
          <cell r="CD613">
            <v>5500</v>
          </cell>
          <cell r="CE613">
            <v>1731.1416103825181</v>
          </cell>
          <cell r="CF613">
            <v>5500</v>
          </cell>
          <cell r="CG613">
            <v>7000</v>
          </cell>
          <cell r="CH613" t="str">
            <v>ок</v>
          </cell>
          <cell r="CI613" t="str">
            <v>ок</v>
          </cell>
          <cell r="CJ613">
            <v>17</v>
          </cell>
          <cell r="CK613">
            <v>2981</v>
          </cell>
          <cell r="CL613">
            <v>472</v>
          </cell>
          <cell r="CM613">
            <v>220</v>
          </cell>
          <cell r="CN613">
            <v>1725</v>
          </cell>
          <cell r="CO613">
            <v>102</v>
          </cell>
          <cell r="CP613">
            <v>5500</v>
          </cell>
          <cell r="CQ613">
            <v>319265.09999999998</v>
          </cell>
          <cell r="CR613">
            <v>50551.199999999997</v>
          </cell>
          <cell r="CS613">
            <v>23562</v>
          </cell>
          <cell r="CT613">
            <v>184747.5</v>
          </cell>
          <cell r="CU613">
            <v>10924.199999999999</v>
          </cell>
          <cell r="CV613">
            <v>589050</v>
          </cell>
          <cell r="CW613">
            <v>891319</v>
          </cell>
          <cell r="CX613">
            <v>141128</v>
          </cell>
          <cell r="CY613">
            <v>65780</v>
          </cell>
          <cell r="CZ613">
            <v>515775</v>
          </cell>
          <cell r="DA613">
            <v>30498</v>
          </cell>
          <cell r="DB613">
            <v>1644500</v>
          </cell>
          <cell r="DC613" t="str">
            <v>Basic+</v>
          </cell>
          <cell r="DE613">
            <v>59</v>
          </cell>
          <cell r="DF613">
            <v>59</v>
          </cell>
          <cell r="DH613">
            <v>6</v>
          </cell>
          <cell r="DI613">
            <v>2</v>
          </cell>
          <cell r="DJ613">
            <v>8</v>
          </cell>
          <cell r="DK613">
            <v>472</v>
          </cell>
          <cell r="DP613">
            <v>472</v>
          </cell>
          <cell r="DQ613">
            <v>354</v>
          </cell>
          <cell r="DR613">
            <v>118</v>
          </cell>
          <cell r="DS613">
            <v>0.75</v>
          </cell>
          <cell r="DT613">
            <v>0.25</v>
          </cell>
          <cell r="DU613">
            <v>299</v>
          </cell>
          <cell r="DV613">
            <v>44604</v>
          </cell>
          <cell r="DW613">
            <v>472</v>
          </cell>
          <cell r="DX613">
            <v>141128</v>
          </cell>
          <cell r="DY613" t="str">
            <v>print</v>
          </cell>
          <cell r="DZ613" t="str">
            <v>20234120014___Kilotoa_br___набивка</v>
          </cell>
        </row>
        <row r="614">
          <cell r="B614" t="str">
            <v>20234120015_0075257_00000003809</v>
          </cell>
          <cell r="C614" t="str">
            <v>20234120015_0075257</v>
          </cell>
          <cell r="D614" t="str">
            <v>Theme 2БельеFudziЖенскийassorti17</v>
          </cell>
          <cell r="E614" t="str">
            <v>Заг. с Th 2</v>
          </cell>
          <cell r="F614" t="str">
            <v>ACOOLA Белье Весна 2024 Theme 2</v>
          </cell>
          <cell r="G614" t="str">
            <v>ACOOLA</v>
          </cell>
          <cell r="H614" t="str">
            <v>Theme 2</v>
          </cell>
          <cell r="I614" t="str">
            <v>00000003809</v>
          </cell>
          <cell r="J614" t="str">
            <v>20234120015</v>
          </cell>
          <cell r="K614" t="str">
            <v>Трусы для девочек в наборе из 5 шт. Fudzi ассорти</v>
          </cell>
          <cell r="L614" t="str">
            <v>Женский</v>
          </cell>
          <cell r="M614" t="str">
            <v>Все</v>
          </cell>
          <cell r="N614" t="str">
            <v>Fudzi</v>
          </cell>
          <cell r="O614" t="str">
            <v>ассорти</v>
          </cell>
          <cell r="P614" t="str">
            <v>Underwear</v>
          </cell>
          <cell r="Q614" t="str">
            <v>Briefs</v>
          </cell>
          <cell r="R614" t="str">
            <v>Underwear/nightwear_Girls</v>
          </cell>
          <cell r="S614" t="str">
            <v>Underwear/nightwear</v>
          </cell>
          <cell r="T614" t="str">
            <v>Белье</v>
          </cell>
          <cell r="U614" t="str">
            <v>Single jersey / Трикотажное полотно</v>
          </cell>
          <cell r="V614" t="str">
            <v>95%Хлопок/5%ПУ</v>
          </cell>
          <cell r="W614" t="str">
            <v>(17) kids underwear ALL 6sizes</v>
          </cell>
          <cell r="X614">
            <v>6</v>
          </cell>
          <cell r="Y614" t="str">
            <v>Нет</v>
          </cell>
          <cell r="Z614" t="str">
            <v>Inna Smorodina</v>
          </cell>
          <cell r="AA614" t="str">
            <v>Basic+</v>
          </cell>
          <cell r="AB614" t="str">
            <v>Regular</v>
          </cell>
          <cell r="AC614" t="str">
            <v>1,2,3,4,5</v>
          </cell>
          <cell r="AD614" t="str">
            <v>1,2,3,4,5_6</v>
          </cell>
          <cell r="AE614">
            <v>271</v>
          </cell>
          <cell r="AF614">
            <v>52</v>
          </cell>
          <cell r="AG614">
            <v>73</v>
          </cell>
          <cell r="AH614">
            <v>96</v>
          </cell>
          <cell r="AI614">
            <v>43</v>
          </cell>
          <cell r="AJ614">
            <v>7</v>
          </cell>
          <cell r="AK614">
            <v>0.8</v>
          </cell>
          <cell r="AL614">
            <v>0.8</v>
          </cell>
          <cell r="AM614">
            <v>8</v>
          </cell>
          <cell r="AN614">
            <v>3</v>
          </cell>
          <cell r="AO614">
            <v>11</v>
          </cell>
          <cell r="AP614">
            <v>572</v>
          </cell>
          <cell r="AQ614">
            <v>8</v>
          </cell>
          <cell r="AR614">
            <v>3</v>
          </cell>
          <cell r="AS614">
            <v>11</v>
          </cell>
          <cell r="AT614">
            <v>803</v>
          </cell>
          <cell r="AU614">
            <v>8</v>
          </cell>
          <cell r="AV614">
            <v>3</v>
          </cell>
          <cell r="AW614">
            <v>11</v>
          </cell>
          <cell r="AX614">
            <v>1056</v>
          </cell>
          <cell r="AY614">
            <v>8</v>
          </cell>
          <cell r="AZ614">
            <v>3</v>
          </cell>
          <cell r="BA614">
            <v>11</v>
          </cell>
          <cell r="BB614">
            <v>473</v>
          </cell>
          <cell r="BC614">
            <v>8</v>
          </cell>
          <cell r="BD614">
            <v>3</v>
          </cell>
          <cell r="BE614">
            <v>11</v>
          </cell>
          <cell r="BF614">
            <v>77</v>
          </cell>
          <cell r="BG614" t="str">
            <v>2-3</v>
          </cell>
          <cell r="BH614">
            <v>0.54200000000000004</v>
          </cell>
          <cell r="BI614">
            <v>2981</v>
          </cell>
          <cell r="BJ614">
            <v>1199</v>
          </cell>
          <cell r="BK614">
            <v>1199</v>
          </cell>
          <cell r="BL614">
            <v>1090</v>
          </cell>
          <cell r="BM614">
            <v>2.7022763128239804</v>
          </cell>
          <cell r="BN614">
            <v>4.12</v>
          </cell>
          <cell r="BO614">
            <v>4.26</v>
          </cell>
          <cell r="BP614">
            <v>5.22</v>
          </cell>
          <cell r="BQ614">
            <v>443.7</v>
          </cell>
          <cell r="BR614">
            <v>0.62994161801501258</v>
          </cell>
          <cell r="BS614">
            <v>3.3</v>
          </cell>
          <cell r="BT614">
            <v>85</v>
          </cell>
          <cell r="BU614">
            <v>1.1000000000000001</v>
          </cell>
          <cell r="BV614">
            <v>1199</v>
          </cell>
          <cell r="BW614">
            <v>600</v>
          </cell>
          <cell r="BX614" t="str">
            <v>NINGBO CINDY IMPORT AND EXPORT CO., LTD</v>
          </cell>
          <cell r="BY614" t="str">
            <v>Китай</v>
          </cell>
          <cell r="BZ614">
            <v>220</v>
          </cell>
          <cell r="CA614">
            <v>472</v>
          </cell>
          <cell r="CB614">
            <v>102</v>
          </cell>
          <cell r="CC614">
            <v>1725</v>
          </cell>
          <cell r="CD614">
            <v>5500</v>
          </cell>
          <cell r="CE614">
            <v>1731.1416103825181</v>
          </cell>
          <cell r="CF614">
            <v>5500</v>
          </cell>
          <cell r="CG614">
            <v>7000</v>
          </cell>
          <cell r="CH614" t="str">
            <v>ок</v>
          </cell>
          <cell r="CI614" t="str">
            <v>ок</v>
          </cell>
          <cell r="CJ614">
            <v>17</v>
          </cell>
          <cell r="CK614">
            <v>12699.06</v>
          </cell>
          <cell r="CL614">
            <v>2010.7199999999998</v>
          </cell>
          <cell r="CM614">
            <v>937.19999999999993</v>
          </cell>
          <cell r="CN614">
            <v>7348.5</v>
          </cell>
          <cell r="CO614">
            <v>434.52</v>
          </cell>
          <cell r="CP614">
            <v>23430</v>
          </cell>
          <cell r="CQ614">
            <v>1322669.7</v>
          </cell>
          <cell r="CR614">
            <v>209426.4</v>
          </cell>
          <cell r="CS614">
            <v>97614</v>
          </cell>
          <cell r="CT614">
            <v>765382.5</v>
          </cell>
          <cell r="CU614">
            <v>45257.4</v>
          </cell>
          <cell r="CV614">
            <v>2440350</v>
          </cell>
          <cell r="CW614">
            <v>3574219</v>
          </cell>
          <cell r="CX614">
            <v>565928</v>
          </cell>
          <cell r="CY614">
            <v>263780</v>
          </cell>
          <cell r="CZ614">
            <v>2068275</v>
          </cell>
          <cell r="DA614">
            <v>122298</v>
          </cell>
          <cell r="DB614">
            <v>6594500</v>
          </cell>
          <cell r="DC614" t="str">
            <v>Basic+</v>
          </cell>
          <cell r="DE614">
            <v>59</v>
          </cell>
          <cell r="DF614">
            <v>59</v>
          </cell>
          <cell r="DH614">
            <v>6</v>
          </cell>
          <cell r="DI614">
            <v>2</v>
          </cell>
          <cell r="DJ614">
            <v>8</v>
          </cell>
          <cell r="DK614">
            <v>472</v>
          </cell>
          <cell r="DP614">
            <v>472</v>
          </cell>
          <cell r="DQ614">
            <v>354</v>
          </cell>
          <cell r="DR614">
            <v>118</v>
          </cell>
          <cell r="DS614">
            <v>0.75</v>
          </cell>
          <cell r="DT614">
            <v>0.25</v>
          </cell>
          <cell r="DU614">
            <v>1199</v>
          </cell>
          <cell r="DV614">
            <v>184787.99999999997</v>
          </cell>
          <cell r="DW614">
            <v>2010.7199999999998</v>
          </cell>
          <cell r="DX614">
            <v>565928</v>
          </cell>
          <cell r="DY614" t="str">
            <v>assorti</v>
          </cell>
          <cell r="DZ614" t="str">
            <v>20234120015___Fudzi___ассорти</v>
          </cell>
        </row>
        <row r="615">
          <cell r="B615" t="str">
            <v>20234120016_0075258_00000003809</v>
          </cell>
          <cell r="C615" t="str">
            <v>20234120016_0075258</v>
          </cell>
          <cell r="D615" t="str">
            <v>Theme 2БельеTaranakiЖенскийassorti17</v>
          </cell>
          <cell r="E615" t="str">
            <v>Заг. с Th 2</v>
          </cell>
          <cell r="F615" t="str">
            <v>ACOOLA Белье Весна 2024 Theme 2</v>
          </cell>
          <cell r="G615" t="str">
            <v>ACOOLA</v>
          </cell>
          <cell r="H615" t="str">
            <v>Theme 2</v>
          </cell>
          <cell r="I615" t="str">
            <v>00000003809</v>
          </cell>
          <cell r="J615" t="str">
            <v>20234120016</v>
          </cell>
          <cell r="K615" t="str">
            <v>Трусы детские для девочек 3шт Taranaki ассорти</v>
          </cell>
          <cell r="L615" t="str">
            <v>Женский</v>
          </cell>
          <cell r="M615" t="str">
            <v>Все</v>
          </cell>
          <cell r="N615" t="str">
            <v>Taranaki</v>
          </cell>
          <cell r="O615" t="str">
            <v>ассорти</v>
          </cell>
          <cell r="P615" t="str">
            <v>Underwear</v>
          </cell>
          <cell r="Q615" t="str">
            <v>Briefs</v>
          </cell>
          <cell r="R615" t="str">
            <v>Underwear/nightwear_Girls</v>
          </cell>
          <cell r="S615" t="str">
            <v>Underwear/nightwear</v>
          </cell>
          <cell r="T615" t="str">
            <v>Белье</v>
          </cell>
          <cell r="U615" t="str">
            <v>Single jersey / Трикотажное полотно</v>
          </cell>
          <cell r="V615" t="str">
            <v>95%Хлопок/5%ПУ</v>
          </cell>
          <cell r="W615" t="str">
            <v>(17) kids underwear ALL 6sizes</v>
          </cell>
          <cell r="X615">
            <v>6</v>
          </cell>
          <cell r="Y615" t="str">
            <v>Нет</v>
          </cell>
          <cell r="Z615" t="str">
            <v>Inna Smorodina</v>
          </cell>
          <cell r="AA615" t="str">
            <v>Basic+</v>
          </cell>
          <cell r="AB615" t="str">
            <v>Regular</v>
          </cell>
          <cell r="AC615" t="str">
            <v>1,2,3,4,5</v>
          </cell>
          <cell r="AD615" t="str">
            <v>1,2,3,4,5_6</v>
          </cell>
          <cell r="AE615">
            <v>271</v>
          </cell>
          <cell r="AF615">
            <v>52</v>
          </cell>
          <cell r="AG615">
            <v>73</v>
          </cell>
          <cell r="AH615">
            <v>96</v>
          </cell>
          <cell r="AI615">
            <v>43</v>
          </cell>
          <cell r="AJ615">
            <v>7</v>
          </cell>
          <cell r="AK615">
            <v>0.8</v>
          </cell>
          <cell r="AL615">
            <v>0.8</v>
          </cell>
          <cell r="AM615">
            <v>8</v>
          </cell>
          <cell r="AN615">
            <v>3</v>
          </cell>
          <cell r="AO615">
            <v>11</v>
          </cell>
          <cell r="AP615">
            <v>572</v>
          </cell>
          <cell r="AQ615">
            <v>8</v>
          </cell>
          <cell r="AR615">
            <v>3</v>
          </cell>
          <cell r="AS615">
            <v>11</v>
          </cell>
          <cell r="AT615">
            <v>803</v>
          </cell>
          <cell r="AU615">
            <v>8</v>
          </cell>
          <cell r="AV615">
            <v>3</v>
          </cell>
          <cell r="AW615">
            <v>11</v>
          </cell>
          <cell r="AX615">
            <v>1056</v>
          </cell>
          <cell r="AY615">
            <v>8</v>
          </cell>
          <cell r="AZ615">
            <v>3</v>
          </cell>
          <cell r="BA615">
            <v>11</v>
          </cell>
          <cell r="BB615">
            <v>473</v>
          </cell>
          <cell r="BC615">
            <v>8</v>
          </cell>
          <cell r="BD615">
            <v>3</v>
          </cell>
          <cell r="BE615">
            <v>11</v>
          </cell>
          <cell r="BF615">
            <v>77</v>
          </cell>
          <cell r="BG615" t="str">
            <v>2-3</v>
          </cell>
          <cell r="BH615">
            <v>0.54200000000000004</v>
          </cell>
          <cell r="BI615">
            <v>2981</v>
          </cell>
          <cell r="BJ615">
            <v>799</v>
          </cell>
          <cell r="BK615">
            <v>799</v>
          </cell>
          <cell r="BL615">
            <v>726.36</v>
          </cell>
          <cell r="BM615">
            <v>2.9559748427672954</v>
          </cell>
          <cell r="BN615">
            <v>2.5099999999999998</v>
          </cell>
          <cell r="BO615">
            <v>2.6</v>
          </cell>
          <cell r="BP615">
            <v>3.18</v>
          </cell>
          <cell r="BQ615">
            <v>270.3</v>
          </cell>
          <cell r="BR615">
            <v>0.66170212765957448</v>
          </cell>
          <cell r="BS615">
            <v>3.3</v>
          </cell>
          <cell r="BT615">
            <v>85</v>
          </cell>
          <cell r="BU615">
            <v>1.1000000000000001</v>
          </cell>
          <cell r="BV615">
            <v>799</v>
          </cell>
          <cell r="BW615">
            <v>400</v>
          </cell>
          <cell r="BX615" t="str">
            <v>NINGBO CINDY IMPORT AND EXPORT CO., LTD</v>
          </cell>
          <cell r="BY615" t="str">
            <v>Китай</v>
          </cell>
          <cell r="BZ615">
            <v>220</v>
          </cell>
          <cell r="CA615">
            <v>472</v>
          </cell>
          <cell r="CB615">
            <v>102</v>
          </cell>
          <cell r="CC615">
            <v>1725</v>
          </cell>
          <cell r="CD615">
            <v>5500</v>
          </cell>
          <cell r="CE615">
            <v>1731.1416103825181</v>
          </cell>
          <cell r="CF615">
            <v>5500</v>
          </cell>
          <cell r="CG615">
            <v>7000</v>
          </cell>
          <cell r="CH615" t="str">
            <v>ок</v>
          </cell>
          <cell r="CI615" t="str">
            <v>ок</v>
          </cell>
          <cell r="CJ615">
            <v>17</v>
          </cell>
          <cell r="CK615">
            <v>7750.6</v>
          </cell>
          <cell r="CL615">
            <v>1227.2</v>
          </cell>
          <cell r="CM615">
            <v>572</v>
          </cell>
          <cell r="CN615">
            <v>4485</v>
          </cell>
          <cell r="CO615">
            <v>265.2</v>
          </cell>
          <cell r="CP615">
            <v>14300</v>
          </cell>
          <cell r="CQ615">
            <v>805764.3</v>
          </cell>
          <cell r="CR615">
            <v>127581.6</v>
          </cell>
          <cell r="CS615">
            <v>59466</v>
          </cell>
          <cell r="CT615">
            <v>466267.5</v>
          </cell>
          <cell r="CU615">
            <v>27570.600000000002</v>
          </cell>
          <cell r="CV615">
            <v>1486650</v>
          </cell>
          <cell r="CW615">
            <v>2381819</v>
          </cell>
          <cell r="CX615">
            <v>377128</v>
          </cell>
          <cell r="CY615">
            <v>175780</v>
          </cell>
          <cell r="CZ615">
            <v>1378275</v>
          </cell>
          <cell r="DA615">
            <v>81498</v>
          </cell>
          <cell r="DB615">
            <v>4394500</v>
          </cell>
          <cell r="DC615" t="str">
            <v>Basic+</v>
          </cell>
          <cell r="DE615">
            <v>59</v>
          </cell>
          <cell r="DF615">
            <v>59</v>
          </cell>
          <cell r="DH615">
            <v>6</v>
          </cell>
          <cell r="DI615">
            <v>2</v>
          </cell>
          <cell r="DJ615">
            <v>8</v>
          </cell>
          <cell r="DK615">
            <v>472</v>
          </cell>
          <cell r="DP615">
            <v>472</v>
          </cell>
          <cell r="DQ615">
            <v>354</v>
          </cell>
          <cell r="DR615">
            <v>118</v>
          </cell>
          <cell r="DS615">
            <v>0.75</v>
          </cell>
          <cell r="DT615">
            <v>0.25</v>
          </cell>
          <cell r="DU615">
            <v>799</v>
          </cell>
          <cell r="DV615">
            <v>112572</v>
          </cell>
          <cell r="DW615">
            <v>1227.2</v>
          </cell>
          <cell r="DX615">
            <v>377128</v>
          </cell>
          <cell r="DY615" t="str">
            <v>assorti</v>
          </cell>
          <cell r="DZ615" t="str">
            <v>20234120016___Taranaki___ассорти</v>
          </cell>
        </row>
        <row r="616">
          <cell r="B616" t="str">
            <v>20234120017_0075259_00000003809</v>
          </cell>
          <cell r="C616" t="str">
            <v>20234120017_0075259</v>
          </cell>
          <cell r="D616" t="str">
            <v>Theme 2БельеTalli_brЖенскийprint17</v>
          </cell>
          <cell r="E616" t="str">
            <v>Заг. с Th 2</v>
          </cell>
          <cell r="F616" t="str">
            <v>ACOOLA Белье Весна 2024 Theme 2</v>
          </cell>
          <cell r="G616" t="str">
            <v>ACOOLA</v>
          </cell>
          <cell r="H616" t="str">
            <v>Theme 2</v>
          </cell>
          <cell r="I616" t="str">
            <v>00000003809</v>
          </cell>
          <cell r="J616" t="str">
            <v>20234120017</v>
          </cell>
          <cell r="K616" t="str">
            <v>Трусы детские для девочек Talli_br набивка</v>
          </cell>
          <cell r="L616" t="str">
            <v>Женский</v>
          </cell>
          <cell r="M616" t="str">
            <v>Все</v>
          </cell>
          <cell r="N616" t="str">
            <v>Talli_br</v>
          </cell>
          <cell r="O616" t="str">
            <v>набивка</v>
          </cell>
          <cell r="P616" t="str">
            <v>Underwear</v>
          </cell>
          <cell r="Q616" t="str">
            <v>Briefs</v>
          </cell>
          <cell r="R616" t="str">
            <v>Underwear/nightwear_Girls</v>
          </cell>
          <cell r="S616" t="str">
            <v>Underwear/nightwear</v>
          </cell>
          <cell r="T616" t="str">
            <v>Белье</v>
          </cell>
          <cell r="U616" t="str">
            <v>Single jersey / Трикотажное полотно</v>
          </cell>
          <cell r="V616" t="str">
            <v>95%Хлопок/5%ПУ</v>
          </cell>
          <cell r="W616" t="str">
            <v>(17) kids underwear ALL 6sizes</v>
          </cell>
          <cell r="X616">
            <v>6</v>
          </cell>
          <cell r="Y616" t="str">
            <v>Нет</v>
          </cell>
          <cell r="Z616" t="str">
            <v>Inna Smorodina</v>
          </cell>
          <cell r="AA616" t="str">
            <v>Basic+</v>
          </cell>
          <cell r="AB616" t="str">
            <v>Regular</v>
          </cell>
          <cell r="AC616" t="str">
            <v>1,2,3,4,5</v>
          </cell>
          <cell r="AD616" t="str">
            <v>1,2,3,4,5_6</v>
          </cell>
          <cell r="AE616">
            <v>271</v>
          </cell>
          <cell r="AF616">
            <v>52</v>
          </cell>
          <cell r="AG616">
            <v>73</v>
          </cell>
          <cell r="AH616">
            <v>96</v>
          </cell>
          <cell r="AI616">
            <v>43</v>
          </cell>
          <cell r="AJ616">
            <v>7</v>
          </cell>
          <cell r="AK616">
            <v>0.8</v>
          </cell>
          <cell r="AL616">
            <v>0.8</v>
          </cell>
          <cell r="AM616">
            <v>8</v>
          </cell>
          <cell r="AN616">
            <v>3</v>
          </cell>
          <cell r="AO616">
            <v>11</v>
          </cell>
          <cell r="AP616">
            <v>572</v>
          </cell>
          <cell r="AQ616">
            <v>8</v>
          </cell>
          <cell r="AR616">
            <v>3</v>
          </cell>
          <cell r="AS616">
            <v>11</v>
          </cell>
          <cell r="AT616">
            <v>803</v>
          </cell>
          <cell r="AU616">
            <v>8</v>
          </cell>
          <cell r="AV616">
            <v>3</v>
          </cell>
          <cell r="AW616">
            <v>11</v>
          </cell>
          <cell r="AX616">
            <v>1056</v>
          </cell>
          <cell r="AY616">
            <v>8</v>
          </cell>
          <cell r="AZ616">
            <v>3</v>
          </cell>
          <cell r="BA616">
            <v>11</v>
          </cell>
          <cell r="BB616">
            <v>473</v>
          </cell>
          <cell r="BC616">
            <v>8</v>
          </cell>
          <cell r="BD616">
            <v>3</v>
          </cell>
          <cell r="BE616">
            <v>11</v>
          </cell>
          <cell r="BF616">
            <v>77</v>
          </cell>
          <cell r="BG616" t="str">
            <v>2-3</v>
          </cell>
          <cell r="BH616">
            <v>0.54200000000000004</v>
          </cell>
          <cell r="BI616">
            <v>2981</v>
          </cell>
          <cell r="BJ616">
            <v>299</v>
          </cell>
          <cell r="BK616">
            <v>299</v>
          </cell>
          <cell r="BL616">
            <v>271.82</v>
          </cell>
          <cell r="BM616">
            <v>2.4259634888438133</v>
          </cell>
          <cell r="BN616">
            <v>1.1100000000000001</v>
          </cell>
          <cell r="BO616">
            <v>1.1499999999999999</v>
          </cell>
          <cell r="BP616">
            <v>1.45</v>
          </cell>
          <cell r="BQ616">
            <v>123.25</v>
          </cell>
          <cell r="BR616">
            <v>0.58779264214046822</v>
          </cell>
          <cell r="BS616">
            <v>3.3</v>
          </cell>
          <cell r="BT616">
            <v>85</v>
          </cell>
          <cell r="BU616">
            <v>1.1000000000000001</v>
          </cell>
          <cell r="BV616">
            <v>299</v>
          </cell>
          <cell r="BW616">
            <v>150</v>
          </cell>
          <cell r="BX616" t="str">
            <v>Shantou City Xiangrikui International Industrial Co.,LTD</v>
          </cell>
          <cell r="BY616" t="str">
            <v>Китай</v>
          </cell>
          <cell r="BZ616">
            <v>220</v>
          </cell>
          <cell r="CA616">
            <v>472</v>
          </cell>
          <cell r="CB616">
            <v>102</v>
          </cell>
          <cell r="CC616">
            <v>1725</v>
          </cell>
          <cell r="CD616">
            <v>5500</v>
          </cell>
          <cell r="CE616">
            <v>1731.1416103825181</v>
          </cell>
          <cell r="CF616">
            <v>5500</v>
          </cell>
          <cell r="CG616">
            <v>7000</v>
          </cell>
          <cell r="CH616" t="str">
            <v>ок</v>
          </cell>
          <cell r="CI616" t="str">
            <v>ок</v>
          </cell>
          <cell r="CJ616">
            <v>17</v>
          </cell>
          <cell r="CK616">
            <v>3428.1499999999996</v>
          </cell>
          <cell r="CL616">
            <v>542.79999999999995</v>
          </cell>
          <cell r="CM616">
            <v>252.99999999999997</v>
          </cell>
          <cell r="CN616">
            <v>1983.7499999999998</v>
          </cell>
          <cell r="CO616">
            <v>117.3</v>
          </cell>
          <cell r="CP616">
            <v>6324.9999999999991</v>
          </cell>
          <cell r="CQ616">
            <v>367408.25</v>
          </cell>
          <cell r="CR616">
            <v>58174</v>
          </cell>
          <cell r="CS616">
            <v>27115</v>
          </cell>
          <cell r="CT616">
            <v>212606.25</v>
          </cell>
          <cell r="CU616">
            <v>12571.5</v>
          </cell>
          <cell r="CV616">
            <v>677875</v>
          </cell>
          <cell r="CW616">
            <v>891319</v>
          </cell>
          <cell r="CX616">
            <v>141128</v>
          </cell>
          <cell r="CY616">
            <v>65780</v>
          </cell>
          <cell r="CZ616">
            <v>515775</v>
          </cell>
          <cell r="DA616">
            <v>30498</v>
          </cell>
          <cell r="DB616">
            <v>1644500</v>
          </cell>
          <cell r="DC616" t="str">
            <v>Basic+</v>
          </cell>
          <cell r="DE616">
            <v>59</v>
          </cell>
          <cell r="DF616">
            <v>59</v>
          </cell>
          <cell r="DH616">
            <v>6</v>
          </cell>
          <cell r="DI616">
            <v>2</v>
          </cell>
          <cell r="DJ616">
            <v>8</v>
          </cell>
          <cell r="DK616">
            <v>472</v>
          </cell>
          <cell r="DP616">
            <v>472</v>
          </cell>
          <cell r="DQ616">
            <v>354</v>
          </cell>
          <cell r="DR616">
            <v>118</v>
          </cell>
          <cell r="DS616">
            <v>0.75</v>
          </cell>
          <cell r="DT616">
            <v>0.25</v>
          </cell>
          <cell r="DU616">
            <v>299</v>
          </cell>
          <cell r="DV616">
            <v>51330</v>
          </cell>
          <cell r="DW616">
            <v>542.79999999999995</v>
          </cell>
          <cell r="DX616">
            <v>141128</v>
          </cell>
          <cell r="DY616" t="str">
            <v>print</v>
          </cell>
          <cell r="DZ616" t="str">
            <v>20234120017___Talli_br___набивка</v>
          </cell>
        </row>
        <row r="617">
          <cell r="B617" t="str">
            <v>20234220002_0075260_00000003809</v>
          </cell>
          <cell r="C617" t="str">
            <v>20234220002_0075260</v>
          </cell>
          <cell r="D617" t="str">
            <v>Theme 2БельеKilotoaЖенскийprint17</v>
          </cell>
          <cell r="E617" t="str">
            <v>Заг. с Th 2</v>
          </cell>
          <cell r="F617" t="str">
            <v>ACOOLA Белье Весна 2024 Theme 2</v>
          </cell>
          <cell r="G617" t="str">
            <v>ACOOLA</v>
          </cell>
          <cell r="H617" t="str">
            <v>Theme 2</v>
          </cell>
          <cell r="I617" t="str">
            <v>00000003809</v>
          </cell>
          <cell r="J617" t="str">
            <v>20234220002</v>
          </cell>
          <cell r="K617" t="str">
            <v>Майка детская для девочек Kilotoa набивка</v>
          </cell>
          <cell r="L617" t="str">
            <v>Женский</v>
          </cell>
          <cell r="M617" t="str">
            <v>Все</v>
          </cell>
          <cell r="N617" t="str">
            <v>Kilotoa</v>
          </cell>
          <cell r="O617" t="str">
            <v>набивка</v>
          </cell>
          <cell r="P617" t="str">
            <v>Underwear</v>
          </cell>
          <cell r="Q617" t="str">
            <v>Tank top</v>
          </cell>
          <cell r="R617" t="str">
            <v>Underwear/nightwear_Girls</v>
          </cell>
          <cell r="S617" t="str">
            <v>Underwear/nightwear</v>
          </cell>
          <cell r="T617" t="str">
            <v>Белье</v>
          </cell>
          <cell r="U617" t="str">
            <v>Single jersey / Трикотажное полотно</v>
          </cell>
          <cell r="V617" t="str">
            <v>100%Хлопок</v>
          </cell>
          <cell r="W617" t="str">
            <v>(17) kids underwear ALL 6sizes</v>
          </cell>
          <cell r="X617">
            <v>6</v>
          </cell>
          <cell r="Y617" t="str">
            <v>Нет</v>
          </cell>
          <cell r="Z617" t="str">
            <v>Inna Smorodina</v>
          </cell>
          <cell r="AA617" t="str">
            <v>Basic+</v>
          </cell>
          <cell r="AB617" t="str">
            <v>Regular</v>
          </cell>
          <cell r="AC617" t="str">
            <v>1,2,3,4,5</v>
          </cell>
          <cell r="AD617" t="str">
            <v>1,2,3,4,5_6</v>
          </cell>
          <cell r="AE617">
            <v>271</v>
          </cell>
          <cell r="AF617">
            <v>52</v>
          </cell>
          <cell r="AG617">
            <v>73</v>
          </cell>
          <cell r="AH617">
            <v>96</v>
          </cell>
          <cell r="AI617">
            <v>43</v>
          </cell>
          <cell r="AJ617">
            <v>7</v>
          </cell>
          <cell r="AK617">
            <v>0.8</v>
          </cell>
          <cell r="AL617">
            <v>0.8</v>
          </cell>
          <cell r="AM617">
            <v>8</v>
          </cell>
          <cell r="AN617">
            <v>3</v>
          </cell>
          <cell r="AO617">
            <v>11</v>
          </cell>
          <cell r="AP617">
            <v>572</v>
          </cell>
          <cell r="AQ617">
            <v>8</v>
          </cell>
          <cell r="AR617">
            <v>3</v>
          </cell>
          <cell r="AS617">
            <v>11</v>
          </cell>
          <cell r="AT617">
            <v>803</v>
          </cell>
          <cell r="AU617">
            <v>8</v>
          </cell>
          <cell r="AV617">
            <v>3</v>
          </cell>
          <cell r="AW617">
            <v>11</v>
          </cell>
          <cell r="AX617">
            <v>1056</v>
          </cell>
          <cell r="AY617">
            <v>8</v>
          </cell>
          <cell r="AZ617">
            <v>3</v>
          </cell>
          <cell r="BA617">
            <v>11</v>
          </cell>
          <cell r="BB617">
            <v>473</v>
          </cell>
          <cell r="BC617">
            <v>8</v>
          </cell>
          <cell r="BD617">
            <v>3</v>
          </cell>
          <cell r="BE617">
            <v>11</v>
          </cell>
          <cell r="BF617">
            <v>77</v>
          </cell>
          <cell r="BG617" t="str">
            <v>2-3</v>
          </cell>
          <cell r="BH617">
            <v>0.59619999999999995</v>
          </cell>
          <cell r="BI617">
            <v>2981</v>
          </cell>
          <cell r="BJ617">
            <v>499</v>
          </cell>
          <cell r="BK617">
            <v>499</v>
          </cell>
          <cell r="BL617">
            <v>453.64</v>
          </cell>
          <cell r="BM617">
            <v>2.9062317996505533</v>
          </cell>
          <cell r="BN617">
            <v>1.57</v>
          </cell>
          <cell r="BO617">
            <v>1.62</v>
          </cell>
          <cell r="BP617">
            <v>2.02</v>
          </cell>
          <cell r="BQ617">
            <v>171.7</v>
          </cell>
          <cell r="BR617">
            <v>0.65591182364729461</v>
          </cell>
          <cell r="BS617">
            <v>3.3</v>
          </cell>
          <cell r="BT617">
            <v>85</v>
          </cell>
          <cell r="BU617">
            <v>1.1000000000000001</v>
          </cell>
          <cell r="BV617">
            <v>499</v>
          </cell>
          <cell r="BW617">
            <v>250</v>
          </cell>
          <cell r="BX617" t="str">
            <v>Suzhou Kingsma Import and Export Co., Ltd</v>
          </cell>
          <cell r="BY617" t="str">
            <v>Китай</v>
          </cell>
          <cell r="BZ617">
            <v>200</v>
          </cell>
          <cell r="CA617">
            <v>472</v>
          </cell>
          <cell r="CB617">
            <v>90</v>
          </cell>
          <cell r="CC617">
            <v>1257</v>
          </cell>
          <cell r="CD617">
            <v>5000</v>
          </cell>
          <cell r="CE617">
            <v>1573.7651003477438</v>
          </cell>
          <cell r="CF617">
            <v>5000</v>
          </cell>
          <cell r="CG617">
            <v>7000</v>
          </cell>
          <cell r="CH617" t="str">
            <v>ок</v>
          </cell>
          <cell r="CI617" t="str">
            <v>ок</v>
          </cell>
          <cell r="CJ617">
            <v>15</v>
          </cell>
          <cell r="CK617">
            <v>4829.22</v>
          </cell>
          <cell r="CL617">
            <v>764.6400000000001</v>
          </cell>
          <cell r="CM617">
            <v>324</v>
          </cell>
          <cell r="CN617">
            <v>2036.3400000000001</v>
          </cell>
          <cell r="CO617">
            <v>145.80000000000001</v>
          </cell>
          <cell r="CP617">
            <v>8100.0000000000009</v>
          </cell>
          <cell r="CQ617">
            <v>511837.69999999995</v>
          </cell>
          <cell r="CR617">
            <v>81042.399999999994</v>
          </cell>
          <cell r="CS617">
            <v>34340</v>
          </cell>
          <cell r="CT617">
            <v>215826.9</v>
          </cell>
          <cell r="CU617">
            <v>15452.999999999998</v>
          </cell>
          <cell r="CV617">
            <v>858500</v>
          </cell>
          <cell r="CW617">
            <v>1487519</v>
          </cell>
          <cell r="CX617">
            <v>235528</v>
          </cell>
          <cell r="CY617">
            <v>99800</v>
          </cell>
          <cell r="CZ617">
            <v>627243</v>
          </cell>
          <cell r="DA617">
            <v>44910</v>
          </cell>
          <cell r="DB617">
            <v>2495000</v>
          </cell>
          <cell r="DC617" t="str">
            <v>Basic+</v>
          </cell>
          <cell r="DE617">
            <v>59</v>
          </cell>
          <cell r="DF617">
            <v>59</v>
          </cell>
          <cell r="DH617">
            <v>6</v>
          </cell>
          <cell r="DI617">
            <v>2</v>
          </cell>
          <cell r="DJ617">
            <v>8</v>
          </cell>
          <cell r="DK617">
            <v>472</v>
          </cell>
          <cell r="DP617">
            <v>472</v>
          </cell>
          <cell r="DQ617">
            <v>354</v>
          </cell>
          <cell r="DR617">
            <v>118</v>
          </cell>
          <cell r="DS617">
            <v>0.75</v>
          </cell>
          <cell r="DT617">
            <v>0.25</v>
          </cell>
          <cell r="DU617">
            <v>499</v>
          </cell>
          <cell r="DV617">
            <v>71508</v>
          </cell>
          <cell r="DW617">
            <v>764.6400000000001</v>
          </cell>
          <cell r="DX617">
            <v>235528</v>
          </cell>
          <cell r="DY617" t="str">
            <v>print</v>
          </cell>
          <cell r="DZ617" t="str">
            <v>20234220002___Kilotoa___набивка</v>
          </cell>
        </row>
        <row r="618">
          <cell r="B618" t="str">
            <v>20234270003_0075247_00000003809</v>
          </cell>
          <cell r="C618" t="str">
            <v>20234270003_0075247</v>
          </cell>
          <cell r="D618" t="str">
            <v>Theme 2БельеChad2Женскийwhite17</v>
          </cell>
          <cell r="E618" t="str">
            <v>Заг. с Th 2</v>
          </cell>
          <cell r="F618" t="str">
            <v>ACOOLA Белье Весна 2024 Theme 2</v>
          </cell>
          <cell r="G618" t="str">
            <v>ACOOLA</v>
          </cell>
          <cell r="H618" t="str">
            <v>Theme 2</v>
          </cell>
          <cell r="I618" t="str">
            <v>00000003809</v>
          </cell>
          <cell r="J618" t="str">
            <v>20234270003</v>
          </cell>
          <cell r="K618" t="str">
            <v>Ночная сорочка детская для девочек Chad2 белый</v>
          </cell>
          <cell r="L618" t="str">
            <v>Женский</v>
          </cell>
          <cell r="M618" t="str">
            <v>Все</v>
          </cell>
          <cell r="N618" t="str">
            <v>Chad2</v>
          </cell>
          <cell r="O618" t="str">
            <v>белый</v>
          </cell>
          <cell r="P618" t="str">
            <v>Underwear</v>
          </cell>
          <cell r="Q618" t="str">
            <v>Night dress</v>
          </cell>
          <cell r="R618" t="str">
            <v>Underwear/nightwear_Girls</v>
          </cell>
          <cell r="S618" t="str">
            <v>Underwear/nightwear</v>
          </cell>
          <cell r="T618" t="str">
            <v>Белье</v>
          </cell>
          <cell r="U618" t="str">
            <v>Single jersey / Трикотажное полотно</v>
          </cell>
          <cell r="V618" t="str">
            <v>100%Хлопок</v>
          </cell>
          <cell r="W618" t="str">
            <v>(17) kids underwear ALL 6sizes</v>
          </cell>
          <cell r="X618">
            <v>6</v>
          </cell>
          <cell r="Y618" t="str">
            <v>Нет</v>
          </cell>
          <cell r="Z618" t="str">
            <v>Inna Smorodina</v>
          </cell>
          <cell r="AA618" t="str">
            <v>Basic+</v>
          </cell>
          <cell r="AB618" t="str">
            <v>Regular</v>
          </cell>
          <cell r="AC618" t="str">
            <v>1,2,3,4,5</v>
          </cell>
          <cell r="AD618" t="str">
            <v>1,2,3,4,5_6</v>
          </cell>
          <cell r="AE618">
            <v>271</v>
          </cell>
          <cell r="AF618">
            <v>52</v>
          </cell>
          <cell r="AG618">
            <v>73</v>
          </cell>
          <cell r="AH618">
            <v>96</v>
          </cell>
          <cell r="AI618">
            <v>43</v>
          </cell>
          <cell r="AJ618">
            <v>7</v>
          </cell>
          <cell r="AK618">
            <v>0.8</v>
          </cell>
          <cell r="AL618">
            <v>0.8</v>
          </cell>
          <cell r="AM618">
            <v>8</v>
          </cell>
          <cell r="AN618">
            <v>3</v>
          </cell>
          <cell r="AO618">
            <v>11</v>
          </cell>
          <cell r="AP618">
            <v>572</v>
          </cell>
          <cell r="AQ618">
            <v>8</v>
          </cell>
          <cell r="AR618">
            <v>3</v>
          </cell>
          <cell r="AS618">
            <v>11</v>
          </cell>
          <cell r="AT618">
            <v>803</v>
          </cell>
          <cell r="AU618">
            <v>8</v>
          </cell>
          <cell r="AV618">
            <v>3</v>
          </cell>
          <cell r="AW618">
            <v>11</v>
          </cell>
          <cell r="AX618">
            <v>1056</v>
          </cell>
          <cell r="AY618">
            <v>8</v>
          </cell>
          <cell r="AZ618">
            <v>3</v>
          </cell>
          <cell r="BA618">
            <v>11</v>
          </cell>
          <cell r="BB618">
            <v>473</v>
          </cell>
          <cell r="BC618">
            <v>8</v>
          </cell>
          <cell r="BD618">
            <v>3</v>
          </cell>
          <cell r="BE618">
            <v>11</v>
          </cell>
          <cell r="BF618">
            <v>77</v>
          </cell>
          <cell r="BG618" t="str">
            <v>2-3</v>
          </cell>
          <cell r="BH618">
            <v>0.59619999999999995</v>
          </cell>
          <cell r="BI618">
            <v>2981</v>
          </cell>
          <cell r="BJ618">
            <v>999</v>
          </cell>
          <cell r="BK618">
            <v>999</v>
          </cell>
          <cell r="BL618">
            <v>908.18</v>
          </cell>
          <cell r="BM618">
            <v>3.1593927893738143</v>
          </cell>
          <cell r="BN618">
            <v>2.8</v>
          </cell>
          <cell r="BO618">
            <v>2.9</v>
          </cell>
          <cell r="BP618">
            <v>3.72</v>
          </cell>
          <cell r="BQ618">
            <v>316.2</v>
          </cell>
          <cell r="BR618">
            <v>0.68348348348348353</v>
          </cell>
          <cell r="BS618">
            <v>3.3</v>
          </cell>
          <cell r="BT618">
            <v>85</v>
          </cell>
          <cell r="BU618">
            <v>1.1000000000000001</v>
          </cell>
          <cell r="BV618">
            <v>999</v>
          </cell>
          <cell r="BW618">
            <v>500</v>
          </cell>
          <cell r="BX618" t="str">
            <v>Suzhou Kingsma Import and Export Co., Ltd</v>
          </cell>
          <cell r="BY618" t="str">
            <v>Китай</v>
          </cell>
          <cell r="BZ618">
            <v>200</v>
          </cell>
          <cell r="CA618">
            <v>472</v>
          </cell>
          <cell r="CB618">
            <v>90</v>
          </cell>
          <cell r="CC618">
            <v>1257</v>
          </cell>
          <cell r="CD618">
            <v>5000</v>
          </cell>
          <cell r="CE618">
            <v>1573.7651003477438</v>
          </cell>
          <cell r="CF618">
            <v>5000</v>
          </cell>
          <cell r="CG618">
            <v>7000</v>
          </cell>
          <cell r="CH618" t="str">
            <v>ок</v>
          </cell>
          <cell r="CI618" t="str">
            <v>ок</v>
          </cell>
          <cell r="CJ618">
            <v>15</v>
          </cell>
          <cell r="CK618">
            <v>8644.9</v>
          </cell>
          <cell r="CL618">
            <v>1368.8</v>
          </cell>
          <cell r="CM618">
            <v>580</v>
          </cell>
          <cell r="CN618">
            <v>3645.2999999999997</v>
          </cell>
          <cell r="CO618">
            <v>261</v>
          </cell>
          <cell r="CP618">
            <v>14500</v>
          </cell>
          <cell r="CQ618">
            <v>942592.2</v>
          </cell>
          <cell r="CR618">
            <v>149246.39999999999</v>
          </cell>
          <cell r="CS618">
            <v>63240</v>
          </cell>
          <cell r="CT618">
            <v>397463.39999999997</v>
          </cell>
          <cell r="CU618">
            <v>28458</v>
          </cell>
          <cell r="CV618">
            <v>1581000</v>
          </cell>
          <cell r="CW618">
            <v>2978019</v>
          </cell>
          <cell r="CX618">
            <v>471528</v>
          </cell>
          <cell r="CY618">
            <v>199800</v>
          </cell>
          <cell r="CZ618">
            <v>1255743</v>
          </cell>
          <cell r="DA618">
            <v>89910</v>
          </cell>
          <cell r="DB618">
            <v>4995000</v>
          </cell>
          <cell r="DC618" t="str">
            <v>Basic+</v>
          </cell>
          <cell r="DE618">
            <v>59</v>
          </cell>
          <cell r="DF618">
            <v>59</v>
          </cell>
          <cell r="DH618">
            <v>6</v>
          </cell>
          <cell r="DI618">
            <v>2</v>
          </cell>
          <cell r="DJ618">
            <v>8</v>
          </cell>
          <cell r="DK618">
            <v>472</v>
          </cell>
          <cell r="DP618">
            <v>472</v>
          </cell>
          <cell r="DQ618">
            <v>354</v>
          </cell>
          <cell r="DR618">
            <v>118</v>
          </cell>
          <cell r="DS618">
            <v>0.75</v>
          </cell>
          <cell r="DT618">
            <v>0.25</v>
          </cell>
          <cell r="DU618">
            <v>999</v>
          </cell>
          <cell r="DV618">
            <v>131688</v>
          </cell>
          <cell r="DW618">
            <v>1368.8</v>
          </cell>
          <cell r="DX618">
            <v>471528</v>
          </cell>
          <cell r="DY618" t="str">
            <v>white</v>
          </cell>
          <cell r="DZ618" t="str">
            <v>20234270003___Chad2___белый</v>
          </cell>
        </row>
        <row r="619">
          <cell r="B619" t="str">
            <v>20234280007_0075248_00000003809</v>
          </cell>
          <cell r="C619" t="str">
            <v>20234280007_0075248</v>
          </cell>
          <cell r="D619" t="str">
            <v>Theme 2БельеMichiganЖенскийprint17</v>
          </cell>
          <cell r="E619" t="str">
            <v>Заг. с Th 2</v>
          </cell>
          <cell r="F619" t="str">
            <v>ACOOLA Белье Весна 2024 Theme 2</v>
          </cell>
          <cell r="G619" t="str">
            <v>ACOOLA</v>
          </cell>
          <cell r="H619" t="str">
            <v>Theme 2</v>
          </cell>
          <cell r="I619" t="str">
            <v>00000003809</v>
          </cell>
          <cell r="J619" t="str">
            <v>20234280007</v>
          </cell>
          <cell r="K619" t="str">
            <v>Пижама детская для девочек Michigan набивка</v>
          </cell>
          <cell r="L619" t="str">
            <v>Женский</v>
          </cell>
          <cell r="M619" t="str">
            <v>Все</v>
          </cell>
          <cell r="N619" t="str">
            <v>Michigan</v>
          </cell>
          <cell r="O619" t="str">
            <v>набивка</v>
          </cell>
          <cell r="P619" t="str">
            <v>Underwear</v>
          </cell>
          <cell r="Q619" t="str">
            <v>Pajamas</v>
          </cell>
          <cell r="R619" t="str">
            <v>Underwear/nightwear_Girls</v>
          </cell>
          <cell r="S619" t="str">
            <v>Underwear/nightwear</v>
          </cell>
          <cell r="T619" t="str">
            <v>Белье</v>
          </cell>
          <cell r="U619" t="str">
            <v>Single jersey / Трикотажное полотно</v>
          </cell>
          <cell r="V619" t="str">
            <v>100%Хлопок</v>
          </cell>
          <cell r="W619" t="str">
            <v>(17) kids underwear ALL 6sizes</v>
          </cell>
          <cell r="X619">
            <v>6</v>
          </cell>
          <cell r="Y619" t="str">
            <v>Нет</v>
          </cell>
          <cell r="Z619" t="str">
            <v>Inna Smorodina</v>
          </cell>
          <cell r="AA619" t="str">
            <v>Basic+</v>
          </cell>
          <cell r="AB619" t="str">
            <v>Regular</v>
          </cell>
          <cell r="AC619" t="str">
            <v>1,2,3,4,5</v>
          </cell>
          <cell r="AD619" t="str">
            <v>1,2,3,4,5_6</v>
          </cell>
          <cell r="AE619">
            <v>271</v>
          </cell>
          <cell r="AF619">
            <v>52</v>
          </cell>
          <cell r="AG619">
            <v>73</v>
          </cell>
          <cell r="AH619">
            <v>96</v>
          </cell>
          <cell r="AI619">
            <v>43</v>
          </cell>
          <cell r="AJ619">
            <v>7</v>
          </cell>
          <cell r="AK619">
            <v>0.8</v>
          </cell>
          <cell r="AL619">
            <v>0.8</v>
          </cell>
          <cell r="AM619">
            <v>8</v>
          </cell>
          <cell r="AN619">
            <v>3</v>
          </cell>
          <cell r="AO619">
            <v>11</v>
          </cell>
          <cell r="AP619">
            <v>572</v>
          </cell>
          <cell r="AQ619">
            <v>8</v>
          </cell>
          <cell r="AR619">
            <v>3</v>
          </cell>
          <cell r="AS619">
            <v>11</v>
          </cell>
          <cell r="AT619">
            <v>803</v>
          </cell>
          <cell r="AU619">
            <v>8</v>
          </cell>
          <cell r="AV619">
            <v>3</v>
          </cell>
          <cell r="AW619">
            <v>11</v>
          </cell>
          <cell r="AX619">
            <v>1056</v>
          </cell>
          <cell r="AY619">
            <v>8</v>
          </cell>
          <cell r="AZ619">
            <v>3</v>
          </cell>
          <cell r="BA619">
            <v>11</v>
          </cell>
          <cell r="BB619">
            <v>473</v>
          </cell>
          <cell r="BC619">
            <v>8</v>
          </cell>
          <cell r="BD619">
            <v>3</v>
          </cell>
          <cell r="BE619">
            <v>11</v>
          </cell>
          <cell r="BF619">
            <v>77</v>
          </cell>
          <cell r="BG619" t="str">
            <v>2-3</v>
          </cell>
          <cell r="BH619">
            <v>0.59619999999999995</v>
          </cell>
          <cell r="BI619">
            <v>2981</v>
          </cell>
          <cell r="BJ619">
            <v>1499</v>
          </cell>
          <cell r="BK619">
            <v>1499</v>
          </cell>
          <cell r="BL619">
            <v>1362.73</v>
          </cell>
          <cell r="BM619">
            <v>3.183266086217881</v>
          </cell>
          <cell r="BN619">
            <v>4.18</v>
          </cell>
          <cell r="BO619">
            <v>4.32</v>
          </cell>
          <cell r="BP619">
            <v>5.54</v>
          </cell>
          <cell r="BQ619">
            <v>470.9</v>
          </cell>
          <cell r="BR619">
            <v>0.68585723815877253</v>
          </cell>
          <cell r="BS619">
            <v>3.3</v>
          </cell>
          <cell r="BT619">
            <v>85</v>
          </cell>
          <cell r="BU619">
            <v>1.1000000000000001</v>
          </cell>
          <cell r="BV619">
            <v>1499</v>
          </cell>
          <cell r="BW619">
            <v>750</v>
          </cell>
          <cell r="BX619" t="str">
            <v>Suzhou Kingsma Import and Export Co., Ltd</v>
          </cell>
          <cell r="BY619" t="str">
            <v>Китай</v>
          </cell>
          <cell r="BZ619">
            <v>200</v>
          </cell>
          <cell r="CA619">
            <v>472</v>
          </cell>
          <cell r="CB619">
            <v>90</v>
          </cell>
          <cell r="CC619">
            <v>1257</v>
          </cell>
          <cell r="CD619">
            <v>5000</v>
          </cell>
          <cell r="CE619">
            <v>1573.7651003477438</v>
          </cell>
          <cell r="CF619">
            <v>5000</v>
          </cell>
          <cell r="CG619">
            <v>7000</v>
          </cell>
          <cell r="CH619" t="str">
            <v>ок</v>
          </cell>
          <cell r="CI619" t="str">
            <v>ок</v>
          </cell>
          <cell r="CJ619">
            <v>15</v>
          </cell>
          <cell r="CK619">
            <v>12877.92</v>
          </cell>
          <cell r="CL619">
            <v>2039.0400000000002</v>
          </cell>
          <cell r="CM619">
            <v>864</v>
          </cell>
          <cell r="CN619">
            <v>5430.2400000000007</v>
          </cell>
          <cell r="CO619">
            <v>388.8</v>
          </cell>
          <cell r="CP619">
            <v>21600</v>
          </cell>
          <cell r="CQ619">
            <v>1403752.9</v>
          </cell>
          <cell r="CR619">
            <v>222264.8</v>
          </cell>
          <cell r="CS619">
            <v>94180</v>
          </cell>
          <cell r="CT619">
            <v>591921.29999999993</v>
          </cell>
          <cell r="CU619">
            <v>42381</v>
          </cell>
          <cell r="CV619">
            <v>2354500</v>
          </cell>
          <cell r="CW619">
            <v>4468519</v>
          </cell>
          <cell r="CX619">
            <v>707528</v>
          </cell>
          <cell r="CY619">
            <v>299800</v>
          </cell>
          <cell r="CZ619">
            <v>1884243</v>
          </cell>
          <cell r="DA619">
            <v>134910</v>
          </cell>
          <cell r="DB619">
            <v>7495000</v>
          </cell>
          <cell r="DC619" t="str">
            <v>Basic+</v>
          </cell>
          <cell r="DE619">
            <v>59</v>
          </cell>
          <cell r="DF619">
            <v>59</v>
          </cell>
          <cell r="DH619">
            <v>6</v>
          </cell>
          <cell r="DI619">
            <v>2</v>
          </cell>
          <cell r="DJ619">
            <v>8</v>
          </cell>
          <cell r="DK619">
            <v>472</v>
          </cell>
          <cell r="DP619">
            <v>472</v>
          </cell>
          <cell r="DQ619">
            <v>354</v>
          </cell>
          <cell r="DR619">
            <v>118</v>
          </cell>
          <cell r="DS619">
            <v>0.75</v>
          </cell>
          <cell r="DT619">
            <v>0.25</v>
          </cell>
          <cell r="DU619">
            <v>1499</v>
          </cell>
          <cell r="DV619">
            <v>196116</v>
          </cell>
          <cell r="DW619">
            <v>2039.0400000000002</v>
          </cell>
          <cell r="DX619">
            <v>707528</v>
          </cell>
          <cell r="DY619" t="str">
            <v>print</v>
          </cell>
          <cell r="DZ619" t="str">
            <v>20234280007___Michigan___набивка</v>
          </cell>
        </row>
        <row r="620">
          <cell r="B620" t="str">
            <v>20234280008_0075249_00000003809</v>
          </cell>
          <cell r="C620" t="str">
            <v>20234280008_0075249</v>
          </cell>
          <cell r="D620" t="str">
            <v>Theme 2БельеNeroЖенскийmulticolor17</v>
          </cell>
          <cell r="E620" t="str">
            <v>Заг. с Th 2</v>
          </cell>
          <cell r="F620" t="str">
            <v>ACOOLA Белье Весна 2024 Theme 2</v>
          </cell>
          <cell r="G620" t="str">
            <v>ACOOLA</v>
          </cell>
          <cell r="H620" t="str">
            <v>Theme 2</v>
          </cell>
          <cell r="I620" t="str">
            <v>00000003809</v>
          </cell>
          <cell r="J620" t="str">
            <v>20234280008</v>
          </cell>
          <cell r="K620" t="str">
            <v>Пижама детская для девочек Nero цветной</v>
          </cell>
          <cell r="L620" t="str">
            <v>Женский</v>
          </cell>
          <cell r="M620" t="str">
            <v>Все</v>
          </cell>
          <cell r="N620" t="str">
            <v>Nero</v>
          </cell>
          <cell r="O620" t="str">
            <v>цветной</v>
          </cell>
          <cell r="P620" t="str">
            <v>Underwear</v>
          </cell>
          <cell r="Q620" t="str">
            <v>Pajamas</v>
          </cell>
          <cell r="R620" t="str">
            <v>Underwear/nightwear_Girls</v>
          </cell>
          <cell r="S620" t="str">
            <v>Underwear/nightwear</v>
          </cell>
          <cell r="T620" t="str">
            <v>Белье</v>
          </cell>
          <cell r="U620" t="str">
            <v>Single jersey / Трикотажное полотно</v>
          </cell>
          <cell r="V620" t="str">
            <v>100%Хлопок</v>
          </cell>
          <cell r="W620" t="str">
            <v>(17) kids underwear ALL 6sizes</v>
          </cell>
          <cell r="X620">
            <v>6</v>
          </cell>
          <cell r="Y620" t="str">
            <v>Нет</v>
          </cell>
          <cell r="Z620" t="str">
            <v>Inna Smorodina</v>
          </cell>
          <cell r="AA620" t="str">
            <v>Basic+</v>
          </cell>
          <cell r="AB620" t="str">
            <v>Regular</v>
          </cell>
          <cell r="AC620" t="str">
            <v>1,2,3,4,5</v>
          </cell>
          <cell r="AD620" t="str">
            <v>1,2,3,4,5_6</v>
          </cell>
          <cell r="AE620">
            <v>271</v>
          </cell>
          <cell r="AF620">
            <v>52</v>
          </cell>
          <cell r="AG620">
            <v>73</v>
          </cell>
          <cell r="AH620">
            <v>96</v>
          </cell>
          <cell r="AI620">
            <v>43</v>
          </cell>
          <cell r="AJ620">
            <v>7</v>
          </cell>
          <cell r="AK620">
            <v>0.8</v>
          </cell>
          <cell r="AL620">
            <v>0.8</v>
          </cell>
          <cell r="AM620">
            <v>8</v>
          </cell>
          <cell r="AN620">
            <v>3</v>
          </cell>
          <cell r="AO620">
            <v>11</v>
          </cell>
          <cell r="AP620">
            <v>572</v>
          </cell>
          <cell r="AQ620">
            <v>8</v>
          </cell>
          <cell r="AR620">
            <v>3</v>
          </cell>
          <cell r="AS620">
            <v>11</v>
          </cell>
          <cell r="AT620">
            <v>803</v>
          </cell>
          <cell r="AU620">
            <v>8</v>
          </cell>
          <cell r="AV620">
            <v>3</v>
          </cell>
          <cell r="AW620">
            <v>11</v>
          </cell>
          <cell r="AX620">
            <v>1056</v>
          </cell>
          <cell r="AY620">
            <v>8</v>
          </cell>
          <cell r="AZ620">
            <v>3</v>
          </cell>
          <cell r="BA620">
            <v>11</v>
          </cell>
          <cell r="BB620">
            <v>473</v>
          </cell>
          <cell r="BC620">
            <v>8</v>
          </cell>
          <cell r="BD620">
            <v>3</v>
          </cell>
          <cell r="BE620">
            <v>11</v>
          </cell>
          <cell r="BF620">
            <v>77</v>
          </cell>
          <cell r="BG620" t="str">
            <v>2-3</v>
          </cell>
          <cell r="BH620">
            <v>0.59619999999999995</v>
          </cell>
          <cell r="BI620">
            <v>2981</v>
          </cell>
          <cell r="BJ620">
            <v>1199</v>
          </cell>
          <cell r="BK620">
            <v>1199</v>
          </cell>
          <cell r="BL620">
            <v>1090</v>
          </cell>
          <cell r="BM620">
            <v>3.2804377564979479</v>
          </cell>
          <cell r="BN620">
            <v>3.24</v>
          </cell>
          <cell r="BO620">
            <v>3.35</v>
          </cell>
          <cell r="BP620">
            <v>4.3</v>
          </cell>
          <cell r="BQ620">
            <v>365.5</v>
          </cell>
          <cell r="BR620">
            <v>0.695162635529608</v>
          </cell>
          <cell r="BS620">
            <v>3.3</v>
          </cell>
          <cell r="BT620">
            <v>85</v>
          </cell>
          <cell r="BU620">
            <v>1.1000000000000001</v>
          </cell>
          <cell r="BV620">
            <v>1199</v>
          </cell>
          <cell r="BW620">
            <v>600</v>
          </cell>
          <cell r="BX620" t="str">
            <v>Suzhou Kingsma Import and Export Co., Ltd</v>
          </cell>
          <cell r="BY620" t="str">
            <v>Китай</v>
          </cell>
          <cell r="BZ620">
            <v>200</v>
          </cell>
          <cell r="CA620">
            <v>472</v>
          </cell>
          <cell r="CB620">
            <v>90</v>
          </cell>
          <cell r="CC620">
            <v>1257</v>
          </cell>
          <cell r="CD620">
            <v>5000</v>
          </cell>
          <cell r="CE620">
            <v>1573.7651003477438</v>
          </cell>
          <cell r="CF620">
            <v>5000</v>
          </cell>
          <cell r="CG620">
            <v>7000</v>
          </cell>
          <cell r="CH620" t="str">
            <v>ок</v>
          </cell>
          <cell r="CI620" t="str">
            <v>ок</v>
          </cell>
          <cell r="CJ620">
            <v>15</v>
          </cell>
          <cell r="CK620">
            <v>9986.35</v>
          </cell>
          <cell r="CL620">
            <v>1581.2</v>
          </cell>
          <cell r="CM620">
            <v>670</v>
          </cell>
          <cell r="CN620">
            <v>4210.95</v>
          </cell>
          <cell r="CO620">
            <v>301.5</v>
          </cell>
          <cell r="CP620">
            <v>16750</v>
          </cell>
          <cell r="CQ620">
            <v>1089555.5</v>
          </cell>
          <cell r="CR620">
            <v>172516</v>
          </cell>
          <cell r="CS620">
            <v>73100</v>
          </cell>
          <cell r="CT620">
            <v>459433.5</v>
          </cell>
          <cell r="CU620">
            <v>32895</v>
          </cell>
          <cell r="CV620">
            <v>1827500</v>
          </cell>
          <cell r="CW620">
            <v>3574219</v>
          </cell>
          <cell r="CX620">
            <v>565928</v>
          </cell>
          <cell r="CY620">
            <v>239800</v>
          </cell>
          <cell r="CZ620">
            <v>1507143</v>
          </cell>
          <cell r="DA620">
            <v>107910</v>
          </cell>
          <cell r="DB620">
            <v>5995000</v>
          </cell>
          <cell r="DC620" t="str">
            <v>Basic+</v>
          </cell>
          <cell r="DE620">
            <v>59</v>
          </cell>
          <cell r="DF620">
            <v>59</v>
          </cell>
          <cell r="DH620">
            <v>6</v>
          </cell>
          <cell r="DI620">
            <v>2</v>
          </cell>
          <cell r="DJ620">
            <v>8</v>
          </cell>
          <cell r="DK620">
            <v>472</v>
          </cell>
          <cell r="DP620">
            <v>472</v>
          </cell>
          <cell r="DQ620">
            <v>354</v>
          </cell>
          <cell r="DR620">
            <v>118</v>
          </cell>
          <cell r="DS620">
            <v>0.75</v>
          </cell>
          <cell r="DT620">
            <v>0.25</v>
          </cell>
          <cell r="DU620">
            <v>1199</v>
          </cell>
          <cell r="DV620">
            <v>152220</v>
          </cell>
          <cell r="DW620">
            <v>1581.2</v>
          </cell>
          <cell r="DX620">
            <v>565928</v>
          </cell>
          <cell r="DY620" t="str">
            <v>multicolor</v>
          </cell>
          <cell r="DZ620" t="str">
            <v>20234280008___Nero___цветной</v>
          </cell>
        </row>
        <row r="621">
          <cell r="B621" t="str">
            <v>20234280009_0075250_00000003809</v>
          </cell>
          <cell r="C621" t="str">
            <v>20234280009_0075250</v>
          </cell>
          <cell r="D621" t="str">
            <v>Theme 2БельеIdgenЖенскийlight blue17</v>
          </cell>
          <cell r="E621" t="str">
            <v>Заг. с Th 2</v>
          </cell>
          <cell r="F621" t="str">
            <v>ACOOLA Белье Весна 2024 Theme 2</v>
          </cell>
          <cell r="G621" t="str">
            <v>ACOOLA</v>
          </cell>
          <cell r="H621" t="str">
            <v>Theme 2</v>
          </cell>
          <cell r="I621" t="str">
            <v>00000003809</v>
          </cell>
          <cell r="J621" t="str">
            <v>20234280009</v>
          </cell>
          <cell r="K621" t="str">
            <v>Пижама детская для девочек Idgen голубой</v>
          </cell>
          <cell r="L621" t="str">
            <v>Женский</v>
          </cell>
          <cell r="M621" t="str">
            <v>Все</v>
          </cell>
          <cell r="N621" t="str">
            <v>Idgen</v>
          </cell>
          <cell r="O621" t="str">
            <v>голубой</v>
          </cell>
          <cell r="P621" t="str">
            <v>Underwear</v>
          </cell>
          <cell r="Q621" t="str">
            <v>Pajamas</v>
          </cell>
          <cell r="R621" t="str">
            <v>Underwear/nightwear_Girls</v>
          </cell>
          <cell r="S621" t="str">
            <v>Underwear/nightwear</v>
          </cell>
          <cell r="T621" t="str">
            <v>Белье</v>
          </cell>
          <cell r="U621" t="str">
            <v>Single jersey / Трикотажное полотно</v>
          </cell>
          <cell r="V621" t="str">
            <v>100%Хлопок</v>
          </cell>
          <cell r="W621" t="str">
            <v>(17) kids underwear ALL 6sizes</v>
          </cell>
          <cell r="X621">
            <v>6</v>
          </cell>
          <cell r="Y621" t="str">
            <v>Нет</v>
          </cell>
          <cell r="Z621" t="str">
            <v>Inna Smorodina</v>
          </cell>
          <cell r="AA621" t="str">
            <v>Basic+</v>
          </cell>
          <cell r="AB621" t="str">
            <v>Regular</v>
          </cell>
          <cell r="AC621" t="str">
            <v>1,2,3,4,5</v>
          </cell>
          <cell r="AD621" t="str">
            <v>1,2,3,4,5_6</v>
          </cell>
          <cell r="AE621">
            <v>271</v>
          </cell>
          <cell r="AF621">
            <v>52</v>
          </cell>
          <cell r="AG621">
            <v>73</v>
          </cell>
          <cell r="AH621">
            <v>96</v>
          </cell>
          <cell r="AI621">
            <v>43</v>
          </cell>
          <cell r="AJ621">
            <v>7</v>
          </cell>
          <cell r="AK621">
            <v>0.8</v>
          </cell>
          <cell r="AL621">
            <v>0.8</v>
          </cell>
          <cell r="AM621">
            <v>8</v>
          </cell>
          <cell r="AN621">
            <v>3</v>
          </cell>
          <cell r="AO621">
            <v>11</v>
          </cell>
          <cell r="AP621">
            <v>572</v>
          </cell>
          <cell r="AQ621">
            <v>8</v>
          </cell>
          <cell r="AR621">
            <v>3</v>
          </cell>
          <cell r="AS621">
            <v>11</v>
          </cell>
          <cell r="AT621">
            <v>803</v>
          </cell>
          <cell r="AU621">
            <v>8</v>
          </cell>
          <cell r="AV621">
            <v>3</v>
          </cell>
          <cell r="AW621">
            <v>11</v>
          </cell>
          <cell r="AX621">
            <v>1056</v>
          </cell>
          <cell r="AY621">
            <v>8</v>
          </cell>
          <cell r="AZ621">
            <v>3</v>
          </cell>
          <cell r="BA621">
            <v>11</v>
          </cell>
          <cell r="BB621">
            <v>473</v>
          </cell>
          <cell r="BC621">
            <v>8</v>
          </cell>
          <cell r="BD621">
            <v>3</v>
          </cell>
          <cell r="BE621">
            <v>11</v>
          </cell>
          <cell r="BF621">
            <v>77</v>
          </cell>
          <cell r="BG621" t="str">
            <v>2-3</v>
          </cell>
          <cell r="BH621">
            <v>0.59619999999999995</v>
          </cell>
          <cell r="BI621">
            <v>2981</v>
          </cell>
          <cell r="BJ621">
            <v>1199</v>
          </cell>
          <cell r="BK621">
            <v>1199</v>
          </cell>
          <cell r="BL621">
            <v>1090</v>
          </cell>
          <cell r="BM621">
            <v>2.982216142270862</v>
          </cell>
          <cell r="BN621">
            <v>3.56</v>
          </cell>
          <cell r="BO621">
            <v>3.68</v>
          </cell>
          <cell r="BP621">
            <v>4.7300000000000004</v>
          </cell>
          <cell r="BQ621">
            <v>402.05</v>
          </cell>
          <cell r="BR621">
            <v>0.66467889908256872</v>
          </cell>
          <cell r="BS621">
            <v>3.3</v>
          </cell>
          <cell r="BT621">
            <v>85</v>
          </cell>
          <cell r="BU621">
            <v>1.1000000000000001</v>
          </cell>
          <cell r="BV621">
            <v>1199</v>
          </cell>
          <cell r="BW621">
            <v>600</v>
          </cell>
          <cell r="BX621" t="str">
            <v>Suzhou Kingsma Import and Export Co., Ltd</v>
          </cell>
          <cell r="BY621" t="str">
            <v>Китай</v>
          </cell>
          <cell r="BZ621">
            <v>200</v>
          </cell>
          <cell r="CA621">
            <v>472</v>
          </cell>
          <cell r="CB621">
            <v>90</v>
          </cell>
          <cell r="CC621">
            <v>1257</v>
          </cell>
          <cell r="CD621">
            <v>5000</v>
          </cell>
          <cell r="CE621">
            <v>1573.7651003477438</v>
          </cell>
          <cell r="CF621">
            <v>5000</v>
          </cell>
          <cell r="CG621">
            <v>7000</v>
          </cell>
          <cell r="CH621" t="str">
            <v>ок</v>
          </cell>
          <cell r="CI621" t="str">
            <v>ок</v>
          </cell>
          <cell r="CJ621">
            <v>15</v>
          </cell>
          <cell r="CK621">
            <v>10970.08</v>
          </cell>
          <cell r="CL621">
            <v>1736.96</v>
          </cell>
          <cell r="CM621">
            <v>736</v>
          </cell>
          <cell r="CN621">
            <v>4625.76</v>
          </cell>
          <cell r="CO621">
            <v>331.2</v>
          </cell>
          <cell r="CP621">
            <v>18400</v>
          </cell>
          <cell r="CQ621">
            <v>1198511.05</v>
          </cell>
          <cell r="CR621">
            <v>189767.6</v>
          </cell>
          <cell r="CS621">
            <v>80410</v>
          </cell>
          <cell r="CT621">
            <v>505376.85000000003</v>
          </cell>
          <cell r="CU621">
            <v>36184.5</v>
          </cell>
          <cell r="CV621">
            <v>2010250</v>
          </cell>
          <cell r="CW621">
            <v>3574219</v>
          </cell>
          <cell r="CX621">
            <v>565928</v>
          </cell>
          <cell r="CY621">
            <v>239800</v>
          </cell>
          <cell r="CZ621">
            <v>1507143</v>
          </cell>
          <cell r="DA621">
            <v>107910</v>
          </cell>
          <cell r="DB621">
            <v>5995000</v>
          </cell>
          <cell r="DC621" t="str">
            <v>Basic+</v>
          </cell>
          <cell r="DE621">
            <v>59</v>
          </cell>
          <cell r="DF621">
            <v>59</v>
          </cell>
          <cell r="DH621">
            <v>6</v>
          </cell>
          <cell r="DI621">
            <v>2</v>
          </cell>
          <cell r="DJ621">
            <v>8</v>
          </cell>
          <cell r="DK621">
            <v>472</v>
          </cell>
          <cell r="DP621">
            <v>472</v>
          </cell>
          <cell r="DQ621">
            <v>354</v>
          </cell>
          <cell r="DR621">
            <v>118</v>
          </cell>
          <cell r="DS621">
            <v>0.75</v>
          </cell>
          <cell r="DT621">
            <v>0.25</v>
          </cell>
          <cell r="DU621">
            <v>1199</v>
          </cell>
          <cell r="DV621">
            <v>167442.00000000003</v>
          </cell>
          <cell r="DW621">
            <v>1736.96</v>
          </cell>
          <cell r="DX621">
            <v>565928</v>
          </cell>
          <cell r="DY621" t="str">
            <v>light blue</v>
          </cell>
          <cell r="DZ621" t="str">
            <v>20234280009___Idgen___голубой</v>
          </cell>
        </row>
        <row r="622">
          <cell r="B622" t="str">
            <v>20234280010_0075251_00000003809</v>
          </cell>
          <cell r="C622" t="str">
            <v>20234280010_0075251</v>
          </cell>
          <cell r="D622" t="str">
            <v>Theme 2БельеOregonЖенскийmulticolor17</v>
          </cell>
          <cell r="E622" t="str">
            <v>Заг. с Th 2</v>
          </cell>
          <cell r="F622" t="str">
            <v>ACOOLA Белье Весна 2024 Theme 2</v>
          </cell>
          <cell r="G622" t="str">
            <v>ACOOLA</v>
          </cell>
          <cell r="H622" t="str">
            <v>Theme 2</v>
          </cell>
          <cell r="I622" t="str">
            <v>00000003809</v>
          </cell>
          <cell r="J622" t="str">
            <v>20234280010</v>
          </cell>
          <cell r="K622" t="str">
            <v>Пижама детская для девочек Oregon цветной</v>
          </cell>
          <cell r="L622" t="str">
            <v>Женский</v>
          </cell>
          <cell r="M622" t="str">
            <v>Все</v>
          </cell>
          <cell r="N622" t="str">
            <v>Oregon</v>
          </cell>
          <cell r="O622" t="str">
            <v>цветной</v>
          </cell>
          <cell r="P622" t="str">
            <v>Underwear</v>
          </cell>
          <cell r="Q622" t="str">
            <v>Pajamas</v>
          </cell>
          <cell r="R622" t="str">
            <v>Underwear/nightwear_Girls</v>
          </cell>
          <cell r="S622" t="str">
            <v>Underwear/nightwear</v>
          </cell>
          <cell r="T622" t="str">
            <v>Белье</v>
          </cell>
          <cell r="U622" t="str">
            <v>Single jersey / Трикотажное полотно</v>
          </cell>
          <cell r="V622" t="str">
            <v>100%Хлопок</v>
          </cell>
          <cell r="W622" t="str">
            <v>(17) kids underwear ALL 6sizes</v>
          </cell>
          <cell r="X622">
            <v>6</v>
          </cell>
          <cell r="Y622" t="str">
            <v>Нет</v>
          </cell>
          <cell r="Z622" t="str">
            <v>Inna Smorodina</v>
          </cell>
          <cell r="AA622" t="str">
            <v>Basic+</v>
          </cell>
          <cell r="AB622" t="str">
            <v>Regular</v>
          </cell>
          <cell r="AC622" t="str">
            <v>1,2,3,4,5</v>
          </cell>
          <cell r="AD622" t="str">
            <v>1,2,3,4,5_6</v>
          </cell>
          <cell r="AE622">
            <v>271</v>
          </cell>
          <cell r="AF622">
            <v>52</v>
          </cell>
          <cell r="AG622">
            <v>73</v>
          </cell>
          <cell r="AH622">
            <v>96</v>
          </cell>
          <cell r="AI622">
            <v>43</v>
          </cell>
          <cell r="AJ622">
            <v>7</v>
          </cell>
          <cell r="AK622">
            <v>0.8</v>
          </cell>
          <cell r="AL622">
            <v>0.8</v>
          </cell>
          <cell r="AM622">
            <v>8</v>
          </cell>
          <cell r="AN622">
            <v>3</v>
          </cell>
          <cell r="AO622">
            <v>11</v>
          </cell>
          <cell r="AP622">
            <v>572</v>
          </cell>
          <cell r="AQ622">
            <v>8</v>
          </cell>
          <cell r="AR622">
            <v>3</v>
          </cell>
          <cell r="AS622">
            <v>11</v>
          </cell>
          <cell r="AT622">
            <v>803</v>
          </cell>
          <cell r="AU622">
            <v>8</v>
          </cell>
          <cell r="AV622">
            <v>3</v>
          </cell>
          <cell r="AW622">
            <v>11</v>
          </cell>
          <cell r="AX622">
            <v>1056</v>
          </cell>
          <cell r="AY622">
            <v>8</v>
          </cell>
          <cell r="AZ622">
            <v>3</v>
          </cell>
          <cell r="BA622">
            <v>11</v>
          </cell>
          <cell r="BB622">
            <v>473</v>
          </cell>
          <cell r="BC622">
            <v>8</v>
          </cell>
          <cell r="BD622">
            <v>3</v>
          </cell>
          <cell r="BE622">
            <v>11</v>
          </cell>
          <cell r="BF622">
            <v>77</v>
          </cell>
          <cell r="BG622" t="str">
            <v>2-3</v>
          </cell>
          <cell r="BH622">
            <v>0.59619999999999995</v>
          </cell>
          <cell r="BI622">
            <v>2981</v>
          </cell>
          <cell r="BJ622">
            <v>1199</v>
          </cell>
          <cell r="BK622">
            <v>1199</v>
          </cell>
          <cell r="BL622">
            <v>1090</v>
          </cell>
          <cell r="BM622">
            <v>2.8905496624879459</v>
          </cell>
          <cell r="BN622">
            <v>3.67</v>
          </cell>
          <cell r="BO622">
            <v>3.8</v>
          </cell>
          <cell r="BP622">
            <v>4.88</v>
          </cell>
          <cell r="BQ622">
            <v>414.8</v>
          </cell>
          <cell r="BR622">
            <v>0.65404503753127607</v>
          </cell>
          <cell r="BS622">
            <v>3.3</v>
          </cell>
          <cell r="BT622">
            <v>85</v>
          </cell>
          <cell r="BU622">
            <v>1.1000000000000001</v>
          </cell>
          <cell r="BV622">
            <v>1199</v>
          </cell>
          <cell r="BW622">
            <v>600</v>
          </cell>
          <cell r="BX622" t="str">
            <v>Suzhou Kingsma Import and Export Co., Ltd</v>
          </cell>
          <cell r="BY622" t="str">
            <v>Китай</v>
          </cell>
          <cell r="BZ622">
            <v>200</v>
          </cell>
          <cell r="CA622">
            <v>472</v>
          </cell>
          <cell r="CB622">
            <v>90</v>
          </cell>
          <cell r="CC622">
            <v>1257</v>
          </cell>
          <cell r="CD622">
            <v>5000</v>
          </cell>
          <cell r="CE622">
            <v>1573.7651003477438</v>
          </cell>
          <cell r="CF622">
            <v>5000</v>
          </cell>
          <cell r="CG622">
            <v>7000</v>
          </cell>
          <cell r="CH622" t="str">
            <v>ок</v>
          </cell>
          <cell r="CI622" t="str">
            <v>ок</v>
          </cell>
          <cell r="CJ622">
            <v>15</v>
          </cell>
          <cell r="CK622">
            <v>11327.8</v>
          </cell>
          <cell r="CL622">
            <v>1793.6</v>
          </cell>
          <cell r="CM622">
            <v>760</v>
          </cell>
          <cell r="CN622">
            <v>4776.5999999999995</v>
          </cell>
          <cell r="CO622">
            <v>342</v>
          </cell>
          <cell r="CP622">
            <v>19000</v>
          </cell>
          <cell r="CQ622">
            <v>1236518.8</v>
          </cell>
          <cell r="CR622">
            <v>195785.60000000001</v>
          </cell>
          <cell r="CS622">
            <v>82960</v>
          </cell>
          <cell r="CT622">
            <v>521403.60000000003</v>
          </cell>
          <cell r="CU622">
            <v>37332</v>
          </cell>
          <cell r="CV622">
            <v>2074000</v>
          </cell>
          <cell r="CW622">
            <v>3574219</v>
          </cell>
          <cell r="CX622">
            <v>565928</v>
          </cell>
          <cell r="CY622">
            <v>239800</v>
          </cell>
          <cell r="CZ622">
            <v>1507143</v>
          </cell>
          <cell r="DA622">
            <v>107910</v>
          </cell>
          <cell r="DB622">
            <v>5995000</v>
          </cell>
          <cell r="DC622" t="str">
            <v>Basic+</v>
          </cell>
          <cell r="DE622">
            <v>59</v>
          </cell>
          <cell r="DF622">
            <v>59</v>
          </cell>
          <cell r="DH622">
            <v>6</v>
          </cell>
          <cell r="DI622">
            <v>2</v>
          </cell>
          <cell r="DJ622">
            <v>8</v>
          </cell>
          <cell r="DK622">
            <v>472</v>
          </cell>
          <cell r="DP622">
            <v>472</v>
          </cell>
          <cell r="DQ622">
            <v>354</v>
          </cell>
          <cell r="DR622">
            <v>118</v>
          </cell>
          <cell r="DS622">
            <v>0.75</v>
          </cell>
          <cell r="DT622">
            <v>0.25</v>
          </cell>
          <cell r="DU622">
            <v>1199</v>
          </cell>
          <cell r="DV622">
            <v>172752</v>
          </cell>
          <cell r="DW622">
            <v>1793.6</v>
          </cell>
          <cell r="DX622">
            <v>565928</v>
          </cell>
          <cell r="DY622" t="str">
            <v>multicolor</v>
          </cell>
          <cell r="DZ622" t="str">
            <v>20234280010___Oregon___цветной</v>
          </cell>
        </row>
        <row r="623">
          <cell r="B623" t="str">
            <v>20130130004_0075262_00000003811</v>
          </cell>
          <cell r="C623" t="str">
            <v>20130130004_0075262</v>
          </cell>
          <cell r="D623" t="str">
            <v>Theme 2 Outwear PROОдеждаTregorМужскойmulticolor309</v>
          </cell>
          <cell r="E623" t="str">
            <v>Заг. с Th 2</v>
          </cell>
          <cell r="F623" t="str">
            <v>ACOOLA Одежда Весна 2024 Theme 2 Outwear PRO</v>
          </cell>
          <cell r="G623" t="str">
            <v>ACOOLA</v>
          </cell>
          <cell r="H623" t="str">
            <v>Theme 2 Outwear PRO</v>
          </cell>
          <cell r="I623" t="str">
            <v>00000003811</v>
          </cell>
          <cell r="J623" t="str">
            <v>20130130004</v>
          </cell>
          <cell r="K623" t="str">
            <v>Куртка детская для мальчиков Tregor цветной</v>
          </cell>
          <cell r="L623" t="str">
            <v>Мужской</v>
          </cell>
          <cell r="M623" t="str">
            <v>Все</v>
          </cell>
          <cell r="N623" t="str">
            <v>Tregor</v>
          </cell>
          <cell r="O623" t="str">
            <v>цветной</v>
          </cell>
          <cell r="P623" t="str">
            <v>Outerwear</v>
          </cell>
          <cell r="Q623" t="str">
            <v>Jacket</v>
          </cell>
          <cell r="R623" t="str">
            <v>Outerwear_Boys</v>
          </cell>
          <cell r="S623" t="str">
            <v>Outerwear</v>
          </cell>
          <cell r="T623" t="str">
            <v>Одежда</v>
          </cell>
          <cell r="U623" t="str">
            <v>Taslan / Таслан</v>
          </cell>
          <cell r="V623" t="str">
            <v>100%ПЭ</v>
          </cell>
          <cell r="W623" t="str">
            <v>(309) Kids cloth 98-170</v>
          </cell>
          <cell r="X623">
            <v>13</v>
          </cell>
          <cell r="Y623" t="str">
            <v>Нет</v>
          </cell>
          <cell r="Z623" t="str">
            <v>Julia Velugo</v>
          </cell>
          <cell r="AA623" t="str">
            <v>Basic+</v>
          </cell>
          <cell r="AB623" t="str">
            <v>Regular</v>
          </cell>
          <cell r="AC623" t="str">
            <v>1,2,3,4,5</v>
          </cell>
          <cell r="AD623" t="str">
            <v>1,2,3,4,5_13</v>
          </cell>
          <cell r="AE623">
            <v>271</v>
          </cell>
          <cell r="AF623">
            <v>52</v>
          </cell>
          <cell r="AG623">
            <v>73</v>
          </cell>
          <cell r="AH623">
            <v>96</v>
          </cell>
          <cell r="AI623">
            <v>43</v>
          </cell>
          <cell r="AJ623">
            <v>7</v>
          </cell>
          <cell r="AK623">
            <v>0.7</v>
          </cell>
          <cell r="AL623">
            <v>0.4</v>
          </cell>
          <cell r="AM623">
            <v>13</v>
          </cell>
          <cell r="AN623">
            <v>3</v>
          </cell>
          <cell r="AO623">
            <v>16</v>
          </cell>
          <cell r="AP623">
            <v>832</v>
          </cell>
          <cell r="AQ623">
            <v>13</v>
          </cell>
          <cell r="AR623">
            <v>3</v>
          </cell>
          <cell r="AS623">
            <v>16</v>
          </cell>
          <cell r="AT623">
            <v>1168</v>
          </cell>
          <cell r="AU623">
            <v>13</v>
          </cell>
          <cell r="AV623">
            <v>3</v>
          </cell>
          <cell r="AW623">
            <v>16</v>
          </cell>
          <cell r="AX623">
            <v>1536</v>
          </cell>
          <cell r="AY623">
            <v>13</v>
          </cell>
          <cell r="AZ623">
            <v>3</v>
          </cell>
          <cell r="BA623">
            <v>16</v>
          </cell>
          <cell r="BB623">
            <v>688</v>
          </cell>
          <cell r="BC623">
            <v>13</v>
          </cell>
          <cell r="BD623">
            <v>3</v>
          </cell>
          <cell r="BE623">
            <v>16</v>
          </cell>
          <cell r="BF623">
            <v>112</v>
          </cell>
          <cell r="BG623" t="str">
            <v>0-3</v>
          </cell>
          <cell r="BH623">
            <v>0.54200000000000004</v>
          </cell>
          <cell r="BI623">
            <v>4336</v>
          </cell>
          <cell r="BJ623">
            <v>4999</v>
          </cell>
          <cell r="BK623">
            <v>4999</v>
          </cell>
          <cell r="BL623">
            <v>4544.55</v>
          </cell>
          <cell r="BM623">
            <v>2.8397761808731214</v>
          </cell>
          <cell r="BN623">
            <v>14.89</v>
          </cell>
          <cell r="BO623">
            <v>15.4</v>
          </cell>
          <cell r="BP623">
            <v>20.71</v>
          </cell>
          <cell r="BQ623">
            <v>1760.3500000000001</v>
          </cell>
          <cell r="BR623">
            <v>0.64785957191438293</v>
          </cell>
          <cell r="BS623">
            <v>3.3</v>
          </cell>
          <cell r="BT623">
            <v>85</v>
          </cell>
          <cell r="BU623">
            <v>1.1000000000000001</v>
          </cell>
          <cell r="BV623">
            <v>4999</v>
          </cell>
          <cell r="BW623">
            <v>3000</v>
          </cell>
          <cell r="BX623" t="str">
            <v>WEIHAI SINGGEE GARMENT CO., LTD.</v>
          </cell>
          <cell r="BY623" t="str">
            <v>Китай</v>
          </cell>
          <cell r="BZ623">
            <v>320</v>
          </cell>
          <cell r="CA623">
            <v>767</v>
          </cell>
          <cell r="CB623">
            <v>143</v>
          </cell>
          <cell r="CC623">
            <v>2434</v>
          </cell>
          <cell r="CD623">
            <v>8000</v>
          </cell>
          <cell r="CE623">
            <v>2518.0241605563901</v>
          </cell>
          <cell r="CF623">
            <v>8000</v>
          </cell>
          <cell r="CG623">
            <v>10000</v>
          </cell>
          <cell r="CH623" t="str">
            <v>ок</v>
          </cell>
          <cell r="CI623" t="str">
            <v>ок</v>
          </cell>
          <cell r="CJ623">
            <v>11</v>
          </cell>
          <cell r="CK623">
            <v>66774.400000000009</v>
          </cell>
          <cell r="CL623">
            <v>11811.800000000001</v>
          </cell>
          <cell r="CM623">
            <v>4928</v>
          </cell>
          <cell r="CN623">
            <v>37483.599999999999</v>
          </cell>
          <cell r="CO623">
            <v>2202.2000000000003</v>
          </cell>
          <cell r="CP623">
            <v>123200</v>
          </cell>
          <cell r="CQ623">
            <v>7632877.6000000006</v>
          </cell>
          <cell r="CR623">
            <v>1350188.4500000002</v>
          </cell>
          <cell r="CS623">
            <v>563312</v>
          </cell>
          <cell r="CT623">
            <v>4284691.9000000004</v>
          </cell>
          <cell r="CU623">
            <v>251730.05000000002</v>
          </cell>
          <cell r="CV623">
            <v>14082800.000000002</v>
          </cell>
          <cell r="CW623">
            <v>21675664</v>
          </cell>
          <cell r="CX623">
            <v>3834233</v>
          </cell>
          <cell r="CY623">
            <v>1599680</v>
          </cell>
          <cell r="CZ623">
            <v>12167566</v>
          </cell>
          <cell r="DA623">
            <v>714857</v>
          </cell>
          <cell r="DB623">
            <v>39992000</v>
          </cell>
          <cell r="DC623" t="str">
            <v>Basic+</v>
          </cell>
          <cell r="DE623">
            <v>59</v>
          </cell>
          <cell r="DF623">
            <v>59</v>
          </cell>
          <cell r="DH623">
            <v>13</v>
          </cell>
          <cell r="DJ623">
            <v>13</v>
          </cell>
          <cell r="DK623">
            <v>767</v>
          </cell>
          <cell r="DP623">
            <v>767</v>
          </cell>
          <cell r="DQ623">
            <v>767</v>
          </cell>
          <cell r="DR623">
            <v>0</v>
          </cell>
          <cell r="DS623">
            <v>1</v>
          </cell>
          <cell r="DT623">
            <v>0</v>
          </cell>
          <cell r="DU623">
            <v>4999</v>
          </cell>
          <cell r="DV623">
            <v>1191342.75</v>
          </cell>
          <cell r="DW623">
            <v>11811.800000000001</v>
          </cell>
          <cell r="DX623">
            <v>3834233</v>
          </cell>
          <cell r="DY623" t="str">
            <v>multicolor</v>
          </cell>
          <cell r="DZ623" t="str">
            <v>20130130004___Tregor___цветной</v>
          </cell>
        </row>
        <row r="624">
          <cell r="B624" t="str">
            <v>20130130004_0075263_00000003811</v>
          </cell>
          <cell r="C624" t="str">
            <v>20130130004_0075263</v>
          </cell>
          <cell r="D624" t="str">
            <v>Theme 2 Outwear PROОдеждаTregorМужскойanycolor309</v>
          </cell>
          <cell r="E624" t="str">
            <v>Заг. с Th 2</v>
          </cell>
          <cell r="F624" t="str">
            <v>ACOOLA Одежда Весна 2024 Theme 2 Outwear PRO</v>
          </cell>
          <cell r="G624" t="str">
            <v>ACOOLA</v>
          </cell>
          <cell r="H624" t="str">
            <v>Theme 2 Outwear PRO</v>
          </cell>
          <cell r="I624" t="str">
            <v>00000003811</v>
          </cell>
          <cell r="J624" t="str">
            <v>20130130004</v>
          </cell>
          <cell r="K624" t="str">
            <v>Куртка детская для мальчиков Tregor разноцветный</v>
          </cell>
          <cell r="L624" t="str">
            <v>Мужской</v>
          </cell>
          <cell r="M624" t="str">
            <v>Все</v>
          </cell>
          <cell r="N624" t="str">
            <v>Tregor</v>
          </cell>
          <cell r="O624" t="str">
            <v>разноцветный</v>
          </cell>
          <cell r="P624" t="str">
            <v>Outerwear</v>
          </cell>
          <cell r="Q624" t="str">
            <v>Jacket</v>
          </cell>
          <cell r="R624" t="str">
            <v>Outerwear_Boys</v>
          </cell>
          <cell r="S624" t="str">
            <v>Outerwear</v>
          </cell>
          <cell r="T624" t="str">
            <v>Одежда</v>
          </cell>
          <cell r="U624" t="str">
            <v>Taslan / Таслан</v>
          </cell>
          <cell r="V624" t="str">
            <v>100%ПЭ</v>
          </cell>
          <cell r="W624" t="str">
            <v>(309) Kids cloth 98-170</v>
          </cell>
          <cell r="X624">
            <v>13</v>
          </cell>
          <cell r="Y624" t="str">
            <v>Нет</v>
          </cell>
          <cell r="Z624" t="str">
            <v>Julia Velugo</v>
          </cell>
          <cell r="AA624" t="str">
            <v>Basic+</v>
          </cell>
          <cell r="AB624" t="str">
            <v>Regular</v>
          </cell>
          <cell r="AC624" t="str">
            <v>1,2,3,4,5</v>
          </cell>
          <cell r="AD624" t="str">
            <v>1,2,3,4,5_13</v>
          </cell>
          <cell r="AE624">
            <v>271</v>
          </cell>
          <cell r="AF624">
            <v>52</v>
          </cell>
          <cell r="AG624">
            <v>73</v>
          </cell>
          <cell r="AH624">
            <v>96</v>
          </cell>
          <cell r="AI624">
            <v>43</v>
          </cell>
          <cell r="AJ624">
            <v>7</v>
          </cell>
          <cell r="AK624">
            <v>0.7</v>
          </cell>
          <cell r="AL624">
            <v>0.4</v>
          </cell>
          <cell r="AM624">
            <v>13</v>
          </cell>
          <cell r="AN624">
            <v>3</v>
          </cell>
          <cell r="AO624">
            <v>16</v>
          </cell>
          <cell r="AP624">
            <v>832</v>
          </cell>
          <cell r="AQ624">
            <v>13</v>
          </cell>
          <cell r="AR624">
            <v>3</v>
          </cell>
          <cell r="AS624">
            <v>16</v>
          </cell>
          <cell r="AT624">
            <v>1168</v>
          </cell>
          <cell r="AU624">
            <v>13</v>
          </cell>
          <cell r="AV624">
            <v>3</v>
          </cell>
          <cell r="AW624">
            <v>16</v>
          </cell>
          <cell r="AX624">
            <v>1536</v>
          </cell>
          <cell r="AY624">
            <v>13</v>
          </cell>
          <cell r="AZ624">
            <v>3</v>
          </cell>
          <cell r="BA624">
            <v>16</v>
          </cell>
          <cell r="BB624">
            <v>688</v>
          </cell>
          <cell r="BC624">
            <v>13</v>
          </cell>
          <cell r="BD624">
            <v>3</v>
          </cell>
          <cell r="BE624">
            <v>16</v>
          </cell>
          <cell r="BF624">
            <v>112</v>
          </cell>
          <cell r="BG624" t="str">
            <v>0-3</v>
          </cell>
          <cell r="BH624">
            <v>0.54200000000000004</v>
          </cell>
          <cell r="BI624">
            <v>4336</v>
          </cell>
          <cell r="BJ624">
            <v>4999</v>
          </cell>
          <cell r="BK624">
            <v>4999</v>
          </cell>
          <cell r="BL624">
            <v>4544.55</v>
          </cell>
          <cell r="BM624">
            <v>2.8397761808731214</v>
          </cell>
          <cell r="BN624">
            <v>14.89</v>
          </cell>
          <cell r="BO624">
            <v>15.4</v>
          </cell>
          <cell r="BP624">
            <v>20.71</v>
          </cell>
          <cell r="BQ624">
            <v>1760.3500000000001</v>
          </cell>
          <cell r="BR624">
            <v>0.64785957191438293</v>
          </cell>
          <cell r="BS624">
            <v>3.3</v>
          </cell>
          <cell r="BT624">
            <v>85</v>
          </cell>
          <cell r="BU624">
            <v>1.1000000000000001</v>
          </cell>
          <cell r="BV624">
            <v>4999</v>
          </cell>
          <cell r="BW624">
            <v>3000</v>
          </cell>
          <cell r="BX624" t="str">
            <v>WEIHAI SINGGEE GARMENT CO., LTD.</v>
          </cell>
          <cell r="BY624" t="str">
            <v>Китай</v>
          </cell>
          <cell r="BZ624">
            <v>320</v>
          </cell>
          <cell r="CA624">
            <v>767</v>
          </cell>
          <cell r="CB624">
            <v>143</v>
          </cell>
          <cell r="CC624">
            <v>2434</v>
          </cell>
          <cell r="CD624">
            <v>8000</v>
          </cell>
          <cell r="CE624">
            <v>2518.0241605563901</v>
          </cell>
          <cell r="CF624">
            <v>8000</v>
          </cell>
          <cell r="CG624">
            <v>10000</v>
          </cell>
          <cell r="CH624" t="str">
            <v>ок</v>
          </cell>
          <cell r="CI624" t="str">
            <v>ок</v>
          </cell>
          <cell r="CJ624">
            <v>11</v>
          </cell>
          <cell r="CK624">
            <v>66774.400000000009</v>
          </cell>
          <cell r="CL624">
            <v>11811.800000000001</v>
          </cell>
          <cell r="CM624">
            <v>4928</v>
          </cell>
          <cell r="CN624">
            <v>37483.599999999999</v>
          </cell>
          <cell r="CO624">
            <v>2202.2000000000003</v>
          </cell>
          <cell r="CP624">
            <v>123200</v>
          </cell>
          <cell r="CQ624">
            <v>7632877.6000000006</v>
          </cell>
          <cell r="CR624">
            <v>1350188.4500000002</v>
          </cell>
          <cell r="CS624">
            <v>563312</v>
          </cell>
          <cell r="CT624">
            <v>4284691.9000000004</v>
          </cell>
          <cell r="CU624">
            <v>251730.05000000002</v>
          </cell>
          <cell r="CV624">
            <v>14082800.000000002</v>
          </cell>
          <cell r="CW624">
            <v>21675664</v>
          </cell>
          <cell r="CX624">
            <v>3834233</v>
          </cell>
          <cell r="CY624">
            <v>1599680</v>
          </cell>
          <cell r="CZ624">
            <v>12167566</v>
          </cell>
          <cell r="DA624">
            <v>714857</v>
          </cell>
          <cell r="DB624">
            <v>39992000</v>
          </cell>
          <cell r="DC624" t="str">
            <v>Basic+</v>
          </cell>
          <cell r="DE624">
            <v>59</v>
          </cell>
          <cell r="DF624">
            <v>59</v>
          </cell>
          <cell r="DH624">
            <v>13</v>
          </cell>
          <cell r="DJ624">
            <v>13</v>
          </cell>
          <cell r="DK624">
            <v>767</v>
          </cell>
          <cell r="DP624">
            <v>767</v>
          </cell>
          <cell r="DQ624">
            <v>767</v>
          </cell>
          <cell r="DR624">
            <v>0</v>
          </cell>
          <cell r="DS624">
            <v>1</v>
          </cell>
          <cell r="DT624">
            <v>0</v>
          </cell>
          <cell r="DU624">
            <v>4999</v>
          </cell>
          <cell r="DV624">
            <v>1191342.75</v>
          </cell>
          <cell r="DW624">
            <v>11811.800000000001</v>
          </cell>
          <cell r="DX624">
            <v>3834233</v>
          </cell>
          <cell r="DY624" t="str">
            <v>anycolor</v>
          </cell>
          <cell r="DZ624" t="str">
            <v>20130130004___Tregor___разноцветный</v>
          </cell>
        </row>
        <row r="625">
          <cell r="B625" t="str">
            <v>20230800001_0075265_00000003811</v>
          </cell>
          <cell r="C625" t="str">
            <v>20230800001_0075265</v>
          </cell>
          <cell r="D625" t="str">
            <v>Theme 2 Outwear PROОдеждаShenziЖенскийfuchsia308</v>
          </cell>
          <cell r="E625" t="str">
            <v>Заг. с Th 2</v>
          </cell>
          <cell r="F625" t="str">
            <v>ACOOLA Одежда Весна 2024 Theme 2 Outwear PRO</v>
          </cell>
          <cell r="G625" t="str">
            <v>ACOOLA</v>
          </cell>
          <cell r="H625" t="str">
            <v>Theme 2 Outwear PRO</v>
          </cell>
          <cell r="I625" t="str">
            <v>00000003811</v>
          </cell>
          <cell r="J625" t="str">
            <v>20230800001</v>
          </cell>
          <cell r="K625" t="str">
            <v>Плащ детский для девочек Shenzi фуксия</v>
          </cell>
          <cell r="L625" t="str">
            <v>Женский</v>
          </cell>
          <cell r="M625" t="str">
            <v>Все</v>
          </cell>
          <cell r="N625" t="str">
            <v>Shenzi</v>
          </cell>
          <cell r="O625" t="str">
            <v>фуксия</v>
          </cell>
          <cell r="P625" t="str">
            <v>Outerwear</v>
          </cell>
          <cell r="Q625" t="str">
            <v>Raincoat</v>
          </cell>
          <cell r="R625" t="str">
            <v>Outerwear_Girls</v>
          </cell>
          <cell r="S625" t="str">
            <v>Outerwear</v>
          </cell>
          <cell r="T625" t="str">
            <v>Одежда</v>
          </cell>
          <cell r="U625" t="str">
            <v>Taslan / Таслан</v>
          </cell>
          <cell r="V625" t="str">
            <v>100%ПЭ</v>
          </cell>
          <cell r="W625" t="str">
            <v>(308) Kids cloth 98-164</v>
          </cell>
          <cell r="X625">
            <v>12</v>
          </cell>
          <cell r="Y625" t="str">
            <v>Нет</v>
          </cell>
          <cell r="Z625" t="str">
            <v>Julia Velugo</v>
          </cell>
          <cell r="AA625" t="str">
            <v>Basic+</v>
          </cell>
          <cell r="AB625" t="str">
            <v>Regular</v>
          </cell>
          <cell r="AC625" t="str">
            <v>1,2,3</v>
          </cell>
          <cell r="AD625" t="str">
            <v>1,2,3_12</v>
          </cell>
          <cell r="AE625">
            <v>221</v>
          </cell>
          <cell r="AF625">
            <v>52</v>
          </cell>
          <cell r="AG625">
            <v>73</v>
          </cell>
          <cell r="AH625">
            <v>96</v>
          </cell>
          <cell r="AI625">
            <v>0</v>
          </cell>
          <cell r="AJ625">
            <v>0</v>
          </cell>
          <cell r="AK625">
            <v>0.65</v>
          </cell>
          <cell r="AL625">
            <v>0.3</v>
          </cell>
          <cell r="AM625">
            <v>12</v>
          </cell>
          <cell r="AN625">
            <v>2</v>
          </cell>
          <cell r="AO625">
            <v>14</v>
          </cell>
          <cell r="AP625">
            <v>728</v>
          </cell>
          <cell r="AQ625">
            <v>12</v>
          </cell>
          <cell r="AR625">
            <v>2</v>
          </cell>
          <cell r="AS625">
            <v>14</v>
          </cell>
          <cell r="AT625">
            <v>1022</v>
          </cell>
          <cell r="AU625">
            <v>12</v>
          </cell>
          <cell r="AV625">
            <v>2</v>
          </cell>
          <cell r="AW625">
            <v>14</v>
          </cell>
          <cell r="AX625">
            <v>1344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 t="str">
            <v>0-2</v>
          </cell>
          <cell r="BH625">
            <v>0.56254545454545457</v>
          </cell>
          <cell r="BI625">
            <v>3094</v>
          </cell>
          <cell r="BJ625">
            <v>4999</v>
          </cell>
          <cell r="BK625">
            <v>4999</v>
          </cell>
          <cell r="BL625">
            <v>4544.55</v>
          </cell>
          <cell r="BM625">
            <v>3.3077482961688607</v>
          </cell>
          <cell r="BN625">
            <v>13.25</v>
          </cell>
          <cell r="BO625">
            <v>13.7</v>
          </cell>
          <cell r="BP625">
            <v>17.78</v>
          </cell>
          <cell r="BQ625">
            <v>1511.3000000000002</v>
          </cell>
          <cell r="BR625">
            <v>0.69767953590718146</v>
          </cell>
          <cell r="BS625">
            <v>3.3</v>
          </cell>
          <cell r="BT625">
            <v>85</v>
          </cell>
          <cell r="BU625">
            <v>1.1000000000000001</v>
          </cell>
          <cell r="BV625">
            <v>4999</v>
          </cell>
          <cell r="BW625">
            <v>3000</v>
          </cell>
          <cell r="BX625" t="str">
            <v>WEIHAI SINGGEE GARMENT CO., LTD.</v>
          </cell>
          <cell r="BY625" t="str">
            <v>Китай</v>
          </cell>
          <cell r="BZ625">
            <v>220</v>
          </cell>
          <cell r="CA625">
            <v>472</v>
          </cell>
          <cell r="CB625">
            <v>96</v>
          </cell>
          <cell r="CC625">
            <v>1618</v>
          </cell>
          <cell r="CD625">
            <v>5500</v>
          </cell>
          <cell r="CE625">
            <v>1731.1416103825181</v>
          </cell>
          <cell r="CF625">
            <v>5500</v>
          </cell>
          <cell r="CG625">
            <v>8000</v>
          </cell>
          <cell r="CH625" t="str">
            <v>ок</v>
          </cell>
          <cell r="CI625" t="str">
            <v>ок</v>
          </cell>
          <cell r="CJ625">
            <v>8</v>
          </cell>
          <cell r="CK625">
            <v>42387.799999999996</v>
          </cell>
          <cell r="CL625">
            <v>6466.4</v>
          </cell>
          <cell r="CM625">
            <v>3014</v>
          </cell>
          <cell r="CN625">
            <v>22166.6</v>
          </cell>
          <cell r="CO625">
            <v>1315.1999999999998</v>
          </cell>
          <cell r="CP625">
            <v>75350</v>
          </cell>
          <cell r="CQ625">
            <v>4675962.2</v>
          </cell>
          <cell r="CR625">
            <v>713333.60000000009</v>
          </cell>
          <cell r="CS625">
            <v>332486.00000000006</v>
          </cell>
          <cell r="CT625">
            <v>2445283.4000000004</v>
          </cell>
          <cell r="CU625">
            <v>145084.80000000002</v>
          </cell>
          <cell r="CV625">
            <v>8312150.0000000009</v>
          </cell>
          <cell r="CW625">
            <v>15466906</v>
          </cell>
          <cell r="CX625">
            <v>2359528</v>
          </cell>
          <cell r="CY625">
            <v>1099780</v>
          </cell>
          <cell r="CZ625">
            <v>8088382</v>
          </cell>
          <cell r="DA625">
            <v>479904</v>
          </cell>
          <cell r="DB625">
            <v>27494500</v>
          </cell>
          <cell r="DC625" t="str">
            <v>Basic+</v>
          </cell>
          <cell r="DE625">
            <v>59</v>
          </cell>
          <cell r="DF625">
            <v>59</v>
          </cell>
          <cell r="DH625">
            <v>8</v>
          </cell>
          <cell r="DJ625">
            <v>8</v>
          </cell>
          <cell r="DK625">
            <v>472</v>
          </cell>
          <cell r="DP625">
            <v>472</v>
          </cell>
          <cell r="DQ625">
            <v>472</v>
          </cell>
          <cell r="DR625">
            <v>0</v>
          </cell>
          <cell r="DS625">
            <v>1</v>
          </cell>
          <cell r="DT625">
            <v>0</v>
          </cell>
          <cell r="DU625">
            <v>4999</v>
          </cell>
          <cell r="DV625">
            <v>629412</v>
          </cell>
          <cell r="DW625">
            <v>6466.4</v>
          </cell>
          <cell r="DX625">
            <v>2359528</v>
          </cell>
          <cell r="DY625" t="str">
            <v>fuchsia</v>
          </cell>
          <cell r="DZ625" t="str">
            <v>20230800001___Shenzi___фуксия</v>
          </cell>
        </row>
        <row r="626">
          <cell r="B626" t="str">
            <v>20230800001_0075266_00000003811</v>
          </cell>
          <cell r="C626" t="str">
            <v>20230800001_0075266</v>
          </cell>
          <cell r="D626" t="str">
            <v>Theme 2 Outwear PROОдеждаShenziЖенскийviolet308</v>
          </cell>
          <cell r="E626" t="str">
            <v>Заг. с Th 2</v>
          </cell>
          <cell r="F626" t="str">
            <v>ACOOLA Одежда Весна 2024 Theme 2 Outwear PRO</v>
          </cell>
          <cell r="G626" t="str">
            <v>ACOOLA</v>
          </cell>
          <cell r="H626" t="str">
            <v>Theme 2 Outwear PRO</v>
          </cell>
          <cell r="I626" t="str">
            <v>00000003811</v>
          </cell>
          <cell r="J626" t="str">
            <v>20230800001</v>
          </cell>
          <cell r="K626" t="str">
            <v>Плащ детский для девочек Shenzi фиолетовый</v>
          </cell>
          <cell r="L626" t="str">
            <v>Женский</v>
          </cell>
          <cell r="M626" t="str">
            <v>Все</v>
          </cell>
          <cell r="N626" t="str">
            <v>Shenzi</v>
          </cell>
          <cell r="O626" t="str">
            <v>фиолетовый</v>
          </cell>
          <cell r="P626" t="str">
            <v>Outerwear</v>
          </cell>
          <cell r="Q626" t="str">
            <v>Raincoat</v>
          </cell>
          <cell r="R626" t="str">
            <v>Outerwear_Girls</v>
          </cell>
          <cell r="S626" t="str">
            <v>Outerwear</v>
          </cell>
          <cell r="T626" t="str">
            <v>Одежда</v>
          </cell>
          <cell r="U626" t="str">
            <v>Taslan / Таслан</v>
          </cell>
          <cell r="V626" t="str">
            <v>100%ПЭ</v>
          </cell>
          <cell r="W626" t="str">
            <v>(308) Kids cloth 98-164</v>
          </cell>
          <cell r="X626">
            <v>12</v>
          </cell>
          <cell r="Y626" t="str">
            <v>Нет</v>
          </cell>
          <cell r="Z626" t="str">
            <v>Julia Velugo</v>
          </cell>
          <cell r="AA626" t="str">
            <v>Basic+</v>
          </cell>
          <cell r="AB626" t="str">
            <v>Regular</v>
          </cell>
          <cell r="AC626" t="str">
            <v>1,2,3,4,5</v>
          </cell>
          <cell r="AD626" t="str">
            <v>1,2,3,4,5_12</v>
          </cell>
          <cell r="AE626">
            <v>271</v>
          </cell>
          <cell r="AF626">
            <v>52</v>
          </cell>
          <cell r="AG626">
            <v>73</v>
          </cell>
          <cell r="AH626">
            <v>96</v>
          </cell>
          <cell r="AI626">
            <v>43</v>
          </cell>
          <cell r="AJ626">
            <v>7</v>
          </cell>
          <cell r="AK626">
            <v>0.7</v>
          </cell>
          <cell r="AL626">
            <v>0.4</v>
          </cell>
          <cell r="AM626">
            <v>13</v>
          </cell>
          <cell r="AN626">
            <v>3</v>
          </cell>
          <cell r="AO626">
            <v>16</v>
          </cell>
          <cell r="AP626">
            <v>832</v>
          </cell>
          <cell r="AQ626">
            <v>13</v>
          </cell>
          <cell r="AR626">
            <v>3</v>
          </cell>
          <cell r="AS626">
            <v>16</v>
          </cell>
          <cell r="AT626">
            <v>1168</v>
          </cell>
          <cell r="AU626">
            <v>13</v>
          </cell>
          <cell r="AV626">
            <v>3</v>
          </cell>
          <cell r="AW626">
            <v>16</v>
          </cell>
          <cell r="AX626">
            <v>1536</v>
          </cell>
          <cell r="AY626">
            <v>13</v>
          </cell>
          <cell r="AZ626">
            <v>3</v>
          </cell>
          <cell r="BA626">
            <v>16</v>
          </cell>
          <cell r="BB626">
            <v>688</v>
          </cell>
          <cell r="BC626">
            <v>13</v>
          </cell>
          <cell r="BD626">
            <v>3</v>
          </cell>
          <cell r="BE626">
            <v>16</v>
          </cell>
          <cell r="BF626">
            <v>112</v>
          </cell>
          <cell r="BG626" t="str">
            <v>1-3</v>
          </cell>
          <cell r="BH626">
            <v>0.54200000000000004</v>
          </cell>
          <cell r="BI626">
            <v>4336</v>
          </cell>
          <cell r="BJ626">
            <v>4999</v>
          </cell>
          <cell r="BK626">
            <v>4999</v>
          </cell>
          <cell r="BL626">
            <v>4544.55</v>
          </cell>
          <cell r="BM626">
            <v>3.3077482961688607</v>
          </cell>
          <cell r="BN626">
            <v>13.25</v>
          </cell>
          <cell r="BO626">
            <v>13.7</v>
          </cell>
          <cell r="BP626">
            <v>17.78</v>
          </cell>
          <cell r="BQ626">
            <v>1511.3000000000002</v>
          </cell>
          <cell r="BR626">
            <v>0.69767953590718146</v>
          </cell>
          <cell r="BS626">
            <v>3.3</v>
          </cell>
          <cell r="BT626">
            <v>85</v>
          </cell>
          <cell r="BU626">
            <v>1.1000000000000001</v>
          </cell>
          <cell r="BV626">
            <v>4999</v>
          </cell>
          <cell r="BW626">
            <v>3000</v>
          </cell>
          <cell r="BX626" t="str">
            <v>WEIHAI SINGGEE GARMENT CO., LTD.</v>
          </cell>
          <cell r="BY626" t="str">
            <v>Китай</v>
          </cell>
          <cell r="BZ626">
            <v>320</v>
          </cell>
          <cell r="CA626">
            <v>767</v>
          </cell>
          <cell r="CB626">
            <v>144</v>
          </cell>
          <cell r="CC626">
            <v>2433</v>
          </cell>
          <cell r="CD626">
            <v>8000</v>
          </cell>
          <cell r="CE626">
            <v>2518.0241605563901</v>
          </cell>
          <cell r="CF626">
            <v>8000</v>
          </cell>
          <cell r="CG626">
            <v>10000</v>
          </cell>
          <cell r="CH626" t="str">
            <v>ок</v>
          </cell>
          <cell r="CI626" t="str">
            <v>ок</v>
          </cell>
          <cell r="CJ626">
            <v>12</v>
          </cell>
          <cell r="CK626">
            <v>59403.199999999997</v>
          </cell>
          <cell r="CL626">
            <v>10507.9</v>
          </cell>
          <cell r="CM626">
            <v>4384</v>
          </cell>
          <cell r="CN626">
            <v>33332.1</v>
          </cell>
          <cell r="CO626">
            <v>1972.8</v>
          </cell>
          <cell r="CP626">
            <v>109600</v>
          </cell>
          <cell r="CQ626">
            <v>6552996.8000000007</v>
          </cell>
          <cell r="CR626">
            <v>1159167.1000000001</v>
          </cell>
          <cell r="CS626">
            <v>483616.00000000006</v>
          </cell>
          <cell r="CT626">
            <v>3676992.9000000004</v>
          </cell>
          <cell r="CU626">
            <v>217627.2</v>
          </cell>
          <cell r="CV626">
            <v>12090400.000000002</v>
          </cell>
          <cell r="CW626">
            <v>21675664</v>
          </cell>
          <cell r="CX626">
            <v>3834233</v>
          </cell>
          <cell r="CY626">
            <v>1599680</v>
          </cell>
          <cell r="CZ626">
            <v>12162567</v>
          </cell>
          <cell r="DA626">
            <v>719856</v>
          </cell>
          <cell r="DB626">
            <v>39992000</v>
          </cell>
          <cell r="DC626" t="str">
            <v>Basic+</v>
          </cell>
          <cell r="DE626">
            <v>59</v>
          </cell>
          <cell r="DF626">
            <v>59</v>
          </cell>
          <cell r="DH626">
            <v>13</v>
          </cell>
          <cell r="DJ626">
            <v>13</v>
          </cell>
          <cell r="DK626">
            <v>767</v>
          </cell>
          <cell r="DP626">
            <v>767</v>
          </cell>
          <cell r="DQ626">
            <v>767</v>
          </cell>
          <cell r="DR626">
            <v>0</v>
          </cell>
          <cell r="DS626">
            <v>1</v>
          </cell>
          <cell r="DT626">
            <v>0</v>
          </cell>
          <cell r="DU626">
            <v>4999</v>
          </cell>
          <cell r="DV626">
            <v>1022794.5</v>
          </cell>
          <cell r="DW626">
            <v>10507.9</v>
          </cell>
          <cell r="DX626">
            <v>3834233</v>
          </cell>
          <cell r="DY626" t="str">
            <v>violet</v>
          </cell>
          <cell r="DZ626" t="str">
            <v>20230800001___Shenzi___фиолетовый</v>
          </cell>
        </row>
        <row r="627">
          <cell r="B627" t="str">
            <v>20320160013_0075270_00000003811</v>
          </cell>
          <cell r="C627" t="str">
            <v>20320160013_0075270</v>
          </cell>
          <cell r="D627" t="str">
            <v>Theme 2 Outwear PROОдеждаCrawfordУнисексkhaki265</v>
          </cell>
          <cell r="E627" t="str">
            <v>Заг. с Th 2</v>
          </cell>
          <cell r="F627" t="str">
            <v>ACOOLA Одежда Весна 2024 Theme 2 Outwear PRO</v>
          </cell>
          <cell r="G627" t="str">
            <v>ACOOLA</v>
          </cell>
          <cell r="H627" t="str">
            <v>Theme 2 Outwear PRO</v>
          </cell>
          <cell r="I627" t="str">
            <v>00000003811</v>
          </cell>
          <cell r="J627" t="str">
            <v>20320160013</v>
          </cell>
          <cell r="K627" t="str">
            <v>Брюки детские Crawford хаки</v>
          </cell>
          <cell r="L627" t="str">
            <v>Унисекс</v>
          </cell>
          <cell r="M627" t="str">
            <v>Маленький</v>
          </cell>
          <cell r="N627" t="str">
            <v>Crawford</v>
          </cell>
          <cell r="O627" t="str">
            <v>хаки</v>
          </cell>
          <cell r="P627" t="str">
            <v>Outerwear</v>
          </cell>
          <cell r="Q627" t="str">
            <v>Pants</v>
          </cell>
          <cell r="R627" t="str">
            <v>Outerwear_Boys</v>
          </cell>
          <cell r="S627" t="str">
            <v>Outerwear</v>
          </cell>
          <cell r="T627" t="str">
            <v>Одежда</v>
          </cell>
          <cell r="U627" t="str">
            <v>Bonded / Двухслойное сплавленное полотно</v>
          </cell>
          <cell r="V627" t="str">
            <v>Основа100%ПЭ/Покрытие100%ПУ</v>
          </cell>
          <cell r="W627" t="str">
            <v>(265) Kids cloth 98-140</v>
          </cell>
          <cell r="X627">
            <v>8</v>
          </cell>
          <cell r="Y627" t="str">
            <v>Нет</v>
          </cell>
          <cell r="Z627" t="str">
            <v>Julia Velugo</v>
          </cell>
          <cell r="AA627" t="str">
            <v>Basic+</v>
          </cell>
          <cell r="AB627" t="str">
            <v>Regular</v>
          </cell>
          <cell r="AC627" t="str">
            <v>1,2,3,4,5</v>
          </cell>
          <cell r="AD627" t="str">
            <v>1,2,3,4,5_8</v>
          </cell>
          <cell r="AE627">
            <v>271</v>
          </cell>
          <cell r="AF627">
            <v>52</v>
          </cell>
          <cell r="AG627">
            <v>73</v>
          </cell>
          <cell r="AH627">
            <v>96</v>
          </cell>
          <cell r="AI627">
            <v>43</v>
          </cell>
          <cell r="AJ627">
            <v>7</v>
          </cell>
          <cell r="AK627">
            <v>0.65</v>
          </cell>
          <cell r="AL627">
            <v>0.8</v>
          </cell>
          <cell r="AM627">
            <v>9</v>
          </cell>
          <cell r="AN627">
            <v>4</v>
          </cell>
          <cell r="AO627">
            <v>13</v>
          </cell>
          <cell r="AP627">
            <v>676</v>
          </cell>
          <cell r="AQ627">
            <v>9</v>
          </cell>
          <cell r="AR627">
            <v>4</v>
          </cell>
          <cell r="AS627">
            <v>13</v>
          </cell>
          <cell r="AT627">
            <v>949</v>
          </cell>
          <cell r="AU627">
            <v>9</v>
          </cell>
          <cell r="AV627">
            <v>4</v>
          </cell>
          <cell r="AW627">
            <v>13</v>
          </cell>
          <cell r="AX627">
            <v>1248</v>
          </cell>
          <cell r="AY627">
            <v>9</v>
          </cell>
          <cell r="AZ627">
            <v>4</v>
          </cell>
          <cell r="BA627">
            <v>13</v>
          </cell>
          <cell r="BB627">
            <v>559</v>
          </cell>
          <cell r="BC627">
            <v>9</v>
          </cell>
          <cell r="BD627">
            <v>4</v>
          </cell>
          <cell r="BE627">
            <v>13</v>
          </cell>
          <cell r="BF627">
            <v>91</v>
          </cell>
          <cell r="BG627" t="str">
            <v>1-4</v>
          </cell>
          <cell r="BH627">
            <v>0.54200000000000004</v>
          </cell>
          <cell r="BI627">
            <v>3523</v>
          </cell>
          <cell r="BJ627">
            <v>2499</v>
          </cell>
          <cell r="BK627">
            <v>2499</v>
          </cell>
          <cell r="BL627">
            <v>2271.8200000000002</v>
          </cell>
          <cell r="BM627">
            <v>3.3949191685912239</v>
          </cell>
          <cell r="BN627">
            <v>6.45</v>
          </cell>
          <cell r="BO627">
            <v>6.67</v>
          </cell>
          <cell r="BP627">
            <v>8.66</v>
          </cell>
          <cell r="BQ627">
            <v>736.1</v>
          </cell>
          <cell r="BR627">
            <v>0.70544217687074828</v>
          </cell>
          <cell r="BS627">
            <v>3.3</v>
          </cell>
          <cell r="BT627">
            <v>85</v>
          </cell>
          <cell r="BU627">
            <v>1.1000000000000001</v>
          </cell>
          <cell r="BV627">
            <v>2499</v>
          </cell>
          <cell r="BW627">
            <v>1500</v>
          </cell>
          <cell r="BX627" t="str">
            <v>NANJING SKYMOUNTAIN TRADING CO. LTD</v>
          </cell>
          <cell r="BY627" t="str">
            <v>Китай</v>
          </cell>
          <cell r="BZ627">
            <v>260</v>
          </cell>
          <cell r="CA627">
            <v>590</v>
          </cell>
          <cell r="CB627">
            <v>120</v>
          </cell>
          <cell r="CC627">
            <v>2007</v>
          </cell>
          <cell r="CD627">
            <v>6500</v>
          </cell>
          <cell r="CE627">
            <v>2045.8946304520668</v>
          </cell>
          <cell r="CF627">
            <v>6500</v>
          </cell>
          <cell r="CG627">
            <v>10000</v>
          </cell>
          <cell r="CH627" t="str">
            <v>ок</v>
          </cell>
          <cell r="CI627" t="str">
            <v>ок</v>
          </cell>
          <cell r="CJ627">
            <v>15</v>
          </cell>
          <cell r="CK627">
            <v>23498.41</v>
          </cell>
          <cell r="CL627">
            <v>3935.3</v>
          </cell>
          <cell r="CM627">
            <v>1734.2</v>
          </cell>
          <cell r="CN627">
            <v>13386.69</v>
          </cell>
          <cell r="CO627">
            <v>800.4</v>
          </cell>
          <cell r="CP627">
            <v>43355</v>
          </cell>
          <cell r="CQ627">
            <v>2593280.3000000003</v>
          </cell>
          <cell r="CR627">
            <v>434299</v>
          </cell>
          <cell r="CS627">
            <v>191386</v>
          </cell>
          <cell r="CT627">
            <v>1477352.7</v>
          </cell>
          <cell r="CU627">
            <v>88332</v>
          </cell>
          <cell r="CV627">
            <v>4784650</v>
          </cell>
          <cell r="CW627">
            <v>8803977</v>
          </cell>
          <cell r="CX627">
            <v>1474410</v>
          </cell>
          <cell r="CY627">
            <v>649740</v>
          </cell>
          <cell r="CZ627">
            <v>5015493</v>
          </cell>
          <cell r="DA627">
            <v>299880</v>
          </cell>
          <cell r="DB627">
            <v>16243500</v>
          </cell>
          <cell r="DC627" t="str">
            <v>Basic+</v>
          </cell>
          <cell r="DE627">
            <v>59</v>
          </cell>
          <cell r="DF627">
            <v>59</v>
          </cell>
          <cell r="DH627">
            <v>8</v>
          </cell>
          <cell r="DI627">
            <v>2</v>
          </cell>
          <cell r="DJ627">
            <v>10</v>
          </cell>
          <cell r="DK627">
            <v>590</v>
          </cell>
          <cell r="DP627">
            <v>590</v>
          </cell>
          <cell r="DQ627">
            <v>472</v>
          </cell>
          <cell r="DR627">
            <v>118</v>
          </cell>
          <cell r="DS627">
            <v>0.8</v>
          </cell>
          <cell r="DT627">
            <v>0.2</v>
          </cell>
          <cell r="DU627">
            <v>2499</v>
          </cell>
          <cell r="DV627">
            <v>383205</v>
          </cell>
          <cell r="DW627">
            <v>3935.3</v>
          </cell>
          <cell r="DX627">
            <v>1474410</v>
          </cell>
          <cell r="DY627" t="str">
            <v>khaki</v>
          </cell>
          <cell r="DZ627" t="str">
            <v>20320160013___Crawford___хаки</v>
          </cell>
        </row>
        <row r="628">
          <cell r="B628" t="str">
            <v>20330130002_0075268_00000003811</v>
          </cell>
          <cell r="C628" t="str">
            <v>20330130002_0075268</v>
          </cell>
          <cell r="D628" t="str">
            <v>Theme 2 Outwear PROОдеждаMumfasaУнисексyellow308</v>
          </cell>
          <cell r="E628" t="str">
            <v>Заг. с Th 2</v>
          </cell>
          <cell r="F628" t="str">
            <v>ACOOLA Одежда Весна 2024 Theme 2 Outwear PRO</v>
          </cell>
          <cell r="G628" t="str">
            <v>ACOOLA</v>
          </cell>
          <cell r="H628" t="str">
            <v>Theme 2 Outwear PRO</v>
          </cell>
          <cell r="I628" t="str">
            <v>00000003811</v>
          </cell>
          <cell r="J628" t="str">
            <v>20330130002</v>
          </cell>
          <cell r="K628" t="str">
            <v>Куртка детская Mumfasa желтый</v>
          </cell>
          <cell r="L628" t="str">
            <v>Унисекс</v>
          </cell>
          <cell r="M628" t="str">
            <v>Все</v>
          </cell>
          <cell r="N628" t="str">
            <v>Mumfasa</v>
          </cell>
          <cell r="O628" t="str">
            <v>желтый</v>
          </cell>
          <cell r="P628" t="str">
            <v>Outerwear</v>
          </cell>
          <cell r="Q628" t="str">
            <v>Jacket</v>
          </cell>
          <cell r="R628" t="str">
            <v>Outerwear_Boys</v>
          </cell>
          <cell r="S628" t="str">
            <v>Outerwear</v>
          </cell>
          <cell r="T628" t="str">
            <v>Одежда</v>
          </cell>
          <cell r="U628" t="str">
            <v>Bonded / Двухслойное сплавленное полотно</v>
          </cell>
          <cell r="V628" t="str">
            <v>100%ПЭ</v>
          </cell>
          <cell r="W628" t="str">
            <v>(308) Kids cloth 98-164</v>
          </cell>
          <cell r="X628">
            <v>12</v>
          </cell>
          <cell r="Y628" t="str">
            <v>Нет</v>
          </cell>
          <cell r="Z628" t="str">
            <v>Julia Velugo</v>
          </cell>
          <cell r="AA628" t="str">
            <v>Basic+</v>
          </cell>
          <cell r="AB628" t="str">
            <v>Regular</v>
          </cell>
          <cell r="AC628" t="str">
            <v>1,2,3,4,5</v>
          </cell>
          <cell r="AD628" t="str">
            <v>1,2,3,4,5_12</v>
          </cell>
          <cell r="AE628">
            <v>271</v>
          </cell>
          <cell r="AF628">
            <v>52</v>
          </cell>
          <cell r="AG628">
            <v>73</v>
          </cell>
          <cell r="AH628">
            <v>96</v>
          </cell>
          <cell r="AI628">
            <v>43</v>
          </cell>
          <cell r="AJ628">
            <v>7</v>
          </cell>
          <cell r="AK628">
            <v>0.7</v>
          </cell>
          <cell r="AL628">
            <v>0.4</v>
          </cell>
          <cell r="AM628">
            <v>13</v>
          </cell>
          <cell r="AN628">
            <v>3</v>
          </cell>
          <cell r="AO628">
            <v>16</v>
          </cell>
          <cell r="AP628">
            <v>832</v>
          </cell>
          <cell r="AQ628">
            <v>13</v>
          </cell>
          <cell r="AR628">
            <v>3</v>
          </cell>
          <cell r="AS628">
            <v>16</v>
          </cell>
          <cell r="AT628">
            <v>1168</v>
          </cell>
          <cell r="AU628">
            <v>13</v>
          </cell>
          <cell r="AV628">
            <v>3</v>
          </cell>
          <cell r="AW628">
            <v>16</v>
          </cell>
          <cell r="AX628">
            <v>1536</v>
          </cell>
          <cell r="AY628">
            <v>13</v>
          </cell>
          <cell r="AZ628">
            <v>3</v>
          </cell>
          <cell r="BA628">
            <v>16</v>
          </cell>
          <cell r="BB628">
            <v>688</v>
          </cell>
          <cell r="BC628">
            <v>13</v>
          </cell>
          <cell r="BD628">
            <v>3</v>
          </cell>
          <cell r="BE628">
            <v>16</v>
          </cell>
          <cell r="BF628">
            <v>112</v>
          </cell>
          <cell r="BG628" t="str">
            <v>1-3</v>
          </cell>
          <cell r="BH628">
            <v>0.54200000000000004</v>
          </cell>
          <cell r="BI628">
            <v>4336</v>
          </cell>
          <cell r="BJ628">
            <v>3499</v>
          </cell>
          <cell r="BK628">
            <v>3499</v>
          </cell>
          <cell r="BL628">
            <v>3180.91</v>
          </cell>
          <cell r="BM628">
            <v>3.3521747461199465</v>
          </cell>
          <cell r="BN628">
            <v>8.69</v>
          </cell>
          <cell r="BO628">
            <v>8.99</v>
          </cell>
          <cell r="BP628">
            <v>12.28</v>
          </cell>
          <cell r="BQ628">
            <v>1043.8</v>
          </cell>
          <cell r="BR628">
            <v>0.70168619605601601</v>
          </cell>
          <cell r="BS628">
            <v>3.3</v>
          </cell>
          <cell r="BT628">
            <v>85</v>
          </cell>
          <cell r="BU628">
            <v>1.1000000000000001</v>
          </cell>
          <cell r="BV628">
            <v>3499</v>
          </cell>
          <cell r="BW628">
            <v>2100</v>
          </cell>
          <cell r="BX628" t="str">
            <v>NANJING SKYMOUNTAIN TRADING CO. LTD</v>
          </cell>
          <cell r="BY628" t="str">
            <v>Китай</v>
          </cell>
          <cell r="BZ628">
            <v>320</v>
          </cell>
          <cell r="CA628">
            <v>767</v>
          </cell>
          <cell r="CB628">
            <v>144</v>
          </cell>
          <cell r="CC628">
            <v>2433</v>
          </cell>
          <cell r="CD628">
            <v>8000</v>
          </cell>
          <cell r="CE628">
            <v>2518.0241605563901</v>
          </cell>
          <cell r="CF628">
            <v>8000</v>
          </cell>
          <cell r="CG628">
            <v>10000</v>
          </cell>
          <cell r="CH628" t="str">
            <v>ок</v>
          </cell>
          <cell r="CI628" t="str">
            <v>ок</v>
          </cell>
          <cell r="CJ628">
            <v>12</v>
          </cell>
          <cell r="CK628">
            <v>38980.639999999999</v>
          </cell>
          <cell r="CL628">
            <v>6895.33</v>
          </cell>
          <cell r="CM628">
            <v>2876.8</v>
          </cell>
          <cell r="CN628">
            <v>21872.670000000002</v>
          </cell>
          <cell r="CO628">
            <v>1294.56</v>
          </cell>
          <cell r="CP628">
            <v>71920</v>
          </cell>
          <cell r="CQ628">
            <v>4525916.8</v>
          </cell>
          <cell r="CR628">
            <v>800594.6</v>
          </cell>
          <cell r="CS628">
            <v>334016</v>
          </cell>
          <cell r="CT628">
            <v>2539565.4</v>
          </cell>
          <cell r="CU628">
            <v>150307.19999999998</v>
          </cell>
          <cell r="CV628">
            <v>8350400</v>
          </cell>
          <cell r="CW628">
            <v>15171664</v>
          </cell>
          <cell r="CX628">
            <v>2683733</v>
          </cell>
          <cell r="CY628">
            <v>1119680</v>
          </cell>
          <cell r="CZ628">
            <v>8513067</v>
          </cell>
          <cell r="DA628">
            <v>503856</v>
          </cell>
          <cell r="DB628">
            <v>27992000</v>
          </cell>
          <cell r="DC628" t="str">
            <v>Basic+</v>
          </cell>
          <cell r="DE628">
            <v>59</v>
          </cell>
          <cell r="DF628">
            <v>59</v>
          </cell>
          <cell r="DH628">
            <v>13</v>
          </cell>
          <cell r="DJ628">
            <v>13</v>
          </cell>
          <cell r="DK628">
            <v>767</v>
          </cell>
          <cell r="DP628">
            <v>767</v>
          </cell>
          <cell r="DQ628">
            <v>767</v>
          </cell>
          <cell r="DR628">
            <v>0</v>
          </cell>
          <cell r="DS628">
            <v>1</v>
          </cell>
          <cell r="DT628">
            <v>0</v>
          </cell>
          <cell r="DU628">
            <v>3499</v>
          </cell>
          <cell r="DV628">
            <v>706407</v>
          </cell>
          <cell r="DW628">
            <v>6895.33</v>
          </cell>
          <cell r="DX628">
            <v>2683733</v>
          </cell>
          <cell r="DY628" t="str">
            <v>yellow</v>
          </cell>
          <cell r="DZ628" t="str">
            <v>20330130002___Mumfasa___желтый</v>
          </cell>
        </row>
        <row r="629">
          <cell r="B629" t="str">
            <v>20330130002_0075269_00000003811</v>
          </cell>
          <cell r="C629" t="str">
            <v>20330130002_0075269</v>
          </cell>
          <cell r="D629" t="str">
            <v>Theme 2 Outwear PROОдеждаMumfasaУнисексpink308</v>
          </cell>
          <cell r="E629" t="str">
            <v>Заг. с Th 2</v>
          </cell>
          <cell r="F629" t="str">
            <v>ACOOLA Одежда Весна 2024 Theme 2 Outwear PRO</v>
          </cell>
          <cell r="G629" t="str">
            <v>ACOOLA</v>
          </cell>
          <cell r="H629" t="str">
            <v>Theme 2 Outwear PRO</v>
          </cell>
          <cell r="I629" t="str">
            <v>00000003811</v>
          </cell>
          <cell r="J629" t="str">
            <v>20330130002</v>
          </cell>
          <cell r="K629" t="str">
            <v>Куртка детская Mumfasa розовый</v>
          </cell>
          <cell r="L629" t="str">
            <v>Унисекс</v>
          </cell>
          <cell r="M629" t="str">
            <v>Все</v>
          </cell>
          <cell r="N629" t="str">
            <v>Mumfasa</v>
          </cell>
          <cell r="O629" t="str">
            <v>розовый</v>
          </cell>
          <cell r="P629" t="str">
            <v>Outerwear</v>
          </cell>
          <cell r="Q629" t="str">
            <v>Jacket</v>
          </cell>
          <cell r="R629" t="str">
            <v>Outerwear_Boys</v>
          </cell>
          <cell r="S629" t="str">
            <v>Outerwear</v>
          </cell>
          <cell r="T629" t="str">
            <v>Одежда</v>
          </cell>
          <cell r="U629" t="str">
            <v>Bonded / Двухслойное сплавленное полотно</v>
          </cell>
          <cell r="V629" t="str">
            <v>100%ПЭ</v>
          </cell>
          <cell r="W629" t="str">
            <v>(308) Kids cloth 98-164</v>
          </cell>
          <cell r="X629">
            <v>12</v>
          </cell>
          <cell r="Y629" t="str">
            <v>Нет</v>
          </cell>
          <cell r="Z629" t="str">
            <v>Julia Velugo</v>
          </cell>
          <cell r="AA629" t="str">
            <v>Basic+</v>
          </cell>
          <cell r="AB629" t="str">
            <v>Regular</v>
          </cell>
          <cell r="AC629" t="str">
            <v>1,2,3,4,5</v>
          </cell>
          <cell r="AD629" t="str">
            <v>1,2,3,4,5_12</v>
          </cell>
          <cell r="AE629">
            <v>271</v>
          </cell>
          <cell r="AF629">
            <v>52</v>
          </cell>
          <cell r="AG629">
            <v>73</v>
          </cell>
          <cell r="AH629">
            <v>96</v>
          </cell>
          <cell r="AI629">
            <v>43</v>
          </cell>
          <cell r="AJ629">
            <v>7</v>
          </cell>
          <cell r="AK629">
            <v>0.7</v>
          </cell>
          <cell r="AL629">
            <v>0.4</v>
          </cell>
          <cell r="AM629">
            <v>13</v>
          </cell>
          <cell r="AN629">
            <v>3</v>
          </cell>
          <cell r="AO629">
            <v>16</v>
          </cell>
          <cell r="AP629">
            <v>832</v>
          </cell>
          <cell r="AQ629">
            <v>13</v>
          </cell>
          <cell r="AR629">
            <v>3</v>
          </cell>
          <cell r="AS629">
            <v>16</v>
          </cell>
          <cell r="AT629">
            <v>1168</v>
          </cell>
          <cell r="AU629">
            <v>13</v>
          </cell>
          <cell r="AV629">
            <v>3</v>
          </cell>
          <cell r="AW629">
            <v>16</v>
          </cell>
          <cell r="AX629">
            <v>1536</v>
          </cell>
          <cell r="AY629">
            <v>13</v>
          </cell>
          <cell r="AZ629">
            <v>3</v>
          </cell>
          <cell r="BA629">
            <v>16</v>
          </cell>
          <cell r="BB629">
            <v>688</v>
          </cell>
          <cell r="BC629">
            <v>13</v>
          </cell>
          <cell r="BD629">
            <v>3</v>
          </cell>
          <cell r="BE629">
            <v>16</v>
          </cell>
          <cell r="BF629">
            <v>112</v>
          </cell>
          <cell r="BG629" t="str">
            <v>1-3</v>
          </cell>
          <cell r="BH629">
            <v>0.54200000000000004</v>
          </cell>
          <cell r="BI629">
            <v>4336</v>
          </cell>
          <cell r="BJ629">
            <v>3499</v>
          </cell>
          <cell r="BK629">
            <v>3499</v>
          </cell>
          <cell r="BL629">
            <v>3180.91</v>
          </cell>
          <cell r="BM629">
            <v>3.3521747461199465</v>
          </cell>
          <cell r="BN629">
            <v>8.69</v>
          </cell>
          <cell r="BO629">
            <v>8.99</v>
          </cell>
          <cell r="BP629">
            <v>12.28</v>
          </cell>
          <cell r="BQ629">
            <v>1043.8</v>
          </cell>
          <cell r="BR629">
            <v>0.70168619605601601</v>
          </cell>
          <cell r="BS629">
            <v>3.3</v>
          </cell>
          <cell r="BT629">
            <v>85</v>
          </cell>
          <cell r="BU629">
            <v>1.1000000000000001</v>
          </cell>
          <cell r="BV629">
            <v>3499</v>
          </cell>
          <cell r="BW629">
            <v>2100</v>
          </cell>
          <cell r="BX629" t="str">
            <v>NANJING SKYMOUNTAIN TRADING CO. LTD</v>
          </cell>
          <cell r="BY629" t="str">
            <v>Китай</v>
          </cell>
          <cell r="BZ629">
            <v>320</v>
          </cell>
          <cell r="CA629">
            <v>767</v>
          </cell>
          <cell r="CB629">
            <v>144</v>
          </cell>
          <cell r="CC629">
            <v>2433</v>
          </cell>
          <cell r="CD629">
            <v>8000</v>
          </cell>
          <cell r="CE629">
            <v>2518.0241605563901</v>
          </cell>
          <cell r="CF629">
            <v>8000</v>
          </cell>
          <cell r="CG629">
            <v>10000</v>
          </cell>
          <cell r="CH629" t="str">
            <v>ок</v>
          </cell>
          <cell r="CI629" t="str">
            <v>ок</v>
          </cell>
          <cell r="CJ629">
            <v>12</v>
          </cell>
          <cell r="CK629">
            <v>38980.639999999999</v>
          </cell>
          <cell r="CL629">
            <v>6895.33</v>
          </cell>
          <cell r="CM629">
            <v>2876.8</v>
          </cell>
          <cell r="CN629">
            <v>21872.670000000002</v>
          </cell>
          <cell r="CO629">
            <v>1294.56</v>
          </cell>
          <cell r="CP629">
            <v>71920</v>
          </cell>
          <cell r="CQ629">
            <v>4525916.8</v>
          </cell>
          <cell r="CR629">
            <v>800594.6</v>
          </cell>
          <cell r="CS629">
            <v>334016</v>
          </cell>
          <cell r="CT629">
            <v>2539565.4</v>
          </cell>
          <cell r="CU629">
            <v>150307.19999999998</v>
          </cell>
          <cell r="CV629">
            <v>8350400</v>
          </cell>
          <cell r="CW629">
            <v>15171664</v>
          </cell>
          <cell r="CX629">
            <v>2683733</v>
          </cell>
          <cell r="CY629">
            <v>1119680</v>
          </cell>
          <cell r="CZ629">
            <v>8513067</v>
          </cell>
          <cell r="DA629">
            <v>503856</v>
          </cell>
          <cell r="DB629">
            <v>27992000</v>
          </cell>
          <cell r="DC629" t="str">
            <v>Basic+</v>
          </cell>
          <cell r="DE629">
            <v>59</v>
          </cell>
          <cell r="DF629">
            <v>59</v>
          </cell>
          <cell r="DH629">
            <v>13</v>
          </cell>
          <cell r="DJ629">
            <v>13</v>
          </cell>
          <cell r="DK629">
            <v>767</v>
          </cell>
          <cell r="DP629">
            <v>767</v>
          </cell>
          <cell r="DQ629">
            <v>767</v>
          </cell>
          <cell r="DR629">
            <v>0</v>
          </cell>
          <cell r="DS629">
            <v>1</v>
          </cell>
          <cell r="DT629">
            <v>0</v>
          </cell>
          <cell r="DU629">
            <v>3499</v>
          </cell>
          <cell r="DV629">
            <v>706407</v>
          </cell>
          <cell r="DW629">
            <v>6895.33</v>
          </cell>
          <cell r="DX629">
            <v>2683733</v>
          </cell>
          <cell r="DY629" t="str">
            <v>pink</v>
          </cell>
          <cell r="DZ629" t="str">
            <v>20330130002___Mumfasa___розовый</v>
          </cell>
        </row>
        <row r="630">
          <cell r="B630" t="str">
            <v>20110130290_0069618_00000003801</v>
          </cell>
          <cell r="C630" t="str">
            <v>20110130290_0069618</v>
          </cell>
          <cell r="D630" t="str">
            <v>Theme 2ОдеждаChromМужскойblue100</v>
          </cell>
          <cell r="E630" t="str">
            <v>Заг. с Th 2</v>
          </cell>
          <cell r="F630" t="str">
            <v>ACOOLA Одежда Весна 2024 Theme 2</v>
          </cell>
          <cell r="G630" t="str">
            <v>ACOOLA</v>
          </cell>
          <cell r="H630" t="str">
            <v>Theme 2</v>
          </cell>
          <cell r="I630" t="str">
            <v>00000003801</v>
          </cell>
          <cell r="J630" t="str">
            <v>20110130290</v>
          </cell>
          <cell r="K630" t="str">
            <v>Куртка детская для мальчиков Chrom синий</v>
          </cell>
          <cell r="L630" t="str">
            <v>Мужской</v>
          </cell>
          <cell r="M630" t="str">
            <v>Большой</v>
          </cell>
          <cell r="N630" t="str">
            <v>Chrom</v>
          </cell>
          <cell r="O630" t="str">
            <v>синий</v>
          </cell>
          <cell r="P630" t="str">
            <v>Outerwear</v>
          </cell>
          <cell r="Q630" t="str">
            <v>Jacket</v>
          </cell>
          <cell r="R630" t="str">
            <v>Outerwear_Boys</v>
          </cell>
          <cell r="S630" t="str">
            <v>Outerwear</v>
          </cell>
          <cell r="T630" t="str">
            <v>Одежда</v>
          </cell>
          <cell r="U630" t="str">
            <v>Pongee / Понжи</v>
          </cell>
          <cell r="V630" t="str">
            <v>80%ПЭ/20%ПУ</v>
          </cell>
          <cell r="W630" t="str">
            <v>(100) Kids cloth B2G2 7sizes_2</v>
          </cell>
          <cell r="X630">
            <v>7</v>
          </cell>
          <cell r="Y630" t="str">
            <v>Нет</v>
          </cell>
          <cell r="Z630" t="str">
            <v>Julia Velugo</v>
          </cell>
          <cell r="AA630" t="str">
            <v>Basic+</v>
          </cell>
          <cell r="AB630" t="str">
            <v>Regular</v>
          </cell>
          <cell r="AC630" t="str">
            <v>1,2,3,4,5</v>
          </cell>
          <cell r="AD630" t="str">
            <v>1,2,3,4,5_7</v>
          </cell>
          <cell r="AE630">
            <v>271</v>
          </cell>
          <cell r="AF630">
            <v>52</v>
          </cell>
          <cell r="AG630">
            <v>73</v>
          </cell>
          <cell r="AH630">
            <v>96</v>
          </cell>
          <cell r="AI630">
            <v>43</v>
          </cell>
          <cell r="AJ630">
            <v>7</v>
          </cell>
          <cell r="AK630">
            <v>0.6</v>
          </cell>
          <cell r="AM630">
            <v>7</v>
          </cell>
          <cell r="AN630">
            <v>0</v>
          </cell>
          <cell r="AO630">
            <v>7</v>
          </cell>
          <cell r="AP630">
            <v>364</v>
          </cell>
          <cell r="AQ630">
            <v>7</v>
          </cell>
          <cell r="AR630">
            <v>0</v>
          </cell>
          <cell r="AS630">
            <v>7</v>
          </cell>
          <cell r="AT630">
            <v>511</v>
          </cell>
          <cell r="AU630">
            <v>7</v>
          </cell>
          <cell r="AV630">
            <v>0</v>
          </cell>
          <cell r="AW630">
            <v>7</v>
          </cell>
          <cell r="AX630">
            <v>672</v>
          </cell>
          <cell r="AY630">
            <v>7</v>
          </cell>
          <cell r="AZ630">
            <v>0</v>
          </cell>
          <cell r="BA630">
            <v>7</v>
          </cell>
          <cell r="BB630">
            <v>301</v>
          </cell>
          <cell r="BC630">
            <v>7</v>
          </cell>
          <cell r="BD630">
            <v>0</v>
          </cell>
          <cell r="BE630">
            <v>7</v>
          </cell>
          <cell r="BF630">
            <v>49</v>
          </cell>
          <cell r="BG630" t="str">
            <v>0-0</v>
          </cell>
          <cell r="BH630">
            <v>0.54200000000000004</v>
          </cell>
          <cell r="BI630">
            <v>1897</v>
          </cell>
          <cell r="BJ630">
            <v>3499</v>
          </cell>
          <cell r="BK630">
            <v>3499</v>
          </cell>
          <cell r="BL630">
            <v>3180.91</v>
          </cell>
          <cell r="BM630">
            <v>2.2705298335550439</v>
          </cell>
          <cell r="BN630">
            <v>13.16</v>
          </cell>
          <cell r="BO630">
            <v>13.59</v>
          </cell>
          <cell r="BP630">
            <v>18.13</v>
          </cell>
          <cell r="BQ630">
            <v>1541.05</v>
          </cell>
          <cell r="BR630">
            <v>0.55957416404687055</v>
          </cell>
          <cell r="BS630">
            <v>3.3</v>
          </cell>
          <cell r="BT630">
            <v>85</v>
          </cell>
          <cell r="BU630">
            <v>1.1000000000000001</v>
          </cell>
          <cell r="BV630">
            <v>3499</v>
          </cell>
          <cell r="BW630">
            <v>2100</v>
          </cell>
          <cell r="BX630" t="str">
            <v>SUZHOU POLY MAY IMP &amp; EXP. CO.,LTD</v>
          </cell>
          <cell r="BY630" t="str">
            <v>Китай</v>
          </cell>
          <cell r="BZ630">
            <v>140</v>
          </cell>
          <cell r="CA630">
            <v>413</v>
          </cell>
          <cell r="CB630">
            <v>63</v>
          </cell>
          <cell r="CC630">
            <v>987</v>
          </cell>
          <cell r="CD630">
            <v>3500</v>
          </cell>
          <cell r="CE630">
            <v>1101.6355702434207</v>
          </cell>
          <cell r="CF630">
            <v>3500</v>
          </cell>
          <cell r="CG630">
            <v>7500</v>
          </cell>
          <cell r="CH630" t="str">
            <v>ок</v>
          </cell>
          <cell r="CI630" t="str">
            <v>ок</v>
          </cell>
          <cell r="CJ630">
            <v>9</v>
          </cell>
          <cell r="CK630">
            <v>25780.23</v>
          </cell>
          <cell r="CL630">
            <v>5612.67</v>
          </cell>
          <cell r="CM630">
            <v>1902.6</v>
          </cell>
          <cell r="CN630">
            <v>13413.33</v>
          </cell>
          <cell r="CO630">
            <v>856.17</v>
          </cell>
          <cell r="CP630">
            <v>47565</v>
          </cell>
          <cell r="CQ630">
            <v>2923371.85</v>
          </cell>
          <cell r="CR630">
            <v>636453.65</v>
          </cell>
          <cell r="CS630">
            <v>215747</v>
          </cell>
          <cell r="CT630">
            <v>1521016.3499999999</v>
          </cell>
          <cell r="CU630">
            <v>97086.15</v>
          </cell>
          <cell r="CV630">
            <v>5393675</v>
          </cell>
          <cell r="CW630">
            <v>6637603</v>
          </cell>
          <cell r="CX630">
            <v>1445087</v>
          </cell>
          <cell r="CY630">
            <v>489860</v>
          </cell>
          <cell r="CZ630">
            <v>3453513</v>
          </cell>
          <cell r="DA630">
            <v>220437</v>
          </cell>
          <cell r="DB630">
            <v>12246500</v>
          </cell>
          <cell r="DC630" t="str">
            <v>Basic+</v>
          </cell>
          <cell r="DE630">
            <v>59</v>
          </cell>
          <cell r="DF630">
            <v>59</v>
          </cell>
          <cell r="DH630">
            <v>7</v>
          </cell>
          <cell r="DJ630">
            <v>7</v>
          </cell>
          <cell r="DK630">
            <v>413</v>
          </cell>
          <cell r="DP630">
            <v>413</v>
          </cell>
          <cell r="DQ630">
            <v>413</v>
          </cell>
          <cell r="DR630">
            <v>0</v>
          </cell>
          <cell r="DS630">
            <v>1</v>
          </cell>
          <cell r="DT630">
            <v>0</v>
          </cell>
          <cell r="DU630">
            <v>3499</v>
          </cell>
          <cell r="DV630">
            <v>561576.75</v>
          </cell>
          <cell r="DW630">
            <v>5612.67</v>
          </cell>
          <cell r="DX630">
            <v>1445087</v>
          </cell>
          <cell r="DY630" t="str">
            <v>blue</v>
          </cell>
          <cell r="DZ630" t="str">
            <v>20110130290___Chrom___синий</v>
          </cell>
        </row>
        <row r="631">
          <cell r="B631" t="str">
            <v>20110160394_0068569_00000003801</v>
          </cell>
          <cell r="C631" t="str">
            <v>20110160394_0068569</v>
          </cell>
          <cell r="D631" t="str">
            <v>Theme 2ОдеждаMelvinМужскойgreen100</v>
          </cell>
          <cell r="E631" t="str">
            <v>Заг. с Th 2</v>
          </cell>
          <cell r="F631" t="str">
            <v>ACOOLA Одежда Весна 2024 Theme 2</v>
          </cell>
          <cell r="G631" t="str">
            <v>ACOOLA</v>
          </cell>
          <cell r="H631" t="str">
            <v>Theme 2</v>
          </cell>
          <cell r="I631" t="str">
            <v>00000003801</v>
          </cell>
          <cell r="J631" t="str">
            <v>20110160394</v>
          </cell>
          <cell r="K631" t="str">
            <v>Брюки детские для мальчиков Melvin зеленый</v>
          </cell>
          <cell r="L631" t="str">
            <v>Мужской</v>
          </cell>
          <cell r="M631" t="str">
            <v>Большой</v>
          </cell>
          <cell r="N631" t="str">
            <v>Melvin</v>
          </cell>
          <cell r="O631" t="str">
            <v>зеленый</v>
          </cell>
          <cell r="P631" t="str">
            <v>Stitched</v>
          </cell>
          <cell r="Q631" t="str">
            <v>Pants</v>
          </cell>
          <cell r="R631" t="str">
            <v>Bottom_Boys</v>
          </cell>
          <cell r="S631" t="str">
            <v>Pants</v>
          </cell>
          <cell r="T631" t="str">
            <v>Одежда</v>
          </cell>
          <cell r="U631" t="str">
            <v>Twill / Твил</v>
          </cell>
          <cell r="V631" t="str">
            <v>98%Хлопок/2%ПУ</v>
          </cell>
          <cell r="W631" t="str">
            <v>(100) Kids cloth B2G2 7sizes_2</v>
          </cell>
          <cell r="X631">
            <v>7</v>
          </cell>
          <cell r="Y631" t="str">
            <v>Нет</v>
          </cell>
          <cell r="Z631" t="str">
            <v>Svetlana Panina</v>
          </cell>
          <cell r="AA631" t="str">
            <v>Basic+</v>
          </cell>
          <cell r="AB631" t="str">
            <v>Regular</v>
          </cell>
          <cell r="AC631" t="str">
            <v>1,2,3</v>
          </cell>
          <cell r="AD631" t="str">
            <v>1,2,3_7</v>
          </cell>
          <cell r="AE631">
            <v>221</v>
          </cell>
          <cell r="AF631">
            <v>52</v>
          </cell>
          <cell r="AG631">
            <v>73</v>
          </cell>
          <cell r="AH631">
            <v>96</v>
          </cell>
          <cell r="AI631">
            <v>0</v>
          </cell>
          <cell r="AJ631">
            <v>0</v>
          </cell>
          <cell r="AK631">
            <v>0.6</v>
          </cell>
          <cell r="AM631">
            <v>7</v>
          </cell>
          <cell r="AN631">
            <v>0</v>
          </cell>
          <cell r="AO631">
            <v>7</v>
          </cell>
          <cell r="AP631">
            <v>364</v>
          </cell>
          <cell r="AQ631">
            <v>7</v>
          </cell>
          <cell r="AR631">
            <v>0</v>
          </cell>
          <cell r="AS631">
            <v>7</v>
          </cell>
          <cell r="AT631">
            <v>511</v>
          </cell>
          <cell r="AU631">
            <v>7</v>
          </cell>
          <cell r="AV631">
            <v>0</v>
          </cell>
          <cell r="AW631">
            <v>7</v>
          </cell>
          <cell r="AX631">
            <v>672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 t="str">
            <v>0-0</v>
          </cell>
          <cell r="BH631">
            <v>0.61880000000000002</v>
          </cell>
          <cell r="BI631">
            <v>1547</v>
          </cell>
          <cell r="BJ631">
            <v>1799</v>
          </cell>
          <cell r="BK631">
            <v>1799</v>
          </cell>
          <cell r="BL631">
            <v>1635.45</v>
          </cell>
          <cell r="BM631">
            <v>2.6357043440041026</v>
          </cell>
          <cell r="BN631">
            <v>5.71</v>
          </cell>
          <cell r="BO631">
            <v>5.9</v>
          </cell>
          <cell r="BP631">
            <v>8.0299999999999994</v>
          </cell>
          <cell r="BQ631">
            <v>682.55</v>
          </cell>
          <cell r="BR631">
            <v>0.62059477487493053</v>
          </cell>
          <cell r="BS631">
            <v>3.3</v>
          </cell>
          <cell r="BT631">
            <v>85</v>
          </cell>
          <cell r="BU631">
            <v>1.1000000000000001</v>
          </cell>
          <cell r="BV631">
            <v>1799</v>
          </cell>
          <cell r="BW631">
            <v>1080</v>
          </cell>
          <cell r="BX631" t="str">
            <v>Zara Fashion</v>
          </cell>
          <cell r="BY631" t="str">
            <v>Бангладеш</v>
          </cell>
          <cell r="BZ631">
            <v>100</v>
          </cell>
          <cell r="CA631">
            <v>236</v>
          </cell>
          <cell r="CB631">
            <v>42</v>
          </cell>
          <cell r="CC631">
            <v>575</v>
          </cell>
          <cell r="CD631">
            <v>2500</v>
          </cell>
          <cell r="CE631">
            <v>786.88255017387189</v>
          </cell>
          <cell r="CF631">
            <v>2500</v>
          </cell>
          <cell r="CG631">
            <v>6200</v>
          </cell>
          <cell r="CH631" t="str">
            <v>ок</v>
          </cell>
          <cell r="CI631" t="str">
            <v>ок</v>
          </cell>
          <cell r="CJ631">
            <v>6</v>
          </cell>
          <cell r="CK631">
            <v>9127.3000000000011</v>
          </cell>
          <cell r="CL631">
            <v>1392.4</v>
          </cell>
          <cell r="CM631">
            <v>590</v>
          </cell>
          <cell r="CN631">
            <v>3392.5</v>
          </cell>
          <cell r="CO631">
            <v>247.8</v>
          </cell>
          <cell r="CP631">
            <v>14750</v>
          </cell>
          <cell r="CQ631">
            <v>1055904.8499999999</v>
          </cell>
          <cell r="CR631">
            <v>161081.79999999999</v>
          </cell>
          <cell r="CS631">
            <v>68255</v>
          </cell>
          <cell r="CT631">
            <v>392466.25</v>
          </cell>
          <cell r="CU631">
            <v>28667.1</v>
          </cell>
          <cell r="CV631">
            <v>1706375</v>
          </cell>
          <cell r="CW631">
            <v>2783053</v>
          </cell>
          <cell r="CX631">
            <v>424564</v>
          </cell>
          <cell r="CY631">
            <v>179900</v>
          </cell>
          <cell r="CZ631">
            <v>1034425</v>
          </cell>
          <cell r="DA631">
            <v>75558</v>
          </cell>
          <cell r="DB631">
            <v>4497500</v>
          </cell>
          <cell r="DC631" t="str">
            <v>Basic+</v>
          </cell>
          <cell r="DE631">
            <v>59</v>
          </cell>
          <cell r="DF631">
            <v>59</v>
          </cell>
          <cell r="DH631">
            <v>3</v>
          </cell>
          <cell r="DI631">
            <v>1</v>
          </cell>
          <cell r="DJ631">
            <v>4</v>
          </cell>
          <cell r="DK631">
            <v>236</v>
          </cell>
          <cell r="DP631">
            <v>236</v>
          </cell>
          <cell r="DQ631">
            <v>177</v>
          </cell>
          <cell r="DR631">
            <v>59</v>
          </cell>
          <cell r="DS631">
            <v>0.75</v>
          </cell>
          <cell r="DT631">
            <v>0.25</v>
          </cell>
          <cell r="DU631">
            <v>1799</v>
          </cell>
          <cell r="DV631">
            <v>142131</v>
          </cell>
          <cell r="DW631">
            <v>1392.4</v>
          </cell>
          <cell r="DX631">
            <v>424564</v>
          </cell>
          <cell r="DY631" t="str">
            <v>green</v>
          </cell>
          <cell r="DZ631" t="str">
            <v>20110160394___Melvin___зеленый</v>
          </cell>
          <cell r="EA631" t="str">
            <v>Расчет кирпичей</v>
          </cell>
        </row>
        <row r="632">
          <cell r="B632" t="str">
            <v>20110160395_0068570_00000003801</v>
          </cell>
          <cell r="C632" t="str">
            <v>20110160395_0068570</v>
          </cell>
          <cell r="D632" t="str">
            <v>Theme 2ОдеждаDargoМужскойgray blue100</v>
          </cell>
          <cell r="E632" t="str">
            <v>Заг. с Th 2</v>
          </cell>
          <cell r="F632" t="str">
            <v>ACOOLA Одежда Весна 2024 Theme 2</v>
          </cell>
          <cell r="G632" t="str">
            <v>ACOOLA</v>
          </cell>
          <cell r="H632" t="str">
            <v>Theme 2</v>
          </cell>
          <cell r="I632" t="str">
            <v>00000003801</v>
          </cell>
          <cell r="J632" t="str">
            <v>20110160395</v>
          </cell>
          <cell r="K632" t="str">
            <v>Брюки детские для мальчиков Dargo серо-голубой</v>
          </cell>
          <cell r="L632" t="str">
            <v>Мужской</v>
          </cell>
          <cell r="M632" t="str">
            <v>Большой</v>
          </cell>
          <cell r="N632" t="str">
            <v>Dargo</v>
          </cell>
          <cell r="O632" t="str">
            <v>серо-голубой</v>
          </cell>
          <cell r="P632" t="str">
            <v>Stitched</v>
          </cell>
          <cell r="Q632" t="str">
            <v>Pants</v>
          </cell>
          <cell r="R632" t="str">
            <v>Bottom_Boys</v>
          </cell>
          <cell r="S632" t="str">
            <v>Pants</v>
          </cell>
          <cell r="T632" t="str">
            <v>Одежда</v>
          </cell>
          <cell r="U632" t="str">
            <v>Special weave / Декоративное плетение ткани</v>
          </cell>
          <cell r="V632" t="str">
            <v>98%Хлопок/2%ПУ</v>
          </cell>
          <cell r="W632" t="str">
            <v>(100) Kids cloth B2G2 7sizes_2</v>
          </cell>
          <cell r="X632">
            <v>7</v>
          </cell>
          <cell r="Y632" t="str">
            <v>Нет</v>
          </cell>
          <cell r="Z632" t="str">
            <v>Svetlana Panina</v>
          </cell>
          <cell r="AA632" t="str">
            <v>Basic+</v>
          </cell>
          <cell r="AB632" t="str">
            <v>Regular</v>
          </cell>
          <cell r="AC632" t="str">
            <v>1,2,3,4,5</v>
          </cell>
          <cell r="AD632" t="str">
            <v>1,2,3,4,5_7</v>
          </cell>
          <cell r="AE632">
            <v>271</v>
          </cell>
          <cell r="AF632">
            <v>52</v>
          </cell>
          <cell r="AG632">
            <v>73</v>
          </cell>
          <cell r="AH632">
            <v>96</v>
          </cell>
          <cell r="AI632">
            <v>43</v>
          </cell>
          <cell r="AJ632">
            <v>7</v>
          </cell>
          <cell r="AK632">
            <v>0.6</v>
          </cell>
          <cell r="AL632">
            <v>0.2</v>
          </cell>
          <cell r="AM632">
            <v>7</v>
          </cell>
          <cell r="AN632">
            <v>1</v>
          </cell>
          <cell r="AO632">
            <v>8</v>
          </cell>
          <cell r="AP632">
            <v>416</v>
          </cell>
          <cell r="AQ632">
            <v>7</v>
          </cell>
          <cell r="AR632">
            <v>1</v>
          </cell>
          <cell r="AS632">
            <v>8</v>
          </cell>
          <cell r="AT632">
            <v>584</v>
          </cell>
          <cell r="AU632">
            <v>7</v>
          </cell>
          <cell r="AV632">
            <v>1</v>
          </cell>
          <cell r="AW632">
            <v>8</v>
          </cell>
          <cell r="AX632">
            <v>768</v>
          </cell>
          <cell r="AY632">
            <v>7</v>
          </cell>
          <cell r="AZ632">
            <v>1</v>
          </cell>
          <cell r="BA632">
            <v>8</v>
          </cell>
          <cell r="BB632">
            <v>344</v>
          </cell>
          <cell r="BC632">
            <v>7</v>
          </cell>
          <cell r="BD632">
            <v>1</v>
          </cell>
          <cell r="BE632">
            <v>8</v>
          </cell>
          <cell r="BF632">
            <v>56</v>
          </cell>
          <cell r="BG632" t="str">
            <v>0-1</v>
          </cell>
          <cell r="BH632">
            <v>0.54200000000000004</v>
          </cell>
          <cell r="BI632">
            <v>2168</v>
          </cell>
          <cell r="BJ632">
            <v>1999</v>
          </cell>
          <cell r="BK632">
            <v>1999</v>
          </cell>
          <cell r="BL632">
            <v>1817.27</v>
          </cell>
          <cell r="BM632">
            <v>2.725103946561243</v>
          </cell>
          <cell r="BN632">
            <v>6.14</v>
          </cell>
          <cell r="BO632">
            <v>6.34</v>
          </cell>
          <cell r="BP632">
            <v>8.6300000000000008</v>
          </cell>
          <cell r="BQ632">
            <v>733.55000000000007</v>
          </cell>
          <cell r="BR632">
            <v>0.63304152076038012</v>
          </cell>
          <cell r="BS632">
            <v>3.3</v>
          </cell>
          <cell r="BT632">
            <v>85</v>
          </cell>
          <cell r="BU632">
            <v>1.1000000000000001</v>
          </cell>
          <cell r="BV632">
            <v>1999</v>
          </cell>
          <cell r="BW632">
            <v>1200</v>
          </cell>
          <cell r="BX632" t="str">
            <v>Zara Fashion</v>
          </cell>
          <cell r="BY632" t="str">
            <v>Бангладеш</v>
          </cell>
          <cell r="BZ632">
            <v>160</v>
          </cell>
          <cell r="CA632">
            <v>472</v>
          </cell>
          <cell r="CB632">
            <v>70</v>
          </cell>
          <cell r="CC632">
            <v>1130</v>
          </cell>
          <cell r="CD632">
            <v>4000</v>
          </cell>
          <cell r="CE632">
            <v>1259.0120802781951</v>
          </cell>
          <cell r="CF632">
            <v>4000</v>
          </cell>
          <cell r="CG632">
            <v>7500</v>
          </cell>
          <cell r="CH632" t="str">
            <v>ок</v>
          </cell>
          <cell r="CI632" t="str">
            <v>ок</v>
          </cell>
          <cell r="CJ632">
            <v>10</v>
          </cell>
          <cell r="CK632">
            <v>13745.119999999999</v>
          </cell>
          <cell r="CL632">
            <v>2992.48</v>
          </cell>
          <cell r="CM632">
            <v>1014.4</v>
          </cell>
          <cell r="CN632">
            <v>7164.2</v>
          </cell>
          <cell r="CO632">
            <v>443.8</v>
          </cell>
          <cell r="CP632">
            <v>25360</v>
          </cell>
          <cell r="CQ632">
            <v>1590336.4000000001</v>
          </cell>
          <cell r="CR632">
            <v>346235.60000000003</v>
          </cell>
          <cell r="CS632">
            <v>117368.00000000001</v>
          </cell>
          <cell r="CT632">
            <v>828911.50000000012</v>
          </cell>
          <cell r="CU632">
            <v>51348.500000000007</v>
          </cell>
          <cell r="CV632">
            <v>2934200.0000000005</v>
          </cell>
          <cell r="CW632">
            <v>4333832</v>
          </cell>
          <cell r="CX632">
            <v>943528</v>
          </cell>
          <cell r="CY632">
            <v>319840</v>
          </cell>
          <cell r="CZ632">
            <v>2258870</v>
          </cell>
          <cell r="DA632">
            <v>139930</v>
          </cell>
          <cell r="DB632">
            <v>7996000</v>
          </cell>
          <cell r="DC632" t="str">
            <v>Basic+</v>
          </cell>
          <cell r="DE632">
            <v>59</v>
          </cell>
          <cell r="DF632">
            <v>59</v>
          </cell>
          <cell r="DH632">
            <v>7</v>
          </cell>
          <cell r="DI632">
            <v>1</v>
          </cell>
          <cell r="DJ632">
            <v>8</v>
          </cell>
          <cell r="DK632">
            <v>472</v>
          </cell>
          <cell r="DP632">
            <v>472</v>
          </cell>
          <cell r="DQ632">
            <v>413</v>
          </cell>
          <cell r="DR632">
            <v>59</v>
          </cell>
          <cell r="DS632">
            <v>0.875</v>
          </cell>
          <cell r="DT632">
            <v>0.125</v>
          </cell>
          <cell r="DU632">
            <v>1999</v>
          </cell>
          <cell r="DV632">
            <v>305502.00000000006</v>
          </cell>
          <cell r="DW632">
            <v>2992.48</v>
          </cell>
          <cell r="DX632">
            <v>943528</v>
          </cell>
          <cell r="DY632" t="str">
            <v>gray blue</v>
          </cell>
          <cell r="DZ632" t="str">
            <v>20110160395___Dargo___серо-голубой</v>
          </cell>
          <cell r="EA632" t="str">
            <v>Расчет кирпичей</v>
          </cell>
        </row>
        <row r="633">
          <cell r="B633" t="str">
            <v>20110280105_0043439_00000003801</v>
          </cell>
          <cell r="C633" t="str">
            <v>20110280105_0043439</v>
          </cell>
          <cell r="D633" t="str">
            <v>Theme 2ОдеждаOliverМужскойwhite100</v>
          </cell>
          <cell r="E633" t="str">
            <v>Заг. с Th 2</v>
          </cell>
          <cell r="F633" t="str">
            <v>ACOOLA Одежда Весна 2024 Theme 2</v>
          </cell>
          <cell r="G633" t="str">
            <v>ACOOLA</v>
          </cell>
          <cell r="H633" t="str">
            <v>Theme 2</v>
          </cell>
          <cell r="I633" t="str">
            <v>00000003801</v>
          </cell>
          <cell r="J633" t="str">
            <v>20110280105</v>
          </cell>
          <cell r="K633" t="str">
            <v>Сорочка верхняя детская для мальчиков Oliver белый</v>
          </cell>
          <cell r="L633" t="str">
            <v>Мужской</v>
          </cell>
          <cell r="M633" t="str">
            <v>Большой</v>
          </cell>
          <cell r="N633" t="str">
            <v>Oliver</v>
          </cell>
          <cell r="O633" t="str">
            <v>белый</v>
          </cell>
          <cell r="P633" t="str">
            <v>Stitched</v>
          </cell>
          <cell r="Q633" t="str">
            <v>Shirt LS</v>
          </cell>
          <cell r="R633" t="str">
            <v>Top_Boys</v>
          </cell>
          <cell r="S633" t="str">
            <v>Shirt</v>
          </cell>
          <cell r="T633" t="str">
            <v>Одежда</v>
          </cell>
          <cell r="U633" t="str">
            <v>Special weave / Декоративное плетение ткани</v>
          </cell>
          <cell r="V633" t="str">
            <v>100%Хлопок</v>
          </cell>
          <cell r="W633" t="str">
            <v>(100) Kids cloth B2G2 7sizes_2</v>
          </cell>
          <cell r="X633">
            <v>7</v>
          </cell>
          <cell r="Y633" t="str">
            <v>Да</v>
          </cell>
          <cell r="Z633" t="str">
            <v>Svetlana Panina</v>
          </cell>
          <cell r="AA633" t="str">
            <v>Basic+</v>
          </cell>
          <cell r="AB633" t="str">
            <v>Regular</v>
          </cell>
          <cell r="AC633" t="str">
            <v>1,2,3,4,5</v>
          </cell>
          <cell r="AD633" t="str">
            <v>1,2,3,4,5_7</v>
          </cell>
          <cell r="AE633">
            <v>271</v>
          </cell>
          <cell r="AF633">
            <v>52</v>
          </cell>
          <cell r="AG633">
            <v>73</v>
          </cell>
          <cell r="AH633">
            <v>96</v>
          </cell>
          <cell r="AI633">
            <v>43</v>
          </cell>
          <cell r="AJ633">
            <v>7</v>
          </cell>
          <cell r="AK633">
            <v>0.7</v>
          </cell>
          <cell r="AL633">
            <v>0.8</v>
          </cell>
          <cell r="AM633">
            <v>8</v>
          </cell>
          <cell r="AN633">
            <v>3</v>
          </cell>
          <cell r="AO633">
            <v>11</v>
          </cell>
          <cell r="AP633">
            <v>572</v>
          </cell>
          <cell r="AQ633">
            <v>8</v>
          </cell>
          <cell r="AR633">
            <v>3</v>
          </cell>
          <cell r="AS633">
            <v>11</v>
          </cell>
          <cell r="AT633">
            <v>803</v>
          </cell>
          <cell r="AU633">
            <v>8</v>
          </cell>
          <cell r="AV633">
            <v>3</v>
          </cell>
          <cell r="AW633">
            <v>11</v>
          </cell>
          <cell r="AX633">
            <v>1056</v>
          </cell>
          <cell r="AY633">
            <v>8</v>
          </cell>
          <cell r="AZ633">
            <v>3</v>
          </cell>
          <cell r="BA633">
            <v>11</v>
          </cell>
          <cell r="BB633">
            <v>473</v>
          </cell>
          <cell r="BC633">
            <v>8</v>
          </cell>
          <cell r="BD633">
            <v>3</v>
          </cell>
          <cell r="BE633">
            <v>11</v>
          </cell>
          <cell r="BF633">
            <v>77</v>
          </cell>
          <cell r="BG633" t="str">
            <v>1-3</v>
          </cell>
          <cell r="BH633">
            <v>0.54200000000000004</v>
          </cell>
          <cell r="BI633">
            <v>2981</v>
          </cell>
          <cell r="BJ633">
            <v>1799</v>
          </cell>
          <cell r="BK633">
            <v>1799</v>
          </cell>
          <cell r="BL633">
            <v>1635.45</v>
          </cell>
          <cell r="BM633">
            <v>3.3809434316857732</v>
          </cell>
          <cell r="BN633">
            <v>4.8099999999999996</v>
          </cell>
          <cell r="BO633">
            <v>4.97</v>
          </cell>
          <cell r="BP633">
            <v>6.26</v>
          </cell>
          <cell r="BQ633">
            <v>532.1</v>
          </cell>
          <cell r="BR633">
            <v>0.70422456920511389</v>
          </cell>
          <cell r="BS633">
            <v>3.3</v>
          </cell>
          <cell r="BT633">
            <v>85</v>
          </cell>
          <cell r="BU633">
            <v>1.1000000000000001</v>
          </cell>
          <cell r="BV633">
            <v>1799</v>
          </cell>
          <cell r="BW633">
            <v>1080</v>
          </cell>
          <cell r="BX633" t="str">
            <v>SHAOXING YANSHENG TRADING CO., LTD</v>
          </cell>
          <cell r="BY633" t="str">
            <v>Китай</v>
          </cell>
          <cell r="BZ633">
            <v>220</v>
          </cell>
          <cell r="CA633">
            <v>472</v>
          </cell>
          <cell r="CB633">
            <v>98</v>
          </cell>
          <cell r="CC633">
            <v>1729</v>
          </cell>
          <cell r="CD633">
            <v>5500</v>
          </cell>
          <cell r="CE633">
            <v>1731.1416103825181</v>
          </cell>
          <cell r="CF633">
            <v>5500</v>
          </cell>
          <cell r="CG633">
            <v>7500</v>
          </cell>
          <cell r="CH633" t="str">
            <v>ок</v>
          </cell>
          <cell r="CI633" t="str">
            <v>ок</v>
          </cell>
          <cell r="CJ633">
            <v>14</v>
          </cell>
          <cell r="CK633">
            <v>14815.57</v>
          </cell>
          <cell r="CL633">
            <v>2345.8399999999997</v>
          </cell>
          <cell r="CM633">
            <v>1093.3999999999999</v>
          </cell>
          <cell r="CN633">
            <v>8593.1299999999992</v>
          </cell>
          <cell r="CO633">
            <v>487.06</v>
          </cell>
          <cell r="CP633">
            <v>27335</v>
          </cell>
          <cell r="CQ633">
            <v>1586190.1</v>
          </cell>
          <cell r="CR633">
            <v>251151.2</v>
          </cell>
          <cell r="CS633">
            <v>117062</v>
          </cell>
          <cell r="CT633">
            <v>920000.9</v>
          </cell>
          <cell r="CU633">
            <v>52145.8</v>
          </cell>
          <cell r="CV633">
            <v>2926550</v>
          </cell>
          <cell r="CW633">
            <v>5362819</v>
          </cell>
          <cell r="CX633">
            <v>849128</v>
          </cell>
          <cell r="CY633">
            <v>395780</v>
          </cell>
          <cell r="CZ633">
            <v>3110471</v>
          </cell>
          <cell r="DA633">
            <v>176302</v>
          </cell>
          <cell r="DB633">
            <v>9894500</v>
          </cell>
          <cell r="DC633" t="str">
            <v>Basic+</v>
          </cell>
          <cell r="DE633">
            <v>59</v>
          </cell>
          <cell r="DF633">
            <v>59</v>
          </cell>
          <cell r="DH633">
            <v>7</v>
          </cell>
          <cell r="DI633">
            <v>1</v>
          </cell>
          <cell r="DJ633">
            <v>8</v>
          </cell>
          <cell r="DK633">
            <v>472</v>
          </cell>
          <cell r="DP633">
            <v>472</v>
          </cell>
          <cell r="DQ633">
            <v>413</v>
          </cell>
          <cell r="DR633">
            <v>59</v>
          </cell>
          <cell r="DS633">
            <v>0.875</v>
          </cell>
          <cell r="DT633">
            <v>0.125</v>
          </cell>
          <cell r="DU633">
            <v>1799</v>
          </cell>
          <cell r="DV633">
            <v>221603.99999999997</v>
          </cell>
          <cell r="DW633">
            <v>2345.8399999999997</v>
          </cell>
          <cell r="DX633">
            <v>849128</v>
          </cell>
          <cell r="DY633" t="str">
            <v>white</v>
          </cell>
          <cell r="DZ633" t="str">
            <v>20110280105___Oliver___белый</v>
          </cell>
          <cell r="EA633" t="str">
            <v>Расчет кирпичей</v>
          </cell>
        </row>
        <row r="634">
          <cell r="B634" t="str">
            <v>20110510194_0075326_00000003801</v>
          </cell>
          <cell r="C634" t="str">
            <v>20110510194_0075326</v>
          </cell>
          <cell r="D634" t="str">
            <v>Theme 2ОдеждаEcuadorМужскойprint100</v>
          </cell>
          <cell r="E634" t="str">
            <v>Заг. с Th 2</v>
          </cell>
          <cell r="F634" t="str">
            <v>ACOOLA Одежда Весна 2024 Theme 2</v>
          </cell>
          <cell r="G634" t="str">
            <v>ACOOLA</v>
          </cell>
          <cell r="H634" t="str">
            <v>Theme 2</v>
          </cell>
          <cell r="I634" t="str">
            <v>00000003801</v>
          </cell>
          <cell r="J634" t="str">
            <v>20110510194</v>
          </cell>
          <cell r="K634" t="str">
            <v>Футболка детская для мальчиков Ecuador набивка</v>
          </cell>
          <cell r="L634" t="str">
            <v>Мужской</v>
          </cell>
          <cell r="M634" t="str">
            <v>Большой</v>
          </cell>
          <cell r="N634" t="str">
            <v>Ecuador</v>
          </cell>
          <cell r="O634" t="str">
            <v>набивка</v>
          </cell>
          <cell r="P634" t="str">
            <v>Jersey</v>
          </cell>
          <cell r="Q634" t="str">
            <v>T-shirt</v>
          </cell>
          <cell r="R634" t="str">
            <v>Top_Boys</v>
          </cell>
          <cell r="S634" t="str">
            <v/>
          </cell>
          <cell r="T634" t="str">
            <v>Одежда</v>
          </cell>
          <cell r="U634" t="str">
            <v>Single jersey / Трикотажное полотно</v>
          </cell>
          <cell r="V634" t="str">
            <v>100%Хлопок</v>
          </cell>
          <cell r="W634" t="str">
            <v>(100) Kids cloth B2G2 7sizes_2</v>
          </cell>
          <cell r="X634">
            <v>7</v>
          </cell>
          <cell r="Y634" t="str">
            <v>Нет</v>
          </cell>
          <cell r="Z634" t="str">
            <v>Daria Kuricyna</v>
          </cell>
          <cell r="AA634" t="str">
            <v>Basic+</v>
          </cell>
          <cell r="AB634" t="str">
            <v>Regular</v>
          </cell>
          <cell r="AC634" t="str">
            <v>1,2,3,4,5</v>
          </cell>
          <cell r="AD634" t="str">
            <v>1,2,3,4,5_7</v>
          </cell>
          <cell r="AE634">
            <v>271</v>
          </cell>
          <cell r="AF634">
            <v>52</v>
          </cell>
          <cell r="AG634">
            <v>73</v>
          </cell>
          <cell r="AH634">
            <v>96</v>
          </cell>
          <cell r="AI634">
            <v>43</v>
          </cell>
          <cell r="AJ634">
            <v>7</v>
          </cell>
          <cell r="AK634">
            <v>0.7</v>
          </cell>
          <cell r="AL634">
            <v>0.8</v>
          </cell>
          <cell r="AM634">
            <v>8</v>
          </cell>
          <cell r="AN634">
            <v>3</v>
          </cell>
          <cell r="AO634">
            <v>11</v>
          </cell>
          <cell r="AP634">
            <v>572</v>
          </cell>
          <cell r="AQ634">
            <v>8</v>
          </cell>
          <cell r="AR634">
            <v>3</v>
          </cell>
          <cell r="AS634">
            <v>11</v>
          </cell>
          <cell r="AT634">
            <v>803</v>
          </cell>
          <cell r="AU634">
            <v>8</v>
          </cell>
          <cell r="AV634">
            <v>3</v>
          </cell>
          <cell r="AW634">
            <v>11</v>
          </cell>
          <cell r="AX634">
            <v>1056</v>
          </cell>
          <cell r="AY634">
            <v>8</v>
          </cell>
          <cell r="AZ634">
            <v>3</v>
          </cell>
          <cell r="BA634">
            <v>11</v>
          </cell>
          <cell r="BB634">
            <v>473</v>
          </cell>
          <cell r="BC634">
            <v>8</v>
          </cell>
          <cell r="BD634">
            <v>3</v>
          </cell>
          <cell r="BE634">
            <v>11</v>
          </cell>
          <cell r="BF634">
            <v>77</v>
          </cell>
          <cell r="BG634" t="str">
            <v>1-3</v>
          </cell>
          <cell r="BH634">
            <v>0.54200000000000004</v>
          </cell>
          <cell r="BI634">
            <v>2981</v>
          </cell>
          <cell r="BJ634">
            <v>999</v>
          </cell>
          <cell r="BK634">
            <v>999</v>
          </cell>
          <cell r="BL634">
            <v>908.18</v>
          </cell>
          <cell r="BM634">
            <v>2.6956287101996761</v>
          </cell>
          <cell r="BN634">
            <v>3.45</v>
          </cell>
          <cell r="BO634">
            <v>3.57</v>
          </cell>
          <cell r="BP634">
            <v>4.3600000000000003</v>
          </cell>
          <cell r="BQ634">
            <v>370.6</v>
          </cell>
          <cell r="BR634">
            <v>0.62902902902902902</v>
          </cell>
          <cell r="BS634">
            <v>3.3</v>
          </cell>
          <cell r="BT634">
            <v>85</v>
          </cell>
          <cell r="BU634">
            <v>1.1000000000000001</v>
          </cell>
          <cell r="BV634">
            <v>999</v>
          </cell>
          <cell r="BW634">
            <v>600</v>
          </cell>
          <cell r="BX634" t="str">
            <v>NINGBO CINDY IMPORT AND EXPORT CO., LTD</v>
          </cell>
          <cell r="BY634" t="str">
            <v>Китай</v>
          </cell>
          <cell r="BZ634">
            <v>220</v>
          </cell>
          <cell r="CA634">
            <v>472</v>
          </cell>
          <cell r="CB634">
            <v>98</v>
          </cell>
          <cell r="CC634">
            <v>1729</v>
          </cell>
          <cell r="CD634">
            <v>5500</v>
          </cell>
          <cell r="CE634">
            <v>1731.1416103825181</v>
          </cell>
          <cell r="CF634">
            <v>5500</v>
          </cell>
          <cell r="CG634">
            <v>7500</v>
          </cell>
          <cell r="CH634" t="str">
            <v>ок</v>
          </cell>
          <cell r="CI634" t="str">
            <v>ок</v>
          </cell>
          <cell r="CJ634">
            <v>14</v>
          </cell>
          <cell r="CK634">
            <v>10642.17</v>
          </cell>
          <cell r="CL634">
            <v>1685.04</v>
          </cell>
          <cell r="CM634">
            <v>785.4</v>
          </cell>
          <cell r="CN634">
            <v>6172.53</v>
          </cell>
          <cell r="CO634">
            <v>349.85999999999996</v>
          </cell>
          <cell r="CP634">
            <v>19635</v>
          </cell>
          <cell r="CQ634">
            <v>1104758.6000000001</v>
          </cell>
          <cell r="CR634">
            <v>174923.2</v>
          </cell>
          <cell r="CS634">
            <v>81532</v>
          </cell>
          <cell r="CT634">
            <v>640767.4</v>
          </cell>
          <cell r="CU634">
            <v>36318.800000000003</v>
          </cell>
          <cell r="CV634">
            <v>2038300.0000000002</v>
          </cell>
          <cell r="CW634">
            <v>2978019</v>
          </cell>
          <cell r="CX634">
            <v>471528</v>
          </cell>
          <cell r="CY634">
            <v>219780</v>
          </cell>
          <cell r="CZ634">
            <v>1727271</v>
          </cell>
          <cell r="DA634">
            <v>97902</v>
          </cell>
          <cell r="DB634">
            <v>5494500</v>
          </cell>
          <cell r="DC634" t="str">
            <v>Basic+</v>
          </cell>
          <cell r="DE634">
            <v>59</v>
          </cell>
          <cell r="DF634">
            <v>59</v>
          </cell>
          <cell r="DH634">
            <v>7</v>
          </cell>
          <cell r="DI634">
            <v>1</v>
          </cell>
          <cell r="DJ634">
            <v>8</v>
          </cell>
          <cell r="DK634">
            <v>472</v>
          </cell>
          <cell r="DP634">
            <v>472</v>
          </cell>
          <cell r="DQ634">
            <v>413</v>
          </cell>
          <cell r="DR634">
            <v>59</v>
          </cell>
          <cell r="DS634">
            <v>0.875</v>
          </cell>
          <cell r="DT634">
            <v>0.125</v>
          </cell>
          <cell r="DU634">
            <v>999</v>
          </cell>
          <cell r="DV634">
            <v>154344</v>
          </cell>
          <cell r="DW634">
            <v>1685.04</v>
          </cell>
          <cell r="DX634">
            <v>471528</v>
          </cell>
          <cell r="DY634" t="str">
            <v>print</v>
          </cell>
          <cell r="DZ634" t="str">
            <v>20110510194___Ecuador___набивка</v>
          </cell>
          <cell r="EA634" t="str">
            <v>Расчет кирпичей</v>
          </cell>
        </row>
        <row r="635">
          <cell r="B635" t="str">
            <v>20110510195_0075327_00000003801</v>
          </cell>
          <cell r="C635" t="str">
            <v>20110510195_0075327</v>
          </cell>
          <cell r="D635" t="str">
            <v>Theme 2ОдеждаAustriaМужскойprint100</v>
          </cell>
          <cell r="E635" t="str">
            <v>Заг. с Th 2</v>
          </cell>
          <cell r="F635" t="str">
            <v>ACOOLA Одежда Весна 2024 Theme 2</v>
          </cell>
          <cell r="G635" t="str">
            <v>ACOOLA</v>
          </cell>
          <cell r="H635" t="str">
            <v>Theme 2</v>
          </cell>
          <cell r="I635" t="str">
            <v>00000003801</v>
          </cell>
          <cell r="J635" t="str">
            <v>20110510195</v>
          </cell>
          <cell r="K635" t="str">
            <v>Футболка детская для мальчиков Austria набивка</v>
          </cell>
          <cell r="L635" t="str">
            <v>Мужской</v>
          </cell>
          <cell r="M635" t="str">
            <v>Большой</v>
          </cell>
          <cell r="N635" t="str">
            <v>Austria</v>
          </cell>
          <cell r="O635" t="str">
            <v>набивка</v>
          </cell>
          <cell r="P635" t="str">
            <v>Jersey</v>
          </cell>
          <cell r="Q635" t="str">
            <v>T-shirt</v>
          </cell>
          <cell r="R635" t="str">
            <v>Top_Boys</v>
          </cell>
          <cell r="S635" t="str">
            <v/>
          </cell>
          <cell r="T635" t="str">
            <v>Одежда</v>
          </cell>
          <cell r="U635" t="str">
            <v>Single jersey / Трикотажное полотно</v>
          </cell>
          <cell r="V635" t="str">
            <v>100%Хлопок</v>
          </cell>
          <cell r="W635" t="str">
            <v>(100) Kids cloth B2G2 7sizes_2</v>
          </cell>
          <cell r="X635">
            <v>7</v>
          </cell>
          <cell r="Y635" t="str">
            <v>Нет</v>
          </cell>
          <cell r="Z635" t="str">
            <v>Daria Kuricyna</v>
          </cell>
          <cell r="AA635" t="str">
            <v>Basic+</v>
          </cell>
          <cell r="AB635" t="str">
            <v>Regular</v>
          </cell>
          <cell r="AC635" t="str">
            <v>1,2,3,4,5</v>
          </cell>
          <cell r="AD635" t="str">
            <v>1,2,3,4,5_7</v>
          </cell>
          <cell r="AE635">
            <v>271</v>
          </cell>
          <cell r="AF635">
            <v>52</v>
          </cell>
          <cell r="AG635">
            <v>73</v>
          </cell>
          <cell r="AH635">
            <v>96</v>
          </cell>
          <cell r="AI635">
            <v>43</v>
          </cell>
          <cell r="AJ635">
            <v>7</v>
          </cell>
          <cell r="AK635">
            <v>0.7</v>
          </cell>
          <cell r="AL635">
            <v>0.8</v>
          </cell>
          <cell r="AM635">
            <v>8</v>
          </cell>
          <cell r="AN635">
            <v>3</v>
          </cell>
          <cell r="AO635">
            <v>11</v>
          </cell>
          <cell r="AP635">
            <v>572</v>
          </cell>
          <cell r="AQ635">
            <v>8</v>
          </cell>
          <cell r="AR635">
            <v>3</v>
          </cell>
          <cell r="AS635">
            <v>11</v>
          </cell>
          <cell r="AT635">
            <v>803</v>
          </cell>
          <cell r="AU635">
            <v>8</v>
          </cell>
          <cell r="AV635">
            <v>3</v>
          </cell>
          <cell r="AW635">
            <v>11</v>
          </cell>
          <cell r="AX635">
            <v>1056</v>
          </cell>
          <cell r="AY635">
            <v>8</v>
          </cell>
          <cell r="AZ635">
            <v>3</v>
          </cell>
          <cell r="BA635">
            <v>11</v>
          </cell>
          <cell r="BB635">
            <v>473</v>
          </cell>
          <cell r="BC635">
            <v>8</v>
          </cell>
          <cell r="BD635">
            <v>3</v>
          </cell>
          <cell r="BE635">
            <v>11</v>
          </cell>
          <cell r="BF635">
            <v>77</v>
          </cell>
          <cell r="BG635" t="str">
            <v>1-3</v>
          </cell>
          <cell r="BH635">
            <v>0.54200000000000004</v>
          </cell>
          <cell r="BI635">
            <v>2981</v>
          </cell>
          <cell r="BJ635">
            <v>799</v>
          </cell>
          <cell r="BK635">
            <v>799</v>
          </cell>
          <cell r="BL635">
            <v>726.36</v>
          </cell>
          <cell r="BM635">
            <v>2.4040920716112528</v>
          </cell>
          <cell r="BN635">
            <v>2.99</v>
          </cell>
          <cell r="BO635">
            <v>3.09</v>
          </cell>
          <cell r="BP635">
            <v>3.91</v>
          </cell>
          <cell r="BQ635">
            <v>332.35</v>
          </cell>
          <cell r="BR635">
            <v>0.58404255319148934</v>
          </cell>
          <cell r="BS635">
            <v>3.3</v>
          </cell>
          <cell r="BT635">
            <v>85</v>
          </cell>
          <cell r="BU635">
            <v>1.1000000000000001</v>
          </cell>
          <cell r="BV635">
            <v>799</v>
          </cell>
          <cell r="BW635">
            <v>480</v>
          </cell>
          <cell r="BX635" t="str">
            <v>SHAOXING YANSHENG TRADING CO., LTD</v>
          </cell>
          <cell r="BY635" t="str">
            <v>Китай</v>
          </cell>
          <cell r="BZ635">
            <v>220</v>
          </cell>
          <cell r="CA635">
            <v>472</v>
          </cell>
          <cell r="CB635">
            <v>98</v>
          </cell>
          <cell r="CC635">
            <v>1729</v>
          </cell>
          <cell r="CD635">
            <v>5500</v>
          </cell>
          <cell r="CE635">
            <v>1731.1416103825181</v>
          </cell>
          <cell r="CF635">
            <v>5500</v>
          </cell>
          <cell r="CG635">
            <v>7500</v>
          </cell>
          <cell r="CH635" t="str">
            <v>ок</v>
          </cell>
          <cell r="CI635" t="str">
            <v>ок</v>
          </cell>
          <cell r="CJ635">
            <v>14</v>
          </cell>
          <cell r="CK635">
            <v>9211.2899999999991</v>
          </cell>
          <cell r="CL635">
            <v>1458.48</v>
          </cell>
          <cell r="CM635">
            <v>679.8</v>
          </cell>
          <cell r="CN635">
            <v>5342.61</v>
          </cell>
          <cell r="CO635">
            <v>302.82</v>
          </cell>
          <cell r="CP635">
            <v>16995</v>
          </cell>
          <cell r="CQ635">
            <v>990735.35000000009</v>
          </cell>
          <cell r="CR635">
            <v>156869.20000000001</v>
          </cell>
          <cell r="CS635">
            <v>73117</v>
          </cell>
          <cell r="CT635">
            <v>574633.15</v>
          </cell>
          <cell r="CU635">
            <v>32570.300000000003</v>
          </cell>
          <cell r="CV635">
            <v>1827925.0000000002</v>
          </cell>
          <cell r="CW635">
            <v>2381819</v>
          </cell>
          <cell r="CX635">
            <v>377128</v>
          </cell>
          <cell r="CY635">
            <v>175780</v>
          </cell>
          <cell r="CZ635">
            <v>1381471</v>
          </cell>
          <cell r="DA635">
            <v>78302</v>
          </cell>
          <cell r="DB635">
            <v>4394500</v>
          </cell>
          <cell r="DC635" t="str">
            <v>Basic+</v>
          </cell>
          <cell r="DE635">
            <v>59</v>
          </cell>
          <cell r="DF635">
            <v>59</v>
          </cell>
          <cell r="DH635">
            <v>7</v>
          </cell>
          <cell r="DI635">
            <v>1</v>
          </cell>
          <cell r="DJ635">
            <v>8</v>
          </cell>
          <cell r="DK635">
            <v>472</v>
          </cell>
          <cell r="DP635">
            <v>472</v>
          </cell>
          <cell r="DQ635">
            <v>413</v>
          </cell>
          <cell r="DR635">
            <v>59</v>
          </cell>
          <cell r="DS635">
            <v>0.875</v>
          </cell>
          <cell r="DT635">
            <v>0.125</v>
          </cell>
          <cell r="DU635">
            <v>799</v>
          </cell>
          <cell r="DV635">
            <v>138414</v>
          </cell>
          <cell r="DW635">
            <v>1458.48</v>
          </cell>
          <cell r="DX635">
            <v>377128</v>
          </cell>
          <cell r="DY635" t="str">
            <v>print</v>
          </cell>
          <cell r="DZ635" t="str">
            <v>20110510195___Austria___набивка</v>
          </cell>
          <cell r="EA635" t="str">
            <v>Расчет кирпичей</v>
          </cell>
        </row>
        <row r="636">
          <cell r="B636" t="str">
            <v>20110700009_0071454_00000003801</v>
          </cell>
          <cell r="C636" t="str">
            <v>20110700009_0071454</v>
          </cell>
          <cell r="D636" t="str">
            <v>Theme 2ОдеждаTinМужскойgrey100</v>
          </cell>
          <cell r="E636" t="str">
            <v>Заг. с Th 2</v>
          </cell>
          <cell r="F636" t="str">
            <v>ACOOLA Одежда Весна 2024 Theme 2</v>
          </cell>
          <cell r="G636" t="str">
            <v>ACOOLA</v>
          </cell>
          <cell r="H636" t="str">
            <v>Theme 2</v>
          </cell>
          <cell r="I636" t="str">
            <v>00000003801</v>
          </cell>
          <cell r="J636" t="str">
            <v>20110700009</v>
          </cell>
          <cell r="K636" t="str">
            <v>Куртка детская для мальчиков Tin серый</v>
          </cell>
          <cell r="L636" t="str">
            <v>Мужской</v>
          </cell>
          <cell r="M636" t="str">
            <v>Большой</v>
          </cell>
          <cell r="N636" t="str">
            <v>Tin</v>
          </cell>
          <cell r="O636" t="str">
            <v>серый</v>
          </cell>
          <cell r="P636" t="str">
            <v>Outerwear</v>
          </cell>
          <cell r="Q636" t="str">
            <v>Windbreaker</v>
          </cell>
          <cell r="R636" t="str">
            <v>Outerwear_Boys</v>
          </cell>
          <cell r="S636" t="str">
            <v>Outerwear</v>
          </cell>
          <cell r="T636" t="str">
            <v>Одежда</v>
          </cell>
          <cell r="U636" t="str">
            <v>Pongee / Понжи</v>
          </cell>
          <cell r="V636" t="str">
            <v>100%ПЭ</v>
          </cell>
          <cell r="W636" t="str">
            <v>(100) Kids cloth B2G2 7sizes_2</v>
          </cell>
          <cell r="X636">
            <v>7</v>
          </cell>
          <cell r="Y636" t="str">
            <v>Нет</v>
          </cell>
          <cell r="Z636" t="str">
            <v>Julia Velugo</v>
          </cell>
          <cell r="AA636" t="str">
            <v>Basic+</v>
          </cell>
          <cell r="AB636" t="str">
            <v>Regular</v>
          </cell>
          <cell r="AC636" t="str">
            <v>1,2,3,4</v>
          </cell>
          <cell r="AD636" t="str">
            <v>1,2,3,4_7</v>
          </cell>
          <cell r="AE636">
            <v>264</v>
          </cell>
          <cell r="AF636">
            <v>52</v>
          </cell>
          <cell r="AG636">
            <v>73</v>
          </cell>
          <cell r="AH636">
            <v>96</v>
          </cell>
          <cell r="AI636">
            <v>43</v>
          </cell>
          <cell r="AJ636">
            <v>0</v>
          </cell>
          <cell r="AK636">
            <v>0.6</v>
          </cell>
          <cell r="AM636">
            <v>7</v>
          </cell>
          <cell r="AN636">
            <v>0</v>
          </cell>
          <cell r="AO636">
            <v>7</v>
          </cell>
          <cell r="AP636">
            <v>364</v>
          </cell>
          <cell r="AQ636">
            <v>7</v>
          </cell>
          <cell r="AR636">
            <v>0</v>
          </cell>
          <cell r="AS636">
            <v>7</v>
          </cell>
          <cell r="AT636">
            <v>511</v>
          </cell>
          <cell r="AU636">
            <v>7</v>
          </cell>
          <cell r="AV636">
            <v>0</v>
          </cell>
          <cell r="AW636">
            <v>7</v>
          </cell>
          <cell r="AX636">
            <v>672</v>
          </cell>
          <cell r="AY636">
            <v>7</v>
          </cell>
          <cell r="AZ636">
            <v>0</v>
          </cell>
          <cell r="BA636">
            <v>7</v>
          </cell>
          <cell r="BB636">
            <v>301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 t="str">
            <v>0-0</v>
          </cell>
          <cell r="BH636">
            <v>0.68444444444444441</v>
          </cell>
          <cell r="BI636">
            <v>1848</v>
          </cell>
          <cell r="BJ636">
            <v>2999</v>
          </cell>
          <cell r="BK636">
            <v>2999</v>
          </cell>
          <cell r="BL636">
            <v>2726.36</v>
          </cell>
          <cell r="BM636">
            <v>2.2260159584338468</v>
          </cell>
          <cell r="BN636">
            <v>11.37</v>
          </cell>
          <cell r="BO636">
            <v>11.74</v>
          </cell>
          <cell r="BP636">
            <v>15.85</v>
          </cell>
          <cell r="BQ636">
            <v>1347.25</v>
          </cell>
          <cell r="BR636">
            <v>0.55076692230743585</v>
          </cell>
          <cell r="BS636">
            <v>3.3</v>
          </cell>
          <cell r="BT636">
            <v>85</v>
          </cell>
          <cell r="BU636">
            <v>1.1000000000000001</v>
          </cell>
          <cell r="BV636">
            <v>2999</v>
          </cell>
          <cell r="BW636">
            <v>1800</v>
          </cell>
          <cell r="BX636" t="str">
            <v>Jiangsu Polaroid Trade Limited Company</v>
          </cell>
          <cell r="BY636" t="str">
            <v>Китай</v>
          </cell>
          <cell r="BZ636">
            <v>108</v>
          </cell>
          <cell r="CA636">
            <v>236</v>
          </cell>
          <cell r="CB636">
            <v>49</v>
          </cell>
          <cell r="CC636">
            <v>459</v>
          </cell>
          <cell r="CD636">
            <v>2700</v>
          </cell>
          <cell r="CE636">
            <v>849.83315418778159</v>
          </cell>
          <cell r="CF636">
            <v>2700</v>
          </cell>
          <cell r="CG636">
            <v>7200</v>
          </cell>
          <cell r="CH636" t="str">
            <v>ок</v>
          </cell>
          <cell r="CI636" t="str">
            <v>ок</v>
          </cell>
          <cell r="CJ636">
            <v>7</v>
          </cell>
          <cell r="CK636">
            <v>21695.52</v>
          </cell>
          <cell r="CL636">
            <v>2770.64</v>
          </cell>
          <cell r="CM636">
            <v>1267.92</v>
          </cell>
          <cell r="CN636">
            <v>5388.66</v>
          </cell>
          <cell r="CO636">
            <v>575.26</v>
          </cell>
          <cell r="CP636">
            <v>31698</v>
          </cell>
          <cell r="CQ636">
            <v>2489718</v>
          </cell>
          <cell r="CR636">
            <v>317951</v>
          </cell>
          <cell r="CS636">
            <v>145503</v>
          </cell>
          <cell r="CT636">
            <v>618387.75</v>
          </cell>
          <cell r="CU636">
            <v>66015.25</v>
          </cell>
          <cell r="CV636">
            <v>3637575</v>
          </cell>
          <cell r="CW636">
            <v>5542152</v>
          </cell>
          <cell r="CX636">
            <v>707764</v>
          </cell>
          <cell r="CY636">
            <v>323892</v>
          </cell>
          <cell r="CZ636">
            <v>1376541</v>
          </cell>
          <cell r="DA636">
            <v>146951</v>
          </cell>
          <cell r="DB636">
            <v>8097300</v>
          </cell>
          <cell r="DC636" t="str">
            <v>Basic+</v>
          </cell>
          <cell r="DE636">
            <v>59</v>
          </cell>
          <cell r="DF636">
            <v>59</v>
          </cell>
          <cell r="DH636">
            <v>4</v>
          </cell>
          <cell r="DJ636">
            <v>4</v>
          </cell>
          <cell r="DK636">
            <v>236</v>
          </cell>
          <cell r="DP636">
            <v>236</v>
          </cell>
          <cell r="DQ636">
            <v>236</v>
          </cell>
          <cell r="DR636">
            <v>0</v>
          </cell>
          <cell r="DS636">
            <v>1</v>
          </cell>
          <cell r="DT636">
            <v>0</v>
          </cell>
          <cell r="DU636">
            <v>2999</v>
          </cell>
          <cell r="DV636">
            <v>280545</v>
          </cell>
          <cell r="DW636">
            <v>2770.64</v>
          </cell>
          <cell r="DX636">
            <v>707764</v>
          </cell>
          <cell r="DY636" t="str">
            <v>grey</v>
          </cell>
          <cell r="DZ636" t="str">
            <v>20110700009___Tin___серый</v>
          </cell>
        </row>
        <row r="637">
          <cell r="B637" t="str">
            <v>20120130275_0069612_00000003801</v>
          </cell>
          <cell r="C637" t="str">
            <v>20120130275_0069612</v>
          </cell>
          <cell r="D637" t="str">
            <v>Theme 2ОдеждаChromМужскойlight green12</v>
          </cell>
          <cell r="E637" t="str">
            <v>Заг. с Th 2</v>
          </cell>
          <cell r="F637" t="str">
            <v>ACOOLA Одежда Весна 2024 Theme 2</v>
          </cell>
          <cell r="G637" t="str">
            <v>ACOOLA</v>
          </cell>
          <cell r="H637" t="str">
            <v>Theme 2</v>
          </cell>
          <cell r="I637" t="str">
            <v>00000003801</v>
          </cell>
          <cell r="J637" t="str">
            <v>20120130275</v>
          </cell>
          <cell r="K637" t="str">
            <v>Куртка детская для мальчиков Chrom светло-зеленый</v>
          </cell>
          <cell r="L637" t="str">
            <v>Мужской</v>
          </cell>
          <cell r="M637" t="str">
            <v>Маленький</v>
          </cell>
          <cell r="N637" t="str">
            <v>Chrom</v>
          </cell>
          <cell r="O637" t="str">
            <v>светло-зеленый</v>
          </cell>
          <cell r="P637" t="str">
            <v>Outerwear</v>
          </cell>
          <cell r="Q637" t="str">
            <v>Jacket</v>
          </cell>
          <cell r="R637" t="str">
            <v>Outerwear_Boys</v>
          </cell>
          <cell r="S637" t="str">
            <v>Outerwear</v>
          </cell>
          <cell r="T637" t="str">
            <v>Одежда</v>
          </cell>
          <cell r="U637" t="str">
            <v>Pongee / Понжи</v>
          </cell>
          <cell r="V637" t="str">
            <v>80%ПЭ/20%ПУ</v>
          </cell>
          <cell r="W637" t="str">
            <v>(12) Kids cloth B1G1 6sizes</v>
          </cell>
          <cell r="X637">
            <v>6</v>
          </cell>
          <cell r="Y637" t="str">
            <v>Нет</v>
          </cell>
          <cell r="Z637" t="str">
            <v>Julia Velugo</v>
          </cell>
          <cell r="AA637" t="str">
            <v>Basic+</v>
          </cell>
          <cell r="AB637" t="str">
            <v>Regular</v>
          </cell>
          <cell r="AC637" t="str">
            <v>1,2,3,4,5</v>
          </cell>
          <cell r="AD637" t="str">
            <v>1,2,3,4,5_6</v>
          </cell>
          <cell r="AE637">
            <v>271</v>
          </cell>
          <cell r="AF637">
            <v>52</v>
          </cell>
          <cell r="AG637">
            <v>73</v>
          </cell>
          <cell r="AH637">
            <v>96</v>
          </cell>
          <cell r="AI637">
            <v>43</v>
          </cell>
          <cell r="AJ637">
            <v>7</v>
          </cell>
          <cell r="AK637">
            <v>0.6</v>
          </cell>
          <cell r="AL637">
            <v>0.5</v>
          </cell>
          <cell r="AM637">
            <v>6</v>
          </cell>
          <cell r="AN637">
            <v>2</v>
          </cell>
          <cell r="AO637">
            <v>8</v>
          </cell>
          <cell r="AP637">
            <v>416</v>
          </cell>
          <cell r="AQ637">
            <v>6</v>
          </cell>
          <cell r="AR637">
            <v>2</v>
          </cell>
          <cell r="AS637">
            <v>8</v>
          </cell>
          <cell r="AT637">
            <v>584</v>
          </cell>
          <cell r="AU637">
            <v>6</v>
          </cell>
          <cell r="AV637">
            <v>2</v>
          </cell>
          <cell r="AW637">
            <v>8</v>
          </cell>
          <cell r="AX637">
            <v>768</v>
          </cell>
          <cell r="AY637">
            <v>6</v>
          </cell>
          <cell r="AZ637">
            <v>2</v>
          </cell>
          <cell r="BA637">
            <v>8</v>
          </cell>
          <cell r="BB637">
            <v>344</v>
          </cell>
          <cell r="BC637">
            <v>6</v>
          </cell>
          <cell r="BD637">
            <v>2</v>
          </cell>
          <cell r="BE637">
            <v>8</v>
          </cell>
          <cell r="BF637">
            <v>56</v>
          </cell>
          <cell r="BG637" t="str">
            <v>0-2</v>
          </cell>
          <cell r="BH637">
            <v>0.58594594594594596</v>
          </cell>
          <cell r="BI637">
            <v>2168</v>
          </cell>
          <cell r="BJ637">
            <v>3499</v>
          </cell>
          <cell r="BK637">
            <v>3499</v>
          </cell>
          <cell r="BL637">
            <v>3180.91</v>
          </cell>
          <cell r="BM637">
            <v>2.6695658808270388</v>
          </cell>
          <cell r="BN637">
            <v>11.19</v>
          </cell>
          <cell r="BO637">
            <v>11.56</v>
          </cell>
          <cell r="BP637">
            <v>15.42</v>
          </cell>
          <cell r="BQ637">
            <v>1310.7</v>
          </cell>
          <cell r="BR637">
            <v>0.62540725921691909</v>
          </cell>
          <cell r="BS637">
            <v>3.3</v>
          </cell>
          <cell r="BT637">
            <v>85</v>
          </cell>
          <cell r="BU637">
            <v>1.1000000000000001</v>
          </cell>
          <cell r="BV637">
            <v>3499</v>
          </cell>
          <cell r="BW637">
            <v>2100</v>
          </cell>
          <cell r="BX637" t="str">
            <v>SUZHOU POLY MAY IMP &amp; EXP. CO.,LTD</v>
          </cell>
          <cell r="BY637" t="str">
            <v>Китай</v>
          </cell>
          <cell r="BZ637">
            <v>148</v>
          </cell>
          <cell r="CA637">
            <v>413</v>
          </cell>
          <cell r="CB637">
            <v>66</v>
          </cell>
          <cell r="CC637">
            <v>905</v>
          </cell>
          <cell r="CD637">
            <v>3700</v>
          </cell>
          <cell r="CE637">
            <v>1164.5861742573304</v>
          </cell>
          <cell r="CF637">
            <v>3700</v>
          </cell>
          <cell r="CG637">
            <v>7000</v>
          </cell>
          <cell r="CH637" t="str">
            <v>ок</v>
          </cell>
          <cell r="CI637" t="str">
            <v>ок</v>
          </cell>
          <cell r="CJ637">
            <v>11</v>
          </cell>
          <cell r="CK637">
            <v>25062.080000000002</v>
          </cell>
          <cell r="CL637">
            <v>4774.2800000000007</v>
          </cell>
          <cell r="CM637">
            <v>1710.88</v>
          </cell>
          <cell r="CN637">
            <v>10461.800000000001</v>
          </cell>
          <cell r="CO637">
            <v>762.96</v>
          </cell>
          <cell r="CP637">
            <v>42772</v>
          </cell>
          <cell r="CQ637">
            <v>2841597.6</v>
          </cell>
          <cell r="CR637">
            <v>541319.1</v>
          </cell>
          <cell r="CS637">
            <v>193983.6</v>
          </cell>
          <cell r="CT637">
            <v>1186183.5</v>
          </cell>
          <cell r="CU637">
            <v>86506.2</v>
          </cell>
          <cell r="CV637">
            <v>4849590</v>
          </cell>
          <cell r="CW637">
            <v>7585832</v>
          </cell>
          <cell r="CX637">
            <v>1445087</v>
          </cell>
          <cell r="CY637">
            <v>517852</v>
          </cell>
          <cell r="CZ637">
            <v>3166595</v>
          </cell>
          <cell r="DA637">
            <v>230934</v>
          </cell>
          <cell r="DB637">
            <v>12946300</v>
          </cell>
          <cell r="DC637" t="str">
            <v>Basic+</v>
          </cell>
          <cell r="DE637">
            <v>59</v>
          </cell>
          <cell r="DF637">
            <v>59</v>
          </cell>
          <cell r="DH637">
            <v>6</v>
          </cell>
          <cell r="DI637">
            <v>1</v>
          </cell>
          <cell r="DJ637">
            <v>7</v>
          </cell>
          <cell r="DK637">
            <v>413</v>
          </cell>
          <cell r="DP637">
            <v>413</v>
          </cell>
          <cell r="DQ637">
            <v>354</v>
          </cell>
          <cell r="DR637">
            <v>59</v>
          </cell>
          <cell r="DS637">
            <v>0.8571428571428571</v>
          </cell>
          <cell r="DT637">
            <v>0.14285714285714285</v>
          </cell>
          <cell r="DU637">
            <v>3499</v>
          </cell>
          <cell r="DV637">
            <v>477634.5</v>
          </cell>
          <cell r="DW637">
            <v>4774.2800000000007</v>
          </cell>
          <cell r="DX637">
            <v>1445087</v>
          </cell>
          <cell r="DY637" t="str">
            <v>light green</v>
          </cell>
          <cell r="DZ637" t="str">
            <v>20120130275___Chrom___светло-зеленый</v>
          </cell>
        </row>
        <row r="638">
          <cell r="B638" t="str">
            <v>20120150117_0075295_00000003801</v>
          </cell>
          <cell r="C638" t="str">
            <v>20120150117_0075295</v>
          </cell>
          <cell r="D638" t="str">
            <v>Theme 2ОдеждаEritreaМужскойviolet12</v>
          </cell>
          <cell r="E638" t="str">
            <v>Заг. с Th 2</v>
          </cell>
          <cell r="F638" t="str">
            <v>ACOOLA Одежда Весна 2024 Theme 2</v>
          </cell>
          <cell r="G638" t="str">
            <v>ACOOLA</v>
          </cell>
          <cell r="H638" t="str">
            <v>Theme 2</v>
          </cell>
          <cell r="I638" t="str">
            <v>00000003801</v>
          </cell>
          <cell r="J638" t="str">
            <v>20120150117</v>
          </cell>
          <cell r="K638" t="str">
            <v>Джемпер детский для мальчиков Eritrea фиолетовый</v>
          </cell>
          <cell r="L638" t="str">
            <v>Мужской</v>
          </cell>
          <cell r="M638" t="str">
            <v>Маленький</v>
          </cell>
          <cell r="N638" t="str">
            <v>Eritrea</v>
          </cell>
          <cell r="O638" t="str">
            <v>фиолетовый</v>
          </cell>
          <cell r="P638" t="str">
            <v>Jersey</v>
          </cell>
          <cell r="Q638" t="str">
            <v>Longsleeve</v>
          </cell>
          <cell r="R638" t="str">
            <v>Top_Boys</v>
          </cell>
          <cell r="S638" t="str">
            <v/>
          </cell>
          <cell r="T638" t="str">
            <v>Одежда</v>
          </cell>
          <cell r="U638" t="str">
            <v>Single jersey / Трикотажное полотно</v>
          </cell>
          <cell r="V638" t="str">
            <v>100%Хлопок</v>
          </cell>
          <cell r="W638" t="str">
            <v>(12) Kids cloth B1G1 6sizes</v>
          </cell>
          <cell r="X638">
            <v>6</v>
          </cell>
          <cell r="Y638" t="str">
            <v>Нет</v>
          </cell>
          <cell r="Z638" t="str">
            <v>Daria Kuricyna</v>
          </cell>
          <cell r="AA638" t="str">
            <v>Basic+</v>
          </cell>
          <cell r="AB638" t="str">
            <v>Regular</v>
          </cell>
          <cell r="AC638">
            <v>1.2</v>
          </cell>
          <cell r="AD638" t="str">
            <v>1,2_6</v>
          </cell>
          <cell r="AE638">
            <v>125</v>
          </cell>
          <cell r="AF638">
            <v>52</v>
          </cell>
          <cell r="AG638">
            <v>73</v>
          </cell>
          <cell r="AH638">
            <v>0</v>
          </cell>
          <cell r="AI638">
            <v>0</v>
          </cell>
          <cell r="AJ638">
            <v>0</v>
          </cell>
          <cell r="AK638">
            <v>0.7</v>
          </cell>
          <cell r="AL638">
            <v>1</v>
          </cell>
          <cell r="AM638">
            <v>7</v>
          </cell>
          <cell r="AN638">
            <v>4</v>
          </cell>
          <cell r="AO638">
            <v>11</v>
          </cell>
          <cell r="AP638">
            <v>572</v>
          </cell>
          <cell r="AQ638">
            <v>7</v>
          </cell>
          <cell r="AR638">
            <v>4</v>
          </cell>
          <cell r="AS638">
            <v>11</v>
          </cell>
          <cell r="AT638">
            <v>803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 t="str">
            <v>1-4</v>
          </cell>
          <cell r="BH638">
            <v>0.55000000000000004</v>
          </cell>
          <cell r="BI638">
            <v>1375</v>
          </cell>
          <cell r="BJ638">
            <v>799</v>
          </cell>
          <cell r="BK638">
            <v>799</v>
          </cell>
          <cell r="BL638">
            <v>726.36</v>
          </cell>
          <cell r="BM638">
            <v>2.9467084639498435</v>
          </cell>
          <cell r="BN638">
            <v>2.39</v>
          </cell>
          <cell r="BO638">
            <v>2.46</v>
          </cell>
          <cell r="BP638">
            <v>3.19</v>
          </cell>
          <cell r="BQ638">
            <v>271.14999999999998</v>
          </cell>
          <cell r="BR638">
            <v>0.66063829787234041</v>
          </cell>
          <cell r="BS638">
            <v>3.3</v>
          </cell>
          <cell r="BT638">
            <v>85</v>
          </cell>
          <cell r="BU638">
            <v>1.1000000000000001</v>
          </cell>
          <cell r="BV638">
            <v>799</v>
          </cell>
          <cell r="BW638">
            <v>480</v>
          </cell>
          <cell r="BX638" t="str">
            <v>Zee-Fashion Sourcing Ltd.</v>
          </cell>
          <cell r="BY638" t="str">
            <v>Бангладеш</v>
          </cell>
          <cell r="BZ638">
            <v>100</v>
          </cell>
          <cell r="CA638">
            <v>354</v>
          </cell>
          <cell r="CB638">
            <v>48</v>
          </cell>
          <cell r="CC638">
            <v>623</v>
          </cell>
          <cell r="CD638">
            <v>2500</v>
          </cell>
          <cell r="CE638">
            <v>786.88255017387189</v>
          </cell>
          <cell r="CF638">
            <v>2500</v>
          </cell>
          <cell r="CG638">
            <v>3500</v>
          </cell>
          <cell r="CH638" t="str">
            <v>ок</v>
          </cell>
          <cell r="CI638" t="str">
            <v>ок</v>
          </cell>
          <cell r="CJ638">
            <v>8</v>
          </cell>
          <cell r="CK638">
            <v>3382.5</v>
          </cell>
          <cell r="CL638">
            <v>870.84</v>
          </cell>
          <cell r="CM638">
            <v>246</v>
          </cell>
          <cell r="CN638">
            <v>1532.58</v>
          </cell>
          <cell r="CO638">
            <v>118.08</v>
          </cell>
          <cell r="CP638">
            <v>6150</v>
          </cell>
          <cell r="CQ638">
            <v>372831.24999999994</v>
          </cell>
          <cell r="CR638">
            <v>95987.099999999991</v>
          </cell>
          <cell r="CS638">
            <v>27114.999999999996</v>
          </cell>
          <cell r="CT638">
            <v>168926.44999999998</v>
          </cell>
          <cell r="CU638">
            <v>13015.199999999999</v>
          </cell>
          <cell r="CV638">
            <v>677875</v>
          </cell>
          <cell r="CW638">
            <v>1098625</v>
          </cell>
          <cell r="CX638">
            <v>282846</v>
          </cell>
          <cell r="CY638">
            <v>79900</v>
          </cell>
          <cell r="CZ638">
            <v>497777</v>
          </cell>
          <cell r="DA638">
            <v>38352</v>
          </cell>
          <cell r="DB638">
            <v>1997500</v>
          </cell>
          <cell r="DC638" t="str">
            <v>Basic+</v>
          </cell>
          <cell r="DE638">
            <v>59</v>
          </cell>
          <cell r="DF638">
            <v>59</v>
          </cell>
          <cell r="DH638">
            <v>4</v>
          </cell>
          <cell r="DI638">
            <v>2</v>
          </cell>
          <cell r="DJ638">
            <v>6</v>
          </cell>
          <cell r="DK638">
            <v>354</v>
          </cell>
          <cell r="DP638">
            <v>354</v>
          </cell>
          <cell r="DQ638">
            <v>236</v>
          </cell>
          <cell r="DR638">
            <v>118</v>
          </cell>
          <cell r="DS638">
            <v>0.66666666666666663</v>
          </cell>
          <cell r="DT638">
            <v>0.33333333333333331</v>
          </cell>
          <cell r="DU638">
            <v>799</v>
          </cell>
          <cell r="DV638">
            <v>84694.5</v>
          </cell>
          <cell r="DW638">
            <v>870.84</v>
          </cell>
          <cell r="DX638">
            <v>282846</v>
          </cell>
          <cell r="DY638" t="str">
            <v>violet</v>
          </cell>
          <cell r="DZ638" t="str">
            <v>20120150117___Eritrea___фиолетовый</v>
          </cell>
          <cell r="EA638" t="str">
            <v>Расчет кирпичей</v>
          </cell>
        </row>
        <row r="639">
          <cell r="B639" t="str">
            <v>20120160401_0068568_00000003801</v>
          </cell>
          <cell r="C639" t="str">
            <v>20120160401_0068568</v>
          </cell>
          <cell r="D639" t="str">
            <v>Theme 2ОдеждаMelvinМужскойgreen12</v>
          </cell>
          <cell r="E639" t="str">
            <v>Заг. с Th 2</v>
          </cell>
          <cell r="F639" t="str">
            <v>ACOOLA Одежда Весна 2024 Theme 2</v>
          </cell>
          <cell r="G639" t="str">
            <v>ACOOLA</v>
          </cell>
          <cell r="H639" t="str">
            <v>Theme 2</v>
          </cell>
          <cell r="I639" t="str">
            <v>00000003801</v>
          </cell>
          <cell r="J639" t="str">
            <v>20120160401</v>
          </cell>
          <cell r="K639" t="str">
            <v>Брюки детские для мальчиков Melvin зеленый</v>
          </cell>
          <cell r="L639" t="str">
            <v>Мужской</v>
          </cell>
          <cell r="M639" t="str">
            <v>Маленький</v>
          </cell>
          <cell r="N639" t="str">
            <v>Melvin</v>
          </cell>
          <cell r="O639" t="str">
            <v>зеленый</v>
          </cell>
          <cell r="P639" t="str">
            <v>Stitched</v>
          </cell>
          <cell r="Q639" t="str">
            <v>Pants</v>
          </cell>
          <cell r="R639" t="str">
            <v>Bottom_Boys</v>
          </cell>
          <cell r="S639" t="str">
            <v>Pants</v>
          </cell>
          <cell r="T639" t="str">
            <v>Одежда</v>
          </cell>
          <cell r="U639" t="str">
            <v>Twill / Твил</v>
          </cell>
          <cell r="V639" t="str">
            <v>98%Хлопок/2%ПУ</v>
          </cell>
          <cell r="W639" t="str">
            <v>(12) Kids cloth B1G1 6sizes</v>
          </cell>
          <cell r="X639">
            <v>6</v>
          </cell>
          <cell r="Y639" t="str">
            <v>Нет</v>
          </cell>
          <cell r="Z639" t="str">
            <v>Svetlana Panina</v>
          </cell>
          <cell r="AA639" t="str">
            <v>Basic+</v>
          </cell>
          <cell r="AB639" t="str">
            <v>Regular</v>
          </cell>
          <cell r="AC639" t="str">
            <v>1,2,3</v>
          </cell>
          <cell r="AD639" t="str">
            <v>1,2,3_6</v>
          </cell>
          <cell r="AE639">
            <v>221</v>
          </cell>
          <cell r="AF639">
            <v>52</v>
          </cell>
          <cell r="AG639">
            <v>73</v>
          </cell>
          <cell r="AH639">
            <v>96</v>
          </cell>
          <cell r="AI639">
            <v>0</v>
          </cell>
          <cell r="AJ639">
            <v>0</v>
          </cell>
          <cell r="AK639">
            <v>0.6</v>
          </cell>
          <cell r="AL639">
            <v>0.4</v>
          </cell>
          <cell r="AM639">
            <v>6</v>
          </cell>
          <cell r="AN639">
            <v>1</v>
          </cell>
          <cell r="AO639">
            <v>7</v>
          </cell>
          <cell r="AP639">
            <v>364</v>
          </cell>
          <cell r="AQ639">
            <v>6</v>
          </cell>
          <cell r="AR639">
            <v>1</v>
          </cell>
          <cell r="AS639">
            <v>7</v>
          </cell>
          <cell r="AT639">
            <v>511</v>
          </cell>
          <cell r="AU639">
            <v>6</v>
          </cell>
          <cell r="AV639">
            <v>1</v>
          </cell>
          <cell r="AW639">
            <v>7</v>
          </cell>
          <cell r="AX639">
            <v>672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 t="str">
            <v>0-1</v>
          </cell>
          <cell r="BH639">
            <v>0.61880000000000002</v>
          </cell>
          <cell r="BI639">
            <v>1547</v>
          </cell>
          <cell r="BJ639">
            <v>1799</v>
          </cell>
          <cell r="BK639">
            <v>1799</v>
          </cell>
          <cell r="BL639">
            <v>1635.45</v>
          </cell>
          <cell r="BM639">
            <v>3.0807432143162941</v>
          </cell>
          <cell r="BN639">
            <v>4.8899999999999997</v>
          </cell>
          <cell r="BO639">
            <v>5.05</v>
          </cell>
          <cell r="BP639">
            <v>6.87</v>
          </cell>
          <cell r="BQ639">
            <v>583.95000000000005</v>
          </cell>
          <cell r="BR639">
            <v>0.67540300166759315</v>
          </cell>
          <cell r="BS639">
            <v>3.3</v>
          </cell>
          <cell r="BT639">
            <v>85</v>
          </cell>
          <cell r="BU639">
            <v>1.1000000000000001</v>
          </cell>
          <cell r="BV639">
            <v>1799</v>
          </cell>
          <cell r="BW639">
            <v>1080</v>
          </cell>
          <cell r="BX639" t="str">
            <v>Zara Fashion</v>
          </cell>
          <cell r="BY639" t="str">
            <v>Бангладеш</v>
          </cell>
          <cell r="BZ639">
            <v>100</v>
          </cell>
          <cell r="CA639">
            <v>236</v>
          </cell>
          <cell r="CB639">
            <v>48</v>
          </cell>
          <cell r="CC639">
            <v>569</v>
          </cell>
          <cell r="CD639">
            <v>2500</v>
          </cell>
          <cell r="CE639">
            <v>786.88255017387189</v>
          </cell>
          <cell r="CF639">
            <v>2500</v>
          </cell>
          <cell r="CG639">
            <v>5700</v>
          </cell>
          <cell r="CH639" t="str">
            <v>ок</v>
          </cell>
          <cell r="CI639" t="str">
            <v>ок</v>
          </cell>
          <cell r="CJ639">
            <v>8</v>
          </cell>
          <cell r="CK639">
            <v>7812.3499999999995</v>
          </cell>
          <cell r="CL639">
            <v>1191.8</v>
          </cell>
          <cell r="CM639">
            <v>505</v>
          </cell>
          <cell r="CN639">
            <v>2873.45</v>
          </cell>
          <cell r="CO639">
            <v>242.39999999999998</v>
          </cell>
          <cell r="CP639">
            <v>12625</v>
          </cell>
          <cell r="CQ639">
            <v>903370.65</v>
          </cell>
          <cell r="CR639">
            <v>137812.20000000001</v>
          </cell>
          <cell r="CS639">
            <v>58395.000000000007</v>
          </cell>
          <cell r="CT639">
            <v>332267.55000000005</v>
          </cell>
          <cell r="CU639">
            <v>28029.600000000002</v>
          </cell>
          <cell r="CV639">
            <v>1459875</v>
          </cell>
          <cell r="CW639">
            <v>2783053</v>
          </cell>
          <cell r="CX639">
            <v>424564</v>
          </cell>
          <cell r="CY639">
            <v>179900</v>
          </cell>
          <cell r="CZ639">
            <v>1023631</v>
          </cell>
          <cell r="DA639">
            <v>86352</v>
          </cell>
          <cell r="DB639">
            <v>4497500</v>
          </cell>
          <cell r="DC639" t="str">
            <v>Basic+</v>
          </cell>
          <cell r="DE639">
            <v>59</v>
          </cell>
          <cell r="DF639">
            <v>59</v>
          </cell>
          <cell r="DH639">
            <v>3</v>
          </cell>
          <cell r="DI639">
            <v>1</v>
          </cell>
          <cell r="DJ639">
            <v>4</v>
          </cell>
          <cell r="DK639">
            <v>236</v>
          </cell>
          <cell r="DP639">
            <v>236</v>
          </cell>
          <cell r="DQ639">
            <v>177</v>
          </cell>
          <cell r="DR639">
            <v>59</v>
          </cell>
          <cell r="DS639">
            <v>0.75</v>
          </cell>
          <cell r="DT639">
            <v>0.25</v>
          </cell>
          <cell r="DU639">
            <v>1799</v>
          </cell>
          <cell r="DV639">
            <v>121599</v>
          </cell>
          <cell r="DW639">
            <v>1191.8</v>
          </cell>
          <cell r="DX639">
            <v>424564</v>
          </cell>
          <cell r="DY639" t="str">
            <v>green</v>
          </cell>
          <cell r="DZ639" t="str">
            <v>20120160401___Melvin___зеленый</v>
          </cell>
          <cell r="EA639" t="str">
            <v>Расчет кирпичей</v>
          </cell>
        </row>
        <row r="640">
          <cell r="B640" t="str">
            <v>20120160402_0068571_00000003801</v>
          </cell>
          <cell r="C640" t="str">
            <v>20120160402_0068571</v>
          </cell>
          <cell r="D640" t="str">
            <v>Theme 2ОдеждаDargoМужскойgray blue12</v>
          </cell>
          <cell r="E640" t="str">
            <v>Заг. с Th 2</v>
          </cell>
          <cell r="F640" t="str">
            <v>ACOOLA Одежда Весна 2024 Theme 2</v>
          </cell>
          <cell r="G640" t="str">
            <v>ACOOLA</v>
          </cell>
          <cell r="H640" t="str">
            <v>Theme 2</v>
          </cell>
          <cell r="I640" t="str">
            <v>00000003801</v>
          </cell>
          <cell r="J640" t="str">
            <v>20120160402</v>
          </cell>
          <cell r="K640" t="str">
            <v>Брюки детские для мальчиков Dargo серо-голубой</v>
          </cell>
          <cell r="L640" t="str">
            <v>Мужской</v>
          </cell>
          <cell r="M640" t="str">
            <v>Маленький</v>
          </cell>
          <cell r="N640" t="str">
            <v>Dargo</v>
          </cell>
          <cell r="O640" t="str">
            <v>серо-голубой</v>
          </cell>
          <cell r="P640" t="str">
            <v>Stitched</v>
          </cell>
          <cell r="Q640" t="str">
            <v>Pants</v>
          </cell>
          <cell r="R640" t="str">
            <v>Bottom_Boys</v>
          </cell>
          <cell r="S640" t="str">
            <v>Pants</v>
          </cell>
          <cell r="T640" t="str">
            <v>Одежда</v>
          </cell>
          <cell r="U640" t="str">
            <v>Twill / Твил</v>
          </cell>
          <cell r="V640" t="str">
            <v>98%Хлопок/2%ПУ</v>
          </cell>
          <cell r="W640" t="str">
            <v>(12) Kids cloth B1G1 6sizes</v>
          </cell>
          <cell r="X640">
            <v>6</v>
          </cell>
          <cell r="Y640" t="str">
            <v>Нет</v>
          </cell>
          <cell r="Z640" t="str">
            <v>Svetlana Panina</v>
          </cell>
          <cell r="AA640" t="str">
            <v>Basic+</v>
          </cell>
          <cell r="AB640" t="str">
            <v>Regular</v>
          </cell>
          <cell r="AC640" t="str">
            <v>1,2,3,4,5</v>
          </cell>
          <cell r="AD640" t="str">
            <v>1,2,3,4,5_6</v>
          </cell>
          <cell r="AE640">
            <v>271</v>
          </cell>
          <cell r="AF640">
            <v>52</v>
          </cell>
          <cell r="AG640">
            <v>73</v>
          </cell>
          <cell r="AH640">
            <v>96</v>
          </cell>
          <cell r="AI640">
            <v>43</v>
          </cell>
          <cell r="AJ640">
            <v>7</v>
          </cell>
          <cell r="AK640">
            <v>0.6</v>
          </cell>
          <cell r="AL640">
            <v>0.6</v>
          </cell>
          <cell r="AM640">
            <v>6</v>
          </cell>
          <cell r="AN640">
            <v>2</v>
          </cell>
          <cell r="AO640">
            <v>8</v>
          </cell>
          <cell r="AP640">
            <v>416</v>
          </cell>
          <cell r="AQ640">
            <v>6</v>
          </cell>
          <cell r="AR640">
            <v>2</v>
          </cell>
          <cell r="AS640">
            <v>8</v>
          </cell>
          <cell r="AT640">
            <v>584</v>
          </cell>
          <cell r="AU640">
            <v>6</v>
          </cell>
          <cell r="AV640">
            <v>2</v>
          </cell>
          <cell r="AW640">
            <v>8</v>
          </cell>
          <cell r="AX640">
            <v>768</v>
          </cell>
          <cell r="AY640">
            <v>6</v>
          </cell>
          <cell r="AZ640">
            <v>2</v>
          </cell>
          <cell r="BA640">
            <v>8</v>
          </cell>
          <cell r="BB640">
            <v>344</v>
          </cell>
          <cell r="BC640">
            <v>6</v>
          </cell>
          <cell r="BD640">
            <v>2</v>
          </cell>
          <cell r="BE640">
            <v>8</v>
          </cell>
          <cell r="BF640">
            <v>56</v>
          </cell>
          <cell r="BG640" t="str">
            <v>0-2</v>
          </cell>
          <cell r="BH640">
            <v>0.54200000000000004</v>
          </cell>
          <cell r="BI640">
            <v>2168</v>
          </cell>
          <cell r="BJ640">
            <v>1999</v>
          </cell>
          <cell r="BK640">
            <v>1999</v>
          </cell>
          <cell r="BL640">
            <v>1817.27</v>
          </cell>
          <cell r="BM640">
            <v>3.1440704624095623</v>
          </cell>
          <cell r="BN640">
            <v>5.33</v>
          </cell>
          <cell r="BO640">
            <v>5.5</v>
          </cell>
          <cell r="BP640">
            <v>7.48</v>
          </cell>
          <cell r="BQ640">
            <v>635.80000000000007</v>
          </cell>
          <cell r="BR640">
            <v>0.6819409704852426</v>
          </cell>
          <cell r="BS640">
            <v>3.3</v>
          </cell>
          <cell r="BT640">
            <v>85</v>
          </cell>
          <cell r="BU640">
            <v>1.1000000000000001</v>
          </cell>
          <cell r="BV640">
            <v>1999</v>
          </cell>
          <cell r="BW640">
            <v>1200</v>
          </cell>
          <cell r="BX640" t="str">
            <v>Zara Fashion</v>
          </cell>
          <cell r="BY640" t="str">
            <v>Бангладеш</v>
          </cell>
          <cell r="BZ640">
            <v>160</v>
          </cell>
          <cell r="CA640">
            <v>472</v>
          </cell>
          <cell r="CB640">
            <v>72</v>
          </cell>
          <cell r="CC640">
            <v>1128</v>
          </cell>
          <cell r="CD640">
            <v>4000</v>
          </cell>
          <cell r="CE640">
            <v>1259.0120802781951</v>
          </cell>
          <cell r="CF640">
            <v>4000</v>
          </cell>
          <cell r="CG640">
            <v>7000</v>
          </cell>
          <cell r="CH640" t="str">
            <v>ок</v>
          </cell>
          <cell r="CI640" t="str">
            <v>ок</v>
          </cell>
          <cell r="CJ640">
            <v>12</v>
          </cell>
          <cell r="CK640">
            <v>11924</v>
          </cell>
          <cell r="CL640">
            <v>2596</v>
          </cell>
          <cell r="CM640">
            <v>880</v>
          </cell>
          <cell r="CN640">
            <v>6204</v>
          </cell>
          <cell r="CO640">
            <v>396</v>
          </cell>
          <cell r="CP640">
            <v>22000</v>
          </cell>
          <cell r="CQ640">
            <v>1378414.4000000001</v>
          </cell>
          <cell r="CR640">
            <v>300097.60000000003</v>
          </cell>
          <cell r="CS640">
            <v>101728.00000000001</v>
          </cell>
          <cell r="CT640">
            <v>717182.4</v>
          </cell>
          <cell r="CU640">
            <v>45777.600000000006</v>
          </cell>
          <cell r="CV640">
            <v>2543200.0000000005</v>
          </cell>
          <cell r="CW640">
            <v>4333832</v>
          </cell>
          <cell r="CX640">
            <v>943528</v>
          </cell>
          <cell r="CY640">
            <v>319840</v>
          </cell>
          <cell r="CZ640">
            <v>2254872</v>
          </cell>
          <cell r="DA640">
            <v>143928</v>
          </cell>
          <cell r="DB640">
            <v>7996000</v>
          </cell>
          <cell r="DC640" t="str">
            <v>Basic+</v>
          </cell>
          <cell r="DE640">
            <v>59</v>
          </cell>
          <cell r="DF640">
            <v>59</v>
          </cell>
          <cell r="DH640">
            <v>6</v>
          </cell>
          <cell r="DI640">
            <v>2</v>
          </cell>
          <cell r="DJ640">
            <v>8</v>
          </cell>
          <cell r="DK640">
            <v>472</v>
          </cell>
          <cell r="DP640">
            <v>472</v>
          </cell>
          <cell r="DQ640">
            <v>354</v>
          </cell>
          <cell r="DR640">
            <v>118</v>
          </cell>
          <cell r="DS640">
            <v>0.75</v>
          </cell>
          <cell r="DT640">
            <v>0.25</v>
          </cell>
          <cell r="DU640">
            <v>1999</v>
          </cell>
          <cell r="DV640">
            <v>264792.00000000006</v>
          </cell>
          <cell r="DW640">
            <v>2596</v>
          </cell>
          <cell r="DX640">
            <v>943528</v>
          </cell>
          <cell r="DY640" t="str">
            <v>gray blue</v>
          </cell>
          <cell r="DZ640" t="str">
            <v>20120160402___Dargo___серо-голубой</v>
          </cell>
          <cell r="EA640" t="str">
            <v>Расчет кирпичей</v>
          </cell>
        </row>
        <row r="641">
          <cell r="B641" t="str">
            <v>20120280115_0055907_00000003801</v>
          </cell>
          <cell r="C641" t="str">
            <v>20120280115_0055907</v>
          </cell>
          <cell r="D641" t="str">
            <v>Theme 2ОдеждаOliverМужскойwhite12</v>
          </cell>
          <cell r="E641" t="str">
            <v>Заг. с Th 2</v>
          </cell>
          <cell r="F641" t="str">
            <v>ACOOLA Одежда Весна 2024 Theme 2</v>
          </cell>
          <cell r="G641" t="str">
            <v>ACOOLA</v>
          </cell>
          <cell r="H641" t="str">
            <v>Theme 2</v>
          </cell>
          <cell r="I641" t="str">
            <v>00000003801</v>
          </cell>
          <cell r="J641" t="str">
            <v>20120280115</v>
          </cell>
          <cell r="K641" t="str">
            <v>Сорочка верхняя детская для мальчиков Oliver белый</v>
          </cell>
          <cell r="L641" t="str">
            <v>Мужской</v>
          </cell>
          <cell r="M641" t="str">
            <v>Маленький</v>
          </cell>
          <cell r="N641" t="str">
            <v>Oliver</v>
          </cell>
          <cell r="O641" t="str">
            <v>белый</v>
          </cell>
          <cell r="P641" t="str">
            <v>Stitched</v>
          </cell>
          <cell r="Q641" t="str">
            <v>Shirt LS</v>
          </cell>
          <cell r="R641" t="str">
            <v>Top_Boys</v>
          </cell>
          <cell r="S641" t="str">
            <v>Shirt</v>
          </cell>
          <cell r="T641" t="str">
            <v>Одежда</v>
          </cell>
          <cell r="U641" t="str">
            <v>Special weave / Декоративное плетение ткани</v>
          </cell>
          <cell r="V641" t="str">
            <v>100%Хлопок</v>
          </cell>
          <cell r="W641" t="str">
            <v>(12) Kids cloth B1G1 6sizes</v>
          </cell>
          <cell r="X641">
            <v>6</v>
          </cell>
          <cell r="Y641" t="str">
            <v>Да</v>
          </cell>
          <cell r="Z641" t="str">
            <v>Svetlana Panina</v>
          </cell>
          <cell r="AA641" t="str">
            <v>Basic+</v>
          </cell>
          <cell r="AB641" t="str">
            <v>Regular</v>
          </cell>
          <cell r="AC641" t="str">
            <v>1,2,3,4,5</v>
          </cell>
          <cell r="AD641" t="str">
            <v>1,2,3,4,5_6</v>
          </cell>
          <cell r="AE641">
            <v>271</v>
          </cell>
          <cell r="AF641">
            <v>52</v>
          </cell>
          <cell r="AG641">
            <v>73</v>
          </cell>
          <cell r="AH641">
            <v>96</v>
          </cell>
          <cell r="AI641">
            <v>43</v>
          </cell>
          <cell r="AJ641">
            <v>7</v>
          </cell>
          <cell r="AK641">
            <v>0.8</v>
          </cell>
          <cell r="AL641">
            <v>0.8</v>
          </cell>
          <cell r="AM641">
            <v>8</v>
          </cell>
          <cell r="AN641">
            <v>3</v>
          </cell>
          <cell r="AO641">
            <v>11</v>
          </cell>
          <cell r="AP641">
            <v>572</v>
          </cell>
          <cell r="AQ641">
            <v>8</v>
          </cell>
          <cell r="AR641">
            <v>3</v>
          </cell>
          <cell r="AS641">
            <v>11</v>
          </cell>
          <cell r="AT641">
            <v>803</v>
          </cell>
          <cell r="AU641">
            <v>8</v>
          </cell>
          <cell r="AV641">
            <v>3</v>
          </cell>
          <cell r="AW641">
            <v>11</v>
          </cell>
          <cell r="AX641">
            <v>1056</v>
          </cell>
          <cell r="AY641">
            <v>8</v>
          </cell>
          <cell r="AZ641">
            <v>3</v>
          </cell>
          <cell r="BA641">
            <v>11</v>
          </cell>
          <cell r="BB641">
            <v>473</v>
          </cell>
          <cell r="BC641">
            <v>8</v>
          </cell>
          <cell r="BD641">
            <v>3</v>
          </cell>
          <cell r="BE641">
            <v>11</v>
          </cell>
          <cell r="BF641">
            <v>77</v>
          </cell>
          <cell r="BG641" t="str">
            <v>2-3</v>
          </cell>
          <cell r="BH641">
            <v>0.54200000000000004</v>
          </cell>
          <cell r="BI641">
            <v>2981</v>
          </cell>
          <cell r="BJ641">
            <v>1799</v>
          </cell>
          <cell r="BK641">
            <v>1799</v>
          </cell>
          <cell r="BL641">
            <v>1635.45</v>
          </cell>
          <cell r="BM641">
            <v>3.739347329037622</v>
          </cell>
          <cell r="BN641">
            <v>4.3600000000000003</v>
          </cell>
          <cell r="BO641">
            <v>4.5</v>
          </cell>
          <cell r="BP641">
            <v>5.66</v>
          </cell>
          <cell r="BQ641">
            <v>481.1</v>
          </cell>
          <cell r="BR641">
            <v>0.73257365202890501</v>
          </cell>
          <cell r="BS641">
            <v>3.3</v>
          </cell>
          <cell r="BT641">
            <v>85</v>
          </cell>
          <cell r="BU641">
            <v>1.1000000000000001</v>
          </cell>
          <cell r="BV641">
            <v>1799</v>
          </cell>
          <cell r="BW641">
            <v>1080</v>
          </cell>
          <cell r="BX641" t="str">
            <v>SHAOXING YANSHENG TRADING CO., LTD</v>
          </cell>
          <cell r="BY641" t="str">
            <v>Китай</v>
          </cell>
          <cell r="BZ641">
            <v>220</v>
          </cell>
          <cell r="CA641">
            <v>472</v>
          </cell>
          <cell r="CB641">
            <v>102</v>
          </cell>
          <cell r="CC641">
            <v>1725</v>
          </cell>
          <cell r="CD641">
            <v>5500</v>
          </cell>
          <cell r="CE641">
            <v>1731.1416103825181</v>
          </cell>
          <cell r="CF641">
            <v>5500</v>
          </cell>
          <cell r="CG641">
            <v>7000</v>
          </cell>
          <cell r="CH641" t="str">
            <v>ок</v>
          </cell>
          <cell r="CI641" t="str">
            <v>ок</v>
          </cell>
          <cell r="CJ641">
            <v>17</v>
          </cell>
          <cell r="CK641">
            <v>13414.5</v>
          </cell>
          <cell r="CL641">
            <v>2124</v>
          </cell>
          <cell r="CM641">
            <v>990</v>
          </cell>
          <cell r="CN641">
            <v>7762.5</v>
          </cell>
          <cell r="CO641">
            <v>459</v>
          </cell>
          <cell r="CP641">
            <v>24750</v>
          </cell>
          <cell r="CQ641">
            <v>1434159.1</v>
          </cell>
          <cell r="CR641">
            <v>227079.2</v>
          </cell>
          <cell r="CS641">
            <v>105842</v>
          </cell>
          <cell r="CT641">
            <v>829897.5</v>
          </cell>
          <cell r="CU641">
            <v>49072.200000000004</v>
          </cell>
          <cell r="CV641">
            <v>2646050</v>
          </cell>
          <cell r="CW641">
            <v>5362819</v>
          </cell>
          <cell r="CX641">
            <v>849128</v>
          </cell>
          <cell r="CY641">
            <v>395780</v>
          </cell>
          <cell r="CZ641">
            <v>3103275</v>
          </cell>
          <cell r="DA641">
            <v>183498</v>
          </cell>
          <cell r="DB641">
            <v>9894500</v>
          </cell>
          <cell r="DC641" t="str">
            <v>Basic+</v>
          </cell>
          <cell r="DE641">
            <v>59</v>
          </cell>
          <cell r="DF641">
            <v>59</v>
          </cell>
          <cell r="DH641">
            <v>6</v>
          </cell>
          <cell r="DI641">
            <v>2</v>
          </cell>
          <cell r="DJ641">
            <v>8</v>
          </cell>
          <cell r="DK641">
            <v>472</v>
          </cell>
          <cell r="DP641">
            <v>472</v>
          </cell>
          <cell r="DQ641">
            <v>354</v>
          </cell>
          <cell r="DR641">
            <v>118</v>
          </cell>
          <cell r="DS641">
            <v>0.75</v>
          </cell>
          <cell r="DT641">
            <v>0.25</v>
          </cell>
          <cell r="DU641">
            <v>1799</v>
          </cell>
          <cell r="DV641">
            <v>200364</v>
          </cell>
          <cell r="DW641">
            <v>2124</v>
          </cell>
          <cell r="DX641">
            <v>849128</v>
          </cell>
          <cell r="DY641" t="str">
            <v>white</v>
          </cell>
          <cell r="DZ641" t="str">
            <v>20120280115___Oliver___белый</v>
          </cell>
          <cell r="EA641" t="str">
            <v>Расчет кирпичей</v>
          </cell>
        </row>
        <row r="642">
          <cell r="B642" t="str">
            <v>20120510220_0075324_00000003801</v>
          </cell>
          <cell r="C642" t="str">
            <v>20120510220_0075324</v>
          </cell>
          <cell r="D642" t="str">
            <v>Theme 2ОдеждаKuwaitМужскойgrey melange12</v>
          </cell>
          <cell r="E642" t="str">
            <v>Заг. с Th 2</v>
          </cell>
          <cell r="F642" t="str">
            <v>ACOOLA Одежда Весна 2024 Theme 2</v>
          </cell>
          <cell r="G642" t="str">
            <v>ACOOLA</v>
          </cell>
          <cell r="H642" t="str">
            <v>Theme 2</v>
          </cell>
          <cell r="I642" t="str">
            <v>00000003801</v>
          </cell>
          <cell r="J642" t="str">
            <v>20120510220</v>
          </cell>
          <cell r="K642" t="str">
            <v>Футболка детская для мальчиков Kuwait серый меланж</v>
          </cell>
          <cell r="L642" t="str">
            <v>Мужской</v>
          </cell>
          <cell r="M642" t="str">
            <v>Маленький</v>
          </cell>
          <cell r="N642" t="str">
            <v>Kuwait</v>
          </cell>
          <cell r="O642" t="str">
            <v>серый меланж</v>
          </cell>
          <cell r="P642" t="str">
            <v>Jersey</v>
          </cell>
          <cell r="Q642" t="str">
            <v>T-shirt</v>
          </cell>
          <cell r="R642" t="str">
            <v>Top_Boys</v>
          </cell>
          <cell r="S642" t="str">
            <v/>
          </cell>
          <cell r="T642" t="str">
            <v>Одежда</v>
          </cell>
          <cell r="U642" t="str">
            <v>Single jersey / Трикотажное полотно</v>
          </cell>
          <cell r="V642" t="str">
            <v>100%Хлопок</v>
          </cell>
          <cell r="W642" t="str">
            <v>(12) Kids cloth B1G1 6sizes</v>
          </cell>
          <cell r="X642">
            <v>6</v>
          </cell>
          <cell r="Y642" t="str">
            <v>Нет</v>
          </cell>
          <cell r="Z642" t="str">
            <v>Daria Kuricyna</v>
          </cell>
          <cell r="AA642" t="str">
            <v>Basic+</v>
          </cell>
          <cell r="AB642" t="str">
            <v>Regular</v>
          </cell>
          <cell r="AC642" t="str">
            <v>1,2,3,4,5</v>
          </cell>
          <cell r="AD642" t="str">
            <v>1,2,3,4,5_6</v>
          </cell>
          <cell r="AE642">
            <v>271</v>
          </cell>
          <cell r="AF642">
            <v>52</v>
          </cell>
          <cell r="AG642">
            <v>73</v>
          </cell>
          <cell r="AH642">
            <v>96</v>
          </cell>
          <cell r="AI642">
            <v>43</v>
          </cell>
          <cell r="AJ642">
            <v>7</v>
          </cell>
          <cell r="AK642">
            <v>0.8</v>
          </cell>
          <cell r="AL642">
            <v>0.8</v>
          </cell>
          <cell r="AM642">
            <v>8</v>
          </cell>
          <cell r="AN642">
            <v>3</v>
          </cell>
          <cell r="AO642">
            <v>11</v>
          </cell>
          <cell r="AP642">
            <v>572</v>
          </cell>
          <cell r="AQ642">
            <v>8</v>
          </cell>
          <cell r="AR642">
            <v>3</v>
          </cell>
          <cell r="AS642">
            <v>11</v>
          </cell>
          <cell r="AT642">
            <v>803</v>
          </cell>
          <cell r="AU642">
            <v>8</v>
          </cell>
          <cell r="AV642">
            <v>3</v>
          </cell>
          <cell r="AW642">
            <v>11</v>
          </cell>
          <cell r="AX642">
            <v>1056</v>
          </cell>
          <cell r="AY642">
            <v>8</v>
          </cell>
          <cell r="AZ642">
            <v>3</v>
          </cell>
          <cell r="BA642">
            <v>11</v>
          </cell>
          <cell r="BB642">
            <v>473</v>
          </cell>
          <cell r="BC642">
            <v>8</v>
          </cell>
          <cell r="BD642">
            <v>3</v>
          </cell>
          <cell r="BE642">
            <v>11</v>
          </cell>
          <cell r="BF642">
            <v>77</v>
          </cell>
          <cell r="BG642" t="str">
            <v>2-3</v>
          </cell>
          <cell r="BH642">
            <v>0.54200000000000004</v>
          </cell>
          <cell r="BI642">
            <v>2981</v>
          </cell>
          <cell r="BJ642">
            <v>599</v>
          </cell>
          <cell r="BK642">
            <v>599</v>
          </cell>
          <cell r="BL642">
            <v>544.54999999999995</v>
          </cell>
          <cell r="BM642">
            <v>3.0908152734778125</v>
          </cell>
          <cell r="BN642">
            <v>1.72</v>
          </cell>
          <cell r="BO642">
            <v>1.77</v>
          </cell>
          <cell r="BP642">
            <v>2.2799999999999998</v>
          </cell>
          <cell r="BQ642">
            <v>193.79999999999998</v>
          </cell>
          <cell r="BR642">
            <v>0.67646076794657772</v>
          </cell>
          <cell r="BS642">
            <v>3.3</v>
          </cell>
          <cell r="BT642">
            <v>85</v>
          </cell>
          <cell r="BU642">
            <v>1.1000000000000001</v>
          </cell>
          <cell r="BV642">
            <v>599</v>
          </cell>
          <cell r="BW642">
            <v>360</v>
          </cell>
          <cell r="BX642" t="str">
            <v>BLUE SKY INTERNATIONAL</v>
          </cell>
          <cell r="BY642" t="str">
            <v>Бангладеш</v>
          </cell>
          <cell r="BZ642">
            <v>220</v>
          </cell>
          <cell r="CA642">
            <v>472</v>
          </cell>
          <cell r="CB642">
            <v>102</v>
          </cell>
          <cell r="CC642">
            <v>1725</v>
          </cell>
          <cell r="CD642">
            <v>5500</v>
          </cell>
          <cell r="CE642">
            <v>1731.1416103825181</v>
          </cell>
          <cell r="CF642">
            <v>5500</v>
          </cell>
          <cell r="CG642">
            <v>7000</v>
          </cell>
          <cell r="CH642" t="str">
            <v>ок</v>
          </cell>
          <cell r="CI642" t="str">
            <v>ок</v>
          </cell>
          <cell r="CJ642">
            <v>17</v>
          </cell>
          <cell r="CK642">
            <v>5276.37</v>
          </cell>
          <cell r="CL642">
            <v>835.44</v>
          </cell>
          <cell r="CM642">
            <v>389.4</v>
          </cell>
          <cell r="CN642">
            <v>3053.25</v>
          </cell>
          <cell r="CO642">
            <v>180.54</v>
          </cell>
          <cell r="CP642">
            <v>9735</v>
          </cell>
          <cell r="CQ642">
            <v>577717.79999999993</v>
          </cell>
          <cell r="CR642">
            <v>91473.599999999991</v>
          </cell>
          <cell r="CS642">
            <v>42635.999999999993</v>
          </cell>
          <cell r="CT642">
            <v>334304.99999999994</v>
          </cell>
          <cell r="CU642">
            <v>19767.599999999999</v>
          </cell>
          <cell r="CV642">
            <v>1065900</v>
          </cell>
          <cell r="CW642">
            <v>1785619</v>
          </cell>
          <cell r="CX642">
            <v>282728</v>
          </cell>
          <cell r="CY642">
            <v>131780</v>
          </cell>
          <cell r="CZ642">
            <v>1033275</v>
          </cell>
          <cell r="DA642">
            <v>61098</v>
          </cell>
          <cell r="DB642">
            <v>3294500</v>
          </cell>
          <cell r="DC642" t="str">
            <v>Basic+</v>
          </cell>
          <cell r="DE642">
            <v>59</v>
          </cell>
          <cell r="DF642">
            <v>59</v>
          </cell>
          <cell r="DH642">
            <v>6</v>
          </cell>
          <cell r="DI642">
            <v>2</v>
          </cell>
          <cell r="DJ642">
            <v>8</v>
          </cell>
          <cell r="DK642">
            <v>472</v>
          </cell>
          <cell r="DP642">
            <v>472</v>
          </cell>
          <cell r="DQ642">
            <v>354</v>
          </cell>
          <cell r="DR642">
            <v>118</v>
          </cell>
          <cell r="DS642">
            <v>0.75</v>
          </cell>
          <cell r="DT642">
            <v>0.25</v>
          </cell>
          <cell r="DU642">
            <v>599</v>
          </cell>
          <cell r="DV642">
            <v>80711.999999999985</v>
          </cell>
          <cell r="DW642">
            <v>835.44</v>
          </cell>
          <cell r="DX642">
            <v>282728</v>
          </cell>
          <cell r="DY642" t="str">
            <v>grey melange</v>
          </cell>
          <cell r="DZ642" t="str">
            <v>20120510220___Kuwait___серый меланж</v>
          </cell>
          <cell r="EA642" t="str">
            <v>Расчет кирпичей</v>
          </cell>
        </row>
        <row r="643">
          <cell r="B643" t="str">
            <v>20120510221_0075325_00000003801</v>
          </cell>
          <cell r="C643" t="str">
            <v>20120510221_0075325</v>
          </cell>
          <cell r="D643" t="str">
            <v>Theme 2ОдеждаChadМужскойwhite print12</v>
          </cell>
          <cell r="E643" t="str">
            <v>Заг. с Th 2</v>
          </cell>
          <cell r="F643" t="str">
            <v>ACOOLA Одежда Весна 2024 Theme 2</v>
          </cell>
          <cell r="G643" t="str">
            <v>ACOOLA</v>
          </cell>
          <cell r="H643" t="str">
            <v>Theme 2</v>
          </cell>
          <cell r="I643" t="str">
            <v>00000003801</v>
          </cell>
          <cell r="J643" t="str">
            <v>20120510221</v>
          </cell>
          <cell r="K643" t="str">
            <v>Футболка детская для мальчиков Chad белый принт</v>
          </cell>
          <cell r="L643" t="str">
            <v>Мужской</v>
          </cell>
          <cell r="M643" t="str">
            <v>Маленький</v>
          </cell>
          <cell r="N643" t="str">
            <v>Chad</v>
          </cell>
          <cell r="O643" t="str">
            <v>белый принт</v>
          </cell>
          <cell r="P643" t="str">
            <v>Jersey</v>
          </cell>
          <cell r="Q643" t="str">
            <v>T-shirt</v>
          </cell>
          <cell r="R643" t="str">
            <v>Top_Boys</v>
          </cell>
          <cell r="S643" t="str">
            <v/>
          </cell>
          <cell r="T643" t="str">
            <v>Одежда</v>
          </cell>
          <cell r="U643" t="str">
            <v>Single jersey / Трикотажное полотно</v>
          </cell>
          <cell r="V643" t="str">
            <v>100%Хлопок</v>
          </cell>
          <cell r="W643" t="str">
            <v>(12) Kids cloth B1G1 6sizes</v>
          </cell>
          <cell r="X643">
            <v>6</v>
          </cell>
          <cell r="Y643" t="str">
            <v>Нет</v>
          </cell>
          <cell r="Z643" t="str">
            <v>Daria Kuricyna</v>
          </cell>
          <cell r="AA643" t="str">
            <v>Basic+</v>
          </cell>
          <cell r="AB643" t="str">
            <v>Regular</v>
          </cell>
          <cell r="AC643" t="str">
            <v>1,2,3,4,5</v>
          </cell>
          <cell r="AD643" t="str">
            <v>1,2,3,4,5_6</v>
          </cell>
          <cell r="AE643">
            <v>271</v>
          </cell>
          <cell r="AF643">
            <v>52</v>
          </cell>
          <cell r="AG643">
            <v>73</v>
          </cell>
          <cell r="AH643">
            <v>96</v>
          </cell>
          <cell r="AI643">
            <v>43</v>
          </cell>
          <cell r="AJ643">
            <v>7</v>
          </cell>
          <cell r="AK643">
            <v>0.8</v>
          </cell>
          <cell r="AL643">
            <v>0.8</v>
          </cell>
          <cell r="AM643">
            <v>8</v>
          </cell>
          <cell r="AN643">
            <v>3</v>
          </cell>
          <cell r="AO643">
            <v>11</v>
          </cell>
          <cell r="AP643">
            <v>572</v>
          </cell>
          <cell r="AQ643">
            <v>8</v>
          </cell>
          <cell r="AR643">
            <v>3</v>
          </cell>
          <cell r="AS643">
            <v>11</v>
          </cell>
          <cell r="AT643">
            <v>803</v>
          </cell>
          <cell r="AU643">
            <v>8</v>
          </cell>
          <cell r="AV643">
            <v>3</v>
          </cell>
          <cell r="AW643">
            <v>11</v>
          </cell>
          <cell r="AX643">
            <v>1056</v>
          </cell>
          <cell r="AY643">
            <v>8</v>
          </cell>
          <cell r="AZ643">
            <v>3</v>
          </cell>
          <cell r="BA643">
            <v>11</v>
          </cell>
          <cell r="BB643">
            <v>473</v>
          </cell>
          <cell r="BC643">
            <v>8</v>
          </cell>
          <cell r="BD643">
            <v>3</v>
          </cell>
          <cell r="BE643">
            <v>11</v>
          </cell>
          <cell r="BF643">
            <v>77</v>
          </cell>
          <cell r="BG643" t="str">
            <v>2-3</v>
          </cell>
          <cell r="BH643">
            <v>0.54200000000000004</v>
          </cell>
          <cell r="BI643">
            <v>2981</v>
          </cell>
          <cell r="BJ643">
            <v>599</v>
          </cell>
          <cell r="BK643">
            <v>599</v>
          </cell>
          <cell r="BL643">
            <v>544.54999999999995</v>
          </cell>
          <cell r="BM643">
            <v>2.7104072398190047</v>
          </cell>
          <cell r="BN643">
            <v>2.0099999999999998</v>
          </cell>
          <cell r="BO643">
            <v>2.0699999999999998</v>
          </cell>
          <cell r="BP643">
            <v>2.6</v>
          </cell>
          <cell r="BQ643">
            <v>221</v>
          </cell>
          <cell r="BR643">
            <v>0.63105175292153581</v>
          </cell>
          <cell r="BS643">
            <v>3.3</v>
          </cell>
          <cell r="BT643">
            <v>85</v>
          </cell>
          <cell r="BU643">
            <v>1.1000000000000001</v>
          </cell>
          <cell r="BV643">
            <v>599</v>
          </cell>
          <cell r="BW643">
            <v>360</v>
          </cell>
          <cell r="BX643" t="str">
            <v>Suzhou Kingsma Import and Export Co., Ltd</v>
          </cell>
          <cell r="BY643" t="str">
            <v>Китай</v>
          </cell>
          <cell r="BZ643">
            <v>220</v>
          </cell>
          <cell r="CA643">
            <v>472</v>
          </cell>
          <cell r="CB643">
            <v>102</v>
          </cell>
          <cell r="CC643">
            <v>1725</v>
          </cell>
          <cell r="CD643">
            <v>5500</v>
          </cell>
          <cell r="CE643">
            <v>1731.1416103825181</v>
          </cell>
          <cell r="CF643">
            <v>5500</v>
          </cell>
          <cell r="CG643">
            <v>7000</v>
          </cell>
          <cell r="CH643" t="str">
            <v>ок</v>
          </cell>
          <cell r="CI643" t="str">
            <v>ок</v>
          </cell>
          <cell r="CJ643">
            <v>17</v>
          </cell>
          <cell r="CK643">
            <v>6170.6699999999992</v>
          </cell>
          <cell r="CL643">
            <v>977.04</v>
          </cell>
          <cell r="CM643">
            <v>455.4</v>
          </cell>
          <cell r="CN643">
            <v>3570.7499999999995</v>
          </cell>
          <cell r="CO643">
            <v>211.14</v>
          </cell>
          <cell r="CP643">
            <v>11385</v>
          </cell>
          <cell r="CQ643">
            <v>658801</v>
          </cell>
          <cell r="CR643">
            <v>104312</v>
          </cell>
          <cell r="CS643">
            <v>48620</v>
          </cell>
          <cell r="CT643">
            <v>381225</v>
          </cell>
          <cell r="CU643">
            <v>22542</v>
          </cell>
          <cell r="CV643">
            <v>1215500</v>
          </cell>
          <cell r="CW643">
            <v>1785619</v>
          </cell>
          <cell r="CX643">
            <v>282728</v>
          </cell>
          <cell r="CY643">
            <v>131780</v>
          </cell>
          <cell r="CZ643">
            <v>1033275</v>
          </cell>
          <cell r="DA643">
            <v>61098</v>
          </cell>
          <cell r="DB643">
            <v>3294500</v>
          </cell>
          <cell r="DC643" t="str">
            <v>Basic+</v>
          </cell>
          <cell r="DE643">
            <v>59</v>
          </cell>
          <cell r="DF643">
            <v>59</v>
          </cell>
          <cell r="DH643">
            <v>6</v>
          </cell>
          <cell r="DI643">
            <v>2</v>
          </cell>
          <cell r="DJ643">
            <v>8</v>
          </cell>
          <cell r="DK643">
            <v>472</v>
          </cell>
          <cell r="DP643">
            <v>472</v>
          </cell>
          <cell r="DQ643">
            <v>354</v>
          </cell>
          <cell r="DR643">
            <v>118</v>
          </cell>
          <cell r="DS643">
            <v>0.75</v>
          </cell>
          <cell r="DT643">
            <v>0.25</v>
          </cell>
          <cell r="DU643">
            <v>599</v>
          </cell>
          <cell r="DV643">
            <v>92040</v>
          </cell>
          <cell r="DW643">
            <v>977.04</v>
          </cell>
          <cell r="DX643">
            <v>282728</v>
          </cell>
          <cell r="DY643" t="str">
            <v>white print</v>
          </cell>
          <cell r="DZ643" t="str">
            <v>20120510221___Chad___белый принт</v>
          </cell>
          <cell r="EA643" t="str">
            <v>Расчет кирпичей</v>
          </cell>
        </row>
        <row r="644">
          <cell r="B644" t="str">
            <v>20120700014_0069625_00000003801</v>
          </cell>
          <cell r="C644" t="str">
            <v>20120700014_0069625</v>
          </cell>
          <cell r="D644" t="str">
            <v>Theme 2ОдеждаTinМужскойgrey12</v>
          </cell>
          <cell r="E644" t="str">
            <v>Заг. с Th 2</v>
          </cell>
          <cell r="F644" t="str">
            <v>ACOOLA Одежда Весна 2024 Theme 2</v>
          </cell>
          <cell r="G644" t="str">
            <v>ACOOLA</v>
          </cell>
          <cell r="H644" t="str">
            <v>Theme 2</v>
          </cell>
          <cell r="I644" t="str">
            <v>00000003801</v>
          </cell>
          <cell r="J644" t="str">
            <v>20120700014</v>
          </cell>
          <cell r="K644" t="str">
            <v>Куртка детская для мальчиков Tin серый</v>
          </cell>
          <cell r="L644" t="str">
            <v>Мужской</v>
          </cell>
          <cell r="M644" t="str">
            <v>Маленький</v>
          </cell>
          <cell r="N644" t="str">
            <v>Tin</v>
          </cell>
          <cell r="O644" t="str">
            <v>серый</v>
          </cell>
          <cell r="P644" t="str">
            <v>Outerwear</v>
          </cell>
          <cell r="Q644" t="str">
            <v>Windbreaker</v>
          </cell>
          <cell r="R644" t="str">
            <v>Outerwear_Boys</v>
          </cell>
          <cell r="S644" t="str">
            <v>Outerwear</v>
          </cell>
          <cell r="T644" t="str">
            <v>Одежда</v>
          </cell>
          <cell r="U644" t="str">
            <v>Pongee / Понжи</v>
          </cell>
          <cell r="V644" t="str">
            <v>100%ПЭ</v>
          </cell>
          <cell r="W644" t="str">
            <v>(12) Kids cloth B1G1 6sizes</v>
          </cell>
          <cell r="X644">
            <v>6</v>
          </cell>
          <cell r="Y644" t="str">
            <v>Нет</v>
          </cell>
          <cell r="Z644" t="str">
            <v>Julia Velugo</v>
          </cell>
          <cell r="AA644" t="str">
            <v>Basic+</v>
          </cell>
          <cell r="AB644" t="str">
            <v>Regular</v>
          </cell>
          <cell r="AC644" t="str">
            <v>1,2,3,4</v>
          </cell>
          <cell r="AD644" t="str">
            <v>1,2,3,4_6</v>
          </cell>
          <cell r="AE644">
            <v>264</v>
          </cell>
          <cell r="AF644">
            <v>52</v>
          </cell>
          <cell r="AG644">
            <v>73</v>
          </cell>
          <cell r="AH644">
            <v>96</v>
          </cell>
          <cell r="AI644">
            <v>43</v>
          </cell>
          <cell r="AJ644">
            <v>0</v>
          </cell>
          <cell r="AK644">
            <v>0.6</v>
          </cell>
          <cell r="AM644">
            <v>6</v>
          </cell>
          <cell r="AN644">
            <v>0</v>
          </cell>
          <cell r="AO644">
            <v>6</v>
          </cell>
          <cell r="AP644">
            <v>312</v>
          </cell>
          <cell r="AQ644">
            <v>6</v>
          </cell>
          <cell r="AR644">
            <v>0</v>
          </cell>
          <cell r="AS644">
            <v>6</v>
          </cell>
          <cell r="AT644">
            <v>438</v>
          </cell>
          <cell r="AU644">
            <v>6</v>
          </cell>
          <cell r="AV644">
            <v>0</v>
          </cell>
          <cell r="AW644">
            <v>6</v>
          </cell>
          <cell r="AX644">
            <v>576</v>
          </cell>
          <cell r="AY644">
            <v>6</v>
          </cell>
          <cell r="AZ644">
            <v>0</v>
          </cell>
          <cell r="BA644">
            <v>6</v>
          </cell>
          <cell r="BB644">
            <v>258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 t="str">
            <v>0-0</v>
          </cell>
          <cell r="BH644">
            <v>0.58666666666666667</v>
          </cell>
          <cell r="BI644">
            <v>1584</v>
          </cell>
          <cell r="BJ644">
            <v>2999</v>
          </cell>
          <cell r="BK644">
            <v>2999</v>
          </cell>
          <cell r="BL644">
            <v>2726.36</v>
          </cell>
          <cell r="BM644">
            <v>2.5040704713397068</v>
          </cell>
          <cell r="BN644">
            <v>10.11</v>
          </cell>
          <cell r="BO644">
            <v>10.43</v>
          </cell>
          <cell r="BP644">
            <v>14.09</v>
          </cell>
          <cell r="BQ644">
            <v>1197.6500000000001</v>
          </cell>
          <cell r="BR644">
            <v>0.60065021673891295</v>
          </cell>
          <cell r="BS644">
            <v>3.3</v>
          </cell>
          <cell r="BT644">
            <v>85</v>
          </cell>
          <cell r="BU644">
            <v>1.1000000000000001</v>
          </cell>
          <cell r="BV644">
            <v>2999</v>
          </cell>
          <cell r="BW644">
            <v>1800</v>
          </cell>
          <cell r="BX644" t="str">
            <v>Jiangsu Polaroid Trade Limited Company</v>
          </cell>
          <cell r="BY644" t="str">
            <v>Китай</v>
          </cell>
          <cell r="BZ644">
            <v>108</v>
          </cell>
          <cell r="CA644">
            <v>236</v>
          </cell>
          <cell r="CB644">
            <v>48</v>
          </cell>
          <cell r="CC644">
            <v>724</v>
          </cell>
          <cell r="CD644">
            <v>2700</v>
          </cell>
          <cell r="CE644">
            <v>849.83315418778159</v>
          </cell>
          <cell r="CF644">
            <v>2700</v>
          </cell>
          <cell r="CG644">
            <v>6700</v>
          </cell>
          <cell r="CH644" t="str">
            <v>ок</v>
          </cell>
          <cell r="CI644" t="str">
            <v>ок</v>
          </cell>
          <cell r="CJ644">
            <v>8</v>
          </cell>
          <cell r="CK644">
            <v>16521.12</v>
          </cell>
          <cell r="CL644">
            <v>2461.48</v>
          </cell>
          <cell r="CM644">
            <v>1126.44</v>
          </cell>
          <cell r="CN644">
            <v>7551.32</v>
          </cell>
          <cell r="CO644">
            <v>500.64</v>
          </cell>
          <cell r="CP644">
            <v>28161</v>
          </cell>
          <cell r="CQ644">
            <v>1897077.6</v>
          </cell>
          <cell r="CR644">
            <v>282645.40000000002</v>
          </cell>
          <cell r="CS644">
            <v>129346.20000000001</v>
          </cell>
          <cell r="CT644">
            <v>867098.60000000009</v>
          </cell>
          <cell r="CU644">
            <v>57487.200000000004</v>
          </cell>
          <cell r="CV644">
            <v>3233655.0000000005</v>
          </cell>
          <cell r="CW644">
            <v>4750416</v>
          </cell>
          <cell r="CX644">
            <v>707764</v>
          </cell>
          <cell r="CY644">
            <v>323892</v>
          </cell>
          <cell r="CZ644">
            <v>2171276</v>
          </cell>
          <cell r="DA644">
            <v>143952</v>
          </cell>
          <cell r="DB644">
            <v>8097300</v>
          </cell>
          <cell r="DC644" t="str">
            <v>Basic+</v>
          </cell>
          <cell r="DE644">
            <v>59</v>
          </cell>
          <cell r="DF644">
            <v>59</v>
          </cell>
          <cell r="DH644">
            <v>4</v>
          </cell>
          <cell r="DJ644">
            <v>4</v>
          </cell>
          <cell r="DK644">
            <v>236</v>
          </cell>
          <cell r="DP644">
            <v>236</v>
          </cell>
          <cell r="DQ644">
            <v>236</v>
          </cell>
          <cell r="DR644">
            <v>0</v>
          </cell>
          <cell r="DS644">
            <v>1</v>
          </cell>
          <cell r="DT644">
            <v>0</v>
          </cell>
          <cell r="DU644">
            <v>2999</v>
          </cell>
          <cell r="DV644">
            <v>249392.99999999997</v>
          </cell>
          <cell r="DW644">
            <v>2461.48</v>
          </cell>
          <cell r="DX644">
            <v>707764</v>
          </cell>
          <cell r="DY644" t="str">
            <v>grey</v>
          </cell>
          <cell r="DZ644" t="str">
            <v>20120700014___Tin___серый</v>
          </cell>
        </row>
        <row r="645">
          <cell r="B645" t="str">
            <v>20130130006_0075328_00000003801</v>
          </cell>
          <cell r="C645" t="str">
            <v>20130130006_0075328</v>
          </cell>
          <cell r="D645" t="str">
            <v>Theme 2ОдеждаSimbaМужскойgreen309</v>
          </cell>
          <cell r="E645" t="str">
            <v>Заг. с Th 2</v>
          </cell>
          <cell r="F645" t="str">
            <v>ACOOLA Одежда Весна 2024 Theme 2</v>
          </cell>
          <cell r="G645" t="str">
            <v>ACOOLA</v>
          </cell>
          <cell r="H645" t="str">
            <v>Theme 2</v>
          </cell>
          <cell r="I645" t="str">
            <v>00000003801</v>
          </cell>
          <cell r="J645" t="str">
            <v>20130130006</v>
          </cell>
          <cell r="K645" t="str">
            <v>Куртка детская для мальчиков Simba зеленый</v>
          </cell>
          <cell r="L645" t="str">
            <v>Мужской</v>
          </cell>
          <cell r="M645" t="str">
            <v>Все</v>
          </cell>
          <cell r="N645" t="str">
            <v>Simba</v>
          </cell>
          <cell r="O645" t="str">
            <v>зеленый</v>
          </cell>
          <cell r="P645" t="str">
            <v>Outerwear</v>
          </cell>
          <cell r="Q645" t="str">
            <v>Jacket</v>
          </cell>
          <cell r="R645" t="str">
            <v>Outerwear_Boys</v>
          </cell>
          <cell r="S645" t="str">
            <v>Outerwear</v>
          </cell>
          <cell r="T645" t="str">
            <v>Одежда</v>
          </cell>
          <cell r="U645" t="str">
            <v>Pongee / Понжи</v>
          </cell>
          <cell r="V645" t="str">
            <v>100%ПА</v>
          </cell>
          <cell r="W645" t="str">
            <v>(309) Kids cloth 98-170</v>
          </cell>
          <cell r="X645">
            <v>13</v>
          </cell>
          <cell r="Y645" t="str">
            <v>Нет</v>
          </cell>
          <cell r="Z645" t="str">
            <v>Julia Velugo</v>
          </cell>
          <cell r="AA645" t="str">
            <v>fashion</v>
          </cell>
          <cell r="AB645" t="str">
            <v>Regular</v>
          </cell>
          <cell r="AC645">
            <v>1.2</v>
          </cell>
          <cell r="AD645" t="str">
            <v>1,2_13</v>
          </cell>
          <cell r="AE645">
            <v>125</v>
          </cell>
          <cell r="AF645">
            <v>52</v>
          </cell>
          <cell r="AG645">
            <v>73</v>
          </cell>
          <cell r="AH645">
            <v>0</v>
          </cell>
          <cell r="AI645">
            <v>0</v>
          </cell>
          <cell r="AJ645">
            <v>0</v>
          </cell>
          <cell r="AK645">
            <v>1</v>
          </cell>
          <cell r="AL645">
            <v>0.6</v>
          </cell>
          <cell r="AM645">
            <v>13</v>
          </cell>
          <cell r="AN645">
            <v>4</v>
          </cell>
          <cell r="AO645">
            <v>17</v>
          </cell>
          <cell r="AP645">
            <v>884</v>
          </cell>
          <cell r="AQ645">
            <v>13</v>
          </cell>
          <cell r="AR645">
            <v>4</v>
          </cell>
          <cell r="AS645">
            <v>17</v>
          </cell>
          <cell r="AT645">
            <v>1241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 t="str">
            <v>0-4</v>
          </cell>
          <cell r="BH645">
            <v>0.54487179487179482</v>
          </cell>
          <cell r="BI645">
            <v>2125</v>
          </cell>
          <cell r="BJ645">
            <v>2999</v>
          </cell>
          <cell r="BK645">
            <v>2999</v>
          </cell>
          <cell r="BL645">
            <v>2726.36</v>
          </cell>
          <cell r="BM645">
            <v>2.7119410408283224</v>
          </cell>
          <cell r="BN645">
            <v>9.33</v>
          </cell>
          <cell r="BO645">
            <v>9.64</v>
          </cell>
          <cell r="BP645">
            <v>13.01</v>
          </cell>
          <cell r="BQ645">
            <v>1105.8499999999999</v>
          </cell>
          <cell r="BR645">
            <v>0.63126042014004669</v>
          </cell>
          <cell r="BS645">
            <v>3.5</v>
          </cell>
          <cell r="BT645">
            <v>85</v>
          </cell>
          <cell r="BU645">
            <v>1.1000000000000001</v>
          </cell>
          <cell r="BV645">
            <v>2999</v>
          </cell>
          <cell r="BW645">
            <v>1800</v>
          </cell>
          <cell r="BX645" t="str">
            <v>Wenzhou Geleisi Clothing Co., Ltd</v>
          </cell>
          <cell r="BY645" t="str">
            <v>Китай</v>
          </cell>
          <cell r="BZ645">
            <v>156</v>
          </cell>
          <cell r="CA645">
            <v>413</v>
          </cell>
          <cell r="CB645">
            <v>65</v>
          </cell>
          <cell r="CC645">
            <v>1141</v>
          </cell>
          <cell r="CD645">
            <v>3900</v>
          </cell>
          <cell r="CE645">
            <v>1227.5367782712401</v>
          </cell>
          <cell r="CF645">
            <v>3900</v>
          </cell>
          <cell r="CG645">
            <v>3900</v>
          </cell>
          <cell r="CH645" t="str">
            <v>ок</v>
          </cell>
          <cell r="CI645" t="str">
            <v>ок</v>
          </cell>
          <cell r="CJ645">
            <v>5</v>
          </cell>
          <cell r="CK645">
            <v>20485</v>
          </cell>
          <cell r="CL645">
            <v>3981.32</v>
          </cell>
          <cell r="CM645">
            <v>1503.8400000000001</v>
          </cell>
          <cell r="CN645">
            <v>10999.24</v>
          </cell>
          <cell r="CO645">
            <v>626.6</v>
          </cell>
          <cell r="CP645">
            <v>37596</v>
          </cell>
          <cell r="CQ645">
            <v>2349931.25</v>
          </cell>
          <cell r="CR645">
            <v>456716.05</v>
          </cell>
          <cell r="CS645">
            <v>172512.59999999998</v>
          </cell>
          <cell r="CT645">
            <v>1261774.8499999999</v>
          </cell>
          <cell r="CU645">
            <v>71880.25</v>
          </cell>
          <cell r="CV645">
            <v>4312815</v>
          </cell>
          <cell r="CW645">
            <v>6372875</v>
          </cell>
          <cell r="CX645">
            <v>1238587</v>
          </cell>
          <cell r="CY645">
            <v>467844</v>
          </cell>
          <cell r="CZ645">
            <v>3421859</v>
          </cell>
          <cell r="DA645">
            <v>194935</v>
          </cell>
          <cell r="DB645">
            <v>11696100</v>
          </cell>
          <cell r="DC645" t="str">
            <v>fashion</v>
          </cell>
          <cell r="DE645">
            <v>59</v>
          </cell>
          <cell r="DF645">
            <v>59</v>
          </cell>
          <cell r="DH645">
            <v>6</v>
          </cell>
          <cell r="DI645">
            <v>1</v>
          </cell>
          <cell r="DJ645">
            <v>7</v>
          </cell>
          <cell r="DK645">
            <v>413</v>
          </cell>
          <cell r="DP645">
            <v>413</v>
          </cell>
          <cell r="DQ645">
            <v>354</v>
          </cell>
          <cell r="DR645">
            <v>59</v>
          </cell>
          <cell r="DS645">
            <v>0.8571428571428571</v>
          </cell>
          <cell r="DT645">
            <v>0.14285714285714285</v>
          </cell>
          <cell r="DU645">
            <v>2999</v>
          </cell>
          <cell r="DV645">
            <v>402984.75</v>
          </cell>
          <cell r="DW645">
            <v>3981.32</v>
          </cell>
          <cell r="DX645">
            <v>1238587</v>
          </cell>
          <cell r="DY645" t="str">
            <v>green</v>
          </cell>
          <cell r="DZ645" t="str">
            <v>20130130006___Simba___зеленый</v>
          </cell>
        </row>
        <row r="646">
          <cell r="B646" t="str">
            <v>20130150008_0075288_00000003801</v>
          </cell>
          <cell r="C646" t="str">
            <v>20130150008_0075288</v>
          </cell>
          <cell r="D646" t="str">
            <v>Theme 2ОдеждаChileМужскойprint309</v>
          </cell>
          <cell r="E646" t="str">
            <v>Заг. с Th 2</v>
          </cell>
          <cell r="F646" t="str">
            <v>ACOOLA Одежда Весна 2024 Theme 2</v>
          </cell>
          <cell r="G646" t="str">
            <v>ACOOLA</v>
          </cell>
          <cell r="H646" t="str">
            <v>Theme 2</v>
          </cell>
          <cell r="I646" t="str">
            <v>00000003801</v>
          </cell>
          <cell r="J646" t="str">
            <v>20130150008</v>
          </cell>
          <cell r="K646" t="str">
            <v>Джемпер детский для мальчиков Chile набивка</v>
          </cell>
          <cell r="L646" t="str">
            <v>Мужской</v>
          </cell>
          <cell r="M646" t="str">
            <v>Все</v>
          </cell>
          <cell r="N646" t="str">
            <v>Chile</v>
          </cell>
          <cell r="O646" t="str">
            <v>набивка</v>
          </cell>
          <cell r="P646" t="str">
            <v>Jersey</v>
          </cell>
          <cell r="Q646" t="str">
            <v>Longsleeve</v>
          </cell>
          <cell r="R646" t="str">
            <v>Top_Boys</v>
          </cell>
          <cell r="S646" t="str">
            <v/>
          </cell>
          <cell r="T646" t="str">
            <v>Одежда</v>
          </cell>
          <cell r="U646" t="str">
            <v>Single jersey / Трикотажное полотно</v>
          </cell>
          <cell r="V646" t="str">
            <v>100%Хлопок</v>
          </cell>
          <cell r="W646" t="str">
            <v>(309) Kids cloth 98-170</v>
          </cell>
          <cell r="X646">
            <v>13</v>
          </cell>
          <cell r="Y646" t="str">
            <v>Нет</v>
          </cell>
          <cell r="Z646" t="str">
            <v>Daria Kuricyna</v>
          </cell>
          <cell r="AA646" t="str">
            <v>Basic+</v>
          </cell>
          <cell r="AB646" t="str">
            <v>Regular</v>
          </cell>
          <cell r="AC646" t="str">
            <v>1,2,3,4,5</v>
          </cell>
          <cell r="AD646" t="str">
            <v>1,2,3,4,5_13</v>
          </cell>
          <cell r="AE646">
            <v>271</v>
          </cell>
          <cell r="AF646">
            <v>52</v>
          </cell>
          <cell r="AG646">
            <v>73</v>
          </cell>
          <cell r="AH646">
            <v>96</v>
          </cell>
          <cell r="AI646">
            <v>43</v>
          </cell>
          <cell r="AJ646">
            <v>7</v>
          </cell>
          <cell r="AK646">
            <v>0.7</v>
          </cell>
          <cell r="AL646">
            <v>0.5</v>
          </cell>
          <cell r="AM646">
            <v>13</v>
          </cell>
          <cell r="AN646">
            <v>4</v>
          </cell>
          <cell r="AO646">
            <v>17</v>
          </cell>
          <cell r="AP646">
            <v>884</v>
          </cell>
          <cell r="AQ646">
            <v>13</v>
          </cell>
          <cell r="AR646">
            <v>4</v>
          </cell>
          <cell r="AS646">
            <v>17</v>
          </cell>
          <cell r="AT646">
            <v>1241</v>
          </cell>
          <cell r="AU646">
            <v>13</v>
          </cell>
          <cell r="AV646">
            <v>4</v>
          </cell>
          <cell r="AW646">
            <v>17</v>
          </cell>
          <cell r="AX646">
            <v>1632</v>
          </cell>
          <cell r="AY646">
            <v>13</v>
          </cell>
          <cell r="AZ646">
            <v>4</v>
          </cell>
          <cell r="BA646">
            <v>17</v>
          </cell>
          <cell r="BB646">
            <v>731</v>
          </cell>
          <cell r="BC646">
            <v>13</v>
          </cell>
          <cell r="BD646">
            <v>4</v>
          </cell>
          <cell r="BE646">
            <v>17</v>
          </cell>
          <cell r="BF646">
            <v>119</v>
          </cell>
          <cell r="BG646" t="str">
            <v>0-4</v>
          </cell>
          <cell r="BH646">
            <v>0.56182926829268298</v>
          </cell>
          <cell r="BI646">
            <v>4607</v>
          </cell>
          <cell r="BJ646">
            <v>1199</v>
          </cell>
          <cell r="BK646">
            <v>1199</v>
          </cell>
          <cell r="BL646">
            <v>1090</v>
          </cell>
          <cell r="BM646">
            <v>3.3347239605061882</v>
          </cell>
          <cell r="BN646">
            <v>3.27</v>
          </cell>
          <cell r="BO646">
            <v>3.37</v>
          </cell>
          <cell r="BP646">
            <v>4.2300000000000004</v>
          </cell>
          <cell r="BQ646">
            <v>359.55</v>
          </cell>
          <cell r="BR646">
            <v>0.70012510425354457</v>
          </cell>
          <cell r="BS646">
            <v>3.3</v>
          </cell>
          <cell r="BT646">
            <v>85</v>
          </cell>
          <cell r="BU646">
            <v>1.1000000000000001</v>
          </cell>
          <cell r="BV646">
            <v>1199</v>
          </cell>
          <cell r="BW646">
            <v>720</v>
          </cell>
          <cell r="BX646" t="str">
            <v>Suzhou Kingsma Import and Export Co., Ltd</v>
          </cell>
          <cell r="BY646" t="str">
            <v>Китай</v>
          </cell>
          <cell r="BZ646">
            <v>328</v>
          </cell>
          <cell r="CA646">
            <v>767</v>
          </cell>
          <cell r="CB646">
            <v>143</v>
          </cell>
          <cell r="CC646">
            <v>2355</v>
          </cell>
          <cell r="CD646">
            <v>8200</v>
          </cell>
          <cell r="CE646">
            <v>2580.9747645702996</v>
          </cell>
          <cell r="CF646">
            <v>8200</v>
          </cell>
          <cell r="CG646">
            <v>10000</v>
          </cell>
          <cell r="CH646" t="str">
            <v>ок</v>
          </cell>
          <cell r="CI646" t="str">
            <v>ок</v>
          </cell>
          <cell r="CJ646">
            <v>11</v>
          </cell>
          <cell r="CK646">
            <v>15525.59</v>
          </cell>
          <cell r="CL646">
            <v>2584.79</v>
          </cell>
          <cell r="CM646">
            <v>1105.3600000000001</v>
          </cell>
          <cell r="CN646">
            <v>7936.35</v>
          </cell>
          <cell r="CO646">
            <v>481.91</v>
          </cell>
          <cell r="CP646">
            <v>27634</v>
          </cell>
          <cell r="CQ646">
            <v>1656446.85</v>
          </cell>
          <cell r="CR646">
            <v>275774.85000000003</v>
          </cell>
          <cell r="CS646">
            <v>117932.40000000001</v>
          </cell>
          <cell r="CT646">
            <v>846740.25</v>
          </cell>
          <cell r="CU646">
            <v>51415.65</v>
          </cell>
          <cell r="CV646">
            <v>2948310</v>
          </cell>
          <cell r="CW646">
            <v>5523793</v>
          </cell>
          <cell r="CX646">
            <v>919633</v>
          </cell>
          <cell r="CY646">
            <v>393272</v>
          </cell>
          <cell r="CZ646">
            <v>2823645</v>
          </cell>
          <cell r="DA646">
            <v>171457</v>
          </cell>
          <cell r="DB646">
            <v>9831800</v>
          </cell>
          <cell r="DC646" t="str">
            <v>Basic+</v>
          </cell>
          <cell r="DE646">
            <v>59</v>
          </cell>
          <cell r="DF646">
            <v>59</v>
          </cell>
          <cell r="DH646">
            <v>13</v>
          </cell>
          <cell r="DJ646">
            <v>13</v>
          </cell>
          <cell r="DK646">
            <v>767</v>
          </cell>
          <cell r="DP646">
            <v>767</v>
          </cell>
          <cell r="DQ646">
            <v>767</v>
          </cell>
          <cell r="DR646">
            <v>0</v>
          </cell>
          <cell r="DS646">
            <v>1</v>
          </cell>
          <cell r="DT646">
            <v>0</v>
          </cell>
          <cell r="DU646">
            <v>1199</v>
          </cell>
          <cell r="DV646">
            <v>243330.75000000003</v>
          </cell>
          <cell r="DW646">
            <v>2584.79</v>
          </cell>
          <cell r="DX646">
            <v>919633</v>
          </cell>
          <cell r="DY646" t="str">
            <v>print</v>
          </cell>
          <cell r="DZ646" t="str">
            <v>20130150008___Chile___набивка</v>
          </cell>
          <cell r="EA646" t="str">
            <v>Расчет кирпичей</v>
          </cell>
        </row>
        <row r="647">
          <cell r="B647" t="str">
            <v>20130150009_0075289_00000003801</v>
          </cell>
          <cell r="C647" t="str">
            <v>20130150009_0075289</v>
          </cell>
          <cell r="D647" t="str">
            <v>Theme 2ОдеждаBarbadosМужскойlime green309</v>
          </cell>
          <cell r="E647" t="str">
            <v>Заг. с Th 2</v>
          </cell>
          <cell r="F647" t="str">
            <v>ACOOLA Одежда Весна 2024 Theme 2</v>
          </cell>
          <cell r="G647" t="str">
            <v>ACOOLA</v>
          </cell>
          <cell r="H647" t="str">
            <v>Theme 2</v>
          </cell>
          <cell r="I647" t="str">
            <v>00000003801</v>
          </cell>
          <cell r="J647" t="str">
            <v>20130150009</v>
          </cell>
          <cell r="K647" t="str">
            <v>Джемпер детский для мальчиков Barbados салатовый</v>
          </cell>
          <cell r="L647" t="str">
            <v>Мужской</v>
          </cell>
          <cell r="M647" t="str">
            <v>Все</v>
          </cell>
          <cell r="N647" t="str">
            <v>Barbados</v>
          </cell>
          <cell r="O647" t="str">
            <v>салатовый</v>
          </cell>
          <cell r="P647" t="str">
            <v>Jersey</v>
          </cell>
          <cell r="Q647" t="str">
            <v>Longsleeve</v>
          </cell>
          <cell r="R647" t="str">
            <v>Top_Boys</v>
          </cell>
          <cell r="S647" t="str">
            <v/>
          </cell>
          <cell r="T647" t="str">
            <v>Одежда</v>
          </cell>
          <cell r="U647" t="str">
            <v>Single jersey / Трикотажное полотно</v>
          </cell>
          <cell r="V647" t="str">
            <v>100%Хлопок</v>
          </cell>
          <cell r="W647" t="str">
            <v>(309) Kids cloth 98-170</v>
          </cell>
          <cell r="X647">
            <v>13</v>
          </cell>
          <cell r="Y647" t="str">
            <v>Нет</v>
          </cell>
          <cell r="Z647" t="str">
            <v>Daria Kuricyna</v>
          </cell>
          <cell r="AA647" t="str">
            <v>Basic+</v>
          </cell>
          <cell r="AB647" t="str">
            <v>Regular</v>
          </cell>
          <cell r="AC647" t="str">
            <v>1,2,3,4,5</v>
          </cell>
          <cell r="AD647" t="str">
            <v>1,2,3,4,5_13</v>
          </cell>
          <cell r="AE647">
            <v>271</v>
          </cell>
          <cell r="AF647">
            <v>52</v>
          </cell>
          <cell r="AG647">
            <v>73</v>
          </cell>
          <cell r="AH647">
            <v>96</v>
          </cell>
          <cell r="AI647">
            <v>43</v>
          </cell>
          <cell r="AJ647">
            <v>7</v>
          </cell>
          <cell r="AK647">
            <v>0.7</v>
          </cell>
          <cell r="AL647">
            <v>0.5</v>
          </cell>
          <cell r="AM647">
            <v>13</v>
          </cell>
          <cell r="AN647">
            <v>4</v>
          </cell>
          <cell r="AO647">
            <v>17</v>
          </cell>
          <cell r="AP647">
            <v>884</v>
          </cell>
          <cell r="AQ647">
            <v>13</v>
          </cell>
          <cell r="AR647">
            <v>4</v>
          </cell>
          <cell r="AS647">
            <v>17</v>
          </cell>
          <cell r="AT647">
            <v>1241</v>
          </cell>
          <cell r="AU647">
            <v>13</v>
          </cell>
          <cell r="AV647">
            <v>4</v>
          </cell>
          <cell r="AW647">
            <v>17</v>
          </cell>
          <cell r="AX647">
            <v>1632</v>
          </cell>
          <cell r="AY647">
            <v>13</v>
          </cell>
          <cell r="AZ647">
            <v>4</v>
          </cell>
          <cell r="BA647">
            <v>17</v>
          </cell>
          <cell r="BB647">
            <v>731</v>
          </cell>
          <cell r="BC647">
            <v>13</v>
          </cell>
          <cell r="BD647">
            <v>4</v>
          </cell>
          <cell r="BE647">
            <v>17</v>
          </cell>
          <cell r="BF647">
            <v>119</v>
          </cell>
          <cell r="BG647" t="str">
            <v>0-4</v>
          </cell>
          <cell r="BH647">
            <v>0.56182926829268298</v>
          </cell>
          <cell r="BI647">
            <v>4607</v>
          </cell>
          <cell r="BJ647">
            <v>1199</v>
          </cell>
          <cell r="BK647">
            <v>1199</v>
          </cell>
          <cell r="BL647">
            <v>1090</v>
          </cell>
          <cell r="BM647">
            <v>2.982216142270862</v>
          </cell>
          <cell r="BN647">
            <v>3.65</v>
          </cell>
          <cell r="BO647">
            <v>3.77</v>
          </cell>
          <cell r="BP647">
            <v>4.7300000000000004</v>
          </cell>
          <cell r="BQ647">
            <v>402.05</v>
          </cell>
          <cell r="BR647">
            <v>0.66467889908256872</v>
          </cell>
          <cell r="BS647">
            <v>3.3</v>
          </cell>
          <cell r="BT647">
            <v>85</v>
          </cell>
          <cell r="BU647">
            <v>1.1000000000000001</v>
          </cell>
          <cell r="BV647">
            <v>1199</v>
          </cell>
          <cell r="BW647">
            <v>720</v>
          </cell>
          <cell r="BX647" t="str">
            <v>CHINA-BASE NINGBO FOREIGN TRADE CO., LTD</v>
          </cell>
          <cell r="BY647" t="str">
            <v>Китай</v>
          </cell>
          <cell r="BZ647">
            <v>328</v>
          </cell>
          <cell r="CA647">
            <v>767</v>
          </cell>
          <cell r="CB647">
            <v>143</v>
          </cell>
          <cell r="CC647">
            <v>2355</v>
          </cell>
          <cell r="CD647">
            <v>8200</v>
          </cell>
          <cell r="CE647">
            <v>2580.9747645702996</v>
          </cell>
          <cell r="CF647">
            <v>8200</v>
          </cell>
          <cell r="CG647">
            <v>10000</v>
          </cell>
          <cell r="CH647" t="str">
            <v>ок</v>
          </cell>
          <cell r="CI647" t="str">
            <v>ок</v>
          </cell>
          <cell r="CJ647">
            <v>11</v>
          </cell>
          <cell r="CK647">
            <v>17368.39</v>
          </cell>
          <cell r="CL647">
            <v>2891.59</v>
          </cell>
          <cell r="CM647">
            <v>1236.56</v>
          </cell>
          <cell r="CN647">
            <v>8878.35</v>
          </cell>
          <cell r="CO647">
            <v>539.11</v>
          </cell>
          <cell r="CP647">
            <v>30914</v>
          </cell>
          <cell r="CQ647">
            <v>1852244.35</v>
          </cell>
          <cell r="CR647">
            <v>308372.35000000003</v>
          </cell>
          <cell r="CS647">
            <v>131872.4</v>
          </cell>
          <cell r="CT647">
            <v>946827.75</v>
          </cell>
          <cell r="CU647">
            <v>57493.15</v>
          </cell>
          <cell r="CV647">
            <v>3296810</v>
          </cell>
          <cell r="CW647">
            <v>5523793</v>
          </cell>
          <cell r="CX647">
            <v>919633</v>
          </cell>
          <cell r="CY647">
            <v>393272</v>
          </cell>
          <cell r="CZ647">
            <v>2823645</v>
          </cell>
          <cell r="DA647">
            <v>171457</v>
          </cell>
          <cell r="DB647">
            <v>9831800</v>
          </cell>
          <cell r="DC647" t="str">
            <v>Basic+</v>
          </cell>
          <cell r="DE647">
            <v>59</v>
          </cell>
          <cell r="DF647">
            <v>59</v>
          </cell>
          <cell r="DH647">
            <v>13</v>
          </cell>
          <cell r="DJ647">
            <v>13</v>
          </cell>
          <cell r="DK647">
            <v>767</v>
          </cell>
          <cell r="DP647">
            <v>767</v>
          </cell>
          <cell r="DQ647">
            <v>767</v>
          </cell>
          <cell r="DR647">
            <v>0</v>
          </cell>
          <cell r="DS647">
            <v>1</v>
          </cell>
          <cell r="DT647">
            <v>0</v>
          </cell>
          <cell r="DU647">
            <v>1199</v>
          </cell>
          <cell r="DV647">
            <v>272093.25</v>
          </cell>
          <cell r="DW647">
            <v>2891.59</v>
          </cell>
          <cell r="DX647">
            <v>919633</v>
          </cell>
          <cell r="DY647" t="str">
            <v>lime green</v>
          </cell>
          <cell r="DZ647" t="str">
            <v>20130150009___Barbados___салатовый</v>
          </cell>
          <cell r="EA647" t="str">
            <v>Расчет кирпичей</v>
          </cell>
        </row>
        <row r="648">
          <cell r="B648" t="str">
            <v>20130150010_0075290_00000003801</v>
          </cell>
          <cell r="C648" t="str">
            <v>20130150010_0075290</v>
          </cell>
          <cell r="D648" t="str">
            <v>Theme 2ОдеждаHondurasМужскойBlack309</v>
          </cell>
          <cell r="E648" t="str">
            <v>Заг. с Th 2</v>
          </cell>
          <cell r="F648" t="str">
            <v>ACOOLA Одежда Весна 2024 Theme 2</v>
          </cell>
          <cell r="G648" t="str">
            <v>ACOOLA</v>
          </cell>
          <cell r="H648" t="str">
            <v>Theme 2</v>
          </cell>
          <cell r="I648" t="str">
            <v>00000003801</v>
          </cell>
          <cell r="J648" t="str">
            <v>20130150010</v>
          </cell>
          <cell r="K648" t="str">
            <v>Джемпер детский для мальчиков Honduras черный</v>
          </cell>
          <cell r="L648" t="str">
            <v>Мужской</v>
          </cell>
          <cell r="M648" t="str">
            <v>Все</v>
          </cell>
          <cell r="N648" t="str">
            <v>Honduras</v>
          </cell>
          <cell r="O648" t="str">
            <v>черный</v>
          </cell>
          <cell r="P648" t="str">
            <v>Jersey</v>
          </cell>
          <cell r="Q648" t="str">
            <v>Longsleeve</v>
          </cell>
          <cell r="R648" t="str">
            <v>Top_Boys</v>
          </cell>
          <cell r="S648" t="str">
            <v/>
          </cell>
          <cell r="T648" t="str">
            <v>Одежда</v>
          </cell>
          <cell r="U648" t="str">
            <v>Single jersey / Трикотажное полотно</v>
          </cell>
          <cell r="V648" t="str">
            <v>100%Хлопок</v>
          </cell>
          <cell r="W648" t="str">
            <v>(309) Kids cloth 98-170</v>
          </cell>
          <cell r="X648">
            <v>13</v>
          </cell>
          <cell r="Y648" t="str">
            <v>Нет</v>
          </cell>
          <cell r="Z648" t="str">
            <v>Daria Kuricyna</v>
          </cell>
          <cell r="AA648" t="str">
            <v>Basic+</v>
          </cell>
          <cell r="AB648" t="str">
            <v>Regular</v>
          </cell>
          <cell r="AC648" t="str">
            <v>1,2,3,4,5</v>
          </cell>
          <cell r="AD648" t="str">
            <v>1,2,3,4,5_13</v>
          </cell>
          <cell r="AE648">
            <v>271</v>
          </cell>
          <cell r="AF648">
            <v>52</v>
          </cell>
          <cell r="AG648">
            <v>73</v>
          </cell>
          <cell r="AH648">
            <v>96</v>
          </cell>
          <cell r="AI648">
            <v>43</v>
          </cell>
          <cell r="AJ648">
            <v>7</v>
          </cell>
          <cell r="AK648">
            <v>0.7</v>
          </cell>
          <cell r="AL648">
            <v>0.5</v>
          </cell>
          <cell r="AM648">
            <v>13</v>
          </cell>
          <cell r="AN648">
            <v>4</v>
          </cell>
          <cell r="AO648">
            <v>17</v>
          </cell>
          <cell r="AP648">
            <v>884</v>
          </cell>
          <cell r="AQ648">
            <v>13</v>
          </cell>
          <cell r="AR648">
            <v>4</v>
          </cell>
          <cell r="AS648">
            <v>17</v>
          </cell>
          <cell r="AT648">
            <v>1241</v>
          </cell>
          <cell r="AU648">
            <v>13</v>
          </cell>
          <cell r="AV648">
            <v>4</v>
          </cell>
          <cell r="AW648">
            <v>17</v>
          </cell>
          <cell r="AX648">
            <v>1632</v>
          </cell>
          <cell r="AY648">
            <v>13</v>
          </cell>
          <cell r="AZ648">
            <v>4</v>
          </cell>
          <cell r="BA648">
            <v>17</v>
          </cell>
          <cell r="BB648">
            <v>731</v>
          </cell>
          <cell r="BC648">
            <v>13</v>
          </cell>
          <cell r="BD648">
            <v>4</v>
          </cell>
          <cell r="BE648">
            <v>17</v>
          </cell>
          <cell r="BF648">
            <v>119</v>
          </cell>
          <cell r="BG648" t="str">
            <v>0-4</v>
          </cell>
          <cell r="BH648">
            <v>0.56182926829268298</v>
          </cell>
          <cell r="BI648">
            <v>4607</v>
          </cell>
          <cell r="BJ648">
            <v>799</v>
          </cell>
          <cell r="BK648">
            <v>799</v>
          </cell>
          <cell r="BL648">
            <v>726.36</v>
          </cell>
          <cell r="BM648">
            <v>3.0031948881789137</v>
          </cell>
          <cell r="BN648">
            <v>2.31</v>
          </cell>
          <cell r="BO648">
            <v>2.39</v>
          </cell>
          <cell r="BP648">
            <v>3.13</v>
          </cell>
          <cell r="BQ648">
            <v>266.05</v>
          </cell>
          <cell r="BR648">
            <v>0.66702127659574462</v>
          </cell>
          <cell r="BS648">
            <v>3.3</v>
          </cell>
          <cell r="BT648">
            <v>85</v>
          </cell>
          <cell r="BU648">
            <v>1.1000000000000001</v>
          </cell>
          <cell r="BV648">
            <v>799</v>
          </cell>
          <cell r="BW648">
            <v>480</v>
          </cell>
          <cell r="BX648" t="str">
            <v>ZS Apparels Ltd</v>
          </cell>
          <cell r="BY648" t="str">
            <v>Бангладеш</v>
          </cell>
          <cell r="BZ648">
            <v>328</v>
          </cell>
          <cell r="CA648">
            <v>767</v>
          </cell>
          <cell r="CB648">
            <v>143</v>
          </cell>
          <cell r="CC648">
            <v>2355</v>
          </cell>
          <cell r="CD648">
            <v>8200</v>
          </cell>
          <cell r="CE648">
            <v>2580.9747645702996</v>
          </cell>
          <cell r="CF648">
            <v>8200</v>
          </cell>
          <cell r="CG648">
            <v>10000</v>
          </cell>
          <cell r="CH648" t="str">
            <v>ок</v>
          </cell>
          <cell r="CI648" t="str">
            <v>ок</v>
          </cell>
          <cell r="CJ648">
            <v>11</v>
          </cell>
          <cell r="CK648">
            <v>11010.730000000001</v>
          </cell>
          <cell r="CL648">
            <v>1833.13</v>
          </cell>
          <cell r="CM648">
            <v>783.92000000000007</v>
          </cell>
          <cell r="CN648">
            <v>5628.4500000000007</v>
          </cell>
          <cell r="CO648">
            <v>341.77000000000004</v>
          </cell>
          <cell r="CP648">
            <v>19598</v>
          </cell>
          <cell r="CQ648">
            <v>1225692.3500000001</v>
          </cell>
          <cell r="CR648">
            <v>204060.35</v>
          </cell>
          <cell r="CS648">
            <v>87264.400000000009</v>
          </cell>
          <cell r="CT648">
            <v>626547.75</v>
          </cell>
          <cell r="CU648">
            <v>38045.15</v>
          </cell>
          <cell r="CV648">
            <v>2181610</v>
          </cell>
          <cell r="CW648">
            <v>3680993</v>
          </cell>
          <cell r="CX648">
            <v>612833</v>
          </cell>
          <cell r="CY648">
            <v>262072</v>
          </cell>
          <cell r="CZ648">
            <v>1881645</v>
          </cell>
          <cell r="DA648">
            <v>114257</v>
          </cell>
          <cell r="DB648">
            <v>6551800</v>
          </cell>
          <cell r="DC648" t="str">
            <v>Basic+</v>
          </cell>
          <cell r="DE648">
            <v>59</v>
          </cell>
          <cell r="DF648">
            <v>59</v>
          </cell>
          <cell r="DH648">
            <v>13</v>
          </cell>
          <cell r="DJ648">
            <v>13</v>
          </cell>
          <cell r="DK648">
            <v>767</v>
          </cell>
          <cell r="DP648">
            <v>767</v>
          </cell>
          <cell r="DQ648">
            <v>767</v>
          </cell>
          <cell r="DR648">
            <v>0</v>
          </cell>
          <cell r="DS648">
            <v>1</v>
          </cell>
          <cell r="DT648">
            <v>0</v>
          </cell>
          <cell r="DU648">
            <v>799</v>
          </cell>
          <cell r="DV648">
            <v>180053.25</v>
          </cell>
          <cell r="DW648">
            <v>1833.13</v>
          </cell>
          <cell r="DX648">
            <v>612833</v>
          </cell>
          <cell r="DY648" t="str">
            <v>Black</v>
          </cell>
          <cell r="DZ648" t="str">
            <v>20130150010___Honduras___черный</v>
          </cell>
          <cell r="EA648" t="str">
            <v>Расчет кирпичей</v>
          </cell>
        </row>
        <row r="649">
          <cell r="B649" t="str">
            <v>20130150011_0075291_00000003801</v>
          </cell>
          <cell r="C649" t="str">
            <v>20130150011_0075291</v>
          </cell>
          <cell r="D649" t="str">
            <v>Theme 2ОдеждаOman_lsМужскойgrey melange309</v>
          </cell>
          <cell r="E649" t="str">
            <v>Заг. с Th 2</v>
          </cell>
          <cell r="F649" t="str">
            <v>ACOOLA Одежда Весна 2024 Theme 2</v>
          </cell>
          <cell r="G649" t="str">
            <v>ACOOLA</v>
          </cell>
          <cell r="H649" t="str">
            <v>Theme 2</v>
          </cell>
          <cell r="I649" t="str">
            <v>00000003801</v>
          </cell>
          <cell r="J649" t="str">
            <v>20130150011</v>
          </cell>
          <cell r="K649" t="str">
            <v>Джемпер детский для мальчиков Oman_ls серый меланж</v>
          </cell>
          <cell r="L649" t="str">
            <v>Мужской</v>
          </cell>
          <cell r="M649" t="str">
            <v>Все</v>
          </cell>
          <cell r="N649" t="str">
            <v>Oman_ls</v>
          </cell>
          <cell r="O649" t="str">
            <v>серый меланж</v>
          </cell>
          <cell r="P649" t="str">
            <v>Jersey</v>
          </cell>
          <cell r="Q649" t="str">
            <v>Longsleeve</v>
          </cell>
          <cell r="R649" t="str">
            <v>Top_Boys</v>
          </cell>
          <cell r="S649" t="str">
            <v/>
          </cell>
          <cell r="T649" t="str">
            <v>Одежда</v>
          </cell>
          <cell r="U649" t="str">
            <v>Single jersey / Трикотажное полотно</v>
          </cell>
          <cell r="V649" t="str">
            <v>92%Хлопок/8%ПЭ</v>
          </cell>
          <cell r="W649" t="str">
            <v>(309) Kids cloth 98-170</v>
          </cell>
          <cell r="X649">
            <v>13</v>
          </cell>
          <cell r="Y649" t="str">
            <v>Нет</v>
          </cell>
          <cell r="Z649" t="str">
            <v>Daria Kuricyna</v>
          </cell>
          <cell r="AA649" t="str">
            <v>Basic+</v>
          </cell>
          <cell r="AB649" t="str">
            <v>Regular</v>
          </cell>
          <cell r="AC649" t="str">
            <v>1,2,3,4,5</v>
          </cell>
          <cell r="AD649" t="str">
            <v>1,2,3,4,5_13</v>
          </cell>
          <cell r="AE649">
            <v>271</v>
          </cell>
          <cell r="AF649">
            <v>52</v>
          </cell>
          <cell r="AG649">
            <v>73</v>
          </cell>
          <cell r="AH649">
            <v>96</v>
          </cell>
          <cell r="AI649">
            <v>43</v>
          </cell>
          <cell r="AJ649">
            <v>7</v>
          </cell>
          <cell r="AK649">
            <v>0.7</v>
          </cell>
          <cell r="AL649">
            <v>0.5</v>
          </cell>
          <cell r="AM649">
            <v>13</v>
          </cell>
          <cell r="AN649">
            <v>4</v>
          </cell>
          <cell r="AO649">
            <v>17</v>
          </cell>
          <cell r="AP649">
            <v>884</v>
          </cell>
          <cell r="AQ649">
            <v>13</v>
          </cell>
          <cell r="AR649">
            <v>4</v>
          </cell>
          <cell r="AS649">
            <v>17</v>
          </cell>
          <cell r="AT649">
            <v>1241</v>
          </cell>
          <cell r="AU649">
            <v>13</v>
          </cell>
          <cell r="AV649">
            <v>4</v>
          </cell>
          <cell r="AW649">
            <v>17</v>
          </cell>
          <cell r="AX649">
            <v>1632</v>
          </cell>
          <cell r="AY649">
            <v>13</v>
          </cell>
          <cell r="AZ649">
            <v>4</v>
          </cell>
          <cell r="BA649">
            <v>17</v>
          </cell>
          <cell r="BB649">
            <v>731</v>
          </cell>
          <cell r="BC649">
            <v>13</v>
          </cell>
          <cell r="BD649">
            <v>4</v>
          </cell>
          <cell r="BE649">
            <v>17</v>
          </cell>
          <cell r="BF649">
            <v>119</v>
          </cell>
          <cell r="BG649" t="str">
            <v>0-4</v>
          </cell>
          <cell r="BH649">
            <v>0.56182926829268298</v>
          </cell>
          <cell r="BI649">
            <v>4607</v>
          </cell>
          <cell r="BJ649">
            <v>799</v>
          </cell>
          <cell r="BK649">
            <v>799</v>
          </cell>
          <cell r="BL649">
            <v>726.36</v>
          </cell>
          <cell r="BM649">
            <v>2.4867724867724865</v>
          </cell>
          <cell r="BN649">
            <v>2.92</v>
          </cell>
          <cell r="BO649">
            <v>3.01</v>
          </cell>
          <cell r="BP649">
            <v>3.78</v>
          </cell>
          <cell r="BQ649">
            <v>321.3</v>
          </cell>
          <cell r="BR649">
            <v>0.59787234042553195</v>
          </cell>
          <cell r="BS649">
            <v>3.3</v>
          </cell>
          <cell r="BT649">
            <v>85</v>
          </cell>
          <cell r="BU649">
            <v>1.1000000000000001</v>
          </cell>
          <cell r="BV649">
            <v>799</v>
          </cell>
          <cell r="BW649">
            <v>480</v>
          </cell>
          <cell r="BX649" t="str">
            <v>Suzhou Kingsma Import and Export Co., Ltd</v>
          </cell>
          <cell r="BY649" t="str">
            <v>Китай</v>
          </cell>
          <cell r="BZ649">
            <v>328</v>
          </cell>
          <cell r="CA649">
            <v>767</v>
          </cell>
          <cell r="CB649">
            <v>143</v>
          </cell>
          <cell r="CC649">
            <v>2355</v>
          </cell>
          <cell r="CD649">
            <v>8200</v>
          </cell>
          <cell r="CE649">
            <v>2580.9747645702996</v>
          </cell>
          <cell r="CF649">
            <v>8200</v>
          </cell>
          <cell r="CG649">
            <v>10000</v>
          </cell>
          <cell r="CH649" t="str">
            <v>ок</v>
          </cell>
          <cell r="CI649" t="str">
            <v>ок</v>
          </cell>
          <cell r="CJ649">
            <v>11</v>
          </cell>
          <cell r="CK649">
            <v>13867.07</v>
          </cell>
          <cell r="CL649">
            <v>2308.6699999999996</v>
          </cell>
          <cell r="CM649">
            <v>987.28</v>
          </cell>
          <cell r="CN649">
            <v>7088.5499999999993</v>
          </cell>
          <cell r="CO649">
            <v>430.42999999999995</v>
          </cell>
          <cell r="CP649">
            <v>24682</v>
          </cell>
          <cell r="CQ649">
            <v>1480229.1</v>
          </cell>
          <cell r="CR649">
            <v>246437.1</v>
          </cell>
          <cell r="CS649">
            <v>105386.40000000001</v>
          </cell>
          <cell r="CT649">
            <v>756661.5</v>
          </cell>
          <cell r="CU649">
            <v>45945.9</v>
          </cell>
          <cell r="CV649">
            <v>2634660</v>
          </cell>
          <cell r="CW649">
            <v>3680993</v>
          </cell>
          <cell r="CX649">
            <v>612833</v>
          </cell>
          <cell r="CY649">
            <v>262072</v>
          </cell>
          <cell r="CZ649">
            <v>1881645</v>
          </cell>
          <cell r="DA649">
            <v>114257</v>
          </cell>
          <cell r="DB649">
            <v>6551800</v>
          </cell>
          <cell r="DC649" t="str">
            <v>Basic+</v>
          </cell>
          <cell r="DE649">
            <v>59</v>
          </cell>
          <cell r="DF649">
            <v>59</v>
          </cell>
          <cell r="DH649">
            <v>13</v>
          </cell>
          <cell r="DJ649">
            <v>13</v>
          </cell>
          <cell r="DK649">
            <v>767</v>
          </cell>
          <cell r="DP649">
            <v>767</v>
          </cell>
          <cell r="DQ649">
            <v>767</v>
          </cell>
          <cell r="DR649">
            <v>0</v>
          </cell>
          <cell r="DS649">
            <v>1</v>
          </cell>
          <cell r="DT649">
            <v>0</v>
          </cell>
          <cell r="DU649">
            <v>799</v>
          </cell>
          <cell r="DV649">
            <v>217444.49999999997</v>
          </cell>
          <cell r="DW649">
            <v>2308.6699999999996</v>
          </cell>
          <cell r="DX649">
            <v>612833</v>
          </cell>
          <cell r="DY649" t="str">
            <v>grey melange</v>
          </cell>
          <cell r="DZ649" t="str">
            <v>20130150011___Oman_ls___серый меланж</v>
          </cell>
          <cell r="EA649" t="str">
            <v>Расчет кирпичей</v>
          </cell>
        </row>
        <row r="650">
          <cell r="B650" t="str">
            <v>20130150011_0075292_00000003801</v>
          </cell>
          <cell r="C650" t="str">
            <v>20130150011_0075292</v>
          </cell>
          <cell r="D650" t="str">
            <v>Theme 2ОдеждаOman_lsМужскойbeige309</v>
          </cell>
          <cell r="E650" t="str">
            <v>Заг. с Th 2</v>
          </cell>
          <cell r="F650" t="str">
            <v>ACOOLA Одежда Весна 2024 Theme 2</v>
          </cell>
          <cell r="G650" t="str">
            <v>ACOOLA</v>
          </cell>
          <cell r="H650" t="str">
            <v>Theme 2</v>
          </cell>
          <cell r="I650" t="str">
            <v>00000003801</v>
          </cell>
          <cell r="J650" t="str">
            <v>20130150011</v>
          </cell>
          <cell r="K650" t="str">
            <v>Джемпер детский для мальчиков Oman_ls бежевый</v>
          </cell>
          <cell r="L650" t="str">
            <v>Мужской</v>
          </cell>
          <cell r="M650" t="str">
            <v>Все</v>
          </cell>
          <cell r="N650" t="str">
            <v>Oman_ls</v>
          </cell>
          <cell r="O650" t="str">
            <v>бежевый</v>
          </cell>
          <cell r="P650" t="str">
            <v>Jersey</v>
          </cell>
          <cell r="Q650" t="str">
            <v>Longsleeve</v>
          </cell>
          <cell r="R650" t="str">
            <v>Top_Boys</v>
          </cell>
          <cell r="S650" t="str">
            <v/>
          </cell>
          <cell r="T650" t="str">
            <v>Одежда</v>
          </cell>
          <cell r="U650" t="str">
            <v>Single jersey / Трикотажное полотно</v>
          </cell>
          <cell r="V650" t="str">
            <v>92%Хлопок/8%ПЭ</v>
          </cell>
          <cell r="W650" t="str">
            <v>(309) Kids cloth 98-170</v>
          </cell>
          <cell r="X650">
            <v>13</v>
          </cell>
          <cell r="Y650" t="str">
            <v>Нет</v>
          </cell>
          <cell r="Z650" t="str">
            <v>Daria Kuricyna</v>
          </cell>
          <cell r="AA650" t="str">
            <v>Basic+</v>
          </cell>
          <cell r="AB650" t="str">
            <v>Regular</v>
          </cell>
          <cell r="AC650">
            <v>1.2</v>
          </cell>
          <cell r="AD650" t="str">
            <v>1,2_13</v>
          </cell>
          <cell r="AE650">
            <v>125</v>
          </cell>
          <cell r="AF650">
            <v>52</v>
          </cell>
          <cell r="AG650">
            <v>73</v>
          </cell>
          <cell r="AH650">
            <v>0</v>
          </cell>
          <cell r="AI650">
            <v>0</v>
          </cell>
          <cell r="AJ650">
            <v>0</v>
          </cell>
          <cell r="AK650">
            <v>0.7</v>
          </cell>
          <cell r="AL650">
            <v>0.7</v>
          </cell>
          <cell r="AM650">
            <v>13</v>
          </cell>
          <cell r="AN650">
            <v>5</v>
          </cell>
          <cell r="AO650">
            <v>18</v>
          </cell>
          <cell r="AP650">
            <v>936</v>
          </cell>
          <cell r="AQ650">
            <v>13</v>
          </cell>
          <cell r="AR650">
            <v>5</v>
          </cell>
          <cell r="AS650">
            <v>18</v>
          </cell>
          <cell r="AT650">
            <v>1314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 t="str">
            <v>0-5</v>
          </cell>
          <cell r="BH650">
            <v>0.5625</v>
          </cell>
          <cell r="BI650">
            <v>2250</v>
          </cell>
          <cell r="BJ650">
            <v>799</v>
          </cell>
          <cell r="BK650">
            <v>799</v>
          </cell>
          <cell r="BL650">
            <v>726.36</v>
          </cell>
          <cell r="BM650">
            <v>2.4867724867724865</v>
          </cell>
          <cell r="BN650">
            <v>2.92</v>
          </cell>
          <cell r="BO650">
            <v>3.01</v>
          </cell>
          <cell r="BP650">
            <v>3.78</v>
          </cell>
          <cell r="BQ650">
            <v>321.3</v>
          </cell>
          <cell r="BR650">
            <v>0.59787234042553195</v>
          </cell>
          <cell r="BS650">
            <v>3.3</v>
          </cell>
          <cell r="BT650">
            <v>85</v>
          </cell>
          <cell r="BU650">
            <v>1.1000000000000001</v>
          </cell>
          <cell r="BV650">
            <v>799</v>
          </cell>
          <cell r="BW650">
            <v>480</v>
          </cell>
          <cell r="BX650" t="str">
            <v>Suzhou Kingsma Import and Export Co., Ltd</v>
          </cell>
          <cell r="BY650" t="str">
            <v>Китай</v>
          </cell>
          <cell r="BZ650">
            <v>160</v>
          </cell>
          <cell r="CA650">
            <v>354</v>
          </cell>
          <cell r="CB650">
            <v>78</v>
          </cell>
          <cell r="CC650">
            <v>1158</v>
          </cell>
          <cell r="CD650">
            <v>4000</v>
          </cell>
          <cell r="CE650">
            <v>1259.0120802781951</v>
          </cell>
          <cell r="CF650">
            <v>4000</v>
          </cell>
          <cell r="CG650">
            <v>5000</v>
          </cell>
          <cell r="CH650" t="str">
            <v>ок</v>
          </cell>
          <cell r="CI650" t="str">
            <v>ок</v>
          </cell>
          <cell r="CJ650">
            <v>6</v>
          </cell>
          <cell r="CK650">
            <v>6772.4999999999991</v>
          </cell>
          <cell r="CL650">
            <v>1065.54</v>
          </cell>
          <cell r="CM650">
            <v>481.59999999999997</v>
          </cell>
          <cell r="CN650">
            <v>3485.58</v>
          </cell>
          <cell r="CO650">
            <v>234.77999999999997</v>
          </cell>
          <cell r="CP650">
            <v>12040</v>
          </cell>
          <cell r="CQ650">
            <v>722925</v>
          </cell>
          <cell r="CR650">
            <v>113740.2</v>
          </cell>
          <cell r="CS650">
            <v>51408</v>
          </cell>
          <cell r="CT650">
            <v>372065.4</v>
          </cell>
          <cell r="CU650">
            <v>25061.4</v>
          </cell>
          <cell r="CV650">
            <v>1285200</v>
          </cell>
          <cell r="CW650">
            <v>1797750</v>
          </cell>
          <cell r="CX650">
            <v>282846</v>
          </cell>
          <cell r="CY650">
            <v>127840</v>
          </cell>
          <cell r="CZ650">
            <v>925242</v>
          </cell>
          <cell r="DA650">
            <v>62322</v>
          </cell>
          <cell r="DB650">
            <v>3196000</v>
          </cell>
          <cell r="DC650" t="str">
            <v>Basic+</v>
          </cell>
          <cell r="DE650">
            <v>59</v>
          </cell>
          <cell r="DF650">
            <v>59</v>
          </cell>
          <cell r="DH650">
            <v>6</v>
          </cell>
          <cell r="DJ650">
            <v>6</v>
          </cell>
          <cell r="DK650">
            <v>354</v>
          </cell>
          <cell r="DP650">
            <v>354</v>
          </cell>
          <cell r="DQ650">
            <v>354</v>
          </cell>
          <cell r="DR650">
            <v>0</v>
          </cell>
          <cell r="DS650">
            <v>1</v>
          </cell>
          <cell r="DT650">
            <v>0</v>
          </cell>
          <cell r="DU650">
            <v>799</v>
          </cell>
          <cell r="DV650">
            <v>100358.99999999999</v>
          </cell>
          <cell r="DW650">
            <v>1065.54</v>
          </cell>
          <cell r="DX650">
            <v>282846</v>
          </cell>
          <cell r="DY650" t="str">
            <v>beige</v>
          </cell>
          <cell r="DZ650" t="str">
            <v>20130150011___Oman_ls___бежевый</v>
          </cell>
          <cell r="EA650" t="str">
            <v>Расчет кирпичей</v>
          </cell>
        </row>
        <row r="651">
          <cell r="B651" t="str">
            <v>20130150012_0075293_00000003801</v>
          </cell>
          <cell r="C651" t="str">
            <v>20130150012_0075293</v>
          </cell>
          <cell r="D651" t="str">
            <v>Theme 2ОдеждаMaltaМужскойanycolor309</v>
          </cell>
          <cell r="E651" t="str">
            <v>Заг. с Th 2</v>
          </cell>
          <cell r="F651" t="str">
            <v>ACOOLA Одежда Весна 2024 Theme 2</v>
          </cell>
          <cell r="G651" t="str">
            <v>ACOOLA</v>
          </cell>
          <cell r="H651" t="str">
            <v>Theme 2</v>
          </cell>
          <cell r="I651" t="str">
            <v>00000003801</v>
          </cell>
          <cell r="J651" t="str">
            <v>20130150012</v>
          </cell>
          <cell r="K651" t="str">
            <v>Джемпер детский для мальчиков Malta разноцветный</v>
          </cell>
          <cell r="L651" t="str">
            <v>Мужской</v>
          </cell>
          <cell r="M651" t="str">
            <v>Все</v>
          </cell>
          <cell r="N651" t="str">
            <v>Malta</v>
          </cell>
          <cell r="O651" t="str">
            <v>разноцветный</v>
          </cell>
          <cell r="P651" t="str">
            <v>Jersey</v>
          </cell>
          <cell r="Q651" t="str">
            <v>Longsleeve</v>
          </cell>
          <cell r="R651" t="str">
            <v>Top_Boys</v>
          </cell>
          <cell r="S651" t="str">
            <v/>
          </cell>
          <cell r="T651" t="str">
            <v>Одежда</v>
          </cell>
          <cell r="U651" t="str">
            <v>Single jersey / Трикотажное полотно</v>
          </cell>
          <cell r="V651" t="str">
            <v>100%Хлопок</v>
          </cell>
          <cell r="W651" t="str">
            <v>(309) Kids cloth 98-170</v>
          </cell>
          <cell r="X651">
            <v>13</v>
          </cell>
          <cell r="Y651" t="str">
            <v>Нет</v>
          </cell>
          <cell r="Z651" t="str">
            <v>Daria Kuricyna</v>
          </cell>
          <cell r="AA651" t="str">
            <v>Basic+</v>
          </cell>
          <cell r="AB651" t="str">
            <v>Regular</v>
          </cell>
          <cell r="AC651">
            <v>0</v>
          </cell>
          <cell r="AD651" t="str">
            <v>0_13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1</v>
          </cell>
          <cell r="AL651">
            <v>1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 t="str">
            <v>-13-0</v>
          </cell>
          <cell r="BH651">
            <v>0</v>
          </cell>
          <cell r="BI651">
            <v>0</v>
          </cell>
          <cell r="BJ651">
            <v>999</v>
          </cell>
          <cell r="BK651">
            <v>999</v>
          </cell>
          <cell r="BL651">
            <v>908.18</v>
          </cell>
          <cell r="BM651">
            <v>2.8117084154235861</v>
          </cell>
          <cell r="BN651">
            <v>3.23</v>
          </cell>
          <cell r="BO651">
            <v>3.33</v>
          </cell>
          <cell r="BP651">
            <v>4.18</v>
          </cell>
          <cell r="BQ651">
            <v>355.29999999999995</v>
          </cell>
          <cell r="BR651">
            <v>0.6443443443443444</v>
          </cell>
          <cell r="BS651">
            <v>3.3</v>
          </cell>
          <cell r="BT651">
            <v>85</v>
          </cell>
          <cell r="BU651">
            <v>1.1000000000000001</v>
          </cell>
          <cell r="BV651">
            <v>999</v>
          </cell>
          <cell r="BW651">
            <v>600</v>
          </cell>
          <cell r="BX651" t="str">
            <v>CHINA-BASE NINGBO FOREIGN TRADE CO., LTD</v>
          </cell>
          <cell r="BY651" t="str">
            <v>Китай</v>
          </cell>
          <cell r="CA651">
            <v>0</v>
          </cell>
          <cell r="CB651">
            <v>195</v>
          </cell>
          <cell r="CC651">
            <v>1805</v>
          </cell>
          <cell r="CD651">
            <v>2000</v>
          </cell>
          <cell r="CE651">
            <v>629.50604013909754</v>
          </cell>
          <cell r="CF651">
            <v>2000</v>
          </cell>
          <cell r="CG651" t="str">
            <v>не заполнен кластер</v>
          </cell>
          <cell r="CH651" t="str">
            <v>ок</v>
          </cell>
          <cell r="CI651" t="str">
            <v>ок</v>
          </cell>
          <cell r="CJ651">
            <v>15</v>
          </cell>
          <cell r="CK651">
            <v>0</v>
          </cell>
          <cell r="CL651">
            <v>0</v>
          </cell>
          <cell r="CM651">
            <v>0</v>
          </cell>
          <cell r="CN651">
            <v>6010.6500000000005</v>
          </cell>
          <cell r="CO651">
            <v>649.35</v>
          </cell>
          <cell r="CP651">
            <v>6660</v>
          </cell>
          <cell r="CQ651">
            <v>0</v>
          </cell>
          <cell r="CR651">
            <v>0</v>
          </cell>
          <cell r="CS651">
            <v>0</v>
          </cell>
          <cell r="CT651">
            <v>641316.49999999988</v>
          </cell>
          <cell r="CU651">
            <v>69283.499999999985</v>
          </cell>
          <cell r="CV651">
            <v>710599.99999999988</v>
          </cell>
          <cell r="CW651">
            <v>0</v>
          </cell>
          <cell r="CX651">
            <v>0</v>
          </cell>
          <cell r="CY651">
            <v>0</v>
          </cell>
          <cell r="CZ651">
            <v>1803195</v>
          </cell>
          <cell r="DA651">
            <v>194805</v>
          </cell>
          <cell r="DB651">
            <v>1998000</v>
          </cell>
          <cell r="DC651" t="str">
            <v>Basic+</v>
          </cell>
          <cell r="DE651">
            <v>59</v>
          </cell>
          <cell r="DF651">
            <v>59</v>
          </cell>
          <cell r="DJ651">
            <v>0</v>
          </cell>
          <cell r="DK651">
            <v>0</v>
          </cell>
          <cell r="DP651">
            <v>0</v>
          </cell>
          <cell r="DQ651">
            <v>0</v>
          </cell>
          <cell r="DR651">
            <v>0</v>
          </cell>
          <cell r="DS651" t="e">
            <v>#DIV/0!</v>
          </cell>
          <cell r="DT651" t="e">
            <v>#DIV/0!</v>
          </cell>
          <cell r="DU651">
            <v>999</v>
          </cell>
          <cell r="DV651">
            <v>0</v>
          </cell>
          <cell r="DW651">
            <v>0</v>
          </cell>
          <cell r="DX651">
            <v>0</v>
          </cell>
          <cell r="DY651" t="str">
            <v>anycolor</v>
          </cell>
          <cell r="DZ651" t="str">
            <v>20130150012___Malta___разноцветный</v>
          </cell>
        </row>
        <row r="652">
          <cell r="B652" t="str">
            <v>20130150013_0075294_00000003801</v>
          </cell>
          <cell r="C652" t="str">
            <v>20130150013_0075294</v>
          </cell>
          <cell r="D652" t="str">
            <v>Theme 2ОдеждаLaosМужскойolive309</v>
          </cell>
          <cell r="E652" t="str">
            <v>Заг. с Th 2</v>
          </cell>
          <cell r="F652" t="str">
            <v>ACOOLA Одежда Весна 2024 Theme 2</v>
          </cell>
          <cell r="G652" t="str">
            <v>ACOOLA</v>
          </cell>
          <cell r="H652" t="str">
            <v>Theme 2</v>
          </cell>
          <cell r="I652" t="str">
            <v>00000003801</v>
          </cell>
          <cell r="J652" t="str">
            <v>20130150013</v>
          </cell>
          <cell r="K652" t="str">
            <v>Джемпер детский для мальчиков Laos оливковый</v>
          </cell>
          <cell r="L652" t="str">
            <v>Мужской</v>
          </cell>
          <cell r="M652" t="str">
            <v>Все</v>
          </cell>
          <cell r="N652" t="str">
            <v>Laos</v>
          </cell>
          <cell r="O652" t="str">
            <v>оливковый</v>
          </cell>
          <cell r="P652" t="str">
            <v>Jersey</v>
          </cell>
          <cell r="Q652" t="str">
            <v>Longsleeve</v>
          </cell>
          <cell r="R652" t="str">
            <v>Top_Boys</v>
          </cell>
          <cell r="S652" t="str">
            <v/>
          </cell>
          <cell r="T652" t="str">
            <v>Одежда</v>
          </cell>
          <cell r="U652" t="str">
            <v>Single jersey / Трикотажное полотно</v>
          </cell>
          <cell r="V652" t="str">
            <v>100%Хлопок</v>
          </cell>
          <cell r="W652" t="str">
            <v>(309) Kids cloth 98-170</v>
          </cell>
          <cell r="X652">
            <v>13</v>
          </cell>
          <cell r="Y652" t="str">
            <v>Нет</v>
          </cell>
          <cell r="Z652" t="str">
            <v>Daria Kuricyna</v>
          </cell>
          <cell r="AA652" t="str">
            <v>Basic+</v>
          </cell>
          <cell r="AB652" t="str">
            <v>Regular</v>
          </cell>
          <cell r="AC652">
            <v>1.2</v>
          </cell>
          <cell r="AD652" t="str">
            <v>1,2_13</v>
          </cell>
          <cell r="AE652">
            <v>125</v>
          </cell>
          <cell r="AF652">
            <v>52</v>
          </cell>
          <cell r="AG652">
            <v>73</v>
          </cell>
          <cell r="AH652">
            <v>0</v>
          </cell>
          <cell r="AI652">
            <v>0</v>
          </cell>
          <cell r="AJ652">
            <v>0</v>
          </cell>
          <cell r="AK652">
            <v>0.7</v>
          </cell>
          <cell r="AL652">
            <v>0.7</v>
          </cell>
          <cell r="AM652">
            <v>13</v>
          </cell>
          <cell r="AN652">
            <v>5</v>
          </cell>
          <cell r="AO652">
            <v>18</v>
          </cell>
          <cell r="AP652">
            <v>936</v>
          </cell>
          <cell r="AQ652">
            <v>13</v>
          </cell>
          <cell r="AR652">
            <v>5</v>
          </cell>
          <cell r="AS652">
            <v>18</v>
          </cell>
          <cell r="AT652">
            <v>1314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 t="str">
            <v>0-5</v>
          </cell>
          <cell r="BH652">
            <v>0.5625</v>
          </cell>
          <cell r="BI652">
            <v>2250</v>
          </cell>
          <cell r="BJ652">
            <v>799</v>
          </cell>
          <cell r="BK652">
            <v>799</v>
          </cell>
          <cell r="BL652">
            <v>726.36</v>
          </cell>
          <cell r="BM652">
            <v>3.1543624161073822</v>
          </cell>
          <cell r="BN652">
            <v>2.23</v>
          </cell>
          <cell r="BO652">
            <v>2.2999999999999998</v>
          </cell>
          <cell r="BP652">
            <v>2.98</v>
          </cell>
          <cell r="BQ652">
            <v>253.3</v>
          </cell>
          <cell r="BR652">
            <v>0.68297872340425525</v>
          </cell>
          <cell r="BS652">
            <v>3.3</v>
          </cell>
          <cell r="BT652">
            <v>85</v>
          </cell>
          <cell r="BU652">
            <v>1.1000000000000001</v>
          </cell>
          <cell r="BV652">
            <v>799</v>
          </cell>
          <cell r="BW652">
            <v>480</v>
          </cell>
          <cell r="BX652" t="str">
            <v>BLUE SKY INTERNATIONAL</v>
          </cell>
          <cell r="BY652" t="str">
            <v>Бангладеш</v>
          </cell>
          <cell r="BZ652">
            <v>160</v>
          </cell>
          <cell r="CA652">
            <v>354</v>
          </cell>
          <cell r="CB652">
            <v>78</v>
          </cell>
          <cell r="CC652">
            <v>1158</v>
          </cell>
          <cell r="CD652">
            <v>4000</v>
          </cell>
          <cell r="CE652">
            <v>1259.0120802781951</v>
          </cell>
          <cell r="CF652">
            <v>4000</v>
          </cell>
          <cell r="CG652">
            <v>5000</v>
          </cell>
          <cell r="CH652" t="str">
            <v>ок</v>
          </cell>
          <cell r="CI652" t="str">
            <v>ок</v>
          </cell>
          <cell r="CJ652">
            <v>6</v>
          </cell>
          <cell r="CK652">
            <v>5175</v>
          </cell>
          <cell r="CL652">
            <v>814.19999999999993</v>
          </cell>
          <cell r="CM652">
            <v>368</v>
          </cell>
          <cell r="CN652">
            <v>2663.3999999999996</v>
          </cell>
          <cell r="CO652">
            <v>179.39999999999998</v>
          </cell>
          <cell r="CP652">
            <v>9200</v>
          </cell>
          <cell r="CQ652">
            <v>569925</v>
          </cell>
          <cell r="CR652">
            <v>89668.2</v>
          </cell>
          <cell r="CS652">
            <v>40528</v>
          </cell>
          <cell r="CT652">
            <v>293321.40000000002</v>
          </cell>
          <cell r="CU652">
            <v>19757.400000000001</v>
          </cell>
          <cell r="CV652">
            <v>1013200</v>
          </cell>
          <cell r="CW652">
            <v>1797750</v>
          </cell>
          <cell r="CX652">
            <v>282846</v>
          </cell>
          <cell r="CY652">
            <v>127840</v>
          </cell>
          <cell r="CZ652">
            <v>925242</v>
          </cell>
          <cell r="DA652">
            <v>62322</v>
          </cell>
          <cell r="DB652">
            <v>3196000</v>
          </cell>
          <cell r="DC652" t="str">
            <v>Basic+</v>
          </cell>
          <cell r="DE652">
            <v>59</v>
          </cell>
          <cell r="DF652">
            <v>59</v>
          </cell>
          <cell r="DH652">
            <v>6</v>
          </cell>
          <cell r="DJ652">
            <v>6</v>
          </cell>
          <cell r="DK652">
            <v>354</v>
          </cell>
          <cell r="DP652">
            <v>354</v>
          </cell>
          <cell r="DQ652">
            <v>354</v>
          </cell>
          <cell r="DR652">
            <v>0</v>
          </cell>
          <cell r="DS652">
            <v>1</v>
          </cell>
          <cell r="DT652">
            <v>0</v>
          </cell>
          <cell r="DU652">
            <v>799</v>
          </cell>
          <cell r="DV652">
            <v>79119</v>
          </cell>
          <cell r="DW652">
            <v>814.19999999999993</v>
          </cell>
          <cell r="DX652">
            <v>282846</v>
          </cell>
          <cell r="DY652" t="str">
            <v>olive</v>
          </cell>
          <cell r="DZ652" t="str">
            <v>20130150013___Laos___оливковый</v>
          </cell>
          <cell r="EA652" t="str">
            <v>Расчет кирпичей</v>
          </cell>
        </row>
        <row r="653">
          <cell r="B653" t="str">
            <v>20130160014_0075343_00000003801</v>
          </cell>
          <cell r="C653" t="str">
            <v>20130160014_0075343</v>
          </cell>
          <cell r="D653" t="str">
            <v>Theme 2ОдеждаOntariМужскойgrey309</v>
          </cell>
          <cell r="E653" t="str">
            <v>Заг. с Th 2</v>
          </cell>
          <cell r="F653" t="str">
            <v>ACOOLA Одежда Весна 2024 Theme 2</v>
          </cell>
          <cell r="G653" t="str">
            <v>ACOOLA</v>
          </cell>
          <cell r="H653" t="str">
            <v>Theme 2</v>
          </cell>
          <cell r="I653" t="str">
            <v>00000003801</v>
          </cell>
          <cell r="J653" t="str">
            <v>20130160014</v>
          </cell>
          <cell r="K653" t="str">
            <v>Брюки детские для мальчиков Ontari серый</v>
          </cell>
          <cell r="L653" t="str">
            <v>Мужской</v>
          </cell>
          <cell r="M653" t="str">
            <v>Все</v>
          </cell>
          <cell r="N653" t="str">
            <v>Ontari</v>
          </cell>
          <cell r="O653" t="str">
            <v>серый</v>
          </cell>
          <cell r="P653" t="str">
            <v>Stitched</v>
          </cell>
          <cell r="Q653" t="str">
            <v>Pants</v>
          </cell>
          <cell r="R653" t="str">
            <v>Bottom_Boys</v>
          </cell>
          <cell r="S653" t="str">
            <v>Pants</v>
          </cell>
          <cell r="T653" t="str">
            <v>Одежда</v>
          </cell>
          <cell r="U653" t="str">
            <v>Special weave / Декоративное плетение ткани</v>
          </cell>
          <cell r="V653" t="str">
            <v>93%Хлопок/6%ПЭ/1%ПУ</v>
          </cell>
          <cell r="W653" t="str">
            <v>(309) Kids cloth 98-170</v>
          </cell>
          <cell r="X653">
            <v>13</v>
          </cell>
          <cell r="Y653" t="str">
            <v>Нет</v>
          </cell>
          <cell r="Z653" t="str">
            <v>Svetlana Panina</v>
          </cell>
          <cell r="AA653" t="str">
            <v>Basic+</v>
          </cell>
          <cell r="AB653" t="str">
            <v>Regular</v>
          </cell>
          <cell r="AC653">
            <v>1.2</v>
          </cell>
          <cell r="AD653" t="str">
            <v>1,2_13</v>
          </cell>
          <cell r="AE653">
            <v>125</v>
          </cell>
          <cell r="AF653">
            <v>52</v>
          </cell>
          <cell r="AG653">
            <v>73</v>
          </cell>
          <cell r="AH653">
            <v>0</v>
          </cell>
          <cell r="AI653">
            <v>0</v>
          </cell>
          <cell r="AJ653">
            <v>0</v>
          </cell>
          <cell r="AK653">
            <v>0.8</v>
          </cell>
          <cell r="AL653">
            <v>0.8</v>
          </cell>
          <cell r="AM653">
            <v>14</v>
          </cell>
          <cell r="AN653">
            <v>6</v>
          </cell>
          <cell r="AO653">
            <v>20</v>
          </cell>
          <cell r="AP653">
            <v>1040</v>
          </cell>
          <cell r="AQ653">
            <v>14</v>
          </cell>
          <cell r="AR653">
            <v>6</v>
          </cell>
          <cell r="AS653">
            <v>20</v>
          </cell>
          <cell r="AT653">
            <v>1460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 t="str">
            <v>1-6</v>
          </cell>
          <cell r="BH653">
            <v>0.55555555555555558</v>
          </cell>
          <cell r="BI653">
            <v>2500</v>
          </cell>
          <cell r="BJ653">
            <v>1999</v>
          </cell>
          <cell r="BK653">
            <v>1999</v>
          </cell>
          <cell r="BL653">
            <v>1817.27</v>
          </cell>
          <cell r="BM653">
            <v>2.5018773466833544</v>
          </cell>
          <cell r="BN653">
            <v>6.67</v>
          </cell>
          <cell r="BO653">
            <v>6.88</v>
          </cell>
          <cell r="BP653">
            <v>9.4</v>
          </cell>
          <cell r="BQ653">
            <v>799</v>
          </cell>
          <cell r="BR653">
            <v>0.60030015007503756</v>
          </cell>
          <cell r="BS653">
            <v>3.3</v>
          </cell>
          <cell r="BT653">
            <v>85</v>
          </cell>
          <cell r="BU653">
            <v>1.1000000000000001</v>
          </cell>
          <cell r="BV653">
            <v>1999</v>
          </cell>
          <cell r="BW653">
            <v>1200</v>
          </cell>
          <cell r="BX653" t="str">
            <v>MOTHER CORPORATION</v>
          </cell>
          <cell r="BY653" t="str">
            <v>Бангладеш</v>
          </cell>
          <cell r="BZ653">
            <v>180</v>
          </cell>
          <cell r="CA653">
            <v>413</v>
          </cell>
          <cell r="CB653">
            <v>78</v>
          </cell>
          <cell r="CC653">
            <v>1329</v>
          </cell>
          <cell r="CD653">
            <v>4500</v>
          </cell>
          <cell r="CE653">
            <v>1416.3885903129694</v>
          </cell>
          <cell r="CF653">
            <v>4500</v>
          </cell>
          <cell r="CG653">
            <v>5000</v>
          </cell>
          <cell r="CH653" t="str">
            <v>ок</v>
          </cell>
          <cell r="CI653" t="str">
            <v>ок</v>
          </cell>
          <cell r="CJ653">
            <v>6</v>
          </cell>
          <cell r="CK653">
            <v>17200</v>
          </cell>
          <cell r="CL653">
            <v>2841.44</v>
          </cell>
          <cell r="CM653">
            <v>1238.4000000000001</v>
          </cell>
          <cell r="CN653">
            <v>9143.52</v>
          </cell>
          <cell r="CO653">
            <v>536.64</v>
          </cell>
          <cell r="CP653">
            <v>30960</v>
          </cell>
          <cell r="CQ653">
            <v>1997500</v>
          </cell>
          <cell r="CR653">
            <v>329987</v>
          </cell>
          <cell r="CS653">
            <v>143820</v>
          </cell>
          <cell r="CT653">
            <v>1061871</v>
          </cell>
          <cell r="CU653">
            <v>62322</v>
          </cell>
          <cell r="CV653">
            <v>3595500</v>
          </cell>
          <cell r="CW653">
            <v>4997500</v>
          </cell>
          <cell r="CX653">
            <v>825587</v>
          </cell>
          <cell r="CY653">
            <v>359820</v>
          </cell>
          <cell r="CZ653">
            <v>2656671</v>
          </cell>
          <cell r="DA653">
            <v>155922</v>
          </cell>
          <cell r="DB653">
            <v>8995500</v>
          </cell>
          <cell r="DC653" t="str">
            <v>Basic+</v>
          </cell>
          <cell r="DE653">
            <v>59</v>
          </cell>
          <cell r="DF653">
            <v>59</v>
          </cell>
          <cell r="DH653">
            <v>5</v>
          </cell>
          <cell r="DI653">
            <v>2</v>
          </cell>
          <cell r="DJ653">
            <v>7</v>
          </cell>
          <cell r="DK653">
            <v>413</v>
          </cell>
          <cell r="DP653">
            <v>413</v>
          </cell>
          <cell r="DQ653">
            <v>295</v>
          </cell>
          <cell r="DR653">
            <v>118</v>
          </cell>
          <cell r="DS653">
            <v>0.7142857142857143</v>
          </cell>
          <cell r="DT653">
            <v>0.2857142857142857</v>
          </cell>
          <cell r="DU653">
            <v>1999</v>
          </cell>
          <cell r="DV653">
            <v>291165</v>
          </cell>
          <cell r="DW653">
            <v>2841.44</v>
          </cell>
          <cell r="DX653">
            <v>825587</v>
          </cell>
          <cell r="DY653" t="str">
            <v>grey</v>
          </cell>
          <cell r="DZ653" t="str">
            <v>20130160014___Ontari___серый</v>
          </cell>
          <cell r="EA653" t="str">
            <v>Расчет кирпичей</v>
          </cell>
        </row>
        <row r="654">
          <cell r="B654" t="str">
            <v>20130160015_0075344_00000003801</v>
          </cell>
          <cell r="C654" t="str">
            <v>20130160015_0075344</v>
          </cell>
          <cell r="D654" t="str">
            <v>Theme 2ОдеждаBramptonМужскойgreen309</v>
          </cell>
          <cell r="E654" t="str">
            <v>Заг. с Th 2</v>
          </cell>
          <cell r="F654" t="str">
            <v>ACOOLA Одежда Весна 2024 Theme 2</v>
          </cell>
          <cell r="G654" t="str">
            <v>ACOOLA</v>
          </cell>
          <cell r="H654" t="str">
            <v>Theme 2</v>
          </cell>
          <cell r="I654" t="str">
            <v>00000003801</v>
          </cell>
          <cell r="J654" t="str">
            <v>20130160015</v>
          </cell>
          <cell r="K654" t="str">
            <v>Брюки детские для мальчиков Brampton зеленый</v>
          </cell>
          <cell r="L654" t="str">
            <v>Мужской</v>
          </cell>
          <cell r="M654" t="str">
            <v>Все</v>
          </cell>
          <cell r="N654" t="str">
            <v>Brampton</v>
          </cell>
          <cell r="O654" t="str">
            <v>зеленый</v>
          </cell>
          <cell r="P654" t="str">
            <v>Stitched</v>
          </cell>
          <cell r="Q654" t="str">
            <v>Pants</v>
          </cell>
          <cell r="R654" t="str">
            <v>Bottom_Boys</v>
          </cell>
          <cell r="S654" t="str">
            <v>Pants</v>
          </cell>
          <cell r="T654" t="str">
            <v>Одежда</v>
          </cell>
          <cell r="U654" t="str">
            <v>Twill / Твил</v>
          </cell>
          <cell r="V654" t="str">
            <v>98%Хлопок/2%ПУ</v>
          </cell>
          <cell r="W654" t="str">
            <v>(309) Kids cloth 98-170</v>
          </cell>
          <cell r="X654">
            <v>13</v>
          </cell>
          <cell r="Y654" t="str">
            <v>Нет</v>
          </cell>
          <cell r="Z654" t="str">
            <v>Svetlana Panina</v>
          </cell>
          <cell r="AA654" t="str">
            <v>Basic+</v>
          </cell>
          <cell r="AB654" t="str">
            <v>Regular</v>
          </cell>
          <cell r="AC654" t="str">
            <v>1,2,3,4,5</v>
          </cell>
          <cell r="AD654" t="str">
            <v>1,2,3,4,5_13</v>
          </cell>
          <cell r="AE654">
            <v>271</v>
          </cell>
          <cell r="AF654">
            <v>52</v>
          </cell>
          <cell r="AG654">
            <v>73</v>
          </cell>
          <cell r="AH654">
            <v>96</v>
          </cell>
          <cell r="AI654">
            <v>43</v>
          </cell>
          <cell r="AJ654">
            <v>7</v>
          </cell>
          <cell r="AK654">
            <v>0.7</v>
          </cell>
          <cell r="AL654">
            <v>0.5</v>
          </cell>
          <cell r="AM654">
            <v>13</v>
          </cell>
          <cell r="AN654">
            <v>4</v>
          </cell>
          <cell r="AO654">
            <v>17</v>
          </cell>
          <cell r="AP654">
            <v>884</v>
          </cell>
          <cell r="AQ654">
            <v>13</v>
          </cell>
          <cell r="AR654">
            <v>4</v>
          </cell>
          <cell r="AS654">
            <v>17</v>
          </cell>
          <cell r="AT654">
            <v>1241</v>
          </cell>
          <cell r="AU654">
            <v>13</v>
          </cell>
          <cell r="AV654">
            <v>4</v>
          </cell>
          <cell r="AW654">
            <v>17</v>
          </cell>
          <cell r="AX654">
            <v>1632</v>
          </cell>
          <cell r="AY654">
            <v>13</v>
          </cell>
          <cell r="AZ654">
            <v>4</v>
          </cell>
          <cell r="BA654">
            <v>17</v>
          </cell>
          <cell r="BB654">
            <v>731</v>
          </cell>
          <cell r="BC654">
            <v>13</v>
          </cell>
          <cell r="BD654">
            <v>4</v>
          </cell>
          <cell r="BE654">
            <v>17</v>
          </cell>
          <cell r="BF654">
            <v>119</v>
          </cell>
          <cell r="BG654" t="str">
            <v>0-4</v>
          </cell>
          <cell r="BH654">
            <v>0.56182926829268298</v>
          </cell>
          <cell r="BI654">
            <v>4607</v>
          </cell>
          <cell r="BJ654">
            <v>1799</v>
          </cell>
          <cell r="BK654">
            <v>1799</v>
          </cell>
          <cell r="BL654">
            <v>1635.45</v>
          </cell>
          <cell r="BM654">
            <v>3.2411494459958559</v>
          </cell>
          <cell r="BN654">
            <v>4.63</v>
          </cell>
          <cell r="BO654">
            <v>4.78</v>
          </cell>
          <cell r="BP654">
            <v>6.53</v>
          </cell>
          <cell r="BQ654">
            <v>555.05000000000007</v>
          </cell>
          <cell r="BR654">
            <v>0.69146748193440799</v>
          </cell>
          <cell r="BS654">
            <v>3.3</v>
          </cell>
          <cell r="BT654">
            <v>85</v>
          </cell>
          <cell r="BU654">
            <v>1.1000000000000001</v>
          </cell>
          <cell r="BV654">
            <v>1799</v>
          </cell>
          <cell r="BW654">
            <v>1080</v>
          </cell>
          <cell r="BX654" t="str">
            <v>MOTHER CORPORATION</v>
          </cell>
          <cell r="BY654" t="str">
            <v>Бангладеш</v>
          </cell>
          <cell r="BZ654">
            <v>328</v>
          </cell>
          <cell r="CA654">
            <v>767</v>
          </cell>
          <cell r="CB654">
            <v>143</v>
          </cell>
          <cell r="CC654">
            <v>2355</v>
          </cell>
          <cell r="CD654">
            <v>8200</v>
          </cell>
          <cell r="CE654">
            <v>2580.9747645702996</v>
          </cell>
          <cell r="CF654">
            <v>8200</v>
          </cell>
          <cell r="CG654">
            <v>10000</v>
          </cell>
          <cell r="CH654" t="str">
            <v>ок</v>
          </cell>
          <cell r="CI654" t="str">
            <v>ок</v>
          </cell>
          <cell r="CJ654">
            <v>11</v>
          </cell>
          <cell r="CK654">
            <v>22021.460000000003</v>
          </cell>
          <cell r="CL654">
            <v>3666.26</v>
          </cell>
          <cell r="CM654">
            <v>1567.8400000000001</v>
          </cell>
          <cell r="CN654">
            <v>11256.900000000001</v>
          </cell>
          <cell r="CO654">
            <v>683.54000000000008</v>
          </cell>
          <cell r="CP654">
            <v>39196</v>
          </cell>
          <cell r="CQ654">
            <v>2557115.35</v>
          </cell>
          <cell r="CR654">
            <v>425723.35000000003</v>
          </cell>
          <cell r="CS654">
            <v>182056.40000000002</v>
          </cell>
          <cell r="CT654">
            <v>1307142.7500000002</v>
          </cell>
          <cell r="CU654">
            <v>79372.150000000009</v>
          </cell>
          <cell r="CV654">
            <v>4551410.0000000009</v>
          </cell>
          <cell r="CW654">
            <v>8287993</v>
          </cell>
          <cell r="CX654">
            <v>1379833</v>
          </cell>
          <cell r="CY654">
            <v>590072</v>
          </cell>
          <cell r="CZ654">
            <v>4236645</v>
          </cell>
          <cell r="DA654">
            <v>257257</v>
          </cell>
          <cell r="DB654">
            <v>14751800</v>
          </cell>
          <cell r="DC654" t="str">
            <v>Basic+</v>
          </cell>
          <cell r="DE654">
            <v>59</v>
          </cell>
          <cell r="DF654">
            <v>59</v>
          </cell>
          <cell r="DH654">
            <v>13</v>
          </cell>
          <cell r="DJ654">
            <v>13</v>
          </cell>
          <cell r="DK654">
            <v>767</v>
          </cell>
          <cell r="DP654">
            <v>767</v>
          </cell>
          <cell r="DQ654">
            <v>767</v>
          </cell>
          <cell r="DR654">
            <v>0</v>
          </cell>
          <cell r="DS654">
            <v>1</v>
          </cell>
          <cell r="DT654">
            <v>0</v>
          </cell>
          <cell r="DU654">
            <v>1799</v>
          </cell>
          <cell r="DV654">
            <v>375638.25</v>
          </cell>
          <cell r="DW654">
            <v>3666.26</v>
          </cell>
          <cell r="DX654">
            <v>1379833</v>
          </cell>
          <cell r="DY654" t="str">
            <v>green</v>
          </cell>
          <cell r="DZ654" t="str">
            <v>20130160015___Brampton___зеленый</v>
          </cell>
          <cell r="EA654" t="str">
            <v>Расчет кирпичей</v>
          </cell>
        </row>
        <row r="655">
          <cell r="B655" t="str">
            <v>20130160017_0075346_00000003801</v>
          </cell>
          <cell r="C655" t="str">
            <v>20130160017_0075346</v>
          </cell>
          <cell r="D655" t="str">
            <v>Theme 2ОдеждаGalifaxМужскойdark navy309</v>
          </cell>
          <cell r="E655" t="str">
            <v>Заг. с Th 2</v>
          </cell>
          <cell r="F655" t="str">
            <v>ACOOLA Одежда Весна 2024 Theme 2</v>
          </cell>
          <cell r="G655" t="str">
            <v>ACOOLA</v>
          </cell>
          <cell r="H655" t="str">
            <v>Theme 2</v>
          </cell>
          <cell r="I655" t="str">
            <v>00000003801</v>
          </cell>
          <cell r="J655" t="str">
            <v>20130160017</v>
          </cell>
          <cell r="K655" t="str">
            <v>Брюки детские для мальчиков Galifax темно-синий</v>
          </cell>
          <cell r="L655" t="str">
            <v>Мужской</v>
          </cell>
          <cell r="M655" t="str">
            <v>Все</v>
          </cell>
          <cell r="N655" t="str">
            <v>Galifax</v>
          </cell>
          <cell r="O655" t="str">
            <v>темно-синий</v>
          </cell>
          <cell r="P655" t="str">
            <v>Stitched</v>
          </cell>
          <cell r="Q655" t="str">
            <v>Pants</v>
          </cell>
          <cell r="R655" t="str">
            <v>Bottom_Boys</v>
          </cell>
          <cell r="S655" t="str">
            <v>Pants</v>
          </cell>
          <cell r="T655" t="str">
            <v>Одежда</v>
          </cell>
          <cell r="U655" t="str">
            <v>Weft knit / Плотное трикотажное полотно</v>
          </cell>
          <cell r="V655" t="str">
            <v>52%ПЭ/46%Хлопок/2%ПУ</v>
          </cell>
          <cell r="W655" t="str">
            <v>(309) Kids cloth 98-170</v>
          </cell>
          <cell r="X655">
            <v>13</v>
          </cell>
          <cell r="Y655" t="str">
            <v>Нет</v>
          </cell>
          <cell r="Z655" t="str">
            <v>Svetlana Panina</v>
          </cell>
          <cell r="AA655" t="str">
            <v>Basic+</v>
          </cell>
          <cell r="AB655" t="str">
            <v>Regular</v>
          </cell>
          <cell r="AC655" t="str">
            <v>1,2,3,4,5</v>
          </cell>
          <cell r="AD655" t="str">
            <v>1,2,3,4,5_13</v>
          </cell>
          <cell r="AE655">
            <v>271</v>
          </cell>
          <cell r="AF655">
            <v>52</v>
          </cell>
          <cell r="AG655">
            <v>73</v>
          </cell>
          <cell r="AH655">
            <v>96</v>
          </cell>
          <cell r="AI655">
            <v>43</v>
          </cell>
          <cell r="AJ655">
            <v>7</v>
          </cell>
          <cell r="AK655">
            <v>0.7</v>
          </cell>
          <cell r="AL655">
            <v>0.5</v>
          </cell>
          <cell r="AM655">
            <v>13</v>
          </cell>
          <cell r="AN655">
            <v>4</v>
          </cell>
          <cell r="AO655">
            <v>17</v>
          </cell>
          <cell r="AP655">
            <v>884</v>
          </cell>
          <cell r="AQ655">
            <v>13</v>
          </cell>
          <cell r="AR655">
            <v>4</v>
          </cell>
          <cell r="AS655">
            <v>17</v>
          </cell>
          <cell r="AT655">
            <v>1241</v>
          </cell>
          <cell r="AU655">
            <v>13</v>
          </cell>
          <cell r="AV655">
            <v>4</v>
          </cell>
          <cell r="AW655">
            <v>17</v>
          </cell>
          <cell r="AX655">
            <v>1632</v>
          </cell>
          <cell r="AY655">
            <v>13</v>
          </cell>
          <cell r="AZ655">
            <v>4</v>
          </cell>
          <cell r="BA655">
            <v>17</v>
          </cell>
          <cell r="BB655">
            <v>731</v>
          </cell>
          <cell r="BC655">
            <v>13</v>
          </cell>
          <cell r="BD655">
            <v>4</v>
          </cell>
          <cell r="BE655">
            <v>17</v>
          </cell>
          <cell r="BF655">
            <v>119</v>
          </cell>
          <cell r="BG655" t="str">
            <v>0-4</v>
          </cell>
          <cell r="BH655">
            <v>0.56182926829268298</v>
          </cell>
          <cell r="BI655">
            <v>4607</v>
          </cell>
          <cell r="BJ655">
            <v>1799</v>
          </cell>
          <cell r="BK655">
            <v>1799</v>
          </cell>
          <cell r="BL655">
            <v>1635.45</v>
          </cell>
          <cell r="BM655">
            <v>2.6655800859386578</v>
          </cell>
          <cell r="BN655">
            <v>5.85</v>
          </cell>
          <cell r="BO655">
            <v>6.04</v>
          </cell>
          <cell r="BP655">
            <v>7.94</v>
          </cell>
          <cell r="BQ655">
            <v>674.9</v>
          </cell>
          <cell r="BR655">
            <v>0.62484713729849917</v>
          </cell>
          <cell r="BS655">
            <v>3.3</v>
          </cell>
          <cell r="BT655">
            <v>85</v>
          </cell>
          <cell r="BU655">
            <v>1.1000000000000001</v>
          </cell>
          <cell r="BV655">
            <v>1799</v>
          </cell>
          <cell r="BW655">
            <v>1080</v>
          </cell>
          <cell r="BX655" t="str">
            <v>SHAOXING YANSHENG TRADING CO., LTD</v>
          </cell>
          <cell r="BY655" t="str">
            <v>Китай</v>
          </cell>
          <cell r="BZ655">
            <v>328</v>
          </cell>
          <cell r="CA655">
            <v>767</v>
          </cell>
          <cell r="CB655">
            <v>143</v>
          </cell>
          <cell r="CC655">
            <v>2355</v>
          </cell>
          <cell r="CD655">
            <v>8200</v>
          </cell>
          <cell r="CE655">
            <v>2580.9747645702996</v>
          </cell>
          <cell r="CF655">
            <v>8200</v>
          </cell>
          <cell r="CG655">
            <v>10000</v>
          </cell>
          <cell r="CH655" t="str">
            <v>ок</v>
          </cell>
          <cell r="CI655" t="str">
            <v>ок</v>
          </cell>
          <cell r="CJ655">
            <v>11</v>
          </cell>
          <cell r="CK655">
            <v>27826.28</v>
          </cell>
          <cell r="CL655">
            <v>4632.68</v>
          </cell>
          <cell r="CM655">
            <v>1981.1200000000001</v>
          </cell>
          <cell r="CN655">
            <v>14224.2</v>
          </cell>
          <cell r="CO655">
            <v>863.72</v>
          </cell>
          <cell r="CP655">
            <v>49528</v>
          </cell>
          <cell r="CQ655">
            <v>3109264.3</v>
          </cell>
          <cell r="CR655">
            <v>517648.3</v>
          </cell>
          <cell r="CS655">
            <v>221367.19999999998</v>
          </cell>
          <cell r="CT655">
            <v>1589389.5</v>
          </cell>
          <cell r="CU655">
            <v>96510.7</v>
          </cell>
          <cell r="CV655">
            <v>5534180</v>
          </cell>
          <cell r="CW655">
            <v>8287993</v>
          </cell>
          <cell r="CX655">
            <v>1379833</v>
          </cell>
          <cell r="CY655">
            <v>590072</v>
          </cell>
          <cell r="CZ655">
            <v>4236645</v>
          </cell>
          <cell r="DA655">
            <v>257257</v>
          </cell>
          <cell r="DB655">
            <v>14751800</v>
          </cell>
          <cell r="DC655" t="str">
            <v>Basic+</v>
          </cell>
          <cell r="DE655">
            <v>59</v>
          </cell>
          <cell r="DF655">
            <v>59</v>
          </cell>
          <cell r="DH655">
            <v>13</v>
          </cell>
          <cell r="DJ655">
            <v>13</v>
          </cell>
          <cell r="DK655">
            <v>767</v>
          </cell>
          <cell r="DP655">
            <v>767</v>
          </cell>
          <cell r="DQ655">
            <v>767</v>
          </cell>
          <cell r="DR655">
            <v>0</v>
          </cell>
          <cell r="DS655">
            <v>1</v>
          </cell>
          <cell r="DT655">
            <v>0</v>
          </cell>
          <cell r="DU655">
            <v>1799</v>
          </cell>
          <cell r="DV655">
            <v>456748.50000000006</v>
          </cell>
          <cell r="DW655">
            <v>4632.68</v>
          </cell>
          <cell r="DX655">
            <v>1379833</v>
          </cell>
          <cell r="DY655" t="str">
            <v>dark navy</v>
          </cell>
          <cell r="DZ655" t="str">
            <v>20130160017___Galifax___темно-синий</v>
          </cell>
          <cell r="EA655" t="str">
            <v>Расчет кирпичей</v>
          </cell>
        </row>
        <row r="656">
          <cell r="B656" t="str">
            <v>20130170006_0075305_00000003801</v>
          </cell>
          <cell r="C656" t="str">
            <v>20130170006_0075305</v>
          </cell>
          <cell r="D656" t="str">
            <v>Theme 2ОдеждаJamaicaМужскойorange309</v>
          </cell>
          <cell r="E656" t="str">
            <v>Заг. с Th 2</v>
          </cell>
          <cell r="F656" t="str">
            <v>ACOOLA Одежда Весна 2024 Theme 2</v>
          </cell>
          <cell r="G656" t="str">
            <v>ACOOLA</v>
          </cell>
          <cell r="H656" t="str">
            <v>Theme 2</v>
          </cell>
          <cell r="I656" t="str">
            <v>00000003801</v>
          </cell>
          <cell r="J656" t="str">
            <v>20130170006</v>
          </cell>
          <cell r="K656" t="str">
            <v>Джемпер детский для мальчиков Jamaica оранжевый</v>
          </cell>
          <cell r="L656" t="str">
            <v>Мужской</v>
          </cell>
          <cell r="M656" t="str">
            <v>Все</v>
          </cell>
          <cell r="N656" t="str">
            <v>Jamaica</v>
          </cell>
          <cell r="O656" t="str">
            <v>оранжевый</v>
          </cell>
          <cell r="P656" t="str">
            <v>Jersey</v>
          </cell>
          <cell r="Q656" t="str">
            <v>Sweatshirt</v>
          </cell>
          <cell r="R656" t="str">
            <v>Top_Boys</v>
          </cell>
          <cell r="S656" t="str">
            <v>Top</v>
          </cell>
          <cell r="T656" t="str">
            <v>Одежда</v>
          </cell>
          <cell r="U656" t="str">
            <v>Fleece / Флис</v>
          </cell>
          <cell r="V656" t="str">
            <v>100%Хлопок</v>
          </cell>
          <cell r="W656" t="str">
            <v>(309) Kids cloth 98-170</v>
          </cell>
          <cell r="X656">
            <v>13</v>
          </cell>
          <cell r="Y656" t="str">
            <v>Нет</v>
          </cell>
          <cell r="Z656" t="str">
            <v>Daria Kuricyna</v>
          </cell>
          <cell r="AA656" t="str">
            <v>Basic+</v>
          </cell>
          <cell r="AB656" t="str">
            <v>Regular</v>
          </cell>
          <cell r="AC656" t="str">
            <v>1,2,3,4,5</v>
          </cell>
          <cell r="AD656" t="str">
            <v>1,2,3,4,5_13</v>
          </cell>
          <cell r="AE656">
            <v>271</v>
          </cell>
          <cell r="AF656">
            <v>52</v>
          </cell>
          <cell r="AG656">
            <v>73</v>
          </cell>
          <cell r="AH656">
            <v>96</v>
          </cell>
          <cell r="AI656">
            <v>43</v>
          </cell>
          <cell r="AJ656">
            <v>7</v>
          </cell>
          <cell r="AK656">
            <v>0.7</v>
          </cell>
          <cell r="AL656">
            <v>0.5</v>
          </cell>
          <cell r="AM656">
            <v>13</v>
          </cell>
          <cell r="AN656">
            <v>4</v>
          </cell>
          <cell r="AO656">
            <v>17</v>
          </cell>
          <cell r="AP656">
            <v>884</v>
          </cell>
          <cell r="AQ656">
            <v>13</v>
          </cell>
          <cell r="AR656">
            <v>4</v>
          </cell>
          <cell r="AS656">
            <v>17</v>
          </cell>
          <cell r="AT656">
            <v>1241</v>
          </cell>
          <cell r="AU656">
            <v>13</v>
          </cell>
          <cell r="AV656">
            <v>4</v>
          </cell>
          <cell r="AW656">
            <v>17</v>
          </cell>
          <cell r="AX656">
            <v>1632</v>
          </cell>
          <cell r="AY656">
            <v>13</v>
          </cell>
          <cell r="AZ656">
            <v>4</v>
          </cell>
          <cell r="BA656">
            <v>17</v>
          </cell>
          <cell r="BB656">
            <v>731</v>
          </cell>
          <cell r="BC656">
            <v>13</v>
          </cell>
          <cell r="BD656">
            <v>4</v>
          </cell>
          <cell r="BE656">
            <v>17</v>
          </cell>
          <cell r="BF656">
            <v>119</v>
          </cell>
          <cell r="BG656" t="str">
            <v>0-4</v>
          </cell>
          <cell r="BH656">
            <v>0.56182926829268298</v>
          </cell>
          <cell r="BI656">
            <v>4607</v>
          </cell>
          <cell r="BJ656">
            <v>1499</v>
          </cell>
          <cell r="BK656">
            <v>1499</v>
          </cell>
          <cell r="BL656">
            <v>1362.73</v>
          </cell>
          <cell r="BM656">
            <v>3.2840398729324134</v>
          </cell>
          <cell r="BN656">
            <v>3.91</v>
          </cell>
          <cell r="BO656">
            <v>4.03</v>
          </cell>
          <cell r="BP656">
            <v>5.37</v>
          </cell>
          <cell r="BQ656">
            <v>456.45</v>
          </cell>
          <cell r="BR656">
            <v>0.69549699799866582</v>
          </cell>
          <cell r="BS656">
            <v>3.3</v>
          </cell>
          <cell r="BT656">
            <v>85</v>
          </cell>
          <cell r="BU656">
            <v>1.1000000000000001</v>
          </cell>
          <cell r="BV656">
            <v>1499</v>
          </cell>
          <cell r="BW656">
            <v>900</v>
          </cell>
          <cell r="BX656" t="str">
            <v>CHINA-BASE NINGBO FOREIGN TRADE CO., LTD</v>
          </cell>
          <cell r="BY656" t="str">
            <v>Китай</v>
          </cell>
          <cell r="BZ656">
            <v>328</v>
          </cell>
          <cell r="CA656">
            <v>767</v>
          </cell>
          <cell r="CB656">
            <v>143</v>
          </cell>
          <cell r="CC656">
            <v>2355</v>
          </cell>
          <cell r="CD656">
            <v>8200</v>
          </cell>
          <cell r="CE656">
            <v>2580.9747645702996</v>
          </cell>
          <cell r="CF656">
            <v>8200</v>
          </cell>
          <cell r="CG656">
            <v>10000</v>
          </cell>
          <cell r="CH656" t="str">
            <v>ок</v>
          </cell>
          <cell r="CI656" t="str">
            <v>ок</v>
          </cell>
          <cell r="CJ656">
            <v>11</v>
          </cell>
          <cell r="CK656">
            <v>18566.210000000003</v>
          </cell>
          <cell r="CL656">
            <v>3091.01</v>
          </cell>
          <cell r="CM656">
            <v>1321.8400000000001</v>
          </cell>
          <cell r="CN656">
            <v>9490.6500000000015</v>
          </cell>
          <cell r="CO656">
            <v>576.29000000000008</v>
          </cell>
          <cell r="CP656">
            <v>33046</v>
          </cell>
          <cell r="CQ656">
            <v>2102865.15</v>
          </cell>
          <cell r="CR656">
            <v>350097.14999999997</v>
          </cell>
          <cell r="CS656">
            <v>149715.6</v>
          </cell>
          <cell r="CT656">
            <v>1074939.75</v>
          </cell>
          <cell r="CU656">
            <v>65272.35</v>
          </cell>
          <cell r="CV656">
            <v>3742890</v>
          </cell>
          <cell r="CW656">
            <v>6905893</v>
          </cell>
          <cell r="CX656">
            <v>1149733</v>
          </cell>
          <cell r="CY656">
            <v>491672</v>
          </cell>
          <cell r="CZ656">
            <v>3530145</v>
          </cell>
          <cell r="DA656">
            <v>214357</v>
          </cell>
          <cell r="DB656">
            <v>12291800</v>
          </cell>
          <cell r="DC656" t="str">
            <v>Basic+</v>
          </cell>
          <cell r="DE656">
            <v>59</v>
          </cell>
          <cell r="DF656">
            <v>59</v>
          </cell>
          <cell r="DH656">
            <v>13</v>
          </cell>
          <cell r="DJ656">
            <v>13</v>
          </cell>
          <cell r="DK656">
            <v>767</v>
          </cell>
          <cell r="DP656">
            <v>767</v>
          </cell>
          <cell r="DQ656">
            <v>767</v>
          </cell>
          <cell r="DR656">
            <v>0</v>
          </cell>
          <cell r="DS656">
            <v>1</v>
          </cell>
          <cell r="DT656">
            <v>0</v>
          </cell>
          <cell r="DU656">
            <v>1499</v>
          </cell>
          <cell r="DV656">
            <v>308909.25</v>
          </cell>
          <cell r="DW656">
            <v>3091.01</v>
          </cell>
          <cell r="DX656">
            <v>1149733</v>
          </cell>
          <cell r="DY656" t="str">
            <v>orange</v>
          </cell>
          <cell r="DZ656" t="str">
            <v>20130170006___Jamaica___оранжевый</v>
          </cell>
          <cell r="EA656" t="str">
            <v>Расчет кирпичей</v>
          </cell>
        </row>
        <row r="657">
          <cell r="B657" t="str">
            <v>20130170007_0075306_00000003801</v>
          </cell>
          <cell r="C657" t="str">
            <v>20130170007_0075306</v>
          </cell>
          <cell r="D657" t="str">
            <v>Theme 2ОдеждаComorosМужскойprint309</v>
          </cell>
          <cell r="E657" t="str">
            <v>Заг. с Th 2</v>
          </cell>
          <cell r="F657" t="str">
            <v>ACOOLA Одежда Весна 2024 Theme 2</v>
          </cell>
          <cell r="G657" t="str">
            <v>ACOOLA</v>
          </cell>
          <cell r="H657" t="str">
            <v>Theme 2</v>
          </cell>
          <cell r="I657" t="str">
            <v>00000003801</v>
          </cell>
          <cell r="J657" t="str">
            <v>20130170007</v>
          </cell>
          <cell r="K657" t="str">
            <v>Джемпер детский для мальчиков Comoros набивка</v>
          </cell>
          <cell r="L657" t="str">
            <v>Мужской</v>
          </cell>
          <cell r="M657" t="str">
            <v>Все</v>
          </cell>
          <cell r="N657" t="str">
            <v>Comoros</v>
          </cell>
          <cell r="O657" t="str">
            <v>набивка</v>
          </cell>
          <cell r="P657" t="str">
            <v>Jersey</v>
          </cell>
          <cell r="Q657" t="str">
            <v>Sweatshirt</v>
          </cell>
          <cell r="R657" t="str">
            <v>Top_Boys</v>
          </cell>
          <cell r="S657" t="str">
            <v>Top</v>
          </cell>
          <cell r="T657" t="str">
            <v>Одежда</v>
          </cell>
          <cell r="U657" t="str">
            <v>Fleece / Флис</v>
          </cell>
          <cell r="V657" t="str">
            <v>100%Хлопок</v>
          </cell>
          <cell r="W657" t="str">
            <v>(309) Kids cloth 98-170</v>
          </cell>
          <cell r="X657">
            <v>13</v>
          </cell>
          <cell r="Y657" t="str">
            <v>Нет</v>
          </cell>
          <cell r="Z657" t="str">
            <v>Daria Kuricyna</v>
          </cell>
          <cell r="AA657" t="str">
            <v>Basic+</v>
          </cell>
          <cell r="AB657" t="str">
            <v>Regular</v>
          </cell>
          <cell r="AC657" t="str">
            <v>1,2,3</v>
          </cell>
          <cell r="AD657" t="str">
            <v>1,2,3_13</v>
          </cell>
          <cell r="AE657">
            <v>221</v>
          </cell>
          <cell r="AF657">
            <v>52</v>
          </cell>
          <cell r="AG657">
            <v>73</v>
          </cell>
          <cell r="AH657">
            <v>96</v>
          </cell>
          <cell r="AI657">
            <v>0</v>
          </cell>
          <cell r="AJ657">
            <v>0</v>
          </cell>
          <cell r="AK657">
            <v>0.7</v>
          </cell>
          <cell r="AM657">
            <v>13</v>
          </cell>
          <cell r="AN657">
            <v>0</v>
          </cell>
          <cell r="AO657">
            <v>13</v>
          </cell>
          <cell r="AP657">
            <v>676</v>
          </cell>
          <cell r="AQ657">
            <v>13</v>
          </cell>
          <cell r="AR657">
            <v>0</v>
          </cell>
          <cell r="AS657">
            <v>13</v>
          </cell>
          <cell r="AT657">
            <v>949</v>
          </cell>
          <cell r="AU657">
            <v>13</v>
          </cell>
          <cell r="AV657">
            <v>0</v>
          </cell>
          <cell r="AW657">
            <v>13</v>
          </cell>
          <cell r="AX657">
            <v>1248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 t="str">
            <v>0-0</v>
          </cell>
          <cell r="BH657">
            <v>0.5746</v>
          </cell>
          <cell r="BI657">
            <v>2873</v>
          </cell>
          <cell r="BJ657">
            <v>1499</v>
          </cell>
          <cell r="BK657">
            <v>1499</v>
          </cell>
          <cell r="BL657">
            <v>1362.73</v>
          </cell>
          <cell r="BM657">
            <v>2.9343251443672314</v>
          </cell>
          <cell r="BN657">
            <v>4.42</v>
          </cell>
          <cell r="BO657">
            <v>4.57</v>
          </cell>
          <cell r="BP657">
            <v>6.01</v>
          </cell>
          <cell r="BQ657">
            <v>510.84999999999997</v>
          </cell>
          <cell r="BR657">
            <v>0.65920613742495004</v>
          </cell>
          <cell r="BS657">
            <v>3.3</v>
          </cell>
          <cell r="BT657">
            <v>85</v>
          </cell>
          <cell r="BU657">
            <v>1.1000000000000001</v>
          </cell>
          <cell r="BV657">
            <v>1499</v>
          </cell>
          <cell r="BW657">
            <v>900</v>
          </cell>
          <cell r="BX657" t="str">
            <v>Ningbo Longxing Garments Co. LTD</v>
          </cell>
          <cell r="BY657" t="str">
            <v>Китай</v>
          </cell>
          <cell r="BZ657">
            <v>200</v>
          </cell>
          <cell r="CA657">
            <v>472</v>
          </cell>
          <cell r="CB657">
            <v>91</v>
          </cell>
          <cell r="CC657">
            <v>1364</v>
          </cell>
          <cell r="CD657">
            <v>5000</v>
          </cell>
          <cell r="CE657">
            <v>1573.7651003477438</v>
          </cell>
          <cell r="CF657">
            <v>5000</v>
          </cell>
          <cell r="CG657">
            <v>8000</v>
          </cell>
          <cell r="CH657" t="str">
            <v>ок</v>
          </cell>
          <cell r="CI657" t="str">
            <v>ок</v>
          </cell>
          <cell r="CJ657">
            <v>7</v>
          </cell>
          <cell r="CK657">
            <v>13129.61</v>
          </cell>
          <cell r="CL657">
            <v>2157.04</v>
          </cell>
          <cell r="CM657">
            <v>914</v>
          </cell>
          <cell r="CN657">
            <v>6233.4800000000005</v>
          </cell>
          <cell r="CO657">
            <v>415.87</v>
          </cell>
          <cell r="CP657">
            <v>22850</v>
          </cell>
          <cell r="CQ657">
            <v>1467672.0499999998</v>
          </cell>
          <cell r="CR657">
            <v>241121.19999999998</v>
          </cell>
          <cell r="CS657">
            <v>102170</v>
          </cell>
          <cell r="CT657">
            <v>696799.39999999991</v>
          </cell>
          <cell r="CU657">
            <v>46487.35</v>
          </cell>
          <cell r="CV657">
            <v>2554250</v>
          </cell>
          <cell r="CW657">
            <v>4306627</v>
          </cell>
          <cell r="CX657">
            <v>707528</v>
          </cell>
          <cell r="CY657">
            <v>299800</v>
          </cell>
          <cell r="CZ657">
            <v>2044636</v>
          </cell>
          <cell r="DA657">
            <v>136409</v>
          </cell>
          <cell r="DB657">
            <v>7495000</v>
          </cell>
          <cell r="DC657" t="str">
            <v>Basic+</v>
          </cell>
          <cell r="DE657">
            <v>59</v>
          </cell>
          <cell r="DF657">
            <v>59</v>
          </cell>
          <cell r="DH657">
            <v>7</v>
          </cell>
          <cell r="DI657">
            <v>1</v>
          </cell>
          <cell r="DJ657">
            <v>8</v>
          </cell>
          <cell r="DK657">
            <v>472</v>
          </cell>
          <cell r="DP657">
            <v>472</v>
          </cell>
          <cell r="DQ657">
            <v>413</v>
          </cell>
          <cell r="DR657">
            <v>59</v>
          </cell>
          <cell r="DS657">
            <v>0.875</v>
          </cell>
          <cell r="DT657">
            <v>0.125</v>
          </cell>
          <cell r="DU657">
            <v>1499</v>
          </cell>
          <cell r="DV657">
            <v>212753.99999999997</v>
          </cell>
          <cell r="DW657">
            <v>2157.04</v>
          </cell>
          <cell r="DX657">
            <v>707528</v>
          </cell>
          <cell r="DY657" t="str">
            <v>print</v>
          </cell>
          <cell r="DZ657" t="str">
            <v>20130170007___Comoros___набивка</v>
          </cell>
          <cell r="EA657" t="str">
            <v>Расчет кирпичей</v>
          </cell>
        </row>
        <row r="658">
          <cell r="B658" t="str">
            <v>20130170008_0075307_00000003801</v>
          </cell>
          <cell r="C658" t="str">
            <v>20130170008_0075307</v>
          </cell>
          <cell r="D658" t="str">
            <v>Theme 2ОдеждаFijiМужскойanycolor309</v>
          </cell>
          <cell r="E658" t="str">
            <v>Заг. с Th 2</v>
          </cell>
          <cell r="F658" t="str">
            <v>ACOOLA Одежда Весна 2024 Theme 2</v>
          </cell>
          <cell r="G658" t="str">
            <v>ACOOLA</v>
          </cell>
          <cell r="H658" t="str">
            <v>Theme 2</v>
          </cell>
          <cell r="I658" t="str">
            <v>00000003801</v>
          </cell>
          <cell r="J658" t="str">
            <v>20130170008</v>
          </cell>
          <cell r="K658" t="str">
            <v>Джемпер детский для мальчиков Fiji разноцветный</v>
          </cell>
          <cell r="L658" t="str">
            <v>Мужской</v>
          </cell>
          <cell r="M658" t="str">
            <v>Все</v>
          </cell>
          <cell r="N658" t="str">
            <v>Fiji</v>
          </cell>
          <cell r="O658" t="str">
            <v>разноцветный</v>
          </cell>
          <cell r="P658" t="str">
            <v>Jersey</v>
          </cell>
          <cell r="Q658" t="str">
            <v>Sweatshirt</v>
          </cell>
          <cell r="R658" t="str">
            <v>Top_Boys</v>
          </cell>
          <cell r="S658" t="str">
            <v>Top</v>
          </cell>
          <cell r="T658" t="str">
            <v>Одежда</v>
          </cell>
          <cell r="U658" t="str">
            <v>Fleece / Флис</v>
          </cell>
          <cell r="V658" t="str">
            <v>100%Хлопок</v>
          </cell>
          <cell r="W658" t="str">
            <v>(309) Kids cloth 98-170</v>
          </cell>
          <cell r="X658">
            <v>13</v>
          </cell>
          <cell r="Y658" t="str">
            <v>Нет</v>
          </cell>
          <cell r="Z658" t="str">
            <v>Daria Kuricyna</v>
          </cell>
          <cell r="AA658" t="str">
            <v>Basic+</v>
          </cell>
          <cell r="AB658" t="str">
            <v>Regular</v>
          </cell>
          <cell r="AC658" t="str">
            <v>1,2,3,4,5</v>
          </cell>
          <cell r="AD658" t="str">
            <v>1,2,3,4,5_13</v>
          </cell>
          <cell r="AE658">
            <v>271</v>
          </cell>
          <cell r="AF658">
            <v>52</v>
          </cell>
          <cell r="AG658">
            <v>73</v>
          </cell>
          <cell r="AH658">
            <v>96</v>
          </cell>
          <cell r="AI658">
            <v>43</v>
          </cell>
          <cell r="AJ658">
            <v>7</v>
          </cell>
          <cell r="AK658">
            <v>0.7</v>
          </cell>
          <cell r="AL658">
            <v>0.5</v>
          </cell>
          <cell r="AM658">
            <v>13</v>
          </cell>
          <cell r="AN658">
            <v>4</v>
          </cell>
          <cell r="AO658">
            <v>17</v>
          </cell>
          <cell r="AP658">
            <v>884</v>
          </cell>
          <cell r="AQ658">
            <v>13</v>
          </cell>
          <cell r="AR658">
            <v>4</v>
          </cell>
          <cell r="AS658">
            <v>17</v>
          </cell>
          <cell r="AT658">
            <v>1241</v>
          </cell>
          <cell r="AU658">
            <v>13</v>
          </cell>
          <cell r="AV658">
            <v>4</v>
          </cell>
          <cell r="AW658">
            <v>17</v>
          </cell>
          <cell r="AX658">
            <v>1632</v>
          </cell>
          <cell r="AY658">
            <v>13</v>
          </cell>
          <cell r="AZ658">
            <v>4</v>
          </cell>
          <cell r="BA658">
            <v>17</v>
          </cell>
          <cell r="BB658">
            <v>731</v>
          </cell>
          <cell r="BC658">
            <v>13</v>
          </cell>
          <cell r="BD658">
            <v>4</v>
          </cell>
          <cell r="BE658">
            <v>17</v>
          </cell>
          <cell r="BF658">
            <v>119</v>
          </cell>
          <cell r="BG658" t="str">
            <v>0-4</v>
          </cell>
          <cell r="BH658">
            <v>0.56182926829268298</v>
          </cell>
          <cell r="BI658">
            <v>4607</v>
          </cell>
          <cell r="BJ658">
            <v>1499</v>
          </cell>
          <cell r="BK658">
            <v>1499</v>
          </cell>
          <cell r="BL658">
            <v>1362.73</v>
          </cell>
          <cell r="BM658">
            <v>2.2294935673384395</v>
          </cell>
          <cell r="BN658">
            <v>5.75</v>
          </cell>
          <cell r="BO658">
            <v>5.94</v>
          </cell>
          <cell r="BP658">
            <v>7.91</v>
          </cell>
          <cell r="BQ658">
            <v>672.35</v>
          </cell>
          <cell r="BR658">
            <v>0.55146764509673107</v>
          </cell>
          <cell r="BS658">
            <v>3.3</v>
          </cell>
          <cell r="BT658">
            <v>85</v>
          </cell>
          <cell r="BU658">
            <v>1.1000000000000001</v>
          </cell>
          <cell r="BV658">
            <v>1499</v>
          </cell>
          <cell r="BW658">
            <v>900</v>
          </cell>
          <cell r="BX658" t="str">
            <v>Suzhou Kingsma Import and Export Co., Ltd</v>
          </cell>
          <cell r="BY658" t="str">
            <v>Китай</v>
          </cell>
          <cell r="BZ658">
            <v>328</v>
          </cell>
          <cell r="CA658">
            <v>767</v>
          </cell>
          <cell r="CB658">
            <v>143</v>
          </cell>
          <cell r="CC658">
            <v>2355</v>
          </cell>
          <cell r="CD658">
            <v>8200</v>
          </cell>
          <cell r="CE658">
            <v>2580.9747645702996</v>
          </cell>
          <cell r="CF658">
            <v>8200</v>
          </cell>
          <cell r="CG658">
            <v>10000</v>
          </cell>
          <cell r="CH658" t="str">
            <v>ок</v>
          </cell>
          <cell r="CI658" t="str">
            <v>ок</v>
          </cell>
          <cell r="CJ658">
            <v>11</v>
          </cell>
          <cell r="CK658">
            <v>27365.58</v>
          </cell>
          <cell r="CL658">
            <v>4555.9800000000005</v>
          </cell>
          <cell r="CM658">
            <v>1948.3200000000002</v>
          </cell>
          <cell r="CN658">
            <v>13988.7</v>
          </cell>
          <cell r="CO658">
            <v>849.42000000000007</v>
          </cell>
          <cell r="CP658">
            <v>48708</v>
          </cell>
          <cell r="CQ658">
            <v>3097516.45</v>
          </cell>
          <cell r="CR658">
            <v>515692.45</v>
          </cell>
          <cell r="CS658">
            <v>220530.80000000002</v>
          </cell>
          <cell r="CT658">
            <v>1583384.25</v>
          </cell>
          <cell r="CU658">
            <v>96146.05</v>
          </cell>
          <cell r="CV658">
            <v>5513270</v>
          </cell>
          <cell r="CW658">
            <v>6905893</v>
          </cell>
          <cell r="CX658">
            <v>1149733</v>
          </cell>
          <cell r="CY658">
            <v>491672</v>
          </cell>
          <cell r="CZ658">
            <v>3530145</v>
          </cell>
          <cell r="DA658">
            <v>214357</v>
          </cell>
          <cell r="DB658">
            <v>12291800</v>
          </cell>
          <cell r="DC658" t="str">
            <v>Basic+</v>
          </cell>
          <cell r="DE658">
            <v>59</v>
          </cell>
          <cell r="DF658">
            <v>59</v>
          </cell>
          <cell r="DH658">
            <v>13</v>
          </cell>
          <cell r="DJ658">
            <v>13</v>
          </cell>
          <cell r="DK658">
            <v>767</v>
          </cell>
          <cell r="DP658">
            <v>767</v>
          </cell>
          <cell r="DQ658">
            <v>767</v>
          </cell>
          <cell r="DR658">
            <v>0</v>
          </cell>
          <cell r="DS658">
            <v>1</v>
          </cell>
          <cell r="DT658">
            <v>0</v>
          </cell>
          <cell r="DU658">
            <v>1499</v>
          </cell>
          <cell r="DV658">
            <v>455022.75</v>
          </cell>
          <cell r="DW658">
            <v>4555.9800000000005</v>
          </cell>
          <cell r="DX658">
            <v>1149733</v>
          </cell>
          <cell r="DY658" t="str">
            <v>anycolor</v>
          </cell>
          <cell r="DZ658" t="str">
            <v>20130170008___Fiji___разноцветный</v>
          </cell>
          <cell r="EA658" t="str">
            <v>Расчет кирпичей</v>
          </cell>
        </row>
        <row r="659">
          <cell r="B659" t="str">
            <v>20130170009_0075308_00000003801</v>
          </cell>
          <cell r="C659" t="str">
            <v>20130170009_0075308</v>
          </cell>
          <cell r="D659" t="str">
            <v>Theme 2ОдеждаGabon_swМужскойnavy309</v>
          </cell>
          <cell r="E659" t="str">
            <v>Заг. с Th 2</v>
          </cell>
          <cell r="F659" t="str">
            <v>ACOOLA Одежда Весна 2024 Theme 2</v>
          </cell>
          <cell r="G659" t="str">
            <v>ACOOLA</v>
          </cell>
          <cell r="H659" t="str">
            <v>Theme 2</v>
          </cell>
          <cell r="I659" t="str">
            <v>00000003801</v>
          </cell>
          <cell r="J659" t="str">
            <v>20130170009</v>
          </cell>
          <cell r="K659" t="str">
            <v>Джемпер детский для мальчиков Gabon_sw холодный синий</v>
          </cell>
          <cell r="L659" t="str">
            <v>Мужской</v>
          </cell>
          <cell r="M659" t="str">
            <v>Все</v>
          </cell>
          <cell r="N659" t="str">
            <v>Gabon_sw</v>
          </cell>
          <cell r="O659" t="str">
            <v>холодный синий</v>
          </cell>
          <cell r="P659" t="str">
            <v>Jersey</v>
          </cell>
          <cell r="Q659" t="str">
            <v>Sweatshirt</v>
          </cell>
          <cell r="R659" t="str">
            <v>Top_Boys</v>
          </cell>
          <cell r="S659" t="str">
            <v>Top</v>
          </cell>
          <cell r="T659" t="str">
            <v>Одежда</v>
          </cell>
          <cell r="U659" t="str">
            <v>Fleece / Флис</v>
          </cell>
          <cell r="V659" t="str">
            <v>100%Хлопок</v>
          </cell>
          <cell r="W659" t="str">
            <v>(309) Kids cloth 98-170</v>
          </cell>
          <cell r="X659">
            <v>13</v>
          </cell>
          <cell r="Y659" t="str">
            <v>Нет</v>
          </cell>
          <cell r="Z659" t="str">
            <v>Daria Kuricyna</v>
          </cell>
          <cell r="AA659" t="str">
            <v>Basic+</v>
          </cell>
          <cell r="AB659" t="str">
            <v>Regular</v>
          </cell>
          <cell r="AC659" t="str">
            <v>1,2,3,4,5</v>
          </cell>
          <cell r="AD659" t="str">
            <v>1,2,3,4,5_13</v>
          </cell>
          <cell r="AE659">
            <v>271</v>
          </cell>
          <cell r="AF659">
            <v>52</v>
          </cell>
          <cell r="AG659">
            <v>73</v>
          </cell>
          <cell r="AH659">
            <v>96</v>
          </cell>
          <cell r="AI659">
            <v>43</v>
          </cell>
          <cell r="AJ659">
            <v>7</v>
          </cell>
          <cell r="AK659">
            <v>0.7</v>
          </cell>
          <cell r="AL659">
            <v>0.5</v>
          </cell>
          <cell r="AM659">
            <v>13</v>
          </cell>
          <cell r="AN659">
            <v>4</v>
          </cell>
          <cell r="AO659">
            <v>17</v>
          </cell>
          <cell r="AP659">
            <v>884</v>
          </cell>
          <cell r="AQ659">
            <v>13</v>
          </cell>
          <cell r="AR659">
            <v>4</v>
          </cell>
          <cell r="AS659">
            <v>17</v>
          </cell>
          <cell r="AT659">
            <v>1241</v>
          </cell>
          <cell r="AU659">
            <v>13</v>
          </cell>
          <cell r="AV659">
            <v>4</v>
          </cell>
          <cell r="AW659">
            <v>17</v>
          </cell>
          <cell r="AX659">
            <v>1632</v>
          </cell>
          <cell r="AY659">
            <v>13</v>
          </cell>
          <cell r="AZ659">
            <v>4</v>
          </cell>
          <cell r="BA659">
            <v>17</v>
          </cell>
          <cell r="BB659">
            <v>731</v>
          </cell>
          <cell r="BC659">
            <v>13</v>
          </cell>
          <cell r="BD659">
            <v>4</v>
          </cell>
          <cell r="BE659">
            <v>17</v>
          </cell>
          <cell r="BF659">
            <v>119</v>
          </cell>
          <cell r="BG659" t="str">
            <v>0-4</v>
          </cell>
          <cell r="BH659">
            <v>0.56182926829268298</v>
          </cell>
          <cell r="BI659">
            <v>4607</v>
          </cell>
          <cell r="BJ659">
            <v>1199</v>
          </cell>
          <cell r="BK659">
            <v>1199</v>
          </cell>
          <cell r="BL659">
            <v>1090</v>
          </cell>
          <cell r="BM659">
            <v>2.7932440302853814</v>
          </cell>
          <cell r="BN659">
            <v>3.72</v>
          </cell>
          <cell r="BO659">
            <v>3.84</v>
          </cell>
          <cell r="BP659">
            <v>5.05</v>
          </cell>
          <cell r="BQ659">
            <v>429.25</v>
          </cell>
          <cell r="BR659">
            <v>0.64199332777314422</v>
          </cell>
          <cell r="BS659">
            <v>3.3</v>
          </cell>
          <cell r="BT659">
            <v>85</v>
          </cell>
          <cell r="BU659">
            <v>1.1000000000000001</v>
          </cell>
          <cell r="BV659">
            <v>1199</v>
          </cell>
          <cell r="BW659">
            <v>720</v>
          </cell>
          <cell r="BX659" t="str">
            <v>Ningbo Longxing Garments Co. LTD</v>
          </cell>
          <cell r="BY659" t="str">
            <v>Китай</v>
          </cell>
          <cell r="BZ659">
            <v>328</v>
          </cell>
          <cell r="CA659">
            <v>767</v>
          </cell>
          <cell r="CB659">
            <v>143</v>
          </cell>
          <cell r="CC659">
            <v>2355</v>
          </cell>
          <cell r="CD659">
            <v>8200</v>
          </cell>
          <cell r="CE659">
            <v>2580.9747645702996</v>
          </cell>
          <cell r="CF659">
            <v>8200</v>
          </cell>
          <cell r="CG659">
            <v>10000</v>
          </cell>
          <cell r="CH659" t="str">
            <v>ок</v>
          </cell>
          <cell r="CI659" t="str">
            <v>ок</v>
          </cell>
          <cell r="CJ659">
            <v>11</v>
          </cell>
          <cell r="CK659">
            <v>17690.88</v>
          </cell>
          <cell r="CL659">
            <v>2945.2799999999997</v>
          </cell>
          <cell r="CM659">
            <v>1259.52</v>
          </cell>
          <cell r="CN659">
            <v>9043.1999999999989</v>
          </cell>
          <cell r="CO659">
            <v>549.12</v>
          </cell>
          <cell r="CP659">
            <v>31488</v>
          </cell>
          <cell r="CQ659">
            <v>1977554.75</v>
          </cell>
          <cell r="CR659">
            <v>329234.75</v>
          </cell>
          <cell r="CS659">
            <v>140794</v>
          </cell>
          <cell r="CT659">
            <v>1010883.75</v>
          </cell>
          <cell r="CU659">
            <v>61382.75</v>
          </cell>
          <cell r="CV659">
            <v>3519850</v>
          </cell>
          <cell r="CW659">
            <v>5523793</v>
          </cell>
          <cell r="CX659">
            <v>919633</v>
          </cell>
          <cell r="CY659">
            <v>393272</v>
          </cell>
          <cell r="CZ659">
            <v>2823645</v>
          </cell>
          <cell r="DA659">
            <v>171457</v>
          </cell>
          <cell r="DB659">
            <v>9831800</v>
          </cell>
          <cell r="DC659" t="str">
            <v>Basic+</v>
          </cell>
          <cell r="DE659">
            <v>59</v>
          </cell>
          <cell r="DF659">
            <v>59</v>
          </cell>
          <cell r="DH659">
            <v>13</v>
          </cell>
          <cell r="DJ659">
            <v>13</v>
          </cell>
          <cell r="DK659">
            <v>767</v>
          </cell>
          <cell r="DP659">
            <v>767</v>
          </cell>
          <cell r="DQ659">
            <v>767</v>
          </cell>
          <cell r="DR659">
            <v>0</v>
          </cell>
          <cell r="DS659">
            <v>1</v>
          </cell>
          <cell r="DT659">
            <v>0</v>
          </cell>
          <cell r="DU659">
            <v>1199</v>
          </cell>
          <cell r="DV659">
            <v>290501.25</v>
          </cell>
          <cell r="DW659">
            <v>2945.2799999999997</v>
          </cell>
          <cell r="DX659">
            <v>919633</v>
          </cell>
          <cell r="DY659" t="str">
            <v>navy</v>
          </cell>
          <cell r="DZ659" t="str">
            <v>20130170009___Gabon_sw___холодный синий</v>
          </cell>
          <cell r="EA659" t="str">
            <v>Расчет кирпичей</v>
          </cell>
        </row>
        <row r="660">
          <cell r="B660" t="str">
            <v>20130280005_0075334_00000003801</v>
          </cell>
          <cell r="C660" t="str">
            <v>20130280005_0075334</v>
          </cell>
          <cell r="D660" t="str">
            <v>Theme 2ОдеждаKvebekМужскойlight grey309</v>
          </cell>
          <cell r="E660" t="str">
            <v>Заг. с Th 2</v>
          </cell>
          <cell r="F660" t="str">
            <v>ACOOLA Одежда Весна 2024 Theme 2</v>
          </cell>
          <cell r="G660" t="str">
            <v>ACOOLA</v>
          </cell>
          <cell r="H660" t="str">
            <v>Theme 2</v>
          </cell>
          <cell r="I660" t="str">
            <v>00000003801</v>
          </cell>
          <cell r="J660" t="str">
            <v>20130280005</v>
          </cell>
          <cell r="K660" t="str">
            <v>Сорочка верхняя детская для мальчиков Kvebek светло-серый</v>
          </cell>
          <cell r="L660" t="str">
            <v>Мужской</v>
          </cell>
          <cell r="M660" t="str">
            <v>Все</v>
          </cell>
          <cell r="N660" t="str">
            <v>Kvebek</v>
          </cell>
          <cell r="O660" t="str">
            <v>светло-серый</v>
          </cell>
          <cell r="P660" t="str">
            <v>Stitched</v>
          </cell>
          <cell r="Q660" t="str">
            <v>Shirt LS</v>
          </cell>
          <cell r="R660" t="str">
            <v>Top_Boys</v>
          </cell>
          <cell r="S660" t="str">
            <v>Shirt</v>
          </cell>
          <cell r="T660" t="str">
            <v>Одежда</v>
          </cell>
          <cell r="U660" t="str">
            <v>Twill / Твил</v>
          </cell>
          <cell r="V660" t="str">
            <v>100%Хлопок</v>
          </cell>
          <cell r="W660" t="str">
            <v>(309) Kids cloth 98-170</v>
          </cell>
          <cell r="X660">
            <v>13</v>
          </cell>
          <cell r="Y660" t="str">
            <v>Нет</v>
          </cell>
          <cell r="Z660" t="str">
            <v>Svetlana Panina</v>
          </cell>
          <cell r="AA660" t="str">
            <v>Basic+</v>
          </cell>
          <cell r="AB660" t="str">
            <v>Regular</v>
          </cell>
          <cell r="AC660" t="str">
            <v>1,2,3,4,5</v>
          </cell>
          <cell r="AD660" t="str">
            <v>1,2,3,4,5_13</v>
          </cell>
          <cell r="AE660">
            <v>271</v>
          </cell>
          <cell r="AF660">
            <v>52</v>
          </cell>
          <cell r="AG660">
            <v>73</v>
          </cell>
          <cell r="AH660">
            <v>96</v>
          </cell>
          <cell r="AI660">
            <v>43</v>
          </cell>
          <cell r="AJ660">
            <v>7</v>
          </cell>
          <cell r="AK660">
            <v>0.7</v>
          </cell>
          <cell r="AL660">
            <v>0.5</v>
          </cell>
          <cell r="AM660">
            <v>13</v>
          </cell>
          <cell r="AN660">
            <v>4</v>
          </cell>
          <cell r="AO660">
            <v>17</v>
          </cell>
          <cell r="AP660">
            <v>884</v>
          </cell>
          <cell r="AQ660">
            <v>13</v>
          </cell>
          <cell r="AR660">
            <v>4</v>
          </cell>
          <cell r="AS660">
            <v>17</v>
          </cell>
          <cell r="AT660">
            <v>1241</v>
          </cell>
          <cell r="AU660">
            <v>13</v>
          </cell>
          <cell r="AV660">
            <v>4</v>
          </cell>
          <cell r="AW660">
            <v>17</v>
          </cell>
          <cell r="AX660">
            <v>1632</v>
          </cell>
          <cell r="AY660">
            <v>13</v>
          </cell>
          <cell r="AZ660">
            <v>4</v>
          </cell>
          <cell r="BA660">
            <v>17</v>
          </cell>
          <cell r="BB660">
            <v>731</v>
          </cell>
          <cell r="BC660">
            <v>13</v>
          </cell>
          <cell r="BD660">
            <v>4</v>
          </cell>
          <cell r="BE660">
            <v>17</v>
          </cell>
          <cell r="BF660">
            <v>119</v>
          </cell>
          <cell r="BG660" t="str">
            <v>0-4</v>
          </cell>
          <cell r="BH660">
            <v>0.56182926829268298</v>
          </cell>
          <cell r="BI660">
            <v>4607</v>
          </cell>
          <cell r="BJ660">
            <v>1999</v>
          </cell>
          <cell r="BK660">
            <v>1999</v>
          </cell>
          <cell r="BL660">
            <v>1817.27</v>
          </cell>
          <cell r="BM660">
            <v>2.9958786062195579</v>
          </cell>
          <cell r="BN660">
            <v>5.89</v>
          </cell>
          <cell r="BO660">
            <v>6.08</v>
          </cell>
          <cell r="BP660">
            <v>7.85</v>
          </cell>
          <cell r="BQ660">
            <v>667.25</v>
          </cell>
          <cell r="BR660">
            <v>0.66620810405202602</v>
          </cell>
          <cell r="BS660">
            <v>3.3</v>
          </cell>
          <cell r="BT660">
            <v>85</v>
          </cell>
          <cell r="BU660">
            <v>1.1000000000000001</v>
          </cell>
          <cell r="BV660">
            <v>1999</v>
          </cell>
          <cell r="BW660">
            <v>1200</v>
          </cell>
          <cell r="BX660" t="str">
            <v>MOTHER CORPORATION</v>
          </cell>
          <cell r="BY660" t="str">
            <v>Бангладеш</v>
          </cell>
          <cell r="BZ660">
            <v>328</v>
          </cell>
          <cell r="CA660">
            <v>767</v>
          </cell>
          <cell r="CB660">
            <v>143</v>
          </cell>
          <cell r="CC660">
            <v>2355</v>
          </cell>
          <cell r="CD660">
            <v>8200</v>
          </cell>
          <cell r="CE660">
            <v>2580.9747645702996</v>
          </cell>
          <cell r="CF660">
            <v>8200</v>
          </cell>
          <cell r="CG660">
            <v>10000</v>
          </cell>
          <cell r="CH660" t="str">
            <v>ок</v>
          </cell>
          <cell r="CI660" t="str">
            <v>ок</v>
          </cell>
          <cell r="CJ660">
            <v>11</v>
          </cell>
          <cell r="CK660">
            <v>28010.560000000001</v>
          </cell>
          <cell r="CL660">
            <v>4663.3599999999997</v>
          </cell>
          <cell r="CM660">
            <v>1994.24</v>
          </cell>
          <cell r="CN660">
            <v>14318.4</v>
          </cell>
          <cell r="CO660">
            <v>869.44</v>
          </cell>
          <cell r="CP660">
            <v>49856</v>
          </cell>
          <cell r="CQ660">
            <v>3074020.75</v>
          </cell>
          <cell r="CR660">
            <v>511780.75</v>
          </cell>
          <cell r="CS660">
            <v>218858</v>
          </cell>
          <cell r="CT660">
            <v>1571373.75</v>
          </cell>
          <cell r="CU660">
            <v>95416.75</v>
          </cell>
          <cell r="CV660">
            <v>5471450</v>
          </cell>
          <cell r="CW660">
            <v>9209393</v>
          </cell>
          <cell r="CX660">
            <v>1533233</v>
          </cell>
          <cell r="CY660">
            <v>655672</v>
          </cell>
          <cell r="CZ660">
            <v>4707645</v>
          </cell>
          <cell r="DA660">
            <v>285857</v>
          </cell>
          <cell r="DB660">
            <v>16391800</v>
          </cell>
          <cell r="DC660" t="str">
            <v>Basic+</v>
          </cell>
          <cell r="DE660">
            <v>59</v>
          </cell>
          <cell r="DF660">
            <v>59</v>
          </cell>
          <cell r="DH660">
            <v>13</v>
          </cell>
          <cell r="DJ660">
            <v>13</v>
          </cell>
          <cell r="DK660">
            <v>767</v>
          </cell>
          <cell r="DP660">
            <v>767</v>
          </cell>
          <cell r="DQ660">
            <v>767</v>
          </cell>
          <cell r="DR660">
            <v>0</v>
          </cell>
          <cell r="DS660">
            <v>1</v>
          </cell>
          <cell r="DT660">
            <v>0</v>
          </cell>
          <cell r="DU660">
            <v>1999</v>
          </cell>
          <cell r="DV660">
            <v>451571.25</v>
          </cell>
          <cell r="DW660">
            <v>4663.3599999999997</v>
          </cell>
          <cell r="DX660">
            <v>1533233</v>
          </cell>
          <cell r="DY660" t="str">
            <v>light grey</v>
          </cell>
          <cell r="DZ660" t="str">
            <v>20130280005___Kvebek___светло-серый</v>
          </cell>
          <cell r="EA660" t="str">
            <v>Расчет кирпичей</v>
          </cell>
        </row>
        <row r="661">
          <cell r="B661" t="str">
            <v>20130280006_0075335_00000003801</v>
          </cell>
          <cell r="C661" t="str">
            <v>20130280006_0075335</v>
          </cell>
          <cell r="D661" t="str">
            <v>Theme 2ОдеждаGatinoМужскойwhite309</v>
          </cell>
          <cell r="E661" t="str">
            <v>Заг. с Th 2</v>
          </cell>
          <cell r="F661" t="str">
            <v>ACOOLA Одежда Весна 2024 Theme 2</v>
          </cell>
          <cell r="G661" t="str">
            <v>ACOOLA</v>
          </cell>
          <cell r="H661" t="str">
            <v>Theme 2</v>
          </cell>
          <cell r="I661" t="str">
            <v>00000003801</v>
          </cell>
          <cell r="J661" t="str">
            <v>20130280006</v>
          </cell>
          <cell r="K661" t="str">
            <v>Сорочка верхняя детская для мальчиков Gatino белый</v>
          </cell>
          <cell r="L661" t="str">
            <v>Мужской</v>
          </cell>
          <cell r="M661" t="str">
            <v>Все</v>
          </cell>
          <cell r="N661" t="str">
            <v>Gatino</v>
          </cell>
          <cell r="O661" t="str">
            <v>белый</v>
          </cell>
          <cell r="P661" t="str">
            <v>Stitched</v>
          </cell>
          <cell r="Q661" t="str">
            <v>Shirt LS</v>
          </cell>
          <cell r="R661" t="str">
            <v>Top_Boys</v>
          </cell>
          <cell r="S661" t="str">
            <v>Shirt</v>
          </cell>
          <cell r="T661" t="str">
            <v>Одежда</v>
          </cell>
          <cell r="U661" t="str">
            <v>Twill / Твил</v>
          </cell>
          <cell r="V661" t="str">
            <v>98%Хлопок/2%ПУ</v>
          </cell>
          <cell r="W661" t="str">
            <v>(309) Kids cloth 98-170</v>
          </cell>
          <cell r="X661">
            <v>13</v>
          </cell>
          <cell r="Y661" t="str">
            <v>Нет</v>
          </cell>
          <cell r="Z661" t="str">
            <v>Svetlana Panina</v>
          </cell>
          <cell r="AA661" t="str">
            <v>fashion</v>
          </cell>
          <cell r="AB661" t="str">
            <v>Regular</v>
          </cell>
          <cell r="AC661">
            <v>1.2</v>
          </cell>
          <cell r="AD661" t="str">
            <v>1,2_13</v>
          </cell>
          <cell r="AE661">
            <v>125</v>
          </cell>
          <cell r="AF661">
            <v>52</v>
          </cell>
          <cell r="AG661">
            <v>73</v>
          </cell>
          <cell r="AH661">
            <v>0</v>
          </cell>
          <cell r="AI661">
            <v>0</v>
          </cell>
          <cell r="AJ661">
            <v>0</v>
          </cell>
          <cell r="AK661">
            <v>1</v>
          </cell>
          <cell r="AL661">
            <v>0.6</v>
          </cell>
          <cell r="AM661">
            <v>13</v>
          </cell>
          <cell r="AN661">
            <v>4</v>
          </cell>
          <cell r="AO661">
            <v>17</v>
          </cell>
          <cell r="AP661">
            <v>884</v>
          </cell>
          <cell r="AQ661">
            <v>13</v>
          </cell>
          <cell r="AR661">
            <v>4</v>
          </cell>
          <cell r="AS661">
            <v>17</v>
          </cell>
          <cell r="AT661">
            <v>1241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 t="str">
            <v>0-4</v>
          </cell>
          <cell r="BH661">
            <v>0.54487179487179482</v>
          </cell>
          <cell r="BI661">
            <v>2125</v>
          </cell>
          <cell r="BJ661">
            <v>1799</v>
          </cell>
          <cell r="BK661">
            <v>1799</v>
          </cell>
          <cell r="BL661">
            <v>1635.45</v>
          </cell>
          <cell r="BM661">
            <v>2.8678463255220787</v>
          </cell>
          <cell r="BN661">
            <v>5.8</v>
          </cell>
          <cell r="BO661">
            <v>5.99</v>
          </cell>
          <cell r="BP661">
            <v>7.38</v>
          </cell>
          <cell r="BQ661">
            <v>627.29999999999995</v>
          </cell>
          <cell r="BR661">
            <v>0.65130628126737078</v>
          </cell>
          <cell r="BS661">
            <v>3.5</v>
          </cell>
          <cell r="BT661">
            <v>85</v>
          </cell>
          <cell r="BU661">
            <v>1.1000000000000001</v>
          </cell>
          <cell r="BV661">
            <v>1799</v>
          </cell>
          <cell r="BW661">
            <v>1080</v>
          </cell>
          <cell r="BX661" t="str">
            <v>NINGBO CINDY IMPORT AND EXPORT CO.,LTD</v>
          </cell>
          <cell r="BY661" t="str">
            <v>Китай</v>
          </cell>
          <cell r="BZ661">
            <v>156</v>
          </cell>
          <cell r="CA661">
            <v>413</v>
          </cell>
          <cell r="CB661">
            <v>65</v>
          </cell>
          <cell r="CC661">
            <v>1141</v>
          </cell>
          <cell r="CD661">
            <v>3900</v>
          </cell>
          <cell r="CE661">
            <v>1227.5367782712401</v>
          </cell>
          <cell r="CF661">
            <v>3900</v>
          </cell>
          <cell r="CG661">
            <v>3900</v>
          </cell>
          <cell r="CH661" t="str">
            <v>ок</v>
          </cell>
          <cell r="CI661" t="str">
            <v>ок</v>
          </cell>
          <cell r="CJ661">
            <v>5</v>
          </cell>
          <cell r="CK661">
            <v>12728.75</v>
          </cell>
          <cell r="CL661">
            <v>2473.87</v>
          </cell>
          <cell r="CM661">
            <v>934.44</v>
          </cell>
          <cell r="CN661">
            <v>6834.59</v>
          </cell>
          <cell r="CO661">
            <v>389.35</v>
          </cell>
          <cell r="CP661">
            <v>23361</v>
          </cell>
          <cell r="CQ661">
            <v>1333012.5</v>
          </cell>
          <cell r="CR661">
            <v>259074.9</v>
          </cell>
          <cell r="CS661">
            <v>97858.799999999988</v>
          </cell>
          <cell r="CT661">
            <v>715749.29999999993</v>
          </cell>
          <cell r="CU661">
            <v>40774.5</v>
          </cell>
          <cell r="CV661">
            <v>2446470</v>
          </cell>
          <cell r="CW661">
            <v>3822875</v>
          </cell>
          <cell r="CX661">
            <v>742987</v>
          </cell>
          <cell r="CY661">
            <v>280644</v>
          </cell>
          <cell r="CZ661">
            <v>2052659</v>
          </cell>
          <cell r="DA661">
            <v>116935</v>
          </cell>
          <cell r="DB661">
            <v>7016100</v>
          </cell>
          <cell r="DC661" t="str">
            <v>fashion</v>
          </cell>
          <cell r="DE661">
            <v>59</v>
          </cell>
          <cell r="DF661">
            <v>59</v>
          </cell>
          <cell r="DH661">
            <v>6</v>
          </cell>
          <cell r="DI661">
            <v>1</v>
          </cell>
          <cell r="DJ661">
            <v>7</v>
          </cell>
          <cell r="DK661">
            <v>413</v>
          </cell>
          <cell r="DP661">
            <v>413</v>
          </cell>
          <cell r="DQ661">
            <v>354</v>
          </cell>
          <cell r="DR661">
            <v>59</v>
          </cell>
          <cell r="DS661">
            <v>0.8571428571428571</v>
          </cell>
          <cell r="DT661">
            <v>0.14285714285714285</v>
          </cell>
          <cell r="DU661">
            <v>1799</v>
          </cell>
          <cell r="DV661">
            <v>228595.5</v>
          </cell>
          <cell r="DW661">
            <v>2473.87</v>
          </cell>
          <cell r="DX661">
            <v>742987</v>
          </cell>
          <cell r="DY661" t="str">
            <v>white</v>
          </cell>
          <cell r="DZ661" t="str">
            <v>20130280006___Gatino___белый</v>
          </cell>
          <cell r="EA661" t="str">
            <v>Расчет кирпичей</v>
          </cell>
        </row>
        <row r="662">
          <cell r="B662" t="str">
            <v>20130280008_0075337_00000003801</v>
          </cell>
          <cell r="C662" t="str">
            <v>20130280008_0075337</v>
          </cell>
          <cell r="D662" t="str">
            <v>Theme 2ОдеждаAlbertoМужскойprint309</v>
          </cell>
          <cell r="E662" t="str">
            <v>Заг. с Th 2</v>
          </cell>
          <cell r="F662" t="str">
            <v>ACOOLA Одежда Весна 2024 Theme 2</v>
          </cell>
          <cell r="G662" t="str">
            <v>ACOOLA</v>
          </cell>
          <cell r="H662" t="str">
            <v>Theme 2</v>
          </cell>
          <cell r="I662" t="str">
            <v>00000003801</v>
          </cell>
          <cell r="J662" t="str">
            <v>20130280008</v>
          </cell>
          <cell r="K662" t="str">
            <v>Сорочка верхняя детская для мальчиков Alberto набивка</v>
          </cell>
          <cell r="L662" t="str">
            <v>Мужской</v>
          </cell>
          <cell r="M662" t="str">
            <v>Все</v>
          </cell>
          <cell r="N662" t="str">
            <v>Alberto</v>
          </cell>
          <cell r="O662" t="str">
            <v>набивка</v>
          </cell>
          <cell r="P662" t="str">
            <v>Stitched</v>
          </cell>
          <cell r="Q662" t="str">
            <v>Shirt LS</v>
          </cell>
          <cell r="R662" t="str">
            <v>Top_Boys</v>
          </cell>
          <cell r="S662" t="str">
            <v>Shirt</v>
          </cell>
          <cell r="T662" t="str">
            <v>Одежда</v>
          </cell>
          <cell r="U662" t="str">
            <v>Poplin / Поплин</v>
          </cell>
          <cell r="V662" t="str">
            <v>100%Хлопок</v>
          </cell>
          <cell r="W662" t="str">
            <v>(309) Kids cloth 98-170</v>
          </cell>
          <cell r="X662">
            <v>13</v>
          </cell>
          <cell r="Y662" t="str">
            <v>Нет</v>
          </cell>
          <cell r="Z662" t="str">
            <v>Svetlana Panina</v>
          </cell>
          <cell r="AA662" t="str">
            <v>Basic+</v>
          </cell>
          <cell r="AB662" t="str">
            <v>Regular</v>
          </cell>
          <cell r="AC662" t="str">
            <v>1,2,3</v>
          </cell>
          <cell r="AD662" t="str">
            <v>1,2,3_13</v>
          </cell>
          <cell r="AE662">
            <v>221</v>
          </cell>
          <cell r="AF662">
            <v>52</v>
          </cell>
          <cell r="AG662">
            <v>73</v>
          </cell>
          <cell r="AH662">
            <v>96</v>
          </cell>
          <cell r="AI662">
            <v>0</v>
          </cell>
          <cell r="AJ662">
            <v>0</v>
          </cell>
          <cell r="AK662">
            <v>0.7</v>
          </cell>
          <cell r="AL662">
            <v>0.3</v>
          </cell>
          <cell r="AM662">
            <v>13</v>
          </cell>
          <cell r="AN662">
            <v>2</v>
          </cell>
          <cell r="AO662">
            <v>15</v>
          </cell>
          <cell r="AP662">
            <v>780</v>
          </cell>
          <cell r="AQ662">
            <v>13</v>
          </cell>
          <cell r="AR662">
            <v>2</v>
          </cell>
          <cell r="AS662">
            <v>15</v>
          </cell>
          <cell r="AT662">
            <v>1095</v>
          </cell>
          <cell r="AU662">
            <v>13</v>
          </cell>
          <cell r="AV662">
            <v>2</v>
          </cell>
          <cell r="AW662">
            <v>15</v>
          </cell>
          <cell r="AX662">
            <v>1440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 t="str">
            <v>0-2</v>
          </cell>
          <cell r="BH662">
            <v>0.55249999999999999</v>
          </cell>
          <cell r="BI662">
            <v>3315</v>
          </cell>
          <cell r="BJ662">
            <v>1499</v>
          </cell>
          <cell r="BK662">
            <v>1499</v>
          </cell>
          <cell r="BL662">
            <v>1362.73</v>
          </cell>
          <cell r="BM662">
            <v>3.1718154887854424</v>
          </cell>
          <cell r="BN662">
            <v>4.21</v>
          </cell>
          <cell r="BO662">
            <v>4.3499999999999996</v>
          </cell>
          <cell r="BP662">
            <v>5.56</v>
          </cell>
          <cell r="BQ662">
            <v>472.59999999999997</v>
          </cell>
          <cell r="BR662">
            <v>0.68472314876584384</v>
          </cell>
          <cell r="BS662">
            <v>3.3</v>
          </cell>
          <cell r="BT662">
            <v>85</v>
          </cell>
          <cell r="BU662">
            <v>1.1000000000000001</v>
          </cell>
          <cell r="BV662">
            <v>1499</v>
          </cell>
          <cell r="BW662">
            <v>900</v>
          </cell>
          <cell r="BX662" t="str">
            <v>SHAOXING YANSHENG TRADING CO., LTD</v>
          </cell>
          <cell r="BY662" t="str">
            <v>Китай</v>
          </cell>
          <cell r="BZ662">
            <v>240</v>
          </cell>
          <cell r="CA662">
            <v>531</v>
          </cell>
          <cell r="CB662">
            <v>104</v>
          </cell>
          <cell r="CC662">
            <v>1810</v>
          </cell>
          <cell r="CD662">
            <v>6000</v>
          </cell>
          <cell r="CE662">
            <v>1888.5181204172925</v>
          </cell>
          <cell r="CF662">
            <v>6000</v>
          </cell>
          <cell r="CG662">
            <v>8000</v>
          </cell>
          <cell r="CH662" t="str">
            <v>ок</v>
          </cell>
          <cell r="CI662" t="str">
            <v>ок</v>
          </cell>
          <cell r="CJ662">
            <v>8</v>
          </cell>
          <cell r="CK662">
            <v>14420.249999999998</v>
          </cell>
          <cell r="CL662">
            <v>2309.85</v>
          </cell>
          <cell r="CM662">
            <v>1044</v>
          </cell>
          <cell r="CN662">
            <v>7873.4999999999991</v>
          </cell>
          <cell r="CO662">
            <v>452.4</v>
          </cell>
          <cell r="CP662">
            <v>26099.999999999996</v>
          </cell>
          <cell r="CQ662">
            <v>1566669</v>
          </cell>
          <cell r="CR662">
            <v>250950.59999999998</v>
          </cell>
          <cell r="CS662">
            <v>113423.99999999999</v>
          </cell>
          <cell r="CT662">
            <v>855405.99999999988</v>
          </cell>
          <cell r="CU662">
            <v>49150.399999999994</v>
          </cell>
          <cell r="CV662">
            <v>2835600</v>
          </cell>
          <cell r="CW662">
            <v>4969185</v>
          </cell>
          <cell r="CX662">
            <v>795969</v>
          </cell>
          <cell r="CY662">
            <v>359760</v>
          </cell>
          <cell r="CZ662">
            <v>2713190</v>
          </cell>
          <cell r="DA662">
            <v>155896</v>
          </cell>
          <cell r="DB662">
            <v>8994000</v>
          </cell>
          <cell r="DC662" t="str">
            <v>Basic+</v>
          </cell>
          <cell r="DE662">
            <v>59</v>
          </cell>
          <cell r="DF662">
            <v>59</v>
          </cell>
          <cell r="DH662">
            <v>6</v>
          </cell>
          <cell r="DI662">
            <v>3</v>
          </cell>
          <cell r="DJ662">
            <v>9</v>
          </cell>
          <cell r="DK662">
            <v>531</v>
          </cell>
          <cell r="DP662">
            <v>531</v>
          </cell>
          <cell r="DQ662">
            <v>354</v>
          </cell>
          <cell r="DR662">
            <v>177</v>
          </cell>
          <cell r="DS662">
            <v>0.66666666666666663</v>
          </cell>
          <cell r="DT662">
            <v>0.33333333333333331</v>
          </cell>
          <cell r="DU662">
            <v>1499</v>
          </cell>
          <cell r="DV662">
            <v>221426.99999999997</v>
          </cell>
          <cell r="DW662">
            <v>2309.85</v>
          </cell>
          <cell r="DX662">
            <v>795969</v>
          </cell>
          <cell r="DY662" t="str">
            <v>print</v>
          </cell>
          <cell r="DZ662" t="str">
            <v>20130280008___Alberto___набивка</v>
          </cell>
          <cell r="EA662" t="str">
            <v>Расчет кирпичей</v>
          </cell>
        </row>
        <row r="663">
          <cell r="B663" t="str">
            <v>20130290002_0075339_00000003801</v>
          </cell>
          <cell r="C663" t="str">
            <v>20130290002_0075339</v>
          </cell>
          <cell r="D663" t="str">
            <v>Theme 2ОдеждаLavalМужскойprint309</v>
          </cell>
          <cell r="E663" t="str">
            <v>Заг. с Th 2</v>
          </cell>
          <cell r="F663" t="str">
            <v>ACOOLA Одежда Весна 2024 Theme 2</v>
          </cell>
          <cell r="G663" t="str">
            <v>ACOOLA</v>
          </cell>
          <cell r="H663" t="str">
            <v>Theme 2</v>
          </cell>
          <cell r="I663" t="str">
            <v>00000003801</v>
          </cell>
          <cell r="J663" t="str">
            <v>20130290002</v>
          </cell>
          <cell r="K663" t="str">
            <v>Сорочка верхняя детская для мальчиков Laval набивка</v>
          </cell>
          <cell r="L663" t="str">
            <v>Мужской</v>
          </cell>
          <cell r="M663" t="str">
            <v>Все</v>
          </cell>
          <cell r="N663" t="str">
            <v>Laval</v>
          </cell>
          <cell r="O663" t="str">
            <v>набивка</v>
          </cell>
          <cell r="P663" t="str">
            <v>Stitched</v>
          </cell>
          <cell r="Q663" t="str">
            <v>Shirt SS</v>
          </cell>
          <cell r="R663" t="str">
            <v>Top_Boys</v>
          </cell>
          <cell r="S663" t="str">
            <v>Shirt</v>
          </cell>
          <cell r="T663" t="str">
            <v>Одежда</v>
          </cell>
          <cell r="U663" t="str">
            <v>Special weave / Декоративное плетение ткани</v>
          </cell>
          <cell r="V663" t="str">
            <v>100%Хлопок</v>
          </cell>
          <cell r="W663" t="str">
            <v>(309) Kids cloth 98-170</v>
          </cell>
          <cell r="X663">
            <v>13</v>
          </cell>
          <cell r="Y663" t="str">
            <v>Нет</v>
          </cell>
          <cell r="Z663" t="str">
            <v>Svetlana Panina</v>
          </cell>
          <cell r="AA663" t="str">
            <v>Basic+</v>
          </cell>
          <cell r="AB663" t="str">
            <v>Regular</v>
          </cell>
          <cell r="AC663" t="str">
            <v>1,2,3,4,5</v>
          </cell>
          <cell r="AD663" t="str">
            <v>1,2,3,4,5_13</v>
          </cell>
          <cell r="AE663">
            <v>271</v>
          </cell>
          <cell r="AF663">
            <v>52</v>
          </cell>
          <cell r="AG663">
            <v>73</v>
          </cell>
          <cell r="AH663">
            <v>96</v>
          </cell>
          <cell r="AI663">
            <v>43</v>
          </cell>
          <cell r="AJ663">
            <v>7</v>
          </cell>
          <cell r="AK663">
            <v>0.7</v>
          </cell>
          <cell r="AL663">
            <v>0.5</v>
          </cell>
          <cell r="AM663">
            <v>13</v>
          </cell>
          <cell r="AN663">
            <v>4</v>
          </cell>
          <cell r="AO663">
            <v>17</v>
          </cell>
          <cell r="AP663">
            <v>884</v>
          </cell>
          <cell r="AQ663">
            <v>13</v>
          </cell>
          <cell r="AR663">
            <v>4</v>
          </cell>
          <cell r="AS663">
            <v>17</v>
          </cell>
          <cell r="AT663">
            <v>1241</v>
          </cell>
          <cell r="AU663">
            <v>13</v>
          </cell>
          <cell r="AV663">
            <v>4</v>
          </cell>
          <cell r="AW663">
            <v>17</v>
          </cell>
          <cell r="AX663">
            <v>1632</v>
          </cell>
          <cell r="AY663">
            <v>13</v>
          </cell>
          <cell r="AZ663">
            <v>4</v>
          </cell>
          <cell r="BA663">
            <v>17</v>
          </cell>
          <cell r="BB663">
            <v>731</v>
          </cell>
          <cell r="BC663">
            <v>13</v>
          </cell>
          <cell r="BD663">
            <v>4</v>
          </cell>
          <cell r="BE663">
            <v>17</v>
          </cell>
          <cell r="BF663">
            <v>119</v>
          </cell>
          <cell r="BG663" t="str">
            <v>0-4</v>
          </cell>
          <cell r="BH663">
            <v>0.56182926829268298</v>
          </cell>
          <cell r="BI663">
            <v>4607</v>
          </cell>
          <cell r="BJ663">
            <v>1499</v>
          </cell>
          <cell r="BK663">
            <v>1499</v>
          </cell>
          <cell r="BL663">
            <v>1362.73</v>
          </cell>
          <cell r="BM663">
            <v>3.2718541962239445</v>
          </cell>
          <cell r="BN663">
            <v>4.3099999999999996</v>
          </cell>
          <cell r="BO663">
            <v>4.45</v>
          </cell>
          <cell r="BP663">
            <v>5.39</v>
          </cell>
          <cell r="BQ663">
            <v>458.15</v>
          </cell>
          <cell r="BR663">
            <v>0.69436290860573724</v>
          </cell>
          <cell r="BS663">
            <v>3.3</v>
          </cell>
          <cell r="BT663">
            <v>85</v>
          </cell>
          <cell r="BU663">
            <v>1.1000000000000001</v>
          </cell>
          <cell r="BV663">
            <v>1499</v>
          </cell>
          <cell r="BW663">
            <v>900</v>
          </cell>
          <cell r="BX663" t="str">
            <v>SHAOXING YANSHENG TRADING CO., LTD</v>
          </cell>
          <cell r="BY663" t="str">
            <v>Китай</v>
          </cell>
          <cell r="BZ663">
            <v>328</v>
          </cell>
          <cell r="CA663">
            <v>767</v>
          </cell>
          <cell r="CB663">
            <v>143</v>
          </cell>
          <cell r="CC663">
            <v>2355</v>
          </cell>
          <cell r="CD663">
            <v>8200</v>
          </cell>
          <cell r="CE663">
            <v>2580.9747645702996</v>
          </cell>
          <cell r="CF663">
            <v>8200</v>
          </cell>
          <cell r="CG663">
            <v>10000</v>
          </cell>
          <cell r="CH663" t="str">
            <v>ок</v>
          </cell>
          <cell r="CI663" t="str">
            <v>ок</v>
          </cell>
          <cell r="CJ663">
            <v>11</v>
          </cell>
          <cell r="CK663">
            <v>20501.150000000001</v>
          </cell>
          <cell r="CL663">
            <v>3413.15</v>
          </cell>
          <cell r="CM663">
            <v>1459.6000000000001</v>
          </cell>
          <cell r="CN663">
            <v>10479.75</v>
          </cell>
          <cell r="CO663">
            <v>636.35</v>
          </cell>
          <cell r="CP663">
            <v>36490</v>
          </cell>
          <cell r="CQ663">
            <v>2110697.0499999998</v>
          </cell>
          <cell r="CR663">
            <v>351401.05</v>
          </cell>
          <cell r="CS663">
            <v>150273.19999999998</v>
          </cell>
          <cell r="CT663">
            <v>1078943.25</v>
          </cell>
          <cell r="CU663">
            <v>65515.45</v>
          </cell>
          <cell r="CV663">
            <v>3756830</v>
          </cell>
          <cell r="CW663">
            <v>6905893</v>
          </cell>
          <cell r="CX663">
            <v>1149733</v>
          </cell>
          <cell r="CY663">
            <v>491672</v>
          </cell>
          <cell r="CZ663">
            <v>3530145</v>
          </cell>
          <cell r="DA663">
            <v>214357</v>
          </cell>
          <cell r="DB663">
            <v>12291800</v>
          </cell>
          <cell r="DC663" t="str">
            <v>Basic+</v>
          </cell>
          <cell r="DE663">
            <v>59</v>
          </cell>
          <cell r="DF663">
            <v>59</v>
          </cell>
          <cell r="DH663">
            <v>13</v>
          </cell>
          <cell r="DJ663">
            <v>13</v>
          </cell>
          <cell r="DK663">
            <v>767</v>
          </cell>
          <cell r="DP663">
            <v>767</v>
          </cell>
          <cell r="DQ663">
            <v>767</v>
          </cell>
          <cell r="DR663">
            <v>0</v>
          </cell>
          <cell r="DS663">
            <v>1</v>
          </cell>
          <cell r="DT663">
            <v>0</v>
          </cell>
          <cell r="DU663">
            <v>1499</v>
          </cell>
          <cell r="DV663">
            <v>310059.75</v>
          </cell>
          <cell r="DW663">
            <v>3413.15</v>
          </cell>
          <cell r="DX663">
            <v>1149733</v>
          </cell>
          <cell r="DY663" t="str">
            <v>print</v>
          </cell>
          <cell r="DZ663" t="str">
            <v>20130290002___Laval___набивка</v>
          </cell>
          <cell r="EA663" t="str">
            <v>Расчет кирпичей</v>
          </cell>
        </row>
        <row r="664">
          <cell r="B664" t="str">
            <v>20130290003_0075340_00000003801</v>
          </cell>
          <cell r="C664" t="str">
            <v>20130290003_0075340</v>
          </cell>
          <cell r="D664" t="str">
            <v>Theme 2ОдеждаBernabiМужскойwhite309</v>
          </cell>
          <cell r="E664" t="str">
            <v>Заг. с Th 2</v>
          </cell>
          <cell r="F664" t="str">
            <v>ACOOLA Одежда Весна 2024 Theme 2</v>
          </cell>
          <cell r="G664" t="str">
            <v>ACOOLA</v>
          </cell>
          <cell r="H664" t="str">
            <v>Theme 2</v>
          </cell>
          <cell r="I664" t="str">
            <v>00000003801</v>
          </cell>
          <cell r="J664" t="str">
            <v>20130290003</v>
          </cell>
          <cell r="K664" t="str">
            <v>Сорочка верхняя детская для мальчиков Bernabi белый</v>
          </cell>
          <cell r="L664" t="str">
            <v>Мужской</v>
          </cell>
          <cell r="M664" t="str">
            <v>Все</v>
          </cell>
          <cell r="N664" t="str">
            <v>Bernabi</v>
          </cell>
          <cell r="O664" t="str">
            <v>белый</v>
          </cell>
          <cell r="P664" t="str">
            <v>Stitched</v>
          </cell>
          <cell r="Q664" t="str">
            <v>Shirt SS</v>
          </cell>
          <cell r="R664" t="str">
            <v>Top_Boys</v>
          </cell>
          <cell r="S664" t="str">
            <v>Shirt</v>
          </cell>
          <cell r="T664" t="str">
            <v>Одежда</v>
          </cell>
          <cell r="U664" t="str">
            <v>Poplin / Поплин</v>
          </cell>
          <cell r="V664" t="str">
            <v>100%Хлопок</v>
          </cell>
          <cell r="W664" t="str">
            <v>(309) Kids cloth 98-170</v>
          </cell>
          <cell r="X664">
            <v>13</v>
          </cell>
          <cell r="Y664" t="str">
            <v>Нет</v>
          </cell>
          <cell r="Z664" t="str">
            <v>Svetlana Panina</v>
          </cell>
          <cell r="AA664" t="str">
            <v>Basic+</v>
          </cell>
          <cell r="AB664" t="str">
            <v>Regular</v>
          </cell>
          <cell r="AC664" t="str">
            <v>1,2,3</v>
          </cell>
          <cell r="AD664" t="str">
            <v>1,2,3_13</v>
          </cell>
          <cell r="AE664">
            <v>221</v>
          </cell>
          <cell r="AF664">
            <v>52</v>
          </cell>
          <cell r="AG664">
            <v>73</v>
          </cell>
          <cell r="AH664">
            <v>96</v>
          </cell>
          <cell r="AI664">
            <v>0</v>
          </cell>
          <cell r="AJ664">
            <v>0</v>
          </cell>
          <cell r="AK664">
            <v>0.7</v>
          </cell>
          <cell r="AL664">
            <v>0.3</v>
          </cell>
          <cell r="AM664">
            <v>13</v>
          </cell>
          <cell r="AN664">
            <v>2</v>
          </cell>
          <cell r="AO664">
            <v>15</v>
          </cell>
          <cell r="AP664">
            <v>780</v>
          </cell>
          <cell r="AQ664">
            <v>13</v>
          </cell>
          <cell r="AR664">
            <v>2</v>
          </cell>
          <cell r="AS664">
            <v>15</v>
          </cell>
          <cell r="AT664">
            <v>1095</v>
          </cell>
          <cell r="AU664">
            <v>13</v>
          </cell>
          <cell r="AV664">
            <v>2</v>
          </cell>
          <cell r="AW664">
            <v>15</v>
          </cell>
          <cell r="AX664">
            <v>1440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 t="str">
            <v>0-2</v>
          </cell>
          <cell r="BH664">
            <v>0.55249999999999999</v>
          </cell>
          <cell r="BI664">
            <v>3315</v>
          </cell>
          <cell r="BJ664">
            <v>1199</v>
          </cell>
          <cell r="BK664">
            <v>1199</v>
          </cell>
          <cell r="BL664">
            <v>1090</v>
          </cell>
          <cell r="BM664">
            <v>2.9204725368408231</v>
          </cell>
          <cell r="BN664">
            <v>3.86</v>
          </cell>
          <cell r="BO664">
            <v>3.99</v>
          </cell>
          <cell r="BP664">
            <v>4.83</v>
          </cell>
          <cell r="BQ664">
            <v>410.55</v>
          </cell>
          <cell r="BR664">
            <v>0.65758965804837366</v>
          </cell>
          <cell r="BS664">
            <v>3.3</v>
          </cell>
          <cell r="BT664">
            <v>85</v>
          </cell>
          <cell r="BU664">
            <v>1.1000000000000001</v>
          </cell>
          <cell r="BV664">
            <v>1199</v>
          </cell>
          <cell r="BW664">
            <v>720</v>
          </cell>
          <cell r="BX664" t="str">
            <v>SHAOXING YANSHENG TRADING CO., LTD</v>
          </cell>
          <cell r="BY664" t="str">
            <v>Китай</v>
          </cell>
          <cell r="BZ664">
            <v>240</v>
          </cell>
          <cell r="CA664">
            <v>531</v>
          </cell>
          <cell r="CB664">
            <v>104</v>
          </cell>
          <cell r="CC664">
            <v>1810</v>
          </cell>
          <cell r="CD664">
            <v>6000</v>
          </cell>
          <cell r="CE664">
            <v>1888.5181204172925</v>
          </cell>
          <cell r="CF664">
            <v>6000</v>
          </cell>
          <cell r="CG664">
            <v>8000</v>
          </cell>
          <cell r="CH664" t="str">
            <v>ок</v>
          </cell>
          <cell r="CI664" t="str">
            <v>ок</v>
          </cell>
          <cell r="CJ664">
            <v>8</v>
          </cell>
          <cell r="CK664">
            <v>13226.85</v>
          </cell>
          <cell r="CL664">
            <v>2118.69</v>
          </cell>
          <cell r="CM664">
            <v>957.6</v>
          </cell>
          <cell r="CN664">
            <v>7221.9000000000005</v>
          </cell>
          <cell r="CO664">
            <v>414.96000000000004</v>
          </cell>
          <cell r="CP664">
            <v>23940</v>
          </cell>
          <cell r="CQ664">
            <v>1360973.25</v>
          </cell>
          <cell r="CR664">
            <v>218002.05000000002</v>
          </cell>
          <cell r="CS664">
            <v>98532</v>
          </cell>
          <cell r="CT664">
            <v>743095.5</v>
          </cell>
          <cell r="CU664">
            <v>42697.200000000004</v>
          </cell>
          <cell r="CV664">
            <v>2463300</v>
          </cell>
          <cell r="CW664">
            <v>3974685</v>
          </cell>
          <cell r="CX664">
            <v>636669</v>
          </cell>
          <cell r="CY664">
            <v>287760</v>
          </cell>
          <cell r="CZ664">
            <v>2170190</v>
          </cell>
          <cell r="DA664">
            <v>124696</v>
          </cell>
          <cell r="DB664">
            <v>7194000</v>
          </cell>
          <cell r="DC664" t="str">
            <v>Basic+</v>
          </cell>
          <cell r="DE664">
            <v>59</v>
          </cell>
          <cell r="DF664">
            <v>59</v>
          </cell>
          <cell r="DH664">
            <v>6</v>
          </cell>
          <cell r="DI664">
            <v>3</v>
          </cell>
          <cell r="DJ664">
            <v>9</v>
          </cell>
          <cell r="DK664">
            <v>531</v>
          </cell>
          <cell r="DP664">
            <v>531</v>
          </cell>
          <cell r="DQ664">
            <v>354</v>
          </cell>
          <cell r="DR664">
            <v>177</v>
          </cell>
          <cell r="DS664">
            <v>0.66666666666666663</v>
          </cell>
          <cell r="DT664">
            <v>0.33333333333333331</v>
          </cell>
          <cell r="DU664">
            <v>1199</v>
          </cell>
          <cell r="DV664">
            <v>192354.75</v>
          </cell>
          <cell r="DW664">
            <v>2118.69</v>
          </cell>
          <cell r="DX664">
            <v>636669</v>
          </cell>
          <cell r="DY664" t="str">
            <v>white</v>
          </cell>
          <cell r="DZ664" t="str">
            <v>20130290003___Bernabi___белый</v>
          </cell>
          <cell r="EA664" t="str">
            <v>Расчет кирпичей</v>
          </cell>
        </row>
        <row r="665">
          <cell r="B665" t="str">
            <v>20130440006_0075279_00000003801</v>
          </cell>
          <cell r="C665" t="str">
            <v>20130440006_0075279</v>
          </cell>
          <cell r="D665" t="str">
            <v>Theme 2ОдеждаAlexМужскойblue309</v>
          </cell>
          <cell r="E665" t="str">
            <v>Заг. с Th 2</v>
          </cell>
          <cell r="F665" t="str">
            <v>ACOOLA Одежда Весна 2024 Theme 2</v>
          </cell>
          <cell r="G665" t="str">
            <v>ACOOLA</v>
          </cell>
          <cell r="H665" t="str">
            <v>Theme 2</v>
          </cell>
          <cell r="I665" t="str">
            <v>00000003801</v>
          </cell>
          <cell r="J665" t="str">
            <v>20130440006</v>
          </cell>
          <cell r="K665" t="str">
            <v>Брюки джинсовые детские для мальчиков Alex синий</v>
          </cell>
          <cell r="L665" t="str">
            <v>Мужской</v>
          </cell>
          <cell r="M665" t="str">
            <v>Все</v>
          </cell>
          <cell r="N665" t="str">
            <v>Alex</v>
          </cell>
          <cell r="O665" t="str">
            <v>синий</v>
          </cell>
          <cell r="P665" t="str">
            <v>Denim</v>
          </cell>
          <cell r="Q665" t="str">
            <v>Jeans</v>
          </cell>
          <cell r="R665" t="str">
            <v>Top_Boys</v>
          </cell>
          <cell r="S665" t="str">
            <v/>
          </cell>
          <cell r="T665" t="str">
            <v>Одежда</v>
          </cell>
          <cell r="U665" t="str">
            <v>Denim / Джинса</v>
          </cell>
          <cell r="V665" t="str">
            <v>100%Хлопок</v>
          </cell>
          <cell r="W665" t="str">
            <v>(309) Kids cloth 98-170</v>
          </cell>
          <cell r="X665">
            <v>13</v>
          </cell>
          <cell r="Y665" t="str">
            <v>Нет</v>
          </cell>
          <cell r="Z665" t="str">
            <v>Julia Velugo</v>
          </cell>
          <cell r="AA665" t="str">
            <v>Basic+</v>
          </cell>
          <cell r="AB665" t="str">
            <v>Regular</v>
          </cell>
          <cell r="AC665" t="str">
            <v>1,2,3,4,5</v>
          </cell>
          <cell r="AD665" t="str">
            <v>1,2,3,4,5_13</v>
          </cell>
          <cell r="AE665">
            <v>271</v>
          </cell>
          <cell r="AF665">
            <v>52</v>
          </cell>
          <cell r="AG665">
            <v>73</v>
          </cell>
          <cell r="AH665">
            <v>96</v>
          </cell>
          <cell r="AI665">
            <v>43</v>
          </cell>
          <cell r="AJ665">
            <v>7</v>
          </cell>
          <cell r="AK665">
            <v>0.7</v>
          </cell>
          <cell r="AL665">
            <v>0.5</v>
          </cell>
          <cell r="AM665">
            <v>13</v>
          </cell>
          <cell r="AN665">
            <v>4</v>
          </cell>
          <cell r="AO665">
            <v>17</v>
          </cell>
          <cell r="AP665">
            <v>884</v>
          </cell>
          <cell r="AQ665">
            <v>13</v>
          </cell>
          <cell r="AR665">
            <v>4</v>
          </cell>
          <cell r="AS665">
            <v>17</v>
          </cell>
          <cell r="AT665">
            <v>1241</v>
          </cell>
          <cell r="AU665">
            <v>13</v>
          </cell>
          <cell r="AV665">
            <v>4</v>
          </cell>
          <cell r="AW665">
            <v>17</v>
          </cell>
          <cell r="AX665">
            <v>1632</v>
          </cell>
          <cell r="AY665">
            <v>13</v>
          </cell>
          <cell r="AZ665">
            <v>4</v>
          </cell>
          <cell r="BA665">
            <v>17</v>
          </cell>
          <cell r="BB665">
            <v>731</v>
          </cell>
          <cell r="BC665">
            <v>13</v>
          </cell>
          <cell r="BD665">
            <v>4</v>
          </cell>
          <cell r="BE665">
            <v>17</v>
          </cell>
          <cell r="BF665">
            <v>119</v>
          </cell>
          <cell r="BG665" t="str">
            <v>0-4</v>
          </cell>
          <cell r="BH665">
            <v>0.56182926829268298</v>
          </cell>
          <cell r="BI665">
            <v>4607</v>
          </cell>
          <cell r="BJ665">
            <v>1799</v>
          </cell>
          <cell r="BK665">
            <v>1799</v>
          </cell>
          <cell r="BL665">
            <v>1635.45</v>
          </cell>
          <cell r="BM665">
            <v>3.0235294117647058</v>
          </cell>
          <cell r="BN665">
            <v>4.83</v>
          </cell>
          <cell r="BO665">
            <v>4.99</v>
          </cell>
          <cell r="BP665">
            <v>7</v>
          </cell>
          <cell r="BQ665">
            <v>595</v>
          </cell>
          <cell r="BR665">
            <v>0.66926070038910512</v>
          </cell>
          <cell r="BS665">
            <v>3.3</v>
          </cell>
          <cell r="BT665">
            <v>85</v>
          </cell>
          <cell r="BU665">
            <v>1.1000000000000001</v>
          </cell>
          <cell r="BV665">
            <v>1799</v>
          </cell>
          <cell r="BW665">
            <v>1080</v>
          </cell>
          <cell r="BX665" t="str">
            <v>MOTHER CORPORATION</v>
          </cell>
          <cell r="BY665" t="str">
            <v>Бангладеш</v>
          </cell>
          <cell r="BZ665">
            <v>328</v>
          </cell>
          <cell r="CA665">
            <v>767</v>
          </cell>
          <cell r="CB665">
            <v>143</v>
          </cell>
          <cell r="CC665">
            <v>2355</v>
          </cell>
          <cell r="CD665">
            <v>8200</v>
          </cell>
          <cell r="CE665">
            <v>2580.9747645702996</v>
          </cell>
          <cell r="CF665">
            <v>8200</v>
          </cell>
          <cell r="CG665">
            <v>10000</v>
          </cell>
          <cell r="CH665" t="str">
            <v>ок</v>
          </cell>
          <cell r="CI665" t="str">
            <v>ок</v>
          </cell>
          <cell r="CJ665">
            <v>11</v>
          </cell>
          <cell r="CK665">
            <v>22988.93</v>
          </cell>
          <cell r="CL665">
            <v>3827.3300000000004</v>
          </cell>
          <cell r="CM665">
            <v>1636.72</v>
          </cell>
          <cell r="CN665">
            <v>11751.45</v>
          </cell>
          <cell r="CO665">
            <v>713.57</v>
          </cell>
          <cell r="CP665">
            <v>40918</v>
          </cell>
          <cell r="CQ665">
            <v>2741165</v>
          </cell>
          <cell r="CR665">
            <v>456365</v>
          </cell>
          <cell r="CS665">
            <v>195160</v>
          </cell>
          <cell r="CT665">
            <v>1401225</v>
          </cell>
          <cell r="CU665">
            <v>85085</v>
          </cell>
          <cell r="CV665">
            <v>4879000</v>
          </cell>
          <cell r="CW665">
            <v>8287993</v>
          </cell>
          <cell r="CX665">
            <v>1379833</v>
          </cell>
          <cell r="CY665">
            <v>590072</v>
          </cell>
          <cell r="CZ665">
            <v>4236645</v>
          </cell>
          <cell r="DA665">
            <v>257257</v>
          </cell>
          <cell r="DB665">
            <v>14751800</v>
          </cell>
          <cell r="DC665" t="str">
            <v>Basic+</v>
          </cell>
          <cell r="DE665">
            <v>59</v>
          </cell>
          <cell r="DF665">
            <v>59</v>
          </cell>
          <cell r="DH665">
            <v>13</v>
          </cell>
          <cell r="DJ665">
            <v>13</v>
          </cell>
          <cell r="DK665">
            <v>767</v>
          </cell>
          <cell r="DP665">
            <v>767</v>
          </cell>
          <cell r="DQ665">
            <v>767</v>
          </cell>
          <cell r="DR665">
            <v>0</v>
          </cell>
          <cell r="DS665">
            <v>1</v>
          </cell>
          <cell r="DT665">
            <v>0</v>
          </cell>
          <cell r="DU665">
            <v>1799</v>
          </cell>
          <cell r="DV665">
            <v>402675</v>
          </cell>
          <cell r="DW665">
            <v>3827.3300000000004</v>
          </cell>
          <cell r="DX665">
            <v>1379833</v>
          </cell>
          <cell r="DY665" t="str">
            <v>blue</v>
          </cell>
          <cell r="DZ665" t="str">
            <v>20130440006___Alex___синий</v>
          </cell>
          <cell r="EA665" t="str">
            <v>Расчет кирпичей</v>
          </cell>
        </row>
        <row r="666">
          <cell r="B666" t="str">
            <v>20130440007_0075280_00000003801</v>
          </cell>
          <cell r="C666" t="str">
            <v>20130440007_0075280</v>
          </cell>
          <cell r="D666" t="str">
            <v>Theme 2ОдеждаPraporМужскойblue309</v>
          </cell>
          <cell r="E666" t="str">
            <v>Заг. с Th 2</v>
          </cell>
          <cell r="F666" t="str">
            <v>ACOOLA Одежда Весна 2024 Theme 2</v>
          </cell>
          <cell r="G666" t="str">
            <v>ACOOLA</v>
          </cell>
          <cell r="H666" t="str">
            <v>Theme 2</v>
          </cell>
          <cell r="I666" t="str">
            <v>00000003801</v>
          </cell>
          <cell r="J666" t="str">
            <v>20130440007</v>
          </cell>
          <cell r="K666" t="str">
            <v>Брюки джинсовые детские для мальчиков Prapor синий</v>
          </cell>
          <cell r="L666" t="str">
            <v>Мужской</v>
          </cell>
          <cell r="M666" t="str">
            <v>Все</v>
          </cell>
          <cell r="N666" t="str">
            <v>Prapor</v>
          </cell>
          <cell r="O666" t="str">
            <v>синий</v>
          </cell>
          <cell r="P666" t="str">
            <v>Denim</v>
          </cell>
          <cell r="Q666" t="str">
            <v>Jeans</v>
          </cell>
          <cell r="R666" t="str">
            <v>Top_Boys</v>
          </cell>
          <cell r="S666" t="str">
            <v/>
          </cell>
          <cell r="T666" t="str">
            <v>Одежда</v>
          </cell>
          <cell r="U666" t="str">
            <v>Denim / Джинса</v>
          </cell>
          <cell r="V666" t="str">
            <v>98%Хлопок/2%ПУ</v>
          </cell>
          <cell r="W666" t="str">
            <v>(309) Kids cloth 98-170</v>
          </cell>
          <cell r="X666">
            <v>13</v>
          </cell>
          <cell r="Y666" t="str">
            <v>Нет</v>
          </cell>
          <cell r="Z666" t="str">
            <v>Julia Velugo</v>
          </cell>
          <cell r="AA666" t="str">
            <v>Basic+</v>
          </cell>
          <cell r="AB666" t="str">
            <v>Regular</v>
          </cell>
          <cell r="AC666" t="str">
            <v>1,2,3,4,5</v>
          </cell>
          <cell r="AD666" t="str">
            <v>1,2,3,4,5_13</v>
          </cell>
          <cell r="AE666">
            <v>271</v>
          </cell>
          <cell r="AF666">
            <v>52</v>
          </cell>
          <cell r="AG666">
            <v>73</v>
          </cell>
          <cell r="AH666">
            <v>96</v>
          </cell>
          <cell r="AI666">
            <v>43</v>
          </cell>
          <cell r="AJ666">
            <v>7</v>
          </cell>
          <cell r="AK666">
            <v>0.7</v>
          </cell>
          <cell r="AL666">
            <v>0.5</v>
          </cell>
          <cell r="AM666">
            <v>13</v>
          </cell>
          <cell r="AN666">
            <v>4</v>
          </cell>
          <cell r="AO666">
            <v>17</v>
          </cell>
          <cell r="AP666">
            <v>884</v>
          </cell>
          <cell r="AQ666">
            <v>13</v>
          </cell>
          <cell r="AR666">
            <v>4</v>
          </cell>
          <cell r="AS666">
            <v>17</v>
          </cell>
          <cell r="AT666">
            <v>1241</v>
          </cell>
          <cell r="AU666">
            <v>13</v>
          </cell>
          <cell r="AV666">
            <v>4</v>
          </cell>
          <cell r="AW666">
            <v>17</v>
          </cell>
          <cell r="AX666">
            <v>1632</v>
          </cell>
          <cell r="AY666">
            <v>13</v>
          </cell>
          <cell r="AZ666">
            <v>4</v>
          </cell>
          <cell r="BA666">
            <v>17</v>
          </cell>
          <cell r="BB666">
            <v>731</v>
          </cell>
          <cell r="BC666">
            <v>13</v>
          </cell>
          <cell r="BD666">
            <v>4</v>
          </cell>
          <cell r="BE666">
            <v>17</v>
          </cell>
          <cell r="BF666">
            <v>119</v>
          </cell>
          <cell r="BG666" t="str">
            <v>0-4</v>
          </cell>
          <cell r="BH666">
            <v>0.56182926829268298</v>
          </cell>
          <cell r="BI666">
            <v>4607</v>
          </cell>
          <cell r="BJ666">
            <v>1799</v>
          </cell>
          <cell r="BK666">
            <v>1799</v>
          </cell>
          <cell r="BL666">
            <v>1635.45</v>
          </cell>
          <cell r="BM666">
            <v>3.1542035592180238</v>
          </cell>
          <cell r="BN666">
            <v>7.01</v>
          </cell>
          <cell r="BO666">
            <v>6.71</v>
          </cell>
          <cell r="BP666">
            <v>6.71</v>
          </cell>
          <cell r="BQ666">
            <v>570.35</v>
          </cell>
          <cell r="BR666">
            <v>0.68296275708727072</v>
          </cell>
          <cell r="BS666">
            <v>3.3</v>
          </cell>
          <cell r="BT666">
            <v>85</v>
          </cell>
          <cell r="BU666">
            <v>1.1000000000000001</v>
          </cell>
          <cell r="BV666">
            <v>1799</v>
          </cell>
          <cell r="BW666">
            <v>1080</v>
          </cell>
          <cell r="BX666" t="str">
            <v>ООО "РОН"</v>
          </cell>
          <cell r="BY666" t="str">
            <v>Россия</v>
          </cell>
          <cell r="BZ666">
            <v>328</v>
          </cell>
          <cell r="CA666">
            <v>767</v>
          </cell>
          <cell r="CB666">
            <v>143</v>
          </cell>
          <cell r="CC666">
            <v>2355</v>
          </cell>
          <cell r="CD666">
            <v>8200</v>
          </cell>
          <cell r="CE666">
            <v>2580.9747645702996</v>
          </cell>
          <cell r="CF666">
            <v>8200</v>
          </cell>
          <cell r="CG666">
            <v>10000</v>
          </cell>
          <cell r="CH666" t="str">
            <v>ок</v>
          </cell>
          <cell r="CI666" t="str">
            <v>ок</v>
          </cell>
          <cell r="CJ666">
            <v>11</v>
          </cell>
          <cell r="CK666">
            <v>30912.97</v>
          </cell>
          <cell r="CL666">
            <v>5146.57</v>
          </cell>
          <cell r="CM666">
            <v>2200.88</v>
          </cell>
          <cell r="CN666">
            <v>15802.05</v>
          </cell>
          <cell r="CO666">
            <v>959.53</v>
          </cell>
          <cell r="CP666">
            <v>55022</v>
          </cell>
          <cell r="CQ666">
            <v>2627602.4500000002</v>
          </cell>
          <cell r="CR666">
            <v>437458.45</v>
          </cell>
          <cell r="CS666">
            <v>187074.80000000002</v>
          </cell>
          <cell r="CT666">
            <v>1343174.25</v>
          </cell>
          <cell r="CU666">
            <v>81560.05</v>
          </cell>
          <cell r="CV666">
            <v>4676870</v>
          </cell>
          <cell r="CW666">
            <v>8287993</v>
          </cell>
          <cell r="CX666">
            <v>1379833</v>
          </cell>
          <cell r="CY666">
            <v>590072</v>
          </cell>
          <cell r="CZ666">
            <v>4236645</v>
          </cell>
          <cell r="DA666">
            <v>257257</v>
          </cell>
          <cell r="DB666">
            <v>14751800</v>
          </cell>
          <cell r="DC666" t="str">
            <v>Basic+</v>
          </cell>
          <cell r="DE666">
            <v>59</v>
          </cell>
          <cell r="DF666">
            <v>59</v>
          </cell>
          <cell r="DH666">
            <v>13</v>
          </cell>
          <cell r="DJ666">
            <v>13</v>
          </cell>
          <cell r="DK666">
            <v>767</v>
          </cell>
          <cell r="DP666">
            <v>767</v>
          </cell>
          <cell r="DQ666">
            <v>767</v>
          </cell>
          <cell r="DR666">
            <v>0</v>
          </cell>
          <cell r="DS666">
            <v>1</v>
          </cell>
          <cell r="DT666">
            <v>0</v>
          </cell>
          <cell r="DU666">
            <v>1799</v>
          </cell>
          <cell r="DV666">
            <v>385992.75</v>
          </cell>
          <cell r="DW666">
            <v>5146.57</v>
          </cell>
          <cell r="DX666">
            <v>1379833</v>
          </cell>
          <cell r="DY666" t="str">
            <v>blue</v>
          </cell>
          <cell r="DZ666" t="str">
            <v>20130440007___Prapor___синий</v>
          </cell>
          <cell r="EA666" t="str">
            <v>Расчет кирпичей</v>
          </cell>
        </row>
        <row r="667">
          <cell r="B667" t="str">
            <v>20130440008_0075281_00000003801</v>
          </cell>
          <cell r="C667" t="str">
            <v>20130440008_0075281</v>
          </cell>
          <cell r="D667" t="str">
            <v>Theme 2ОдеждаMelmanМужскойblue309</v>
          </cell>
          <cell r="E667" t="str">
            <v>Заг. с Th 2</v>
          </cell>
          <cell r="F667" t="str">
            <v>ACOOLA Одежда Весна 2024 Theme 2</v>
          </cell>
          <cell r="G667" t="str">
            <v>ACOOLA</v>
          </cell>
          <cell r="H667" t="str">
            <v>Theme 2</v>
          </cell>
          <cell r="I667" t="str">
            <v>00000003801</v>
          </cell>
          <cell r="J667" t="str">
            <v>20130440008</v>
          </cell>
          <cell r="K667" t="str">
            <v>Брюки джинсовые детские для мальчиков Melman синий</v>
          </cell>
          <cell r="L667" t="str">
            <v>Мужской</v>
          </cell>
          <cell r="M667" t="str">
            <v>Все</v>
          </cell>
          <cell r="N667" t="str">
            <v>Melman</v>
          </cell>
          <cell r="O667" t="str">
            <v>синий</v>
          </cell>
          <cell r="P667" t="str">
            <v>Denim</v>
          </cell>
          <cell r="Q667" t="str">
            <v>Jeans</v>
          </cell>
          <cell r="R667" t="str">
            <v>Top_Boys</v>
          </cell>
          <cell r="S667" t="str">
            <v/>
          </cell>
          <cell r="T667" t="str">
            <v>Одежда</v>
          </cell>
          <cell r="U667" t="str">
            <v>Denim / Джинса</v>
          </cell>
          <cell r="V667" t="str">
            <v>100%Хлопок</v>
          </cell>
          <cell r="W667" t="str">
            <v>(309) Kids cloth 98-170</v>
          </cell>
          <cell r="X667">
            <v>13</v>
          </cell>
          <cell r="Y667" t="str">
            <v>Нет</v>
          </cell>
          <cell r="Z667" t="str">
            <v>Julia Velugo</v>
          </cell>
          <cell r="AA667" t="str">
            <v>Basic+</v>
          </cell>
          <cell r="AB667" t="str">
            <v>Regular</v>
          </cell>
          <cell r="AC667" t="str">
            <v>1,2,3,4,5</v>
          </cell>
          <cell r="AD667" t="str">
            <v>1,2,3,4,5_13</v>
          </cell>
          <cell r="AE667">
            <v>271</v>
          </cell>
          <cell r="AF667">
            <v>52</v>
          </cell>
          <cell r="AG667">
            <v>73</v>
          </cell>
          <cell r="AH667">
            <v>96</v>
          </cell>
          <cell r="AI667">
            <v>43</v>
          </cell>
          <cell r="AJ667">
            <v>7</v>
          </cell>
          <cell r="AK667">
            <v>0.7</v>
          </cell>
          <cell r="AL667">
            <v>0.5</v>
          </cell>
          <cell r="AM667">
            <v>13</v>
          </cell>
          <cell r="AN667">
            <v>4</v>
          </cell>
          <cell r="AO667">
            <v>17</v>
          </cell>
          <cell r="AP667">
            <v>884</v>
          </cell>
          <cell r="AQ667">
            <v>13</v>
          </cell>
          <cell r="AR667">
            <v>4</v>
          </cell>
          <cell r="AS667">
            <v>17</v>
          </cell>
          <cell r="AT667">
            <v>1241</v>
          </cell>
          <cell r="AU667">
            <v>13</v>
          </cell>
          <cell r="AV667">
            <v>4</v>
          </cell>
          <cell r="AW667">
            <v>17</v>
          </cell>
          <cell r="AX667">
            <v>1632</v>
          </cell>
          <cell r="AY667">
            <v>13</v>
          </cell>
          <cell r="AZ667">
            <v>4</v>
          </cell>
          <cell r="BA667">
            <v>17</v>
          </cell>
          <cell r="BB667">
            <v>731</v>
          </cell>
          <cell r="BC667">
            <v>13</v>
          </cell>
          <cell r="BD667">
            <v>4</v>
          </cell>
          <cell r="BE667">
            <v>17</v>
          </cell>
          <cell r="BF667">
            <v>119</v>
          </cell>
          <cell r="BG667" t="str">
            <v>0-4</v>
          </cell>
          <cell r="BH667">
            <v>0.56182926829268298</v>
          </cell>
          <cell r="BI667">
            <v>4607</v>
          </cell>
          <cell r="BJ667">
            <v>1999</v>
          </cell>
          <cell r="BK667">
            <v>1999</v>
          </cell>
          <cell r="BL667">
            <v>1817.27</v>
          </cell>
          <cell r="BM667">
            <v>3.0542398777692896</v>
          </cell>
          <cell r="BN667">
            <v>5.6</v>
          </cell>
          <cell r="BO667">
            <v>5.78</v>
          </cell>
          <cell r="BP667">
            <v>7.7</v>
          </cell>
          <cell r="BQ667">
            <v>654.5</v>
          </cell>
          <cell r="BR667">
            <v>0.67258629314657337</v>
          </cell>
          <cell r="BS667">
            <v>3.3</v>
          </cell>
          <cell r="BT667">
            <v>85</v>
          </cell>
          <cell r="BU667">
            <v>1.1000000000000001</v>
          </cell>
          <cell r="BV667">
            <v>1999</v>
          </cell>
          <cell r="BW667">
            <v>1200</v>
          </cell>
          <cell r="BX667" t="str">
            <v>SHAOXING YANSHENG TRADING CO., LTD</v>
          </cell>
          <cell r="BY667" t="str">
            <v>Китай</v>
          </cell>
          <cell r="BZ667">
            <v>328</v>
          </cell>
          <cell r="CA667">
            <v>767</v>
          </cell>
          <cell r="CB667">
            <v>143</v>
          </cell>
          <cell r="CC667">
            <v>2355</v>
          </cell>
          <cell r="CD667">
            <v>8200</v>
          </cell>
          <cell r="CE667">
            <v>2580.9747645702996</v>
          </cell>
          <cell r="CF667">
            <v>8200</v>
          </cell>
          <cell r="CG667">
            <v>10000</v>
          </cell>
          <cell r="CH667" t="str">
            <v>ок</v>
          </cell>
          <cell r="CI667" t="str">
            <v>ок</v>
          </cell>
          <cell r="CJ667">
            <v>11</v>
          </cell>
          <cell r="CK667">
            <v>26628.460000000003</v>
          </cell>
          <cell r="CL667">
            <v>4433.26</v>
          </cell>
          <cell r="CM667">
            <v>1895.8400000000001</v>
          </cell>
          <cell r="CN667">
            <v>13611.900000000001</v>
          </cell>
          <cell r="CO667">
            <v>826.54000000000008</v>
          </cell>
          <cell r="CP667">
            <v>47396</v>
          </cell>
          <cell r="CQ667">
            <v>3015281.5</v>
          </cell>
          <cell r="CR667">
            <v>502001.5</v>
          </cell>
          <cell r="CS667">
            <v>214676</v>
          </cell>
          <cell r="CT667">
            <v>1541347.5</v>
          </cell>
          <cell r="CU667">
            <v>93593.5</v>
          </cell>
          <cell r="CV667">
            <v>5366900</v>
          </cell>
          <cell r="CW667">
            <v>9209393</v>
          </cell>
          <cell r="CX667">
            <v>1533233</v>
          </cell>
          <cell r="CY667">
            <v>655672</v>
          </cell>
          <cell r="CZ667">
            <v>4707645</v>
          </cell>
          <cell r="DA667">
            <v>285857</v>
          </cell>
          <cell r="DB667">
            <v>16391800</v>
          </cell>
          <cell r="DC667" t="str">
            <v>Basic+</v>
          </cell>
          <cell r="DE667">
            <v>59</v>
          </cell>
          <cell r="DF667">
            <v>59</v>
          </cell>
          <cell r="DH667">
            <v>13</v>
          </cell>
          <cell r="DJ667">
            <v>13</v>
          </cell>
          <cell r="DK667">
            <v>767</v>
          </cell>
          <cell r="DP667">
            <v>767</v>
          </cell>
          <cell r="DQ667">
            <v>767</v>
          </cell>
          <cell r="DR667">
            <v>0</v>
          </cell>
          <cell r="DS667">
            <v>1</v>
          </cell>
          <cell r="DT667">
            <v>0</v>
          </cell>
          <cell r="DU667">
            <v>1999</v>
          </cell>
          <cell r="DV667">
            <v>442942.50000000006</v>
          </cell>
          <cell r="DW667">
            <v>4433.26</v>
          </cell>
          <cell r="DX667">
            <v>1533233</v>
          </cell>
          <cell r="DY667" t="str">
            <v>blue</v>
          </cell>
          <cell r="DZ667" t="str">
            <v>20130440008___Melman___синий</v>
          </cell>
          <cell r="EA667" t="str">
            <v>Расчет кирпичей</v>
          </cell>
        </row>
        <row r="668">
          <cell r="B668" t="str">
            <v>20130440008_0075282_00000003801</v>
          </cell>
          <cell r="C668" t="str">
            <v>20130440008_0075282</v>
          </cell>
          <cell r="D668" t="str">
            <v>Theme 2ОдеждаMelmanМужскойlight blue309</v>
          </cell>
          <cell r="E668" t="str">
            <v>Заг. с Th 2</v>
          </cell>
          <cell r="F668" t="str">
            <v>ACOOLA Одежда Весна 2024 Theme 2</v>
          </cell>
          <cell r="G668" t="str">
            <v>ACOOLA</v>
          </cell>
          <cell r="H668" t="str">
            <v>Theme 2</v>
          </cell>
          <cell r="I668" t="str">
            <v>00000003801</v>
          </cell>
          <cell r="J668" t="str">
            <v>20130440008</v>
          </cell>
          <cell r="K668" t="str">
            <v>Брюки джинсовые детские для мальчиков Melman голубой</v>
          </cell>
          <cell r="L668" t="str">
            <v>Мужской</v>
          </cell>
          <cell r="M668" t="str">
            <v>Все</v>
          </cell>
          <cell r="N668" t="str">
            <v>Melman</v>
          </cell>
          <cell r="O668" t="str">
            <v>голубой</v>
          </cell>
          <cell r="P668" t="str">
            <v>Denim</v>
          </cell>
          <cell r="Q668" t="str">
            <v>Jeans</v>
          </cell>
          <cell r="R668" t="str">
            <v>Top_Boys</v>
          </cell>
          <cell r="S668" t="str">
            <v/>
          </cell>
          <cell r="T668" t="str">
            <v>Одежда</v>
          </cell>
          <cell r="U668" t="str">
            <v>Denim / Джинса</v>
          </cell>
          <cell r="V668" t="str">
            <v>100%Хлопок</v>
          </cell>
          <cell r="W668" t="str">
            <v>(309) Kids cloth 98-170</v>
          </cell>
          <cell r="X668">
            <v>13</v>
          </cell>
          <cell r="Y668" t="str">
            <v>Нет</v>
          </cell>
          <cell r="Z668" t="str">
            <v>Julia Velugo</v>
          </cell>
          <cell r="AA668" t="str">
            <v>fashion</v>
          </cell>
          <cell r="AB668" t="str">
            <v>Regular</v>
          </cell>
          <cell r="AC668">
            <v>1.2</v>
          </cell>
          <cell r="AD668" t="str">
            <v>1,2_13</v>
          </cell>
          <cell r="AE668">
            <v>125</v>
          </cell>
          <cell r="AF668">
            <v>52</v>
          </cell>
          <cell r="AG668">
            <v>73</v>
          </cell>
          <cell r="AH668">
            <v>0</v>
          </cell>
          <cell r="AI668">
            <v>0</v>
          </cell>
          <cell r="AJ668">
            <v>0</v>
          </cell>
          <cell r="AK668">
            <v>1</v>
          </cell>
          <cell r="AL668">
            <v>0.6</v>
          </cell>
          <cell r="AM668">
            <v>13</v>
          </cell>
          <cell r="AN668">
            <v>4</v>
          </cell>
          <cell r="AO668">
            <v>17</v>
          </cell>
          <cell r="AP668">
            <v>884</v>
          </cell>
          <cell r="AQ668">
            <v>13</v>
          </cell>
          <cell r="AR668">
            <v>4</v>
          </cell>
          <cell r="AS668">
            <v>17</v>
          </cell>
          <cell r="AT668">
            <v>1241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 t="str">
            <v>0-4</v>
          </cell>
          <cell r="BH668">
            <v>0.54487179487179482</v>
          </cell>
          <cell r="BI668">
            <v>2125</v>
          </cell>
          <cell r="BJ668">
            <v>1999</v>
          </cell>
          <cell r="BK668">
            <v>1999</v>
          </cell>
          <cell r="BL668">
            <v>1817.27</v>
          </cell>
          <cell r="BM668">
            <v>3.0112224147021163</v>
          </cell>
          <cell r="BN668">
            <v>5.68</v>
          </cell>
          <cell r="BO668">
            <v>5.87</v>
          </cell>
          <cell r="BP668">
            <v>7.81</v>
          </cell>
          <cell r="BQ668">
            <v>663.85</v>
          </cell>
          <cell r="BR668">
            <v>0.66790895447723853</v>
          </cell>
          <cell r="BS668">
            <v>3.5</v>
          </cell>
          <cell r="BT668">
            <v>85</v>
          </cell>
          <cell r="BU668">
            <v>1.1000000000000001</v>
          </cell>
          <cell r="BV668">
            <v>1999</v>
          </cell>
          <cell r="BW668">
            <v>1200</v>
          </cell>
          <cell r="BX668" t="str">
            <v>SHAOXING YANSHENG TRADING CO., LTD</v>
          </cell>
          <cell r="BY668" t="str">
            <v>Китай</v>
          </cell>
          <cell r="BZ668">
            <v>156</v>
          </cell>
          <cell r="CA668">
            <v>413</v>
          </cell>
          <cell r="CB668">
            <v>65</v>
          </cell>
          <cell r="CC668">
            <v>1141</v>
          </cell>
          <cell r="CD668">
            <v>3900</v>
          </cell>
          <cell r="CE668">
            <v>1227.5367782712401</v>
          </cell>
          <cell r="CF668">
            <v>3900</v>
          </cell>
          <cell r="CG668">
            <v>3900</v>
          </cell>
          <cell r="CH668" t="str">
            <v>ок</v>
          </cell>
          <cell r="CI668" t="str">
            <v>ок</v>
          </cell>
          <cell r="CJ668">
            <v>5</v>
          </cell>
          <cell r="CK668">
            <v>12473.75</v>
          </cell>
          <cell r="CL668">
            <v>2424.31</v>
          </cell>
          <cell r="CM668">
            <v>915.72</v>
          </cell>
          <cell r="CN668">
            <v>6697.67</v>
          </cell>
          <cell r="CO668">
            <v>381.55</v>
          </cell>
          <cell r="CP668">
            <v>22893</v>
          </cell>
          <cell r="CQ668">
            <v>1410681.25</v>
          </cell>
          <cell r="CR668">
            <v>274170.05</v>
          </cell>
          <cell r="CS668">
            <v>103560.6</v>
          </cell>
          <cell r="CT668">
            <v>757452.85</v>
          </cell>
          <cell r="CU668">
            <v>43150.25</v>
          </cell>
          <cell r="CV668">
            <v>2589015</v>
          </cell>
          <cell r="CW668">
            <v>4247875</v>
          </cell>
          <cell r="CX668">
            <v>825587</v>
          </cell>
          <cell r="CY668">
            <v>311844</v>
          </cell>
          <cell r="CZ668">
            <v>2280859</v>
          </cell>
          <cell r="DA668">
            <v>129935</v>
          </cell>
          <cell r="DB668">
            <v>7796100</v>
          </cell>
          <cell r="DC668" t="str">
            <v>fashion</v>
          </cell>
          <cell r="DE668">
            <v>59</v>
          </cell>
          <cell r="DF668">
            <v>59</v>
          </cell>
          <cell r="DH668">
            <v>6</v>
          </cell>
          <cell r="DI668">
            <v>1</v>
          </cell>
          <cell r="DJ668">
            <v>7</v>
          </cell>
          <cell r="DK668">
            <v>413</v>
          </cell>
          <cell r="DP668">
            <v>413</v>
          </cell>
          <cell r="DQ668">
            <v>354</v>
          </cell>
          <cell r="DR668">
            <v>59</v>
          </cell>
          <cell r="DS668">
            <v>0.8571428571428571</v>
          </cell>
          <cell r="DT668">
            <v>0.14285714285714285</v>
          </cell>
          <cell r="DU668">
            <v>1999</v>
          </cell>
          <cell r="DV668">
            <v>241914.74999999997</v>
          </cell>
          <cell r="DW668">
            <v>2424.31</v>
          </cell>
          <cell r="DX668">
            <v>825587</v>
          </cell>
          <cell r="DY668" t="str">
            <v>light blue</v>
          </cell>
          <cell r="DZ668" t="str">
            <v>20130440008___Melman___голубой</v>
          </cell>
          <cell r="EA668" t="str">
            <v>Расчет кирпичей</v>
          </cell>
        </row>
        <row r="669">
          <cell r="B669" t="str">
            <v>20130440009_0075283_00000003801</v>
          </cell>
          <cell r="C669" t="str">
            <v>20130440009_0075283</v>
          </cell>
          <cell r="D669" t="str">
            <v>Theme 2ОдеждаFarman2Мужскойgrey309</v>
          </cell>
          <cell r="E669" t="str">
            <v>Заг. с Th 2</v>
          </cell>
          <cell r="F669" t="str">
            <v>ACOOLA Одежда Весна 2024 Theme 2</v>
          </cell>
          <cell r="G669" t="str">
            <v>ACOOLA</v>
          </cell>
          <cell r="H669" t="str">
            <v>Theme 2</v>
          </cell>
          <cell r="I669" t="str">
            <v>00000003801</v>
          </cell>
          <cell r="J669" t="str">
            <v>20130440009</v>
          </cell>
          <cell r="K669" t="str">
            <v>Брюки джинсовые детские для мальчиков Farman2 серый</v>
          </cell>
          <cell r="L669" t="str">
            <v>Мужской</v>
          </cell>
          <cell r="M669" t="str">
            <v>Все</v>
          </cell>
          <cell r="N669" t="str">
            <v>Farman2</v>
          </cell>
          <cell r="O669" t="str">
            <v>серый</v>
          </cell>
          <cell r="P669" t="str">
            <v>Denim</v>
          </cell>
          <cell r="Q669" t="str">
            <v>Jeans</v>
          </cell>
          <cell r="R669" t="str">
            <v>Top_Boys</v>
          </cell>
          <cell r="S669" t="str">
            <v/>
          </cell>
          <cell r="T669" t="str">
            <v>Одежда</v>
          </cell>
          <cell r="U669" t="str">
            <v>Denim / Джинса</v>
          </cell>
          <cell r="V669" t="str">
            <v>98%Хлопок/2%ПУ</v>
          </cell>
          <cell r="W669" t="str">
            <v>(309) Kids cloth 98-170</v>
          </cell>
          <cell r="X669">
            <v>13</v>
          </cell>
          <cell r="Y669" t="str">
            <v>Нет</v>
          </cell>
          <cell r="Z669" t="str">
            <v>Julia Velugo</v>
          </cell>
          <cell r="AA669" t="str">
            <v>Basic+</v>
          </cell>
          <cell r="AB669" t="str">
            <v>Regular</v>
          </cell>
          <cell r="AC669" t="str">
            <v>1,2,3,4,5</v>
          </cell>
          <cell r="AD669" t="str">
            <v>1,2,3,4,5_13</v>
          </cell>
          <cell r="AE669">
            <v>271</v>
          </cell>
          <cell r="AF669">
            <v>52</v>
          </cell>
          <cell r="AG669">
            <v>73</v>
          </cell>
          <cell r="AH669">
            <v>96</v>
          </cell>
          <cell r="AI669">
            <v>43</v>
          </cell>
          <cell r="AJ669">
            <v>7</v>
          </cell>
          <cell r="AK669">
            <v>0.7</v>
          </cell>
          <cell r="AL669">
            <v>0.5</v>
          </cell>
          <cell r="AM669">
            <v>13</v>
          </cell>
          <cell r="AN669">
            <v>4</v>
          </cell>
          <cell r="AO669">
            <v>17</v>
          </cell>
          <cell r="AP669">
            <v>884</v>
          </cell>
          <cell r="AQ669">
            <v>13</v>
          </cell>
          <cell r="AR669">
            <v>4</v>
          </cell>
          <cell r="AS669">
            <v>17</v>
          </cell>
          <cell r="AT669">
            <v>1241</v>
          </cell>
          <cell r="AU669">
            <v>13</v>
          </cell>
          <cell r="AV669">
            <v>4</v>
          </cell>
          <cell r="AW669">
            <v>17</v>
          </cell>
          <cell r="AX669">
            <v>1632</v>
          </cell>
          <cell r="AY669">
            <v>13</v>
          </cell>
          <cell r="AZ669">
            <v>4</v>
          </cell>
          <cell r="BA669">
            <v>17</v>
          </cell>
          <cell r="BB669">
            <v>731</v>
          </cell>
          <cell r="BC669">
            <v>13</v>
          </cell>
          <cell r="BD669">
            <v>4</v>
          </cell>
          <cell r="BE669">
            <v>17</v>
          </cell>
          <cell r="BF669">
            <v>119</v>
          </cell>
          <cell r="BG669" t="str">
            <v>0-4</v>
          </cell>
          <cell r="BH669">
            <v>0.56182926829268298</v>
          </cell>
          <cell r="BI669">
            <v>4607</v>
          </cell>
          <cell r="BJ669">
            <v>1999</v>
          </cell>
          <cell r="BK669">
            <v>1999</v>
          </cell>
          <cell r="BL669">
            <v>1817.27</v>
          </cell>
          <cell r="BM669">
            <v>2.836869367771234</v>
          </cell>
          <cell r="BN669">
            <v>5.74</v>
          </cell>
          <cell r="BO669">
            <v>5.93</v>
          </cell>
          <cell r="BP669">
            <v>8.2899999999999991</v>
          </cell>
          <cell r="BQ669">
            <v>704.65</v>
          </cell>
          <cell r="BR669">
            <v>0.64749874937468732</v>
          </cell>
          <cell r="BS669">
            <v>3.3</v>
          </cell>
          <cell r="BT669">
            <v>85</v>
          </cell>
          <cell r="BU669">
            <v>1.1000000000000001</v>
          </cell>
          <cell r="BV669">
            <v>1999</v>
          </cell>
          <cell r="BW669">
            <v>1200</v>
          </cell>
          <cell r="BX669" t="str">
            <v>ADROIT SOURCING</v>
          </cell>
          <cell r="BY669" t="str">
            <v>Бангладеш</v>
          </cell>
          <cell r="BZ669">
            <v>328</v>
          </cell>
          <cell r="CA669">
            <v>767</v>
          </cell>
          <cell r="CB669">
            <v>143</v>
          </cell>
          <cell r="CC669">
            <v>2355</v>
          </cell>
          <cell r="CD669">
            <v>8200</v>
          </cell>
          <cell r="CE669">
            <v>2580.9747645702996</v>
          </cell>
          <cell r="CF669">
            <v>8200</v>
          </cell>
          <cell r="CG669">
            <v>10000</v>
          </cell>
          <cell r="CH669" t="str">
            <v>ок</v>
          </cell>
          <cell r="CI669" t="str">
            <v>ок</v>
          </cell>
          <cell r="CJ669">
            <v>11</v>
          </cell>
          <cell r="CK669">
            <v>27319.51</v>
          </cell>
          <cell r="CL669">
            <v>4548.3099999999995</v>
          </cell>
          <cell r="CM669">
            <v>1945.04</v>
          </cell>
          <cell r="CN669">
            <v>13965.15</v>
          </cell>
          <cell r="CO669">
            <v>847.99</v>
          </cell>
          <cell r="CP669">
            <v>48626</v>
          </cell>
          <cell r="CQ669">
            <v>3246322.55</v>
          </cell>
          <cell r="CR669">
            <v>540466.54999999993</v>
          </cell>
          <cell r="CS669">
            <v>231125.19999999998</v>
          </cell>
          <cell r="CT669">
            <v>1659450.75</v>
          </cell>
          <cell r="CU669">
            <v>100764.95</v>
          </cell>
          <cell r="CV669">
            <v>5778130</v>
          </cell>
          <cell r="CW669">
            <v>9209393</v>
          </cell>
          <cell r="CX669">
            <v>1533233</v>
          </cell>
          <cell r="CY669">
            <v>655672</v>
          </cell>
          <cell r="CZ669">
            <v>4707645</v>
          </cell>
          <cell r="DA669">
            <v>285857</v>
          </cell>
          <cell r="DB669">
            <v>16391800</v>
          </cell>
          <cell r="DC669" t="str">
            <v>Basic+</v>
          </cell>
          <cell r="DE669">
            <v>59</v>
          </cell>
          <cell r="DF669">
            <v>59</v>
          </cell>
          <cell r="DH669">
            <v>13</v>
          </cell>
          <cell r="DJ669">
            <v>13</v>
          </cell>
          <cell r="DK669">
            <v>767</v>
          </cell>
          <cell r="DP669">
            <v>767</v>
          </cell>
          <cell r="DQ669">
            <v>767</v>
          </cell>
          <cell r="DR669">
            <v>0</v>
          </cell>
          <cell r="DS669">
            <v>1</v>
          </cell>
          <cell r="DT669">
            <v>0</v>
          </cell>
          <cell r="DU669">
            <v>1999</v>
          </cell>
          <cell r="DV669">
            <v>476882.24999999994</v>
          </cell>
          <cell r="DW669">
            <v>4548.3099999999995</v>
          </cell>
          <cell r="DX669">
            <v>1533233</v>
          </cell>
          <cell r="DY669" t="str">
            <v>grey</v>
          </cell>
          <cell r="DZ669" t="str">
            <v>20130440009___Farman2___серый</v>
          </cell>
          <cell r="EA669" t="str">
            <v>Расчет кирпичей</v>
          </cell>
        </row>
        <row r="670">
          <cell r="B670" t="str">
            <v>20130440010_0075284_00000003801</v>
          </cell>
          <cell r="C670" t="str">
            <v>20130440010_0075284</v>
          </cell>
          <cell r="D670" t="str">
            <v>Theme 2ОдеждаSkipperМужскойlight blue309</v>
          </cell>
          <cell r="E670" t="str">
            <v>Заг. с Th 2</v>
          </cell>
          <cell r="F670" t="str">
            <v>ACOOLA Одежда Весна 2024 Theme 2</v>
          </cell>
          <cell r="G670" t="str">
            <v>ACOOLA</v>
          </cell>
          <cell r="H670" t="str">
            <v>Theme 2</v>
          </cell>
          <cell r="I670" t="str">
            <v>00000003801</v>
          </cell>
          <cell r="J670" t="str">
            <v>20130440010</v>
          </cell>
          <cell r="K670" t="str">
            <v>Брюки джинсовые детские для мальчиков Skipper голубой</v>
          </cell>
          <cell r="L670" t="str">
            <v>Мужской</v>
          </cell>
          <cell r="M670" t="str">
            <v>Все</v>
          </cell>
          <cell r="N670" t="str">
            <v>Skipper</v>
          </cell>
          <cell r="O670" t="str">
            <v>голубой</v>
          </cell>
          <cell r="P670" t="str">
            <v>Denim</v>
          </cell>
          <cell r="Q670" t="str">
            <v>Jeans</v>
          </cell>
          <cell r="R670" t="str">
            <v>Top_Boys</v>
          </cell>
          <cell r="S670" t="str">
            <v/>
          </cell>
          <cell r="T670" t="str">
            <v>Одежда</v>
          </cell>
          <cell r="U670" t="str">
            <v>Denim / Джинса</v>
          </cell>
          <cell r="V670" t="str">
            <v>98%Хлопок/2%ПУ</v>
          </cell>
          <cell r="W670" t="str">
            <v>(309) Kids cloth 98-170</v>
          </cell>
          <cell r="X670">
            <v>13</v>
          </cell>
          <cell r="Y670" t="str">
            <v>Нет</v>
          </cell>
          <cell r="Z670" t="str">
            <v>Julia Velugo</v>
          </cell>
          <cell r="AA670" t="str">
            <v>Basic+</v>
          </cell>
          <cell r="AB670" t="str">
            <v>Regular</v>
          </cell>
          <cell r="AC670" t="str">
            <v>1,2,3,4,5</v>
          </cell>
          <cell r="AD670" t="str">
            <v>1,2,3,4,5_13</v>
          </cell>
          <cell r="AE670">
            <v>271</v>
          </cell>
          <cell r="AF670">
            <v>52</v>
          </cell>
          <cell r="AG670">
            <v>73</v>
          </cell>
          <cell r="AH670">
            <v>96</v>
          </cell>
          <cell r="AI670">
            <v>43</v>
          </cell>
          <cell r="AJ670">
            <v>7</v>
          </cell>
          <cell r="AK670">
            <v>0.7</v>
          </cell>
          <cell r="AL670">
            <v>0.5</v>
          </cell>
          <cell r="AM670">
            <v>13</v>
          </cell>
          <cell r="AN670">
            <v>4</v>
          </cell>
          <cell r="AO670">
            <v>17</v>
          </cell>
          <cell r="AP670">
            <v>884</v>
          </cell>
          <cell r="AQ670">
            <v>13</v>
          </cell>
          <cell r="AR670">
            <v>4</v>
          </cell>
          <cell r="AS670">
            <v>17</v>
          </cell>
          <cell r="AT670">
            <v>1241</v>
          </cell>
          <cell r="AU670">
            <v>13</v>
          </cell>
          <cell r="AV670">
            <v>4</v>
          </cell>
          <cell r="AW670">
            <v>17</v>
          </cell>
          <cell r="AX670">
            <v>1632</v>
          </cell>
          <cell r="AY670">
            <v>13</v>
          </cell>
          <cell r="AZ670">
            <v>4</v>
          </cell>
          <cell r="BA670">
            <v>17</v>
          </cell>
          <cell r="BB670">
            <v>731</v>
          </cell>
          <cell r="BC670">
            <v>13</v>
          </cell>
          <cell r="BD670">
            <v>4</v>
          </cell>
          <cell r="BE670">
            <v>17</v>
          </cell>
          <cell r="BF670">
            <v>119</v>
          </cell>
          <cell r="BG670" t="str">
            <v>0-4</v>
          </cell>
          <cell r="BH670">
            <v>0.56182926829268298</v>
          </cell>
          <cell r="BI670">
            <v>4607</v>
          </cell>
          <cell r="BJ670">
            <v>1799</v>
          </cell>
          <cell r="BK670">
            <v>1799</v>
          </cell>
          <cell r="BL670">
            <v>1635.45</v>
          </cell>
          <cell r="BM670">
            <v>2.9978336943842692</v>
          </cell>
          <cell r="BN670">
            <v>7.38</v>
          </cell>
          <cell r="BO670">
            <v>7.06</v>
          </cell>
          <cell r="BP670">
            <v>7.06</v>
          </cell>
          <cell r="BQ670">
            <v>600.1</v>
          </cell>
          <cell r="BR670">
            <v>0.66642579210672592</v>
          </cell>
          <cell r="BS670">
            <v>3.3</v>
          </cell>
          <cell r="BT670">
            <v>85</v>
          </cell>
          <cell r="BU670">
            <v>1.1000000000000001</v>
          </cell>
          <cell r="BV670">
            <v>1799</v>
          </cell>
          <cell r="BW670">
            <v>1080</v>
          </cell>
          <cell r="BX670" t="str">
            <v>ООО "РОН"</v>
          </cell>
          <cell r="BY670" t="str">
            <v>Россия</v>
          </cell>
          <cell r="BZ670">
            <v>328</v>
          </cell>
          <cell r="CA670">
            <v>767</v>
          </cell>
          <cell r="CB670">
            <v>143</v>
          </cell>
          <cell r="CC670">
            <v>2355</v>
          </cell>
          <cell r="CD670">
            <v>8200</v>
          </cell>
          <cell r="CE670">
            <v>2580.9747645702996</v>
          </cell>
          <cell r="CF670">
            <v>8200</v>
          </cell>
          <cell r="CG670">
            <v>10000</v>
          </cell>
          <cell r="CH670" t="str">
            <v>ок</v>
          </cell>
          <cell r="CI670" t="str">
            <v>ок</v>
          </cell>
          <cell r="CJ670">
            <v>11</v>
          </cell>
          <cell r="CK670">
            <v>32525.42</v>
          </cell>
          <cell r="CL670">
            <v>5415.0199999999995</v>
          </cell>
          <cell r="CM670">
            <v>2315.6799999999998</v>
          </cell>
          <cell r="CN670">
            <v>16626.3</v>
          </cell>
          <cell r="CO670">
            <v>1009.5799999999999</v>
          </cell>
          <cell r="CP670">
            <v>57892</v>
          </cell>
          <cell r="CQ670">
            <v>2764660.7</v>
          </cell>
          <cell r="CR670">
            <v>460276.7</v>
          </cell>
          <cell r="CS670">
            <v>196832.80000000002</v>
          </cell>
          <cell r="CT670">
            <v>1413235.5</v>
          </cell>
          <cell r="CU670">
            <v>85814.3</v>
          </cell>
          <cell r="CV670">
            <v>4920820</v>
          </cell>
          <cell r="CW670">
            <v>8287993</v>
          </cell>
          <cell r="CX670">
            <v>1379833</v>
          </cell>
          <cell r="CY670">
            <v>590072</v>
          </cell>
          <cell r="CZ670">
            <v>4236645</v>
          </cell>
          <cell r="DA670">
            <v>257257</v>
          </cell>
          <cell r="DB670">
            <v>14751800</v>
          </cell>
          <cell r="DC670" t="str">
            <v>Basic+</v>
          </cell>
          <cell r="DE670">
            <v>59</v>
          </cell>
          <cell r="DF670">
            <v>59</v>
          </cell>
          <cell r="DH670">
            <v>13</v>
          </cell>
          <cell r="DJ670">
            <v>13</v>
          </cell>
          <cell r="DK670">
            <v>767</v>
          </cell>
          <cell r="DP670">
            <v>767</v>
          </cell>
          <cell r="DQ670">
            <v>767</v>
          </cell>
          <cell r="DR670">
            <v>0</v>
          </cell>
          <cell r="DS670">
            <v>1</v>
          </cell>
          <cell r="DT670">
            <v>0</v>
          </cell>
          <cell r="DU670">
            <v>1799</v>
          </cell>
          <cell r="DV670">
            <v>406126.49999999994</v>
          </cell>
          <cell r="DW670">
            <v>5415.0199999999995</v>
          </cell>
          <cell r="DX670">
            <v>1379833</v>
          </cell>
          <cell r="DY670" t="str">
            <v>light blue</v>
          </cell>
          <cell r="DZ670" t="str">
            <v>20130440010___Skipper___голубой</v>
          </cell>
          <cell r="EA670" t="str">
            <v>Расчет кирпичей</v>
          </cell>
        </row>
        <row r="671">
          <cell r="B671" t="str">
            <v>20130460010_0075300_00000003801</v>
          </cell>
          <cell r="C671" t="str">
            <v>20130460010_0075300</v>
          </cell>
          <cell r="D671" t="str">
            <v>Theme 2ОдеждаBenin_ptМужскойBlack309</v>
          </cell>
          <cell r="E671" t="str">
            <v>Заг. с Th 2</v>
          </cell>
          <cell r="F671" t="str">
            <v>ACOOLA Одежда Весна 2024 Theme 2</v>
          </cell>
          <cell r="G671" t="str">
            <v>ACOOLA</v>
          </cell>
          <cell r="H671" t="str">
            <v>Theme 2</v>
          </cell>
          <cell r="I671" t="str">
            <v>00000003801</v>
          </cell>
          <cell r="J671" t="str">
            <v>20130460010</v>
          </cell>
          <cell r="K671" t="str">
            <v>Брюки детские для мальчиков Benin_pt черный</v>
          </cell>
          <cell r="L671" t="str">
            <v>Мужской</v>
          </cell>
          <cell r="M671" t="str">
            <v>Все</v>
          </cell>
          <cell r="N671" t="str">
            <v>Benin_pt</v>
          </cell>
          <cell r="O671" t="str">
            <v>черный</v>
          </cell>
          <cell r="P671" t="str">
            <v>Jersey</v>
          </cell>
          <cell r="Q671" t="str">
            <v>Sport pants</v>
          </cell>
          <cell r="R671" t="str">
            <v>Top_Boys</v>
          </cell>
          <cell r="S671" t="str">
            <v/>
          </cell>
          <cell r="T671" t="str">
            <v>Одежда</v>
          </cell>
          <cell r="U671" t="str">
            <v>Fleece / Флис</v>
          </cell>
          <cell r="V671" t="str">
            <v>100%Хлопок</v>
          </cell>
          <cell r="W671" t="str">
            <v>(309) Kids cloth 98-170</v>
          </cell>
          <cell r="X671">
            <v>13</v>
          </cell>
          <cell r="Y671" t="str">
            <v>Нет</v>
          </cell>
          <cell r="Z671" t="str">
            <v>Daria Kuricyna</v>
          </cell>
          <cell r="AA671" t="str">
            <v>Basic+</v>
          </cell>
          <cell r="AB671" t="str">
            <v>Regular</v>
          </cell>
          <cell r="AC671" t="str">
            <v>1,2,3,4,5</v>
          </cell>
          <cell r="AD671" t="str">
            <v>1,2,3,4,5_13</v>
          </cell>
          <cell r="AE671">
            <v>271</v>
          </cell>
          <cell r="AF671">
            <v>52</v>
          </cell>
          <cell r="AG671">
            <v>73</v>
          </cell>
          <cell r="AH671">
            <v>96</v>
          </cell>
          <cell r="AI671">
            <v>43</v>
          </cell>
          <cell r="AJ671">
            <v>7</v>
          </cell>
          <cell r="AK671">
            <v>0.7</v>
          </cell>
          <cell r="AL671">
            <v>0.5</v>
          </cell>
          <cell r="AM671">
            <v>13</v>
          </cell>
          <cell r="AN671">
            <v>4</v>
          </cell>
          <cell r="AO671">
            <v>17</v>
          </cell>
          <cell r="AP671">
            <v>884</v>
          </cell>
          <cell r="AQ671">
            <v>13</v>
          </cell>
          <cell r="AR671">
            <v>4</v>
          </cell>
          <cell r="AS671">
            <v>17</v>
          </cell>
          <cell r="AT671">
            <v>1241</v>
          </cell>
          <cell r="AU671">
            <v>13</v>
          </cell>
          <cell r="AV671">
            <v>4</v>
          </cell>
          <cell r="AW671">
            <v>17</v>
          </cell>
          <cell r="AX671">
            <v>1632</v>
          </cell>
          <cell r="AY671">
            <v>13</v>
          </cell>
          <cell r="AZ671">
            <v>4</v>
          </cell>
          <cell r="BA671">
            <v>17</v>
          </cell>
          <cell r="BB671">
            <v>731</v>
          </cell>
          <cell r="BC671">
            <v>13</v>
          </cell>
          <cell r="BD671">
            <v>4</v>
          </cell>
          <cell r="BE671">
            <v>17</v>
          </cell>
          <cell r="BF671">
            <v>119</v>
          </cell>
          <cell r="BG671" t="str">
            <v>0-4</v>
          </cell>
          <cell r="BH671">
            <v>0.56182926829268298</v>
          </cell>
          <cell r="BI671">
            <v>4607</v>
          </cell>
          <cell r="BJ671">
            <v>1499</v>
          </cell>
          <cell r="BK671">
            <v>1499</v>
          </cell>
          <cell r="BL671">
            <v>1362.73</v>
          </cell>
          <cell r="BM671">
            <v>3.2417820069204151</v>
          </cell>
          <cell r="BN671">
            <v>4.1100000000000003</v>
          </cell>
          <cell r="BO671">
            <v>4.24</v>
          </cell>
          <cell r="BP671">
            <v>5.44</v>
          </cell>
          <cell r="BQ671">
            <v>462.40000000000003</v>
          </cell>
          <cell r="BR671">
            <v>0.69152768512341556</v>
          </cell>
          <cell r="BS671">
            <v>3.3</v>
          </cell>
          <cell r="BT671">
            <v>85</v>
          </cell>
          <cell r="BU671">
            <v>1.1000000000000001</v>
          </cell>
          <cell r="BV671">
            <v>1499</v>
          </cell>
          <cell r="BW671">
            <v>900</v>
          </cell>
          <cell r="BX671" t="str">
            <v>Ningbo Longxing Garments Co. LTD</v>
          </cell>
          <cell r="BY671" t="str">
            <v>Китай</v>
          </cell>
          <cell r="BZ671">
            <v>328</v>
          </cell>
          <cell r="CA671">
            <v>767</v>
          </cell>
          <cell r="CB671">
            <v>143</v>
          </cell>
          <cell r="CC671">
            <v>2355</v>
          </cell>
          <cell r="CD671">
            <v>8200</v>
          </cell>
          <cell r="CE671">
            <v>2580.9747645702996</v>
          </cell>
          <cell r="CF671">
            <v>8200</v>
          </cell>
          <cell r="CG671">
            <v>10000</v>
          </cell>
          <cell r="CH671" t="str">
            <v>ок</v>
          </cell>
          <cell r="CI671" t="str">
            <v>ок</v>
          </cell>
          <cell r="CJ671">
            <v>11</v>
          </cell>
          <cell r="CK671">
            <v>19533.68</v>
          </cell>
          <cell r="CL671">
            <v>3252.0800000000004</v>
          </cell>
          <cell r="CM671">
            <v>1390.72</v>
          </cell>
          <cell r="CN671">
            <v>9985.2000000000007</v>
          </cell>
          <cell r="CO671">
            <v>606.32000000000005</v>
          </cell>
          <cell r="CP671">
            <v>34768</v>
          </cell>
          <cell r="CQ671">
            <v>2130276.8000000003</v>
          </cell>
          <cell r="CR671">
            <v>354660.80000000005</v>
          </cell>
          <cell r="CS671">
            <v>151667.20000000001</v>
          </cell>
          <cell r="CT671">
            <v>1088952</v>
          </cell>
          <cell r="CU671">
            <v>66123.200000000012</v>
          </cell>
          <cell r="CV671">
            <v>3791680.0000000005</v>
          </cell>
          <cell r="CW671">
            <v>6905893</v>
          </cell>
          <cell r="CX671">
            <v>1149733</v>
          </cell>
          <cell r="CY671">
            <v>491672</v>
          </cell>
          <cell r="CZ671">
            <v>3530145</v>
          </cell>
          <cell r="DA671">
            <v>214357</v>
          </cell>
          <cell r="DB671">
            <v>12291800</v>
          </cell>
          <cell r="DC671" t="str">
            <v>Basic+</v>
          </cell>
          <cell r="DE671">
            <v>59</v>
          </cell>
          <cell r="DF671">
            <v>59</v>
          </cell>
          <cell r="DH671">
            <v>13</v>
          </cell>
          <cell r="DJ671">
            <v>13</v>
          </cell>
          <cell r="DK671">
            <v>767</v>
          </cell>
          <cell r="DP671">
            <v>767</v>
          </cell>
          <cell r="DQ671">
            <v>767</v>
          </cell>
          <cell r="DR671">
            <v>0</v>
          </cell>
          <cell r="DS671">
            <v>1</v>
          </cell>
          <cell r="DT671">
            <v>0</v>
          </cell>
          <cell r="DU671">
            <v>1499</v>
          </cell>
          <cell r="DV671">
            <v>312936.00000000006</v>
          </cell>
          <cell r="DW671">
            <v>3252.0800000000004</v>
          </cell>
          <cell r="DX671">
            <v>1149733</v>
          </cell>
          <cell r="DY671" t="str">
            <v>Black</v>
          </cell>
          <cell r="DZ671" t="str">
            <v>20130460010___Benin_pt___черный</v>
          </cell>
          <cell r="EA671" t="str">
            <v>Расчет кирпичей</v>
          </cell>
        </row>
        <row r="672">
          <cell r="B672" t="str">
            <v>20130460011_0075301_00000003801</v>
          </cell>
          <cell r="C672" t="str">
            <v>20130460011_0075301</v>
          </cell>
          <cell r="D672" t="str">
            <v>Theme 2ОдеждаBolivia_ptМужскойgrey melange309</v>
          </cell>
          <cell r="E672" t="str">
            <v>Заг. с Th 2</v>
          </cell>
          <cell r="F672" t="str">
            <v>ACOOLA Одежда Весна 2024 Theme 2</v>
          </cell>
          <cell r="G672" t="str">
            <v>ACOOLA</v>
          </cell>
          <cell r="H672" t="str">
            <v>Theme 2</v>
          </cell>
          <cell r="I672" t="str">
            <v>00000003801</v>
          </cell>
          <cell r="J672" t="str">
            <v>20130460011</v>
          </cell>
          <cell r="K672" t="str">
            <v>Брюки детские для мальчиков Bolivia_pt серый меланж</v>
          </cell>
          <cell r="L672" t="str">
            <v>Мужской</v>
          </cell>
          <cell r="M672" t="str">
            <v>Все</v>
          </cell>
          <cell r="N672" t="str">
            <v>Bolivia_pt</v>
          </cell>
          <cell r="O672" t="str">
            <v>серый меланж</v>
          </cell>
          <cell r="P672" t="str">
            <v>Jersey</v>
          </cell>
          <cell r="Q672" t="str">
            <v>Sport pants</v>
          </cell>
          <cell r="R672" t="str">
            <v>Top_Boys</v>
          </cell>
          <cell r="S672" t="str">
            <v/>
          </cell>
          <cell r="T672" t="str">
            <v>Одежда</v>
          </cell>
          <cell r="U672" t="str">
            <v>Fleece / Флис</v>
          </cell>
          <cell r="V672" t="str">
            <v>100%Хлопок</v>
          </cell>
          <cell r="W672" t="str">
            <v>(309) Kids cloth 98-170</v>
          </cell>
          <cell r="X672">
            <v>13</v>
          </cell>
          <cell r="Y672" t="str">
            <v>Нет</v>
          </cell>
          <cell r="Z672" t="str">
            <v>Daria Kuricyna</v>
          </cell>
          <cell r="AA672" t="str">
            <v>Basic+</v>
          </cell>
          <cell r="AB672" t="str">
            <v>Regular</v>
          </cell>
          <cell r="AC672" t="str">
            <v>1,2,3</v>
          </cell>
          <cell r="AD672" t="str">
            <v>1,2,3_13</v>
          </cell>
          <cell r="AE672">
            <v>221</v>
          </cell>
          <cell r="AF672">
            <v>52</v>
          </cell>
          <cell r="AG672">
            <v>73</v>
          </cell>
          <cell r="AH672">
            <v>96</v>
          </cell>
          <cell r="AI672">
            <v>0</v>
          </cell>
          <cell r="AJ672">
            <v>0</v>
          </cell>
          <cell r="AK672">
            <v>0.7</v>
          </cell>
          <cell r="AM672">
            <v>13</v>
          </cell>
          <cell r="AN672">
            <v>0</v>
          </cell>
          <cell r="AO672">
            <v>13</v>
          </cell>
          <cell r="AP672">
            <v>676</v>
          </cell>
          <cell r="AQ672">
            <v>13</v>
          </cell>
          <cell r="AR672">
            <v>0</v>
          </cell>
          <cell r="AS672">
            <v>13</v>
          </cell>
          <cell r="AT672">
            <v>949</v>
          </cell>
          <cell r="AU672">
            <v>13</v>
          </cell>
          <cell r="AV672">
            <v>0</v>
          </cell>
          <cell r="AW672">
            <v>13</v>
          </cell>
          <cell r="AX672">
            <v>1248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 t="str">
            <v>0-0</v>
          </cell>
          <cell r="BH672">
            <v>0.5746</v>
          </cell>
          <cell r="BI672">
            <v>2873</v>
          </cell>
          <cell r="BJ672">
            <v>1499</v>
          </cell>
          <cell r="BK672">
            <v>1499</v>
          </cell>
          <cell r="BL672">
            <v>1362.73</v>
          </cell>
          <cell r="BM672">
            <v>3.3591036414565827</v>
          </cell>
          <cell r="BN672">
            <v>3.73</v>
          </cell>
          <cell r="BO672">
            <v>3.86</v>
          </cell>
          <cell r="BP672">
            <v>5.25</v>
          </cell>
          <cell r="BQ672">
            <v>446.25</v>
          </cell>
          <cell r="BR672">
            <v>0.70230153435623754</v>
          </cell>
          <cell r="BS672">
            <v>3.3</v>
          </cell>
          <cell r="BT672">
            <v>85</v>
          </cell>
          <cell r="BU672">
            <v>1.1000000000000001</v>
          </cell>
          <cell r="BV672">
            <v>1499</v>
          </cell>
          <cell r="BW672">
            <v>900</v>
          </cell>
          <cell r="BX672" t="str">
            <v>ADROIT SOURCING</v>
          </cell>
          <cell r="BY672" t="str">
            <v>Бангладеш</v>
          </cell>
          <cell r="BZ672">
            <v>200</v>
          </cell>
          <cell r="CA672">
            <v>472</v>
          </cell>
          <cell r="CB672">
            <v>91</v>
          </cell>
          <cell r="CC672">
            <v>1364</v>
          </cell>
          <cell r="CD672">
            <v>5000</v>
          </cell>
          <cell r="CE672">
            <v>1573.7651003477438</v>
          </cell>
          <cell r="CF672">
            <v>5000</v>
          </cell>
          <cell r="CG672">
            <v>8000</v>
          </cell>
          <cell r="CH672" t="str">
            <v>ок</v>
          </cell>
          <cell r="CI672" t="str">
            <v>ок</v>
          </cell>
          <cell r="CJ672">
            <v>7</v>
          </cell>
          <cell r="CK672">
            <v>11089.779999999999</v>
          </cell>
          <cell r="CL672">
            <v>1821.9199999999998</v>
          </cell>
          <cell r="CM672">
            <v>772</v>
          </cell>
          <cell r="CN672">
            <v>5265.04</v>
          </cell>
          <cell r="CO672">
            <v>351.26</v>
          </cell>
          <cell r="CP672">
            <v>19300</v>
          </cell>
          <cell r="CQ672">
            <v>1282076.25</v>
          </cell>
          <cell r="CR672">
            <v>210630</v>
          </cell>
          <cell r="CS672">
            <v>89250</v>
          </cell>
          <cell r="CT672">
            <v>608685</v>
          </cell>
          <cell r="CU672">
            <v>40608.75</v>
          </cell>
          <cell r="CV672">
            <v>2231250</v>
          </cell>
          <cell r="CW672">
            <v>4306627</v>
          </cell>
          <cell r="CX672">
            <v>707528</v>
          </cell>
          <cell r="CY672">
            <v>299800</v>
          </cell>
          <cell r="CZ672">
            <v>2044636</v>
          </cell>
          <cell r="DA672">
            <v>136409</v>
          </cell>
          <cell r="DB672">
            <v>7495000</v>
          </cell>
          <cell r="DC672" t="str">
            <v>Basic+</v>
          </cell>
          <cell r="DE672">
            <v>59</v>
          </cell>
          <cell r="DF672">
            <v>59</v>
          </cell>
          <cell r="DH672">
            <v>7</v>
          </cell>
          <cell r="DI672">
            <v>1</v>
          </cell>
          <cell r="DJ672">
            <v>8</v>
          </cell>
          <cell r="DK672">
            <v>472</v>
          </cell>
          <cell r="DP672">
            <v>472</v>
          </cell>
          <cell r="DQ672">
            <v>413</v>
          </cell>
          <cell r="DR672">
            <v>59</v>
          </cell>
          <cell r="DS672">
            <v>0.875</v>
          </cell>
          <cell r="DT672">
            <v>0.125</v>
          </cell>
          <cell r="DU672">
            <v>1499</v>
          </cell>
          <cell r="DV672">
            <v>185850</v>
          </cell>
          <cell r="DW672">
            <v>1821.9199999999998</v>
          </cell>
          <cell r="DX672">
            <v>707528</v>
          </cell>
          <cell r="DY672" t="str">
            <v>grey melange</v>
          </cell>
          <cell r="DZ672" t="str">
            <v>20130460011___Bolivia_pt___серый меланж</v>
          </cell>
          <cell r="EA672" t="str">
            <v>Расчет кирпичей</v>
          </cell>
        </row>
        <row r="673">
          <cell r="B673" t="str">
            <v>20130460012_0075302_00000003801</v>
          </cell>
          <cell r="C673" t="str">
            <v>20130460012_0075302</v>
          </cell>
          <cell r="D673" t="str">
            <v>Theme 2ОдеждаKiribati_ptМужскойviolet309</v>
          </cell>
          <cell r="E673" t="str">
            <v>Заг. с Th 2</v>
          </cell>
          <cell r="F673" t="str">
            <v>ACOOLA Одежда Весна 2024 Theme 2</v>
          </cell>
          <cell r="G673" t="str">
            <v>ACOOLA</v>
          </cell>
          <cell r="H673" t="str">
            <v>Theme 2</v>
          </cell>
          <cell r="I673" t="str">
            <v>00000003801</v>
          </cell>
          <cell r="J673" t="str">
            <v>20130460012</v>
          </cell>
          <cell r="K673" t="str">
            <v>Брюки детские для мальчиков Kiribati_pt фиолетовый</v>
          </cell>
          <cell r="L673" t="str">
            <v>Мужской</v>
          </cell>
          <cell r="M673" t="str">
            <v>Все</v>
          </cell>
          <cell r="N673" t="str">
            <v>Kiribati_pt</v>
          </cell>
          <cell r="O673" t="str">
            <v>фиолетовый</v>
          </cell>
          <cell r="P673" t="str">
            <v>Jersey</v>
          </cell>
          <cell r="Q673" t="str">
            <v>Sport pants</v>
          </cell>
          <cell r="R673" t="str">
            <v>Top_Boys</v>
          </cell>
          <cell r="S673" t="str">
            <v/>
          </cell>
          <cell r="T673" t="str">
            <v>Одежда</v>
          </cell>
          <cell r="U673" t="str">
            <v>Fleece / Флис</v>
          </cell>
          <cell r="V673" t="str">
            <v>100%Хлопок</v>
          </cell>
          <cell r="W673" t="str">
            <v>(309) Kids cloth 98-170</v>
          </cell>
          <cell r="X673">
            <v>13</v>
          </cell>
          <cell r="Y673" t="str">
            <v>Нет</v>
          </cell>
          <cell r="Z673" t="str">
            <v>Daria Kuricyna</v>
          </cell>
          <cell r="AA673" t="str">
            <v>Basic+</v>
          </cell>
          <cell r="AB673" t="str">
            <v>Regular</v>
          </cell>
          <cell r="AC673" t="str">
            <v>1,2,3</v>
          </cell>
          <cell r="AD673" t="str">
            <v>1,2,3_13</v>
          </cell>
          <cell r="AE673">
            <v>221</v>
          </cell>
          <cell r="AF673">
            <v>52</v>
          </cell>
          <cell r="AG673">
            <v>73</v>
          </cell>
          <cell r="AH673">
            <v>96</v>
          </cell>
          <cell r="AI673">
            <v>0</v>
          </cell>
          <cell r="AJ673">
            <v>0</v>
          </cell>
          <cell r="AK673">
            <v>0.7</v>
          </cell>
          <cell r="AM673">
            <v>13</v>
          </cell>
          <cell r="AN673">
            <v>0</v>
          </cell>
          <cell r="AO673">
            <v>13</v>
          </cell>
          <cell r="AP673">
            <v>676</v>
          </cell>
          <cell r="AQ673">
            <v>13</v>
          </cell>
          <cell r="AR673">
            <v>0</v>
          </cell>
          <cell r="AS673">
            <v>13</v>
          </cell>
          <cell r="AT673">
            <v>949</v>
          </cell>
          <cell r="AU673">
            <v>13</v>
          </cell>
          <cell r="AV673">
            <v>0</v>
          </cell>
          <cell r="AW673">
            <v>13</v>
          </cell>
          <cell r="AX673">
            <v>1248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 t="str">
            <v>0-0</v>
          </cell>
          <cell r="BH673">
            <v>0.5746</v>
          </cell>
          <cell r="BI673">
            <v>2873</v>
          </cell>
          <cell r="BJ673">
            <v>1499</v>
          </cell>
          <cell r="BK673">
            <v>1499</v>
          </cell>
          <cell r="BL673">
            <v>1362.73</v>
          </cell>
          <cell r="BM673">
            <v>3.5917095962621297</v>
          </cell>
          <cell r="BN673">
            <v>3.54</v>
          </cell>
          <cell r="BO673">
            <v>3.66</v>
          </cell>
          <cell r="BP673">
            <v>4.91</v>
          </cell>
          <cell r="BQ673">
            <v>417.35</v>
          </cell>
          <cell r="BR673">
            <v>0.72158105403602402</v>
          </cell>
          <cell r="BS673">
            <v>3.3</v>
          </cell>
          <cell r="BT673">
            <v>85</v>
          </cell>
          <cell r="BU673">
            <v>1.1000000000000001</v>
          </cell>
          <cell r="BV673">
            <v>1499</v>
          </cell>
          <cell r="BW673">
            <v>900</v>
          </cell>
          <cell r="BX673" t="str">
            <v>Zee-Fashion Sourcing Ltd.</v>
          </cell>
          <cell r="BY673" t="str">
            <v>Бангладеш</v>
          </cell>
          <cell r="BZ673">
            <v>200</v>
          </cell>
          <cell r="CA673">
            <v>472</v>
          </cell>
          <cell r="CB673">
            <v>91</v>
          </cell>
          <cell r="CC673">
            <v>1364</v>
          </cell>
          <cell r="CD673">
            <v>5000</v>
          </cell>
          <cell r="CE673">
            <v>1573.7651003477438</v>
          </cell>
          <cell r="CF673">
            <v>5000</v>
          </cell>
          <cell r="CG673">
            <v>8000</v>
          </cell>
          <cell r="CH673" t="str">
            <v>ок</v>
          </cell>
          <cell r="CI673" t="str">
            <v>ок</v>
          </cell>
          <cell r="CJ673">
            <v>7</v>
          </cell>
          <cell r="CK673">
            <v>10515.18</v>
          </cell>
          <cell r="CL673">
            <v>1727.52</v>
          </cell>
          <cell r="CM673">
            <v>732</v>
          </cell>
          <cell r="CN673">
            <v>4992.24</v>
          </cell>
          <cell r="CO673">
            <v>333.06</v>
          </cell>
          <cell r="CP673">
            <v>18300</v>
          </cell>
          <cell r="CQ673">
            <v>1199046.55</v>
          </cell>
          <cell r="CR673">
            <v>196989.2</v>
          </cell>
          <cell r="CS673">
            <v>83470</v>
          </cell>
          <cell r="CT673">
            <v>569265.4</v>
          </cell>
          <cell r="CU673">
            <v>37978.85</v>
          </cell>
          <cell r="CV673">
            <v>2086750</v>
          </cell>
          <cell r="CW673">
            <v>4306627</v>
          </cell>
          <cell r="CX673">
            <v>707528</v>
          </cell>
          <cell r="CY673">
            <v>299800</v>
          </cell>
          <cell r="CZ673">
            <v>2044636</v>
          </cell>
          <cell r="DA673">
            <v>136409</v>
          </cell>
          <cell r="DB673">
            <v>7495000</v>
          </cell>
          <cell r="DC673" t="str">
            <v>Basic+</v>
          </cell>
          <cell r="DE673">
            <v>59</v>
          </cell>
          <cell r="DF673">
            <v>59</v>
          </cell>
          <cell r="DH673">
            <v>7</v>
          </cell>
          <cell r="DI673">
            <v>1</v>
          </cell>
          <cell r="DJ673">
            <v>8</v>
          </cell>
          <cell r="DK673">
            <v>472</v>
          </cell>
          <cell r="DP673">
            <v>472</v>
          </cell>
          <cell r="DQ673">
            <v>413</v>
          </cell>
          <cell r="DR673">
            <v>59</v>
          </cell>
          <cell r="DS673">
            <v>0.875</v>
          </cell>
          <cell r="DT673">
            <v>0.125</v>
          </cell>
          <cell r="DU673">
            <v>1499</v>
          </cell>
          <cell r="DV673">
            <v>173814</v>
          </cell>
          <cell r="DW673">
            <v>1727.52</v>
          </cell>
          <cell r="DX673">
            <v>707528</v>
          </cell>
          <cell r="DY673" t="str">
            <v>violet</v>
          </cell>
          <cell r="DZ673" t="str">
            <v>20130460012___Kiribati_pt___фиолетовый</v>
          </cell>
          <cell r="EA673" t="str">
            <v>Расчет кирпичей</v>
          </cell>
        </row>
        <row r="674">
          <cell r="B674" t="str">
            <v>20130460013_0075303_00000003801</v>
          </cell>
          <cell r="C674" t="str">
            <v>20130460013_0075303</v>
          </cell>
          <cell r="D674" t="str">
            <v>Theme 2ОдеждаGabon_ptМужскойnavy309</v>
          </cell>
          <cell r="E674" t="str">
            <v>Заг. с Th 2</v>
          </cell>
          <cell r="F674" t="str">
            <v>ACOOLA Одежда Весна 2024 Theme 2</v>
          </cell>
          <cell r="G674" t="str">
            <v>ACOOLA</v>
          </cell>
          <cell r="H674" t="str">
            <v>Theme 2</v>
          </cell>
          <cell r="I674" t="str">
            <v>00000003801</v>
          </cell>
          <cell r="J674" t="str">
            <v>20130460013</v>
          </cell>
          <cell r="K674" t="str">
            <v>Брюки детские для мальчиков Gabon_pt холодный синий</v>
          </cell>
          <cell r="L674" t="str">
            <v>Мужской</v>
          </cell>
          <cell r="M674" t="str">
            <v>Все</v>
          </cell>
          <cell r="N674" t="str">
            <v>Gabon_pt</v>
          </cell>
          <cell r="O674" t="str">
            <v>холодный синий</v>
          </cell>
          <cell r="P674" t="str">
            <v>Jersey</v>
          </cell>
          <cell r="Q674" t="str">
            <v>Sport pants</v>
          </cell>
          <cell r="R674" t="str">
            <v>Top_Boys</v>
          </cell>
          <cell r="S674" t="str">
            <v/>
          </cell>
          <cell r="T674" t="str">
            <v>Одежда</v>
          </cell>
          <cell r="U674" t="str">
            <v>Fleece / Флис</v>
          </cell>
          <cell r="V674" t="str">
            <v>100%Хлопок</v>
          </cell>
          <cell r="W674" t="str">
            <v>(309) Kids cloth 98-170</v>
          </cell>
          <cell r="X674">
            <v>13</v>
          </cell>
          <cell r="Y674" t="str">
            <v>Нет</v>
          </cell>
          <cell r="Z674" t="str">
            <v>Daria Kuricyna</v>
          </cell>
          <cell r="AA674" t="str">
            <v>Basic+</v>
          </cell>
          <cell r="AB674" t="str">
            <v>Regular</v>
          </cell>
          <cell r="AC674" t="str">
            <v>1,2,3,4,5</v>
          </cell>
          <cell r="AD674" t="str">
            <v>1,2,3,4,5_13</v>
          </cell>
          <cell r="AE674">
            <v>271</v>
          </cell>
          <cell r="AF674">
            <v>52</v>
          </cell>
          <cell r="AG674">
            <v>73</v>
          </cell>
          <cell r="AH674">
            <v>96</v>
          </cell>
          <cell r="AI674">
            <v>43</v>
          </cell>
          <cell r="AJ674">
            <v>7</v>
          </cell>
          <cell r="AK674">
            <v>0.7</v>
          </cell>
          <cell r="AL674">
            <v>0.5</v>
          </cell>
          <cell r="AM674">
            <v>13</v>
          </cell>
          <cell r="AN674">
            <v>4</v>
          </cell>
          <cell r="AO674">
            <v>17</v>
          </cell>
          <cell r="AP674">
            <v>884</v>
          </cell>
          <cell r="AQ674">
            <v>13</v>
          </cell>
          <cell r="AR674">
            <v>4</v>
          </cell>
          <cell r="AS674">
            <v>17</v>
          </cell>
          <cell r="AT674">
            <v>1241</v>
          </cell>
          <cell r="AU674">
            <v>13</v>
          </cell>
          <cell r="AV674">
            <v>4</v>
          </cell>
          <cell r="AW674">
            <v>17</v>
          </cell>
          <cell r="AX674">
            <v>1632</v>
          </cell>
          <cell r="AY674">
            <v>13</v>
          </cell>
          <cell r="AZ674">
            <v>4</v>
          </cell>
          <cell r="BA674">
            <v>17</v>
          </cell>
          <cell r="BB674">
            <v>731</v>
          </cell>
          <cell r="BC674">
            <v>13</v>
          </cell>
          <cell r="BD674">
            <v>4</v>
          </cell>
          <cell r="BE674">
            <v>17</v>
          </cell>
          <cell r="BF674">
            <v>119</v>
          </cell>
          <cell r="BG674" t="str">
            <v>0-4</v>
          </cell>
          <cell r="BH674">
            <v>0.56182926829268298</v>
          </cell>
          <cell r="BI674">
            <v>4607</v>
          </cell>
          <cell r="BJ674">
            <v>1199</v>
          </cell>
          <cell r="BK674">
            <v>1199</v>
          </cell>
          <cell r="BL674">
            <v>1090</v>
          </cell>
          <cell r="BM674">
            <v>2.569377477767063</v>
          </cell>
          <cell r="BN674">
            <v>4.1399999999999997</v>
          </cell>
          <cell r="BO674">
            <v>4.28</v>
          </cell>
          <cell r="BP674">
            <v>5.49</v>
          </cell>
          <cell r="BQ674">
            <v>466.65000000000003</v>
          </cell>
          <cell r="BR674">
            <v>0.61080066722268556</v>
          </cell>
          <cell r="BS674">
            <v>3.3</v>
          </cell>
          <cell r="BT674">
            <v>85</v>
          </cell>
          <cell r="BU674">
            <v>1.1000000000000001</v>
          </cell>
          <cell r="BV674">
            <v>1199</v>
          </cell>
          <cell r="BW674">
            <v>720</v>
          </cell>
          <cell r="BX674" t="str">
            <v>Ningbo Longxing Garments Co. LTD</v>
          </cell>
          <cell r="BY674" t="str">
            <v>Китай</v>
          </cell>
          <cell r="BZ674">
            <v>328</v>
          </cell>
          <cell r="CA674">
            <v>767</v>
          </cell>
          <cell r="CB674">
            <v>143</v>
          </cell>
          <cell r="CC674">
            <v>2355</v>
          </cell>
          <cell r="CD674">
            <v>8200</v>
          </cell>
          <cell r="CE674">
            <v>2580.9747645702996</v>
          </cell>
          <cell r="CF674">
            <v>8200</v>
          </cell>
          <cell r="CG674">
            <v>10000</v>
          </cell>
          <cell r="CH674" t="str">
            <v>ок</v>
          </cell>
          <cell r="CI674" t="str">
            <v>ок</v>
          </cell>
          <cell r="CJ674">
            <v>11</v>
          </cell>
          <cell r="CK674">
            <v>19717.960000000003</v>
          </cell>
          <cell r="CL674">
            <v>3282.76</v>
          </cell>
          <cell r="CM674">
            <v>1403.8400000000001</v>
          </cell>
          <cell r="CN674">
            <v>10079.400000000001</v>
          </cell>
          <cell r="CO674">
            <v>612.04000000000008</v>
          </cell>
          <cell r="CP674">
            <v>35096</v>
          </cell>
          <cell r="CQ674">
            <v>2149856.5500000003</v>
          </cell>
          <cell r="CR674">
            <v>357920.55000000005</v>
          </cell>
          <cell r="CS674">
            <v>153061.20000000001</v>
          </cell>
          <cell r="CT674">
            <v>1098960.75</v>
          </cell>
          <cell r="CU674">
            <v>66730.950000000012</v>
          </cell>
          <cell r="CV674">
            <v>3826530.0000000005</v>
          </cell>
          <cell r="CW674">
            <v>5523793</v>
          </cell>
          <cell r="CX674">
            <v>919633</v>
          </cell>
          <cell r="CY674">
            <v>393272</v>
          </cell>
          <cell r="CZ674">
            <v>2823645</v>
          </cell>
          <cell r="DA674">
            <v>171457</v>
          </cell>
          <cell r="DB674">
            <v>9831800</v>
          </cell>
          <cell r="DC674" t="str">
            <v>Basic+</v>
          </cell>
          <cell r="DE674">
            <v>59</v>
          </cell>
          <cell r="DF674">
            <v>59</v>
          </cell>
          <cell r="DH674">
            <v>13</v>
          </cell>
          <cell r="DJ674">
            <v>13</v>
          </cell>
          <cell r="DK674">
            <v>767</v>
          </cell>
          <cell r="DP674">
            <v>767</v>
          </cell>
          <cell r="DQ674">
            <v>767</v>
          </cell>
          <cell r="DR674">
            <v>0</v>
          </cell>
          <cell r="DS674">
            <v>1</v>
          </cell>
          <cell r="DT674">
            <v>0</v>
          </cell>
          <cell r="DU674">
            <v>1199</v>
          </cell>
          <cell r="DV674">
            <v>315812.25</v>
          </cell>
          <cell r="DW674">
            <v>3282.76</v>
          </cell>
          <cell r="DX674">
            <v>919633</v>
          </cell>
          <cell r="DY674" t="str">
            <v>navy</v>
          </cell>
          <cell r="DZ674" t="str">
            <v>20130460013___Gabon_pt___холодный синий</v>
          </cell>
          <cell r="EA674" t="str">
            <v>Расчет кирпичей</v>
          </cell>
        </row>
        <row r="675">
          <cell r="B675" t="str">
            <v>20130460014_0075304_00000003801</v>
          </cell>
          <cell r="C675" t="str">
            <v>20130460014_0075304</v>
          </cell>
          <cell r="D675" t="str">
            <v>Theme 2ОдеждаFiji_ptМужскойanycolor309</v>
          </cell>
          <cell r="E675" t="str">
            <v>Заг. с Th 2</v>
          </cell>
          <cell r="F675" t="str">
            <v>ACOOLA Одежда Весна 2024 Theme 2</v>
          </cell>
          <cell r="G675" t="str">
            <v>ACOOLA</v>
          </cell>
          <cell r="H675" t="str">
            <v>Theme 2</v>
          </cell>
          <cell r="I675" t="str">
            <v>00000003801</v>
          </cell>
          <cell r="J675" t="str">
            <v>20130460014</v>
          </cell>
          <cell r="K675" t="str">
            <v>Брюки детские для мальчиков Fiji_pt разноцветный</v>
          </cell>
          <cell r="L675" t="str">
            <v>Мужской</v>
          </cell>
          <cell r="M675" t="str">
            <v>Все</v>
          </cell>
          <cell r="N675" t="str">
            <v>Fiji_pt</v>
          </cell>
          <cell r="O675" t="str">
            <v>разноцветный</v>
          </cell>
          <cell r="P675" t="str">
            <v>Jersey</v>
          </cell>
          <cell r="Q675" t="str">
            <v>Sport pants</v>
          </cell>
          <cell r="R675" t="str">
            <v>Top_Boys</v>
          </cell>
          <cell r="S675" t="str">
            <v/>
          </cell>
          <cell r="T675" t="str">
            <v>Одежда</v>
          </cell>
          <cell r="U675" t="str">
            <v>Fleece / Флис</v>
          </cell>
          <cell r="V675" t="str">
            <v>100%Хлопок</v>
          </cell>
          <cell r="W675" t="str">
            <v>(309) Kids cloth 98-170</v>
          </cell>
          <cell r="X675">
            <v>13</v>
          </cell>
          <cell r="Y675" t="str">
            <v>Нет</v>
          </cell>
          <cell r="Z675" t="str">
            <v>Daria Kuricyna</v>
          </cell>
          <cell r="AA675" t="str">
            <v>Basic+</v>
          </cell>
          <cell r="AB675" t="str">
            <v>Regular</v>
          </cell>
          <cell r="AC675" t="str">
            <v>1,2,3,4,5</v>
          </cell>
          <cell r="AD675" t="str">
            <v>1,2,3,4,5_13</v>
          </cell>
          <cell r="AE675">
            <v>271</v>
          </cell>
          <cell r="AF675">
            <v>52</v>
          </cell>
          <cell r="AG675">
            <v>73</v>
          </cell>
          <cell r="AH675">
            <v>96</v>
          </cell>
          <cell r="AI675">
            <v>43</v>
          </cell>
          <cell r="AJ675">
            <v>7</v>
          </cell>
          <cell r="AK675">
            <v>0.7</v>
          </cell>
          <cell r="AL675">
            <v>0.5</v>
          </cell>
          <cell r="AM675">
            <v>13</v>
          </cell>
          <cell r="AN675">
            <v>4</v>
          </cell>
          <cell r="AO675">
            <v>17</v>
          </cell>
          <cell r="AP675">
            <v>884</v>
          </cell>
          <cell r="AQ675">
            <v>13</v>
          </cell>
          <cell r="AR675">
            <v>4</v>
          </cell>
          <cell r="AS675">
            <v>17</v>
          </cell>
          <cell r="AT675">
            <v>1241</v>
          </cell>
          <cell r="AU675">
            <v>13</v>
          </cell>
          <cell r="AV675">
            <v>4</v>
          </cell>
          <cell r="AW675">
            <v>17</v>
          </cell>
          <cell r="AX675">
            <v>1632</v>
          </cell>
          <cell r="AY675">
            <v>13</v>
          </cell>
          <cell r="AZ675">
            <v>4</v>
          </cell>
          <cell r="BA675">
            <v>17</v>
          </cell>
          <cell r="BB675">
            <v>731</v>
          </cell>
          <cell r="BC675">
            <v>13</v>
          </cell>
          <cell r="BD675">
            <v>4</v>
          </cell>
          <cell r="BE675">
            <v>17</v>
          </cell>
          <cell r="BF675">
            <v>119</v>
          </cell>
          <cell r="BG675" t="str">
            <v>0-4</v>
          </cell>
          <cell r="BH675">
            <v>0.56182926829268298</v>
          </cell>
          <cell r="BI675">
            <v>4607</v>
          </cell>
          <cell r="BJ675">
            <v>1499</v>
          </cell>
          <cell r="BK675">
            <v>1499</v>
          </cell>
          <cell r="BL675">
            <v>1362.73</v>
          </cell>
          <cell r="BM675">
            <v>2.7772116720704028</v>
          </cell>
          <cell r="BN675">
            <v>4.7300000000000004</v>
          </cell>
          <cell r="BO675">
            <v>4.88</v>
          </cell>
          <cell r="BP675">
            <v>6.35</v>
          </cell>
          <cell r="BQ675">
            <v>539.75</v>
          </cell>
          <cell r="BR675">
            <v>0.63992661774516346</v>
          </cell>
          <cell r="BS675">
            <v>3.3</v>
          </cell>
          <cell r="BT675">
            <v>85</v>
          </cell>
          <cell r="BU675">
            <v>1.1000000000000001</v>
          </cell>
          <cell r="BV675">
            <v>1499</v>
          </cell>
          <cell r="BW675">
            <v>900</v>
          </cell>
          <cell r="BX675" t="str">
            <v>Suzhou Kingsma Import and Export Co., Ltd</v>
          </cell>
          <cell r="BY675" t="str">
            <v>Китай</v>
          </cell>
          <cell r="BZ675">
            <v>328</v>
          </cell>
          <cell r="CA675">
            <v>767</v>
          </cell>
          <cell r="CB675">
            <v>143</v>
          </cell>
          <cell r="CC675">
            <v>2355</v>
          </cell>
          <cell r="CD675">
            <v>8200</v>
          </cell>
          <cell r="CE675">
            <v>2580.9747645702996</v>
          </cell>
          <cell r="CF675">
            <v>8200</v>
          </cell>
          <cell r="CG675">
            <v>10000</v>
          </cell>
          <cell r="CH675" t="str">
            <v>ок</v>
          </cell>
          <cell r="CI675" t="str">
            <v>ок</v>
          </cell>
          <cell r="CJ675">
            <v>11</v>
          </cell>
          <cell r="CK675">
            <v>22482.16</v>
          </cell>
          <cell r="CL675">
            <v>3742.96</v>
          </cell>
          <cell r="CM675">
            <v>1600.6399999999999</v>
          </cell>
          <cell r="CN675">
            <v>11492.4</v>
          </cell>
          <cell r="CO675">
            <v>697.84</v>
          </cell>
          <cell r="CP675">
            <v>40016</v>
          </cell>
          <cell r="CQ675">
            <v>2486628.25</v>
          </cell>
          <cell r="CR675">
            <v>413988.25</v>
          </cell>
          <cell r="CS675">
            <v>177038</v>
          </cell>
          <cell r="CT675">
            <v>1271111.25</v>
          </cell>
          <cell r="CU675">
            <v>77184.25</v>
          </cell>
          <cell r="CV675">
            <v>4425950</v>
          </cell>
          <cell r="CW675">
            <v>6905893</v>
          </cell>
          <cell r="CX675">
            <v>1149733</v>
          </cell>
          <cell r="CY675">
            <v>491672</v>
          </cell>
          <cell r="CZ675">
            <v>3530145</v>
          </cell>
          <cell r="DA675">
            <v>214357</v>
          </cell>
          <cell r="DB675">
            <v>12291800</v>
          </cell>
          <cell r="DC675" t="str">
            <v>Basic+</v>
          </cell>
          <cell r="DE675">
            <v>59</v>
          </cell>
          <cell r="DF675">
            <v>59</v>
          </cell>
          <cell r="DH675">
            <v>13</v>
          </cell>
          <cell r="DJ675">
            <v>13</v>
          </cell>
          <cell r="DK675">
            <v>767</v>
          </cell>
          <cell r="DP675">
            <v>767</v>
          </cell>
          <cell r="DQ675">
            <v>767</v>
          </cell>
          <cell r="DR675">
            <v>0</v>
          </cell>
          <cell r="DS675">
            <v>1</v>
          </cell>
          <cell r="DT675">
            <v>0</v>
          </cell>
          <cell r="DU675">
            <v>1499</v>
          </cell>
          <cell r="DV675">
            <v>365283.75</v>
          </cell>
          <cell r="DW675">
            <v>3742.96</v>
          </cell>
          <cell r="DX675">
            <v>1149733</v>
          </cell>
          <cell r="DY675" t="str">
            <v>anycolor</v>
          </cell>
          <cell r="DZ675" t="str">
            <v>20130460014___Fiji_pt___разноцветный</v>
          </cell>
          <cell r="EA675" t="str">
            <v>Расчет кирпичей</v>
          </cell>
        </row>
        <row r="676">
          <cell r="B676" t="str">
            <v>20130490002_0075296_00000003801</v>
          </cell>
          <cell r="C676" t="str">
            <v>20130490002_0075296</v>
          </cell>
          <cell r="D676" t="str">
            <v>Theme 2ОдеждаPalauМужскойorange309</v>
          </cell>
          <cell r="E676" t="str">
            <v>Заг. с Th 2</v>
          </cell>
          <cell r="F676" t="str">
            <v>ACOOLA Одежда Весна 2024 Theme 2</v>
          </cell>
          <cell r="G676" t="str">
            <v>ACOOLA</v>
          </cell>
          <cell r="H676" t="str">
            <v>Theme 2</v>
          </cell>
          <cell r="I676" t="str">
            <v>00000003801</v>
          </cell>
          <cell r="J676" t="str">
            <v>20130490002</v>
          </cell>
          <cell r="K676" t="str">
            <v>Сорочка-поло верхняя для мальчиков Palau оранжевый</v>
          </cell>
          <cell r="L676" t="str">
            <v>Мужской</v>
          </cell>
          <cell r="M676" t="str">
            <v>Все</v>
          </cell>
          <cell r="N676" t="str">
            <v>Palau</v>
          </cell>
          <cell r="O676" t="str">
            <v>оранжевый</v>
          </cell>
          <cell r="P676" t="str">
            <v>Jersey</v>
          </cell>
          <cell r="Q676" t="str">
            <v>Polo SS</v>
          </cell>
          <cell r="R676" t="str">
            <v>Top_Boys</v>
          </cell>
          <cell r="S676" t="str">
            <v/>
          </cell>
          <cell r="T676" t="str">
            <v>Одежда</v>
          </cell>
          <cell r="U676" t="str">
            <v>Pique / Пике</v>
          </cell>
          <cell r="V676" t="str">
            <v>60%Хлопок/40%ПЭ</v>
          </cell>
          <cell r="W676" t="str">
            <v>(309) Kids cloth 98-170</v>
          </cell>
          <cell r="X676">
            <v>13</v>
          </cell>
          <cell r="Y676" t="str">
            <v>Нет</v>
          </cell>
          <cell r="Z676" t="str">
            <v>Daria Kuricyna</v>
          </cell>
          <cell r="AA676" t="str">
            <v>Basic+</v>
          </cell>
          <cell r="AB676" t="str">
            <v>Regular</v>
          </cell>
          <cell r="AC676" t="str">
            <v>1,2,3,4,5</v>
          </cell>
          <cell r="AD676" t="str">
            <v>1,2,3,4,5_13</v>
          </cell>
          <cell r="AE676">
            <v>271</v>
          </cell>
          <cell r="AF676">
            <v>52</v>
          </cell>
          <cell r="AG676">
            <v>73</v>
          </cell>
          <cell r="AH676">
            <v>96</v>
          </cell>
          <cell r="AI676">
            <v>43</v>
          </cell>
          <cell r="AJ676">
            <v>7</v>
          </cell>
          <cell r="AK676">
            <v>0.7</v>
          </cell>
          <cell r="AL676">
            <v>0.5</v>
          </cell>
          <cell r="AM676">
            <v>13</v>
          </cell>
          <cell r="AN676">
            <v>4</v>
          </cell>
          <cell r="AO676">
            <v>17</v>
          </cell>
          <cell r="AP676">
            <v>884</v>
          </cell>
          <cell r="AQ676">
            <v>13</v>
          </cell>
          <cell r="AR676">
            <v>4</v>
          </cell>
          <cell r="AS676">
            <v>17</v>
          </cell>
          <cell r="AT676">
            <v>1241</v>
          </cell>
          <cell r="AU676">
            <v>13</v>
          </cell>
          <cell r="AV676">
            <v>4</v>
          </cell>
          <cell r="AW676">
            <v>17</v>
          </cell>
          <cell r="AX676">
            <v>1632</v>
          </cell>
          <cell r="AY676">
            <v>13</v>
          </cell>
          <cell r="AZ676">
            <v>4</v>
          </cell>
          <cell r="BA676">
            <v>17</v>
          </cell>
          <cell r="BB676">
            <v>731</v>
          </cell>
          <cell r="BC676">
            <v>13</v>
          </cell>
          <cell r="BD676">
            <v>4</v>
          </cell>
          <cell r="BE676">
            <v>17</v>
          </cell>
          <cell r="BF676">
            <v>119</v>
          </cell>
          <cell r="BG676" t="str">
            <v>0-4</v>
          </cell>
          <cell r="BH676">
            <v>0.56182926829268298</v>
          </cell>
          <cell r="BI676">
            <v>4607</v>
          </cell>
          <cell r="BJ676">
            <v>1199</v>
          </cell>
          <cell r="BK676">
            <v>1199</v>
          </cell>
          <cell r="BL676">
            <v>1090</v>
          </cell>
          <cell r="BM676">
            <v>3.9623265036351616</v>
          </cell>
          <cell r="BN676">
            <v>2.65</v>
          </cell>
          <cell r="BO676">
            <v>2.73</v>
          </cell>
          <cell r="BP676">
            <v>3.56</v>
          </cell>
          <cell r="BQ676">
            <v>302.60000000000002</v>
          </cell>
          <cell r="BR676">
            <v>0.74762301918265217</v>
          </cell>
          <cell r="BS676">
            <v>3.3</v>
          </cell>
          <cell r="BT676">
            <v>85</v>
          </cell>
          <cell r="BU676">
            <v>1.1000000000000001</v>
          </cell>
          <cell r="BV676">
            <v>1199</v>
          </cell>
          <cell r="BW676">
            <v>720</v>
          </cell>
          <cell r="BX676" t="str">
            <v>ADROIT SOURCING</v>
          </cell>
          <cell r="BY676" t="str">
            <v>Бангладеш</v>
          </cell>
          <cell r="BZ676">
            <v>328</v>
          </cell>
          <cell r="CA676">
            <v>767</v>
          </cell>
          <cell r="CB676">
            <v>143</v>
          </cell>
          <cell r="CC676">
            <v>2355</v>
          </cell>
          <cell r="CD676">
            <v>8200</v>
          </cell>
          <cell r="CE676">
            <v>2580.9747645702996</v>
          </cell>
          <cell r="CF676">
            <v>8200</v>
          </cell>
          <cell r="CG676">
            <v>10000</v>
          </cell>
          <cell r="CH676" t="str">
            <v>ок</v>
          </cell>
          <cell r="CI676" t="str">
            <v>ок</v>
          </cell>
          <cell r="CJ676">
            <v>11</v>
          </cell>
          <cell r="CK676">
            <v>12577.11</v>
          </cell>
          <cell r="CL676">
            <v>2093.91</v>
          </cell>
          <cell r="CM676">
            <v>895.43999999999994</v>
          </cell>
          <cell r="CN676">
            <v>6429.15</v>
          </cell>
          <cell r="CO676">
            <v>390.39</v>
          </cell>
          <cell r="CP676">
            <v>22386</v>
          </cell>
          <cell r="CQ676">
            <v>1394078.2000000002</v>
          </cell>
          <cell r="CR676">
            <v>232094.2</v>
          </cell>
          <cell r="CS676">
            <v>99252.800000000003</v>
          </cell>
          <cell r="CT676">
            <v>712623</v>
          </cell>
          <cell r="CU676">
            <v>43271.8</v>
          </cell>
          <cell r="CV676">
            <v>2481320</v>
          </cell>
          <cell r="CW676">
            <v>5523793</v>
          </cell>
          <cell r="CX676">
            <v>919633</v>
          </cell>
          <cell r="CY676">
            <v>393272</v>
          </cell>
          <cell r="CZ676">
            <v>2823645</v>
          </cell>
          <cell r="DA676">
            <v>171457</v>
          </cell>
          <cell r="DB676">
            <v>9831800</v>
          </cell>
          <cell r="DC676" t="str">
            <v>Basic+</v>
          </cell>
          <cell r="DE676">
            <v>59</v>
          </cell>
          <cell r="DF676">
            <v>59</v>
          </cell>
          <cell r="DH676">
            <v>13</v>
          </cell>
          <cell r="DJ676">
            <v>13</v>
          </cell>
          <cell r="DK676">
            <v>767</v>
          </cell>
          <cell r="DP676">
            <v>767</v>
          </cell>
          <cell r="DQ676">
            <v>767</v>
          </cell>
          <cell r="DR676">
            <v>0</v>
          </cell>
          <cell r="DS676">
            <v>1</v>
          </cell>
          <cell r="DT676">
            <v>0</v>
          </cell>
          <cell r="DU676">
            <v>1199</v>
          </cell>
          <cell r="DV676">
            <v>204789</v>
          </cell>
          <cell r="DW676">
            <v>2093.91</v>
          </cell>
          <cell r="DX676">
            <v>919633</v>
          </cell>
          <cell r="DY676" t="str">
            <v>orange</v>
          </cell>
          <cell r="DZ676" t="str">
            <v>20130490002___Palau___оранжевый</v>
          </cell>
          <cell r="EA676" t="str">
            <v>Расчет кирпичей</v>
          </cell>
        </row>
        <row r="677">
          <cell r="B677" t="str">
            <v>20130490002_0075297_00000003801</v>
          </cell>
          <cell r="C677" t="str">
            <v>20130490002_0075297</v>
          </cell>
          <cell r="D677" t="str">
            <v>Theme 2ОдеждаPalauМужскойnavy309</v>
          </cell>
          <cell r="E677" t="str">
            <v>Заг. с Th 2</v>
          </cell>
          <cell r="F677" t="str">
            <v>ACOOLA Одежда Весна 2024 Theme 2</v>
          </cell>
          <cell r="G677" t="str">
            <v>ACOOLA</v>
          </cell>
          <cell r="H677" t="str">
            <v>Theme 2</v>
          </cell>
          <cell r="I677" t="str">
            <v>00000003801</v>
          </cell>
          <cell r="J677" t="str">
            <v>20130490002</v>
          </cell>
          <cell r="K677" t="str">
            <v>Сорочка-поло верхняя для мальчиков Palau холодный синий</v>
          </cell>
          <cell r="L677" t="str">
            <v>Мужской</v>
          </cell>
          <cell r="M677" t="str">
            <v>Все</v>
          </cell>
          <cell r="N677" t="str">
            <v>Palau</v>
          </cell>
          <cell r="O677" t="str">
            <v>холодный синий</v>
          </cell>
          <cell r="P677" t="str">
            <v>Jersey</v>
          </cell>
          <cell r="Q677" t="str">
            <v>Polo SS</v>
          </cell>
          <cell r="R677" t="str">
            <v>Top_Boys</v>
          </cell>
          <cell r="S677" t="str">
            <v/>
          </cell>
          <cell r="T677" t="str">
            <v>Одежда</v>
          </cell>
          <cell r="U677" t="str">
            <v>Pique / Пике</v>
          </cell>
          <cell r="V677" t="str">
            <v>100%Хлопок</v>
          </cell>
          <cell r="W677" t="str">
            <v>(309) Kids cloth 98-170</v>
          </cell>
          <cell r="X677">
            <v>13</v>
          </cell>
          <cell r="Y677" t="str">
            <v>Нет</v>
          </cell>
          <cell r="Z677" t="str">
            <v>Daria Kuricyna</v>
          </cell>
          <cell r="AA677" t="str">
            <v>Basic+</v>
          </cell>
          <cell r="AB677" t="str">
            <v>Regular</v>
          </cell>
          <cell r="AC677">
            <v>1.2</v>
          </cell>
          <cell r="AD677" t="str">
            <v>1,2_13</v>
          </cell>
          <cell r="AE677">
            <v>125</v>
          </cell>
          <cell r="AF677">
            <v>52</v>
          </cell>
          <cell r="AG677">
            <v>73</v>
          </cell>
          <cell r="AH677">
            <v>0</v>
          </cell>
          <cell r="AI677">
            <v>0</v>
          </cell>
          <cell r="AJ677">
            <v>0</v>
          </cell>
          <cell r="AK677">
            <v>0.7</v>
          </cell>
          <cell r="AL677">
            <v>0.7</v>
          </cell>
          <cell r="AM677">
            <v>13</v>
          </cell>
          <cell r="AN677">
            <v>5</v>
          </cell>
          <cell r="AO677">
            <v>18</v>
          </cell>
          <cell r="AP677">
            <v>936</v>
          </cell>
          <cell r="AQ677">
            <v>13</v>
          </cell>
          <cell r="AR677">
            <v>5</v>
          </cell>
          <cell r="AS677">
            <v>18</v>
          </cell>
          <cell r="AT677">
            <v>1314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 t="str">
            <v>0-5</v>
          </cell>
          <cell r="BH677">
            <v>0.5625</v>
          </cell>
          <cell r="BI677">
            <v>2250</v>
          </cell>
          <cell r="BJ677">
            <v>1199</v>
          </cell>
          <cell r="BK677">
            <v>1199</v>
          </cell>
          <cell r="BL677">
            <v>1090</v>
          </cell>
          <cell r="BM677">
            <v>3.9623265036351616</v>
          </cell>
          <cell r="BN677">
            <v>2.65</v>
          </cell>
          <cell r="BO677">
            <v>2.73</v>
          </cell>
          <cell r="BP677">
            <v>3.56</v>
          </cell>
          <cell r="BQ677">
            <v>302.60000000000002</v>
          </cell>
          <cell r="BR677">
            <v>0.74762301918265217</v>
          </cell>
          <cell r="BS677">
            <v>3.3</v>
          </cell>
          <cell r="BT677">
            <v>85</v>
          </cell>
          <cell r="BU677">
            <v>1.1000000000000001</v>
          </cell>
          <cell r="BV677">
            <v>1199</v>
          </cell>
          <cell r="BW677">
            <v>720</v>
          </cell>
          <cell r="BX677" t="str">
            <v>ADROIT SOURCING</v>
          </cell>
          <cell r="BY677" t="str">
            <v>Бангладеш</v>
          </cell>
          <cell r="BZ677">
            <v>160</v>
          </cell>
          <cell r="CA677">
            <v>354</v>
          </cell>
          <cell r="CB677">
            <v>78</v>
          </cell>
          <cell r="CC677">
            <v>1158</v>
          </cell>
          <cell r="CD677">
            <v>4000</v>
          </cell>
          <cell r="CE677">
            <v>1259.0120802781951</v>
          </cell>
          <cell r="CF677">
            <v>4000</v>
          </cell>
          <cell r="CG677">
            <v>5000</v>
          </cell>
          <cell r="CH677" t="str">
            <v>ок</v>
          </cell>
          <cell r="CI677" t="str">
            <v>ок</v>
          </cell>
          <cell r="CJ677">
            <v>6</v>
          </cell>
          <cell r="CK677">
            <v>6142.5</v>
          </cell>
          <cell r="CL677">
            <v>966.42</v>
          </cell>
          <cell r="CM677">
            <v>436.8</v>
          </cell>
          <cell r="CN677">
            <v>3161.34</v>
          </cell>
          <cell r="CO677">
            <v>212.94</v>
          </cell>
          <cell r="CP677">
            <v>10920</v>
          </cell>
          <cell r="CQ677">
            <v>680850</v>
          </cell>
          <cell r="CR677">
            <v>107120.40000000001</v>
          </cell>
          <cell r="CS677">
            <v>48416</v>
          </cell>
          <cell r="CT677">
            <v>350410.80000000005</v>
          </cell>
          <cell r="CU677">
            <v>23602.800000000003</v>
          </cell>
          <cell r="CV677">
            <v>1210400</v>
          </cell>
          <cell r="CW677">
            <v>2697750</v>
          </cell>
          <cell r="CX677">
            <v>424446</v>
          </cell>
          <cell r="CY677">
            <v>191840</v>
          </cell>
          <cell r="CZ677">
            <v>1388442</v>
          </cell>
          <cell r="DA677">
            <v>93522</v>
          </cell>
          <cell r="DB677">
            <v>4796000</v>
          </cell>
          <cell r="DC677" t="str">
            <v>Basic+</v>
          </cell>
          <cell r="DE677">
            <v>59</v>
          </cell>
          <cell r="DF677">
            <v>59</v>
          </cell>
          <cell r="DH677">
            <v>6</v>
          </cell>
          <cell r="DJ677">
            <v>6</v>
          </cell>
          <cell r="DK677">
            <v>354</v>
          </cell>
          <cell r="DP677">
            <v>354</v>
          </cell>
          <cell r="DQ677">
            <v>354</v>
          </cell>
          <cell r="DR677">
            <v>0</v>
          </cell>
          <cell r="DS677">
            <v>1</v>
          </cell>
          <cell r="DT677">
            <v>0</v>
          </cell>
          <cell r="DU677">
            <v>1199</v>
          </cell>
          <cell r="DV677">
            <v>94518</v>
          </cell>
          <cell r="DW677">
            <v>966.42</v>
          </cell>
          <cell r="DX677">
            <v>424446</v>
          </cell>
          <cell r="DY677" t="str">
            <v>navy</v>
          </cell>
          <cell r="DZ677" t="str">
            <v>20130490002___Palau___холодный синий</v>
          </cell>
          <cell r="EA677" t="str">
            <v>Расчет кирпичей</v>
          </cell>
        </row>
        <row r="678">
          <cell r="B678" t="str">
            <v>20130510012_0075309_00000003801</v>
          </cell>
          <cell r="C678" t="str">
            <v>20130510012_0075309</v>
          </cell>
          <cell r="D678" t="str">
            <v>Theme 2ОдеждаGabonМужскойblue309</v>
          </cell>
          <cell r="E678" t="str">
            <v>Заг. с Th 2</v>
          </cell>
          <cell r="F678" t="str">
            <v>ACOOLA Одежда Весна 2024 Theme 2</v>
          </cell>
          <cell r="G678" t="str">
            <v>ACOOLA</v>
          </cell>
          <cell r="H678" t="str">
            <v>Theme 2</v>
          </cell>
          <cell r="I678" t="str">
            <v>00000003801</v>
          </cell>
          <cell r="J678" t="str">
            <v>20130510012</v>
          </cell>
          <cell r="K678" t="str">
            <v>Футболка детская для мальчиков Gabon синий</v>
          </cell>
          <cell r="L678" t="str">
            <v>Мужской</v>
          </cell>
          <cell r="M678" t="str">
            <v>Все</v>
          </cell>
          <cell r="N678" t="str">
            <v>Gabon</v>
          </cell>
          <cell r="O678" t="str">
            <v>синий</v>
          </cell>
          <cell r="P678" t="str">
            <v>Jersey</v>
          </cell>
          <cell r="Q678" t="str">
            <v>T-shirt</v>
          </cell>
          <cell r="R678" t="str">
            <v>Top_Boys</v>
          </cell>
          <cell r="S678" t="str">
            <v/>
          </cell>
          <cell r="T678" t="str">
            <v>Одежда</v>
          </cell>
          <cell r="U678" t="str">
            <v>Single jersey / Трикотажное полотно</v>
          </cell>
          <cell r="V678" t="str">
            <v>100%Хлопок</v>
          </cell>
          <cell r="W678" t="str">
            <v>(309) Kids cloth 98-170</v>
          </cell>
          <cell r="X678">
            <v>13</v>
          </cell>
          <cell r="Y678" t="str">
            <v>Нет</v>
          </cell>
          <cell r="Z678" t="str">
            <v>Daria Kuricyna</v>
          </cell>
          <cell r="AA678" t="str">
            <v>Basic+</v>
          </cell>
          <cell r="AB678" t="str">
            <v>Regular</v>
          </cell>
          <cell r="AC678">
            <v>0</v>
          </cell>
          <cell r="AD678" t="str">
            <v>0_13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1</v>
          </cell>
          <cell r="AL678">
            <v>1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 t="str">
            <v>-13-0</v>
          </cell>
          <cell r="BH678">
            <v>0</v>
          </cell>
          <cell r="BI678">
            <v>0</v>
          </cell>
          <cell r="BJ678">
            <v>799</v>
          </cell>
          <cell r="BK678">
            <v>799</v>
          </cell>
          <cell r="BL678">
            <v>726.36</v>
          </cell>
          <cell r="BM678">
            <v>3.0420711974110035</v>
          </cell>
          <cell r="BN678">
            <v>2.42</v>
          </cell>
          <cell r="BO678">
            <v>2.5</v>
          </cell>
          <cell r="BP678">
            <v>3.09</v>
          </cell>
          <cell r="BQ678">
            <v>262.64999999999998</v>
          </cell>
          <cell r="BR678">
            <v>0.6712765957446809</v>
          </cell>
          <cell r="BS678">
            <v>3.3</v>
          </cell>
          <cell r="BT678">
            <v>85</v>
          </cell>
          <cell r="BU678">
            <v>1.1000000000000001</v>
          </cell>
          <cell r="BV678">
            <v>799</v>
          </cell>
          <cell r="BW678">
            <v>480</v>
          </cell>
          <cell r="BX678" t="str">
            <v>Ningbo Longxing Garments Co. LTD</v>
          </cell>
          <cell r="BY678" t="str">
            <v>Китай</v>
          </cell>
          <cell r="CA678">
            <v>0</v>
          </cell>
          <cell r="CB678">
            <v>195</v>
          </cell>
          <cell r="CC678">
            <v>1805</v>
          </cell>
          <cell r="CD678">
            <v>2000</v>
          </cell>
          <cell r="CE678">
            <v>629.50604013909754</v>
          </cell>
          <cell r="CF678">
            <v>2000</v>
          </cell>
          <cell r="CG678" t="str">
            <v>не заполнен кластер</v>
          </cell>
          <cell r="CH678" t="str">
            <v>ок</v>
          </cell>
          <cell r="CI678" t="str">
            <v>ок</v>
          </cell>
          <cell r="CJ678">
            <v>15</v>
          </cell>
          <cell r="CK678">
            <v>0</v>
          </cell>
          <cell r="CL678">
            <v>0</v>
          </cell>
          <cell r="CM678">
            <v>0</v>
          </cell>
          <cell r="CN678">
            <v>4512.5</v>
          </cell>
          <cell r="CO678">
            <v>487.5</v>
          </cell>
          <cell r="CP678">
            <v>5000</v>
          </cell>
          <cell r="CQ678">
            <v>0</v>
          </cell>
          <cell r="CR678">
            <v>0</v>
          </cell>
          <cell r="CS678">
            <v>0</v>
          </cell>
          <cell r="CT678">
            <v>474083.24999999994</v>
          </cell>
          <cell r="CU678">
            <v>51216.749999999993</v>
          </cell>
          <cell r="CV678">
            <v>525300</v>
          </cell>
          <cell r="CW678">
            <v>0</v>
          </cell>
          <cell r="CX678">
            <v>0</v>
          </cell>
          <cell r="CY678">
            <v>0</v>
          </cell>
          <cell r="CZ678">
            <v>1442195</v>
          </cell>
          <cell r="DA678">
            <v>155805</v>
          </cell>
          <cell r="DB678">
            <v>1598000</v>
          </cell>
          <cell r="DC678" t="str">
            <v>Basic+</v>
          </cell>
          <cell r="DE678">
            <v>59</v>
          </cell>
          <cell r="DF678">
            <v>59</v>
          </cell>
          <cell r="DJ678">
            <v>0</v>
          </cell>
          <cell r="DK678">
            <v>0</v>
          </cell>
          <cell r="DP678">
            <v>0</v>
          </cell>
          <cell r="DQ678">
            <v>0</v>
          </cell>
          <cell r="DR678">
            <v>0</v>
          </cell>
          <cell r="DS678" t="e">
            <v>#DIV/0!</v>
          </cell>
          <cell r="DT678" t="e">
            <v>#DIV/0!</v>
          </cell>
          <cell r="DU678">
            <v>799</v>
          </cell>
          <cell r="DV678">
            <v>0</v>
          </cell>
          <cell r="DW678">
            <v>0</v>
          </cell>
          <cell r="DX678">
            <v>0</v>
          </cell>
          <cell r="DY678" t="str">
            <v>blue</v>
          </cell>
          <cell r="DZ678" t="str">
            <v>20130510012___Gabon___синий</v>
          </cell>
        </row>
        <row r="679">
          <cell r="B679" t="str">
            <v>20130510013_0075310_00000003801</v>
          </cell>
          <cell r="C679" t="str">
            <v>20130510013_0075310</v>
          </cell>
          <cell r="D679" t="str">
            <v>Theme 2ОдеждаBoliviaМужскойolive309</v>
          </cell>
          <cell r="E679" t="str">
            <v>Заг. с Th 2</v>
          </cell>
          <cell r="F679" t="str">
            <v>ACOOLA Одежда Весна 2024 Theme 2</v>
          </cell>
          <cell r="G679" t="str">
            <v>ACOOLA</v>
          </cell>
          <cell r="H679" t="str">
            <v>Theme 2</v>
          </cell>
          <cell r="I679" t="str">
            <v>00000003801</v>
          </cell>
          <cell r="J679" t="str">
            <v>20130510013</v>
          </cell>
          <cell r="K679" t="str">
            <v>Футболка детская для мальчиков Bolivia оливковый</v>
          </cell>
          <cell r="L679" t="str">
            <v>Мужской</v>
          </cell>
          <cell r="M679" t="str">
            <v>Все</v>
          </cell>
          <cell r="N679" t="str">
            <v>Bolivia</v>
          </cell>
          <cell r="O679" t="str">
            <v>оливковый</v>
          </cell>
          <cell r="P679" t="str">
            <v>Jersey</v>
          </cell>
          <cell r="Q679" t="str">
            <v>T-shirt</v>
          </cell>
          <cell r="R679" t="str">
            <v>Top_Boys</v>
          </cell>
          <cell r="S679" t="str">
            <v/>
          </cell>
          <cell r="T679" t="str">
            <v>Одежда</v>
          </cell>
          <cell r="U679" t="str">
            <v>Single jersey / Трикотажное полотно</v>
          </cell>
          <cell r="V679" t="str">
            <v>100%Хлопок</v>
          </cell>
          <cell r="W679" t="str">
            <v>(309) Kids cloth 98-170</v>
          </cell>
          <cell r="X679">
            <v>13</v>
          </cell>
          <cell r="Y679" t="str">
            <v>Нет</v>
          </cell>
          <cell r="Z679" t="str">
            <v>Daria Kuricyna</v>
          </cell>
          <cell r="AA679" t="str">
            <v>Basic+</v>
          </cell>
          <cell r="AB679" t="str">
            <v>Regular</v>
          </cell>
          <cell r="AC679" t="str">
            <v>1,2,3</v>
          </cell>
          <cell r="AD679" t="str">
            <v>1,2,3_13</v>
          </cell>
          <cell r="AE679">
            <v>221</v>
          </cell>
          <cell r="AF679">
            <v>52</v>
          </cell>
          <cell r="AG679">
            <v>73</v>
          </cell>
          <cell r="AH679">
            <v>96</v>
          </cell>
          <cell r="AI679">
            <v>0</v>
          </cell>
          <cell r="AJ679">
            <v>0</v>
          </cell>
          <cell r="AK679">
            <v>0.7</v>
          </cell>
          <cell r="AM679">
            <v>13</v>
          </cell>
          <cell r="AN679">
            <v>0</v>
          </cell>
          <cell r="AO679">
            <v>13</v>
          </cell>
          <cell r="AP679">
            <v>676</v>
          </cell>
          <cell r="AQ679">
            <v>13</v>
          </cell>
          <cell r="AR679">
            <v>0</v>
          </cell>
          <cell r="AS679">
            <v>13</v>
          </cell>
          <cell r="AT679">
            <v>949</v>
          </cell>
          <cell r="AU679">
            <v>13</v>
          </cell>
          <cell r="AV679">
            <v>0</v>
          </cell>
          <cell r="AW679">
            <v>13</v>
          </cell>
          <cell r="AX679">
            <v>1248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 t="str">
            <v>0-0</v>
          </cell>
          <cell r="BH679">
            <v>0.5746</v>
          </cell>
          <cell r="BI679">
            <v>2873</v>
          </cell>
          <cell r="BJ679">
            <v>799</v>
          </cell>
          <cell r="BK679">
            <v>799</v>
          </cell>
          <cell r="BL679">
            <v>726.36</v>
          </cell>
          <cell r="BM679">
            <v>3.6015325670498086</v>
          </cell>
          <cell r="BN679">
            <v>1.94</v>
          </cell>
          <cell r="BO679">
            <v>2</v>
          </cell>
          <cell r="BP679">
            <v>2.61</v>
          </cell>
          <cell r="BQ679">
            <v>221.85</v>
          </cell>
          <cell r="BR679">
            <v>0.72234042553191491</v>
          </cell>
          <cell r="BS679">
            <v>3.3</v>
          </cell>
          <cell r="BT679">
            <v>85</v>
          </cell>
          <cell r="BU679">
            <v>1.1000000000000001</v>
          </cell>
          <cell r="BV679">
            <v>799</v>
          </cell>
          <cell r="BW679">
            <v>480</v>
          </cell>
          <cell r="BX679" t="str">
            <v>ADROIT SOURCING</v>
          </cell>
          <cell r="BY679" t="str">
            <v>Бангладеш</v>
          </cell>
          <cell r="BZ679">
            <v>200</v>
          </cell>
          <cell r="CA679">
            <v>472</v>
          </cell>
          <cell r="CB679">
            <v>91</v>
          </cell>
          <cell r="CC679">
            <v>1364</v>
          </cell>
          <cell r="CD679">
            <v>5000</v>
          </cell>
          <cell r="CE679">
            <v>1573.7651003477438</v>
          </cell>
          <cell r="CF679">
            <v>5000</v>
          </cell>
          <cell r="CG679">
            <v>8000</v>
          </cell>
          <cell r="CH679" t="str">
            <v>ок</v>
          </cell>
          <cell r="CI679" t="str">
            <v>ок</v>
          </cell>
          <cell r="CJ679">
            <v>7</v>
          </cell>
          <cell r="CK679">
            <v>5746</v>
          </cell>
          <cell r="CL679">
            <v>944</v>
          </cell>
          <cell r="CM679">
            <v>400</v>
          </cell>
          <cell r="CN679">
            <v>2728</v>
          </cell>
          <cell r="CO679">
            <v>182</v>
          </cell>
          <cell r="CP679">
            <v>10000</v>
          </cell>
          <cell r="CQ679">
            <v>637375.04999999993</v>
          </cell>
          <cell r="CR679">
            <v>104713.2</v>
          </cell>
          <cell r="CS679">
            <v>44370</v>
          </cell>
          <cell r="CT679">
            <v>302603.39999999997</v>
          </cell>
          <cell r="CU679">
            <v>20188.349999999999</v>
          </cell>
          <cell r="CV679">
            <v>1109250</v>
          </cell>
          <cell r="CW679">
            <v>2295527</v>
          </cell>
          <cell r="CX679">
            <v>377128</v>
          </cell>
          <cell r="CY679">
            <v>159800</v>
          </cell>
          <cell r="CZ679">
            <v>1089836</v>
          </cell>
          <cell r="DA679">
            <v>72709</v>
          </cell>
          <cell r="DB679">
            <v>3995000</v>
          </cell>
          <cell r="DC679" t="str">
            <v>Basic+</v>
          </cell>
          <cell r="DE679">
            <v>59</v>
          </cell>
          <cell r="DF679">
            <v>59</v>
          </cell>
          <cell r="DH679">
            <v>7</v>
          </cell>
          <cell r="DI679">
            <v>1</v>
          </cell>
          <cell r="DJ679">
            <v>8</v>
          </cell>
          <cell r="DK679">
            <v>472</v>
          </cell>
          <cell r="DP679">
            <v>472</v>
          </cell>
          <cell r="DQ679">
            <v>413</v>
          </cell>
          <cell r="DR679">
            <v>59</v>
          </cell>
          <cell r="DS679">
            <v>0.875</v>
          </cell>
          <cell r="DT679">
            <v>0.125</v>
          </cell>
          <cell r="DU679">
            <v>799</v>
          </cell>
          <cell r="DV679">
            <v>92393.999999999985</v>
          </cell>
          <cell r="DW679">
            <v>944</v>
          </cell>
          <cell r="DX679">
            <v>377128</v>
          </cell>
          <cell r="DY679" t="str">
            <v>olive</v>
          </cell>
          <cell r="DZ679" t="str">
            <v>20130510013___Bolivia___оливковый</v>
          </cell>
          <cell r="EA679" t="str">
            <v>Расчет кирпичей</v>
          </cell>
        </row>
        <row r="680">
          <cell r="B680" t="str">
            <v>20130510014_0075311_00000003801</v>
          </cell>
          <cell r="C680" t="str">
            <v>20130510014_0075311</v>
          </cell>
          <cell r="D680" t="str">
            <v>Theme 2ОдеждаAndorraМужскойnatural white309</v>
          </cell>
          <cell r="E680" t="str">
            <v>Заг. с Th 2</v>
          </cell>
          <cell r="F680" t="str">
            <v>ACOOLA Одежда Весна 2024 Theme 2</v>
          </cell>
          <cell r="G680" t="str">
            <v>ACOOLA</v>
          </cell>
          <cell r="H680" t="str">
            <v>Theme 2</v>
          </cell>
          <cell r="I680" t="str">
            <v>00000003801</v>
          </cell>
          <cell r="J680" t="str">
            <v>20130510014</v>
          </cell>
          <cell r="K680" t="str">
            <v>Футболка детская для мальчиков Andorra молочный</v>
          </cell>
          <cell r="L680" t="str">
            <v>Мужской</v>
          </cell>
          <cell r="M680" t="str">
            <v>Все</v>
          </cell>
          <cell r="N680" t="str">
            <v>Andorra</v>
          </cell>
          <cell r="O680" t="str">
            <v>молочный</v>
          </cell>
          <cell r="P680" t="str">
            <v>Jersey</v>
          </cell>
          <cell r="Q680" t="str">
            <v>T-shirt</v>
          </cell>
          <cell r="R680" t="str">
            <v>Top_Boys</v>
          </cell>
          <cell r="S680" t="str">
            <v/>
          </cell>
          <cell r="T680" t="str">
            <v>Одежда</v>
          </cell>
          <cell r="U680" t="str">
            <v>Single jersey / Трикотажное полотно</v>
          </cell>
          <cell r="V680" t="str">
            <v>100%Хлопок</v>
          </cell>
          <cell r="W680" t="str">
            <v>(309) Kids cloth 98-170</v>
          </cell>
          <cell r="X680">
            <v>13</v>
          </cell>
          <cell r="Y680" t="str">
            <v>Нет</v>
          </cell>
          <cell r="Z680" t="str">
            <v>Daria Kuricyna</v>
          </cell>
          <cell r="AA680" t="str">
            <v>Basic+</v>
          </cell>
          <cell r="AB680" t="str">
            <v>Regular</v>
          </cell>
          <cell r="AC680" t="str">
            <v>1,2,3,4,5</v>
          </cell>
          <cell r="AD680" t="str">
            <v>1,2,3,4,5_13</v>
          </cell>
          <cell r="AE680">
            <v>271</v>
          </cell>
          <cell r="AF680">
            <v>52</v>
          </cell>
          <cell r="AG680">
            <v>73</v>
          </cell>
          <cell r="AH680">
            <v>96</v>
          </cell>
          <cell r="AI680">
            <v>43</v>
          </cell>
          <cell r="AJ680">
            <v>7</v>
          </cell>
          <cell r="AK680">
            <v>0.7</v>
          </cell>
          <cell r="AL680">
            <v>0.5</v>
          </cell>
          <cell r="AM680">
            <v>13</v>
          </cell>
          <cell r="AN680">
            <v>4</v>
          </cell>
          <cell r="AO680">
            <v>17</v>
          </cell>
          <cell r="AP680">
            <v>884</v>
          </cell>
          <cell r="AQ680">
            <v>13</v>
          </cell>
          <cell r="AR680">
            <v>4</v>
          </cell>
          <cell r="AS680">
            <v>17</v>
          </cell>
          <cell r="AT680">
            <v>1241</v>
          </cell>
          <cell r="AU680">
            <v>13</v>
          </cell>
          <cell r="AV680">
            <v>4</v>
          </cell>
          <cell r="AW680">
            <v>17</v>
          </cell>
          <cell r="AX680">
            <v>1632</v>
          </cell>
          <cell r="AY680">
            <v>13</v>
          </cell>
          <cell r="AZ680">
            <v>4</v>
          </cell>
          <cell r="BA680">
            <v>17</v>
          </cell>
          <cell r="BB680">
            <v>731</v>
          </cell>
          <cell r="BC680">
            <v>13</v>
          </cell>
          <cell r="BD680">
            <v>4</v>
          </cell>
          <cell r="BE680">
            <v>17</v>
          </cell>
          <cell r="BF680">
            <v>119</v>
          </cell>
          <cell r="BG680" t="str">
            <v>0-4</v>
          </cell>
          <cell r="BH680">
            <v>0.56182926829268298</v>
          </cell>
          <cell r="BI680">
            <v>4607</v>
          </cell>
          <cell r="BJ680">
            <v>799</v>
          </cell>
          <cell r="BK680">
            <v>799</v>
          </cell>
          <cell r="BL680">
            <v>726.36</v>
          </cell>
          <cell r="BM680">
            <v>4.2152466367713002</v>
          </cell>
          <cell r="BN680">
            <v>1.68</v>
          </cell>
          <cell r="BO680">
            <v>1.74</v>
          </cell>
          <cell r="BP680">
            <v>2.23</v>
          </cell>
          <cell r="BQ680">
            <v>189.55</v>
          </cell>
          <cell r="BR680">
            <v>0.76276595744680853</v>
          </cell>
          <cell r="BS680">
            <v>3.3</v>
          </cell>
          <cell r="BT680">
            <v>85</v>
          </cell>
          <cell r="BU680">
            <v>1.1000000000000001</v>
          </cell>
          <cell r="BV680">
            <v>799</v>
          </cell>
          <cell r="BW680">
            <v>480</v>
          </cell>
          <cell r="BX680" t="str">
            <v>Zee-Fashion Sourcing Ltd.</v>
          </cell>
          <cell r="BY680" t="str">
            <v>Бангладеш</v>
          </cell>
          <cell r="BZ680">
            <v>328</v>
          </cell>
          <cell r="CA680">
            <v>767</v>
          </cell>
          <cell r="CB680">
            <v>143</v>
          </cell>
          <cell r="CC680">
            <v>2355</v>
          </cell>
          <cell r="CD680">
            <v>8200</v>
          </cell>
          <cell r="CE680">
            <v>2580.9747645702996</v>
          </cell>
          <cell r="CF680">
            <v>8200</v>
          </cell>
          <cell r="CG680">
            <v>10000</v>
          </cell>
          <cell r="CH680" t="str">
            <v>ок</v>
          </cell>
          <cell r="CI680" t="str">
            <v>ок</v>
          </cell>
          <cell r="CJ680">
            <v>11</v>
          </cell>
          <cell r="CK680">
            <v>8016.18</v>
          </cell>
          <cell r="CL680">
            <v>1334.58</v>
          </cell>
          <cell r="CM680">
            <v>570.72</v>
          </cell>
          <cell r="CN680">
            <v>4097.7</v>
          </cell>
          <cell r="CO680">
            <v>248.82</v>
          </cell>
          <cell r="CP680">
            <v>14268</v>
          </cell>
          <cell r="CQ680">
            <v>873256.85000000009</v>
          </cell>
          <cell r="CR680">
            <v>145384.85</v>
          </cell>
          <cell r="CS680">
            <v>62172.4</v>
          </cell>
          <cell r="CT680">
            <v>446390.25</v>
          </cell>
          <cell r="CU680">
            <v>27105.65</v>
          </cell>
          <cell r="CV680">
            <v>1554310</v>
          </cell>
          <cell r="CW680">
            <v>3680993</v>
          </cell>
          <cell r="CX680">
            <v>612833</v>
          </cell>
          <cell r="CY680">
            <v>262072</v>
          </cell>
          <cell r="CZ680">
            <v>1881645</v>
          </cell>
          <cell r="DA680">
            <v>114257</v>
          </cell>
          <cell r="DB680">
            <v>6551800</v>
          </cell>
          <cell r="DC680" t="str">
            <v>Basic+</v>
          </cell>
          <cell r="DE680">
            <v>59</v>
          </cell>
          <cell r="DF680">
            <v>59</v>
          </cell>
          <cell r="DH680">
            <v>13</v>
          </cell>
          <cell r="DJ680">
            <v>13</v>
          </cell>
          <cell r="DK680">
            <v>767</v>
          </cell>
          <cell r="DP680">
            <v>767</v>
          </cell>
          <cell r="DQ680">
            <v>767</v>
          </cell>
          <cell r="DR680">
            <v>0</v>
          </cell>
          <cell r="DS680">
            <v>1</v>
          </cell>
          <cell r="DT680">
            <v>0</v>
          </cell>
          <cell r="DU680">
            <v>799</v>
          </cell>
          <cell r="DV680">
            <v>128280.75</v>
          </cell>
          <cell r="DW680">
            <v>1334.58</v>
          </cell>
          <cell r="DX680">
            <v>612833</v>
          </cell>
          <cell r="DY680" t="str">
            <v>natural white</v>
          </cell>
          <cell r="DZ680" t="str">
            <v>20130510014___Andorra___молочный</v>
          </cell>
          <cell r="EA680" t="str">
            <v>Расчет кирпичей</v>
          </cell>
        </row>
        <row r="681">
          <cell r="B681" t="str">
            <v>20130510015_0075312_00000003801</v>
          </cell>
          <cell r="C681" t="str">
            <v>20130510015_0075312</v>
          </cell>
          <cell r="D681" t="str">
            <v>Theme 2ОдеждаGhanaМужскойgrey309</v>
          </cell>
          <cell r="E681" t="str">
            <v>Заг. с Th 2</v>
          </cell>
          <cell r="F681" t="str">
            <v>ACOOLA Одежда Весна 2024 Theme 2</v>
          </cell>
          <cell r="G681" t="str">
            <v>ACOOLA</v>
          </cell>
          <cell r="H681" t="str">
            <v>Theme 2</v>
          </cell>
          <cell r="I681" t="str">
            <v>00000003801</v>
          </cell>
          <cell r="J681" t="str">
            <v>20130510015</v>
          </cell>
          <cell r="K681" t="str">
            <v>Футболка детская для мальчиков Ghana серый</v>
          </cell>
          <cell r="L681" t="str">
            <v>Мужской</v>
          </cell>
          <cell r="M681" t="str">
            <v>Все</v>
          </cell>
          <cell r="N681" t="str">
            <v>Ghana</v>
          </cell>
          <cell r="O681" t="str">
            <v>серый</v>
          </cell>
          <cell r="P681" t="str">
            <v>Jersey</v>
          </cell>
          <cell r="Q681" t="str">
            <v>T-shirt</v>
          </cell>
          <cell r="R681" t="str">
            <v>Top_Boys</v>
          </cell>
          <cell r="S681" t="str">
            <v/>
          </cell>
          <cell r="T681" t="str">
            <v>Одежда</v>
          </cell>
          <cell r="U681" t="str">
            <v>Single jersey / Трикотажное полотно</v>
          </cell>
          <cell r="V681" t="str">
            <v>100%Хлопок</v>
          </cell>
          <cell r="W681" t="str">
            <v>(309) Kids cloth 98-170</v>
          </cell>
          <cell r="X681">
            <v>13</v>
          </cell>
          <cell r="Y681" t="str">
            <v>Нет</v>
          </cell>
          <cell r="Z681" t="str">
            <v>Daria Kuricyna</v>
          </cell>
          <cell r="AA681" t="str">
            <v>Basic+</v>
          </cell>
          <cell r="AB681" t="str">
            <v>Regular</v>
          </cell>
          <cell r="AC681">
            <v>1.2</v>
          </cell>
          <cell r="AD681" t="str">
            <v>1,2_13</v>
          </cell>
          <cell r="AE681">
            <v>125</v>
          </cell>
          <cell r="AF681">
            <v>52</v>
          </cell>
          <cell r="AG681">
            <v>73</v>
          </cell>
          <cell r="AH681">
            <v>0</v>
          </cell>
          <cell r="AI681">
            <v>0</v>
          </cell>
          <cell r="AJ681">
            <v>0</v>
          </cell>
          <cell r="AK681">
            <v>0.7</v>
          </cell>
          <cell r="AL681">
            <v>0.7</v>
          </cell>
          <cell r="AM681">
            <v>13</v>
          </cell>
          <cell r="AN681">
            <v>5</v>
          </cell>
          <cell r="AO681">
            <v>18</v>
          </cell>
          <cell r="AP681">
            <v>936</v>
          </cell>
          <cell r="AQ681">
            <v>13</v>
          </cell>
          <cell r="AR681">
            <v>5</v>
          </cell>
          <cell r="AS681">
            <v>18</v>
          </cell>
          <cell r="AT681">
            <v>1314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 t="str">
            <v>0-5</v>
          </cell>
          <cell r="BH681">
            <v>0.5625</v>
          </cell>
          <cell r="BI681">
            <v>2250</v>
          </cell>
          <cell r="BJ681">
            <v>799</v>
          </cell>
          <cell r="BK681">
            <v>799</v>
          </cell>
          <cell r="BL681">
            <v>726.36</v>
          </cell>
          <cell r="BM681">
            <v>4.2152466367713002</v>
          </cell>
          <cell r="BN681">
            <v>1.68</v>
          </cell>
          <cell r="BO681">
            <v>1.74</v>
          </cell>
          <cell r="BP681">
            <v>2.23</v>
          </cell>
          <cell r="BQ681">
            <v>189.55</v>
          </cell>
          <cell r="BR681">
            <v>0.76276595744680853</v>
          </cell>
          <cell r="BS681">
            <v>3.3</v>
          </cell>
          <cell r="BT681">
            <v>85</v>
          </cell>
          <cell r="BU681">
            <v>1.1000000000000001</v>
          </cell>
          <cell r="BV681">
            <v>799</v>
          </cell>
          <cell r="BW681">
            <v>480</v>
          </cell>
          <cell r="BX681" t="str">
            <v>Zee-Fashion Sourcing Ltd.</v>
          </cell>
          <cell r="BY681" t="str">
            <v>Бангладеш</v>
          </cell>
          <cell r="BZ681">
            <v>160</v>
          </cell>
          <cell r="CA681">
            <v>354</v>
          </cell>
          <cell r="CB681">
            <v>78</v>
          </cell>
          <cell r="CC681">
            <v>1158</v>
          </cell>
          <cell r="CD681">
            <v>4000</v>
          </cell>
          <cell r="CE681">
            <v>1259.0120802781951</v>
          </cell>
          <cell r="CF681">
            <v>4000</v>
          </cell>
          <cell r="CG681">
            <v>5000</v>
          </cell>
          <cell r="CH681" t="str">
            <v>ок</v>
          </cell>
          <cell r="CI681" t="str">
            <v>ок</v>
          </cell>
          <cell r="CJ681">
            <v>6</v>
          </cell>
          <cell r="CK681">
            <v>3915</v>
          </cell>
          <cell r="CL681">
            <v>615.96</v>
          </cell>
          <cell r="CM681">
            <v>278.39999999999998</v>
          </cell>
          <cell r="CN681">
            <v>2014.92</v>
          </cell>
          <cell r="CO681">
            <v>135.72</v>
          </cell>
          <cell r="CP681">
            <v>6960</v>
          </cell>
          <cell r="CQ681">
            <v>426487.5</v>
          </cell>
          <cell r="CR681">
            <v>67100.7</v>
          </cell>
          <cell r="CS681">
            <v>30328</v>
          </cell>
          <cell r="CT681">
            <v>219498.90000000002</v>
          </cell>
          <cell r="CU681">
            <v>14784.900000000001</v>
          </cell>
          <cell r="CV681">
            <v>758200</v>
          </cell>
          <cell r="CW681">
            <v>1797750</v>
          </cell>
          <cell r="CX681">
            <v>282846</v>
          </cell>
          <cell r="CY681">
            <v>127840</v>
          </cell>
          <cell r="CZ681">
            <v>925242</v>
          </cell>
          <cell r="DA681">
            <v>62322</v>
          </cell>
          <cell r="DB681">
            <v>3196000</v>
          </cell>
          <cell r="DC681" t="str">
            <v>Basic+</v>
          </cell>
          <cell r="DE681">
            <v>59</v>
          </cell>
          <cell r="DF681">
            <v>59</v>
          </cell>
          <cell r="DH681">
            <v>6</v>
          </cell>
          <cell r="DJ681">
            <v>6</v>
          </cell>
          <cell r="DK681">
            <v>354</v>
          </cell>
          <cell r="DP681">
            <v>354</v>
          </cell>
          <cell r="DQ681">
            <v>354</v>
          </cell>
          <cell r="DR681">
            <v>0</v>
          </cell>
          <cell r="DS681">
            <v>1</v>
          </cell>
          <cell r="DT681">
            <v>0</v>
          </cell>
          <cell r="DU681">
            <v>799</v>
          </cell>
          <cell r="DV681">
            <v>59206.5</v>
          </cell>
          <cell r="DW681">
            <v>615.96</v>
          </cell>
          <cell r="DX681">
            <v>282846</v>
          </cell>
          <cell r="DY681" t="str">
            <v>grey</v>
          </cell>
          <cell r="DZ681" t="str">
            <v>20130510015___Ghana___серый</v>
          </cell>
          <cell r="EA681" t="str">
            <v>Расчет кирпичей</v>
          </cell>
        </row>
        <row r="682">
          <cell r="B682" t="str">
            <v>20130510016_0075313_00000003801</v>
          </cell>
          <cell r="C682" t="str">
            <v>20130510016_0075313</v>
          </cell>
          <cell r="D682" t="str">
            <v>Theme 2ОдеждаOmanМужскойbeige309</v>
          </cell>
          <cell r="E682" t="str">
            <v>Заг. с Th 2</v>
          </cell>
          <cell r="F682" t="str">
            <v>ACOOLA Одежда Весна 2024 Theme 2</v>
          </cell>
          <cell r="G682" t="str">
            <v>ACOOLA</v>
          </cell>
          <cell r="H682" t="str">
            <v>Theme 2</v>
          </cell>
          <cell r="I682" t="str">
            <v>00000003801</v>
          </cell>
          <cell r="J682" t="str">
            <v>20130510016</v>
          </cell>
          <cell r="K682" t="str">
            <v>Футболка детская для мальчиков Oman бежевый</v>
          </cell>
          <cell r="L682" t="str">
            <v>Мужской</v>
          </cell>
          <cell r="M682" t="str">
            <v>Все</v>
          </cell>
          <cell r="N682" t="str">
            <v>Oman</v>
          </cell>
          <cell r="O682" t="str">
            <v>бежевый</v>
          </cell>
          <cell r="P682" t="str">
            <v>Jersey</v>
          </cell>
          <cell r="Q682" t="str">
            <v>T-shirt</v>
          </cell>
          <cell r="R682" t="str">
            <v>Top_Boys</v>
          </cell>
          <cell r="S682" t="str">
            <v/>
          </cell>
          <cell r="T682" t="str">
            <v>Одежда</v>
          </cell>
          <cell r="U682" t="str">
            <v>Single jersey / Трикотажное полотно</v>
          </cell>
          <cell r="V682" t="str">
            <v>92%Хлопок/8%ПЭ</v>
          </cell>
          <cell r="W682" t="str">
            <v>(309) Kids cloth 98-170</v>
          </cell>
          <cell r="X682">
            <v>13</v>
          </cell>
          <cell r="Y682" t="str">
            <v>Нет</v>
          </cell>
          <cell r="Z682" t="str">
            <v>Daria Kuricyna</v>
          </cell>
          <cell r="AA682" t="str">
            <v>Basic+</v>
          </cell>
          <cell r="AB682" t="str">
            <v>Regular</v>
          </cell>
          <cell r="AC682">
            <v>0</v>
          </cell>
          <cell r="AD682" t="str">
            <v>0_13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1</v>
          </cell>
          <cell r="AL682">
            <v>1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 t="str">
            <v>-13-0</v>
          </cell>
          <cell r="BH682">
            <v>0</v>
          </cell>
          <cell r="BI682">
            <v>0</v>
          </cell>
          <cell r="BJ682">
            <v>799</v>
          </cell>
          <cell r="BK682">
            <v>799</v>
          </cell>
          <cell r="BL682">
            <v>726.36</v>
          </cell>
          <cell r="BM682">
            <v>3.2302405498281783</v>
          </cell>
          <cell r="BN682">
            <v>2.25</v>
          </cell>
          <cell r="BO682">
            <v>2.3199999999999998</v>
          </cell>
          <cell r="BP682">
            <v>2.91</v>
          </cell>
          <cell r="BQ682">
            <v>247.35000000000002</v>
          </cell>
          <cell r="BR682">
            <v>0.69042553191489353</v>
          </cell>
          <cell r="BS682">
            <v>3.3</v>
          </cell>
          <cell r="BT682">
            <v>85</v>
          </cell>
          <cell r="BU682">
            <v>1.1000000000000001</v>
          </cell>
          <cell r="BV682">
            <v>799</v>
          </cell>
          <cell r="BW682">
            <v>480</v>
          </cell>
          <cell r="BX682" t="str">
            <v>Suzhou Kingsma Import and Export Co., Ltd</v>
          </cell>
          <cell r="BY682" t="str">
            <v>Китай</v>
          </cell>
          <cell r="CA682">
            <v>0</v>
          </cell>
          <cell r="CB682">
            <v>195</v>
          </cell>
          <cell r="CC682">
            <v>1805</v>
          </cell>
          <cell r="CD682">
            <v>2000</v>
          </cell>
          <cell r="CE682">
            <v>629.50604013909754</v>
          </cell>
          <cell r="CF682">
            <v>2000</v>
          </cell>
          <cell r="CG682" t="str">
            <v>не заполнен кластер</v>
          </cell>
          <cell r="CH682" t="str">
            <v>ок</v>
          </cell>
          <cell r="CI682" t="str">
            <v>ок</v>
          </cell>
          <cell r="CJ682">
            <v>15</v>
          </cell>
          <cell r="CK682">
            <v>0</v>
          </cell>
          <cell r="CL682">
            <v>0</v>
          </cell>
          <cell r="CM682">
            <v>0</v>
          </cell>
          <cell r="CN682">
            <v>4187.5999999999995</v>
          </cell>
          <cell r="CO682">
            <v>452.4</v>
          </cell>
          <cell r="CP682">
            <v>4640</v>
          </cell>
          <cell r="CQ682">
            <v>0</v>
          </cell>
          <cell r="CR682">
            <v>0</v>
          </cell>
          <cell r="CS682">
            <v>0</v>
          </cell>
          <cell r="CT682">
            <v>446466.75000000006</v>
          </cell>
          <cell r="CU682">
            <v>48233.250000000007</v>
          </cell>
          <cell r="CV682">
            <v>494700.00000000006</v>
          </cell>
          <cell r="CW682">
            <v>0</v>
          </cell>
          <cell r="CX682">
            <v>0</v>
          </cell>
          <cell r="CY682">
            <v>0</v>
          </cell>
          <cell r="CZ682">
            <v>1442195</v>
          </cell>
          <cell r="DA682">
            <v>155805</v>
          </cell>
          <cell r="DB682">
            <v>1598000</v>
          </cell>
          <cell r="DC682" t="str">
            <v>Basic+</v>
          </cell>
          <cell r="DE682">
            <v>59</v>
          </cell>
          <cell r="DF682">
            <v>59</v>
          </cell>
          <cell r="DJ682">
            <v>0</v>
          </cell>
          <cell r="DK682">
            <v>0</v>
          </cell>
          <cell r="DP682">
            <v>0</v>
          </cell>
          <cell r="DQ682">
            <v>0</v>
          </cell>
          <cell r="DR682">
            <v>0</v>
          </cell>
          <cell r="DS682" t="e">
            <v>#DIV/0!</v>
          </cell>
          <cell r="DT682" t="e">
            <v>#DIV/0!</v>
          </cell>
          <cell r="DU682">
            <v>799</v>
          </cell>
          <cell r="DV682">
            <v>0</v>
          </cell>
          <cell r="DW682">
            <v>0</v>
          </cell>
          <cell r="DX682">
            <v>0</v>
          </cell>
          <cell r="DY682" t="str">
            <v>beige</v>
          </cell>
          <cell r="DZ682" t="str">
            <v>20130510016___Oman___бежевый</v>
          </cell>
        </row>
        <row r="683">
          <cell r="B683" t="str">
            <v>20130510016_0075314_00000003801</v>
          </cell>
          <cell r="C683" t="str">
            <v>20130510016_0075314</v>
          </cell>
          <cell r="D683" t="str">
            <v>Theme 2ОдеждаOmanМужскойgrey melange309</v>
          </cell>
          <cell r="E683" t="str">
            <v>Заг. с Th 2</v>
          </cell>
          <cell r="F683" t="str">
            <v>ACOOLA Одежда Весна 2024 Theme 2</v>
          </cell>
          <cell r="G683" t="str">
            <v>ACOOLA</v>
          </cell>
          <cell r="H683" t="str">
            <v>Theme 2</v>
          </cell>
          <cell r="I683" t="str">
            <v>00000003801</v>
          </cell>
          <cell r="J683" t="str">
            <v>20130510016</v>
          </cell>
          <cell r="K683" t="str">
            <v>Футболка детская для мальчиков Oman серый меланж</v>
          </cell>
          <cell r="L683" t="str">
            <v>Мужской</v>
          </cell>
          <cell r="M683" t="str">
            <v>Все</v>
          </cell>
          <cell r="N683" t="str">
            <v>Oman</v>
          </cell>
          <cell r="O683" t="str">
            <v>серый меланж</v>
          </cell>
          <cell r="P683" t="str">
            <v>Jersey</v>
          </cell>
          <cell r="Q683" t="str">
            <v>T-shirt</v>
          </cell>
          <cell r="R683" t="str">
            <v>Top_Boys</v>
          </cell>
          <cell r="S683" t="str">
            <v/>
          </cell>
          <cell r="T683" t="str">
            <v>Одежда</v>
          </cell>
          <cell r="U683" t="str">
            <v>Single jersey / Трикотажное полотно</v>
          </cell>
          <cell r="V683" t="str">
            <v>92%Хлопок/8%ПЭ</v>
          </cell>
          <cell r="W683" t="str">
            <v>(309) Kids cloth 98-170</v>
          </cell>
          <cell r="X683">
            <v>13</v>
          </cell>
          <cell r="Y683" t="str">
            <v>Нет</v>
          </cell>
          <cell r="Z683" t="str">
            <v>Daria Kuricyna</v>
          </cell>
          <cell r="AA683" t="str">
            <v>Basic+</v>
          </cell>
          <cell r="AB683" t="str">
            <v>Regular</v>
          </cell>
          <cell r="AC683" t="str">
            <v>1,2,3,4,5</v>
          </cell>
          <cell r="AD683" t="str">
            <v>1,2,3,4,5_13</v>
          </cell>
          <cell r="AE683">
            <v>271</v>
          </cell>
          <cell r="AF683">
            <v>52</v>
          </cell>
          <cell r="AG683">
            <v>73</v>
          </cell>
          <cell r="AH683">
            <v>96</v>
          </cell>
          <cell r="AI683">
            <v>43</v>
          </cell>
          <cell r="AJ683">
            <v>7</v>
          </cell>
          <cell r="AK683">
            <v>0.7</v>
          </cell>
          <cell r="AL683">
            <v>0.5</v>
          </cell>
          <cell r="AM683">
            <v>13</v>
          </cell>
          <cell r="AN683">
            <v>4</v>
          </cell>
          <cell r="AO683">
            <v>17</v>
          </cell>
          <cell r="AP683">
            <v>884</v>
          </cell>
          <cell r="AQ683">
            <v>13</v>
          </cell>
          <cell r="AR683">
            <v>4</v>
          </cell>
          <cell r="AS683">
            <v>17</v>
          </cell>
          <cell r="AT683">
            <v>1241</v>
          </cell>
          <cell r="AU683">
            <v>13</v>
          </cell>
          <cell r="AV683">
            <v>4</v>
          </cell>
          <cell r="AW683">
            <v>17</v>
          </cell>
          <cell r="AX683">
            <v>1632</v>
          </cell>
          <cell r="AY683">
            <v>13</v>
          </cell>
          <cell r="AZ683">
            <v>4</v>
          </cell>
          <cell r="BA683">
            <v>17</v>
          </cell>
          <cell r="BB683">
            <v>731</v>
          </cell>
          <cell r="BC683">
            <v>13</v>
          </cell>
          <cell r="BD683">
            <v>4</v>
          </cell>
          <cell r="BE683">
            <v>17</v>
          </cell>
          <cell r="BF683">
            <v>119</v>
          </cell>
          <cell r="BG683" t="str">
            <v>0-4</v>
          </cell>
          <cell r="BH683">
            <v>0.56182926829268298</v>
          </cell>
          <cell r="BI683">
            <v>4607</v>
          </cell>
          <cell r="BJ683">
            <v>799</v>
          </cell>
          <cell r="BK683">
            <v>799</v>
          </cell>
          <cell r="BL683">
            <v>726.36</v>
          </cell>
          <cell r="BM683">
            <v>3.2302405498281783</v>
          </cell>
          <cell r="BN683">
            <v>2.25</v>
          </cell>
          <cell r="BO683">
            <v>2.3199999999999998</v>
          </cell>
          <cell r="BP683">
            <v>2.91</v>
          </cell>
          <cell r="BQ683">
            <v>247.35000000000002</v>
          </cell>
          <cell r="BR683">
            <v>0.69042553191489353</v>
          </cell>
          <cell r="BS683">
            <v>3.3</v>
          </cell>
          <cell r="BT683">
            <v>85</v>
          </cell>
          <cell r="BU683">
            <v>1.1000000000000001</v>
          </cell>
          <cell r="BV683">
            <v>799</v>
          </cell>
          <cell r="BW683">
            <v>480</v>
          </cell>
          <cell r="BX683" t="str">
            <v>Suzhou Kingsma Import and Export Co., Ltd</v>
          </cell>
          <cell r="BY683" t="str">
            <v>Китай</v>
          </cell>
          <cell r="BZ683">
            <v>328</v>
          </cell>
          <cell r="CA683">
            <v>767</v>
          </cell>
          <cell r="CB683">
            <v>143</v>
          </cell>
          <cell r="CC683">
            <v>2355</v>
          </cell>
          <cell r="CD683">
            <v>8200</v>
          </cell>
          <cell r="CE683">
            <v>2580.9747645702996</v>
          </cell>
          <cell r="CF683">
            <v>8200</v>
          </cell>
          <cell r="CG683">
            <v>10000</v>
          </cell>
          <cell r="CH683" t="str">
            <v>ок</v>
          </cell>
          <cell r="CI683" t="str">
            <v>ок</v>
          </cell>
          <cell r="CJ683">
            <v>11</v>
          </cell>
          <cell r="CK683">
            <v>10688.24</v>
          </cell>
          <cell r="CL683">
            <v>1779.4399999999998</v>
          </cell>
          <cell r="CM683">
            <v>760.95999999999992</v>
          </cell>
          <cell r="CN683">
            <v>5463.5999999999995</v>
          </cell>
          <cell r="CO683">
            <v>331.76</v>
          </cell>
          <cell r="CP683">
            <v>19024</v>
          </cell>
          <cell r="CQ683">
            <v>1139541.4500000002</v>
          </cell>
          <cell r="CR683">
            <v>189717.45</v>
          </cell>
          <cell r="CS683">
            <v>81130.8</v>
          </cell>
          <cell r="CT683">
            <v>582509.25</v>
          </cell>
          <cell r="CU683">
            <v>35371.050000000003</v>
          </cell>
          <cell r="CV683">
            <v>2028270.0000000002</v>
          </cell>
          <cell r="CW683">
            <v>3680993</v>
          </cell>
          <cell r="CX683">
            <v>612833</v>
          </cell>
          <cell r="CY683">
            <v>262072</v>
          </cell>
          <cell r="CZ683">
            <v>1881645</v>
          </cell>
          <cell r="DA683">
            <v>114257</v>
          </cell>
          <cell r="DB683">
            <v>6551800</v>
          </cell>
          <cell r="DC683" t="str">
            <v>Basic+</v>
          </cell>
          <cell r="DE683">
            <v>59</v>
          </cell>
          <cell r="DF683">
            <v>59</v>
          </cell>
          <cell r="DH683">
            <v>13</v>
          </cell>
          <cell r="DJ683">
            <v>13</v>
          </cell>
          <cell r="DK683">
            <v>767</v>
          </cell>
          <cell r="DP683">
            <v>767</v>
          </cell>
          <cell r="DQ683">
            <v>767</v>
          </cell>
          <cell r="DR683">
            <v>0</v>
          </cell>
          <cell r="DS683">
            <v>1</v>
          </cell>
          <cell r="DT683">
            <v>0</v>
          </cell>
          <cell r="DU683">
            <v>799</v>
          </cell>
          <cell r="DV683">
            <v>167397.75000000003</v>
          </cell>
          <cell r="DW683">
            <v>1779.4399999999998</v>
          </cell>
          <cell r="DX683">
            <v>612833</v>
          </cell>
          <cell r="DY683" t="str">
            <v>grey melange</v>
          </cell>
          <cell r="DZ683" t="str">
            <v>20130510016___Oman___серый меланж</v>
          </cell>
          <cell r="EA683" t="str">
            <v>Расчет кирпичей</v>
          </cell>
        </row>
        <row r="684">
          <cell r="B684" t="str">
            <v>20130510017_0075315_00000003801</v>
          </cell>
          <cell r="C684" t="str">
            <v>20130510017_0075315</v>
          </cell>
          <cell r="D684" t="str">
            <v>Theme 2ОдеждаMalawiМужскойlime green309</v>
          </cell>
          <cell r="E684" t="str">
            <v>Заг. с Th 2</v>
          </cell>
          <cell r="F684" t="str">
            <v>ACOOLA Одежда Весна 2024 Theme 2</v>
          </cell>
          <cell r="G684" t="str">
            <v>ACOOLA</v>
          </cell>
          <cell r="H684" t="str">
            <v>Theme 2</v>
          </cell>
          <cell r="I684" t="str">
            <v>00000003801</v>
          </cell>
          <cell r="J684" t="str">
            <v>20130510017</v>
          </cell>
          <cell r="K684" t="str">
            <v>Футболка детская для мальчиков Malawi салатовый</v>
          </cell>
          <cell r="L684" t="str">
            <v>Мужской</v>
          </cell>
          <cell r="M684" t="str">
            <v>Все</v>
          </cell>
          <cell r="N684" t="str">
            <v>Malawi</v>
          </cell>
          <cell r="O684" t="str">
            <v>салатовый</v>
          </cell>
          <cell r="P684" t="str">
            <v>Jersey</v>
          </cell>
          <cell r="Q684" t="str">
            <v>T-shirt</v>
          </cell>
          <cell r="R684" t="str">
            <v>Top_Boys</v>
          </cell>
          <cell r="S684" t="str">
            <v/>
          </cell>
          <cell r="T684" t="str">
            <v>Одежда</v>
          </cell>
          <cell r="U684" t="str">
            <v>Single jersey / Трикотажное полотно</v>
          </cell>
          <cell r="V684" t="str">
            <v>100%Хлопок</v>
          </cell>
          <cell r="W684" t="str">
            <v>(309) Kids cloth 98-170</v>
          </cell>
          <cell r="X684">
            <v>13</v>
          </cell>
          <cell r="Y684" t="str">
            <v>Нет</v>
          </cell>
          <cell r="Z684" t="str">
            <v>Daria Kuricyna</v>
          </cell>
          <cell r="AA684" t="str">
            <v>Basic+</v>
          </cell>
          <cell r="AB684" t="str">
            <v>Regular</v>
          </cell>
          <cell r="AC684" t="str">
            <v>1,2,3,4,5</v>
          </cell>
          <cell r="AD684" t="str">
            <v>1,2,3,4,5_13</v>
          </cell>
          <cell r="AE684">
            <v>271</v>
          </cell>
          <cell r="AF684">
            <v>52</v>
          </cell>
          <cell r="AG684">
            <v>73</v>
          </cell>
          <cell r="AH684">
            <v>96</v>
          </cell>
          <cell r="AI684">
            <v>43</v>
          </cell>
          <cell r="AJ684">
            <v>7</v>
          </cell>
          <cell r="AK684">
            <v>0.7</v>
          </cell>
          <cell r="AL684">
            <v>0.5</v>
          </cell>
          <cell r="AM684">
            <v>13</v>
          </cell>
          <cell r="AN684">
            <v>4</v>
          </cell>
          <cell r="AO684">
            <v>17</v>
          </cell>
          <cell r="AP684">
            <v>884</v>
          </cell>
          <cell r="AQ684">
            <v>13</v>
          </cell>
          <cell r="AR684">
            <v>4</v>
          </cell>
          <cell r="AS684">
            <v>17</v>
          </cell>
          <cell r="AT684">
            <v>1241</v>
          </cell>
          <cell r="AU684">
            <v>13</v>
          </cell>
          <cell r="AV684">
            <v>4</v>
          </cell>
          <cell r="AW684">
            <v>17</v>
          </cell>
          <cell r="AX684">
            <v>1632</v>
          </cell>
          <cell r="AY684">
            <v>13</v>
          </cell>
          <cell r="AZ684">
            <v>4</v>
          </cell>
          <cell r="BA684">
            <v>17</v>
          </cell>
          <cell r="BB684">
            <v>731</v>
          </cell>
          <cell r="BC684">
            <v>13</v>
          </cell>
          <cell r="BD684">
            <v>4</v>
          </cell>
          <cell r="BE684">
            <v>17</v>
          </cell>
          <cell r="BF684">
            <v>119</v>
          </cell>
          <cell r="BG684" t="str">
            <v>0-4</v>
          </cell>
          <cell r="BH684">
            <v>0.56182926829268298</v>
          </cell>
          <cell r="BI684">
            <v>4607</v>
          </cell>
          <cell r="BJ684">
            <v>799</v>
          </cell>
          <cell r="BK684">
            <v>799</v>
          </cell>
          <cell r="BL684">
            <v>726.36</v>
          </cell>
          <cell r="BM684">
            <v>2.9936305732484074</v>
          </cell>
          <cell r="BN684">
            <v>2.46</v>
          </cell>
          <cell r="BO684">
            <v>2.54</v>
          </cell>
          <cell r="BP684">
            <v>3.14</v>
          </cell>
          <cell r="BQ684">
            <v>266.90000000000003</v>
          </cell>
          <cell r="BR684">
            <v>0.66595744680851054</v>
          </cell>
          <cell r="BS684">
            <v>3.3</v>
          </cell>
          <cell r="BT684">
            <v>85</v>
          </cell>
          <cell r="BU684">
            <v>1.1000000000000001</v>
          </cell>
          <cell r="BV684">
            <v>799</v>
          </cell>
          <cell r="BW684">
            <v>480</v>
          </cell>
          <cell r="BX684" t="str">
            <v>Ningbo Longxing Garments Co. LTD</v>
          </cell>
          <cell r="BY684" t="str">
            <v>Китай</v>
          </cell>
          <cell r="BZ684">
            <v>328</v>
          </cell>
          <cell r="CA684">
            <v>767</v>
          </cell>
          <cell r="CB684">
            <v>143</v>
          </cell>
          <cell r="CC684">
            <v>2355</v>
          </cell>
          <cell r="CD684">
            <v>8200</v>
          </cell>
          <cell r="CE684">
            <v>2580.9747645702996</v>
          </cell>
          <cell r="CF684">
            <v>8200</v>
          </cell>
          <cell r="CG684">
            <v>10000</v>
          </cell>
          <cell r="CH684" t="str">
            <v>ок</v>
          </cell>
          <cell r="CI684" t="str">
            <v>ок</v>
          </cell>
          <cell r="CJ684">
            <v>11</v>
          </cell>
          <cell r="CK684">
            <v>11701.78</v>
          </cell>
          <cell r="CL684">
            <v>1948.18</v>
          </cell>
          <cell r="CM684">
            <v>833.12</v>
          </cell>
          <cell r="CN684">
            <v>5981.7</v>
          </cell>
          <cell r="CO684">
            <v>363.22</v>
          </cell>
          <cell r="CP684">
            <v>20828</v>
          </cell>
          <cell r="CQ684">
            <v>1229608.3</v>
          </cell>
          <cell r="CR684">
            <v>204712.30000000002</v>
          </cell>
          <cell r="CS684">
            <v>87543.200000000012</v>
          </cell>
          <cell r="CT684">
            <v>628549.50000000012</v>
          </cell>
          <cell r="CU684">
            <v>38166.700000000004</v>
          </cell>
          <cell r="CV684">
            <v>2188580.0000000005</v>
          </cell>
          <cell r="CW684">
            <v>3680993</v>
          </cell>
          <cell r="CX684">
            <v>612833</v>
          </cell>
          <cell r="CY684">
            <v>262072</v>
          </cell>
          <cell r="CZ684">
            <v>1881645</v>
          </cell>
          <cell r="DA684">
            <v>114257</v>
          </cell>
          <cell r="DB684">
            <v>6551800</v>
          </cell>
          <cell r="DC684" t="str">
            <v>Basic+</v>
          </cell>
          <cell r="DE684">
            <v>59</v>
          </cell>
          <cell r="DF684">
            <v>59</v>
          </cell>
          <cell r="DH684">
            <v>13</v>
          </cell>
          <cell r="DJ684">
            <v>13</v>
          </cell>
          <cell r="DK684">
            <v>767</v>
          </cell>
          <cell r="DP684">
            <v>767</v>
          </cell>
          <cell r="DQ684">
            <v>767</v>
          </cell>
          <cell r="DR684">
            <v>0</v>
          </cell>
          <cell r="DS684">
            <v>1</v>
          </cell>
          <cell r="DT684">
            <v>0</v>
          </cell>
          <cell r="DU684">
            <v>799</v>
          </cell>
          <cell r="DV684">
            <v>180628.5</v>
          </cell>
          <cell r="DW684">
            <v>1948.18</v>
          </cell>
          <cell r="DX684">
            <v>612833</v>
          </cell>
          <cell r="DY684" t="str">
            <v>lime green</v>
          </cell>
          <cell r="DZ684" t="str">
            <v>20130510017___Malawi___салатовый</v>
          </cell>
          <cell r="EA684" t="str">
            <v>Расчет кирпичей</v>
          </cell>
        </row>
        <row r="685">
          <cell r="B685" t="str">
            <v>20130510018_0075316_00000003801</v>
          </cell>
          <cell r="C685" t="str">
            <v>20130510018_0075316</v>
          </cell>
          <cell r="D685" t="str">
            <v>Theme 2ОдеждаNauruМужскойorange309</v>
          </cell>
          <cell r="E685" t="str">
            <v>Заг. с Th 2</v>
          </cell>
          <cell r="F685" t="str">
            <v>ACOOLA Одежда Весна 2024 Theme 2</v>
          </cell>
          <cell r="G685" t="str">
            <v>ACOOLA</v>
          </cell>
          <cell r="H685" t="str">
            <v>Theme 2</v>
          </cell>
          <cell r="I685" t="str">
            <v>00000003801</v>
          </cell>
          <cell r="J685" t="str">
            <v>20130510018</v>
          </cell>
          <cell r="K685" t="str">
            <v>Футболка детская для мальчиков Nauru оранжевый</v>
          </cell>
          <cell r="L685" t="str">
            <v>Мужской</v>
          </cell>
          <cell r="M685" t="str">
            <v>Все</v>
          </cell>
          <cell r="N685" t="str">
            <v>Nauru</v>
          </cell>
          <cell r="O685" t="str">
            <v>оранжевый</v>
          </cell>
          <cell r="P685" t="str">
            <v>Jersey</v>
          </cell>
          <cell r="Q685" t="str">
            <v>T-shirt</v>
          </cell>
          <cell r="R685" t="str">
            <v>Top_Boys</v>
          </cell>
          <cell r="S685" t="str">
            <v/>
          </cell>
          <cell r="T685" t="str">
            <v>Одежда</v>
          </cell>
          <cell r="U685" t="str">
            <v>Single jersey / Трикотажное полотно</v>
          </cell>
          <cell r="V685" t="str">
            <v>60%Хлопок/40%ПЭ</v>
          </cell>
          <cell r="W685" t="str">
            <v>(309) Kids cloth 98-170</v>
          </cell>
          <cell r="X685">
            <v>13</v>
          </cell>
          <cell r="Y685" t="str">
            <v>Нет</v>
          </cell>
          <cell r="Z685" t="str">
            <v>Daria Kuricyna</v>
          </cell>
          <cell r="AA685" t="str">
            <v>Basic+</v>
          </cell>
          <cell r="AB685" t="str">
            <v>Regular</v>
          </cell>
          <cell r="AC685" t="str">
            <v>1,2,3,4,5</v>
          </cell>
          <cell r="AD685" t="str">
            <v>1,2,3,4,5_13</v>
          </cell>
          <cell r="AE685">
            <v>271</v>
          </cell>
          <cell r="AF685">
            <v>52</v>
          </cell>
          <cell r="AG685">
            <v>73</v>
          </cell>
          <cell r="AH685">
            <v>96</v>
          </cell>
          <cell r="AI685">
            <v>43</v>
          </cell>
          <cell r="AJ685">
            <v>7</v>
          </cell>
          <cell r="AK685">
            <v>0.7</v>
          </cell>
          <cell r="AL685">
            <v>0.5</v>
          </cell>
          <cell r="AM685">
            <v>13</v>
          </cell>
          <cell r="AN685">
            <v>4</v>
          </cell>
          <cell r="AO685">
            <v>17</v>
          </cell>
          <cell r="AP685">
            <v>884</v>
          </cell>
          <cell r="AQ685">
            <v>13</v>
          </cell>
          <cell r="AR685">
            <v>4</v>
          </cell>
          <cell r="AS685">
            <v>17</v>
          </cell>
          <cell r="AT685">
            <v>1241</v>
          </cell>
          <cell r="AU685">
            <v>13</v>
          </cell>
          <cell r="AV685">
            <v>4</v>
          </cell>
          <cell r="AW685">
            <v>17</v>
          </cell>
          <cell r="AX685">
            <v>1632</v>
          </cell>
          <cell r="AY685">
            <v>13</v>
          </cell>
          <cell r="AZ685">
            <v>4</v>
          </cell>
          <cell r="BA685">
            <v>17</v>
          </cell>
          <cell r="BB685">
            <v>731</v>
          </cell>
          <cell r="BC685">
            <v>13</v>
          </cell>
          <cell r="BD685">
            <v>4</v>
          </cell>
          <cell r="BE685">
            <v>17</v>
          </cell>
          <cell r="BF685">
            <v>119</v>
          </cell>
          <cell r="BG685" t="str">
            <v>0-4</v>
          </cell>
          <cell r="BH685">
            <v>0.56182926829268298</v>
          </cell>
          <cell r="BI685">
            <v>4607</v>
          </cell>
          <cell r="BJ685">
            <v>999</v>
          </cell>
          <cell r="BK685">
            <v>999</v>
          </cell>
          <cell r="BL685">
            <v>908.18</v>
          </cell>
          <cell r="BM685">
            <v>3.0369357045143639</v>
          </cell>
          <cell r="BN685">
            <v>2.99</v>
          </cell>
          <cell r="BO685">
            <v>3.09</v>
          </cell>
          <cell r="BP685">
            <v>3.87</v>
          </cell>
          <cell r="BQ685">
            <v>328.95</v>
          </cell>
          <cell r="BR685">
            <v>0.67072072072072075</v>
          </cell>
          <cell r="BS685">
            <v>3.3</v>
          </cell>
          <cell r="BT685">
            <v>85</v>
          </cell>
          <cell r="BU685">
            <v>1.1000000000000001</v>
          </cell>
          <cell r="BV685">
            <v>999</v>
          </cell>
          <cell r="BW685">
            <v>600</v>
          </cell>
          <cell r="BX685" t="str">
            <v>CHINA-BASE NINGBO FOREIGN TRADE CO., LTD</v>
          </cell>
          <cell r="BY685" t="str">
            <v>Китай</v>
          </cell>
          <cell r="BZ685">
            <v>328</v>
          </cell>
          <cell r="CA685">
            <v>767</v>
          </cell>
          <cell r="CB685">
            <v>143</v>
          </cell>
          <cell r="CC685">
            <v>2355</v>
          </cell>
          <cell r="CD685">
            <v>8200</v>
          </cell>
          <cell r="CE685">
            <v>2580.9747645702996</v>
          </cell>
          <cell r="CF685">
            <v>8200</v>
          </cell>
          <cell r="CG685">
            <v>10000</v>
          </cell>
          <cell r="CH685" t="str">
            <v>ок</v>
          </cell>
          <cell r="CI685" t="str">
            <v>ок</v>
          </cell>
          <cell r="CJ685">
            <v>11</v>
          </cell>
          <cell r="CK685">
            <v>14235.63</v>
          </cell>
          <cell r="CL685">
            <v>2370.0299999999997</v>
          </cell>
          <cell r="CM685">
            <v>1013.52</v>
          </cell>
          <cell r="CN685">
            <v>7276.95</v>
          </cell>
          <cell r="CO685">
            <v>441.87</v>
          </cell>
          <cell r="CP685">
            <v>25338</v>
          </cell>
          <cell r="CQ685">
            <v>1515472.65</v>
          </cell>
          <cell r="CR685">
            <v>252304.65</v>
          </cell>
          <cell r="CS685">
            <v>107895.59999999999</v>
          </cell>
          <cell r="CT685">
            <v>774677.25</v>
          </cell>
          <cell r="CU685">
            <v>47039.85</v>
          </cell>
          <cell r="CV685">
            <v>2697390</v>
          </cell>
          <cell r="CW685">
            <v>4602393</v>
          </cell>
          <cell r="CX685">
            <v>766233</v>
          </cell>
          <cell r="CY685">
            <v>327672</v>
          </cell>
          <cell r="CZ685">
            <v>2352645</v>
          </cell>
          <cell r="DA685">
            <v>142857</v>
          </cell>
          <cell r="DB685">
            <v>8191800</v>
          </cell>
          <cell r="DC685" t="str">
            <v>Basic+</v>
          </cell>
          <cell r="DE685">
            <v>59</v>
          </cell>
          <cell r="DF685">
            <v>59</v>
          </cell>
          <cell r="DH685">
            <v>13</v>
          </cell>
          <cell r="DJ685">
            <v>13</v>
          </cell>
          <cell r="DK685">
            <v>767</v>
          </cell>
          <cell r="DP685">
            <v>767</v>
          </cell>
          <cell r="DQ685">
            <v>767</v>
          </cell>
          <cell r="DR685">
            <v>0</v>
          </cell>
          <cell r="DS685">
            <v>1</v>
          </cell>
          <cell r="DT685">
            <v>0</v>
          </cell>
          <cell r="DU685">
            <v>999</v>
          </cell>
          <cell r="DV685">
            <v>222621.75</v>
          </cell>
          <cell r="DW685">
            <v>2370.0299999999997</v>
          </cell>
          <cell r="DX685">
            <v>766233</v>
          </cell>
          <cell r="DY685" t="str">
            <v>orange</v>
          </cell>
          <cell r="DZ685" t="str">
            <v>20130510018___Nauru___оранжевый</v>
          </cell>
          <cell r="EA685" t="str">
            <v>Расчет кирпичей</v>
          </cell>
        </row>
        <row r="686">
          <cell r="B686" t="str">
            <v>20130510019_0075317_00000003801</v>
          </cell>
          <cell r="C686" t="str">
            <v>20130510019_0075317</v>
          </cell>
          <cell r="D686" t="str">
            <v>Theme 2ОдеждаMexicoМужскойwhite309</v>
          </cell>
          <cell r="E686" t="str">
            <v>Заг. с Th 2</v>
          </cell>
          <cell r="F686" t="str">
            <v>ACOOLA Одежда Весна 2024 Theme 2</v>
          </cell>
          <cell r="G686" t="str">
            <v>ACOOLA</v>
          </cell>
          <cell r="H686" t="str">
            <v>Theme 2</v>
          </cell>
          <cell r="I686" t="str">
            <v>00000003801</v>
          </cell>
          <cell r="J686" t="str">
            <v>20130510019</v>
          </cell>
          <cell r="K686" t="str">
            <v>Футболка детская для мальчиков Mexico белый</v>
          </cell>
          <cell r="L686" t="str">
            <v>Мужской</v>
          </cell>
          <cell r="M686" t="str">
            <v>Все</v>
          </cell>
          <cell r="N686" t="str">
            <v>Mexico</v>
          </cell>
          <cell r="O686" t="str">
            <v>белый</v>
          </cell>
          <cell r="P686" t="str">
            <v>Jersey</v>
          </cell>
          <cell r="Q686" t="str">
            <v>T-shirt</v>
          </cell>
          <cell r="R686" t="str">
            <v>Top_Boys</v>
          </cell>
          <cell r="S686" t="str">
            <v/>
          </cell>
          <cell r="T686" t="str">
            <v>Одежда</v>
          </cell>
          <cell r="U686" t="str">
            <v>Single jersey / Трикотажное полотно</v>
          </cell>
          <cell r="V686" t="str">
            <v>100%Хлопок</v>
          </cell>
          <cell r="W686" t="str">
            <v>(309) Kids cloth 98-170</v>
          </cell>
          <cell r="X686">
            <v>13</v>
          </cell>
          <cell r="Y686" t="str">
            <v>Нет</v>
          </cell>
          <cell r="Z686" t="str">
            <v>Daria Kuricyna</v>
          </cell>
          <cell r="AA686" t="str">
            <v>Basic+</v>
          </cell>
          <cell r="AB686" t="str">
            <v>Regular</v>
          </cell>
          <cell r="AC686" t="str">
            <v>1,2,3,4,5</v>
          </cell>
          <cell r="AD686" t="str">
            <v>1,2,3,4,5_13</v>
          </cell>
          <cell r="AE686">
            <v>271</v>
          </cell>
          <cell r="AF686">
            <v>52</v>
          </cell>
          <cell r="AG686">
            <v>73</v>
          </cell>
          <cell r="AH686">
            <v>96</v>
          </cell>
          <cell r="AI686">
            <v>43</v>
          </cell>
          <cell r="AJ686">
            <v>7</v>
          </cell>
          <cell r="AK686">
            <v>0.7</v>
          </cell>
          <cell r="AL686">
            <v>0.5</v>
          </cell>
          <cell r="AM686">
            <v>13</v>
          </cell>
          <cell r="AN686">
            <v>4</v>
          </cell>
          <cell r="AO686">
            <v>17</v>
          </cell>
          <cell r="AP686">
            <v>884</v>
          </cell>
          <cell r="AQ686">
            <v>13</v>
          </cell>
          <cell r="AR686">
            <v>4</v>
          </cell>
          <cell r="AS686">
            <v>17</v>
          </cell>
          <cell r="AT686">
            <v>1241</v>
          </cell>
          <cell r="AU686">
            <v>13</v>
          </cell>
          <cell r="AV686">
            <v>4</v>
          </cell>
          <cell r="AW686">
            <v>17</v>
          </cell>
          <cell r="AX686">
            <v>1632</v>
          </cell>
          <cell r="AY686">
            <v>13</v>
          </cell>
          <cell r="AZ686">
            <v>4</v>
          </cell>
          <cell r="BA686">
            <v>17</v>
          </cell>
          <cell r="BB686">
            <v>731</v>
          </cell>
          <cell r="BC686">
            <v>13</v>
          </cell>
          <cell r="BD686">
            <v>4</v>
          </cell>
          <cell r="BE686">
            <v>17</v>
          </cell>
          <cell r="BF686">
            <v>119</v>
          </cell>
          <cell r="BG686" t="str">
            <v>0-4</v>
          </cell>
          <cell r="BH686">
            <v>0.56182926829268298</v>
          </cell>
          <cell r="BI686">
            <v>4607</v>
          </cell>
          <cell r="BJ686">
            <v>799</v>
          </cell>
          <cell r="BK686">
            <v>799</v>
          </cell>
          <cell r="BL686">
            <v>726.36</v>
          </cell>
          <cell r="BM686">
            <v>2.5474254742547426</v>
          </cell>
          <cell r="BN686">
            <v>2.85</v>
          </cell>
          <cell r="BO686">
            <v>2.94</v>
          </cell>
          <cell r="BP686">
            <v>3.69</v>
          </cell>
          <cell r="BQ686">
            <v>313.64999999999998</v>
          </cell>
          <cell r="BR686">
            <v>0.60744680851063837</v>
          </cell>
          <cell r="BS686">
            <v>3.3</v>
          </cell>
          <cell r="BT686">
            <v>85</v>
          </cell>
          <cell r="BU686">
            <v>1.1000000000000001</v>
          </cell>
          <cell r="BV686">
            <v>799</v>
          </cell>
          <cell r="BW686">
            <v>480</v>
          </cell>
          <cell r="BX686" t="str">
            <v>CHINA-BASE NINGBO FOREIGN TRADE CO., LTD</v>
          </cell>
          <cell r="BY686" t="str">
            <v>Китай</v>
          </cell>
          <cell r="BZ686">
            <v>328</v>
          </cell>
          <cell r="CA686">
            <v>767</v>
          </cell>
          <cell r="CB686">
            <v>143</v>
          </cell>
          <cell r="CC686">
            <v>2355</v>
          </cell>
          <cell r="CD686">
            <v>8200</v>
          </cell>
          <cell r="CE686">
            <v>2580.9747645702996</v>
          </cell>
          <cell r="CF686">
            <v>8200</v>
          </cell>
          <cell r="CG686">
            <v>10000</v>
          </cell>
          <cell r="CH686" t="str">
            <v>ок</v>
          </cell>
          <cell r="CI686" t="str">
            <v>ок</v>
          </cell>
          <cell r="CJ686">
            <v>11</v>
          </cell>
          <cell r="CK686">
            <v>13544.58</v>
          </cell>
          <cell r="CL686">
            <v>2254.98</v>
          </cell>
          <cell r="CM686">
            <v>964.31999999999994</v>
          </cell>
          <cell r="CN686">
            <v>6923.7</v>
          </cell>
          <cell r="CO686">
            <v>420.42</v>
          </cell>
          <cell r="CP686">
            <v>24108</v>
          </cell>
          <cell r="CQ686">
            <v>1444985.5499999998</v>
          </cell>
          <cell r="CR686">
            <v>240569.55</v>
          </cell>
          <cell r="CS686">
            <v>102877.2</v>
          </cell>
          <cell r="CT686">
            <v>738645.75</v>
          </cell>
          <cell r="CU686">
            <v>44851.95</v>
          </cell>
          <cell r="CV686">
            <v>2571930</v>
          </cell>
          <cell r="CW686">
            <v>3680993</v>
          </cell>
          <cell r="CX686">
            <v>612833</v>
          </cell>
          <cell r="CY686">
            <v>262072</v>
          </cell>
          <cell r="CZ686">
            <v>1881645</v>
          </cell>
          <cell r="DA686">
            <v>114257</v>
          </cell>
          <cell r="DB686">
            <v>6551800</v>
          </cell>
          <cell r="DC686" t="str">
            <v>Basic+</v>
          </cell>
          <cell r="DE686">
            <v>59</v>
          </cell>
          <cell r="DF686">
            <v>59</v>
          </cell>
          <cell r="DH686">
            <v>13</v>
          </cell>
          <cell r="DJ686">
            <v>13</v>
          </cell>
          <cell r="DK686">
            <v>767</v>
          </cell>
          <cell r="DP686">
            <v>767</v>
          </cell>
          <cell r="DQ686">
            <v>767</v>
          </cell>
          <cell r="DR686">
            <v>0</v>
          </cell>
          <cell r="DS686">
            <v>1</v>
          </cell>
          <cell r="DT686">
            <v>0</v>
          </cell>
          <cell r="DU686">
            <v>799</v>
          </cell>
          <cell r="DV686">
            <v>212267.25</v>
          </cell>
          <cell r="DW686">
            <v>2254.98</v>
          </cell>
          <cell r="DX686">
            <v>612833</v>
          </cell>
          <cell r="DY686" t="str">
            <v>white</v>
          </cell>
          <cell r="DZ686" t="str">
            <v>20130510019___Mexico___белый</v>
          </cell>
          <cell r="EA686" t="str">
            <v>Расчет кирпичей</v>
          </cell>
        </row>
        <row r="687">
          <cell r="B687" t="str">
            <v>20130510020_0075318_00000003801</v>
          </cell>
          <cell r="C687" t="str">
            <v>20130510020_0075318</v>
          </cell>
          <cell r="D687" t="str">
            <v>Theme 2ОдеждаBruneiМужскойprint309</v>
          </cell>
          <cell r="E687" t="str">
            <v>Заг. с Th 2</v>
          </cell>
          <cell r="F687" t="str">
            <v>ACOOLA Одежда Весна 2024 Theme 2</v>
          </cell>
          <cell r="G687" t="str">
            <v>ACOOLA</v>
          </cell>
          <cell r="H687" t="str">
            <v>Theme 2</v>
          </cell>
          <cell r="I687" t="str">
            <v>00000003801</v>
          </cell>
          <cell r="J687" t="str">
            <v>20130510020</v>
          </cell>
          <cell r="K687" t="str">
            <v>Футболка детская для мальчиков Brunei набивка</v>
          </cell>
          <cell r="L687" t="str">
            <v>Мужской</v>
          </cell>
          <cell r="M687" t="str">
            <v>Все</v>
          </cell>
          <cell r="N687" t="str">
            <v>Brunei</v>
          </cell>
          <cell r="O687" t="str">
            <v>набивка</v>
          </cell>
          <cell r="P687" t="str">
            <v>Jersey</v>
          </cell>
          <cell r="Q687" t="str">
            <v>T-shirt</v>
          </cell>
          <cell r="R687" t="str">
            <v>Top_Boys</v>
          </cell>
          <cell r="S687" t="str">
            <v/>
          </cell>
          <cell r="T687" t="str">
            <v>Одежда</v>
          </cell>
          <cell r="U687" t="str">
            <v>Single jersey / Трикотажное полотно</v>
          </cell>
          <cell r="V687" t="str">
            <v>100%Хлопок</v>
          </cell>
          <cell r="W687" t="str">
            <v>(309) Kids cloth 98-170</v>
          </cell>
          <cell r="X687">
            <v>13</v>
          </cell>
          <cell r="Y687" t="str">
            <v>Нет</v>
          </cell>
          <cell r="Z687" t="str">
            <v>Daria Kuricyna</v>
          </cell>
          <cell r="AA687" t="str">
            <v>Basic+</v>
          </cell>
          <cell r="AB687" t="str">
            <v>Regular</v>
          </cell>
          <cell r="AC687" t="str">
            <v>1,2,3,4,5</v>
          </cell>
          <cell r="AD687" t="str">
            <v>1,2,3,4,5_13</v>
          </cell>
          <cell r="AE687">
            <v>271</v>
          </cell>
          <cell r="AF687">
            <v>52</v>
          </cell>
          <cell r="AG687">
            <v>73</v>
          </cell>
          <cell r="AH687">
            <v>96</v>
          </cell>
          <cell r="AI687">
            <v>43</v>
          </cell>
          <cell r="AJ687">
            <v>7</v>
          </cell>
          <cell r="AK687">
            <v>0.7</v>
          </cell>
          <cell r="AL687">
            <v>0.5</v>
          </cell>
          <cell r="AM687">
            <v>13</v>
          </cell>
          <cell r="AN687">
            <v>4</v>
          </cell>
          <cell r="AO687">
            <v>17</v>
          </cell>
          <cell r="AP687">
            <v>884</v>
          </cell>
          <cell r="AQ687">
            <v>13</v>
          </cell>
          <cell r="AR687">
            <v>4</v>
          </cell>
          <cell r="AS687">
            <v>17</v>
          </cell>
          <cell r="AT687">
            <v>1241</v>
          </cell>
          <cell r="AU687">
            <v>13</v>
          </cell>
          <cell r="AV687">
            <v>4</v>
          </cell>
          <cell r="AW687">
            <v>17</v>
          </cell>
          <cell r="AX687">
            <v>1632</v>
          </cell>
          <cell r="AY687">
            <v>13</v>
          </cell>
          <cell r="AZ687">
            <v>4</v>
          </cell>
          <cell r="BA687">
            <v>17</v>
          </cell>
          <cell r="BB687">
            <v>731</v>
          </cell>
          <cell r="BC687">
            <v>13</v>
          </cell>
          <cell r="BD687">
            <v>4</v>
          </cell>
          <cell r="BE687">
            <v>17</v>
          </cell>
          <cell r="BF687">
            <v>119</v>
          </cell>
          <cell r="BG687" t="str">
            <v>0-4</v>
          </cell>
          <cell r="BH687">
            <v>0.56182926829268298</v>
          </cell>
          <cell r="BI687">
            <v>4607</v>
          </cell>
          <cell r="BJ687">
            <v>999</v>
          </cell>
          <cell r="BK687">
            <v>999</v>
          </cell>
          <cell r="BL687">
            <v>908.18</v>
          </cell>
          <cell r="BM687">
            <v>3.5507375155500265</v>
          </cell>
          <cell r="BN687">
            <v>2.5299999999999998</v>
          </cell>
          <cell r="BO687">
            <v>2.61</v>
          </cell>
          <cell r="BP687">
            <v>3.31</v>
          </cell>
          <cell r="BQ687">
            <v>281.35000000000002</v>
          </cell>
          <cell r="BR687">
            <v>0.71836836836836837</v>
          </cell>
          <cell r="BS687">
            <v>3.3</v>
          </cell>
          <cell r="BT687">
            <v>85</v>
          </cell>
          <cell r="BU687">
            <v>1.1000000000000001</v>
          </cell>
          <cell r="BV687">
            <v>999</v>
          </cell>
          <cell r="BW687">
            <v>600</v>
          </cell>
          <cell r="BX687" t="str">
            <v>SHAOXING YANSHENG TRADING CO., LTD</v>
          </cell>
          <cell r="BY687" t="str">
            <v>Китай</v>
          </cell>
          <cell r="BZ687">
            <v>328</v>
          </cell>
          <cell r="CA687">
            <v>767</v>
          </cell>
          <cell r="CB687">
            <v>143</v>
          </cell>
          <cell r="CC687">
            <v>2355</v>
          </cell>
          <cell r="CD687">
            <v>8200</v>
          </cell>
          <cell r="CE687">
            <v>2580.9747645702996</v>
          </cell>
          <cell r="CF687">
            <v>8200</v>
          </cell>
          <cell r="CG687">
            <v>10000</v>
          </cell>
          <cell r="CH687" t="str">
            <v>ок</v>
          </cell>
          <cell r="CI687" t="str">
            <v>ок</v>
          </cell>
          <cell r="CJ687">
            <v>11</v>
          </cell>
          <cell r="CK687">
            <v>12024.269999999999</v>
          </cell>
          <cell r="CL687">
            <v>2001.87</v>
          </cell>
          <cell r="CM687">
            <v>856.07999999999993</v>
          </cell>
          <cell r="CN687">
            <v>6146.5499999999993</v>
          </cell>
          <cell r="CO687">
            <v>373.22999999999996</v>
          </cell>
          <cell r="CP687">
            <v>21402</v>
          </cell>
          <cell r="CQ687">
            <v>1296179.4500000002</v>
          </cell>
          <cell r="CR687">
            <v>215795.45</v>
          </cell>
          <cell r="CS687">
            <v>92282.8</v>
          </cell>
          <cell r="CT687">
            <v>662579.25</v>
          </cell>
          <cell r="CU687">
            <v>40233.050000000003</v>
          </cell>
          <cell r="CV687">
            <v>2307070</v>
          </cell>
          <cell r="CW687">
            <v>4602393</v>
          </cell>
          <cell r="CX687">
            <v>766233</v>
          </cell>
          <cell r="CY687">
            <v>327672</v>
          </cell>
          <cell r="CZ687">
            <v>2352645</v>
          </cell>
          <cell r="DA687">
            <v>142857</v>
          </cell>
          <cell r="DB687">
            <v>8191800</v>
          </cell>
          <cell r="DC687" t="str">
            <v>Basic+</v>
          </cell>
          <cell r="DE687">
            <v>59</v>
          </cell>
          <cell r="DF687">
            <v>59</v>
          </cell>
          <cell r="DH687">
            <v>13</v>
          </cell>
          <cell r="DJ687">
            <v>13</v>
          </cell>
          <cell r="DK687">
            <v>767</v>
          </cell>
          <cell r="DP687">
            <v>767</v>
          </cell>
          <cell r="DQ687">
            <v>767</v>
          </cell>
          <cell r="DR687">
            <v>0</v>
          </cell>
          <cell r="DS687">
            <v>1</v>
          </cell>
          <cell r="DT687">
            <v>0</v>
          </cell>
          <cell r="DU687">
            <v>999</v>
          </cell>
          <cell r="DV687">
            <v>190407.75</v>
          </cell>
          <cell r="DW687">
            <v>2001.87</v>
          </cell>
          <cell r="DX687">
            <v>766233</v>
          </cell>
          <cell r="DY687" t="str">
            <v>print</v>
          </cell>
          <cell r="DZ687" t="str">
            <v>20130510020___Brunei___набивка</v>
          </cell>
          <cell r="EA687" t="str">
            <v>Расчет кирпичей</v>
          </cell>
        </row>
        <row r="688">
          <cell r="B688" t="str">
            <v>20130510021_0075319_00000003801</v>
          </cell>
          <cell r="C688" t="str">
            <v>20130510021_0075319</v>
          </cell>
          <cell r="D688" t="str">
            <v>Theme 2ОдеждаKiribatiМужскойviolet309</v>
          </cell>
          <cell r="E688" t="str">
            <v>Заг. с Th 2</v>
          </cell>
          <cell r="F688" t="str">
            <v>ACOOLA Одежда Весна 2024 Theme 2</v>
          </cell>
          <cell r="G688" t="str">
            <v>ACOOLA</v>
          </cell>
          <cell r="H688" t="str">
            <v>Theme 2</v>
          </cell>
          <cell r="I688" t="str">
            <v>00000003801</v>
          </cell>
          <cell r="J688" t="str">
            <v>20130510021</v>
          </cell>
          <cell r="K688" t="str">
            <v>Футболка детская для мальчиков Kiribati фиолетовый</v>
          </cell>
          <cell r="L688" t="str">
            <v>Мужской</v>
          </cell>
          <cell r="M688" t="str">
            <v>Все</v>
          </cell>
          <cell r="N688" t="str">
            <v>Kiribati</v>
          </cell>
          <cell r="O688" t="str">
            <v>фиолетовый</v>
          </cell>
          <cell r="P688" t="str">
            <v>Jersey</v>
          </cell>
          <cell r="Q688" t="str">
            <v>T-shirt</v>
          </cell>
          <cell r="R688" t="str">
            <v>Top_Boys</v>
          </cell>
          <cell r="S688" t="str">
            <v/>
          </cell>
          <cell r="T688" t="str">
            <v>Одежда</v>
          </cell>
          <cell r="U688" t="str">
            <v>Single jersey / Трикотажное полотно</v>
          </cell>
          <cell r="V688" t="str">
            <v>100%Хлопок</v>
          </cell>
          <cell r="W688" t="str">
            <v>(309) Kids cloth 98-170</v>
          </cell>
          <cell r="X688">
            <v>13</v>
          </cell>
          <cell r="Y688" t="str">
            <v>Нет</v>
          </cell>
          <cell r="Z688" t="str">
            <v>Daria Kuricyna</v>
          </cell>
          <cell r="AA688" t="str">
            <v>Basic+</v>
          </cell>
          <cell r="AB688" t="str">
            <v>Regular</v>
          </cell>
          <cell r="AC688" t="str">
            <v>1,2,3</v>
          </cell>
          <cell r="AD688" t="str">
            <v>1,2,3_13</v>
          </cell>
          <cell r="AE688">
            <v>221</v>
          </cell>
          <cell r="AF688">
            <v>52</v>
          </cell>
          <cell r="AG688">
            <v>73</v>
          </cell>
          <cell r="AH688">
            <v>96</v>
          </cell>
          <cell r="AI688">
            <v>0</v>
          </cell>
          <cell r="AJ688">
            <v>0</v>
          </cell>
          <cell r="AK688">
            <v>0.7</v>
          </cell>
          <cell r="AM688">
            <v>13</v>
          </cell>
          <cell r="AN688">
            <v>0</v>
          </cell>
          <cell r="AO688">
            <v>13</v>
          </cell>
          <cell r="AP688">
            <v>676</v>
          </cell>
          <cell r="AQ688">
            <v>13</v>
          </cell>
          <cell r="AR688">
            <v>0</v>
          </cell>
          <cell r="AS688">
            <v>13</v>
          </cell>
          <cell r="AT688">
            <v>949</v>
          </cell>
          <cell r="AU688">
            <v>13</v>
          </cell>
          <cell r="AV688">
            <v>0</v>
          </cell>
          <cell r="AW688">
            <v>13</v>
          </cell>
          <cell r="AX688">
            <v>1248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 t="str">
            <v>0-0</v>
          </cell>
          <cell r="BH688">
            <v>0.5746</v>
          </cell>
          <cell r="BI688">
            <v>2873</v>
          </cell>
          <cell r="BJ688">
            <v>799</v>
          </cell>
          <cell r="BK688">
            <v>799</v>
          </cell>
          <cell r="BL688">
            <v>726.36</v>
          </cell>
          <cell r="BM688">
            <v>4.2152466367713002</v>
          </cell>
          <cell r="BN688">
            <v>1.68</v>
          </cell>
          <cell r="BO688">
            <v>1.74</v>
          </cell>
          <cell r="BP688">
            <v>2.23</v>
          </cell>
          <cell r="BQ688">
            <v>189.55</v>
          </cell>
          <cell r="BR688">
            <v>0.76276595744680853</v>
          </cell>
          <cell r="BS688">
            <v>3.3</v>
          </cell>
          <cell r="BT688">
            <v>85</v>
          </cell>
          <cell r="BU688">
            <v>1.1000000000000001</v>
          </cell>
          <cell r="BV688">
            <v>799</v>
          </cell>
          <cell r="BW688">
            <v>480</v>
          </cell>
          <cell r="BX688" t="str">
            <v>Zee-Fashion Sourcing Ltd.</v>
          </cell>
          <cell r="BY688" t="str">
            <v>Бангладеш</v>
          </cell>
          <cell r="BZ688">
            <v>200</v>
          </cell>
          <cell r="CA688">
            <v>472</v>
          </cell>
          <cell r="CB688">
            <v>91</v>
          </cell>
          <cell r="CC688">
            <v>1364</v>
          </cell>
          <cell r="CD688">
            <v>5000</v>
          </cell>
          <cell r="CE688">
            <v>1573.7651003477438</v>
          </cell>
          <cell r="CF688">
            <v>5000</v>
          </cell>
          <cell r="CG688">
            <v>8000</v>
          </cell>
          <cell r="CH688" t="str">
            <v>ок</v>
          </cell>
          <cell r="CI688" t="str">
            <v>ок</v>
          </cell>
          <cell r="CJ688">
            <v>7</v>
          </cell>
          <cell r="CK688">
            <v>4999.0199999999995</v>
          </cell>
          <cell r="CL688">
            <v>821.28</v>
          </cell>
          <cell r="CM688">
            <v>348</v>
          </cell>
          <cell r="CN688">
            <v>2373.36</v>
          </cell>
          <cell r="CO688">
            <v>158.34</v>
          </cell>
          <cell r="CP688">
            <v>8700</v>
          </cell>
          <cell r="CQ688">
            <v>544577.15</v>
          </cell>
          <cell r="CR688">
            <v>89467.6</v>
          </cell>
          <cell r="CS688">
            <v>37910</v>
          </cell>
          <cell r="CT688">
            <v>258546.2</v>
          </cell>
          <cell r="CU688">
            <v>17249.05</v>
          </cell>
          <cell r="CV688">
            <v>947750</v>
          </cell>
          <cell r="CW688">
            <v>2295527</v>
          </cell>
          <cell r="CX688">
            <v>377128</v>
          </cell>
          <cell r="CY688">
            <v>159800</v>
          </cell>
          <cell r="CZ688">
            <v>1089836</v>
          </cell>
          <cell r="DA688">
            <v>72709</v>
          </cell>
          <cell r="DB688">
            <v>3995000</v>
          </cell>
          <cell r="DC688" t="str">
            <v>Basic+</v>
          </cell>
          <cell r="DE688">
            <v>59</v>
          </cell>
          <cell r="DF688">
            <v>59</v>
          </cell>
          <cell r="DH688">
            <v>7</v>
          </cell>
          <cell r="DI688">
            <v>1</v>
          </cell>
          <cell r="DJ688">
            <v>8</v>
          </cell>
          <cell r="DK688">
            <v>472</v>
          </cell>
          <cell r="DP688">
            <v>472</v>
          </cell>
          <cell r="DQ688">
            <v>413</v>
          </cell>
          <cell r="DR688">
            <v>59</v>
          </cell>
          <cell r="DS688">
            <v>0.875</v>
          </cell>
          <cell r="DT688">
            <v>0.125</v>
          </cell>
          <cell r="DU688">
            <v>799</v>
          </cell>
          <cell r="DV688">
            <v>78942</v>
          </cell>
          <cell r="DW688">
            <v>821.28</v>
          </cell>
          <cell r="DX688">
            <v>377128</v>
          </cell>
          <cell r="DY688" t="str">
            <v>violet</v>
          </cell>
          <cell r="DZ688" t="str">
            <v>20130510021___Kiribati___фиолетовый</v>
          </cell>
          <cell r="EA688" t="str">
            <v>Расчет кирпичей</v>
          </cell>
        </row>
        <row r="689">
          <cell r="B689" t="str">
            <v>20130510022_0075320_00000003801</v>
          </cell>
          <cell r="C689" t="str">
            <v>20130510022_0075320</v>
          </cell>
          <cell r="D689" t="str">
            <v>Theme 2ОдеждаEgyptМужскойwhite309</v>
          </cell>
          <cell r="E689" t="str">
            <v>Заг. с Th 2</v>
          </cell>
          <cell r="F689" t="str">
            <v>ACOOLA Одежда Весна 2024 Theme 2</v>
          </cell>
          <cell r="G689" t="str">
            <v>ACOOLA</v>
          </cell>
          <cell r="H689" t="str">
            <v>Theme 2</v>
          </cell>
          <cell r="I689" t="str">
            <v>00000003801</v>
          </cell>
          <cell r="J689" t="str">
            <v>20130510022</v>
          </cell>
          <cell r="K689" t="str">
            <v>Футболка детская для мальчиков Egypt белый</v>
          </cell>
          <cell r="L689" t="str">
            <v>Мужской</v>
          </cell>
          <cell r="M689" t="str">
            <v>Все</v>
          </cell>
          <cell r="N689" t="str">
            <v>Egypt</v>
          </cell>
          <cell r="O689" t="str">
            <v>белый</v>
          </cell>
          <cell r="P689" t="str">
            <v>Jersey</v>
          </cell>
          <cell r="Q689" t="str">
            <v>T-shirt</v>
          </cell>
          <cell r="R689" t="str">
            <v>Top_Boys</v>
          </cell>
          <cell r="S689" t="str">
            <v/>
          </cell>
          <cell r="T689" t="str">
            <v>Одежда</v>
          </cell>
          <cell r="U689" t="str">
            <v>Single jersey / Трикотажное полотно</v>
          </cell>
          <cell r="V689" t="str">
            <v>100%Хлопок</v>
          </cell>
          <cell r="W689" t="str">
            <v>(309) Kids cloth 98-170</v>
          </cell>
          <cell r="X689">
            <v>13</v>
          </cell>
          <cell r="Y689" t="str">
            <v>Нет</v>
          </cell>
          <cell r="Z689" t="str">
            <v>Daria Kuricyna</v>
          </cell>
          <cell r="AA689" t="str">
            <v>Basic+</v>
          </cell>
          <cell r="AB689" t="str">
            <v>Regular</v>
          </cell>
          <cell r="AC689" t="str">
            <v>1,2,3,4,5</v>
          </cell>
          <cell r="AD689" t="str">
            <v>1,2,3,4,5_13</v>
          </cell>
          <cell r="AE689">
            <v>271</v>
          </cell>
          <cell r="AF689">
            <v>52</v>
          </cell>
          <cell r="AG689">
            <v>73</v>
          </cell>
          <cell r="AH689">
            <v>96</v>
          </cell>
          <cell r="AI689">
            <v>43</v>
          </cell>
          <cell r="AJ689">
            <v>7</v>
          </cell>
          <cell r="AK689">
            <v>0.7</v>
          </cell>
          <cell r="AL689">
            <v>0.5</v>
          </cell>
          <cell r="AM689">
            <v>13</v>
          </cell>
          <cell r="AN689">
            <v>4</v>
          </cell>
          <cell r="AO689">
            <v>17</v>
          </cell>
          <cell r="AP689">
            <v>884</v>
          </cell>
          <cell r="AQ689">
            <v>13</v>
          </cell>
          <cell r="AR689">
            <v>4</v>
          </cell>
          <cell r="AS689">
            <v>17</v>
          </cell>
          <cell r="AT689">
            <v>1241</v>
          </cell>
          <cell r="AU689">
            <v>13</v>
          </cell>
          <cell r="AV689">
            <v>4</v>
          </cell>
          <cell r="AW689">
            <v>17</v>
          </cell>
          <cell r="AX689">
            <v>1632</v>
          </cell>
          <cell r="AY689">
            <v>13</v>
          </cell>
          <cell r="AZ689">
            <v>4</v>
          </cell>
          <cell r="BA689">
            <v>17</v>
          </cell>
          <cell r="BB689">
            <v>731</v>
          </cell>
          <cell r="BC689">
            <v>13</v>
          </cell>
          <cell r="BD689">
            <v>4</v>
          </cell>
          <cell r="BE689">
            <v>17</v>
          </cell>
          <cell r="BF689">
            <v>119</v>
          </cell>
          <cell r="BG689" t="str">
            <v>0-4</v>
          </cell>
          <cell r="BH689">
            <v>0.56182926829268298</v>
          </cell>
          <cell r="BI689">
            <v>4607</v>
          </cell>
          <cell r="BJ689">
            <v>799</v>
          </cell>
          <cell r="BK689">
            <v>799</v>
          </cell>
          <cell r="BL689">
            <v>726.36</v>
          </cell>
          <cell r="BM689">
            <v>2.5895316804407713</v>
          </cell>
          <cell r="BN689">
            <v>2.81</v>
          </cell>
          <cell r="BO689">
            <v>2.9</v>
          </cell>
          <cell r="BP689">
            <v>3.63</v>
          </cell>
          <cell r="BQ689">
            <v>308.55</v>
          </cell>
          <cell r="BR689">
            <v>0.61382978723404258</v>
          </cell>
          <cell r="BS689">
            <v>3.3</v>
          </cell>
          <cell r="BT689">
            <v>85</v>
          </cell>
          <cell r="BU689">
            <v>1.1000000000000001</v>
          </cell>
          <cell r="BV689">
            <v>799</v>
          </cell>
          <cell r="BW689">
            <v>480</v>
          </cell>
          <cell r="BX689" t="str">
            <v>CHINA-BASE NINGBO FOREIGN TRADE CO., LTD</v>
          </cell>
          <cell r="BY689" t="str">
            <v>Китай</v>
          </cell>
          <cell r="BZ689">
            <v>328</v>
          </cell>
          <cell r="CA689">
            <v>767</v>
          </cell>
          <cell r="CB689">
            <v>143</v>
          </cell>
          <cell r="CC689">
            <v>2355</v>
          </cell>
          <cell r="CD689">
            <v>8200</v>
          </cell>
          <cell r="CE689">
            <v>2580.9747645702996</v>
          </cell>
          <cell r="CF689">
            <v>8200</v>
          </cell>
          <cell r="CG689">
            <v>10000</v>
          </cell>
          <cell r="CH689" t="str">
            <v>ок</v>
          </cell>
          <cell r="CI689" t="str">
            <v>ок</v>
          </cell>
          <cell r="CJ689">
            <v>11</v>
          </cell>
          <cell r="CK689">
            <v>13360.3</v>
          </cell>
          <cell r="CL689">
            <v>2224.2999999999997</v>
          </cell>
          <cell r="CM689">
            <v>951.19999999999993</v>
          </cell>
          <cell r="CN689">
            <v>6829.5</v>
          </cell>
          <cell r="CO689">
            <v>414.7</v>
          </cell>
          <cell r="CP689">
            <v>23780</v>
          </cell>
          <cell r="CQ689">
            <v>1421489.85</v>
          </cell>
          <cell r="CR689">
            <v>236657.85</v>
          </cell>
          <cell r="CS689">
            <v>101204.40000000001</v>
          </cell>
          <cell r="CT689">
            <v>726635.25</v>
          </cell>
          <cell r="CU689">
            <v>44122.65</v>
          </cell>
          <cell r="CV689">
            <v>2530110</v>
          </cell>
          <cell r="CW689">
            <v>3680993</v>
          </cell>
          <cell r="CX689">
            <v>612833</v>
          </cell>
          <cell r="CY689">
            <v>262072</v>
          </cell>
          <cell r="CZ689">
            <v>1881645</v>
          </cell>
          <cell r="DA689">
            <v>114257</v>
          </cell>
          <cell r="DB689">
            <v>6551800</v>
          </cell>
          <cell r="DC689" t="str">
            <v>Basic+</v>
          </cell>
          <cell r="DE689">
            <v>59</v>
          </cell>
          <cell r="DF689">
            <v>59</v>
          </cell>
          <cell r="DH689">
            <v>13</v>
          </cell>
          <cell r="DJ689">
            <v>13</v>
          </cell>
          <cell r="DK689">
            <v>767</v>
          </cell>
          <cell r="DP689">
            <v>767</v>
          </cell>
          <cell r="DQ689">
            <v>767</v>
          </cell>
          <cell r="DR689">
            <v>0</v>
          </cell>
          <cell r="DS689">
            <v>1</v>
          </cell>
          <cell r="DT689">
            <v>0</v>
          </cell>
          <cell r="DU689">
            <v>799</v>
          </cell>
          <cell r="DV689">
            <v>208815.75</v>
          </cell>
          <cell r="DW689">
            <v>2224.2999999999997</v>
          </cell>
          <cell r="DX689">
            <v>612833</v>
          </cell>
          <cell r="DY689" t="str">
            <v>white</v>
          </cell>
          <cell r="DZ689" t="str">
            <v>20130510022___Egypt___белый</v>
          </cell>
          <cell r="EA689" t="str">
            <v>Расчет кирпичей</v>
          </cell>
        </row>
        <row r="690">
          <cell r="B690" t="str">
            <v>20130510023_0075321_00000003801</v>
          </cell>
          <cell r="C690" t="str">
            <v>20130510023_0075321</v>
          </cell>
          <cell r="D690" t="str">
            <v>Theme 2ОдеждаAlbaniaМужскойprint309</v>
          </cell>
          <cell r="E690" t="str">
            <v>Заг. с Th 2</v>
          </cell>
          <cell r="F690" t="str">
            <v>ACOOLA Одежда Весна 2024 Theme 2</v>
          </cell>
          <cell r="G690" t="str">
            <v>ACOOLA</v>
          </cell>
          <cell r="H690" t="str">
            <v>Theme 2</v>
          </cell>
          <cell r="I690" t="str">
            <v>00000003801</v>
          </cell>
          <cell r="J690" t="str">
            <v>20130510023</v>
          </cell>
          <cell r="K690" t="str">
            <v>Футболка детская для мальчиков Albania набивка</v>
          </cell>
          <cell r="L690" t="str">
            <v>Мужской</v>
          </cell>
          <cell r="M690" t="str">
            <v>Все</v>
          </cell>
          <cell r="N690" t="str">
            <v>Albania</v>
          </cell>
          <cell r="O690" t="str">
            <v>набивка</v>
          </cell>
          <cell r="P690" t="str">
            <v>Jersey</v>
          </cell>
          <cell r="Q690" t="str">
            <v>T-shirt</v>
          </cell>
          <cell r="R690" t="str">
            <v>Top_Boys</v>
          </cell>
          <cell r="S690" t="str">
            <v/>
          </cell>
          <cell r="T690" t="str">
            <v>Одежда</v>
          </cell>
          <cell r="U690" t="str">
            <v>Single jersey / Трикотажное полотно</v>
          </cell>
          <cell r="V690" t="str">
            <v>100%Хлопок</v>
          </cell>
          <cell r="W690" t="str">
            <v>(309) Kids cloth 98-170</v>
          </cell>
          <cell r="X690">
            <v>13</v>
          </cell>
          <cell r="Y690" t="str">
            <v>Нет</v>
          </cell>
          <cell r="Z690" t="str">
            <v>Daria Kuricyna</v>
          </cell>
          <cell r="AA690" t="str">
            <v>Basic+</v>
          </cell>
          <cell r="AB690" t="str">
            <v>Regular</v>
          </cell>
          <cell r="AC690" t="str">
            <v>1,2,3,4,5</v>
          </cell>
          <cell r="AD690" t="str">
            <v>1,2,3,4,5_13</v>
          </cell>
          <cell r="AE690">
            <v>271</v>
          </cell>
          <cell r="AF690">
            <v>52</v>
          </cell>
          <cell r="AG690">
            <v>73</v>
          </cell>
          <cell r="AH690">
            <v>96</v>
          </cell>
          <cell r="AI690">
            <v>43</v>
          </cell>
          <cell r="AJ690">
            <v>7</v>
          </cell>
          <cell r="AK690">
            <v>0.7</v>
          </cell>
          <cell r="AL690">
            <v>0.5</v>
          </cell>
          <cell r="AM690">
            <v>13</v>
          </cell>
          <cell r="AN690">
            <v>4</v>
          </cell>
          <cell r="AO690">
            <v>17</v>
          </cell>
          <cell r="AP690">
            <v>884</v>
          </cell>
          <cell r="AQ690">
            <v>13</v>
          </cell>
          <cell r="AR690">
            <v>4</v>
          </cell>
          <cell r="AS690">
            <v>17</v>
          </cell>
          <cell r="AT690">
            <v>1241</v>
          </cell>
          <cell r="AU690">
            <v>13</v>
          </cell>
          <cell r="AV690">
            <v>4</v>
          </cell>
          <cell r="AW690">
            <v>17</v>
          </cell>
          <cell r="AX690">
            <v>1632</v>
          </cell>
          <cell r="AY690">
            <v>13</v>
          </cell>
          <cell r="AZ690">
            <v>4</v>
          </cell>
          <cell r="BA690">
            <v>17</v>
          </cell>
          <cell r="BB690">
            <v>731</v>
          </cell>
          <cell r="BC690">
            <v>13</v>
          </cell>
          <cell r="BD690">
            <v>4</v>
          </cell>
          <cell r="BE690">
            <v>17</v>
          </cell>
          <cell r="BF690">
            <v>119</v>
          </cell>
          <cell r="BG690" t="str">
            <v>0-4</v>
          </cell>
          <cell r="BH690">
            <v>0.56182926829268298</v>
          </cell>
          <cell r="BI690">
            <v>4607</v>
          </cell>
          <cell r="BJ690">
            <v>999</v>
          </cell>
          <cell r="BK690">
            <v>999</v>
          </cell>
          <cell r="BL690">
            <v>908.18</v>
          </cell>
          <cell r="BM690">
            <v>3.0847614636405742</v>
          </cell>
          <cell r="BN690">
            <v>2.95</v>
          </cell>
          <cell r="BO690">
            <v>3.04</v>
          </cell>
          <cell r="BP690">
            <v>3.81</v>
          </cell>
          <cell r="BQ690">
            <v>323.85000000000002</v>
          </cell>
          <cell r="BR690">
            <v>0.67582582582582584</v>
          </cell>
          <cell r="BS690">
            <v>3.3</v>
          </cell>
          <cell r="BT690">
            <v>85</v>
          </cell>
          <cell r="BU690">
            <v>1.1000000000000001</v>
          </cell>
          <cell r="BV690">
            <v>999</v>
          </cell>
          <cell r="BW690">
            <v>600</v>
          </cell>
          <cell r="BX690" t="str">
            <v>Suzhou Kingsma Import and Export Co., Ltd</v>
          </cell>
          <cell r="BY690" t="str">
            <v>Китай</v>
          </cell>
          <cell r="BZ690">
            <v>328</v>
          </cell>
          <cell r="CA690">
            <v>767</v>
          </cell>
          <cell r="CB690">
            <v>143</v>
          </cell>
          <cell r="CC690">
            <v>2355</v>
          </cell>
          <cell r="CD690">
            <v>8200</v>
          </cell>
          <cell r="CE690">
            <v>2580.9747645702996</v>
          </cell>
          <cell r="CF690">
            <v>8200</v>
          </cell>
          <cell r="CG690">
            <v>10000</v>
          </cell>
          <cell r="CH690" t="str">
            <v>ок</v>
          </cell>
          <cell r="CI690" t="str">
            <v>ок</v>
          </cell>
          <cell r="CJ690">
            <v>11</v>
          </cell>
          <cell r="CK690">
            <v>14005.28</v>
          </cell>
          <cell r="CL690">
            <v>2331.6799999999998</v>
          </cell>
          <cell r="CM690">
            <v>997.12</v>
          </cell>
          <cell r="CN690">
            <v>7159.2</v>
          </cell>
          <cell r="CO690">
            <v>434.72</v>
          </cell>
          <cell r="CP690">
            <v>24928</v>
          </cell>
          <cell r="CQ690">
            <v>1491976.9500000002</v>
          </cell>
          <cell r="CR690">
            <v>248392.95</v>
          </cell>
          <cell r="CS690">
            <v>106222.8</v>
          </cell>
          <cell r="CT690">
            <v>762666.75</v>
          </cell>
          <cell r="CU690">
            <v>46310.55</v>
          </cell>
          <cell r="CV690">
            <v>2655570</v>
          </cell>
          <cell r="CW690">
            <v>4602393</v>
          </cell>
          <cell r="CX690">
            <v>766233</v>
          </cell>
          <cell r="CY690">
            <v>327672</v>
          </cell>
          <cell r="CZ690">
            <v>2352645</v>
          </cell>
          <cell r="DA690">
            <v>142857</v>
          </cell>
          <cell r="DB690">
            <v>8191800</v>
          </cell>
          <cell r="DC690" t="str">
            <v>Basic+</v>
          </cell>
          <cell r="DE690">
            <v>59</v>
          </cell>
          <cell r="DF690">
            <v>59</v>
          </cell>
          <cell r="DH690">
            <v>13</v>
          </cell>
          <cell r="DJ690">
            <v>13</v>
          </cell>
          <cell r="DK690">
            <v>767</v>
          </cell>
          <cell r="DP690">
            <v>767</v>
          </cell>
          <cell r="DQ690">
            <v>767</v>
          </cell>
          <cell r="DR690">
            <v>0</v>
          </cell>
          <cell r="DS690">
            <v>1</v>
          </cell>
          <cell r="DT690">
            <v>0</v>
          </cell>
          <cell r="DU690">
            <v>999</v>
          </cell>
          <cell r="DV690">
            <v>219170.25</v>
          </cell>
          <cell r="DW690">
            <v>2331.6799999999998</v>
          </cell>
          <cell r="DX690">
            <v>766233</v>
          </cell>
          <cell r="DY690" t="str">
            <v>print</v>
          </cell>
          <cell r="DZ690" t="str">
            <v>20130510023___Albania___набивка</v>
          </cell>
          <cell r="EA690" t="str">
            <v>Расчет кирпичей</v>
          </cell>
        </row>
        <row r="691">
          <cell r="B691" t="str">
            <v>20130510024_0075322_00000003801</v>
          </cell>
          <cell r="C691" t="str">
            <v>20130510024_0075322</v>
          </cell>
          <cell r="D691" t="str">
            <v>Theme 2ОдеждаHaitiМужскойBlack309</v>
          </cell>
          <cell r="E691" t="str">
            <v>Заг. с Th 2</v>
          </cell>
          <cell r="F691" t="str">
            <v>ACOOLA Одежда Весна 2024 Theme 2</v>
          </cell>
          <cell r="G691" t="str">
            <v>ACOOLA</v>
          </cell>
          <cell r="H691" t="str">
            <v>Theme 2</v>
          </cell>
          <cell r="I691" t="str">
            <v>00000003801</v>
          </cell>
          <cell r="J691" t="str">
            <v>20130510024</v>
          </cell>
          <cell r="K691" t="str">
            <v>Футболка детская для мальчиков Haiti черный</v>
          </cell>
          <cell r="L691" t="str">
            <v>Мужской</v>
          </cell>
          <cell r="M691" t="str">
            <v>Все</v>
          </cell>
          <cell r="N691" t="str">
            <v>Haiti</v>
          </cell>
          <cell r="O691" t="str">
            <v>черный</v>
          </cell>
          <cell r="P691" t="str">
            <v>Jersey</v>
          </cell>
          <cell r="Q691" t="str">
            <v>T-shirt</v>
          </cell>
          <cell r="R691" t="str">
            <v>Top_Boys</v>
          </cell>
          <cell r="S691" t="str">
            <v/>
          </cell>
          <cell r="T691" t="str">
            <v>Одежда</v>
          </cell>
          <cell r="U691" t="str">
            <v>Single jersey / Трикотажное полотно</v>
          </cell>
          <cell r="V691" t="str">
            <v>100%Хлопок</v>
          </cell>
          <cell r="W691" t="str">
            <v>(309) Kids cloth 98-170</v>
          </cell>
          <cell r="X691">
            <v>13</v>
          </cell>
          <cell r="Y691" t="str">
            <v>Нет</v>
          </cell>
          <cell r="Z691" t="str">
            <v>Daria Kuricyna</v>
          </cell>
          <cell r="AA691" t="str">
            <v>Basic+</v>
          </cell>
          <cell r="AB691" t="str">
            <v>Regular</v>
          </cell>
          <cell r="AC691">
            <v>1.2</v>
          </cell>
          <cell r="AD691" t="str">
            <v>1,2_13</v>
          </cell>
          <cell r="AE691">
            <v>125</v>
          </cell>
          <cell r="AF691">
            <v>52</v>
          </cell>
          <cell r="AG691">
            <v>73</v>
          </cell>
          <cell r="AH691">
            <v>0</v>
          </cell>
          <cell r="AI691">
            <v>0</v>
          </cell>
          <cell r="AJ691">
            <v>0</v>
          </cell>
          <cell r="AK691">
            <v>0.7</v>
          </cell>
          <cell r="AL691">
            <v>0.7</v>
          </cell>
          <cell r="AM691">
            <v>13</v>
          </cell>
          <cell r="AN691">
            <v>5</v>
          </cell>
          <cell r="AO691">
            <v>18</v>
          </cell>
          <cell r="AP691">
            <v>936</v>
          </cell>
          <cell r="AQ691">
            <v>13</v>
          </cell>
          <cell r="AR691">
            <v>5</v>
          </cell>
          <cell r="AS691">
            <v>18</v>
          </cell>
          <cell r="AT691">
            <v>1314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 t="str">
            <v>0-5</v>
          </cell>
          <cell r="BH691">
            <v>0.5625</v>
          </cell>
          <cell r="BI691">
            <v>2250</v>
          </cell>
          <cell r="BJ691">
            <v>599</v>
          </cell>
          <cell r="BK691">
            <v>599</v>
          </cell>
          <cell r="BL691">
            <v>544.54999999999995</v>
          </cell>
          <cell r="BM691">
            <v>3.0115635997988943</v>
          </cell>
          <cell r="BN691">
            <v>1.74</v>
          </cell>
          <cell r="BO691">
            <v>1.8</v>
          </cell>
          <cell r="BP691">
            <v>2.34</v>
          </cell>
          <cell r="BQ691">
            <v>198.89999999999998</v>
          </cell>
          <cell r="BR691">
            <v>0.66794657762938237</v>
          </cell>
          <cell r="BS691">
            <v>3.3</v>
          </cell>
          <cell r="BT691">
            <v>85</v>
          </cell>
          <cell r="BU691">
            <v>1.1000000000000001</v>
          </cell>
          <cell r="BV691">
            <v>599</v>
          </cell>
          <cell r="BW691">
            <v>360</v>
          </cell>
          <cell r="BX691" t="str">
            <v>ADROIT SOURCING</v>
          </cell>
          <cell r="BY691" t="str">
            <v>Бангладеш</v>
          </cell>
          <cell r="BZ691">
            <v>160</v>
          </cell>
          <cell r="CA691">
            <v>354</v>
          </cell>
          <cell r="CB691">
            <v>78</v>
          </cell>
          <cell r="CC691">
            <v>1158</v>
          </cell>
          <cell r="CD691">
            <v>4000</v>
          </cell>
          <cell r="CE691">
            <v>1259.0120802781951</v>
          </cell>
          <cell r="CF691">
            <v>4000</v>
          </cell>
          <cell r="CG691">
            <v>5000</v>
          </cell>
          <cell r="CH691" t="str">
            <v>ок</v>
          </cell>
          <cell r="CI691" t="str">
            <v>ок</v>
          </cell>
          <cell r="CJ691">
            <v>6</v>
          </cell>
          <cell r="CK691">
            <v>4050</v>
          </cell>
          <cell r="CL691">
            <v>637.20000000000005</v>
          </cell>
          <cell r="CM691">
            <v>288</v>
          </cell>
          <cell r="CN691">
            <v>2084.4</v>
          </cell>
          <cell r="CO691">
            <v>140.4</v>
          </cell>
          <cell r="CP691">
            <v>7200</v>
          </cell>
          <cell r="CQ691">
            <v>447524.99999999994</v>
          </cell>
          <cell r="CR691">
            <v>70410.599999999991</v>
          </cell>
          <cell r="CS691">
            <v>31823.999999999996</v>
          </cell>
          <cell r="CT691">
            <v>230326.19999999998</v>
          </cell>
          <cell r="CU691">
            <v>15514.199999999999</v>
          </cell>
          <cell r="CV691">
            <v>795599.99999999988</v>
          </cell>
          <cell r="CW691">
            <v>1347750</v>
          </cell>
          <cell r="CX691">
            <v>212046</v>
          </cell>
          <cell r="CY691">
            <v>95840</v>
          </cell>
          <cell r="CZ691">
            <v>693642</v>
          </cell>
          <cell r="DA691">
            <v>46722</v>
          </cell>
          <cell r="DB691">
            <v>2396000</v>
          </cell>
          <cell r="DC691" t="str">
            <v>Basic+</v>
          </cell>
          <cell r="DE691">
            <v>59</v>
          </cell>
          <cell r="DF691">
            <v>59</v>
          </cell>
          <cell r="DH691">
            <v>6</v>
          </cell>
          <cell r="DJ691">
            <v>6</v>
          </cell>
          <cell r="DK691">
            <v>354</v>
          </cell>
          <cell r="DP691">
            <v>354</v>
          </cell>
          <cell r="DQ691">
            <v>354</v>
          </cell>
          <cell r="DR691">
            <v>0</v>
          </cell>
          <cell r="DS691">
            <v>1</v>
          </cell>
          <cell r="DT691">
            <v>0</v>
          </cell>
          <cell r="DU691">
            <v>599</v>
          </cell>
          <cell r="DV691">
            <v>62126.999999999993</v>
          </cell>
          <cell r="DW691">
            <v>637.20000000000005</v>
          </cell>
          <cell r="DX691">
            <v>212046</v>
          </cell>
          <cell r="DY691" t="str">
            <v>Black</v>
          </cell>
          <cell r="DZ691" t="str">
            <v>20130510024___Haiti___черный</v>
          </cell>
          <cell r="EA691" t="str">
            <v>Расчет кирпичей</v>
          </cell>
        </row>
        <row r="692">
          <cell r="B692" t="str">
            <v>20130510025_0075323_00000003801</v>
          </cell>
          <cell r="C692" t="str">
            <v>20130510025_0075323</v>
          </cell>
          <cell r="D692" t="str">
            <v>Theme 2ОдеждаDenmarkМужскойprint309</v>
          </cell>
          <cell r="E692" t="str">
            <v>Заг. с Th 2</v>
          </cell>
          <cell r="F692" t="str">
            <v>ACOOLA Одежда Весна 2024 Theme 2</v>
          </cell>
          <cell r="G692" t="str">
            <v>ACOOLA</v>
          </cell>
          <cell r="H692" t="str">
            <v>Theme 2</v>
          </cell>
          <cell r="I692" t="str">
            <v>00000003801</v>
          </cell>
          <cell r="J692" t="str">
            <v>20130510025</v>
          </cell>
          <cell r="K692" t="str">
            <v>Футболка детская для мальчиков Denmark набивка</v>
          </cell>
          <cell r="L692" t="str">
            <v>Мужской</v>
          </cell>
          <cell r="M692" t="str">
            <v>Все</v>
          </cell>
          <cell r="N692" t="str">
            <v>Denmark</v>
          </cell>
          <cell r="O692" t="str">
            <v>набивка</v>
          </cell>
          <cell r="P692" t="str">
            <v>Jersey</v>
          </cell>
          <cell r="Q692" t="str">
            <v>T-shirt</v>
          </cell>
          <cell r="R692" t="str">
            <v>Top_Boys</v>
          </cell>
          <cell r="S692" t="str">
            <v/>
          </cell>
          <cell r="T692" t="str">
            <v>Одежда</v>
          </cell>
          <cell r="U692" t="str">
            <v>Single jersey / Трикотажное полотно</v>
          </cell>
          <cell r="V692" t="str">
            <v>100%Хлопок</v>
          </cell>
          <cell r="W692" t="str">
            <v>(309) Kids cloth 98-170</v>
          </cell>
          <cell r="X692">
            <v>13</v>
          </cell>
          <cell r="Y692" t="str">
            <v>Нет</v>
          </cell>
          <cell r="Z692" t="str">
            <v>Daria Kuricyna</v>
          </cell>
          <cell r="AA692" t="str">
            <v>Basic+</v>
          </cell>
          <cell r="AB692" t="str">
            <v>Regular</v>
          </cell>
          <cell r="AC692" t="str">
            <v>1,2,3,4,5</v>
          </cell>
          <cell r="AD692" t="str">
            <v>1,2,3,4,5_13</v>
          </cell>
          <cell r="AE692">
            <v>271</v>
          </cell>
          <cell r="AF692">
            <v>52</v>
          </cell>
          <cell r="AG692">
            <v>73</v>
          </cell>
          <cell r="AH692">
            <v>96</v>
          </cell>
          <cell r="AI692">
            <v>43</v>
          </cell>
          <cell r="AJ692">
            <v>7</v>
          </cell>
          <cell r="AK692">
            <v>0.7</v>
          </cell>
          <cell r="AL692">
            <v>0.5</v>
          </cell>
          <cell r="AM692">
            <v>13</v>
          </cell>
          <cell r="AN692">
            <v>4</v>
          </cell>
          <cell r="AO692">
            <v>17</v>
          </cell>
          <cell r="AP692">
            <v>884</v>
          </cell>
          <cell r="AQ692">
            <v>13</v>
          </cell>
          <cell r="AR692">
            <v>4</v>
          </cell>
          <cell r="AS692">
            <v>17</v>
          </cell>
          <cell r="AT692">
            <v>1241</v>
          </cell>
          <cell r="AU692">
            <v>13</v>
          </cell>
          <cell r="AV692">
            <v>4</v>
          </cell>
          <cell r="AW692">
            <v>17</v>
          </cell>
          <cell r="AX692">
            <v>1632</v>
          </cell>
          <cell r="AY692">
            <v>13</v>
          </cell>
          <cell r="AZ692">
            <v>4</v>
          </cell>
          <cell r="BA692">
            <v>17</v>
          </cell>
          <cell r="BB692">
            <v>731</v>
          </cell>
          <cell r="BC692">
            <v>13</v>
          </cell>
          <cell r="BD692">
            <v>4</v>
          </cell>
          <cell r="BE692">
            <v>17</v>
          </cell>
          <cell r="BF692">
            <v>119</v>
          </cell>
          <cell r="BG692" t="str">
            <v>0-4</v>
          </cell>
          <cell r="BH692">
            <v>0.56182926829268298</v>
          </cell>
          <cell r="BI692">
            <v>4607</v>
          </cell>
          <cell r="BJ692">
            <v>599</v>
          </cell>
          <cell r="BK692">
            <v>599</v>
          </cell>
          <cell r="BL692">
            <v>544.54999999999995</v>
          </cell>
          <cell r="BM692">
            <v>3.247492545405259</v>
          </cell>
          <cell r="BN692">
            <v>1.63</v>
          </cell>
          <cell r="BO692">
            <v>1.69</v>
          </cell>
          <cell r="BP692">
            <v>2.17</v>
          </cell>
          <cell r="BQ692">
            <v>184.45</v>
          </cell>
          <cell r="BR692">
            <v>0.69207011686143582</v>
          </cell>
          <cell r="BS692">
            <v>3.3</v>
          </cell>
          <cell r="BT692">
            <v>85</v>
          </cell>
          <cell r="BU692">
            <v>1.1000000000000001</v>
          </cell>
          <cell r="BV692">
            <v>599</v>
          </cell>
          <cell r="BW692">
            <v>360</v>
          </cell>
          <cell r="BX692" t="str">
            <v>Zee-Fashion Sourcing Ltd.</v>
          </cell>
          <cell r="BY692" t="str">
            <v>Бангладеш</v>
          </cell>
          <cell r="BZ692">
            <v>328</v>
          </cell>
          <cell r="CA692">
            <v>767</v>
          </cell>
          <cell r="CB692">
            <v>143</v>
          </cell>
          <cell r="CC692">
            <v>2355</v>
          </cell>
          <cell r="CD692">
            <v>8200</v>
          </cell>
          <cell r="CE692">
            <v>2580.9747645702996</v>
          </cell>
          <cell r="CF692">
            <v>8200</v>
          </cell>
          <cell r="CG692">
            <v>10000</v>
          </cell>
          <cell r="CH692" t="str">
            <v>ок</v>
          </cell>
          <cell r="CI692" t="str">
            <v>ок</v>
          </cell>
          <cell r="CJ692">
            <v>11</v>
          </cell>
          <cell r="CK692">
            <v>7785.83</v>
          </cell>
          <cell r="CL692">
            <v>1296.23</v>
          </cell>
          <cell r="CM692">
            <v>554.31999999999994</v>
          </cell>
          <cell r="CN692">
            <v>3979.95</v>
          </cell>
          <cell r="CO692">
            <v>241.67</v>
          </cell>
          <cell r="CP692">
            <v>13858</v>
          </cell>
          <cell r="CQ692">
            <v>849761.14999999991</v>
          </cell>
          <cell r="CR692">
            <v>141473.15</v>
          </cell>
          <cell r="CS692">
            <v>60499.6</v>
          </cell>
          <cell r="CT692">
            <v>434379.75</v>
          </cell>
          <cell r="CU692">
            <v>26376.35</v>
          </cell>
          <cell r="CV692">
            <v>1512490</v>
          </cell>
          <cell r="CW692">
            <v>2759593</v>
          </cell>
          <cell r="CX692">
            <v>459433</v>
          </cell>
          <cell r="CY692">
            <v>196472</v>
          </cell>
          <cell r="CZ692">
            <v>1410645</v>
          </cell>
          <cell r="DA692">
            <v>85657</v>
          </cell>
          <cell r="DB692">
            <v>4911800</v>
          </cell>
          <cell r="DC692" t="str">
            <v>Basic+</v>
          </cell>
          <cell r="DE692">
            <v>59</v>
          </cell>
          <cell r="DF692">
            <v>59</v>
          </cell>
          <cell r="DH692">
            <v>13</v>
          </cell>
          <cell r="DJ692">
            <v>13</v>
          </cell>
          <cell r="DK692">
            <v>767</v>
          </cell>
          <cell r="DP692">
            <v>767</v>
          </cell>
          <cell r="DQ692">
            <v>767</v>
          </cell>
          <cell r="DR692">
            <v>0</v>
          </cell>
          <cell r="DS692">
            <v>1</v>
          </cell>
          <cell r="DT692">
            <v>0</v>
          </cell>
          <cell r="DU692">
            <v>599</v>
          </cell>
          <cell r="DV692">
            <v>124829.24999999999</v>
          </cell>
          <cell r="DW692">
            <v>1296.23</v>
          </cell>
          <cell r="DX692">
            <v>459433</v>
          </cell>
          <cell r="DY692" t="str">
            <v>print</v>
          </cell>
          <cell r="DZ692" t="str">
            <v>20130510025___Denmark___набивка</v>
          </cell>
          <cell r="EA692" t="str">
            <v>Расчет кирпичей</v>
          </cell>
        </row>
        <row r="693">
          <cell r="B693" t="str">
            <v>20130580010_0075285_00000003801</v>
          </cell>
          <cell r="C693" t="str">
            <v>20130580010_0075285</v>
          </cell>
          <cell r="D693" t="str">
            <v>Theme 2ОдеждаKenyaМужскойgrey melange309</v>
          </cell>
          <cell r="E693" t="str">
            <v>Заг. с Th 2</v>
          </cell>
          <cell r="F693" t="str">
            <v>ACOOLA Одежда Весна 2024 Theme 2</v>
          </cell>
          <cell r="G693" t="str">
            <v>ACOOLA</v>
          </cell>
          <cell r="H693" t="str">
            <v>Theme 2</v>
          </cell>
          <cell r="I693" t="str">
            <v>00000003801</v>
          </cell>
          <cell r="J693" t="str">
            <v>20130580010</v>
          </cell>
          <cell r="K693" t="str">
            <v>Джемпер детский для мальчиков Kenya серый меланж</v>
          </cell>
          <cell r="L693" t="str">
            <v>Мужской</v>
          </cell>
          <cell r="M693" t="str">
            <v>Все</v>
          </cell>
          <cell r="N693" t="str">
            <v>Kenya</v>
          </cell>
          <cell r="O693" t="str">
            <v>серый меланж</v>
          </cell>
          <cell r="P693" t="str">
            <v>Jersey</v>
          </cell>
          <cell r="Q693" t="str">
            <v>Hoodie</v>
          </cell>
          <cell r="R693" t="str">
            <v>Top_Boys</v>
          </cell>
          <cell r="S693" t="str">
            <v/>
          </cell>
          <cell r="T693" t="str">
            <v>Одежда</v>
          </cell>
          <cell r="U693" t="str">
            <v>Fleece / Флис хлопковый</v>
          </cell>
          <cell r="V693" t="str">
            <v>100%Хлопок</v>
          </cell>
          <cell r="W693" t="str">
            <v>(309) Kids cloth 98-170</v>
          </cell>
          <cell r="X693">
            <v>13</v>
          </cell>
          <cell r="Y693" t="str">
            <v>Нет</v>
          </cell>
          <cell r="Z693" t="str">
            <v>Daria Kuricyna</v>
          </cell>
          <cell r="AA693" t="str">
            <v>Basic+</v>
          </cell>
          <cell r="AB693" t="str">
            <v>Regular</v>
          </cell>
          <cell r="AC693">
            <v>1.2</v>
          </cell>
          <cell r="AD693" t="str">
            <v>1,2_13</v>
          </cell>
          <cell r="AE693">
            <v>125</v>
          </cell>
          <cell r="AF693">
            <v>52</v>
          </cell>
          <cell r="AG693">
            <v>73</v>
          </cell>
          <cell r="AH693">
            <v>0</v>
          </cell>
          <cell r="AI693">
            <v>0</v>
          </cell>
          <cell r="AJ693">
            <v>0</v>
          </cell>
          <cell r="AK693">
            <v>0.7</v>
          </cell>
          <cell r="AL693">
            <v>0.7</v>
          </cell>
          <cell r="AM693">
            <v>13</v>
          </cell>
          <cell r="AN693">
            <v>5</v>
          </cell>
          <cell r="AO693">
            <v>18</v>
          </cell>
          <cell r="AP693">
            <v>936</v>
          </cell>
          <cell r="AQ693">
            <v>13</v>
          </cell>
          <cell r="AR693">
            <v>5</v>
          </cell>
          <cell r="AS693">
            <v>18</v>
          </cell>
          <cell r="AT693">
            <v>1314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 t="str">
            <v>0-5</v>
          </cell>
          <cell r="BH693">
            <v>0.5625</v>
          </cell>
          <cell r="BI693">
            <v>2250</v>
          </cell>
          <cell r="BJ693">
            <v>1799</v>
          </cell>
          <cell r="BK693">
            <v>1799</v>
          </cell>
          <cell r="BL693">
            <v>1635.45</v>
          </cell>
          <cell r="BM693">
            <v>3.3225597931480282</v>
          </cell>
          <cell r="BN693">
            <v>4.75</v>
          </cell>
          <cell r="BO693">
            <v>4.9000000000000004</v>
          </cell>
          <cell r="BP693">
            <v>6.37</v>
          </cell>
          <cell r="BQ693">
            <v>541.45000000000005</v>
          </cell>
          <cell r="BR693">
            <v>0.69902723735408556</v>
          </cell>
          <cell r="BS693">
            <v>3.3</v>
          </cell>
          <cell r="BT693">
            <v>85</v>
          </cell>
          <cell r="BU693">
            <v>1.1000000000000001</v>
          </cell>
          <cell r="BV693">
            <v>1799</v>
          </cell>
          <cell r="BW693">
            <v>1080</v>
          </cell>
          <cell r="BX693" t="str">
            <v>BLUE SKY INTERNATIONAL</v>
          </cell>
          <cell r="BY693" t="str">
            <v>Бангладеш</v>
          </cell>
          <cell r="BZ693">
            <v>160</v>
          </cell>
          <cell r="CA693">
            <v>354</v>
          </cell>
          <cell r="CB693">
            <v>78</v>
          </cell>
          <cell r="CC693">
            <v>1158</v>
          </cell>
          <cell r="CD693">
            <v>4000</v>
          </cell>
          <cell r="CE693">
            <v>1259.0120802781951</v>
          </cell>
          <cell r="CF693">
            <v>4000</v>
          </cell>
          <cell r="CG693">
            <v>5000</v>
          </cell>
          <cell r="CH693" t="str">
            <v>ок</v>
          </cell>
          <cell r="CI693" t="str">
            <v>ок</v>
          </cell>
          <cell r="CJ693">
            <v>6</v>
          </cell>
          <cell r="CK693">
            <v>11025</v>
          </cell>
          <cell r="CL693">
            <v>1734.6000000000001</v>
          </cell>
          <cell r="CM693">
            <v>784</v>
          </cell>
          <cell r="CN693">
            <v>5674.2000000000007</v>
          </cell>
          <cell r="CO693">
            <v>382.20000000000005</v>
          </cell>
          <cell r="CP693">
            <v>19600</v>
          </cell>
          <cell r="CQ693">
            <v>1218262.5</v>
          </cell>
          <cell r="CR693">
            <v>191673.30000000002</v>
          </cell>
          <cell r="CS693">
            <v>86632</v>
          </cell>
          <cell r="CT693">
            <v>626999.10000000009</v>
          </cell>
          <cell r="CU693">
            <v>42233.100000000006</v>
          </cell>
          <cell r="CV693">
            <v>2165800</v>
          </cell>
          <cell r="CW693">
            <v>4047750</v>
          </cell>
          <cell r="CX693">
            <v>636846</v>
          </cell>
          <cell r="CY693">
            <v>287840</v>
          </cell>
          <cell r="CZ693">
            <v>2083242</v>
          </cell>
          <cell r="DA693">
            <v>140322</v>
          </cell>
          <cell r="DB693">
            <v>7196000</v>
          </cell>
          <cell r="DC693" t="str">
            <v>Basic+</v>
          </cell>
          <cell r="DE693">
            <v>59</v>
          </cell>
          <cell r="DF693">
            <v>59</v>
          </cell>
          <cell r="DH693">
            <v>6</v>
          </cell>
          <cell r="DJ693">
            <v>6</v>
          </cell>
          <cell r="DK693">
            <v>354</v>
          </cell>
          <cell r="DP693">
            <v>354</v>
          </cell>
          <cell r="DQ693">
            <v>354</v>
          </cell>
          <cell r="DR693">
            <v>0</v>
          </cell>
          <cell r="DS693">
            <v>1</v>
          </cell>
          <cell r="DT693">
            <v>0</v>
          </cell>
          <cell r="DU693">
            <v>1799</v>
          </cell>
          <cell r="DV693">
            <v>169123.5</v>
          </cell>
          <cell r="DW693">
            <v>1734.6000000000001</v>
          </cell>
          <cell r="DX693">
            <v>636846</v>
          </cell>
          <cell r="DY693" t="str">
            <v>grey melange</v>
          </cell>
          <cell r="DZ693" t="str">
            <v>20130580010___Kenya___серый меланж</v>
          </cell>
          <cell r="EA693" t="str">
            <v>Расчет кирпичей</v>
          </cell>
        </row>
        <row r="694">
          <cell r="B694" t="str">
            <v>20130700001_0075329_00000003801</v>
          </cell>
          <cell r="C694" t="str">
            <v>20130700001_0075329</v>
          </cell>
          <cell r="D694" t="str">
            <v>Theme 2ОдеждаBarium2Мужскойmulticolor309</v>
          </cell>
          <cell r="E694" t="str">
            <v>Заг. с Th 2</v>
          </cell>
          <cell r="F694" t="str">
            <v>ACOOLA Одежда Весна 2024 Theme 2</v>
          </cell>
          <cell r="G694" t="str">
            <v>ACOOLA</v>
          </cell>
          <cell r="H694" t="str">
            <v>Theme 2</v>
          </cell>
          <cell r="I694" t="str">
            <v>00000003801</v>
          </cell>
          <cell r="J694" t="str">
            <v>20130700001</v>
          </cell>
          <cell r="K694" t="str">
            <v>Куртка детская для мальчиков Barium2 цветной</v>
          </cell>
          <cell r="L694" t="str">
            <v>Мужской</v>
          </cell>
          <cell r="M694" t="str">
            <v>Все</v>
          </cell>
          <cell r="N694" t="str">
            <v>Barium2</v>
          </cell>
          <cell r="O694" t="str">
            <v>цветной</v>
          </cell>
          <cell r="P694" t="str">
            <v>Outerwear</v>
          </cell>
          <cell r="Q694" t="str">
            <v>Windbreaker</v>
          </cell>
          <cell r="R694" t="str">
            <v>Outerwear_Boys</v>
          </cell>
          <cell r="S694" t="str">
            <v>Outerwear</v>
          </cell>
          <cell r="T694" t="str">
            <v>Одежда</v>
          </cell>
          <cell r="U694" t="str">
            <v>Pongee / Понжи</v>
          </cell>
          <cell r="V694" t="str">
            <v>100%ПЭ</v>
          </cell>
          <cell r="W694" t="str">
            <v>(309) Kids cloth 98-170</v>
          </cell>
          <cell r="X694">
            <v>13</v>
          </cell>
          <cell r="Y694" t="str">
            <v>Нет</v>
          </cell>
          <cell r="Z694" t="str">
            <v>Julia Velugo</v>
          </cell>
          <cell r="AA694" t="str">
            <v>Basic+</v>
          </cell>
          <cell r="AB694" t="str">
            <v>Regular</v>
          </cell>
          <cell r="AC694" t="str">
            <v>1,2,3,4,5</v>
          </cell>
          <cell r="AD694" t="str">
            <v>1,2,3,4,5_13</v>
          </cell>
          <cell r="AE694">
            <v>271</v>
          </cell>
          <cell r="AF694">
            <v>52</v>
          </cell>
          <cell r="AG694">
            <v>73</v>
          </cell>
          <cell r="AH694">
            <v>96</v>
          </cell>
          <cell r="AI694">
            <v>43</v>
          </cell>
          <cell r="AJ694">
            <v>7</v>
          </cell>
          <cell r="AK694">
            <v>0.7</v>
          </cell>
          <cell r="AL694">
            <v>0.4</v>
          </cell>
          <cell r="AM694">
            <v>13</v>
          </cell>
          <cell r="AN694">
            <v>3</v>
          </cell>
          <cell r="AO694">
            <v>16</v>
          </cell>
          <cell r="AP694">
            <v>832</v>
          </cell>
          <cell r="AQ694">
            <v>13</v>
          </cell>
          <cell r="AR694">
            <v>3</v>
          </cell>
          <cell r="AS694">
            <v>16</v>
          </cell>
          <cell r="AT694">
            <v>1168</v>
          </cell>
          <cell r="AU694">
            <v>13</v>
          </cell>
          <cell r="AV694">
            <v>3</v>
          </cell>
          <cell r="AW694">
            <v>16</v>
          </cell>
          <cell r="AX694">
            <v>1536</v>
          </cell>
          <cell r="AY694">
            <v>13</v>
          </cell>
          <cell r="AZ694">
            <v>3</v>
          </cell>
          <cell r="BA694">
            <v>16</v>
          </cell>
          <cell r="BB694">
            <v>688</v>
          </cell>
          <cell r="BC694">
            <v>13</v>
          </cell>
          <cell r="BD694">
            <v>3</v>
          </cell>
          <cell r="BE694">
            <v>16</v>
          </cell>
          <cell r="BF694">
            <v>112</v>
          </cell>
          <cell r="BG694" t="str">
            <v>0-3</v>
          </cell>
          <cell r="BH694">
            <v>0.54200000000000004</v>
          </cell>
          <cell r="BI694">
            <v>4336</v>
          </cell>
          <cell r="BJ694">
            <v>2999</v>
          </cell>
          <cell r="BK694">
            <v>2999</v>
          </cell>
          <cell r="BL694">
            <v>2726.36</v>
          </cell>
          <cell r="BM694">
            <v>2.9824474168365573</v>
          </cell>
          <cell r="BN694">
            <v>8.52</v>
          </cell>
          <cell r="BO694">
            <v>8.8000000000000007</v>
          </cell>
          <cell r="BP694">
            <v>11.83</v>
          </cell>
          <cell r="BQ694">
            <v>1005.55</v>
          </cell>
          <cell r="BR694">
            <v>0.66470490163387796</v>
          </cell>
          <cell r="BS694">
            <v>3.3</v>
          </cell>
          <cell r="BT694">
            <v>85</v>
          </cell>
          <cell r="BU694">
            <v>1.1000000000000001</v>
          </cell>
          <cell r="BV694">
            <v>2999</v>
          </cell>
          <cell r="BW694">
            <v>1800</v>
          </cell>
          <cell r="BX694" t="str">
            <v>WEIHAI SINGGEE GARMENT CO., LTD.</v>
          </cell>
          <cell r="BY694" t="str">
            <v>Китай</v>
          </cell>
          <cell r="BZ694">
            <v>320</v>
          </cell>
          <cell r="CA694">
            <v>767</v>
          </cell>
          <cell r="CB694">
            <v>143</v>
          </cell>
          <cell r="CC694">
            <v>2434</v>
          </cell>
          <cell r="CD694">
            <v>8000</v>
          </cell>
          <cell r="CE694">
            <v>2518.0241605563901</v>
          </cell>
          <cell r="CF694">
            <v>8000</v>
          </cell>
          <cell r="CG694">
            <v>10000</v>
          </cell>
          <cell r="CH694" t="str">
            <v>ок</v>
          </cell>
          <cell r="CI694" t="str">
            <v>ок</v>
          </cell>
          <cell r="CJ694">
            <v>11</v>
          </cell>
          <cell r="CK694">
            <v>38156.800000000003</v>
          </cell>
          <cell r="CL694">
            <v>6749.6</v>
          </cell>
          <cell r="CM694">
            <v>2816</v>
          </cell>
          <cell r="CN694">
            <v>21419.200000000001</v>
          </cell>
          <cell r="CO694">
            <v>1258.4000000000001</v>
          </cell>
          <cell r="CP694">
            <v>70400</v>
          </cell>
          <cell r="CQ694">
            <v>4360064.8</v>
          </cell>
          <cell r="CR694">
            <v>771256.85</v>
          </cell>
          <cell r="CS694">
            <v>321776</v>
          </cell>
          <cell r="CT694">
            <v>2447508.6999999997</v>
          </cell>
          <cell r="CU694">
            <v>143793.65</v>
          </cell>
          <cell r="CV694">
            <v>8044400</v>
          </cell>
          <cell r="CW694">
            <v>13003664</v>
          </cell>
          <cell r="CX694">
            <v>2300233</v>
          </cell>
          <cell r="CY694">
            <v>959680</v>
          </cell>
          <cell r="CZ694">
            <v>7299566</v>
          </cell>
          <cell r="DA694">
            <v>428857</v>
          </cell>
          <cell r="DB694">
            <v>23992000</v>
          </cell>
          <cell r="DC694" t="str">
            <v>Basic+</v>
          </cell>
          <cell r="DE694">
            <v>59</v>
          </cell>
          <cell r="DF694">
            <v>59</v>
          </cell>
          <cell r="DH694">
            <v>13</v>
          </cell>
          <cell r="DJ694">
            <v>13</v>
          </cell>
          <cell r="DK694">
            <v>767</v>
          </cell>
          <cell r="DP694">
            <v>767</v>
          </cell>
          <cell r="DQ694">
            <v>767</v>
          </cell>
          <cell r="DR694">
            <v>0</v>
          </cell>
          <cell r="DS694">
            <v>1</v>
          </cell>
          <cell r="DT694">
            <v>0</v>
          </cell>
          <cell r="DU694">
            <v>2999</v>
          </cell>
          <cell r="DV694">
            <v>680520.75</v>
          </cell>
          <cell r="DW694">
            <v>6749.6</v>
          </cell>
          <cell r="DX694">
            <v>2300233</v>
          </cell>
          <cell r="DY694" t="str">
            <v>multicolor</v>
          </cell>
          <cell r="DZ694" t="str">
            <v>20130700001___Barium2___цветной</v>
          </cell>
        </row>
        <row r="695">
          <cell r="B695" t="str">
            <v>20130700003_0075331_00000003801</v>
          </cell>
          <cell r="C695" t="str">
            <v>20130700003_0075331</v>
          </cell>
          <cell r="D695" t="str">
            <v>Theme 2ОдеждаLithium2Мужскойgreen309</v>
          </cell>
          <cell r="E695" t="str">
            <v>Заг. с Th 2</v>
          </cell>
          <cell r="F695" t="str">
            <v>ACOOLA Одежда Весна 2024 Theme 2</v>
          </cell>
          <cell r="G695" t="str">
            <v>ACOOLA</v>
          </cell>
          <cell r="H695" t="str">
            <v>Theme 2</v>
          </cell>
          <cell r="I695" t="str">
            <v>00000003801</v>
          </cell>
          <cell r="J695" t="str">
            <v>20130700003</v>
          </cell>
          <cell r="K695" t="str">
            <v>Куртка детская для мальчиков Lithium2 зеленый</v>
          </cell>
          <cell r="L695" t="str">
            <v>Мужской</v>
          </cell>
          <cell r="M695" t="str">
            <v>Все</v>
          </cell>
          <cell r="N695" t="str">
            <v>Lithium2</v>
          </cell>
          <cell r="O695" t="str">
            <v>зеленый</v>
          </cell>
          <cell r="P695" t="str">
            <v>Outerwear</v>
          </cell>
          <cell r="Q695" t="str">
            <v>Windbreaker</v>
          </cell>
          <cell r="R695" t="str">
            <v>Outerwear_Boys</v>
          </cell>
          <cell r="S695" t="str">
            <v>Outerwear</v>
          </cell>
          <cell r="T695" t="str">
            <v>Одежда</v>
          </cell>
          <cell r="U695" t="str">
            <v>Pongee / Понжи</v>
          </cell>
          <cell r="V695" t="str">
            <v>100%ПА</v>
          </cell>
          <cell r="W695" t="str">
            <v>(309) Kids cloth 98-170</v>
          </cell>
          <cell r="X695">
            <v>13</v>
          </cell>
          <cell r="Y695" t="str">
            <v>Нет</v>
          </cell>
          <cell r="Z695" t="str">
            <v>Julia Velugo</v>
          </cell>
          <cell r="AA695" t="str">
            <v>Basic+</v>
          </cell>
          <cell r="AB695" t="str">
            <v>Regular</v>
          </cell>
          <cell r="AC695">
            <v>0</v>
          </cell>
          <cell r="AD695" t="str">
            <v>0_13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1</v>
          </cell>
          <cell r="AL695">
            <v>1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 t="str">
            <v>-13-0</v>
          </cell>
          <cell r="BH695">
            <v>0</v>
          </cell>
          <cell r="BI695">
            <v>0</v>
          </cell>
          <cell r="BJ695">
            <v>2499</v>
          </cell>
          <cell r="BK695">
            <v>2499</v>
          </cell>
          <cell r="BL695">
            <v>2271.8200000000002</v>
          </cell>
          <cell r="BM695">
            <v>2.4852071005917162</v>
          </cell>
          <cell r="BN695">
            <v>8.52</v>
          </cell>
          <cell r="BO695">
            <v>8.8000000000000007</v>
          </cell>
          <cell r="BP695">
            <v>11.83</v>
          </cell>
          <cell r="BQ695">
            <v>1005.55</v>
          </cell>
          <cell r="BR695">
            <v>0.59761904761904772</v>
          </cell>
          <cell r="BS695">
            <v>3.3</v>
          </cell>
          <cell r="BT695">
            <v>85</v>
          </cell>
          <cell r="BU695">
            <v>1.1000000000000001</v>
          </cell>
          <cell r="BV695">
            <v>2499</v>
          </cell>
          <cell r="BW695">
            <v>1500</v>
          </cell>
          <cell r="BX695" t="str">
            <v>WEIHAI SINGGEE GARMENT CO., LTD.</v>
          </cell>
          <cell r="BY695" t="str">
            <v>Китай</v>
          </cell>
          <cell r="CA695">
            <v>0</v>
          </cell>
          <cell r="CB695">
            <v>195</v>
          </cell>
          <cell r="CC695">
            <v>1805</v>
          </cell>
          <cell r="CD695">
            <v>2000</v>
          </cell>
          <cell r="CE695">
            <v>629.50604013909754</v>
          </cell>
          <cell r="CF695">
            <v>2000</v>
          </cell>
          <cell r="CG695" t="str">
            <v>не заполнен кластер</v>
          </cell>
          <cell r="CH695" t="str">
            <v>ок</v>
          </cell>
          <cell r="CI695" t="str">
            <v>ок</v>
          </cell>
          <cell r="CJ695">
            <v>15</v>
          </cell>
          <cell r="CK695">
            <v>0</v>
          </cell>
          <cell r="CL695">
            <v>0</v>
          </cell>
          <cell r="CM695">
            <v>0</v>
          </cell>
          <cell r="CN695">
            <v>15884.000000000002</v>
          </cell>
          <cell r="CO695">
            <v>1716.0000000000002</v>
          </cell>
          <cell r="CP695">
            <v>17600</v>
          </cell>
          <cell r="CQ695">
            <v>0</v>
          </cell>
          <cell r="CR695">
            <v>0</v>
          </cell>
          <cell r="CS695">
            <v>0</v>
          </cell>
          <cell r="CT695">
            <v>1815017.75</v>
          </cell>
          <cell r="CU695">
            <v>196082.25</v>
          </cell>
          <cell r="CV695">
            <v>2011100</v>
          </cell>
          <cell r="CW695">
            <v>0</v>
          </cell>
          <cell r="CX695">
            <v>0</v>
          </cell>
          <cell r="CY695">
            <v>0</v>
          </cell>
          <cell r="CZ695">
            <v>4510695</v>
          </cell>
          <cell r="DA695">
            <v>487305</v>
          </cell>
          <cell r="DB695">
            <v>4998000</v>
          </cell>
          <cell r="DC695" t="str">
            <v>Basic+</v>
          </cell>
          <cell r="DE695">
            <v>59</v>
          </cell>
          <cell r="DF695">
            <v>59</v>
          </cell>
          <cell r="DJ695">
            <v>0</v>
          </cell>
          <cell r="DK695">
            <v>0</v>
          </cell>
          <cell r="DP695">
            <v>0</v>
          </cell>
          <cell r="DQ695">
            <v>0</v>
          </cell>
          <cell r="DR695">
            <v>0</v>
          </cell>
          <cell r="DS695" t="e">
            <v>#DIV/0!</v>
          </cell>
          <cell r="DT695" t="e">
            <v>#DIV/0!</v>
          </cell>
          <cell r="DU695">
            <v>2499</v>
          </cell>
          <cell r="DV695">
            <v>0</v>
          </cell>
          <cell r="DW695">
            <v>0</v>
          </cell>
          <cell r="DX695">
            <v>0</v>
          </cell>
          <cell r="DY695" t="str">
            <v>green</v>
          </cell>
          <cell r="DZ695" t="str">
            <v>20130700003___Lithium2___зеленый</v>
          </cell>
        </row>
        <row r="696">
          <cell r="B696" t="str">
            <v>20130700003_0075332_00000003801</v>
          </cell>
          <cell r="C696" t="str">
            <v>20130700003_0075332</v>
          </cell>
          <cell r="D696" t="str">
            <v>Theme 2ОдеждаLithium2Мужскойorange309</v>
          </cell>
          <cell r="E696" t="str">
            <v>Заг. с Th 2</v>
          </cell>
          <cell r="F696" t="str">
            <v>ACOOLA Одежда Весна 2024 Theme 2</v>
          </cell>
          <cell r="G696" t="str">
            <v>ACOOLA</v>
          </cell>
          <cell r="H696" t="str">
            <v>Theme 2</v>
          </cell>
          <cell r="I696" t="str">
            <v>00000003801</v>
          </cell>
          <cell r="J696" t="str">
            <v>20130700003</v>
          </cell>
          <cell r="K696" t="str">
            <v>Куртка детская для мальчиков Lithium2 оранжевый</v>
          </cell>
          <cell r="L696" t="str">
            <v>Мужской</v>
          </cell>
          <cell r="M696" t="str">
            <v>Все</v>
          </cell>
          <cell r="N696" t="str">
            <v>Lithium2</v>
          </cell>
          <cell r="O696" t="str">
            <v>оранжевый</v>
          </cell>
          <cell r="P696" t="str">
            <v>Outerwear</v>
          </cell>
          <cell r="Q696" t="str">
            <v>Windbreaker</v>
          </cell>
          <cell r="R696" t="str">
            <v>Outerwear_Boys</v>
          </cell>
          <cell r="S696" t="str">
            <v>Outerwear</v>
          </cell>
          <cell r="T696" t="str">
            <v>Одежда</v>
          </cell>
          <cell r="U696" t="str">
            <v>Pongee / Понжи</v>
          </cell>
          <cell r="V696" t="str">
            <v>100%ПА</v>
          </cell>
          <cell r="W696" t="str">
            <v>(309) Kids cloth 98-170</v>
          </cell>
          <cell r="X696">
            <v>13</v>
          </cell>
          <cell r="Y696" t="str">
            <v>Нет</v>
          </cell>
          <cell r="Z696" t="str">
            <v>Julia Velugo</v>
          </cell>
          <cell r="AA696" t="str">
            <v>Basic+</v>
          </cell>
          <cell r="AB696" t="str">
            <v>Regular</v>
          </cell>
          <cell r="AC696" t="str">
            <v>1,2,3,4,5</v>
          </cell>
          <cell r="AD696" t="str">
            <v>1,2,3,4,5_13</v>
          </cell>
          <cell r="AE696">
            <v>271</v>
          </cell>
          <cell r="AF696">
            <v>52</v>
          </cell>
          <cell r="AG696">
            <v>73</v>
          </cell>
          <cell r="AH696">
            <v>96</v>
          </cell>
          <cell r="AI696">
            <v>43</v>
          </cell>
          <cell r="AJ696">
            <v>7</v>
          </cell>
          <cell r="AK696">
            <v>0.7</v>
          </cell>
          <cell r="AL696">
            <v>0.3</v>
          </cell>
          <cell r="AM696">
            <v>13</v>
          </cell>
          <cell r="AN696">
            <v>2</v>
          </cell>
          <cell r="AO696">
            <v>15</v>
          </cell>
          <cell r="AP696">
            <v>780</v>
          </cell>
          <cell r="AQ696">
            <v>13</v>
          </cell>
          <cell r="AR696">
            <v>2</v>
          </cell>
          <cell r="AS696">
            <v>15</v>
          </cell>
          <cell r="AT696">
            <v>1095</v>
          </cell>
          <cell r="AU696">
            <v>13</v>
          </cell>
          <cell r="AV696">
            <v>2</v>
          </cell>
          <cell r="AW696">
            <v>15</v>
          </cell>
          <cell r="AX696">
            <v>1440</v>
          </cell>
          <cell r="AY696">
            <v>13</v>
          </cell>
          <cell r="AZ696">
            <v>2</v>
          </cell>
          <cell r="BA696">
            <v>15</v>
          </cell>
          <cell r="BB696">
            <v>645</v>
          </cell>
          <cell r="BC696">
            <v>13</v>
          </cell>
          <cell r="BD696">
            <v>2</v>
          </cell>
          <cell r="BE696">
            <v>15</v>
          </cell>
          <cell r="BF696">
            <v>105</v>
          </cell>
          <cell r="BG696" t="str">
            <v>0-2</v>
          </cell>
          <cell r="BH696">
            <v>0.54200000000000004</v>
          </cell>
          <cell r="BI696">
            <v>4065</v>
          </cell>
          <cell r="BJ696">
            <v>2499</v>
          </cell>
          <cell r="BK696">
            <v>2499</v>
          </cell>
          <cell r="BL696">
            <v>2271.8200000000002</v>
          </cell>
          <cell r="BM696">
            <v>2.4852071005917162</v>
          </cell>
          <cell r="BN696">
            <v>8.52</v>
          </cell>
          <cell r="BO696">
            <v>8.8000000000000007</v>
          </cell>
          <cell r="BP696">
            <v>11.83</v>
          </cell>
          <cell r="BQ696">
            <v>1005.55</v>
          </cell>
          <cell r="BR696">
            <v>0.59761904761904772</v>
          </cell>
          <cell r="BS696">
            <v>3.3</v>
          </cell>
          <cell r="BT696">
            <v>85</v>
          </cell>
          <cell r="BU696">
            <v>1.1000000000000001</v>
          </cell>
          <cell r="BV696">
            <v>2499</v>
          </cell>
          <cell r="BW696">
            <v>1500</v>
          </cell>
          <cell r="BX696" t="str">
            <v>WEIHAI SINGGEE GARMENT CO., LTD.</v>
          </cell>
          <cell r="BY696" t="str">
            <v>Китай</v>
          </cell>
          <cell r="BZ696">
            <v>300</v>
          </cell>
          <cell r="CA696">
            <v>767</v>
          </cell>
          <cell r="CB696">
            <v>130</v>
          </cell>
          <cell r="CC696">
            <v>2238</v>
          </cell>
          <cell r="CD696">
            <v>7500</v>
          </cell>
          <cell r="CE696">
            <v>2360.6476505216156</v>
          </cell>
          <cell r="CF696">
            <v>7500</v>
          </cell>
          <cell r="CG696">
            <v>10000</v>
          </cell>
          <cell r="CH696" t="str">
            <v>ок</v>
          </cell>
          <cell r="CI696" t="str">
            <v>ок</v>
          </cell>
          <cell r="CJ696">
            <v>10</v>
          </cell>
          <cell r="CK696">
            <v>35772</v>
          </cell>
          <cell r="CL696">
            <v>6749.6</v>
          </cell>
          <cell r="CM696">
            <v>2640</v>
          </cell>
          <cell r="CN696">
            <v>19694.400000000001</v>
          </cell>
          <cell r="CO696">
            <v>1144</v>
          </cell>
          <cell r="CP696">
            <v>66000</v>
          </cell>
          <cell r="CQ696">
            <v>4087560.75</v>
          </cell>
          <cell r="CR696">
            <v>771256.85</v>
          </cell>
          <cell r="CS696">
            <v>301665</v>
          </cell>
          <cell r="CT696">
            <v>2250420.9</v>
          </cell>
          <cell r="CU696">
            <v>130721.5</v>
          </cell>
          <cell r="CV696">
            <v>7541625</v>
          </cell>
          <cell r="CW696">
            <v>10158435</v>
          </cell>
          <cell r="CX696">
            <v>1916733</v>
          </cell>
          <cell r="CY696">
            <v>749700</v>
          </cell>
          <cell r="CZ696">
            <v>5592762</v>
          </cell>
          <cell r="DA696">
            <v>324870</v>
          </cell>
          <cell r="DB696">
            <v>18742500</v>
          </cell>
          <cell r="DC696" t="str">
            <v>Basic+</v>
          </cell>
          <cell r="DE696">
            <v>59</v>
          </cell>
          <cell r="DF696">
            <v>59</v>
          </cell>
          <cell r="DH696">
            <v>13</v>
          </cell>
          <cell r="DJ696">
            <v>13</v>
          </cell>
          <cell r="DK696">
            <v>767</v>
          </cell>
          <cell r="DP696">
            <v>767</v>
          </cell>
          <cell r="DQ696">
            <v>767</v>
          </cell>
          <cell r="DR696">
            <v>0</v>
          </cell>
          <cell r="DS696">
            <v>1</v>
          </cell>
          <cell r="DT696">
            <v>0</v>
          </cell>
          <cell r="DU696">
            <v>2499</v>
          </cell>
          <cell r="DV696">
            <v>680520.75</v>
          </cell>
          <cell r="DW696">
            <v>6749.6</v>
          </cell>
          <cell r="DX696">
            <v>1916733</v>
          </cell>
          <cell r="DY696" t="str">
            <v>orange</v>
          </cell>
          <cell r="DZ696" t="str">
            <v>20130700003___Lithium2___оранжевый</v>
          </cell>
        </row>
        <row r="697">
          <cell r="B697" t="str">
            <v>20130700003_0075333_00000003801</v>
          </cell>
          <cell r="C697" t="str">
            <v>20130700003_0075333</v>
          </cell>
          <cell r="D697" t="str">
            <v>Theme 2ОдеждаLithium2Мужскойprint309</v>
          </cell>
          <cell r="E697" t="str">
            <v>Заг. с Th 2</v>
          </cell>
          <cell r="F697" t="str">
            <v>ACOOLA Одежда Весна 2024 Theme 2</v>
          </cell>
          <cell r="G697" t="str">
            <v>ACOOLA</v>
          </cell>
          <cell r="H697" t="str">
            <v>Theme 2</v>
          </cell>
          <cell r="I697" t="str">
            <v>00000003801</v>
          </cell>
          <cell r="J697" t="str">
            <v>20130700003</v>
          </cell>
          <cell r="K697" t="str">
            <v>Куртка детская для мальчиков Lithium2 набивка</v>
          </cell>
          <cell r="L697" t="str">
            <v>Мужской</v>
          </cell>
          <cell r="M697" t="str">
            <v>Все</v>
          </cell>
          <cell r="N697" t="str">
            <v>Lithium2</v>
          </cell>
          <cell r="O697" t="str">
            <v>набивка</v>
          </cell>
          <cell r="P697" t="str">
            <v>Outerwear</v>
          </cell>
          <cell r="Q697" t="str">
            <v>Windbreaker</v>
          </cell>
          <cell r="R697" t="str">
            <v>Outerwear_Boys</v>
          </cell>
          <cell r="S697" t="str">
            <v>Outerwear</v>
          </cell>
          <cell r="T697" t="str">
            <v>Одежда</v>
          </cell>
          <cell r="U697" t="str">
            <v>Pongee / Понжи</v>
          </cell>
          <cell r="V697" t="str">
            <v>100%ПА</v>
          </cell>
          <cell r="W697" t="str">
            <v>(309) Kids cloth 98-170</v>
          </cell>
          <cell r="X697">
            <v>13</v>
          </cell>
          <cell r="Y697" t="str">
            <v>Нет</v>
          </cell>
          <cell r="Z697" t="str">
            <v>Julia Velugo</v>
          </cell>
          <cell r="AA697" t="str">
            <v>Basic+</v>
          </cell>
          <cell r="AB697" t="str">
            <v>Regular</v>
          </cell>
          <cell r="AC697" t="str">
            <v>1,2,3,4,5</v>
          </cell>
          <cell r="AD697" t="str">
            <v>1,2,3,4,5_13</v>
          </cell>
          <cell r="AE697">
            <v>271</v>
          </cell>
          <cell r="AF697">
            <v>52</v>
          </cell>
          <cell r="AG697">
            <v>73</v>
          </cell>
          <cell r="AH697">
            <v>96</v>
          </cell>
          <cell r="AI697">
            <v>43</v>
          </cell>
          <cell r="AJ697">
            <v>7</v>
          </cell>
          <cell r="AK697">
            <v>0.7</v>
          </cell>
          <cell r="AL697">
            <v>0.4</v>
          </cell>
          <cell r="AM697">
            <v>13</v>
          </cell>
          <cell r="AN697">
            <v>3</v>
          </cell>
          <cell r="AO697">
            <v>16</v>
          </cell>
          <cell r="AP697">
            <v>832</v>
          </cell>
          <cell r="AQ697">
            <v>13</v>
          </cell>
          <cell r="AR697">
            <v>3</v>
          </cell>
          <cell r="AS697">
            <v>16</v>
          </cell>
          <cell r="AT697">
            <v>1168</v>
          </cell>
          <cell r="AU697">
            <v>13</v>
          </cell>
          <cell r="AV697">
            <v>3</v>
          </cell>
          <cell r="AW697">
            <v>16</v>
          </cell>
          <cell r="AX697">
            <v>1536</v>
          </cell>
          <cell r="AY697">
            <v>13</v>
          </cell>
          <cell r="AZ697">
            <v>3</v>
          </cell>
          <cell r="BA697">
            <v>16</v>
          </cell>
          <cell r="BB697">
            <v>688</v>
          </cell>
          <cell r="BC697">
            <v>13</v>
          </cell>
          <cell r="BD697">
            <v>3</v>
          </cell>
          <cell r="BE697">
            <v>16</v>
          </cell>
          <cell r="BF697">
            <v>112</v>
          </cell>
          <cell r="BG697" t="str">
            <v>0-3</v>
          </cell>
          <cell r="BH697">
            <v>0.54200000000000004</v>
          </cell>
          <cell r="BI697">
            <v>4336</v>
          </cell>
          <cell r="BJ697">
            <v>2499</v>
          </cell>
          <cell r="BK697">
            <v>2499</v>
          </cell>
          <cell r="BL697">
            <v>2271.8200000000002</v>
          </cell>
          <cell r="BM697">
            <v>2.3519999999999999</v>
          </cell>
          <cell r="BN697">
            <v>9</v>
          </cell>
          <cell r="BO697">
            <v>9.3000000000000007</v>
          </cell>
          <cell r="BP697">
            <v>12.5</v>
          </cell>
          <cell r="BQ697">
            <v>1062.5</v>
          </cell>
          <cell r="BR697">
            <v>0.5748299319727892</v>
          </cell>
          <cell r="BS697">
            <v>3.3</v>
          </cell>
          <cell r="BT697">
            <v>85</v>
          </cell>
          <cell r="BU697">
            <v>1.1000000000000001</v>
          </cell>
          <cell r="BV697">
            <v>2499</v>
          </cell>
          <cell r="BW697">
            <v>1500</v>
          </cell>
          <cell r="BX697" t="str">
            <v>WEIHAI SINGGEE GARMENT CO., LTD.</v>
          </cell>
          <cell r="BY697" t="str">
            <v>Китай</v>
          </cell>
          <cell r="BZ697">
            <v>320</v>
          </cell>
          <cell r="CA697">
            <v>767</v>
          </cell>
          <cell r="CB697">
            <v>143</v>
          </cell>
          <cell r="CC697">
            <v>2434</v>
          </cell>
          <cell r="CD697">
            <v>8000</v>
          </cell>
          <cell r="CE697">
            <v>2518.0241605563901</v>
          </cell>
          <cell r="CF697">
            <v>8000</v>
          </cell>
          <cell r="CG697">
            <v>10000</v>
          </cell>
          <cell r="CH697" t="str">
            <v>ок</v>
          </cell>
          <cell r="CI697" t="str">
            <v>ок</v>
          </cell>
          <cell r="CJ697">
            <v>11</v>
          </cell>
          <cell r="CK697">
            <v>40324.800000000003</v>
          </cell>
          <cell r="CL697">
            <v>7133.1</v>
          </cell>
          <cell r="CM697">
            <v>2976</v>
          </cell>
          <cell r="CN697">
            <v>22636.2</v>
          </cell>
          <cell r="CO697">
            <v>1329.9</v>
          </cell>
          <cell r="CP697">
            <v>74400</v>
          </cell>
          <cell r="CQ697">
            <v>4607000</v>
          </cell>
          <cell r="CR697">
            <v>814937.5</v>
          </cell>
          <cell r="CS697">
            <v>340000</v>
          </cell>
          <cell r="CT697">
            <v>2586125</v>
          </cell>
          <cell r="CU697">
            <v>151937.5</v>
          </cell>
          <cell r="CV697">
            <v>8500000</v>
          </cell>
          <cell r="CW697">
            <v>10835664</v>
          </cell>
          <cell r="CX697">
            <v>1916733</v>
          </cell>
          <cell r="CY697">
            <v>799680</v>
          </cell>
          <cell r="CZ697">
            <v>6082566</v>
          </cell>
          <cell r="DA697">
            <v>357357</v>
          </cell>
          <cell r="DB697">
            <v>19992000</v>
          </cell>
          <cell r="DC697" t="str">
            <v>Basic+</v>
          </cell>
          <cell r="DE697">
            <v>59</v>
          </cell>
          <cell r="DF697">
            <v>59</v>
          </cell>
          <cell r="DH697">
            <v>13</v>
          </cell>
          <cell r="DJ697">
            <v>13</v>
          </cell>
          <cell r="DK697">
            <v>767</v>
          </cell>
          <cell r="DP697">
            <v>767</v>
          </cell>
          <cell r="DQ697">
            <v>767</v>
          </cell>
          <cell r="DR697">
            <v>0</v>
          </cell>
          <cell r="DS697">
            <v>1</v>
          </cell>
          <cell r="DT697">
            <v>0</v>
          </cell>
          <cell r="DU697">
            <v>2499</v>
          </cell>
          <cell r="DV697">
            <v>719062.5</v>
          </cell>
          <cell r="DW697">
            <v>7133.1</v>
          </cell>
          <cell r="DX697">
            <v>1916733</v>
          </cell>
          <cell r="DY697" t="str">
            <v>print</v>
          </cell>
          <cell r="DZ697" t="str">
            <v>20130700003___Lithium2___набивка</v>
          </cell>
        </row>
        <row r="698">
          <cell r="B698" t="str">
            <v>20130750001_0075277_00000003801</v>
          </cell>
          <cell r="C698" t="str">
            <v>20130750001_0075277</v>
          </cell>
          <cell r="D698" t="str">
            <v>Theme 2ОдеждаMotomotoМужскойblue309</v>
          </cell>
          <cell r="E698" t="str">
            <v>Заг. с Th 2</v>
          </cell>
          <cell r="F698" t="str">
            <v>ACOOLA Одежда Весна 2024 Theme 2</v>
          </cell>
          <cell r="G698" t="str">
            <v>ACOOLA</v>
          </cell>
          <cell r="H698" t="str">
            <v>Theme 2</v>
          </cell>
          <cell r="I698" t="str">
            <v>00000003801</v>
          </cell>
          <cell r="J698" t="str">
            <v>20130750001</v>
          </cell>
          <cell r="K698" t="str">
            <v>Куртка джинсовая детская для мальчиков Motomoto синий</v>
          </cell>
          <cell r="L698" t="str">
            <v>Мужской</v>
          </cell>
          <cell r="M698" t="str">
            <v>Все</v>
          </cell>
          <cell r="N698" t="str">
            <v>Motomoto</v>
          </cell>
          <cell r="O698" t="str">
            <v>синий</v>
          </cell>
          <cell r="P698" t="str">
            <v>Denim</v>
          </cell>
          <cell r="Q698" t="str">
            <v>Jeans jacket</v>
          </cell>
          <cell r="R698" t="str">
            <v>Top_Boys</v>
          </cell>
          <cell r="S698" t="str">
            <v/>
          </cell>
          <cell r="T698" t="str">
            <v>Одежда</v>
          </cell>
          <cell r="U698" t="str">
            <v>Denim / Джинса</v>
          </cell>
          <cell r="V698" t="str">
            <v>100%Хлопок</v>
          </cell>
          <cell r="W698" t="str">
            <v>(309) Kids cloth 98-170</v>
          </cell>
          <cell r="X698">
            <v>13</v>
          </cell>
          <cell r="Y698" t="str">
            <v>Нет</v>
          </cell>
          <cell r="Z698" t="str">
            <v>Julia Velugo</v>
          </cell>
          <cell r="AA698" t="str">
            <v>fashion</v>
          </cell>
          <cell r="AB698" t="str">
            <v>Regular</v>
          </cell>
          <cell r="AC698" t="str">
            <v>1,2,3,4,5</v>
          </cell>
          <cell r="AD698" t="str">
            <v>1,2,3,4,5_13</v>
          </cell>
          <cell r="AE698">
            <v>271</v>
          </cell>
          <cell r="AF698">
            <v>52</v>
          </cell>
          <cell r="AG698">
            <v>73</v>
          </cell>
          <cell r="AH698">
            <v>96</v>
          </cell>
          <cell r="AI698">
            <v>43</v>
          </cell>
          <cell r="AJ698">
            <v>7</v>
          </cell>
          <cell r="AK698">
            <v>1</v>
          </cell>
          <cell r="AL698">
            <v>0.2</v>
          </cell>
          <cell r="AM698">
            <v>13</v>
          </cell>
          <cell r="AN698">
            <v>1</v>
          </cell>
          <cell r="AO698">
            <v>14</v>
          </cell>
          <cell r="AP698">
            <v>728</v>
          </cell>
          <cell r="AQ698">
            <v>13</v>
          </cell>
          <cell r="AR698">
            <v>1</v>
          </cell>
          <cell r="AS698">
            <v>14</v>
          </cell>
          <cell r="AT698">
            <v>1022</v>
          </cell>
          <cell r="AU698">
            <v>13</v>
          </cell>
          <cell r="AV698">
            <v>1</v>
          </cell>
          <cell r="AW698">
            <v>14</v>
          </cell>
          <cell r="AX698">
            <v>1344</v>
          </cell>
          <cell r="AY698">
            <v>13</v>
          </cell>
          <cell r="AZ698">
            <v>1</v>
          </cell>
          <cell r="BA698">
            <v>14</v>
          </cell>
          <cell r="BB698">
            <v>602</v>
          </cell>
          <cell r="BC698">
            <v>13</v>
          </cell>
          <cell r="BD698">
            <v>1</v>
          </cell>
          <cell r="BE698">
            <v>14</v>
          </cell>
          <cell r="BF698">
            <v>98</v>
          </cell>
          <cell r="BG698" t="str">
            <v>0-1</v>
          </cell>
          <cell r="BH698">
            <v>0.54200000000000004</v>
          </cell>
          <cell r="BI698">
            <v>3794</v>
          </cell>
          <cell r="BJ698">
            <v>2499</v>
          </cell>
          <cell r="BK698">
            <v>2499</v>
          </cell>
          <cell r="BL698">
            <v>2271.8200000000002</v>
          </cell>
          <cell r="BM698">
            <v>3.9304812834224596</v>
          </cell>
          <cell r="BN698">
            <v>5.26</v>
          </cell>
          <cell r="BO698">
            <v>5.43</v>
          </cell>
          <cell r="BP698">
            <v>7.48</v>
          </cell>
          <cell r="BQ698">
            <v>635.80000000000007</v>
          </cell>
          <cell r="BR698">
            <v>0.74557823129251699</v>
          </cell>
          <cell r="BS698">
            <v>3.5</v>
          </cell>
          <cell r="BT698">
            <v>85</v>
          </cell>
          <cell r="BU698">
            <v>1.1000000000000001</v>
          </cell>
          <cell r="BV698">
            <v>2499</v>
          </cell>
          <cell r="BW698">
            <v>1500</v>
          </cell>
          <cell r="BX698" t="str">
            <v>ADROIT SOURCING</v>
          </cell>
          <cell r="BY698" t="str">
            <v>Бангладеш</v>
          </cell>
          <cell r="BZ698">
            <v>280</v>
          </cell>
          <cell r="CA698">
            <v>767</v>
          </cell>
          <cell r="CB698">
            <v>130</v>
          </cell>
          <cell r="CC698">
            <v>2029</v>
          </cell>
          <cell r="CD698">
            <v>7000</v>
          </cell>
          <cell r="CE698">
            <v>2203.2711404868414</v>
          </cell>
          <cell r="CF698">
            <v>7000</v>
          </cell>
          <cell r="CG698">
            <v>7000</v>
          </cell>
          <cell r="CH698" t="str">
            <v>ок</v>
          </cell>
          <cell r="CI698" t="str">
            <v>ок</v>
          </cell>
          <cell r="CJ698">
            <v>10</v>
          </cell>
          <cell r="CK698">
            <v>20601.419999999998</v>
          </cell>
          <cell r="CL698">
            <v>4164.8099999999995</v>
          </cell>
          <cell r="CM698">
            <v>1520.3999999999999</v>
          </cell>
          <cell r="CN698">
            <v>11017.47</v>
          </cell>
          <cell r="CO698">
            <v>705.9</v>
          </cell>
          <cell r="CP698">
            <v>38010</v>
          </cell>
          <cell r="CQ698">
            <v>2412225.2000000002</v>
          </cell>
          <cell r="CR698">
            <v>487658.60000000003</v>
          </cell>
          <cell r="CS698">
            <v>178024.00000000003</v>
          </cell>
          <cell r="CT698">
            <v>1290038.2000000002</v>
          </cell>
          <cell r="CU698">
            <v>82654.000000000015</v>
          </cell>
          <cell r="CV698">
            <v>4450600.0000000009</v>
          </cell>
          <cell r="CW698">
            <v>9481206</v>
          </cell>
          <cell r="CX698">
            <v>1916733</v>
          </cell>
          <cell r="CY698">
            <v>699720</v>
          </cell>
          <cell r="CZ698">
            <v>5070471</v>
          </cell>
          <cell r="DA698">
            <v>324870</v>
          </cell>
          <cell r="DB698">
            <v>17493000</v>
          </cell>
          <cell r="DC698" t="str">
            <v>fashion</v>
          </cell>
          <cell r="DE698">
            <v>59</v>
          </cell>
          <cell r="DF698">
            <v>59</v>
          </cell>
          <cell r="DH698">
            <v>13</v>
          </cell>
          <cell r="DJ698">
            <v>13</v>
          </cell>
          <cell r="DK698">
            <v>767</v>
          </cell>
          <cell r="DP698">
            <v>767</v>
          </cell>
          <cell r="DQ698">
            <v>767</v>
          </cell>
          <cell r="DR698">
            <v>0</v>
          </cell>
          <cell r="DS698">
            <v>1</v>
          </cell>
          <cell r="DT698">
            <v>0</v>
          </cell>
          <cell r="DU698">
            <v>2499</v>
          </cell>
          <cell r="DV698">
            <v>430287.00000000006</v>
          </cell>
          <cell r="DW698">
            <v>4164.8099999999995</v>
          </cell>
          <cell r="DX698">
            <v>1916733</v>
          </cell>
          <cell r="DY698" t="str">
            <v>blue</v>
          </cell>
          <cell r="DZ698" t="str">
            <v>20130750001___Motomoto___синий</v>
          </cell>
          <cell r="EA698" t="str">
            <v>Расчет кирпичей</v>
          </cell>
        </row>
        <row r="699">
          <cell r="B699" t="str">
            <v>20130750002_0075278_00000003801</v>
          </cell>
          <cell r="C699" t="str">
            <v>20130750002_0075278</v>
          </cell>
          <cell r="D699" t="str">
            <v>Theme 2ОдеждаKowalskiМужскойlight blue309</v>
          </cell>
          <cell r="E699" t="str">
            <v>Заг. с Th 2</v>
          </cell>
          <cell r="F699" t="str">
            <v>ACOOLA Одежда Весна 2024 Theme 2</v>
          </cell>
          <cell r="G699" t="str">
            <v>ACOOLA</v>
          </cell>
          <cell r="H699" t="str">
            <v>Theme 2</v>
          </cell>
          <cell r="I699" t="str">
            <v>00000003801</v>
          </cell>
          <cell r="J699" t="str">
            <v>20130750002</v>
          </cell>
          <cell r="K699" t="str">
            <v>Куртка джинсовая детская для мальчиков Kowalski голубой</v>
          </cell>
          <cell r="L699" t="str">
            <v>Мужской</v>
          </cell>
          <cell r="M699" t="str">
            <v>Все</v>
          </cell>
          <cell r="N699" t="str">
            <v>Kowalski</v>
          </cell>
          <cell r="O699" t="str">
            <v>голубой</v>
          </cell>
          <cell r="P699" t="str">
            <v>Denim</v>
          </cell>
          <cell r="Q699" t="str">
            <v>Jeans jacket</v>
          </cell>
          <cell r="R699" t="str">
            <v>Top_Boys</v>
          </cell>
          <cell r="S699" t="str">
            <v/>
          </cell>
          <cell r="T699" t="str">
            <v>Одежда</v>
          </cell>
          <cell r="U699" t="str">
            <v>Denim / Джинса</v>
          </cell>
          <cell r="V699" t="str">
            <v>100%Хлопок</v>
          </cell>
          <cell r="W699" t="str">
            <v>(309) Kids cloth 98-170</v>
          </cell>
          <cell r="X699">
            <v>13</v>
          </cell>
          <cell r="Y699" t="str">
            <v>Нет</v>
          </cell>
          <cell r="Z699" t="str">
            <v>Julia Velugo</v>
          </cell>
          <cell r="AA699" t="str">
            <v>Basic+</v>
          </cell>
          <cell r="AB699" t="str">
            <v>Regular</v>
          </cell>
          <cell r="AC699" t="str">
            <v>1,2,3,4,5</v>
          </cell>
          <cell r="AD699" t="str">
            <v>1,2,3,4,5_13</v>
          </cell>
          <cell r="AE699">
            <v>271</v>
          </cell>
          <cell r="AF699">
            <v>52</v>
          </cell>
          <cell r="AG699">
            <v>73</v>
          </cell>
          <cell r="AH699">
            <v>96</v>
          </cell>
          <cell r="AI699">
            <v>43</v>
          </cell>
          <cell r="AJ699">
            <v>7</v>
          </cell>
          <cell r="AK699">
            <v>0.7</v>
          </cell>
          <cell r="AL699">
            <v>0.5</v>
          </cell>
          <cell r="AM699">
            <v>13</v>
          </cell>
          <cell r="AN699">
            <v>4</v>
          </cell>
          <cell r="AO699">
            <v>17</v>
          </cell>
          <cell r="AP699">
            <v>884</v>
          </cell>
          <cell r="AQ699">
            <v>13</v>
          </cell>
          <cell r="AR699">
            <v>4</v>
          </cell>
          <cell r="AS699">
            <v>17</v>
          </cell>
          <cell r="AT699">
            <v>1241</v>
          </cell>
          <cell r="AU699">
            <v>13</v>
          </cell>
          <cell r="AV699">
            <v>4</v>
          </cell>
          <cell r="AW699">
            <v>17</v>
          </cell>
          <cell r="AX699">
            <v>1632</v>
          </cell>
          <cell r="AY699">
            <v>13</v>
          </cell>
          <cell r="AZ699">
            <v>4</v>
          </cell>
          <cell r="BA699">
            <v>17</v>
          </cell>
          <cell r="BB699">
            <v>731</v>
          </cell>
          <cell r="BC699">
            <v>13</v>
          </cell>
          <cell r="BD699">
            <v>4</v>
          </cell>
          <cell r="BE699">
            <v>17</v>
          </cell>
          <cell r="BF699">
            <v>119</v>
          </cell>
          <cell r="BG699" t="str">
            <v>0-4</v>
          </cell>
          <cell r="BH699">
            <v>0.56182926829268298</v>
          </cell>
          <cell r="BI699">
            <v>4607</v>
          </cell>
          <cell r="BJ699">
            <v>2499</v>
          </cell>
          <cell r="BK699">
            <v>2499</v>
          </cell>
          <cell r="BL699">
            <v>2271.8200000000002</v>
          </cell>
          <cell r="BM699">
            <v>3.5507246376811596</v>
          </cell>
          <cell r="BN699">
            <v>5.82</v>
          </cell>
          <cell r="BO699">
            <v>6.01</v>
          </cell>
          <cell r="BP699">
            <v>8.2799999999999994</v>
          </cell>
          <cell r="BQ699">
            <v>703.8</v>
          </cell>
          <cell r="BR699">
            <v>0.71836734693877546</v>
          </cell>
          <cell r="BS699">
            <v>3.3</v>
          </cell>
          <cell r="BT699">
            <v>85</v>
          </cell>
          <cell r="BU699">
            <v>1.1000000000000001</v>
          </cell>
          <cell r="BV699">
            <v>2499</v>
          </cell>
          <cell r="BW699">
            <v>1500</v>
          </cell>
          <cell r="BX699" t="str">
            <v>ADROIT SOURCING</v>
          </cell>
          <cell r="BY699" t="str">
            <v>Бангладеш</v>
          </cell>
          <cell r="BZ699">
            <v>328</v>
          </cell>
          <cell r="CA699">
            <v>767</v>
          </cell>
          <cell r="CB699">
            <v>143</v>
          </cell>
          <cell r="CC699">
            <v>2355</v>
          </cell>
          <cell r="CD699">
            <v>8200</v>
          </cell>
          <cell r="CE699">
            <v>2580.9747645702996</v>
          </cell>
          <cell r="CF699">
            <v>8200</v>
          </cell>
          <cell r="CG699">
            <v>10000</v>
          </cell>
          <cell r="CH699" t="str">
            <v>ок</v>
          </cell>
          <cell r="CI699" t="str">
            <v>ок</v>
          </cell>
          <cell r="CJ699">
            <v>11</v>
          </cell>
          <cell r="CK699">
            <v>27688.07</v>
          </cell>
          <cell r="CL699">
            <v>4609.67</v>
          </cell>
          <cell r="CM699">
            <v>1971.28</v>
          </cell>
          <cell r="CN699">
            <v>14153.55</v>
          </cell>
          <cell r="CO699">
            <v>859.43</v>
          </cell>
          <cell r="CP699">
            <v>49282</v>
          </cell>
          <cell r="CQ699">
            <v>3242406.5999999996</v>
          </cell>
          <cell r="CR699">
            <v>539814.6</v>
          </cell>
          <cell r="CS699">
            <v>230846.4</v>
          </cell>
          <cell r="CT699">
            <v>1657449</v>
          </cell>
          <cell r="CU699">
            <v>100643.4</v>
          </cell>
          <cell r="CV699">
            <v>5771160</v>
          </cell>
          <cell r="CW699">
            <v>11512893</v>
          </cell>
          <cell r="CX699">
            <v>1916733</v>
          </cell>
          <cell r="CY699">
            <v>819672</v>
          </cell>
          <cell r="CZ699">
            <v>5885145</v>
          </cell>
          <cell r="DA699">
            <v>357357</v>
          </cell>
          <cell r="DB699">
            <v>20491800</v>
          </cell>
          <cell r="DC699" t="str">
            <v>Basic+</v>
          </cell>
          <cell r="DE699">
            <v>59</v>
          </cell>
          <cell r="DF699">
            <v>59</v>
          </cell>
          <cell r="DH699">
            <v>13</v>
          </cell>
          <cell r="DJ699">
            <v>13</v>
          </cell>
          <cell r="DK699">
            <v>767</v>
          </cell>
          <cell r="DP699">
            <v>767</v>
          </cell>
          <cell r="DQ699">
            <v>767</v>
          </cell>
          <cell r="DR699">
            <v>0</v>
          </cell>
          <cell r="DS699">
            <v>1</v>
          </cell>
          <cell r="DT699">
            <v>0</v>
          </cell>
          <cell r="DU699">
            <v>2499</v>
          </cell>
          <cell r="DV699">
            <v>476306.99999999994</v>
          </cell>
          <cell r="DW699">
            <v>4609.67</v>
          </cell>
          <cell r="DX699">
            <v>1916733</v>
          </cell>
          <cell r="DY699" t="str">
            <v>light blue</v>
          </cell>
          <cell r="DZ699" t="str">
            <v>20130750002___Kowalski___голубой</v>
          </cell>
          <cell r="EA699" t="str">
            <v>Расчет кирпичей</v>
          </cell>
        </row>
        <row r="700">
          <cell r="B700" t="str">
            <v>20131000004_0075286_00000003801</v>
          </cell>
          <cell r="C700" t="str">
            <v>20131000004_0075286</v>
          </cell>
          <cell r="D700" t="str">
            <v>Theme 2ОдеждаBeninМужскойBlack309</v>
          </cell>
          <cell r="E700" t="str">
            <v>Заг. с Th 2</v>
          </cell>
          <cell r="F700" t="str">
            <v>ACOOLA Одежда Весна 2024 Theme 2</v>
          </cell>
          <cell r="G700" t="str">
            <v>ACOOLA</v>
          </cell>
          <cell r="H700" t="str">
            <v>Theme 2</v>
          </cell>
          <cell r="I700" t="str">
            <v>00000003801</v>
          </cell>
          <cell r="J700" t="str">
            <v>20131000004</v>
          </cell>
          <cell r="K700" t="str">
            <v>Куртка детская Benin черный</v>
          </cell>
          <cell r="L700" t="str">
            <v>Мужской</v>
          </cell>
          <cell r="M700" t="str">
            <v>Все</v>
          </cell>
          <cell r="N700" t="str">
            <v>Benin</v>
          </cell>
          <cell r="O700" t="str">
            <v>черный</v>
          </cell>
          <cell r="P700" t="str">
            <v>Jersey</v>
          </cell>
          <cell r="Q700" t="str">
            <v>Jersey jacket</v>
          </cell>
          <cell r="R700" t="str">
            <v>Top_Boys</v>
          </cell>
          <cell r="S700" t="str">
            <v/>
          </cell>
          <cell r="T700" t="str">
            <v>Одежда</v>
          </cell>
          <cell r="U700" t="str">
            <v>Fleece / Флис хлопковый</v>
          </cell>
          <cell r="V700" t="str">
            <v>100%Хлопок</v>
          </cell>
          <cell r="W700" t="str">
            <v>(309) Kids cloth 98-170</v>
          </cell>
          <cell r="X700">
            <v>13</v>
          </cell>
          <cell r="Y700" t="str">
            <v>Нет</v>
          </cell>
          <cell r="Z700" t="str">
            <v>Daria Kuricyna</v>
          </cell>
          <cell r="AA700" t="str">
            <v>Basic+</v>
          </cell>
          <cell r="AB700" t="str">
            <v>Regular</v>
          </cell>
          <cell r="AC700" t="str">
            <v>1,2,3,4,5</v>
          </cell>
          <cell r="AD700" t="str">
            <v>1,2,3,4,5_13</v>
          </cell>
          <cell r="AE700">
            <v>271</v>
          </cell>
          <cell r="AF700">
            <v>52</v>
          </cell>
          <cell r="AG700">
            <v>73</v>
          </cell>
          <cell r="AH700">
            <v>96</v>
          </cell>
          <cell r="AI700">
            <v>43</v>
          </cell>
          <cell r="AJ700">
            <v>7</v>
          </cell>
          <cell r="AK700">
            <v>0.7</v>
          </cell>
          <cell r="AL700">
            <v>0.5</v>
          </cell>
          <cell r="AM700">
            <v>13</v>
          </cell>
          <cell r="AN700">
            <v>4</v>
          </cell>
          <cell r="AO700">
            <v>17</v>
          </cell>
          <cell r="AP700">
            <v>884</v>
          </cell>
          <cell r="AQ700">
            <v>13</v>
          </cell>
          <cell r="AR700">
            <v>4</v>
          </cell>
          <cell r="AS700">
            <v>17</v>
          </cell>
          <cell r="AT700">
            <v>1241</v>
          </cell>
          <cell r="AU700">
            <v>13</v>
          </cell>
          <cell r="AV700">
            <v>4</v>
          </cell>
          <cell r="AW700">
            <v>17</v>
          </cell>
          <cell r="AX700">
            <v>1632</v>
          </cell>
          <cell r="AY700">
            <v>13</v>
          </cell>
          <cell r="AZ700">
            <v>4</v>
          </cell>
          <cell r="BA700">
            <v>17</v>
          </cell>
          <cell r="BB700">
            <v>731</v>
          </cell>
          <cell r="BC700">
            <v>13</v>
          </cell>
          <cell r="BD700">
            <v>4</v>
          </cell>
          <cell r="BE700">
            <v>17</v>
          </cell>
          <cell r="BF700">
            <v>119</v>
          </cell>
          <cell r="BG700" t="str">
            <v>0-4</v>
          </cell>
          <cell r="BH700">
            <v>0.56182926829268298</v>
          </cell>
          <cell r="BI700">
            <v>4607</v>
          </cell>
          <cell r="BJ700">
            <v>1999</v>
          </cell>
          <cell r="BK700">
            <v>1999</v>
          </cell>
          <cell r="BL700">
            <v>1817.27</v>
          </cell>
          <cell r="BM700">
            <v>2.7219498910675379</v>
          </cell>
          <cell r="BN700">
            <v>6.25</v>
          </cell>
          <cell r="BO700">
            <v>6.45</v>
          </cell>
          <cell r="BP700">
            <v>8.64</v>
          </cell>
          <cell r="BQ700">
            <v>734.40000000000009</v>
          </cell>
          <cell r="BR700">
            <v>0.63261630815407699</v>
          </cell>
          <cell r="BS700">
            <v>3.3</v>
          </cell>
          <cell r="BT700">
            <v>85</v>
          </cell>
          <cell r="BU700">
            <v>1.1000000000000001</v>
          </cell>
          <cell r="BV700">
            <v>1999</v>
          </cell>
          <cell r="BW700">
            <v>1200</v>
          </cell>
          <cell r="BX700" t="str">
            <v>Ningbo Longxing Garments Co. LTD</v>
          </cell>
          <cell r="BY700" t="str">
            <v>Китай</v>
          </cell>
          <cell r="BZ700">
            <v>328</v>
          </cell>
          <cell r="CA700">
            <v>767</v>
          </cell>
          <cell r="CB700">
            <v>143</v>
          </cell>
          <cell r="CC700">
            <v>2355</v>
          </cell>
          <cell r="CD700">
            <v>8200</v>
          </cell>
          <cell r="CE700">
            <v>2580.9747645702996</v>
          </cell>
          <cell r="CF700">
            <v>8200</v>
          </cell>
          <cell r="CG700">
            <v>10000</v>
          </cell>
          <cell r="CH700" t="str">
            <v>ок</v>
          </cell>
          <cell r="CI700" t="str">
            <v>ок</v>
          </cell>
          <cell r="CJ700">
            <v>11</v>
          </cell>
          <cell r="CK700">
            <v>29715.15</v>
          </cell>
          <cell r="CL700">
            <v>4947.1500000000005</v>
          </cell>
          <cell r="CM700">
            <v>2115.6</v>
          </cell>
          <cell r="CN700">
            <v>15189.75</v>
          </cell>
          <cell r="CO700">
            <v>922.35</v>
          </cell>
          <cell r="CP700">
            <v>52890</v>
          </cell>
          <cell r="CQ700">
            <v>3383380.8000000003</v>
          </cell>
          <cell r="CR700">
            <v>563284.80000000005</v>
          </cell>
          <cell r="CS700">
            <v>240883.20000000004</v>
          </cell>
          <cell r="CT700">
            <v>1729512.0000000002</v>
          </cell>
          <cell r="CU700">
            <v>105019.20000000001</v>
          </cell>
          <cell r="CV700">
            <v>6022080.0000000009</v>
          </cell>
          <cell r="CW700">
            <v>9209393</v>
          </cell>
          <cell r="CX700">
            <v>1533233</v>
          </cell>
          <cell r="CY700">
            <v>655672</v>
          </cell>
          <cell r="CZ700">
            <v>4707645</v>
          </cell>
          <cell r="DA700">
            <v>285857</v>
          </cell>
          <cell r="DB700">
            <v>16391800</v>
          </cell>
          <cell r="DC700" t="str">
            <v>Basic+</v>
          </cell>
          <cell r="DE700">
            <v>59</v>
          </cell>
          <cell r="DF700">
            <v>59</v>
          </cell>
          <cell r="DH700">
            <v>13</v>
          </cell>
          <cell r="DJ700">
            <v>13</v>
          </cell>
          <cell r="DK700">
            <v>767</v>
          </cell>
          <cell r="DP700">
            <v>767</v>
          </cell>
          <cell r="DQ700">
            <v>767</v>
          </cell>
          <cell r="DR700">
            <v>0</v>
          </cell>
          <cell r="DS700">
            <v>1</v>
          </cell>
          <cell r="DT700">
            <v>0</v>
          </cell>
          <cell r="DU700">
            <v>1999</v>
          </cell>
          <cell r="DV700">
            <v>497016</v>
          </cell>
          <cell r="DW700">
            <v>4947.1500000000005</v>
          </cell>
          <cell r="DX700">
            <v>1533233</v>
          </cell>
          <cell r="DY700" t="str">
            <v>Black</v>
          </cell>
          <cell r="DZ700" t="str">
            <v>20131000004___Benin___черный</v>
          </cell>
          <cell r="EA700" t="str">
            <v>Расчет кирпичей</v>
          </cell>
        </row>
        <row r="701">
          <cell r="B701" t="str">
            <v>20131000005_0075287_00000003801</v>
          </cell>
          <cell r="C701" t="str">
            <v>20131000005_0075287</v>
          </cell>
          <cell r="D701" t="str">
            <v>Theme 2ОдеждаCroatiaМужскойnavy309</v>
          </cell>
          <cell r="E701" t="str">
            <v>Заг. с Th 2</v>
          </cell>
          <cell r="F701" t="str">
            <v>ACOOLA Одежда Весна 2024 Theme 2</v>
          </cell>
          <cell r="G701" t="str">
            <v>ACOOLA</v>
          </cell>
          <cell r="H701" t="str">
            <v>Theme 2</v>
          </cell>
          <cell r="I701" t="str">
            <v>00000003801</v>
          </cell>
          <cell r="J701" t="str">
            <v>20131000005</v>
          </cell>
          <cell r="K701" t="str">
            <v>Куртка детская для мальчиков Croatia холодный синий</v>
          </cell>
          <cell r="L701" t="str">
            <v>Мужской</v>
          </cell>
          <cell r="M701" t="str">
            <v>Все</v>
          </cell>
          <cell r="N701" t="str">
            <v>Croatia</v>
          </cell>
          <cell r="O701" t="str">
            <v>холодный синий</v>
          </cell>
          <cell r="P701" t="str">
            <v>Jersey</v>
          </cell>
          <cell r="Q701" t="str">
            <v>Jersey jacket</v>
          </cell>
          <cell r="R701" t="str">
            <v>Top_Boys</v>
          </cell>
          <cell r="S701" t="str">
            <v/>
          </cell>
          <cell r="T701" t="str">
            <v>Одежда</v>
          </cell>
          <cell r="U701" t="str">
            <v>Fleece / Флис хлопковый</v>
          </cell>
          <cell r="V701" t="str">
            <v>60%Хлопок/40%ПЭ</v>
          </cell>
          <cell r="W701" t="str">
            <v>(309) Kids cloth 98-170</v>
          </cell>
          <cell r="X701">
            <v>13</v>
          </cell>
          <cell r="Y701" t="str">
            <v>Нет</v>
          </cell>
          <cell r="Z701" t="str">
            <v>Daria Kuricyna</v>
          </cell>
          <cell r="AA701" t="str">
            <v>Basic+</v>
          </cell>
          <cell r="AB701" t="str">
            <v>Regular</v>
          </cell>
          <cell r="AC701" t="str">
            <v>1,2,3,4,5</v>
          </cell>
          <cell r="AD701" t="str">
            <v>1,2,3,4,5_13</v>
          </cell>
          <cell r="AE701">
            <v>271</v>
          </cell>
          <cell r="AF701">
            <v>52</v>
          </cell>
          <cell r="AG701">
            <v>73</v>
          </cell>
          <cell r="AH701">
            <v>96</v>
          </cell>
          <cell r="AI701">
            <v>43</v>
          </cell>
          <cell r="AJ701">
            <v>7</v>
          </cell>
          <cell r="AK701">
            <v>0.7</v>
          </cell>
          <cell r="AL701">
            <v>0.5</v>
          </cell>
          <cell r="AM701">
            <v>13</v>
          </cell>
          <cell r="AN701">
            <v>4</v>
          </cell>
          <cell r="AO701">
            <v>17</v>
          </cell>
          <cell r="AP701">
            <v>884</v>
          </cell>
          <cell r="AQ701">
            <v>13</v>
          </cell>
          <cell r="AR701">
            <v>4</v>
          </cell>
          <cell r="AS701">
            <v>17</v>
          </cell>
          <cell r="AT701">
            <v>1241</v>
          </cell>
          <cell r="AU701">
            <v>13</v>
          </cell>
          <cell r="AV701">
            <v>4</v>
          </cell>
          <cell r="AW701">
            <v>17</v>
          </cell>
          <cell r="AX701">
            <v>1632</v>
          </cell>
          <cell r="AY701">
            <v>13</v>
          </cell>
          <cell r="AZ701">
            <v>4</v>
          </cell>
          <cell r="BA701">
            <v>17</v>
          </cell>
          <cell r="BB701">
            <v>731</v>
          </cell>
          <cell r="BC701">
            <v>13</v>
          </cell>
          <cell r="BD701">
            <v>4</v>
          </cell>
          <cell r="BE701">
            <v>17</v>
          </cell>
          <cell r="BF701">
            <v>119</v>
          </cell>
          <cell r="BG701" t="str">
            <v>0-4</v>
          </cell>
          <cell r="BH701">
            <v>0.56182926829268298</v>
          </cell>
          <cell r="BI701">
            <v>4607</v>
          </cell>
          <cell r="BJ701">
            <v>2499</v>
          </cell>
          <cell r="BK701">
            <v>2499</v>
          </cell>
          <cell r="BL701">
            <v>2271.8200000000002</v>
          </cell>
          <cell r="BM701">
            <v>2.5880281690140849</v>
          </cell>
          <cell r="BN701">
            <v>8.32</v>
          </cell>
          <cell r="BO701">
            <v>8.59</v>
          </cell>
          <cell r="BP701">
            <v>11.36</v>
          </cell>
          <cell r="BQ701">
            <v>965.59999999999991</v>
          </cell>
          <cell r="BR701">
            <v>0.61360544217687085</v>
          </cell>
          <cell r="BS701">
            <v>3.3</v>
          </cell>
          <cell r="BT701">
            <v>85</v>
          </cell>
          <cell r="BU701">
            <v>1.1000000000000001</v>
          </cell>
          <cell r="BV701">
            <v>2499</v>
          </cell>
          <cell r="BW701">
            <v>1500</v>
          </cell>
          <cell r="BX701" t="str">
            <v>NINGBO CINDY IMPORT AND EXPORT CO., LTD</v>
          </cell>
          <cell r="BY701" t="str">
            <v>Китай</v>
          </cell>
          <cell r="BZ701">
            <v>328</v>
          </cell>
          <cell r="CA701">
            <v>767</v>
          </cell>
          <cell r="CB701">
            <v>143</v>
          </cell>
          <cell r="CC701">
            <v>2355</v>
          </cell>
          <cell r="CD701">
            <v>8200</v>
          </cell>
          <cell r="CE701">
            <v>2580.9747645702996</v>
          </cell>
          <cell r="CF701">
            <v>8200</v>
          </cell>
          <cell r="CG701">
            <v>10000</v>
          </cell>
          <cell r="CH701" t="str">
            <v>ок</v>
          </cell>
          <cell r="CI701" t="str">
            <v>ок</v>
          </cell>
          <cell r="CJ701">
            <v>11</v>
          </cell>
          <cell r="CK701">
            <v>39574.129999999997</v>
          </cell>
          <cell r="CL701">
            <v>6588.53</v>
          </cell>
          <cell r="CM701">
            <v>2817.52</v>
          </cell>
          <cell r="CN701">
            <v>20229.45</v>
          </cell>
          <cell r="CO701">
            <v>1228.3699999999999</v>
          </cell>
          <cell r="CP701">
            <v>70438</v>
          </cell>
          <cell r="CQ701">
            <v>4448519.1999999993</v>
          </cell>
          <cell r="CR701">
            <v>740615.2</v>
          </cell>
          <cell r="CS701">
            <v>316716.79999999999</v>
          </cell>
          <cell r="CT701">
            <v>2273988</v>
          </cell>
          <cell r="CU701">
            <v>138080.79999999999</v>
          </cell>
          <cell r="CV701">
            <v>7917919.9999999991</v>
          </cell>
          <cell r="CW701">
            <v>11512893</v>
          </cell>
          <cell r="CX701">
            <v>1916733</v>
          </cell>
          <cell r="CY701">
            <v>819672</v>
          </cell>
          <cell r="CZ701">
            <v>5885145</v>
          </cell>
          <cell r="DA701">
            <v>357357</v>
          </cell>
          <cell r="DB701">
            <v>20491800</v>
          </cell>
          <cell r="DC701" t="str">
            <v>Basic+</v>
          </cell>
          <cell r="DE701">
            <v>59</v>
          </cell>
          <cell r="DF701">
            <v>59</v>
          </cell>
          <cell r="DH701">
            <v>13</v>
          </cell>
          <cell r="DJ701">
            <v>13</v>
          </cell>
          <cell r="DK701">
            <v>767</v>
          </cell>
          <cell r="DP701">
            <v>767</v>
          </cell>
          <cell r="DQ701">
            <v>767</v>
          </cell>
          <cell r="DR701">
            <v>0</v>
          </cell>
          <cell r="DS701">
            <v>1</v>
          </cell>
          <cell r="DT701">
            <v>0</v>
          </cell>
          <cell r="DU701">
            <v>2499</v>
          </cell>
          <cell r="DV701">
            <v>653483.99999999988</v>
          </cell>
          <cell r="DW701">
            <v>6588.53</v>
          </cell>
          <cell r="DX701">
            <v>1916733</v>
          </cell>
          <cell r="DY701" t="str">
            <v>navy</v>
          </cell>
          <cell r="DZ701" t="str">
            <v>20131000005___Croatia___холодный синий</v>
          </cell>
          <cell r="EA701" t="str">
            <v>Расчет кирпичей</v>
          </cell>
        </row>
        <row r="702">
          <cell r="B702" t="str">
            <v>20134200003_0075298_00000003801</v>
          </cell>
          <cell r="C702" t="str">
            <v>20134200003_0075298</v>
          </cell>
          <cell r="D702" t="str">
            <v>Theme 2ОдеждаCyprus_setМужскойanycolor309</v>
          </cell>
          <cell r="E702" t="str">
            <v>Заг. с Th 2</v>
          </cell>
          <cell r="F702" t="str">
            <v>ACOOLA Одежда Весна 2024 Theme 2</v>
          </cell>
          <cell r="G702" t="str">
            <v>ACOOLA</v>
          </cell>
          <cell r="H702" t="str">
            <v>Theme 2</v>
          </cell>
          <cell r="I702" t="str">
            <v>00000003801</v>
          </cell>
          <cell r="J702" t="str">
            <v>20134200003</v>
          </cell>
          <cell r="K702" t="str">
            <v>Комплект для мальчиков((1)футболка и (2)брюки) Cyprus_set разноцветный</v>
          </cell>
          <cell r="L702" t="str">
            <v>Мужской</v>
          </cell>
          <cell r="M702" t="str">
            <v>Все</v>
          </cell>
          <cell r="N702" t="str">
            <v>Cyprus_set</v>
          </cell>
          <cell r="O702" t="str">
            <v>разноцветный</v>
          </cell>
          <cell r="P702" t="str">
            <v>Jersey</v>
          </cell>
          <cell r="Q702" t="str">
            <v>Kids Set</v>
          </cell>
          <cell r="R702" t="str">
            <v>Top_Boys</v>
          </cell>
          <cell r="S702" t="str">
            <v/>
          </cell>
          <cell r="T702" t="str">
            <v>Одежда</v>
          </cell>
          <cell r="U702" t="str">
            <v>Single jersey / Трикотажное полотно</v>
          </cell>
          <cell r="V702" t="str">
            <v>100%Хлопок</v>
          </cell>
          <cell r="W702" t="str">
            <v>(309) Kids cloth 98-170</v>
          </cell>
          <cell r="X702">
            <v>13</v>
          </cell>
          <cell r="Y702" t="str">
            <v>Нет</v>
          </cell>
          <cell r="Z702" t="str">
            <v>Daria Kuricyna</v>
          </cell>
          <cell r="AA702" t="str">
            <v>Basic+</v>
          </cell>
          <cell r="AB702" t="str">
            <v>Regular</v>
          </cell>
          <cell r="AC702" t="str">
            <v>1,2,3,4,5</v>
          </cell>
          <cell r="AD702" t="str">
            <v>1,2,3,4,5_13</v>
          </cell>
          <cell r="AE702">
            <v>271</v>
          </cell>
          <cell r="AF702">
            <v>52</v>
          </cell>
          <cell r="AG702">
            <v>73</v>
          </cell>
          <cell r="AH702">
            <v>96</v>
          </cell>
          <cell r="AI702">
            <v>43</v>
          </cell>
          <cell r="AJ702">
            <v>7</v>
          </cell>
          <cell r="AK702">
            <v>0.7</v>
          </cell>
          <cell r="AL702">
            <v>0.5</v>
          </cell>
          <cell r="AM702">
            <v>13</v>
          </cell>
          <cell r="AN702">
            <v>4</v>
          </cell>
          <cell r="AO702">
            <v>17</v>
          </cell>
          <cell r="AP702">
            <v>884</v>
          </cell>
          <cell r="AQ702">
            <v>13</v>
          </cell>
          <cell r="AR702">
            <v>4</v>
          </cell>
          <cell r="AS702">
            <v>17</v>
          </cell>
          <cell r="AT702">
            <v>1241</v>
          </cell>
          <cell r="AU702">
            <v>13</v>
          </cell>
          <cell r="AV702">
            <v>4</v>
          </cell>
          <cell r="AW702">
            <v>17</v>
          </cell>
          <cell r="AX702">
            <v>1632</v>
          </cell>
          <cell r="AY702">
            <v>13</v>
          </cell>
          <cell r="AZ702">
            <v>4</v>
          </cell>
          <cell r="BA702">
            <v>17</v>
          </cell>
          <cell r="BB702">
            <v>731</v>
          </cell>
          <cell r="BC702">
            <v>13</v>
          </cell>
          <cell r="BD702">
            <v>4</v>
          </cell>
          <cell r="BE702">
            <v>17</v>
          </cell>
          <cell r="BF702">
            <v>119</v>
          </cell>
          <cell r="BG702" t="str">
            <v>0-4</v>
          </cell>
          <cell r="BH702">
            <v>0.56182926829268298</v>
          </cell>
          <cell r="BI702">
            <v>4607</v>
          </cell>
          <cell r="BJ702">
            <v>1799</v>
          </cell>
          <cell r="BK702">
            <v>1799</v>
          </cell>
          <cell r="BL702">
            <v>1635.45</v>
          </cell>
          <cell r="BM702">
            <v>3.3701760959160731</v>
          </cell>
          <cell r="BN702">
            <v>4.6500000000000004</v>
          </cell>
          <cell r="BO702">
            <v>4.8</v>
          </cell>
          <cell r="BP702">
            <v>6.28</v>
          </cell>
          <cell r="BQ702">
            <v>533.80000000000007</v>
          </cell>
          <cell r="BR702">
            <v>0.7032795997776542</v>
          </cell>
          <cell r="BS702">
            <v>3.3</v>
          </cell>
          <cell r="BT702">
            <v>85</v>
          </cell>
          <cell r="BU702">
            <v>1.1000000000000001</v>
          </cell>
          <cell r="BV702">
            <v>1799</v>
          </cell>
          <cell r="BW702">
            <v>1080</v>
          </cell>
          <cell r="BX702" t="str">
            <v>BLUE SKY INTERNATIONAL</v>
          </cell>
          <cell r="BY702" t="str">
            <v>Бангладеш</v>
          </cell>
          <cell r="BZ702">
            <v>328</v>
          </cell>
          <cell r="CA702">
            <v>767</v>
          </cell>
          <cell r="CB702">
            <v>143</v>
          </cell>
          <cell r="CC702">
            <v>2355</v>
          </cell>
          <cell r="CD702">
            <v>8200</v>
          </cell>
          <cell r="CE702">
            <v>2580.9747645702996</v>
          </cell>
          <cell r="CF702">
            <v>8200</v>
          </cell>
          <cell r="CG702">
            <v>10000</v>
          </cell>
          <cell r="CH702" t="str">
            <v>ок</v>
          </cell>
          <cell r="CI702" t="str">
            <v>ок</v>
          </cell>
          <cell r="CJ702">
            <v>11</v>
          </cell>
          <cell r="CK702">
            <v>22113.599999999999</v>
          </cell>
          <cell r="CL702">
            <v>3681.6</v>
          </cell>
          <cell r="CM702">
            <v>1574.3999999999999</v>
          </cell>
          <cell r="CN702">
            <v>11304</v>
          </cell>
          <cell r="CO702">
            <v>686.4</v>
          </cell>
          <cell r="CP702">
            <v>39360</v>
          </cell>
          <cell r="CQ702">
            <v>2459216.6</v>
          </cell>
          <cell r="CR702">
            <v>409424.60000000003</v>
          </cell>
          <cell r="CS702">
            <v>175086.40000000002</v>
          </cell>
          <cell r="CT702">
            <v>1257099.0000000002</v>
          </cell>
          <cell r="CU702">
            <v>76333.400000000009</v>
          </cell>
          <cell r="CV702">
            <v>4377160.0000000009</v>
          </cell>
          <cell r="CW702">
            <v>8287993</v>
          </cell>
          <cell r="CX702">
            <v>1379833</v>
          </cell>
          <cell r="CY702">
            <v>590072</v>
          </cell>
          <cell r="CZ702">
            <v>4236645</v>
          </cell>
          <cell r="DA702">
            <v>257257</v>
          </cell>
          <cell r="DB702">
            <v>14751800</v>
          </cell>
          <cell r="DC702" t="str">
            <v>Basic+</v>
          </cell>
          <cell r="DE702">
            <v>59</v>
          </cell>
          <cell r="DF702">
            <v>59</v>
          </cell>
          <cell r="DH702">
            <v>13</v>
          </cell>
          <cell r="DJ702">
            <v>13</v>
          </cell>
          <cell r="DK702">
            <v>767</v>
          </cell>
          <cell r="DP702">
            <v>767</v>
          </cell>
          <cell r="DQ702">
            <v>767</v>
          </cell>
          <cell r="DR702">
            <v>0</v>
          </cell>
          <cell r="DS702">
            <v>1</v>
          </cell>
          <cell r="DT702">
            <v>0</v>
          </cell>
          <cell r="DU702">
            <v>1799</v>
          </cell>
          <cell r="DV702">
            <v>361257</v>
          </cell>
          <cell r="DW702">
            <v>3681.6</v>
          </cell>
          <cell r="DX702">
            <v>1379833</v>
          </cell>
          <cell r="DY702" t="str">
            <v>anycolor</v>
          </cell>
          <cell r="DZ702" t="str">
            <v>20134200003___Cyprus_set___разноцветный</v>
          </cell>
          <cell r="EA702" t="str">
            <v>Расчет кирпичей</v>
          </cell>
        </row>
        <row r="703">
          <cell r="B703" t="str">
            <v>20134200004_0075299_00000003801</v>
          </cell>
          <cell r="C703" t="str">
            <v>20134200004_0075299</v>
          </cell>
          <cell r="D703" t="str">
            <v>Theme 2ОдеждаPeru_setМужскойanycolor309</v>
          </cell>
          <cell r="E703" t="str">
            <v>Заг. с Th 2</v>
          </cell>
          <cell r="F703" t="str">
            <v>ACOOLA Одежда Весна 2024 Theme 2</v>
          </cell>
          <cell r="G703" t="str">
            <v>ACOOLA</v>
          </cell>
          <cell r="H703" t="str">
            <v>Theme 2</v>
          </cell>
          <cell r="I703" t="str">
            <v>00000003801</v>
          </cell>
          <cell r="J703" t="str">
            <v>20134200004</v>
          </cell>
          <cell r="K703" t="str">
            <v>Комплект для мальчиков((1)футболка и (2)брюки) Peru_set разноцветный</v>
          </cell>
          <cell r="L703" t="str">
            <v>Мужской</v>
          </cell>
          <cell r="M703" t="str">
            <v>Все</v>
          </cell>
          <cell r="N703" t="str">
            <v>Peru_set</v>
          </cell>
          <cell r="O703" t="str">
            <v>разноцветный</v>
          </cell>
          <cell r="P703" t="str">
            <v>Jersey</v>
          </cell>
          <cell r="Q703" t="str">
            <v>Kids Set</v>
          </cell>
          <cell r="R703" t="str">
            <v>Top_Boys</v>
          </cell>
          <cell r="S703" t="str">
            <v/>
          </cell>
          <cell r="T703" t="str">
            <v>Одежда</v>
          </cell>
          <cell r="U703" t="str">
            <v>Single jersey / Трикотажное полотно</v>
          </cell>
          <cell r="V703" t="str">
            <v>100%Хлопок</v>
          </cell>
          <cell r="W703" t="str">
            <v>(309) Kids cloth 98-170</v>
          </cell>
          <cell r="X703">
            <v>13</v>
          </cell>
          <cell r="Y703" t="str">
            <v>Нет</v>
          </cell>
          <cell r="Z703" t="str">
            <v>Daria Kuricyna</v>
          </cell>
          <cell r="AA703" t="str">
            <v>Basic+</v>
          </cell>
          <cell r="AB703" t="str">
            <v>Regular</v>
          </cell>
          <cell r="AC703" t="str">
            <v>1,2,3</v>
          </cell>
          <cell r="AD703" t="str">
            <v>1,2,3_13</v>
          </cell>
          <cell r="AE703">
            <v>221</v>
          </cell>
          <cell r="AF703">
            <v>52</v>
          </cell>
          <cell r="AG703">
            <v>73</v>
          </cell>
          <cell r="AH703">
            <v>96</v>
          </cell>
          <cell r="AI703">
            <v>0</v>
          </cell>
          <cell r="AJ703">
            <v>0</v>
          </cell>
          <cell r="AK703">
            <v>0.7</v>
          </cell>
          <cell r="AL703">
            <v>0.7</v>
          </cell>
          <cell r="AM703">
            <v>13</v>
          </cell>
          <cell r="AN703">
            <v>5</v>
          </cell>
          <cell r="AO703">
            <v>18</v>
          </cell>
          <cell r="AP703">
            <v>936</v>
          </cell>
          <cell r="AQ703">
            <v>13</v>
          </cell>
          <cell r="AR703">
            <v>5</v>
          </cell>
          <cell r="AS703">
            <v>18</v>
          </cell>
          <cell r="AT703">
            <v>1314</v>
          </cell>
          <cell r="AU703">
            <v>13</v>
          </cell>
          <cell r="AV703">
            <v>5</v>
          </cell>
          <cell r="AW703">
            <v>18</v>
          </cell>
          <cell r="AX703">
            <v>1728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 t="str">
            <v>0-5</v>
          </cell>
          <cell r="BH703">
            <v>0.53039999999999998</v>
          </cell>
          <cell r="BI703">
            <v>3978</v>
          </cell>
          <cell r="BJ703">
            <v>1799</v>
          </cell>
          <cell r="BK703">
            <v>1799</v>
          </cell>
          <cell r="BL703">
            <v>1635.45</v>
          </cell>
          <cell r="BM703">
            <v>4.2076950064319965</v>
          </cell>
          <cell r="BN703">
            <v>3.72</v>
          </cell>
          <cell r="BO703">
            <v>3.84</v>
          </cell>
          <cell r="BP703">
            <v>5.03</v>
          </cell>
          <cell r="BQ703">
            <v>427.55</v>
          </cell>
          <cell r="BR703">
            <v>0.76234018899388545</v>
          </cell>
          <cell r="BS703">
            <v>3.3</v>
          </cell>
          <cell r="BT703">
            <v>85</v>
          </cell>
          <cell r="BU703">
            <v>1.1000000000000001</v>
          </cell>
          <cell r="BV703">
            <v>1799</v>
          </cell>
          <cell r="BW703">
            <v>1080</v>
          </cell>
          <cell r="BX703" t="str">
            <v>Zee-Fashion Sourcing Ltd.</v>
          </cell>
          <cell r="BY703" t="str">
            <v>Бангладеш</v>
          </cell>
          <cell r="BZ703">
            <v>300</v>
          </cell>
          <cell r="CA703">
            <v>767</v>
          </cell>
          <cell r="CB703">
            <v>130</v>
          </cell>
          <cell r="CC703">
            <v>2325</v>
          </cell>
          <cell r="CD703">
            <v>7500</v>
          </cell>
          <cell r="CE703">
            <v>2360.6476505216156</v>
          </cell>
          <cell r="CF703">
            <v>7500</v>
          </cell>
          <cell r="CG703">
            <v>8000</v>
          </cell>
          <cell r="CH703" t="str">
            <v>ок</v>
          </cell>
          <cell r="CI703" t="str">
            <v>ок</v>
          </cell>
          <cell r="CJ703">
            <v>10</v>
          </cell>
          <cell r="CK703">
            <v>15275.519999999999</v>
          </cell>
          <cell r="CL703">
            <v>2945.2799999999997</v>
          </cell>
          <cell r="CM703">
            <v>1152</v>
          </cell>
          <cell r="CN703">
            <v>8928</v>
          </cell>
          <cell r="CO703">
            <v>499.2</v>
          </cell>
          <cell r="CP703">
            <v>28800</v>
          </cell>
          <cell r="CQ703">
            <v>1700793.9000000001</v>
          </cell>
          <cell r="CR703">
            <v>327930.85000000003</v>
          </cell>
          <cell r="CS703">
            <v>128265</v>
          </cell>
          <cell r="CT703">
            <v>994053.75</v>
          </cell>
          <cell r="CU703">
            <v>55581.5</v>
          </cell>
          <cell r="CV703">
            <v>3206625</v>
          </cell>
          <cell r="CW703">
            <v>7156422</v>
          </cell>
          <cell r="CX703">
            <v>1379833</v>
          </cell>
          <cell r="CY703">
            <v>539700</v>
          </cell>
          <cell r="CZ703">
            <v>4182675</v>
          </cell>
          <cell r="DA703">
            <v>233870</v>
          </cell>
          <cell r="DB703">
            <v>13492500</v>
          </cell>
          <cell r="DC703" t="str">
            <v>Basic+</v>
          </cell>
          <cell r="DE703">
            <v>59</v>
          </cell>
          <cell r="DF703">
            <v>59</v>
          </cell>
          <cell r="DH703">
            <v>13</v>
          </cell>
          <cell r="DJ703">
            <v>13</v>
          </cell>
          <cell r="DK703">
            <v>767</v>
          </cell>
          <cell r="DP703">
            <v>767</v>
          </cell>
          <cell r="DQ703">
            <v>767</v>
          </cell>
          <cell r="DR703">
            <v>0</v>
          </cell>
          <cell r="DS703">
            <v>1</v>
          </cell>
          <cell r="DT703">
            <v>0</v>
          </cell>
          <cell r="DU703">
            <v>1799</v>
          </cell>
          <cell r="DV703">
            <v>289350.75</v>
          </cell>
          <cell r="DW703">
            <v>2945.2799999999997</v>
          </cell>
          <cell r="DX703">
            <v>1379833</v>
          </cell>
          <cell r="DY703" t="str">
            <v>anycolor</v>
          </cell>
          <cell r="DZ703" t="str">
            <v>20134200004___Peru_set___разноцветный</v>
          </cell>
          <cell r="EA703" t="str">
            <v>Расчет кирпичей</v>
          </cell>
        </row>
        <row r="704">
          <cell r="B704" t="str">
            <v>20210150108_0075392_00000003801</v>
          </cell>
          <cell r="C704" t="str">
            <v>20210150108_0075392</v>
          </cell>
          <cell r="D704" t="str">
            <v>Theme 2ОдеждаDelgadaЖенскийdark navy13</v>
          </cell>
          <cell r="E704" t="str">
            <v>Заг. с Th 2</v>
          </cell>
          <cell r="F704" t="str">
            <v>ACOOLA Одежда Весна 2024 Theme 2</v>
          </cell>
          <cell r="G704" t="str">
            <v>ACOOLA</v>
          </cell>
          <cell r="H704" t="str">
            <v>Theme 2</v>
          </cell>
          <cell r="I704" t="str">
            <v>00000003801</v>
          </cell>
          <cell r="J704" t="str">
            <v>20210150108</v>
          </cell>
          <cell r="K704" t="str">
            <v>Джемпер детский для девочек Delgada темно-синий</v>
          </cell>
          <cell r="L704" t="str">
            <v>Женский</v>
          </cell>
          <cell r="M704" t="str">
            <v>Большой</v>
          </cell>
          <cell r="N704" t="str">
            <v>Delgada</v>
          </cell>
          <cell r="O704" t="str">
            <v>темно-синий</v>
          </cell>
          <cell r="P704" t="str">
            <v>Jersey</v>
          </cell>
          <cell r="Q704" t="str">
            <v>Longsleeve</v>
          </cell>
          <cell r="R704" t="str">
            <v>Kids Set_Girls</v>
          </cell>
          <cell r="S704" t="str">
            <v>Kids set</v>
          </cell>
          <cell r="T704" t="str">
            <v>Одежда</v>
          </cell>
          <cell r="U704" t="str">
            <v>Single jersey / Трикотажное полотно</v>
          </cell>
          <cell r="V704" t="str">
            <v>95%Хлопок/5%ПУ</v>
          </cell>
          <cell r="W704" t="str">
            <v>(13) Kids cloth B2G2 6sizes</v>
          </cell>
          <cell r="X704">
            <v>6</v>
          </cell>
          <cell r="Y704" t="str">
            <v>Нет</v>
          </cell>
          <cell r="Z704" t="str">
            <v>Tatiana Ryabceva</v>
          </cell>
          <cell r="AA704" t="str">
            <v>fashion</v>
          </cell>
          <cell r="AB704" t="str">
            <v>Regular</v>
          </cell>
          <cell r="AC704" t="str">
            <v>1,2,3,4,5</v>
          </cell>
          <cell r="AD704" t="str">
            <v>1,2,3,4,5_6</v>
          </cell>
          <cell r="AE704">
            <v>271</v>
          </cell>
          <cell r="AF704">
            <v>52</v>
          </cell>
          <cell r="AG704">
            <v>73</v>
          </cell>
          <cell r="AH704">
            <v>96</v>
          </cell>
          <cell r="AI704">
            <v>43</v>
          </cell>
          <cell r="AJ704">
            <v>7</v>
          </cell>
          <cell r="AK704">
            <v>0.8</v>
          </cell>
          <cell r="AL704">
            <v>0.8</v>
          </cell>
          <cell r="AM704">
            <v>5</v>
          </cell>
          <cell r="AN704">
            <v>2</v>
          </cell>
          <cell r="AO704">
            <v>7</v>
          </cell>
          <cell r="AP704">
            <v>364</v>
          </cell>
          <cell r="AQ704">
            <v>5</v>
          </cell>
          <cell r="AR704">
            <v>2</v>
          </cell>
          <cell r="AS704">
            <v>7</v>
          </cell>
          <cell r="AT704">
            <v>511</v>
          </cell>
          <cell r="AU704">
            <v>5</v>
          </cell>
          <cell r="AV704">
            <v>2</v>
          </cell>
          <cell r="AW704">
            <v>7</v>
          </cell>
          <cell r="AX704">
            <v>672</v>
          </cell>
          <cell r="AY704">
            <v>5</v>
          </cell>
          <cell r="AZ704">
            <v>2</v>
          </cell>
          <cell r="BA704">
            <v>7</v>
          </cell>
          <cell r="BB704">
            <v>301</v>
          </cell>
          <cell r="BC704">
            <v>5</v>
          </cell>
          <cell r="BD704">
            <v>2</v>
          </cell>
          <cell r="BE704">
            <v>7</v>
          </cell>
          <cell r="BF704">
            <v>49</v>
          </cell>
          <cell r="BG704" t="str">
            <v>-1-2</v>
          </cell>
          <cell r="BH704">
            <v>0.47425</v>
          </cell>
          <cell r="BI704">
            <v>1897</v>
          </cell>
          <cell r="BJ704">
            <v>799</v>
          </cell>
          <cell r="BK704">
            <v>799</v>
          </cell>
          <cell r="BL704">
            <v>726.36</v>
          </cell>
          <cell r="BM704">
            <v>2.8571428571428572</v>
          </cell>
          <cell r="BN704">
            <v>2.5</v>
          </cell>
          <cell r="BO704">
            <v>2.5</v>
          </cell>
          <cell r="BP704">
            <v>3.29</v>
          </cell>
          <cell r="BQ704">
            <v>279.64999999999998</v>
          </cell>
          <cell r="BR704">
            <v>0.65</v>
          </cell>
          <cell r="BS704">
            <v>3.5</v>
          </cell>
          <cell r="BT704">
            <v>85</v>
          </cell>
          <cell r="BU704">
            <v>1.1000000000000001</v>
          </cell>
          <cell r="BV704">
            <v>799</v>
          </cell>
          <cell r="BW704">
            <v>480</v>
          </cell>
          <cell r="BX704" t="str">
            <v>Rosin import export company Ltd.</v>
          </cell>
          <cell r="BY704" t="str">
            <v>Бангладеш</v>
          </cell>
          <cell r="BZ704">
            <v>160</v>
          </cell>
          <cell r="CA704">
            <v>472</v>
          </cell>
          <cell r="CB704">
            <v>72</v>
          </cell>
          <cell r="CC704">
            <v>1399</v>
          </cell>
          <cell r="CD704">
            <v>4000</v>
          </cell>
          <cell r="CE704">
            <v>1259.0120802781951</v>
          </cell>
          <cell r="CF704">
            <v>4000</v>
          </cell>
          <cell r="CG704">
            <v>4000</v>
          </cell>
          <cell r="CH704" t="str">
            <v>ок</v>
          </cell>
          <cell r="CI704" t="str">
            <v>ок</v>
          </cell>
          <cell r="CJ704">
            <v>12</v>
          </cell>
          <cell r="CK704">
            <v>4742.5</v>
          </cell>
          <cell r="CL704">
            <v>1180</v>
          </cell>
          <cell r="CM704">
            <v>400</v>
          </cell>
          <cell r="CN704">
            <v>3497.5</v>
          </cell>
          <cell r="CO704">
            <v>180</v>
          </cell>
          <cell r="CP704">
            <v>10000</v>
          </cell>
          <cell r="CQ704">
            <v>530496.04999999993</v>
          </cell>
          <cell r="CR704">
            <v>131994.79999999999</v>
          </cell>
          <cell r="CS704">
            <v>44744</v>
          </cell>
          <cell r="CT704">
            <v>391230.35</v>
          </cell>
          <cell r="CU704">
            <v>20134.8</v>
          </cell>
          <cell r="CV704">
            <v>1118600</v>
          </cell>
          <cell r="CW704">
            <v>1515703</v>
          </cell>
          <cell r="CX704">
            <v>377128</v>
          </cell>
          <cell r="CY704">
            <v>127840</v>
          </cell>
          <cell r="CZ704">
            <v>1117801</v>
          </cell>
          <cell r="DA704">
            <v>57528</v>
          </cell>
          <cell r="DB704">
            <v>3196000</v>
          </cell>
          <cell r="DC704" t="str">
            <v>fashion</v>
          </cell>
          <cell r="DE704">
            <v>59</v>
          </cell>
          <cell r="DF704">
            <v>59</v>
          </cell>
          <cell r="DH704">
            <v>6</v>
          </cell>
          <cell r="DI704">
            <v>2</v>
          </cell>
          <cell r="DJ704">
            <v>8</v>
          </cell>
          <cell r="DK704">
            <v>472</v>
          </cell>
          <cell r="DP704">
            <v>472</v>
          </cell>
          <cell r="DQ704">
            <v>354</v>
          </cell>
          <cell r="DR704">
            <v>118</v>
          </cell>
          <cell r="DS704">
            <v>0.75</v>
          </cell>
          <cell r="DT704">
            <v>0.25</v>
          </cell>
          <cell r="DU704">
            <v>799</v>
          </cell>
          <cell r="DV704">
            <v>116466.00000000001</v>
          </cell>
          <cell r="DW704">
            <v>1180</v>
          </cell>
          <cell r="DX704">
            <v>377128</v>
          </cell>
          <cell r="DY704" t="str">
            <v>dark navy</v>
          </cell>
          <cell r="DZ704" t="str">
            <v>20210150108___Delgada___темно-синий</v>
          </cell>
          <cell r="EA704" t="str">
            <v>Расчет кирпичей</v>
          </cell>
        </row>
        <row r="705">
          <cell r="B705" t="str">
            <v>20210150109_0075393_00000003801</v>
          </cell>
          <cell r="C705" t="str">
            <v>20210150109_0075393</v>
          </cell>
          <cell r="D705" t="str">
            <v>Theme 2ОдеждаBaleiraЖенскийBlack13</v>
          </cell>
          <cell r="E705" t="str">
            <v>Заг. с Th 2</v>
          </cell>
          <cell r="F705" t="str">
            <v>ACOOLA Одежда Весна 2024 Theme 2</v>
          </cell>
          <cell r="G705" t="str">
            <v>ACOOLA</v>
          </cell>
          <cell r="H705" t="str">
            <v>Theme 2</v>
          </cell>
          <cell r="I705" t="str">
            <v>00000003801</v>
          </cell>
          <cell r="J705" t="str">
            <v>20210150109</v>
          </cell>
          <cell r="K705" t="str">
            <v>Джемпер детский для девочек Baleira черный</v>
          </cell>
          <cell r="L705" t="str">
            <v>Женский</v>
          </cell>
          <cell r="M705" t="str">
            <v>Большой</v>
          </cell>
          <cell r="N705" t="str">
            <v>Baleira</v>
          </cell>
          <cell r="O705" t="str">
            <v>черный</v>
          </cell>
          <cell r="P705" t="str">
            <v>Jersey</v>
          </cell>
          <cell r="Q705" t="str">
            <v>Longsleeve</v>
          </cell>
          <cell r="R705" t="str">
            <v>Kids Set_Girls</v>
          </cell>
          <cell r="S705" t="str">
            <v>Kids set</v>
          </cell>
          <cell r="T705" t="str">
            <v>Одежда</v>
          </cell>
          <cell r="U705" t="str">
            <v>Rib / Резинка</v>
          </cell>
          <cell r="V705" t="str">
            <v>95%Хлопок/5%ПУ</v>
          </cell>
          <cell r="W705" t="str">
            <v>(13) Kids cloth B2G2 6sizes</v>
          </cell>
          <cell r="X705">
            <v>6</v>
          </cell>
          <cell r="Y705" t="str">
            <v>Нет</v>
          </cell>
          <cell r="Z705" t="str">
            <v>Tatiana Ryabceva</v>
          </cell>
          <cell r="AA705" t="str">
            <v>fashion</v>
          </cell>
          <cell r="AB705" t="str">
            <v>Regular</v>
          </cell>
          <cell r="AC705" t="str">
            <v>1,2,3,4,5</v>
          </cell>
          <cell r="AD705" t="str">
            <v>1,2,3,4,5_6</v>
          </cell>
          <cell r="AE705">
            <v>271</v>
          </cell>
          <cell r="AF705">
            <v>52</v>
          </cell>
          <cell r="AG705">
            <v>73</v>
          </cell>
          <cell r="AH705">
            <v>96</v>
          </cell>
          <cell r="AI705">
            <v>43</v>
          </cell>
          <cell r="AJ705">
            <v>7</v>
          </cell>
          <cell r="AK705">
            <v>1</v>
          </cell>
          <cell r="AL705">
            <v>0.5</v>
          </cell>
          <cell r="AM705">
            <v>6</v>
          </cell>
          <cell r="AN705">
            <v>2</v>
          </cell>
          <cell r="AO705">
            <v>8</v>
          </cell>
          <cell r="AP705">
            <v>416</v>
          </cell>
          <cell r="AQ705">
            <v>6</v>
          </cell>
          <cell r="AR705">
            <v>2</v>
          </cell>
          <cell r="AS705">
            <v>8</v>
          </cell>
          <cell r="AT705">
            <v>584</v>
          </cell>
          <cell r="AU705">
            <v>6</v>
          </cell>
          <cell r="AV705">
            <v>2</v>
          </cell>
          <cell r="AW705">
            <v>8</v>
          </cell>
          <cell r="AX705">
            <v>768</v>
          </cell>
          <cell r="AY705">
            <v>6</v>
          </cell>
          <cell r="AZ705">
            <v>2</v>
          </cell>
          <cell r="BA705">
            <v>8</v>
          </cell>
          <cell r="BB705">
            <v>344</v>
          </cell>
          <cell r="BC705">
            <v>6</v>
          </cell>
          <cell r="BD705">
            <v>2</v>
          </cell>
          <cell r="BE705">
            <v>8</v>
          </cell>
          <cell r="BF705">
            <v>56</v>
          </cell>
          <cell r="BG705" t="str">
            <v>0-2</v>
          </cell>
          <cell r="BH705">
            <v>0.54200000000000004</v>
          </cell>
          <cell r="BI705">
            <v>2168</v>
          </cell>
          <cell r="BJ705">
            <v>999</v>
          </cell>
          <cell r="BK705">
            <v>999</v>
          </cell>
          <cell r="BL705">
            <v>908.18</v>
          </cell>
          <cell r="BM705">
            <v>3.3676049216248098</v>
          </cell>
          <cell r="BN705">
            <v>2.58</v>
          </cell>
          <cell r="BO705">
            <v>2.66</v>
          </cell>
          <cell r="BP705">
            <v>3.49</v>
          </cell>
          <cell r="BQ705">
            <v>296.65000000000003</v>
          </cell>
          <cell r="BR705">
            <v>0.70305305305305299</v>
          </cell>
          <cell r="BS705">
            <v>3.5</v>
          </cell>
          <cell r="BT705">
            <v>85</v>
          </cell>
          <cell r="BU705">
            <v>1.1000000000000001</v>
          </cell>
          <cell r="BV705">
            <v>999</v>
          </cell>
          <cell r="BW705">
            <v>600</v>
          </cell>
          <cell r="BX705" t="str">
            <v>ZS Apparels Ltd</v>
          </cell>
          <cell r="BY705" t="str">
            <v>Бангладеш</v>
          </cell>
          <cell r="BZ705">
            <v>160</v>
          </cell>
          <cell r="CA705">
            <v>472</v>
          </cell>
          <cell r="CB705">
            <v>72</v>
          </cell>
          <cell r="CC705">
            <v>1128</v>
          </cell>
          <cell r="CD705">
            <v>4000</v>
          </cell>
          <cell r="CE705">
            <v>1259.0120802781951</v>
          </cell>
          <cell r="CF705">
            <v>4000</v>
          </cell>
          <cell r="CG705">
            <v>4000</v>
          </cell>
          <cell r="CH705" t="str">
            <v>ок</v>
          </cell>
          <cell r="CI705" t="str">
            <v>ок</v>
          </cell>
          <cell r="CJ705">
            <v>12</v>
          </cell>
          <cell r="CK705">
            <v>5766.88</v>
          </cell>
          <cell r="CL705">
            <v>1255.52</v>
          </cell>
          <cell r="CM705">
            <v>425.6</v>
          </cell>
          <cell r="CN705">
            <v>3000.48</v>
          </cell>
          <cell r="CO705">
            <v>191.52</v>
          </cell>
          <cell r="CP705">
            <v>10640</v>
          </cell>
          <cell r="CQ705">
            <v>643137.20000000007</v>
          </cell>
          <cell r="CR705">
            <v>140018.80000000002</v>
          </cell>
          <cell r="CS705">
            <v>47464.000000000007</v>
          </cell>
          <cell r="CT705">
            <v>334621.2</v>
          </cell>
          <cell r="CU705">
            <v>21358.800000000003</v>
          </cell>
          <cell r="CV705">
            <v>1186600.0000000002</v>
          </cell>
          <cell r="CW705">
            <v>2165832</v>
          </cell>
          <cell r="CX705">
            <v>471528</v>
          </cell>
          <cell r="CY705">
            <v>159840</v>
          </cell>
          <cell r="CZ705">
            <v>1126872</v>
          </cell>
          <cell r="DA705">
            <v>71928</v>
          </cell>
          <cell r="DB705">
            <v>3996000</v>
          </cell>
          <cell r="DC705" t="str">
            <v>fashion</v>
          </cell>
          <cell r="DE705">
            <v>59</v>
          </cell>
          <cell r="DF705">
            <v>59</v>
          </cell>
          <cell r="DH705">
            <v>6</v>
          </cell>
          <cell r="DI705">
            <v>2</v>
          </cell>
          <cell r="DJ705">
            <v>8</v>
          </cell>
          <cell r="DK705">
            <v>472</v>
          </cell>
          <cell r="DP705">
            <v>472</v>
          </cell>
          <cell r="DQ705">
            <v>354</v>
          </cell>
          <cell r="DR705">
            <v>118</v>
          </cell>
          <cell r="DS705">
            <v>0.75</v>
          </cell>
          <cell r="DT705">
            <v>0.25</v>
          </cell>
          <cell r="DU705">
            <v>999</v>
          </cell>
          <cell r="DV705">
            <v>123546.00000000001</v>
          </cell>
          <cell r="DW705">
            <v>1255.52</v>
          </cell>
          <cell r="DX705">
            <v>471528</v>
          </cell>
          <cell r="DY705" t="str">
            <v>Black</v>
          </cell>
          <cell r="DZ705" t="str">
            <v>20210150109___Baleira___черный</v>
          </cell>
          <cell r="EA705" t="str">
            <v>Расчет кирпичей</v>
          </cell>
        </row>
        <row r="706">
          <cell r="B706" t="str">
            <v>20210150109_0075394_00000003801</v>
          </cell>
          <cell r="C706" t="str">
            <v>20210150109_0075394</v>
          </cell>
          <cell r="D706" t="str">
            <v>Theme 2ОдеждаBaleiraЖенскийfuchsia13</v>
          </cell>
          <cell r="E706" t="str">
            <v>Заг. с Th 2</v>
          </cell>
          <cell r="F706" t="str">
            <v>ACOOLA Одежда Весна 2024 Theme 2</v>
          </cell>
          <cell r="G706" t="str">
            <v>ACOOLA</v>
          </cell>
          <cell r="H706" t="str">
            <v>Theme 2</v>
          </cell>
          <cell r="I706" t="str">
            <v>00000003801</v>
          </cell>
          <cell r="J706" t="str">
            <v>20210150109</v>
          </cell>
          <cell r="K706" t="str">
            <v>Джемпер детский для девочек Baleira фуксия</v>
          </cell>
          <cell r="L706" t="str">
            <v>Женский</v>
          </cell>
          <cell r="M706" t="str">
            <v>Большой</v>
          </cell>
          <cell r="N706" t="str">
            <v>Baleira</v>
          </cell>
          <cell r="O706" t="str">
            <v>фуксия</v>
          </cell>
          <cell r="P706" t="str">
            <v>Jersey</v>
          </cell>
          <cell r="Q706" t="str">
            <v>Longsleeve</v>
          </cell>
          <cell r="R706" t="str">
            <v>Kids Set_Girls</v>
          </cell>
          <cell r="S706" t="str">
            <v>Kids set</v>
          </cell>
          <cell r="T706" t="str">
            <v>Одежда</v>
          </cell>
          <cell r="U706" t="str">
            <v>Rib / Резинка</v>
          </cell>
          <cell r="V706" t="str">
            <v>95%Хлопок/5%ПУ</v>
          </cell>
          <cell r="W706" t="str">
            <v>(13) Kids cloth B2G2 6sizes</v>
          </cell>
          <cell r="X706">
            <v>6</v>
          </cell>
          <cell r="Y706" t="str">
            <v>Нет</v>
          </cell>
          <cell r="Z706" t="str">
            <v>Tatiana Ryabceva</v>
          </cell>
          <cell r="AA706" t="str">
            <v>fashion</v>
          </cell>
          <cell r="AB706" t="str">
            <v>Regular</v>
          </cell>
          <cell r="AC706" t="str">
            <v>1,2,3,4,5</v>
          </cell>
          <cell r="AD706" t="str">
            <v>1,2,3,4,5_6</v>
          </cell>
          <cell r="AE706">
            <v>271</v>
          </cell>
          <cell r="AF706">
            <v>52</v>
          </cell>
          <cell r="AG706">
            <v>73</v>
          </cell>
          <cell r="AH706">
            <v>96</v>
          </cell>
          <cell r="AI706">
            <v>43</v>
          </cell>
          <cell r="AJ706">
            <v>7</v>
          </cell>
          <cell r="AK706">
            <v>1</v>
          </cell>
          <cell r="AL706">
            <v>0.5</v>
          </cell>
          <cell r="AM706">
            <v>6</v>
          </cell>
          <cell r="AN706">
            <v>2</v>
          </cell>
          <cell r="AO706">
            <v>8</v>
          </cell>
          <cell r="AP706">
            <v>416</v>
          </cell>
          <cell r="AQ706">
            <v>6</v>
          </cell>
          <cell r="AR706">
            <v>2</v>
          </cell>
          <cell r="AS706">
            <v>8</v>
          </cell>
          <cell r="AT706">
            <v>584</v>
          </cell>
          <cell r="AU706">
            <v>6</v>
          </cell>
          <cell r="AV706">
            <v>2</v>
          </cell>
          <cell r="AW706">
            <v>8</v>
          </cell>
          <cell r="AX706">
            <v>768</v>
          </cell>
          <cell r="AY706">
            <v>6</v>
          </cell>
          <cell r="AZ706">
            <v>2</v>
          </cell>
          <cell r="BA706">
            <v>8</v>
          </cell>
          <cell r="BB706">
            <v>344</v>
          </cell>
          <cell r="BC706">
            <v>6</v>
          </cell>
          <cell r="BD706">
            <v>2</v>
          </cell>
          <cell r="BE706">
            <v>8</v>
          </cell>
          <cell r="BF706">
            <v>56</v>
          </cell>
          <cell r="BG706" t="str">
            <v>0-2</v>
          </cell>
          <cell r="BH706">
            <v>0.54200000000000004</v>
          </cell>
          <cell r="BI706">
            <v>2168</v>
          </cell>
          <cell r="BJ706">
            <v>999</v>
          </cell>
          <cell r="BK706">
            <v>999</v>
          </cell>
          <cell r="BL706">
            <v>908.18</v>
          </cell>
          <cell r="BM706">
            <v>3.3676049216248098</v>
          </cell>
          <cell r="BN706">
            <v>2.58</v>
          </cell>
          <cell r="BO706">
            <v>2.66</v>
          </cell>
          <cell r="BP706">
            <v>3.49</v>
          </cell>
          <cell r="BQ706">
            <v>296.65000000000003</v>
          </cell>
          <cell r="BR706">
            <v>0.70305305305305299</v>
          </cell>
          <cell r="BS706">
            <v>3.5</v>
          </cell>
          <cell r="BT706">
            <v>85</v>
          </cell>
          <cell r="BU706">
            <v>1.1000000000000001</v>
          </cell>
          <cell r="BV706">
            <v>999</v>
          </cell>
          <cell r="BW706">
            <v>600</v>
          </cell>
          <cell r="BX706" t="str">
            <v>ZS Apparels Ltd</v>
          </cell>
          <cell r="BY706" t="str">
            <v>Бангладеш</v>
          </cell>
          <cell r="BZ706">
            <v>160</v>
          </cell>
          <cell r="CA706">
            <v>472</v>
          </cell>
          <cell r="CB706">
            <v>72</v>
          </cell>
          <cell r="CC706">
            <v>1128</v>
          </cell>
          <cell r="CD706">
            <v>4000</v>
          </cell>
          <cell r="CE706">
            <v>1259.0120802781951</v>
          </cell>
          <cell r="CF706">
            <v>4000</v>
          </cell>
          <cell r="CG706">
            <v>4000</v>
          </cell>
          <cell r="CH706" t="str">
            <v>ок</v>
          </cell>
          <cell r="CI706" t="str">
            <v>ок</v>
          </cell>
          <cell r="CJ706">
            <v>12</v>
          </cell>
          <cell r="CK706">
            <v>5766.88</v>
          </cell>
          <cell r="CL706">
            <v>1255.52</v>
          </cell>
          <cell r="CM706">
            <v>425.6</v>
          </cell>
          <cell r="CN706">
            <v>3000.48</v>
          </cell>
          <cell r="CO706">
            <v>191.52</v>
          </cell>
          <cell r="CP706">
            <v>10640</v>
          </cell>
          <cell r="CQ706">
            <v>643137.20000000007</v>
          </cell>
          <cell r="CR706">
            <v>140018.80000000002</v>
          </cell>
          <cell r="CS706">
            <v>47464.000000000007</v>
          </cell>
          <cell r="CT706">
            <v>334621.2</v>
          </cell>
          <cell r="CU706">
            <v>21358.800000000003</v>
          </cell>
          <cell r="CV706">
            <v>1186600.0000000002</v>
          </cell>
          <cell r="CW706">
            <v>2165832</v>
          </cell>
          <cell r="CX706">
            <v>471528</v>
          </cell>
          <cell r="CY706">
            <v>159840</v>
          </cell>
          <cell r="CZ706">
            <v>1126872</v>
          </cell>
          <cell r="DA706">
            <v>71928</v>
          </cell>
          <cell r="DB706">
            <v>3996000</v>
          </cell>
          <cell r="DC706" t="str">
            <v>fashion</v>
          </cell>
          <cell r="DE706">
            <v>59</v>
          </cell>
          <cell r="DF706">
            <v>59</v>
          </cell>
          <cell r="DH706">
            <v>6</v>
          </cell>
          <cell r="DI706">
            <v>2</v>
          </cell>
          <cell r="DJ706">
            <v>8</v>
          </cell>
          <cell r="DK706">
            <v>472</v>
          </cell>
          <cell r="DP706">
            <v>472</v>
          </cell>
          <cell r="DQ706">
            <v>354</v>
          </cell>
          <cell r="DR706">
            <v>118</v>
          </cell>
          <cell r="DS706">
            <v>0.75</v>
          </cell>
          <cell r="DT706">
            <v>0.25</v>
          </cell>
          <cell r="DU706">
            <v>999</v>
          </cell>
          <cell r="DV706">
            <v>123546.00000000001</v>
          </cell>
          <cell r="DW706">
            <v>1255.52</v>
          </cell>
          <cell r="DX706">
            <v>471528</v>
          </cell>
          <cell r="DY706" t="str">
            <v>fuchsia</v>
          </cell>
          <cell r="DZ706" t="str">
            <v>20210150109___Baleira___фуксия</v>
          </cell>
          <cell r="EA706" t="str">
            <v>Расчет кирпичей</v>
          </cell>
        </row>
        <row r="707">
          <cell r="B707" t="str">
            <v>20210150110_0075395_00000003801</v>
          </cell>
          <cell r="C707" t="str">
            <v>20210150110_0075395</v>
          </cell>
          <cell r="D707" t="str">
            <v>Theme 2ОдеждаVianaЖенскийBlack13</v>
          </cell>
          <cell r="E707" t="str">
            <v>Заг. с Th 2</v>
          </cell>
          <cell r="F707" t="str">
            <v>ACOOLA Одежда Весна 2024 Theme 2</v>
          </cell>
          <cell r="G707" t="str">
            <v>ACOOLA</v>
          </cell>
          <cell r="H707" t="str">
            <v>Theme 2</v>
          </cell>
          <cell r="I707" t="str">
            <v>00000003801</v>
          </cell>
          <cell r="J707" t="str">
            <v>20210150110</v>
          </cell>
          <cell r="K707" t="str">
            <v>Джемпер детский для девочек Viana черный</v>
          </cell>
          <cell r="L707" t="str">
            <v>Женский</v>
          </cell>
          <cell r="M707" t="str">
            <v>Большой</v>
          </cell>
          <cell r="N707" t="str">
            <v>Viana</v>
          </cell>
          <cell r="O707" t="str">
            <v>черный</v>
          </cell>
          <cell r="P707" t="str">
            <v>Jersey</v>
          </cell>
          <cell r="Q707" t="str">
            <v>Longsleeve</v>
          </cell>
          <cell r="R707" t="str">
            <v>Kids Set_Girls</v>
          </cell>
          <cell r="S707" t="str">
            <v>Kids set</v>
          </cell>
          <cell r="T707" t="str">
            <v>Одежда</v>
          </cell>
          <cell r="U707" t="str">
            <v>Single jersey / Трикотажное полотно</v>
          </cell>
          <cell r="V707" t="str">
            <v>95%Хлопок/5%ПУ</v>
          </cell>
          <cell r="W707" t="str">
            <v>(13) Kids cloth B2G2 6sizes</v>
          </cell>
          <cell r="X707">
            <v>6</v>
          </cell>
          <cell r="Y707" t="str">
            <v>Нет</v>
          </cell>
          <cell r="Z707" t="str">
            <v>Tatiana Ryabceva</v>
          </cell>
          <cell r="AA707" t="str">
            <v>Basic+</v>
          </cell>
          <cell r="AB707" t="str">
            <v>Regular</v>
          </cell>
          <cell r="AC707" t="str">
            <v>1,2,3,4,5</v>
          </cell>
          <cell r="AD707" t="str">
            <v>1,2,3,4,5_6</v>
          </cell>
          <cell r="AE707">
            <v>271</v>
          </cell>
          <cell r="AF707">
            <v>52</v>
          </cell>
          <cell r="AG707">
            <v>73</v>
          </cell>
          <cell r="AH707">
            <v>96</v>
          </cell>
          <cell r="AI707">
            <v>43</v>
          </cell>
          <cell r="AJ707">
            <v>7</v>
          </cell>
          <cell r="AK707">
            <v>0.8</v>
          </cell>
          <cell r="AL707">
            <v>0.8</v>
          </cell>
          <cell r="AM707">
            <v>8</v>
          </cell>
          <cell r="AN707">
            <v>3</v>
          </cell>
          <cell r="AO707">
            <v>11</v>
          </cell>
          <cell r="AP707">
            <v>572</v>
          </cell>
          <cell r="AQ707">
            <v>8</v>
          </cell>
          <cell r="AR707">
            <v>3</v>
          </cell>
          <cell r="AS707">
            <v>11</v>
          </cell>
          <cell r="AT707">
            <v>803</v>
          </cell>
          <cell r="AU707">
            <v>8</v>
          </cell>
          <cell r="AV707">
            <v>3</v>
          </cell>
          <cell r="AW707">
            <v>11</v>
          </cell>
          <cell r="AX707">
            <v>1056</v>
          </cell>
          <cell r="AY707">
            <v>8</v>
          </cell>
          <cell r="AZ707">
            <v>3</v>
          </cell>
          <cell r="BA707">
            <v>11</v>
          </cell>
          <cell r="BB707">
            <v>473</v>
          </cell>
          <cell r="BC707">
            <v>8</v>
          </cell>
          <cell r="BD707">
            <v>3</v>
          </cell>
          <cell r="BE707">
            <v>11</v>
          </cell>
          <cell r="BF707">
            <v>77</v>
          </cell>
          <cell r="BG707" t="str">
            <v>2-3</v>
          </cell>
          <cell r="BH707">
            <v>0.54200000000000004</v>
          </cell>
          <cell r="BI707">
            <v>2981</v>
          </cell>
          <cell r="BJ707">
            <v>999</v>
          </cell>
          <cell r="BK707">
            <v>999</v>
          </cell>
          <cell r="BL707">
            <v>908.18</v>
          </cell>
          <cell r="BM707">
            <v>2.6175815537796407</v>
          </cell>
          <cell r="BN707">
            <v>3.51</v>
          </cell>
          <cell r="BO707">
            <v>3.62</v>
          </cell>
          <cell r="BP707">
            <v>4.49</v>
          </cell>
          <cell r="BQ707">
            <v>381.65000000000003</v>
          </cell>
          <cell r="BR707">
            <v>0.61796796796796793</v>
          </cell>
          <cell r="BS707">
            <v>3.3</v>
          </cell>
          <cell r="BT707">
            <v>85</v>
          </cell>
          <cell r="BU707">
            <v>1.1000000000000001</v>
          </cell>
          <cell r="BV707">
            <v>999</v>
          </cell>
          <cell r="BW707">
            <v>600</v>
          </cell>
          <cell r="BX707" t="str">
            <v>Suzhou Kingsma Import and Export Co., Ltd</v>
          </cell>
          <cell r="BY707" t="str">
            <v>Китай</v>
          </cell>
          <cell r="BZ707">
            <v>220</v>
          </cell>
          <cell r="CA707">
            <v>472</v>
          </cell>
          <cell r="CB707">
            <v>102</v>
          </cell>
          <cell r="CC707">
            <v>1725</v>
          </cell>
          <cell r="CD707">
            <v>5500</v>
          </cell>
          <cell r="CE707">
            <v>1731.1416103825181</v>
          </cell>
          <cell r="CF707">
            <v>5500</v>
          </cell>
          <cell r="CG707">
            <v>7000</v>
          </cell>
          <cell r="CH707" t="str">
            <v>ок</v>
          </cell>
          <cell r="CI707" t="str">
            <v>ок</v>
          </cell>
          <cell r="CJ707">
            <v>17</v>
          </cell>
          <cell r="CK707">
            <v>10791.220000000001</v>
          </cell>
          <cell r="CL707">
            <v>1708.64</v>
          </cell>
          <cell r="CM707">
            <v>796.4</v>
          </cell>
          <cell r="CN707">
            <v>6244.5</v>
          </cell>
          <cell r="CO707">
            <v>369.24</v>
          </cell>
          <cell r="CP707">
            <v>19910</v>
          </cell>
          <cell r="CQ707">
            <v>1137698.6500000001</v>
          </cell>
          <cell r="CR707">
            <v>180138.80000000002</v>
          </cell>
          <cell r="CS707">
            <v>83963.000000000015</v>
          </cell>
          <cell r="CT707">
            <v>658346.25000000012</v>
          </cell>
          <cell r="CU707">
            <v>38928.300000000003</v>
          </cell>
          <cell r="CV707">
            <v>2099075</v>
          </cell>
          <cell r="CW707">
            <v>2978019</v>
          </cell>
          <cell r="CX707">
            <v>471528</v>
          </cell>
          <cell r="CY707">
            <v>219780</v>
          </cell>
          <cell r="CZ707">
            <v>1723275</v>
          </cell>
          <cell r="DA707">
            <v>101898</v>
          </cell>
          <cell r="DB707">
            <v>5494500</v>
          </cell>
          <cell r="DC707" t="str">
            <v>Basic+</v>
          </cell>
          <cell r="DE707">
            <v>59</v>
          </cell>
          <cell r="DF707">
            <v>59</v>
          </cell>
          <cell r="DH707">
            <v>6</v>
          </cell>
          <cell r="DI707">
            <v>2</v>
          </cell>
          <cell r="DJ707">
            <v>8</v>
          </cell>
          <cell r="DK707">
            <v>472</v>
          </cell>
          <cell r="DP707">
            <v>472</v>
          </cell>
          <cell r="DQ707">
            <v>354</v>
          </cell>
          <cell r="DR707">
            <v>118</v>
          </cell>
          <cell r="DS707">
            <v>0.75</v>
          </cell>
          <cell r="DT707">
            <v>0.25</v>
          </cell>
          <cell r="DU707">
            <v>999</v>
          </cell>
          <cell r="DV707">
            <v>158946.00000000003</v>
          </cell>
          <cell r="DW707">
            <v>1708.64</v>
          </cell>
          <cell r="DX707">
            <v>471528</v>
          </cell>
          <cell r="DY707" t="str">
            <v>Black</v>
          </cell>
          <cell r="DZ707" t="str">
            <v>20210150110___Viana___черный</v>
          </cell>
          <cell r="EA707" t="str">
            <v>Расчет кирпичей</v>
          </cell>
        </row>
        <row r="708">
          <cell r="B708" t="str">
            <v>20210170156_0075413_00000003801</v>
          </cell>
          <cell r="C708" t="str">
            <v>20210170156_0075413</v>
          </cell>
          <cell r="D708" t="str">
            <v>Theme 2ОдеждаAlmadaЖенскийfuchsia13</v>
          </cell>
          <cell r="E708" t="str">
            <v>Заг. с Th 2</v>
          </cell>
          <cell r="F708" t="str">
            <v>ACOOLA Одежда Весна 2024 Theme 2</v>
          </cell>
          <cell r="G708" t="str">
            <v>ACOOLA</v>
          </cell>
          <cell r="H708" t="str">
            <v>Theme 2</v>
          </cell>
          <cell r="I708" t="str">
            <v>00000003801</v>
          </cell>
          <cell r="J708" t="str">
            <v>20210170156</v>
          </cell>
          <cell r="K708" t="str">
            <v>Джемпер детский для девочек Almada фуксия</v>
          </cell>
          <cell r="L708" t="str">
            <v>Женский</v>
          </cell>
          <cell r="M708" t="str">
            <v>Большой</v>
          </cell>
          <cell r="N708" t="str">
            <v>Almada</v>
          </cell>
          <cell r="O708" t="str">
            <v>фуксия</v>
          </cell>
          <cell r="P708" t="str">
            <v>Jersey</v>
          </cell>
          <cell r="Q708" t="str">
            <v>Sweatshirt</v>
          </cell>
          <cell r="R708" t="str">
            <v>Top_Girls</v>
          </cell>
          <cell r="S708" t="str">
            <v>Top</v>
          </cell>
          <cell r="T708" t="str">
            <v>Одежда</v>
          </cell>
          <cell r="U708" t="str">
            <v>Fleece / Флис</v>
          </cell>
          <cell r="V708" t="str">
            <v>80%Хлопок/20%ПЭ</v>
          </cell>
          <cell r="W708" t="str">
            <v>(13) Kids cloth B2G2 6sizes</v>
          </cell>
          <cell r="X708">
            <v>6</v>
          </cell>
          <cell r="Y708" t="str">
            <v>Нет</v>
          </cell>
          <cell r="Z708" t="str">
            <v>Tatiana Ryabceva</v>
          </cell>
          <cell r="AA708" t="str">
            <v>Basic+</v>
          </cell>
          <cell r="AB708" t="str">
            <v>Regular</v>
          </cell>
          <cell r="AC708" t="str">
            <v>1,2,3,4,5</v>
          </cell>
          <cell r="AD708" t="str">
            <v>1,2,3,4,5_6</v>
          </cell>
          <cell r="AE708">
            <v>271</v>
          </cell>
          <cell r="AF708">
            <v>52</v>
          </cell>
          <cell r="AG708">
            <v>73</v>
          </cell>
          <cell r="AH708">
            <v>96</v>
          </cell>
          <cell r="AI708">
            <v>43</v>
          </cell>
          <cell r="AJ708">
            <v>7</v>
          </cell>
          <cell r="AK708">
            <v>0.8</v>
          </cell>
          <cell r="AL708">
            <v>0.8</v>
          </cell>
          <cell r="AM708">
            <v>8</v>
          </cell>
          <cell r="AN708">
            <v>3</v>
          </cell>
          <cell r="AO708">
            <v>11</v>
          </cell>
          <cell r="AP708">
            <v>572</v>
          </cell>
          <cell r="AQ708">
            <v>8</v>
          </cell>
          <cell r="AR708">
            <v>3</v>
          </cell>
          <cell r="AS708">
            <v>11</v>
          </cell>
          <cell r="AT708">
            <v>803</v>
          </cell>
          <cell r="AU708">
            <v>8</v>
          </cell>
          <cell r="AV708">
            <v>3</v>
          </cell>
          <cell r="AW708">
            <v>11</v>
          </cell>
          <cell r="AX708">
            <v>1056</v>
          </cell>
          <cell r="AY708">
            <v>8</v>
          </cell>
          <cell r="AZ708">
            <v>3</v>
          </cell>
          <cell r="BA708">
            <v>11</v>
          </cell>
          <cell r="BB708">
            <v>473</v>
          </cell>
          <cell r="BC708">
            <v>8</v>
          </cell>
          <cell r="BD708">
            <v>3</v>
          </cell>
          <cell r="BE708">
            <v>11</v>
          </cell>
          <cell r="BF708">
            <v>77</v>
          </cell>
          <cell r="BG708" t="str">
            <v>2-3</v>
          </cell>
          <cell r="BH708">
            <v>0.54200000000000004</v>
          </cell>
          <cell r="BI708">
            <v>2981</v>
          </cell>
          <cell r="BJ708">
            <v>1799</v>
          </cell>
          <cell r="BK708">
            <v>1799</v>
          </cell>
          <cell r="BL708">
            <v>1635.45</v>
          </cell>
          <cell r="BM708">
            <v>4.8542903399892063</v>
          </cell>
          <cell r="BN708">
            <v>3.21</v>
          </cell>
          <cell r="BO708">
            <v>3.31</v>
          </cell>
          <cell r="BP708">
            <v>4.3600000000000003</v>
          </cell>
          <cell r="BQ708">
            <v>370.6</v>
          </cell>
          <cell r="BR708">
            <v>0.79399666481378539</v>
          </cell>
          <cell r="BS708">
            <v>3.3</v>
          </cell>
          <cell r="BT708">
            <v>85</v>
          </cell>
          <cell r="BU708">
            <v>1.1000000000000001</v>
          </cell>
          <cell r="BV708">
            <v>1799</v>
          </cell>
          <cell r="BW708">
            <v>1080</v>
          </cell>
          <cell r="BX708" t="str">
            <v>ZS Apparels Ltd</v>
          </cell>
          <cell r="BY708" t="str">
            <v>Бангладеш</v>
          </cell>
          <cell r="BZ708">
            <v>220</v>
          </cell>
          <cell r="CA708">
            <v>472</v>
          </cell>
          <cell r="CB708">
            <v>102</v>
          </cell>
          <cell r="CC708">
            <v>1725</v>
          </cell>
          <cell r="CD708">
            <v>5500</v>
          </cell>
          <cell r="CE708">
            <v>1731.1416103825181</v>
          </cell>
          <cell r="CF708">
            <v>5500</v>
          </cell>
          <cell r="CG708">
            <v>7000</v>
          </cell>
          <cell r="CH708" t="str">
            <v>ок</v>
          </cell>
          <cell r="CI708" t="str">
            <v>ок</v>
          </cell>
          <cell r="CJ708">
            <v>17</v>
          </cell>
          <cell r="CK708">
            <v>9867.11</v>
          </cell>
          <cell r="CL708">
            <v>1562.32</v>
          </cell>
          <cell r="CM708">
            <v>728.2</v>
          </cell>
          <cell r="CN708">
            <v>5709.75</v>
          </cell>
          <cell r="CO708">
            <v>337.62</v>
          </cell>
          <cell r="CP708">
            <v>18205</v>
          </cell>
          <cell r="CQ708">
            <v>1104758.6000000001</v>
          </cell>
          <cell r="CR708">
            <v>174923.2</v>
          </cell>
          <cell r="CS708">
            <v>81532</v>
          </cell>
          <cell r="CT708">
            <v>639285</v>
          </cell>
          <cell r="CU708">
            <v>37801.200000000004</v>
          </cell>
          <cell r="CV708">
            <v>2038300.0000000002</v>
          </cell>
          <cell r="CW708">
            <v>5362819</v>
          </cell>
          <cell r="CX708">
            <v>849128</v>
          </cell>
          <cell r="CY708">
            <v>395780</v>
          </cell>
          <cell r="CZ708">
            <v>3103275</v>
          </cell>
          <cell r="DA708">
            <v>183498</v>
          </cell>
          <cell r="DB708">
            <v>9894500</v>
          </cell>
          <cell r="DC708" t="str">
            <v>Basic+</v>
          </cell>
          <cell r="DE708">
            <v>59</v>
          </cell>
          <cell r="DF708">
            <v>59</v>
          </cell>
          <cell r="DH708">
            <v>6</v>
          </cell>
          <cell r="DI708">
            <v>2</v>
          </cell>
          <cell r="DJ708">
            <v>8</v>
          </cell>
          <cell r="DK708">
            <v>472</v>
          </cell>
          <cell r="DP708">
            <v>472</v>
          </cell>
          <cell r="DQ708">
            <v>354</v>
          </cell>
          <cell r="DR708">
            <v>118</v>
          </cell>
          <cell r="DS708">
            <v>0.75</v>
          </cell>
          <cell r="DT708">
            <v>0.25</v>
          </cell>
          <cell r="DU708">
            <v>1799</v>
          </cell>
          <cell r="DV708">
            <v>154344</v>
          </cell>
          <cell r="DW708">
            <v>1562.32</v>
          </cell>
          <cell r="DX708">
            <v>849128</v>
          </cell>
          <cell r="DY708" t="str">
            <v>fuchsia</v>
          </cell>
          <cell r="DZ708" t="str">
            <v>20210170156___Almada___фуксия</v>
          </cell>
          <cell r="EA708" t="str">
            <v>Расчет кирпичей</v>
          </cell>
        </row>
        <row r="709">
          <cell r="B709" t="str">
            <v>20210200654_0069674_00000003801</v>
          </cell>
          <cell r="C709" t="str">
            <v>20210200654_0069674</v>
          </cell>
          <cell r="D709" t="str">
            <v>Theme 2ОдеждаThamesЖенскийkhaki13</v>
          </cell>
          <cell r="E709" t="str">
            <v>Заг. с Th 2</v>
          </cell>
          <cell r="F709" t="str">
            <v>ACOOLA Одежда Весна 2024 Theme 2</v>
          </cell>
          <cell r="G709" t="str">
            <v>ACOOLA</v>
          </cell>
          <cell r="H709" t="str">
            <v>Theme 2</v>
          </cell>
          <cell r="I709" t="str">
            <v>00000003801</v>
          </cell>
          <cell r="J709" t="str">
            <v>20210200654</v>
          </cell>
          <cell r="K709" t="str">
            <v>Платье детское для девочек Thames хаки</v>
          </cell>
          <cell r="L709" t="str">
            <v>Женский</v>
          </cell>
          <cell r="M709" t="str">
            <v>Большой</v>
          </cell>
          <cell r="N709" t="str">
            <v>Thames</v>
          </cell>
          <cell r="O709" t="str">
            <v>хаки</v>
          </cell>
          <cell r="P709" t="str">
            <v>Stitched</v>
          </cell>
          <cell r="Q709" t="str">
            <v>Dress</v>
          </cell>
          <cell r="R709" t="str">
            <v>Dress_Girls</v>
          </cell>
          <cell r="S709" t="str">
            <v>Dress</v>
          </cell>
          <cell r="T709" t="str">
            <v>Одежда</v>
          </cell>
          <cell r="U709" t="str">
            <v>Plain weave / Полотняное переплетение ткани</v>
          </cell>
          <cell r="V709" t="str">
            <v>100%Хлопок</v>
          </cell>
          <cell r="W709" t="str">
            <v>(13) Kids cloth B2G2 6sizes</v>
          </cell>
          <cell r="X709">
            <v>6</v>
          </cell>
          <cell r="Y709" t="str">
            <v>Нет</v>
          </cell>
          <cell r="Z709" t="str">
            <v>Marina Ivaschenko</v>
          </cell>
          <cell r="AA709" t="str">
            <v>Basic+</v>
          </cell>
          <cell r="AB709" t="str">
            <v>Regular</v>
          </cell>
          <cell r="AC709" t="str">
            <v>1,2,3,4,5</v>
          </cell>
          <cell r="AD709" t="str">
            <v>1,2,3,4,5_6</v>
          </cell>
          <cell r="AE709">
            <v>271</v>
          </cell>
          <cell r="AF709">
            <v>52</v>
          </cell>
          <cell r="AG709">
            <v>73</v>
          </cell>
          <cell r="AH709">
            <v>96</v>
          </cell>
          <cell r="AI709">
            <v>43</v>
          </cell>
          <cell r="AJ709">
            <v>7</v>
          </cell>
          <cell r="AK709">
            <v>0.6</v>
          </cell>
          <cell r="AM709">
            <v>6</v>
          </cell>
          <cell r="AN709">
            <v>0</v>
          </cell>
          <cell r="AO709">
            <v>6</v>
          </cell>
          <cell r="AP709">
            <v>312</v>
          </cell>
          <cell r="AQ709">
            <v>6</v>
          </cell>
          <cell r="AR709">
            <v>0</v>
          </cell>
          <cell r="AS709">
            <v>6</v>
          </cell>
          <cell r="AT709">
            <v>438</v>
          </cell>
          <cell r="AU709">
            <v>6</v>
          </cell>
          <cell r="AV709">
            <v>0</v>
          </cell>
          <cell r="AW709">
            <v>6</v>
          </cell>
          <cell r="AX709">
            <v>576</v>
          </cell>
          <cell r="AY709">
            <v>6</v>
          </cell>
          <cell r="AZ709">
            <v>0</v>
          </cell>
          <cell r="BA709">
            <v>6</v>
          </cell>
          <cell r="BB709">
            <v>258</v>
          </cell>
          <cell r="BC709">
            <v>6</v>
          </cell>
          <cell r="BD709">
            <v>0</v>
          </cell>
          <cell r="BE709">
            <v>6</v>
          </cell>
          <cell r="BF709">
            <v>42</v>
          </cell>
          <cell r="BG709" t="str">
            <v>0-0</v>
          </cell>
          <cell r="BH709">
            <v>0.54200000000000004</v>
          </cell>
          <cell r="BI709">
            <v>1626</v>
          </cell>
          <cell r="BJ709">
            <v>1799</v>
          </cell>
          <cell r="BK709">
            <v>1799</v>
          </cell>
          <cell r="BL709">
            <v>1635.45</v>
          </cell>
          <cell r="BM709">
            <v>2.3780568407138136</v>
          </cell>
          <cell r="BN709">
            <v>6.84</v>
          </cell>
          <cell r="BO709">
            <v>7.07</v>
          </cell>
          <cell r="BP709">
            <v>8.9</v>
          </cell>
          <cell r="BQ709">
            <v>756.5</v>
          </cell>
          <cell r="BR709">
            <v>0.57948860478043351</v>
          </cell>
          <cell r="BS709">
            <v>3.3</v>
          </cell>
          <cell r="BT709">
            <v>85</v>
          </cell>
          <cell r="BU709">
            <v>1.1000000000000001</v>
          </cell>
          <cell r="BV709">
            <v>1799</v>
          </cell>
          <cell r="BW709">
            <v>1080</v>
          </cell>
          <cell r="BX709" t="str">
            <v>SHANGHAI LANSHENG LIGHT INDUSTRIAL PRODUCTS IMP.&amp; EXP. CORP.,LTD</v>
          </cell>
          <cell r="BY709" t="str">
            <v>Китай</v>
          </cell>
          <cell r="BZ709">
            <v>120</v>
          </cell>
          <cell r="CA709">
            <v>354</v>
          </cell>
          <cell r="CB709">
            <v>54</v>
          </cell>
          <cell r="CC709">
            <v>846</v>
          </cell>
          <cell r="CD709">
            <v>3000</v>
          </cell>
          <cell r="CE709">
            <v>944.25906020864625</v>
          </cell>
          <cell r="CF709">
            <v>3000</v>
          </cell>
          <cell r="CG709">
            <v>7000</v>
          </cell>
          <cell r="CH709" t="str">
            <v>ок</v>
          </cell>
          <cell r="CI709" t="str">
            <v>ок</v>
          </cell>
          <cell r="CJ709">
            <v>9</v>
          </cell>
          <cell r="CK709">
            <v>11495.82</v>
          </cell>
          <cell r="CL709">
            <v>2502.7800000000002</v>
          </cell>
          <cell r="CM709">
            <v>848.40000000000009</v>
          </cell>
          <cell r="CN709">
            <v>5981.22</v>
          </cell>
          <cell r="CO709">
            <v>381.78000000000003</v>
          </cell>
          <cell r="CP709">
            <v>21210</v>
          </cell>
          <cell r="CQ709">
            <v>1230069</v>
          </cell>
          <cell r="CR709">
            <v>267801</v>
          </cell>
          <cell r="CS709">
            <v>90780</v>
          </cell>
          <cell r="CT709">
            <v>639999</v>
          </cell>
          <cell r="CU709">
            <v>40851</v>
          </cell>
          <cell r="CV709">
            <v>2269500</v>
          </cell>
          <cell r="CW709">
            <v>2925174</v>
          </cell>
          <cell r="CX709">
            <v>636846</v>
          </cell>
          <cell r="CY709">
            <v>215880</v>
          </cell>
          <cell r="CZ709">
            <v>1521954</v>
          </cell>
          <cell r="DA709">
            <v>97146</v>
          </cell>
          <cell r="DB709">
            <v>5397000</v>
          </cell>
          <cell r="DC709" t="str">
            <v>Basic+</v>
          </cell>
          <cell r="DE709">
            <v>59</v>
          </cell>
          <cell r="DF709">
            <v>59</v>
          </cell>
          <cell r="DH709">
            <v>6</v>
          </cell>
          <cell r="DJ709">
            <v>6</v>
          </cell>
          <cell r="DK709">
            <v>354</v>
          </cell>
          <cell r="DP709">
            <v>354</v>
          </cell>
          <cell r="DQ709">
            <v>354</v>
          </cell>
          <cell r="DR709">
            <v>0</v>
          </cell>
          <cell r="DS709">
            <v>1</v>
          </cell>
          <cell r="DT709">
            <v>0</v>
          </cell>
          <cell r="DU709">
            <v>1799</v>
          </cell>
          <cell r="DV709">
            <v>236295</v>
          </cell>
          <cell r="DW709">
            <v>2502.7800000000002</v>
          </cell>
          <cell r="DX709">
            <v>636846</v>
          </cell>
          <cell r="DY709" t="str">
            <v>khaki</v>
          </cell>
          <cell r="DZ709" t="str">
            <v>20210200654___Thames___хаки</v>
          </cell>
          <cell r="EA709" t="str">
            <v>Расчет кирпичей</v>
          </cell>
        </row>
        <row r="710">
          <cell r="B710" t="str">
            <v>20210200654_0069675_00000003801</v>
          </cell>
          <cell r="C710" t="str">
            <v>20210200654_0069675</v>
          </cell>
          <cell r="D710" t="str">
            <v>Theme 2ОдеждаThamesЖенскийpink13</v>
          </cell>
          <cell r="E710" t="str">
            <v>Заг. с Th 2</v>
          </cell>
          <cell r="F710" t="str">
            <v>ACOOLA Одежда Весна 2024 Theme 2</v>
          </cell>
          <cell r="G710" t="str">
            <v>ACOOLA</v>
          </cell>
          <cell r="H710" t="str">
            <v>Theme 2</v>
          </cell>
          <cell r="I710" t="str">
            <v>00000003801</v>
          </cell>
          <cell r="J710" t="str">
            <v>20210200654</v>
          </cell>
          <cell r="K710" t="str">
            <v>Платье детское для девочек Thames розовый</v>
          </cell>
          <cell r="L710" t="str">
            <v>Женский</v>
          </cell>
          <cell r="M710" t="str">
            <v>Большой</v>
          </cell>
          <cell r="N710" t="str">
            <v>Thames</v>
          </cell>
          <cell r="O710" t="str">
            <v>розовый</v>
          </cell>
          <cell r="P710" t="str">
            <v>Stitched</v>
          </cell>
          <cell r="Q710" t="str">
            <v>Dress</v>
          </cell>
          <cell r="R710" t="str">
            <v>Dress_Girls</v>
          </cell>
          <cell r="S710" t="str">
            <v>Dress</v>
          </cell>
          <cell r="T710" t="str">
            <v>Одежда</v>
          </cell>
          <cell r="U710" t="str">
            <v>Plain weave / Полотняное переплетение ткани</v>
          </cell>
          <cell r="V710" t="str">
            <v>100%Хлопок</v>
          </cell>
          <cell r="W710" t="str">
            <v>(13) Kids cloth B2G2 6sizes</v>
          </cell>
          <cell r="X710">
            <v>6</v>
          </cell>
          <cell r="Y710" t="str">
            <v>Нет</v>
          </cell>
          <cell r="Z710" t="str">
            <v>Marina Ivaschenko</v>
          </cell>
          <cell r="AA710" t="str">
            <v>Basic+</v>
          </cell>
          <cell r="AB710" t="str">
            <v>Regular</v>
          </cell>
          <cell r="AC710" t="str">
            <v>1,2,3,4,5</v>
          </cell>
          <cell r="AD710" t="str">
            <v>1,2,3,4,5_6</v>
          </cell>
          <cell r="AE710">
            <v>271</v>
          </cell>
          <cell r="AF710">
            <v>52</v>
          </cell>
          <cell r="AG710">
            <v>73</v>
          </cell>
          <cell r="AH710">
            <v>96</v>
          </cell>
          <cell r="AI710">
            <v>43</v>
          </cell>
          <cell r="AJ710">
            <v>7</v>
          </cell>
          <cell r="AK710">
            <v>0.6</v>
          </cell>
          <cell r="AM710">
            <v>6</v>
          </cell>
          <cell r="AN710">
            <v>0</v>
          </cell>
          <cell r="AO710">
            <v>6</v>
          </cell>
          <cell r="AP710">
            <v>312</v>
          </cell>
          <cell r="AQ710">
            <v>6</v>
          </cell>
          <cell r="AR710">
            <v>0</v>
          </cell>
          <cell r="AS710">
            <v>6</v>
          </cell>
          <cell r="AT710">
            <v>438</v>
          </cell>
          <cell r="AU710">
            <v>6</v>
          </cell>
          <cell r="AV710">
            <v>0</v>
          </cell>
          <cell r="AW710">
            <v>6</v>
          </cell>
          <cell r="AX710">
            <v>576</v>
          </cell>
          <cell r="AY710">
            <v>6</v>
          </cell>
          <cell r="AZ710">
            <v>0</v>
          </cell>
          <cell r="BA710">
            <v>6</v>
          </cell>
          <cell r="BB710">
            <v>258</v>
          </cell>
          <cell r="BC710">
            <v>6</v>
          </cell>
          <cell r="BD710">
            <v>0</v>
          </cell>
          <cell r="BE710">
            <v>6</v>
          </cell>
          <cell r="BF710">
            <v>42</v>
          </cell>
          <cell r="BG710" t="str">
            <v>0-0</v>
          </cell>
          <cell r="BH710">
            <v>0.54200000000000004</v>
          </cell>
          <cell r="BI710">
            <v>1626</v>
          </cell>
          <cell r="BJ710">
            <v>1799</v>
          </cell>
          <cell r="BK710">
            <v>1799</v>
          </cell>
          <cell r="BL710">
            <v>1635.45</v>
          </cell>
          <cell r="BM710">
            <v>2.3780568407138136</v>
          </cell>
          <cell r="BN710">
            <v>6.84</v>
          </cell>
          <cell r="BO710">
            <v>7.07</v>
          </cell>
          <cell r="BP710">
            <v>8.9</v>
          </cell>
          <cell r="BQ710">
            <v>756.5</v>
          </cell>
          <cell r="BR710">
            <v>0.57948860478043351</v>
          </cell>
          <cell r="BS710">
            <v>3.3</v>
          </cell>
          <cell r="BT710">
            <v>85</v>
          </cell>
          <cell r="BU710">
            <v>1.1000000000000001</v>
          </cell>
          <cell r="BV710">
            <v>1799</v>
          </cell>
          <cell r="BW710">
            <v>1080</v>
          </cell>
          <cell r="BX710" t="str">
            <v>SHANGHAI LANSHENG LIGHT INDUSTRIAL PRODUCTS IMP.&amp; EXP. CORP.,LTD</v>
          </cell>
          <cell r="BY710" t="str">
            <v>Китай</v>
          </cell>
          <cell r="BZ710">
            <v>120</v>
          </cell>
          <cell r="CA710">
            <v>354</v>
          </cell>
          <cell r="CB710">
            <v>54</v>
          </cell>
          <cell r="CC710">
            <v>846</v>
          </cell>
          <cell r="CD710">
            <v>3000</v>
          </cell>
          <cell r="CE710">
            <v>944.25906020864625</v>
          </cell>
          <cell r="CF710">
            <v>3000</v>
          </cell>
          <cell r="CG710">
            <v>7000</v>
          </cell>
          <cell r="CH710" t="str">
            <v>ок</v>
          </cell>
          <cell r="CI710" t="str">
            <v>ок</v>
          </cell>
          <cell r="CJ710">
            <v>9</v>
          </cell>
          <cell r="CK710">
            <v>11495.82</v>
          </cell>
          <cell r="CL710">
            <v>2502.7800000000002</v>
          </cell>
          <cell r="CM710">
            <v>848.40000000000009</v>
          </cell>
          <cell r="CN710">
            <v>5981.22</v>
          </cell>
          <cell r="CO710">
            <v>381.78000000000003</v>
          </cell>
          <cell r="CP710">
            <v>21210</v>
          </cell>
          <cell r="CQ710">
            <v>1230069</v>
          </cell>
          <cell r="CR710">
            <v>267801</v>
          </cell>
          <cell r="CS710">
            <v>90780</v>
          </cell>
          <cell r="CT710">
            <v>639999</v>
          </cell>
          <cell r="CU710">
            <v>40851</v>
          </cell>
          <cell r="CV710">
            <v>2269500</v>
          </cell>
          <cell r="CW710">
            <v>2925174</v>
          </cell>
          <cell r="CX710">
            <v>636846</v>
          </cell>
          <cell r="CY710">
            <v>215880</v>
          </cell>
          <cell r="CZ710">
            <v>1521954</v>
          </cell>
          <cell r="DA710">
            <v>97146</v>
          </cell>
          <cell r="DB710">
            <v>5397000</v>
          </cell>
          <cell r="DC710" t="str">
            <v>Basic+</v>
          </cell>
          <cell r="DE710">
            <v>59</v>
          </cell>
          <cell r="DF710">
            <v>59</v>
          </cell>
          <cell r="DH710">
            <v>6</v>
          </cell>
          <cell r="DJ710">
            <v>6</v>
          </cell>
          <cell r="DK710">
            <v>354</v>
          </cell>
          <cell r="DP710">
            <v>354</v>
          </cell>
          <cell r="DQ710">
            <v>354</v>
          </cell>
          <cell r="DR710">
            <v>0</v>
          </cell>
          <cell r="DS710">
            <v>1</v>
          </cell>
          <cell r="DT710">
            <v>0</v>
          </cell>
          <cell r="DU710">
            <v>1799</v>
          </cell>
          <cell r="DV710">
            <v>236295</v>
          </cell>
          <cell r="DW710">
            <v>2502.7800000000002</v>
          </cell>
          <cell r="DX710">
            <v>636846</v>
          </cell>
          <cell r="DY710" t="str">
            <v>pink</v>
          </cell>
          <cell r="DZ710" t="str">
            <v>20210200654___Thames___розовый</v>
          </cell>
          <cell r="EA710" t="str">
            <v>Расчет кирпичей</v>
          </cell>
        </row>
        <row r="711">
          <cell r="B711" t="str">
            <v>20210200713_0075368_00000003801</v>
          </cell>
          <cell r="C711" t="str">
            <v>20210200713_0075368</v>
          </cell>
          <cell r="D711" t="str">
            <v>Theme 2ОдеждаVankЖенскийpeach13</v>
          </cell>
          <cell r="E711" t="str">
            <v>Заг. с Th 2</v>
          </cell>
          <cell r="F711" t="str">
            <v>ACOOLA Одежда Весна 2024 Theme 2</v>
          </cell>
          <cell r="G711" t="str">
            <v>ACOOLA</v>
          </cell>
          <cell r="H711" t="str">
            <v>Theme 2</v>
          </cell>
          <cell r="I711" t="str">
            <v>00000003801</v>
          </cell>
          <cell r="J711" t="str">
            <v>20210200713</v>
          </cell>
          <cell r="K711" t="str">
            <v>Платье детское для девочек Vank персиковый</v>
          </cell>
          <cell r="L711" t="str">
            <v>Женский</v>
          </cell>
          <cell r="M711" t="str">
            <v>Большой</v>
          </cell>
          <cell r="N711" t="str">
            <v>Vank</v>
          </cell>
          <cell r="O711" t="str">
            <v>персиковый</v>
          </cell>
          <cell r="P711" t="str">
            <v>Stitched</v>
          </cell>
          <cell r="Q711" t="str">
            <v>Dress</v>
          </cell>
          <cell r="R711" t="str">
            <v>Dress_Girls</v>
          </cell>
          <cell r="S711" t="str">
            <v>Dress</v>
          </cell>
          <cell r="T711" t="str">
            <v>Одежда</v>
          </cell>
          <cell r="U711" t="str">
            <v>Crepe / Креп</v>
          </cell>
          <cell r="V711" t="str">
            <v>100%ПЭ</v>
          </cell>
          <cell r="W711" t="str">
            <v>(13) Kids cloth B2G2 6sizes</v>
          </cell>
          <cell r="X711">
            <v>6</v>
          </cell>
          <cell r="Y711" t="str">
            <v>Нет</v>
          </cell>
          <cell r="Z711" t="str">
            <v>Marina Ivaschenko</v>
          </cell>
          <cell r="AA711" t="str">
            <v>fashion</v>
          </cell>
          <cell r="AB711" t="str">
            <v>Regular</v>
          </cell>
          <cell r="AC711" t="str">
            <v>1,2,3,4,5</v>
          </cell>
          <cell r="AD711" t="str">
            <v>1,2,3,4,5_6</v>
          </cell>
          <cell r="AE711">
            <v>271</v>
          </cell>
          <cell r="AF711">
            <v>52</v>
          </cell>
          <cell r="AG711">
            <v>73</v>
          </cell>
          <cell r="AH711">
            <v>96</v>
          </cell>
          <cell r="AI711">
            <v>43</v>
          </cell>
          <cell r="AJ711">
            <v>7</v>
          </cell>
          <cell r="AK711">
            <v>1</v>
          </cell>
          <cell r="AL711">
            <v>0.5</v>
          </cell>
          <cell r="AM711">
            <v>6</v>
          </cell>
          <cell r="AN711">
            <v>2</v>
          </cell>
          <cell r="AO711">
            <v>8</v>
          </cell>
          <cell r="AP711">
            <v>416</v>
          </cell>
          <cell r="AQ711">
            <v>6</v>
          </cell>
          <cell r="AR711">
            <v>2</v>
          </cell>
          <cell r="AS711">
            <v>8</v>
          </cell>
          <cell r="AT711">
            <v>584</v>
          </cell>
          <cell r="AU711">
            <v>6</v>
          </cell>
          <cell r="AV711">
            <v>2</v>
          </cell>
          <cell r="AW711">
            <v>8</v>
          </cell>
          <cell r="AX711">
            <v>768</v>
          </cell>
          <cell r="AY711">
            <v>6</v>
          </cell>
          <cell r="AZ711">
            <v>2</v>
          </cell>
          <cell r="BA711">
            <v>8</v>
          </cell>
          <cell r="BB711">
            <v>344</v>
          </cell>
          <cell r="BC711">
            <v>6</v>
          </cell>
          <cell r="BD711">
            <v>2</v>
          </cell>
          <cell r="BE711">
            <v>8</v>
          </cell>
          <cell r="BF711">
            <v>56</v>
          </cell>
          <cell r="BG711" t="str">
            <v>0-2</v>
          </cell>
          <cell r="BH711">
            <v>0.54200000000000004</v>
          </cell>
          <cell r="BI711">
            <v>2168</v>
          </cell>
          <cell r="BJ711">
            <v>2499</v>
          </cell>
          <cell r="BK711">
            <v>2499</v>
          </cell>
          <cell r="BL711">
            <v>2271.8200000000002</v>
          </cell>
          <cell r="BM711">
            <v>3.144385026737968</v>
          </cell>
          <cell r="BN711">
            <v>7.02</v>
          </cell>
          <cell r="BO711">
            <v>7.25</v>
          </cell>
          <cell r="BP711">
            <v>9.35</v>
          </cell>
          <cell r="BQ711">
            <v>794.75</v>
          </cell>
          <cell r="BR711">
            <v>0.68197278911564618</v>
          </cell>
          <cell r="BS711">
            <v>3.5</v>
          </cell>
          <cell r="BT711">
            <v>85</v>
          </cell>
          <cell r="BU711">
            <v>1.1000000000000001</v>
          </cell>
          <cell r="BV711">
            <v>2499</v>
          </cell>
          <cell r="BW711">
            <v>1500</v>
          </cell>
          <cell r="BX711" t="str">
            <v>SHAOXING YANSHENG TRADING CO., LTD</v>
          </cell>
          <cell r="BY711" t="str">
            <v>Китай</v>
          </cell>
          <cell r="BZ711">
            <v>160</v>
          </cell>
          <cell r="CA711">
            <v>472</v>
          </cell>
          <cell r="CB711">
            <v>72</v>
          </cell>
          <cell r="CC711">
            <v>1128</v>
          </cell>
          <cell r="CD711">
            <v>4000</v>
          </cell>
          <cell r="CE711">
            <v>1259.0120802781951</v>
          </cell>
          <cell r="CF711">
            <v>4000</v>
          </cell>
          <cell r="CG711">
            <v>4000</v>
          </cell>
          <cell r="CH711" t="str">
            <v>ок</v>
          </cell>
          <cell r="CI711" t="str">
            <v>ок</v>
          </cell>
          <cell r="CJ711">
            <v>12</v>
          </cell>
          <cell r="CK711">
            <v>15718</v>
          </cell>
          <cell r="CL711">
            <v>3422</v>
          </cell>
          <cell r="CM711">
            <v>1160</v>
          </cell>
          <cell r="CN711">
            <v>8178</v>
          </cell>
          <cell r="CO711">
            <v>522</v>
          </cell>
          <cell r="CP711">
            <v>29000</v>
          </cell>
          <cell r="CQ711">
            <v>1723018</v>
          </cell>
          <cell r="CR711">
            <v>375122</v>
          </cell>
          <cell r="CS711">
            <v>127160</v>
          </cell>
          <cell r="CT711">
            <v>896478</v>
          </cell>
          <cell r="CU711">
            <v>57222</v>
          </cell>
          <cell r="CV711">
            <v>3179000</v>
          </cell>
          <cell r="CW711">
            <v>5417832</v>
          </cell>
          <cell r="CX711">
            <v>1179528</v>
          </cell>
          <cell r="CY711">
            <v>399840</v>
          </cell>
          <cell r="CZ711">
            <v>2818872</v>
          </cell>
          <cell r="DA711">
            <v>179928</v>
          </cell>
          <cell r="DB711">
            <v>9996000</v>
          </cell>
          <cell r="DC711" t="str">
            <v>fashion</v>
          </cell>
          <cell r="DE711">
            <v>59</v>
          </cell>
          <cell r="DF711">
            <v>59</v>
          </cell>
          <cell r="DH711">
            <v>6</v>
          </cell>
          <cell r="DI711">
            <v>2</v>
          </cell>
          <cell r="DJ711">
            <v>8</v>
          </cell>
          <cell r="DK711">
            <v>472</v>
          </cell>
          <cell r="DP711">
            <v>472</v>
          </cell>
          <cell r="DQ711">
            <v>354</v>
          </cell>
          <cell r="DR711">
            <v>118</v>
          </cell>
          <cell r="DS711">
            <v>0.75</v>
          </cell>
          <cell r="DT711">
            <v>0.25</v>
          </cell>
          <cell r="DU711">
            <v>2499</v>
          </cell>
          <cell r="DV711">
            <v>330990</v>
          </cell>
          <cell r="DW711">
            <v>3422</v>
          </cell>
          <cell r="DX711">
            <v>1179528</v>
          </cell>
          <cell r="DY711" t="str">
            <v>peach</v>
          </cell>
          <cell r="DZ711" t="str">
            <v>20210200713___Vank___персиковый</v>
          </cell>
          <cell r="EA711" t="str">
            <v>Расчет кирпичей</v>
          </cell>
        </row>
        <row r="712">
          <cell r="B712" t="str">
            <v>20210200714_0075369_00000003801</v>
          </cell>
          <cell r="C712" t="str">
            <v>20210200714_0075369</v>
          </cell>
          <cell r="D712" t="str">
            <v>Theme 2ОдеждаRegenЖенскийdark navy13</v>
          </cell>
          <cell r="E712" t="str">
            <v>Заг. с Th 2</v>
          </cell>
          <cell r="F712" t="str">
            <v>ACOOLA Одежда Весна 2024 Theme 2</v>
          </cell>
          <cell r="G712" t="str">
            <v>ACOOLA</v>
          </cell>
          <cell r="H712" t="str">
            <v>Theme 2</v>
          </cell>
          <cell r="I712" t="str">
            <v>00000003801</v>
          </cell>
          <cell r="J712" t="str">
            <v>20210200714</v>
          </cell>
          <cell r="K712" t="str">
            <v>Платье детское для девочек Regen темно-синий</v>
          </cell>
          <cell r="L712" t="str">
            <v>Женский</v>
          </cell>
          <cell r="M712" t="str">
            <v>Большой</v>
          </cell>
          <cell r="N712" t="str">
            <v>Regen</v>
          </cell>
          <cell r="O712" t="str">
            <v>темно-синий</v>
          </cell>
          <cell r="P712" t="str">
            <v>Stitched</v>
          </cell>
          <cell r="Q712" t="str">
            <v>Dress</v>
          </cell>
          <cell r="R712" t="str">
            <v>Dress_Girls</v>
          </cell>
          <cell r="S712" t="str">
            <v>Dress</v>
          </cell>
          <cell r="T712" t="str">
            <v>Одежда</v>
          </cell>
          <cell r="U712" t="str">
            <v>Special weave / Декоративное плетение ткани</v>
          </cell>
          <cell r="V712" t="str">
            <v>90%Вискоза/10%ПЭ</v>
          </cell>
          <cell r="W712" t="str">
            <v>(13) Kids cloth B2G2 6sizes</v>
          </cell>
          <cell r="X712">
            <v>6</v>
          </cell>
          <cell r="Y712" t="str">
            <v>Нет</v>
          </cell>
          <cell r="Z712" t="str">
            <v>Marina Ivaschenko</v>
          </cell>
          <cell r="AA712" t="str">
            <v>fashion</v>
          </cell>
          <cell r="AB712" t="str">
            <v>Regular</v>
          </cell>
          <cell r="AC712">
            <v>1.2</v>
          </cell>
          <cell r="AD712" t="str">
            <v>1,2_6</v>
          </cell>
          <cell r="AE712">
            <v>125</v>
          </cell>
          <cell r="AF712">
            <v>52</v>
          </cell>
          <cell r="AG712">
            <v>73</v>
          </cell>
          <cell r="AH712">
            <v>0</v>
          </cell>
          <cell r="AI712">
            <v>0</v>
          </cell>
          <cell r="AJ712">
            <v>0</v>
          </cell>
          <cell r="AK712">
            <v>1</v>
          </cell>
          <cell r="AL712">
            <v>1</v>
          </cell>
          <cell r="AM712">
            <v>6</v>
          </cell>
          <cell r="AN712">
            <v>3</v>
          </cell>
          <cell r="AO712">
            <v>9</v>
          </cell>
          <cell r="AP712">
            <v>468</v>
          </cell>
          <cell r="AQ712">
            <v>6</v>
          </cell>
          <cell r="AR712">
            <v>3</v>
          </cell>
          <cell r="AS712">
            <v>9</v>
          </cell>
          <cell r="AT712">
            <v>657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 t="str">
            <v>0-3</v>
          </cell>
          <cell r="BH712">
            <v>0.5625</v>
          </cell>
          <cell r="BI712">
            <v>1125</v>
          </cell>
          <cell r="BJ712">
            <v>1999</v>
          </cell>
          <cell r="BK712">
            <v>1999</v>
          </cell>
          <cell r="BL712">
            <v>1817.27</v>
          </cell>
          <cell r="BM712">
            <v>2.8506238859180035</v>
          </cell>
          <cell r="BN712">
            <v>6.2</v>
          </cell>
          <cell r="BO712">
            <v>6.4</v>
          </cell>
          <cell r="BP712">
            <v>8.25</v>
          </cell>
          <cell r="BQ712">
            <v>701.25</v>
          </cell>
          <cell r="BR712">
            <v>0.64919959979989994</v>
          </cell>
          <cell r="BS712">
            <v>3.5</v>
          </cell>
          <cell r="BT712">
            <v>85</v>
          </cell>
          <cell r="BU712">
            <v>1.1000000000000001</v>
          </cell>
          <cell r="BV712">
            <v>1999</v>
          </cell>
          <cell r="BW712">
            <v>1200</v>
          </cell>
          <cell r="BX712" t="str">
            <v>SHAOXING YANSHENG TRADING CO., LTD</v>
          </cell>
          <cell r="BY712" t="str">
            <v>Китай</v>
          </cell>
          <cell r="BZ712">
            <v>80</v>
          </cell>
          <cell r="CA712">
            <v>236</v>
          </cell>
          <cell r="CB712">
            <v>36</v>
          </cell>
          <cell r="CC712">
            <v>523</v>
          </cell>
          <cell r="CD712">
            <v>2000</v>
          </cell>
          <cell r="CE712">
            <v>629.50604013909754</v>
          </cell>
          <cell r="CF712">
            <v>2000</v>
          </cell>
          <cell r="CG712">
            <v>2000</v>
          </cell>
          <cell r="CH712" t="str">
            <v>ок</v>
          </cell>
          <cell r="CI712" t="str">
            <v>ок</v>
          </cell>
          <cell r="CJ712">
            <v>6</v>
          </cell>
          <cell r="CK712">
            <v>7200</v>
          </cell>
          <cell r="CL712">
            <v>1510.4</v>
          </cell>
          <cell r="CM712">
            <v>512</v>
          </cell>
          <cell r="CN712">
            <v>3347.2000000000003</v>
          </cell>
          <cell r="CO712">
            <v>230.4</v>
          </cell>
          <cell r="CP712">
            <v>12800</v>
          </cell>
          <cell r="CQ712">
            <v>788906.25</v>
          </cell>
          <cell r="CR712">
            <v>165495</v>
          </cell>
          <cell r="CS712">
            <v>56100</v>
          </cell>
          <cell r="CT712">
            <v>366753.75</v>
          </cell>
          <cell r="CU712">
            <v>25245</v>
          </cell>
          <cell r="CV712">
            <v>1402500</v>
          </cell>
          <cell r="CW712">
            <v>2248875</v>
          </cell>
          <cell r="CX712">
            <v>471764</v>
          </cell>
          <cell r="CY712">
            <v>159920</v>
          </cell>
          <cell r="CZ712">
            <v>1045477</v>
          </cell>
          <cell r="DA712">
            <v>71964</v>
          </cell>
          <cell r="DB712">
            <v>3998000</v>
          </cell>
          <cell r="DC712" t="str">
            <v>fashion</v>
          </cell>
          <cell r="DE712">
            <v>59</v>
          </cell>
          <cell r="DF712">
            <v>59</v>
          </cell>
          <cell r="DH712">
            <v>3</v>
          </cell>
          <cell r="DI712">
            <v>1</v>
          </cell>
          <cell r="DJ712">
            <v>4</v>
          </cell>
          <cell r="DK712">
            <v>236</v>
          </cell>
          <cell r="DP712">
            <v>236</v>
          </cell>
          <cell r="DQ712">
            <v>177</v>
          </cell>
          <cell r="DR712">
            <v>59</v>
          </cell>
          <cell r="DS712">
            <v>0.75</v>
          </cell>
          <cell r="DT712">
            <v>0.25</v>
          </cell>
          <cell r="DU712">
            <v>1999</v>
          </cell>
          <cell r="DV712">
            <v>146025</v>
          </cell>
          <cell r="DW712">
            <v>1510.4</v>
          </cell>
          <cell r="DX712">
            <v>471764</v>
          </cell>
          <cell r="DY712" t="str">
            <v>dark navy</v>
          </cell>
          <cell r="DZ712" t="str">
            <v>20210200714___Regen___темно-синий</v>
          </cell>
          <cell r="EA712" t="str">
            <v>Расчет кирпичей</v>
          </cell>
        </row>
        <row r="713">
          <cell r="B713" t="str">
            <v>20210260110_0069654_00000003801</v>
          </cell>
          <cell r="C713" t="str">
            <v>20210260110_0069654</v>
          </cell>
          <cell r="D713" t="str">
            <v>Theme 2ОдеждаNileЖенскийlight blue13</v>
          </cell>
          <cell r="E713" t="str">
            <v>Заг. с Th 2</v>
          </cell>
          <cell r="F713" t="str">
            <v>ACOOLA Одежда Весна 2024 Theme 2</v>
          </cell>
          <cell r="G713" t="str">
            <v>ACOOLA</v>
          </cell>
          <cell r="H713" t="str">
            <v>Theme 2</v>
          </cell>
          <cell r="I713" t="str">
            <v>00000003801</v>
          </cell>
          <cell r="J713" t="str">
            <v>20210260110</v>
          </cell>
          <cell r="K713" t="str">
            <v>Блузка детская для девочек Nile голубой</v>
          </cell>
          <cell r="L713" t="str">
            <v>Женский</v>
          </cell>
          <cell r="M713" t="str">
            <v>Большой</v>
          </cell>
          <cell r="N713" t="str">
            <v>Nile</v>
          </cell>
          <cell r="O713" t="str">
            <v>голубой</v>
          </cell>
          <cell r="P713" t="str">
            <v>Stitched</v>
          </cell>
          <cell r="Q713" t="str">
            <v>Blouse LS</v>
          </cell>
          <cell r="R713" t="str">
            <v>Top_Girls</v>
          </cell>
          <cell r="S713" t="str">
            <v>Blouse</v>
          </cell>
          <cell r="T713" t="str">
            <v>Одежда</v>
          </cell>
          <cell r="U713" t="str">
            <v>Chambray / Шамбрай рубашечная как джинса</v>
          </cell>
          <cell r="V713" t="str">
            <v>100%Хлопок</v>
          </cell>
          <cell r="W713" t="str">
            <v>(13) Kids cloth B2G2 6sizes</v>
          </cell>
          <cell r="X713">
            <v>6</v>
          </cell>
          <cell r="Y713" t="str">
            <v>Нет</v>
          </cell>
          <cell r="Z713" t="str">
            <v>Marina Ivaschenko</v>
          </cell>
          <cell r="AA713" t="str">
            <v>Basic+</v>
          </cell>
          <cell r="AB713" t="str">
            <v>Regular</v>
          </cell>
          <cell r="AC713" t="str">
            <v>1,2,3,4,5</v>
          </cell>
          <cell r="AD713" t="str">
            <v>1,2,3,4,5_6</v>
          </cell>
          <cell r="AE713">
            <v>271</v>
          </cell>
          <cell r="AF713">
            <v>52</v>
          </cell>
          <cell r="AG713">
            <v>73</v>
          </cell>
          <cell r="AH713">
            <v>96</v>
          </cell>
          <cell r="AI713">
            <v>43</v>
          </cell>
          <cell r="AJ713">
            <v>7</v>
          </cell>
          <cell r="AK713">
            <v>0.6</v>
          </cell>
          <cell r="AM713">
            <v>6</v>
          </cell>
          <cell r="AN713">
            <v>0</v>
          </cell>
          <cell r="AO713">
            <v>6</v>
          </cell>
          <cell r="AP713">
            <v>312</v>
          </cell>
          <cell r="AQ713">
            <v>6</v>
          </cell>
          <cell r="AR713">
            <v>0</v>
          </cell>
          <cell r="AS713">
            <v>6</v>
          </cell>
          <cell r="AT713">
            <v>438</v>
          </cell>
          <cell r="AU713">
            <v>6</v>
          </cell>
          <cell r="AV713">
            <v>0</v>
          </cell>
          <cell r="AW713">
            <v>6</v>
          </cell>
          <cell r="AX713">
            <v>576</v>
          </cell>
          <cell r="AY713">
            <v>6</v>
          </cell>
          <cell r="AZ713">
            <v>0</v>
          </cell>
          <cell r="BA713">
            <v>6</v>
          </cell>
          <cell r="BB713">
            <v>258</v>
          </cell>
          <cell r="BC713">
            <v>6</v>
          </cell>
          <cell r="BD713">
            <v>0</v>
          </cell>
          <cell r="BE713">
            <v>6</v>
          </cell>
          <cell r="BF713">
            <v>42</v>
          </cell>
          <cell r="BG713" t="str">
            <v>0-0</v>
          </cell>
          <cell r="BH713">
            <v>0.54200000000000004</v>
          </cell>
          <cell r="BI713">
            <v>1626</v>
          </cell>
          <cell r="BJ713">
            <v>1799</v>
          </cell>
          <cell r="BK713">
            <v>1799</v>
          </cell>
          <cell r="BL713">
            <v>1635.45</v>
          </cell>
          <cell r="BM713">
            <v>2.7921775570386469</v>
          </cell>
          <cell r="BN713">
            <v>5.94</v>
          </cell>
          <cell r="BO713">
            <v>6.13</v>
          </cell>
          <cell r="BP713">
            <v>7.58</v>
          </cell>
          <cell r="BQ713">
            <v>644.29999999999995</v>
          </cell>
          <cell r="BR713">
            <v>0.64185658699277381</v>
          </cell>
          <cell r="BS713">
            <v>3.3</v>
          </cell>
          <cell r="BT713">
            <v>85</v>
          </cell>
          <cell r="BU713">
            <v>1.1000000000000001</v>
          </cell>
          <cell r="BV713">
            <v>1799</v>
          </cell>
          <cell r="BW713">
            <v>1080</v>
          </cell>
          <cell r="BX713" t="str">
            <v>SHANGHAI LANSHENG LIGHT INDUSTRIAL PRODUCTS IMP.&amp; EXP. CORP.,LTD</v>
          </cell>
          <cell r="BY713" t="str">
            <v>Китай</v>
          </cell>
          <cell r="BZ713">
            <v>120</v>
          </cell>
          <cell r="CA713">
            <v>354</v>
          </cell>
          <cell r="CB713">
            <v>54</v>
          </cell>
          <cell r="CC713">
            <v>846</v>
          </cell>
          <cell r="CD713">
            <v>3000</v>
          </cell>
          <cell r="CE713">
            <v>944.25906020864625</v>
          </cell>
          <cell r="CF713">
            <v>3000</v>
          </cell>
          <cell r="CG713">
            <v>7000</v>
          </cell>
          <cell r="CH713" t="str">
            <v>ок</v>
          </cell>
          <cell r="CI713" t="str">
            <v>ок</v>
          </cell>
          <cell r="CJ713">
            <v>9</v>
          </cell>
          <cell r="CK713">
            <v>9967.3799999999992</v>
          </cell>
          <cell r="CL713">
            <v>2170.02</v>
          </cell>
          <cell r="CM713">
            <v>735.6</v>
          </cell>
          <cell r="CN713">
            <v>5185.9799999999996</v>
          </cell>
          <cell r="CO713">
            <v>331.02</v>
          </cell>
          <cell r="CP713">
            <v>18390</v>
          </cell>
          <cell r="CQ713">
            <v>1047631.7999999999</v>
          </cell>
          <cell r="CR713">
            <v>228082.19999999998</v>
          </cell>
          <cell r="CS713">
            <v>77316</v>
          </cell>
          <cell r="CT713">
            <v>545077.79999999993</v>
          </cell>
          <cell r="CU713">
            <v>34792.199999999997</v>
          </cell>
          <cell r="CV713">
            <v>1932899.9999999998</v>
          </cell>
          <cell r="CW713">
            <v>2925174</v>
          </cell>
          <cell r="CX713">
            <v>636846</v>
          </cell>
          <cell r="CY713">
            <v>215880</v>
          </cell>
          <cell r="CZ713">
            <v>1521954</v>
          </cell>
          <cell r="DA713">
            <v>97146</v>
          </cell>
          <cell r="DB713">
            <v>5397000</v>
          </cell>
          <cell r="DC713" t="str">
            <v>Basic+</v>
          </cell>
          <cell r="DE713">
            <v>59</v>
          </cell>
          <cell r="DF713">
            <v>59</v>
          </cell>
          <cell r="DH713">
            <v>6</v>
          </cell>
          <cell r="DJ713">
            <v>6</v>
          </cell>
          <cell r="DK713">
            <v>354</v>
          </cell>
          <cell r="DP713">
            <v>354</v>
          </cell>
          <cell r="DQ713">
            <v>354</v>
          </cell>
          <cell r="DR713">
            <v>0</v>
          </cell>
          <cell r="DS713">
            <v>1</v>
          </cell>
          <cell r="DT713">
            <v>0</v>
          </cell>
          <cell r="DU713">
            <v>1799</v>
          </cell>
          <cell r="DV713">
            <v>201249</v>
          </cell>
          <cell r="DW713">
            <v>2170.02</v>
          </cell>
          <cell r="DX713">
            <v>636846</v>
          </cell>
          <cell r="DY713" t="str">
            <v>light blue</v>
          </cell>
          <cell r="DZ713" t="str">
            <v>20210260110___Nile___голубой</v>
          </cell>
        </row>
        <row r="714">
          <cell r="B714" t="str">
            <v>20210260110_0069655_00000003801</v>
          </cell>
          <cell r="C714" t="str">
            <v>20210260110_0069655</v>
          </cell>
          <cell r="D714" t="str">
            <v>Theme 2ОдеждаNileЖенскийlime green13</v>
          </cell>
          <cell r="E714" t="str">
            <v>Заг. с Th 2</v>
          </cell>
          <cell r="F714" t="str">
            <v>ACOOLA Одежда Весна 2024 Theme 2</v>
          </cell>
          <cell r="G714" t="str">
            <v>ACOOLA</v>
          </cell>
          <cell r="H714" t="str">
            <v>Theme 2</v>
          </cell>
          <cell r="I714" t="str">
            <v>00000003801</v>
          </cell>
          <cell r="J714" t="str">
            <v>20210260110</v>
          </cell>
          <cell r="K714" t="str">
            <v>Блузка детская для девочек Nile салатовый</v>
          </cell>
          <cell r="L714" t="str">
            <v>Женский</v>
          </cell>
          <cell r="M714" t="str">
            <v>Большой</v>
          </cell>
          <cell r="N714" t="str">
            <v>Nile</v>
          </cell>
          <cell r="O714" t="str">
            <v>салатовый</v>
          </cell>
          <cell r="P714" t="str">
            <v>Stitched</v>
          </cell>
          <cell r="Q714" t="str">
            <v>Blouse LS</v>
          </cell>
          <cell r="R714" t="str">
            <v>Top_Girls</v>
          </cell>
          <cell r="S714" t="str">
            <v>Blouse</v>
          </cell>
          <cell r="T714" t="str">
            <v>Одежда</v>
          </cell>
          <cell r="U714" t="str">
            <v>Plain weave / Полотняное переплетение ткани</v>
          </cell>
          <cell r="V714" t="str">
            <v>60%Хлопок/40%ПЭ</v>
          </cell>
          <cell r="W714" t="str">
            <v>(13) Kids cloth B2G2 6sizes</v>
          </cell>
          <cell r="X714">
            <v>6</v>
          </cell>
          <cell r="Y714" t="str">
            <v>Нет</v>
          </cell>
          <cell r="Z714" t="str">
            <v>Marina Ivaschenko</v>
          </cell>
          <cell r="AA714" t="str">
            <v>Basic+</v>
          </cell>
          <cell r="AB714" t="str">
            <v>Regular</v>
          </cell>
          <cell r="AC714" t="str">
            <v>1,2,3,4,5</v>
          </cell>
          <cell r="AD714" t="str">
            <v>1,2,3,4,5_6</v>
          </cell>
          <cell r="AE714">
            <v>271</v>
          </cell>
          <cell r="AF714">
            <v>52</v>
          </cell>
          <cell r="AG714">
            <v>73</v>
          </cell>
          <cell r="AH714">
            <v>96</v>
          </cell>
          <cell r="AI714">
            <v>43</v>
          </cell>
          <cell r="AJ714">
            <v>7</v>
          </cell>
          <cell r="AK714">
            <v>0.6</v>
          </cell>
          <cell r="AM714">
            <v>6</v>
          </cell>
          <cell r="AN714">
            <v>0</v>
          </cell>
          <cell r="AO714">
            <v>6</v>
          </cell>
          <cell r="AP714">
            <v>312</v>
          </cell>
          <cell r="AQ714">
            <v>6</v>
          </cell>
          <cell r="AR714">
            <v>0</v>
          </cell>
          <cell r="AS714">
            <v>6</v>
          </cell>
          <cell r="AT714">
            <v>438</v>
          </cell>
          <cell r="AU714">
            <v>6</v>
          </cell>
          <cell r="AV714">
            <v>0</v>
          </cell>
          <cell r="AW714">
            <v>6</v>
          </cell>
          <cell r="AX714">
            <v>576</v>
          </cell>
          <cell r="AY714">
            <v>6</v>
          </cell>
          <cell r="AZ714">
            <v>0</v>
          </cell>
          <cell r="BA714">
            <v>6</v>
          </cell>
          <cell r="BB714">
            <v>258</v>
          </cell>
          <cell r="BC714">
            <v>6</v>
          </cell>
          <cell r="BD714">
            <v>0</v>
          </cell>
          <cell r="BE714">
            <v>6</v>
          </cell>
          <cell r="BF714">
            <v>42</v>
          </cell>
          <cell r="BG714" t="str">
            <v>0-0</v>
          </cell>
          <cell r="BH714">
            <v>0.54200000000000004</v>
          </cell>
          <cell r="BI714">
            <v>1626</v>
          </cell>
          <cell r="BJ714">
            <v>1799</v>
          </cell>
          <cell r="BK714">
            <v>1799</v>
          </cell>
          <cell r="BL714">
            <v>1635.45</v>
          </cell>
          <cell r="BM714">
            <v>2.7921775570386469</v>
          </cell>
          <cell r="BN714">
            <v>5.94</v>
          </cell>
          <cell r="BO714">
            <v>6.13</v>
          </cell>
          <cell r="BP714">
            <v>7.58</v>
          </cell>
          <cell r="BQ714">
            <v>644.29999999999995</v>
          </cell>
          <cell r="BR714">
            <v>0.64185658699277381</v>
          </cell>
          <cell r="BS714">
            <v>3.3</v>
          </cell>
          <cell r="BT714">
            <v>85</v>
          </cell>
          <cell r="BU714">
            <v>1.1000000000000001</v>
          </cell>
          <cell r="BV714">
            <v>1799</v>
          </cell>
          <cell r="BW714">
            <v>1080</v>
          </cell>
          <cell r="BX714" t="str">
            <v>SHANGHAI LANSHENG LIGHT INDUSTRIAL PRODUCTS IMP.&amp; EXP. CORP.,LTD</v>
          </cell>
          <cell r="BY714" t="str">
            <v>Китай</v>
          </cell>
          <cell r="BZ714">
            <v>120</v>
          </cell>
          <cell r="CA714">
            <v>354</v>
          </cell>
          <cell r="CB714">
            <v>54</v>
          </cell>
          <cell r="CC714">
            <v>846</v>
          </cell>
          <cell r="CD714">
            <v>3000</v>
          </cell>
          <cell r="CE714">
            <v>944.25906020864625</v>
          </cell>
          <cell r="CF714">
            <v>3000</v>
          </cell>
          <cell r="CG714">
            <v>7000</v>
          </cell>
          <cell r="CH714" t="str">
            <v>ок</v>
          </cell>
          <cell r="CI714" t="str">
            <v>ок</v>
          </cell>
          <cell r="CJ714">
            <v>9</v>
          </cell>
          <cell r="CK714">
            <v>9967.3799999999992</v>
          </cell>
          <cell r="CL714">
            <v>2170.02</v>
          </cell>
          <cell r="CM714">
            <v>735.6</v>
          </cell>
          <cell r="CN714">
            <v>5185.9799999999996</v>
          </cell>
          <cell r="CO714">
            <v>331.02</v>
          </cell>
          <cell r="CP714">
            <v>18390</v>
          </cell>
          <cell r="CQ714">
            <v>1047631.7999999999</v>
          </cell>
          <cell r="CR714">
            <v>228082.19999999998</v>
          </cell>
          <cell r="CS714">
            <v>77316</v>
          </cell>
          <cell r="CT714">
            <v>545077.79999999993</v>
          </cell>
          <cell r="CU714">
            <v>34792.199999999997</v>
          </cell>
          <cell r="CV714">
            <v>1932899.9999999998</v>
          </cell>
          <cell r="CW714">
            <v>2925174</v>
          </cell>
          <cell r="CX714">
            <v>636846</v>
          </cell>
          <cell r="CY714">
            <v>215880</v>
          </cell>
          <cell r="CZ714">
            <v>1521954</v>
          </cell>
          <cell r="DA714">
            <v>97146</v>
          </cell>
          <cell r="DB714">
            <v>5397000</v>
          </cell>
          <cell r="DC714" t="str">
            <v>Basic+</v>
          </cell>
          <cell r="DE714">
            <v>59</v>
          </cell>
          <cell r="DF714">
            <v>59</v>
          </cell>
          <cell r="DH714">
            <v>6</v>
          </cell>
          <cell r="DJ714">
            <v>6</v>
          </cell>
          <cell r="DK714">
            <v>354</v>
          </cell>
          <cell r="DP714">
            <v>354</v>
          </cell>
          <cell r="DQ714">
            <v>354</v>
          </cell>
          <cell r="DR714">
            <v>0</v>
          </cell>
          <cell r="DS714">
            <v>1</v>
          </cell>
          <cell r="DT714">
            <v>0</v>
          </cell>
          <cell r="DU714">
            <v>1799</v>
          </cell>
          <cell r="DV714">
            <v>201249</v>
          </cell>
          <cell r="DW714">
            <v>2170.02</v>
          </cell>
          <cell r="DX714">
            <v>636846</v>
          </cell>
          <cell r="DY714" t="str">
            <v>lime green</v>
          </cell>
          <cell r="DZ714" t="str">
            <v>20210260110___Nile___салатовый</v>
          </cell>
        </row>
        <row r="715">
          <cell r="B715" t="str">
            <v>20210260119_0075347_00000003801</v>
          </cell>
          <cell r="C715" t="str">
            <v>20210260119_0075347</v>
          </cell>
          <cell r="D715" t="str">
            <v>Theme 2ОдеждаLysenЖенскийwhite13</v>
          </cell>
          <cell r="E715" t="str">
            <v>Заг. с Th 2</v>
          </cell>
          <cell r="F715" t="str">
            <v>ACOOLA Одежда Весна 2024 Theme 2</v>
          </cell>
          <cell r="G715" t="str">
            <v>ACOOLA</v>
          </cell>
          <cell r="H715" t="str">
            <v>Theme 2</v>
          </cell>
          <cell r="I715" t="str">
            <v>00000003801</v>
          </cell>
          <cell r="J715" t="str">
            <v>20210260119</v>
          </cell>
          <cell r="K715" t="str">
            <v>Блузка детская для девочек Lysen белый</v>
          </cell>
          <cell r="L715" t="str">
            <v>Женский</v>
          </cell>
          <cell r="M715" t="str">
            <v>Большой</v>
          </cell>
          <cell r="N715" t="str">
            <v>Lysen</v>
          </cell>
          <cell r="O715" t="str">
            <v>белый</v>
          </cell>
          <cell r="P715" t="str">
            <v>Stitched</v>
          </cell>
          <cell r="Q715" t="str">
            <v>Blouse LS</v>
          </cell>
          <cell r="R715" t="str">
            <v>Top_Girls</v>
          </cell>
          <cell r="S715" t="str">
            <v>Blouse</v>
          </cell>
          <cell r="T715" t="str">
            <v>Одежда</v>
          </cell>
          <cell r="U715" t="str">
            <v>Plain weave / Полотняное переплетение ткани</v>
          </cell>
          <cell r="V715" t="str">
            <v>100%Хлопок</v>
          </cell>
          <cell r="W715" t="str">
            <v>(13) Kids cloth B2G2 6sizes</v>
          </cell>
          <cell r="X715">
            <v>6</v>
          </cell>
          <cell r="Y715" t="str">
            <v>Нет</v>
          </cell>
          <cell r="Z715" t="str">
            <v>Marina Ivaschenko</v>
          </cell>
          <cell r="AA715" t="str">
            <v>Basic+</v>
          </cell>
          <cell r="AB715" t="str">
            <v>Regular</v>
          </cell>
          <cell r="AC715" t="str">
            <v>1,2,3,4,5</v>
          </cell>
          <cell r="AD715" t="str">
            <v>1,2,3,4,5_6</v>
          </cell>
          <cell r="AE715">
            <v>271</v>
          </cell>
          <cell r="AF715">
            <v>52</v>
          </cell>
          <cell r="AG715">
            <v>73</v>
          </cell>
          <cell r="AH715">
            <v>96</v>
          </cell>
          <cell r="AI715">
            <v>43</v>
          </cell>
          <cell r="AJ715">
            <v>7</v>
          </cell>
          <cell r="AK715">
            <v>0.8</v>
          </cell>
          <cell r="AL715">
            <v>0.8</v>
          </cell>
          <cell r="AM715">
            <v>8</v>
          </cell>
          <cell r="AN715">
            <v>3</v>
          </cell>
          <cell r="AO715">
            <v>11</v>
          </cell>
          <cell r="AP715">
            <v>572</v>
          </cell>
          <cell r="AQ715">
            <v>8</v>
          </cell>
          <cell r="AR715">
            <v>3</v>
          </cell>
          <cell r="AS715">
            <v>11</v>
          </cell>
          <cell r="AT715">
            <v>803</v>
          </cell>
          <cell r="AU715">
            <v>8</v>
          </cell>
          <cell r="AV715">
            <v>3</v>
          </cell>
          <cell r="AW715">
            <v>11</v>
          </cell>
          <cell r="AX715">
            <v>1056</v>
          </cell>
          <cell r="AY715">
            <v>8</v>
          </cell>
          <cell r="AZ715">
            <v>3</v>
          </cell>
          <cell r="BA715">
            <v>11</v>
          </cell>
          <cell r="BB715">
            <v>473</v>
          </cell>
          <cell r="BC715">
            <v>8</v>
          </cell>
          <cell r="BD715">
            <v>3</v>
          </cell>
          <cell r="BE715">
            <v>11</v>
          </cell>
          <cell r="BF715">
            <v>77</v>
          </cell>
          <cell r="BG715" t="str">
            <v>2-3</v>
          </cell>
          <cell r="BH715">
            <v>0.54200000000000004</v>
          </cell>
          <cell r="BI715">
            <v>2981</v>
          </cell>
          <cell r="BJ715">
            <v>1499</v>
          </cell>
          <cell r="BK715">
            <v>1499</v>
          </cell>
          <cell r="BL715">
            <v>1362.73</v>
          </cell>
          <cell r="BM715">
            <v>3.3149049093321534</v>
          </cell>
          <cell r="BN715">
            <v>4.07</v>
          </cell>
          <cell r="BO715">
            <v>4.2</v>
          </cell>
          <cell r="BP715">
            <v>5.32</v>
          </cell>
          <cell r="BQ715">
            <v>452.20000000000005</v>
          </cell>
          <cell r="BR715">
            <v>0.69833222148098728</v>
          </cell>
          <cell r="BS715">
            <v>3.3</v>
          </cell>
          <cell r="BT715">
            <v>85</v>
          </cell>
          <cell r="BU715">
            <v>1.1000000000000001</v>
          </cell>
          <cell r="BV715">
            <v>1499</v>
          </cell>
          <cell r="BW715">
            <v>900</v>
          </cell>
          <cell r="BX715" t="str">
            <v>SHAOXING YANSHENG TRADING CO., LTD</v>
          </cell>
          <cell r="BY715" t="str">
            <v>Китай</v>
          </cell>
          <cell r="BZ715">
            <v>220</v>
          </cell>
          <cell r="CA715">
            <v>472</v>
          </cell>
          <cell r="CB715">
            <v>102</v>
          </cell>
          <cell r="CC715">
            <v>1725</v>
          </cell>
          <cell r="CD715">
            <v>5500</v>
          </cell>
          <cell r="CE715">
            <v>1731.1416103825181</v>
          </cell>
          <cell r="CF715">
            <v>5500</v>
          </cell>
          <cell r="CG715">
            <v>7000</v>
          </cell>
          <cell r="CH715" t="str">
            <v>ок</v>
          </cell>
          <cell r="CI715" t="str">
            <v>ок</v>
          </cell>
          <cell r="CJ715">
            <v>17</v>
          </cell>
          <cell r="CK715">
            <v>12520.2</v>
          </cell>
          <cell r="CL715">
            <v>1982.4</v>
          </cell>
          <cell r="CM715">
            <v>924</v>
          </cell>
          <cell r="CN715">
            <v>7245</v>
          </cell>
          <cell r="CO715">
            <v>428.40000000000003</v>
          </cell>
          <cell r="CP715">
            <v>23100</v>
          </cell>
          <cell r="CQ715">
            <v>1348008.2000000002</v>
          </cell>
          <cell r="CR715">
            <v>213438.40000000002</v>
          </cell>
          <cell r="CS715">
            <v>99484.000000000015</v>
          </cell>
          <cell r="CT715">
            <v>780045.00000000012</v>
          </cell>
          <cell r="CU715">
            <v>46124.4</v>
          </cell>
          <cell r="CV715">
            <v>2487100.0000000005</v>
          </cell>
          <cell r="CW715">
            <v>4468519</v>
          </cell>
          <cell r="CX715">
            <v>707528</v>
          </cell>
          <cell r="CY715">
            <v>329780</v>
          </cell>
          <cell r="CZ715">
            <v>2585775</v>
          </cell>
          <cell r="DA715">
            <v>152898</v>
          </cell>
          <cell r="DB715">
            <v>8244500</v>
          </cell>
          <cell r="DC715" t="str">
            <v>Basic+</v>
          </cell>
          <cell r="DE715">
            <v>59</v>
          </cell>
          <cell r="DF715">
            <v>59</v>
          </cell>
          <cell r="DH715">
            <v>6</v>
          </cell>
          <cell r="DI715">
            <v>2</v>
          </cell>
          <cell r="DJ715">
            <v>8</v>
          </cell>
          <cell r="DK715">
            <v>472</v>
          </cell>
          <cell r="DP715">
            <v>472</v>
          </cell>
          <cell r="DQ715">
            <v>354</v>
          </cell>
          <cell r="DR715">
            <v>118</v>
          </cell>
          <cell r="DS715">
            <v>0.75</v>
          </cell>
          <cell r="DT715">
            <v>0.25</v>
          </cell>
          <cell r="DU715">
            <v>1499</v>
          </cell>
          <cell r="DV715">
            <v>188328</v>
          </cell>
          <cell r="DW715">
            <v>1982.4</v>
          </cell>
          <cell r="DX715">
            <v>707528</v>
          </cell>
          <cell r="DY715" t="str">
            <v>white</v>
          </cell>
          <cell r="DZ715" t="str">
            <v>20210260119___Lysen___белый</v>
          </cell>
        </row>
        <row r="716">
          <cell r="B716" t="str">
            <v>20210310217_0075050_00000003801</v>
          </cell>
          <cell r="C716" t="str">
            <v>20210310217_0075050</v>
          </cell>
          <cell r="D716" t="str">
            <v>Theme 2ОдеждаKamaliyaЖенскийmulticolor13</v>
          </cell>
          <cell r="E716" t="str">
            <v>Заг. с Th 2</v>
          </cell>
          <cell r="F716" t="str">
            <v>ACOOLA Одежда Весна 2024 Theme 2</v>
          </cell>
          <cell r="G716" t="str">
            <v>ACOOLA</v>
          </cell>
          <cell r="H716" t="str">
            <v>Theme 2</v>
          </cell>
          <cell r="I716" t="str">
            <v>00000003801</v>
          </cell>
          <cell r="J716" t="str">
            <v>20210310217</v>
          </cell>
          <cell r="K716" t="str">
            <v>Джемпер детский для девочек Kamaliya цветной</v>
          </cell>
          <cell r="L716" t="str">
            <v>Женский</v>
          </cell>
          <cell r="M716" t="str">
            <v>Большой</v>
          </cell>
          <cell r="N716" t="str">
            <v>Kamaliya</v>
          </cell>
          <cell r="O716" t="str">
            <v>цветной</v>
          </cell>
          <cell r="P716" t="str">
            <v>Knit</v>
          </cell>
          <cell r="Q716" t="str">
            <v>Jumper</v>
          </cell>
          <cell r="R716" t="str">
            <v>Top_Girls</v>
          </cell>
          <cell r="S716" t="str">
            <v>Knit</v>
          </cell>
          <cell r="T716" t="str">
            <v>Одежда</v>
          </cell>
          <cell r="U716" t="str">
            <v>Double weaved / Двухслойная тканое полотно</v>
          </cell>
          <cell r="V716" t="str">
            <v>100%Хлопок</v>
          </cell>
          <cell r="W716" t="str">
            <v>(13) Kids cloth B2G2 6sizes</v>
          </cell>
          <cell r="X716">
            <v>6</v>
          </cell>
          <cell r="Y716" t="str">
            <v>Нет</v>
          </cell>
          <cell r="Z716" t="str">
            <v>Nataliya Sugrey</v>
          </cell>
          <cell r="AA716" t="str">
            <v>basic+</v>
          </cell>
          <cell r="AB716" t="str">
            <v>Regular</v>
          </cell>
          <cell r="AC716" t="str">
            <v>1,2,3,4,5</v>
          </cell>
          <cell r="AD716" t="str">
            <v>1,2,3,4,5_6</v>
          </cell>
          <cell r="AE716">
            <v>271</v>
          </cell>
          <cell r="AF716">
            <v>52</v>
          </cell>
          <cell r="AG716">
            <v>73</v>
          </cell>
          <cell r="AH716">
            <v>96</v>
          </cell>
          <cell r="AI716">
            <v>43</v>
          </cell>
          <cell r="AJ716">
            <v>7</v>
          </cell>
          <cell r="AK716">
            <v>0.7</v>
          </cell>
          <cell r="AL716">
            <v>0.8</v>
          </cell>
          <cell r="AM716">
            <v>7</v>
          </cell>
          <cell r="AN716">
            <v>3</v>
          </cell>
          <cell r="AO716">
            <v>10</v>
          </cell>
          <cell r="AP716">
            <v>520</v>
          </cell>
          <cell r="AQ716">
            <v>7</v>
          </cell>
          <cell r="AR716">
            <v>3</v>
          </cell>
          <cell r="AS716">
            <v>10</v>
          </cell>
          <cell r="AT716">
            <v>730</v>
          </cell>
          <cell r="AU716">
            <v>7</v>
          </cell>
          <cell r="AV716">
            <v>3</v>
          </cell>
          <cell r="AW716">
            <v>10</v>
          </cell>
          <cell r="AX716">
            <v>960</v>
          </cell>
          <cell r="AY716">
            <v>7</v>
          </cell>
          <cell r="AZ716">
            <v>3</v>
          </cell>
          <cell r="BA716">
            <v>10</v>
          </cell>
          <cell r="BB716">
            <v>430</v>
          </cell>
          <cell r="BC716">
            <v>7</v>
          </cell>
          <cell r="BD716">
            <v>3</v>
          </cell>
          <cell r="BE716">
            <v>10</v>
          </cell>
          <cell r="BF716">
            <v>70</v>
          </cell>
          <cell r="BG716" t="str">
            <v>1-3</v>
          </cell>
          <cell r="BH716">
            <v>0.54200000000000004</v>
          </cell>
          <cell r="BI716">
            <v>2710</v>
          </cell>
          <cell r="BJ716">
            <v>1799</v>
          </cell>
          <cell r="BK716">
            <v>1799</v>
          </cell>
          <cell r="BL716">
            <v>1635.45</v>
          </cell>
          <cell r="BM716">
            <v>2.7064841281781251</v>
          </cell>
          <cell r="BN716">
            <v>5.78</v>
          </cell>
          <cell r="BO716">
            <v>5.97</v>
          </cell>
          <cell r="BP716">
            <v>7.82</v>
          </cell>
          <cell r="BQ716">
            <v>664.7</v>
          </cell>
          <cell r="BR716">
            <v>0.63051695386325735</v>
          </cell>
          <cell r="BS716">
            <v>3.3</v>
          </cell>
          <cell r="BT716">
            <v>85</v>
          </cell>
          <cell r="BU716">
            <v>1.1000000000000001</v>
          </cell>
          <cell r="BV716">
            <v>1799</v>
          </cell>
          <cell r="BW716">
            <v>1080</v>
          </cell>
          <cell r="BX716" t="str">
            <v>MOTHER CORPORATION</v>
          </cell>
          <cell r="BY716" t="str">
            <v>Бангладеш</v>
          </cell>
          <cell r="BZ716">
            <v>200</v>
          </cell>
          <cell r="CA716">
            <v>472</v>
          </cell>
          <cell r="CB716">
            <v>90</v>
          </cell>
          <cell r="CC716">
            <v>1528</v>
          </cell>
          <cell r="CD716">
            <v>5000</v>
          </cell>
          <cell r="CE716">
            <v>1573.7651003477438</v>
          </cell>
          <cell r="CF716">
            <v>5000</v>
          </cell>
          <cell r="CG716">
            <v>7000</v>
          </cell>
          <cell r="CH716" t="str">
            <v>ок</v>
          </cell>
          <cell r="CI716" t="str">
            <v>ок</v>
          </cell>
          <cell r="CJ716">
            <v>15</v>
          </cell>
          <cell r="CK716">
            <v>16178.699999999999</v>
          </cell>
          <cell r="CL716">
            <v>2817.8399999999997</v>
          </cell>
          <cell r="CM716">
            <v>1194</v>
          </cell>
          <cell r="CN716">
            <v>9122.16</v>
          </cell>
          <cell r="CO716">
            <v>537.29999999999995</v>
          </cell>
          <cell r="CP716">
            <v>29850</v>
          </cell>
          <cell r="CQ716">
            <v>1801337.0000000002</v>
          </cell>
          <cell r="CR716">
            <v>313738.40000000002</v>
          </cell>
          <cell r="CS716">
            <v>132940</v>
          </cell>
          <cell r="CT716">
            <v>1015661.6000000001</v>
          </cell>
          <cell r="CU716">
            <v>59823.000000000007</v>
          </cell>
          <cell r="CV716">
            <v>3323500</v>
          </cell>
          <cell r="CW716">
            <v>4875290</v>
          </cell>
          <cell r="CX716">
            <v>849128</v>
          </cell>
          <cell r="CY716">
            <v>359800</v>
          </cell>
          <cell r="CZ716">
            <v>2748872</v>
          </cell>
          <cell r="DA716">
            <v>161910</v>
          </cell>
          <cell r="DB716">
            <v>8995000</v>
          </cell>
          <cell r="DC716" t="str">
            <v>basic+</v>
          </cell>
          <cell r="DE716">
            <v>59</v>
          </cell>
          <cell r="DF716">
            <v>59</v>
          </cell>
          <cell r="DH716">
            <v>6</v>
          </cell>
          <cell r="DI716">
            <v>2</v>
          </cell>
          <cell r="DJ716">
            <v>8</v>
          </cell>
          <cell r="DK716">
            <v>472</v>
          </cell>
          <cell r="DP716">
            <v>472</v>
          </cell>
          <cell r="DQ716">
            <v>354</v>
          </cell>
          <cell r="DR716">
            <v>118</v>
          </cell>
          <cell r="DS716">
            <v>0.75</v>
          </cell>
          <cell r="DT716">
            <v>0.25</v>
          </cell>
          <cell r="DU716">
            <v>1799</v>
          </cell>
          <cell r="DV716">
            <v>276828</v>
          </cell>
          <cell r="DW716">
            <v>2817.8399999999997</v>
          </cell>
          <cell r="DX716">
            <v>849128</v>
          </cell>
          <cell r="DY716" t="str">
            <v>multicolor</v>
          </cell>
          <cell r="DZ716" t="str">
            <v>20210310217___Kamaliya___цветной</v>
          </cell>
          <cell r="EA716" t="str">
            <v>Расчет кирпичей</v>
          </cell>
        </row>
        <row r="717">
          <cell r="B717" t="str">
            <v>20210310218_0075437_00000003801</v>
          </cell>
          <cell r="C717" t="str">
            <v>20210310218_0075437</v>
          </cell>
          <cell r="D717" t="str">
            <v>Theme 2ОдеждаAydaЖенскийmulticolor303</v>
          </cell>
          <cell r="E717" t="str">
            <v>Заг. с Th 2</v>
          </cell>
          <cell r="F717" t="str">
            <v>ACOOLA Одежда Весна 2024 Theme 2</v>
          </cell>
          <cell r="G717" t="str">
            <v>ACOOLA</v>
          </cell>
          <cell r="H717" t="str">
            <v>Theme 2</v>
          </cell>
          <cell r="I717" t="str">
            <v>00000003801</v>
          </cell>
          <cell r="J717" t="str">
            <v>20210310218</v>
          </cell>
          <cell r="K717" t="str">
            <v>Джемпер детский для девочек Ayda цветной</v>
          </cell>
          <cell r="L717" t="str">
            <v>Женский</v>
          </cell>
          <cell r="M717" t="str">
            <v>Большой</v>
          </cell>
          <cell r="N717" t="str">
            <v>Ayda</v>
          </cell>
          <cell r="O717" t="str">
            <v>цветной</v>
          </cell>
          <cell r="P717" t="str">
            <v>Knit</v>
          </cell>
          <cell r="Q717" t="str">
            <v>Jumper</v>
          </cell>
          <cell r="R717" t="str">
            <v>Top_Girls</v>
          </cell>
          <cell r="S717" t="str">
            <v>Knit</v>
          </cell>
          <cell r="T717" t="str">
            <v>Одежда</v>
          </cell>
          <cell r="U717" t="str">
            <v>Jacquard / Жаккард</v>
          </cell>
          <cell r="V717" t="str">
            <v>50%Хлопок/50%ПАН</v>
          </cell>
          <cell r="W717" t="str">
            <v>(303)Kids cloth 122-164</v>
          </cell>
          <cell r="X717">
            <v>8</v>
          </cell>
          <cell r="Y717" t="str">
            <v>Нет</v>
          </cell>
          <cell r="Z717" t="str">
            <v>Nataliya Sugrey</v>
          </cell>
          <cell r="AA717" t="str">
            <v>basic+</v>
          </cell>
          <cell r="AB717" t="str">
            <v>Regular</v>
          </cell>
          <cell r="AC717" t="str">
            <v>1,2,3,4,5</v>
          </cell>
          <cell r="AD717" t="str">
            <v>1,2,3,4,5_8</v>
          </cell>
          <cell r="AE717">
            <v>271</v>
          </cell>
          <cell r="AF717">
            <v>52</v>
          </cell>
          <cell r="AG717">
            <v>73</v>
          </cell>
          <cell r="AH717">
            <v>96</v>
          </cell>
          <cell r="AI717">
            <v>43</v>
          </cell>
          <cell r="AJ717">
            <v>7</v>
          </cell>
          <cell r="AK717">
            <v>0.65</v>
          </cell>
          <cell r="AL717">
            <v>0.8</v>
          </cell>
          <cell r="AM717">
            <v>9</v>
          </cell>
          <cell r="AN717">
            <v>4</v>
          </cell>
          <cell r="AO717">
            <v>13</v>
          </cell>
          <cell r="AP717">
            <v>676</v>
          </cell>
          <cell r="AQ717">
            <v>9</v>
          </cell>
          <cell r="AR717">
            <v>4</v>
          </cell>
          <cell r="AS717">
            <v>13</v>
          </cell>
          <cell r="AT717">
            <v>949</v>
          </cell>
          <cell r="AU717">
            <v>9</v>
          </cell>
          <cell r="AV717">
            <v>4</v>
          </cell>
          <cell r="AW717">
            <v>13</v>
          </cell>
          <cell r="AX717">
            <v>1248</v>
          </cell>
          <cell r="AY717">
            <v>9</v>
          </cell>
          <cell r="AZ717">
            <v>4</v>
          </cell>
          <cell r="BA717">
            <v>13</v>
          </cell>
          <cell r="BB717">
            <v>559</v>
          </cell>
          <cell r="BC717">
            <v>9</v>
          </cell>
          <cell r="BD717">
            <v>4</v>
          </cell>
          <cell r="BE717">
            <v>13</v>
          </cell>
          <cell r="BF717">
            <v>91</v>
          </cell>
          <cell r="BG717" t="str">
            <v>1-4</v>
          </cell>
          <cell r="BH717">
            <v>0.58716666666666661</v>
          </cell>
          <cell r="BI717">
            <v>3523</v>
          </cell>
          <cell r="BJ717">
            <v>1499</v>
          </cell>
          <cell r="BK717">
            <v>1499</v>
          </cell>
          <cell r="BL717">
            <v>1362.73</v>
          </cell>
          <cell r="BM717">
            <v>2.7903946388682055</v>
          </cell>
          <cell r="BN717">
            <v>4.91</v>
          </cell>
          <cell r="BO717">
            <v>5.07</v>
          </cell>
          <cell r="BP717">
            <v>6.32</v>
          </cell>
          <cell r="BQ717">
            <v>537.20000000000005</v>
          </cell>
          <cell r="BR717">
            <v>0.64162775183455634</v>
          </cell>
          <cell r="BS717">
            <v>3.3</v>
          </cell>
          <cell r="BT717">
            <v>85</v>
          </cell>
          <cell r="BU717">
            <v>1.1000000000000001</v>
          </cell>
          <cell r="BV717">
            <v>1499</v>
          </cell>
          <cell r="BW717">
            <v>900</v>
          </cell>
          <cell r="BX717" t="str">
            <v>WEIHAI GOLD OCEAN TEXTILE CO., LTD.</v>
          </cell>
          <cell r="BY717" t="str">
            <v>Китай</v>
          </cell>
          <cell r="BZ717">
            <v>240</v>
          </cell>
          <cell r="CA717">
            <v>590</v>
          </cell>
          <cell r="CB717">
            <v>112</v>
          </cell>
          <cell r="CC717">
            <v>1535</v>
          </cell>
          <cell r="CD717">
            <v>6000</v>
          </cell>
          <cell r="CE717">
            <v>1888.5181204172925</v>
          </cell>
          <cell r="CF717">
            <v>6000</v>
          </cell>
          <cell r="CG717">
            <v>10000</v>
          </cell>
          <cell r="CH717" t="str">
            <v>ок</v>
          </cell>
          <cell r="CI717" t="str">
            <v>ок</v>
          </cell>
          <cell r="CJ717">
            <v>14</v>
          </cell>
          <cell r="CK717">
            <v>17861.61</v>
          </cell>
          <cell r="CL717">
            <v>2991.3</v>
          </cell>
          <cell r="CM717">
            <v>1216.8000000000002</v>
          </cell>
          <cell r="CN717">
            <v>7782.4500000000007</v>
          </cell>
          <cell r="CO717">
            <v>567.84</v>
          </cell>
          <cell r="CP717">
            <v>30420</v>
          </cell>
          <cell r="CQ717">
            <v>1892555.6</v>
          </cell>
          <cell r="CR717">
            <v>316948</v>
          </cell>
          <cell r="CS717">
            <v>128928.00000000001</v>
          </cell>
          <cell r="CT717">
            <v>824602.00000000012</v>
          </cell>
          <cell r="CU717">
            <v>60166.400000000009</v>
          </cell>
          <cell r="CV717">
            <v>3223200.0000000005</v>
          </cell>
          <cell r="CW717">
            <v>5280977</v>
          </cell>
          <cell r="CX717">
            <v>884410</v>
          </cell>
          <cell r="CY717">
            <v>359760</v>
          </cell>
          <cell r="CZ717">
            <v>2300965</v>
          </cell>
          <cell r="DA717">
            <v>167888</v>
          </cell>
          <cell r="DB717">
            <v>8994000</v>
          </cell>
          <cell r="DC717" t="str">
            <v>basic+</v>
          </cell>
          <cell r="DE717">
            <v>59</v>
          </cell>
          <cell r="DF717">
            <v>59</v>
          </cell>
          <cell r="DH717">
            <v>8</v>
          </cell>
          <cell r="DI717">
            <v>2</v>
          </cell>
          <cell r="DJ717">
            <v>10</v>
          </cell>
          <cell r="DK717">
            <v>590</v>
          </cell>
          <cell r="DP717">
            <v>590</v>
          </cell>
          <cell r="DQ717">
            <v>472</v>
          </cell>
          <cell r="DR717">
            <v>118</v>
          </cell>
          <cell r="DS717">
            <v>0.8</v>
          </cell>
          <cell r="DT717">
            <v>0.2</v>
          </cell>
          <cell r="DU717">
            <v>1499</v>
          </cell>
          <cell r="DV717">
            <v>279660</v>
          </cell>
          <cell r="DW717">
            <v>2991.3</v>
          </cell>
          <cell r="DX717">
            <v>884410</v>
          </cell>
          <cell r="DY717" t="str">
            <v>multicolor</v>
          </cell>
          <cell r="DZ717" t="str">
            <v>20210310218___Ayda___цветной</v>
          </cell>
          <cell r="EA717" t="str">
            <v>Расчет кирпичей</v>
          </cell>
        </row>
        <row r="718">
          <cell r="B718" t="str">
            <v>20210510172_0075434_00000003801</v>
          </cell>
          <cell r="C718" t="str">
            <v>20210510172_0075434</v>
          </cell>
          <cell r="D718" t="str">
            <v>Theme 2ОдеждаLisbonЖенскийwhite13</v>
          </cell>
          <cell r="E718" t="str">
            <v>Заг. с Th 2</v>
          </cell>
          <cell r="F718" t="str">
            <v>ACOOLA Одежда Весна 2024 Theme 2</v>
          </cell>
          <cell r="G718" t="str">
            <v>ACOOLA</v>
          </cell>
          <cell r="H718" t="str">
            <v>Theme 2</v>
          </cell>
          <cell r="I718" t="str">
            <v>00000003801</v>
          </cell>
          <cell r="J718" t="str">
            <v>20210510172</v>
          </cell>
          <cell r="K718" t="str">
            <v>Футболка детская для девочек Lisbon белый</v>
          </cell>
          <cell r="L718" t="str">
            <v>Женский</v>
          </cell>
          <cell r="M718" t="str">
            <v>Большой</v>
          </cell>
          <cell r="N718" t="str">
            <v>Lisbon</v>
          </cell>
          <cell r="O718" t="str">
            <v>белый</v>
          </cell>
          <cell r="P718" t="str">
            <v>Jersey</v>
          </cell>
          <cell r="Q718" t="str">
            <v>T-shirt</v>
          </cell>
          <cell r="R718" t="str">
            <v>Kids Set_Girls</v>
          </cell>
          <cell r="S718" t="str">
            <v>Kids set</v>
          </cell>
          <cell r="T718" t="str">
            <v>Одежда</v>
          </cell>
          <cell r="U718" t="str">
            <v>Single jersey / Трикотажное полотно</v>
          </cell>
          <cell r="V718" t="str">
            <v>95%Хлопок/5%ПУ</v>
          </cell>
          <cell r="W718" t="str">
            <v>(13) Kids cloth B2G2 6sizes</v>
          </cell>
          <cell r="X718">
            <v>6</v>
          </cell>
          <cell r="Y718" t="str">
            <v>Нет</v>
          </cell>
          <cell r="Z718" t="str">
            <v>Tatiana Ryabceva</v>
          </cell>
          <cell r="AA718" t="str">
            <v>Basic+</v>
          </cell>
          <cell r="AB718" t="str">
            <v>Regular</v>
          </cell>
          <cell r="AC718" t="str">
            <v>1,2,3,4,5</v>
          </cell>
          <cell r="AD718" t="str">
            <v>1,2,3,4,5_6</v>
          </cell>
          <cell r="AE718">
            <v>271</v>
          </cell>
          <cell r="AF718">
            <v>52</v>
          </cell>
          <cell r="AG718">
            <v>73</v>
          </cell>
          <cell r="AH718">
            <v>96</v>
          </cell>
          <cell r="AI718">
            <v>43</v>
          </cell>
          <cell r="AJ718">
            <v>7</v>
          </cell>
          <cell r="AK718">
            <v>0.8</v>
          </cell>
          <cell r="AL718">
            <v>0.8</v>
          </cell>
          <cell r="AM718">
            <v>8</v>
          </cell>
          <cell r="AN718">
            <v>3</v>
          </cell>
          <cell r="AO718">
            <v>11</v>
          </cell>
          <cell r="AP718">
            <v>572</v>
          </cell>
          <cell r="AQ718">
            <v>8</v>
          </cell>
          <cell r="AR718">
            <v>3</v>
          </cell>
          <cell r="AS718">
            <v>11</v>
          </cell>
          <cell r="AT718">
            <v>803</v>
          </cell>
          <cell r="AU718">
            <v>8</v>
          </cell>
          <cell r="AV718">
            <v>3</v>
          </cell>
          <cell r="AW718">
            <v>11</v>
          </cell>
          <cell r="AX718">
            <v>1056</v>
          </cell>
          <cell r="AY718">
            <v>8</v>
          </cell>
          <cell r="AZ718">
            <v>3</v>
          </cell>
          <cell r="BA718">
            <v>11</v>
          </cell>
          <cell r="BB718">
            <v>473</v>
          </cell>
          <cell r="BC718">
            <v>8</v>
          </cell>
          <cell r="BD718">
            <v>3</v>
          </cell>
          <cell r="BE718">
            <v>11</v>
          </cell>
          <cell r="BF718">
            <v>77</v>
          </cell>
          <cell r="BG718" t="str">
            <v>2-3</v>
          </cell>
          <cell r="BH718">
            <v>0.54200000000000004</v>
          </cell>
          <cell r="BI718">
            <v>2981</v>
          </cell>
          <cell r="BJ718">
            <v>799</v>
          </cell>
          <cell r="BK718">
            <v>799</v>
          </cell>
          <cell r="BL718">
            <v>726.36</v>
          </cell>
          <cell r="BM718">
            <v>3.1023102310231021</v>
          </cell>
          <cell r="BN718">
            <v>2.34</v>
          </cell>
          <cell r="BO718">
            <v>2.42</v>
          </cell>
          <cell r="BP718">
            <v>3.03</v>
          </cell>
          <cell r="BQ718">
            <v>257.55</v>
          </cell>
          <cell r="BR718">
            <v>0.67765957446808511</v>
          </cell>
          <cell r="BS718">
            <v>3.3</v>
          </cell>
          <cell r="BT718">
            <v>85</v>
          </cell>
          <cell r="BU718">
            <v>1.1000000000000001</v>
          </cell>
          <cell r="BV718">
            <v>799</v>
          </cell>
          <cell r="BW718">
            <v>480</v>
          </cell>
          <cell r="BX718" t="str">
            <v>Suzhou Kingsma Import and Export Co., Ltd</v>
          </cell>
          <cell r="BY718" t="str">
            <v>Китай</v>
          </cell>
          <cell r="BZ718">
            <v>220</v>
          </cell>
          <cell r="CA718">
            <v>472</v>
          </cell>
          <cell r="CB718">
            <v>102</v>
          </cell>
          <cell r="CC718">
            <v>1725</v>
          </cell>
          <cell r="CD718">
            <v>5500</v>
          </cell>
          <cell r="CE718">
            <v>1731.1416103825181</v>
          </cell>
          <cell r="CF718">
            <v>5500</v>
          </cell>
          <cell r="CG718">
            <v>7000</v>
          </cell>
          <cell r="CH718" t="str">
            <v>ок</v>
          </cell>
          <cell r="CI718" t="str">
            <v>ок</v>
          </cell>
          <cell r="CJ718">
            <v>17</v>
          </cell>
          <cell r="CK718">
            <v>7214.0199999999995</v>
          </cell>
          <cell r="CL718">
            <v>1142.24</v>
          </cell>
          <cell r="CM718">
            <v>532.4</v>
          </cell>
          <cell r="CN718">
            <v>4174.5</v>
          </cell>
          <cell r="CO718">
            <v>246.84</v>
          </cell>
          <cell r="CP718">
            <v>13310</v>
          </cell>
          <cell r="CQ718">
            <v>767756.55</v>
          </cell>
          <cell r="CR718">
            <v>121563.6</v>
          </cell>
          <cell r="CS718">
            <v>56661</v>
          </cell>
          <cell r="CT718">
            <v>444273.75</v>
          </cell>
          <cell r="CU718">
            <v>26270.100000000002</v>
          </cell>
          <cell r="CV718">
            <v>1416525</v>
          </cell>
          <cell r="CW718">
            <v>2381819</v>
          </cell>
          <cell r="CX718">
            <v>377128</v>
          </cell>
          <cell r="CY718">
            <v>175780</v>
          </cell>
          <cell r="CZ718">
            <v>1378275</v>
          </cell>
          <cell r="DA718">
            <v>81498</v>
          </cell>
          <cell r="DB718">
            <v>4394500</v>
          </cell>
          <cell r="DC718" t="str">
            <v>Basic+</v>
          </cell>
          <cell r="DE718">
            <v>59</v>
          </cell>
          <cell r="DF718">
            <v>59</v>
          </cell>
          <cell r="DH718">
            <v>6</v>
          </cell>
          <cell r="DI718">
            <v>2</v>
          </cell>
          <cell r="DJ718">
            <v>8</v>
          </cell>
          <cell r="DK718">
            <v>472</v>
          </cell>
          <cell r="DP718">
            <v>472</v>
          </cell>
          <cell r="DQ718">
            <v>354</v>
          </cell>
          <cell r="DR718">
            <v>118</v>
          </cell>
          <cell r="DS718">
            <v>0.75</v>
          </cell>
          <cell r="DT718">
            <v>0.25</v>
          </cell>
          <cell r="DU718">
            <v>799</v>
          </cell>
          <cell r="DV718">
            <v>107261.99999999999</v>
          </cell>
          <cell r="DW718">
            <v>1142.24</v>
          </cell>
          <cell r="DX718">
            <v>377128</v>
          </cell>
          <cell r="DY718" t="str">
            <v>white</v>
          </cell>
          <cell r="DZ718" t="str">
            <v>20210510172___Lisbon___белый</v>
          </cell>
          <cell r="EA718" t="str">
            <v>Расчет кирпичей</v>
          </cell>
        </row>
        <row r="719">
          <cell r="B719" t="str">
            <v>20211000040_0075380_00000003801</v>
          </cell>
          <cell r="C719" t="str">
            <v>20211000040_0075380</v>
          </cell>
          <cell r="D719" t="str">
            <v>Theme 2ОдеждаFeiraЖенскийBlack13</v>
          </cell>
          <cell r="E719" t="str">
            <v>Заг. с Th 2</v>
          </cell>
          <cell r="F719" t="str">
            <v>ACOOLA Одежда Весна 2024 Theme 2</v>
          </cell>
          <cell r="G719" t="str">
            <v>ACOOLA</v>
          </cell>
          <cell r="H719" t="str">
            <v>Theme 2</v>
          </cell>
          <cell r="I719" t="str">
            <v>00000003801</v>
          </cell>
          <cell r="J719" t="str">
            <v>20211000040</v>
          </cell>
          <cell r="K719" t="str">
            <v>Куртка детская для девочек Feira черный</v>
          </cell>
          <cell r="L719" t="str">
            <v>Женский</v>
          </cell>
          <cell r="M719" t="str">
            <v>Большой</v>
          </cell>
          <cell r="N719" t="str">
            <v>Feira</v>
          </cell>
          <cell r="O719" t="str">
            <v>черный</v>
          </cell>
          <cell r="P719" t="str">
            <v>Jersey</v>
          </cell>
          <cell r="Q719" t="str">
            <v>Jersey jacket</v>
          </cell>
          <cell r="R719" t="str">
            <v>Kids Set_Girls</v>
          </cell>
          <cell r="S719" t="str">
            <v>Kids set</v>
          </cell>
          <cell r="T719" t="str">
            <v>Одежда</v>
          </cell>
          <cell r="U719" t="str">
            <v>Fleece / Флис</v>
          </cell>
          <cell r="V719" t="str">
            <v>80%Хлопок/20%ПУ</v>
          </cell>
          <cell r="W719" t="str">
            <v>(13) Kids cloth B2G2 6sizes</v>
          </cell>
          <cell r="X719">
            <v>6</v>
          </cell>
          <cell r="Y719" t="str">
            <v>Нет</v>
          </cell>
          <cell r="Z719" t="str">
            <v>Tatiana Ryabceva</v>
          </cell>
          <cell r="AA719" t="str">
            <v>Basic+</v>
          </cell>
          <cell r="AB719" t="str">
            <v>Regular</v>
          </cell>
          <cell r="AC719" t="str">
            <v>1,2,3,4,5</v>
          </cell>
          <cell r="AD719" t="str">
            <v>1,2,3,4,5_6</v>
          </cell>
          <cell r="AE719">
            <v>271</v>
          </cell>
          <cell r="AF719">
            <v>52</v>
          </cell>
          <cell r="AG719">
            <v>73</v>
          </cell>
          <cell r="AH719">
            <v>96</v>
          </cell>
          <cell r="AI719">
            <v>43</v>
          </cell>
          <cell r="AJ719">
            <v>7</v>
          </cell>
          <cell r="AK719">
            <v>0.8</v>
          </cell>
          <cell r="AL719">
            <v>0.8</v>
          </cell>
          <cell r="AM719">
            <v>8</v>
          </cell>
          <cell r="AN719">
            <v>3</v>
          </cell>
          <cell r="AO719">
            <v>11</v>
          </cell>
          <cell r="AP719">
            <v>572</v>
          </cell>
          <cell r="AQ719">
            <v>8</v>
          </cell>
          <cell r="AR719">
            <v>3</v>
          </cell>
          <cell r="AS719">
            <v>11</v>
          </cell>
          <cell r="AT719">
            <v>803</v>
          </cell>
          <cell r="AU719">
            <v>8</v>
          </cell>
          <cell r="AV719">
            <v>3</v>
          </cell>
          <cell r="AW719">
            <v>11</v>
          </cell>
          <cell r="AX719">
            <v>1056</v>
          </cell>
          <cell r="AY719">
            <v>8</v>
          </cell>
          <cell r="AZ719">
            <v>3</v>
          </cell>
          <cell r="BA719">
            <v>11</v>
          </cell>
          <cell r="BB719">
            <v>473</v>
          </cell>
          <cell r="BC719">
            <v>8</v>
          </cell>
          <cell r="BD719">
            <v>3</v>
          </cell>
          <cell r="BE719">
            <v>11</v>
          </cell>
          <cell r="BF719">
            <v>77</v>
          </cell>
          <cell r="BG719" t="str">
            <v>2-3</v>
          </cell>
          <cell r="BH719">
            <v>0.54200000000000004</v>
          </cell>
          <cell r="BI719">
            <v>2981</v>
          </cell>
          <cell r="BJ719">
            <v>2999</v>
          </cell>
          <cell r="BK719">
            <v>2999</v>
          </cell>
          <cell r="BL719">
            <v>2726.36</v>
          </cell>
          <cell r="BM719">
            <v>3.5106818846941756</v>
          </cell>
          <cell r="BN719">
            <v>7.19</v>
          </cell>
          <cell r="BO719">
            <v>7.42</v>
          </cell>
          <cell r="BP719">
            <v>10.050000000000001</v>
          </cell>
          <cell r="BQ719">
            <v>854.25000000000011</v>
          </cell>
          <cell r="BR719">
            <v>0.71515505168389459</v>
          </cell>
          <cell r="BS719">
            <v>3.3</v>
          </cell>
          <cell r="BT719">
            <v>85</v>
          </cell>
          <cell r="BU719">
            <v>1.1000000000000001</v>
          </cell>
          <cell r="BV719">
            <v>2999</v>
          </cell>
          <cell r="BW719">
            <v>1800</v>
          </cell>
          <cell r="BX719" t="str">
            <v>CHINA-BASE NINGBO FOREIGN TRADE CO., LTD</v>
          </cell>
          <cell r="BY719" t="str">
            <v>Китай</v>
          </cell>
          <cell r="BZ719">
            <v>220</v>
          </cell>
          <cell r="CA719">
            <v>472</v>
          </cell>
          <cell r="CB719">
            <v>102</v>
          </cell>
          <cell r="CC719">
            <v>1725</v>
          </cell>
          <cell r="CD719">
            <v>5500</v>
          </cell>
          <cell r="CE719">
            <v>1731.1416103825181</v>
          </cell>
          <cell r="CF719">
            <v>5500</v>
          </cell>
          <cell r="CG719">
            <v>7000</v>
          </cell>
          <cell r="CH719" t="str">
            <v>ок</v>
          </cell>
          <cell r="CI719" t="str">
            <v>ок</v>
          </cell>
          <cell r="CJ719">
            <v>17</v>
          </cell>
          <cell r="CK719">
            <v>22119.02</v>
          </cell>
          <cell r="CL719">
            <v>3502.24</v>
          </cell>
          <cell r="CM719">
            <v>1632.4</v>
          </cell>
          <cell r="CN719">
            <v>12799.5</v>
          </cell>
          <cell r="CO719">
            <v>756.84</v>
          </cell>
          <cell r="CP719">
            <v>40810</v>
          </cell>
          <cell r="CQ719">
            <v>2546519.2500000005</v>
          </cell>
          <cell r="CR719">
            <v>403206.00000000006</v>
          </cell>
          <cell r="CS719">
            <v>187935.00000000003</v>
          </cell>
          <cell r="CT719">
            <v>1473581.2500000002</v>
          </cell>
          <cell r="CU719">
            <v>87133.500000000015</v>
          </cell>
          <cell r="CV719">
            <v>4698375.0000000009</v>
          </cell>
          <cell r="CW719">
            <v>8940019</v>
          </cell>
          <cell r="CX719">
            <v>1415528</v>
          </cell>
          <cell r="CY719">
            <v>659780</v>
          </cell>
          <cell r="CZ719">
            <v>5173275</v>
          </cell>
          <cell r="DA719">
            <v>305898</v>
          </cell>
          <cell r="DB719">
            <v>16494500</v>
          </cell>
          <cell r="DC719" t="str">
            <v>Basic+</v>
          </cell>
          <cell r="DE719">
            <v>59</v>
          </cell>
          <cell r="DF719">
            <v>59</v>
          </cell>
          <cell r="DH719">
            <v>6</v>
          </cell>
          <cell r="DI719">
            <v>2</v>
          </cell>
          <cell r="DJ719">
            <v>8</v>
          </cell>
          <cell r="DK719">
            <v>472</v>
          </cell>
          <cell r="DP719">
            <v>472</v>
          </cell>
          <cell r="DQ719">
            <v>354</v>
          </cell>
          <cell r="DR719">
            <v>118</v>
          </cell>
          <cell r="DS719">
            <v>0.75</v>
          </cell>
          <cell r="DT719">
            <v>0.25</v>
          </cell>
          <cell r="DU719">
            <v>2999</v>
          </cell>
          <cell r="DV719">
            <v>355770</v>
          </cell>
          <cell r="DW719">
            <v>3502.24</v>
          </cell>
          <cell r="DX719">
            <v>1415528</v>
          </cell>
          <cell r="DY719" t="str">
            <v>Black</v>
          </cell>
          <cell r="DZ719" t="str">
            <v>20211000040___Feira___черный</v>
          </cell>
          <cell r="EA719" t="str">
            <v>Расчет кирпичей</v>
          </cell>
        </row>
        <row r="720">
          <cell r="B720" t="str">
            <v>20220150107_0075390_00000003801</v>
          </cell>
          <cell r="C720" t="str">
            <v>20220150107_0075390</v>
          </cell>
          <cell r="D720" t="str">
            <v>Theme 2ОдеждаLeiria_lsЖенскийprint265</v>
          </cell>
          <cell r="E720" t="str">
            <v>Заг. с Th 2</v>
          </cell>
          <cell r="F720" t="str">
            <v>ACOOLA Одежда Весна 2024 Theme 2</v>
          </cell>
          <cell r="G720" t="str">
            <v>ACOOLA</v>
          </cell>
          <cell r="H720" t="str">
            <v>Theme 2</v>
          </cell>
          <cell r="I720" t="str">
            <v>00000003801</v>
          </cell>
          <cell r="J720" t="str">
            <v>20220150107</v>
          </cell>
          <cell r="K720" t="str">
            <v>Джемпер детский для девочек Leiria_ls набивка</v>
          </cell>
          <cell r="L720" t="str">
            <v>Женский</v>
          </cell>
          <cell r="M720" t="str">
            <v>Маленький</v>
          </cell>
          <cell r="N720" t="str">
            <v>Leiria_ls</v>
          </cell>
          <cell r="O720" t="str">
            <v>набивка</v>
          </cell>
          <cell r="P720" t="str">
            <v>Jersey</v>
          </cell>
          <cell r="Q720" t="str">
            <v>Longsleeve</v>
          </cell>
          <cell r="R720" t="str">
            <v>Kids Set_Girls</v>
          </cell>
          <cell r="S720" t="str">
            <v>Kids set</v>
          </cell>
          <cell r="T720" t="str">
            <v>Одежда</v>
          </cell>
          <cell r="U720" t="str">
            <v>Special weave / Декоративное плетение ткани</v>
          </cell>
          <cell r="V720" t="str">
            <v>57%ПЭ/40%Хлопок/3%ПУ</v>
          </cell>
          <cell r="W720" t="str">
            <v>(265) Kids cloth 98-140</v>
          </cell>
          <cell r="X720">
            <v>8</v>
          </cell>
          <cell r="Y720" t="str">
            <v>Нет</v>
          </cell>
          <cell r="Z720" t="str">
            <v>Tatiana Ryabceva</v>
          </cell>
          <cell r="AA720" t="str">
            <v>Fashion</v>
          </cell>
          <cell r="AB720" t="str">
            <v>Regular</v>
          </cell>
          <cell r="AC720" t="str">
            <v>1,2,3</v>
          </cell>
          <cell r="AD720" t="str">
            <v>1,2,3_8</v>
          </cell>
          <cell r="AE720">
            <v>221</v>
          </cell>
          <cell r="AF720">
            <v>52</v>
          </cell>
          <cell r="AG720">
            <v>73</v>
          </cell>
          <cell r="AH720">
            <v>96</v>
          </cell>
          <cell r="AI720">
            <v>0</v>
          </cell>
          <cell r="AJ720">
            <v>0</v>
          </cell>
          <cell r="AK720">
            <v>1</v>
          </cell>
          <cell r="AL720">
            <v>0.5</v>
          </cell>
          <cell r="AM720">
            <v>8</v>
          </cell>
          <cell r="AN720">
            <v>2</v>
          </cell>
          <cell r="AO720">
            <v>10</v>
          </cell>
          <cell r="AP720">
            <v>520</v>
          </cell>
          <cell r="AQ720">
            <v>8</v>
          </cell>
          <cell r="AR720">
            <v>2</v>
          </cell>
          <cell r="AS720">
            <v>10</v>
          </cell>
          <cell r="AT720">
            <v>730</v>
          </cell>
          <cell r="AU720">
            <v>8</v>
          </cell>
          <cell r="AV720">
            <v>2</v>
          </cell>
          <cell r="AW720">
            <v>10</v>
          </cell>
          <cell r="AX720">
            <v>960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 t="str">
            <v>0-2</v>
          </cell>
          <cell r="BH720">
            <v>0.52619047619047621</v>
          </cell>
          <cell r="BI720">
            <v>2210</v>
          </cell>
          <cell r="BJ720">
            <v>1199</v>
          </cell>
          <cell r="BK720">
            <v>1199</v>
          </cell>
          <cell r="BL720">
            <v>1090</v>
          </cell>
          <cell r="BM720">
            <v>3.1698612029081294</v>
          </cell>
          <cell r="BN720">
            <v>3.47</v>
          </cell>
          <cell r="BO720">
            <v>3.59</v>
          </cell>
          <cell r="BP720">
            <v>4.45</v>
          </cell>
          <cell r="BQ720">
            <v>378.25</v>
          </cell>
          <cell r="BR720">
            <v>0.68452877397831524</v>
          </cell>
          <cell r="BS720">
            <v>3.5</v>
          </cell>
          <cell r="BT720">
            <v>85</v>
          </cell>
          <cell r="BU720">
            <v>1.1000000000000001</v>
          </cell>
          <cell r="BV720">
            <v>1199</v>
          </cell>
          <cell r="BW720">
            <v>720</v>
          </cell>
          <cell r="BX720" t="str">
            <v>Ningbo Longxing Garments Co. LTD</v>
          </cell>
          <cell r="BY720" t="str">
            <v>Китай</v>
          </cell>
          <cell r="BZ720">
            <v>168</v>
          </cell>
          <cell r="CA720">
            <v>531</v>
          </cell>
          <cell r="CB720">
            <v>80</v>
          </cell>
          <cell r="CC720">
            <v>1211</v>
          </cell>
          <cell r="CD720">
            <v>4200</v>
          </cell>
          <cell r="CE720">
            <v>1321.9626842921048</v>
          </cell>
          <cell r="CF720">
            <v>4200</v>
          </cell>
          <cell r="CG720">
            <v>4200</v>
          </cell>
          <cell r="CH720" t="str">
            <v>ок</v>
          </cell>
          <cell r="CI720" t="str">
            <v>ок</v>
          </cell>
          <cell r="CJ720">
            <v>10</v>
          </cell>
          <cell r="CK720">
            <v>7933.9</v>
          </cell>
          <cell r="CL720">
            <v>1906.29</v>
          </cell>
          <cell r="CM720">
            <v>603.12</v>
          </cell>
          <cell r="CN720">
            <v>4347.49</v>
          </cell>
          <cell r="CO720">
            <v>287.2</v>
          </cell>
          <cell r="CP720">
            <v>15078</v>
          </cell>
          <cell r="CQ720">
            <v>835932.5</v>
          </cell>
          <cell r="CR720">
            <v>200850.75</v>
          </cell>
          <cell r="CS720">
            <v>63546</v>
          </cell>
          <cell r="CT720">
            <v>458060.75</v>
          </cell>
          <cell r="CU720">
            <v>30260</v>
          </cell>
          <cell r="CV720">
            <v>1588650</v>
          </cell>
          <cell r="CW720">
            <v>2649790</v>
          </cell>
          <cell r="CX720">
            <v>636669</v>
          </cell>
          <cell r="CY720">
            <v>201432</v>
          </cell>
          <cell r="CZ720">
            <v>1451989</v>
          </cell>
          <cell r="DA720">
            <v>95920</v>
          </cell>
          <cell r="DB720">
            <v>5035800</v>
          </cell>
          <cell r="DC720" t="str">
            <v>Fashion</v>
          </cell>
          <cell r="DE720">
            <v>59</v>
          </cell>
          <cell r="DF720">
            <v>59</v>
          </cell>
          <cell r="DH720">
            <v>8</v>
          </cell>
          <cell r="DI720">
            <v>1</v>
          </cell>
          <cell r="DJ720">
            <v>9</v>
          </cell>
          <cell r="DK720">
            <v>531</v>
          </cell>
          <cell r="DP720">
            <v>531</v>
          </cell>
          <cell r="DQ720">
            <v>472</v>
          </cell>
          <cell r="DR720">
            <v>59</v>
          </cell>
          <cell r="DS720">
            <v>0.88888888888888884</v>
          </cell>
          <cell r="DT720">
            <v>0.1111111111111111</v>
          </cell>
          <cell r="DU720">
            <v>1199</v>
          </cell>
          <cell r="DV720">
            <v>177221.25000000003</v>
          </cell>
          <cell r="DW720">
            <v>1906.29</v>
          </cell>
          <cell r="DX720">
            <v>636669</v>
          </cell>
          <cell r="DY720" t="str">
            <v>print</v>
          </cell>
          <cell r="DZ720" t="str">
            <v>20220150107___Leiria_ls___набивка</v>
          </cell>
          <cell r="EA720" t="str">
            <v>Расчет кирпичей</v>
          </cell>
        </row>
        <row r="721">
          <cell r="B721" t="str">
            <v>20220150108_0075391_00000003801</v>
          </cell>
          <cell r="C721" t="str">
            <v>20220150108_0075391</v>
          </cell>
          <cell r="D721" t="str">
            <v>Theme 2ОдеждаVianaЖенскийpink12</v>
          </cell>
          <cell r="E721" t="str">
            <v>Заг. с Th 2</v>
          </cell>
          <cell r="F721" t="str">
            <v>ACOOLA Одежда Весна 2024 Theme 2</v>
          </cell>
          <cell r="G721" t="str">
            <v>ACOOLA</v>
          </cell>
          <cell r="H721" t="str">
            <v>Theme 2</v>
          </cell>
          <cell r="I721" t="str">
            <v>00000003801</v>
          </cell>
          <cell r="J721" t="str">
            <v>20220150108</v>
          </cell>
          <cell r="K721" t="str">
            <v>Джемпер детский для девочек Viana розовый</v>
          </cell>
          <cell r="L721" t="str">
            <v>Женский</v>
          </cell>
          <cell r="M721" t="str">
            <v>Маленький</v>
          </cell>
          <cell r="N721" t="str">
            <v>Viana</v>
          </cell>
          <cell r="O721" t="str">
            <v>розовый</v>
          </cell>
          <cell r="P721" t="str">
            <v>Jersey</v>
          </cell>
          <cell r="Q721" t="str">
            <v>Longsleeve</v>
          </cell>
          <cell r="R721" t="str">
            <v>Kids Set_Girls</v>
          </cell>
          <cell r="S721" t="str">
            <v>Kids set</v>
          </cell>
          <cell r="T721" t="str">
            <v>Одежда</v>
          </cell>
          <cell r="U721" t="str">
            <v>Single jersey / Трикотажное полотно</v>
          </cell>
          <cell r="V721" t="str">
            <v>95%Хлопок/5%ПУ</v>
          </cell>
          <cell r="W721" t="str">
            <v>(12) Kids cloth B1G1 6sizes</v>
          </cell>
          <cell r="X721">
            <v>6</v>
          </cell>
          <cell r="Y721" t="str">
            <v>Нет</v>
          </cell>
          <cell r="Z721" t="str">
            <v>Tatiana Ryabceva</v>
          </cell>
          <cell r="AA721" t="str">
            <v>Basic+</v>
          </cell>
          <cell r="AB721" t="str">
            <v>Regular</v>
          </cell>
          <cell r="AC721" t="str">
            <v>1,2,3,4,5</v>
          </cell>
          <cell r="AD721" t="str">
            <v>1,2,3,4,5_6</v>
          </cell>
          <cell r="AE721">
            <v>271</v>
          </cell>
          <cell r="AF721">
            <v>52</v>
          </cell>
          <cell r="AG721">
            <v>73</v>
          </cell>
          <cell r="AH721">
            <v>96</v>
          </cell>
          <cell r="AI721">
            <v>43</v>
          </cell>
          <cell r="AJ721">
            <v>7</v>
          </cell>
          <cell r="AK721">
            <v>0.8</v>
          </cell>
          <cell r="AL721">
            <v>0.8</v>
          </cell>
          <cell r="AM721">
            <v>8</v>
          </cell>
          <cell r="AN721">
            <v>3</v>
          </cell>
          <cell r="AO721">
            <v>11</v>
          </cell>
          <cell r="AP721">
            <v>572</v>
          </cell>
          <cell r="AQ721">
            <v>8</v>
          </cell>
          <cell r="AR721">
            <v>3</v>
          </cell>
          <cell r="AS721">
            <v>11</v>
          </cell>
          <cell r="AT721">
            <v>803</v>
          </cell>
          <cell r="AU721">
            <v>8</v>
          </cell>
          <cell r="AV721">
            <v>3</v>
          </cell>
          <cell r="AW721">
            <v>11</v>
          </cell>
          <cell r="AX721">
            <v>1056</v>
          </cell>
          <cell r="AY721">
            <v>8</v>
          </cell>
          <cell r="AZ721">
            <v>3</v>
          </cell>
          <cell r="BA721">
            <v>11</v>
          </cell>
          <cell r="BB721">
            <v>473</v>
          </cell>
          <cell r="BC721">
            <v>8</v>
          </cell>
          <cell r="BD721">
            <v>3</v>
          </cell>
          <cell r="BE721">
            <v>11</v>
          </cell>
          <cell r="BF721">
            <v>77</v>
          </cell>
          <cell r="BG721" t="str">
            <v>2-3</v>
          </cell>
          <cell r="BH721">
            <v>0.54200000000000004</v>
          </cell>
          <cell r="BI721">
            <v>2981</v>
          </cell>
          <cell r="BJ721">
            <v>999</v>
          </cell>
          <cell r="BK721">
            <v>999</v>
          </cell>
          <cell r="BL721">
            <v>908.18</v>
          </cell>
          <cell r="BM721">
            <v>3.2111861137897781</v>
          </cell>
          <cell r="BN721">
            <v>2.83</v>
          </cell>
          <cell r="BO721">
            <v>2.92</v>
          </cell>
          <cell r="BP721">
            <v>3.66</v>
          </cell>
          <cell r="BQ721">
            <v>311.10000000000002</v>
          </cell>
          <cell r="BR721">
            <v>0.68858858858858851</v>
          </cell>
          <cell r="BS721">
            <v>3.3</v>
          </cell>
          <cell r="BT721">
            <v>85</v>
          </cell>
          <cell r="BU721">
            <v>1.1000000000000001</v>
          </cell>
          <cell r="BV721">
            <v>999</v>
          </cell>
          <cell r="BW721">
            <v>600</v>
          </cell>
          <cell r="BX721" t="str">
            <v>Suzhou Kingsma Import and Export Co., Ltd</v>
          </cell>
          <cell r="BY721" t="str">
            <v>Китай</v>
          </cell>
          <cell r="BZ721">
            <v>220</v>
          </cell>
          <cell r="CA721">
            <v>472</v>
          </cell>
          <cell r="CB721">
            <v>102</v>
          </cell>
          <cell r="CC721">
            <v>1725</v>
          </cell>
          <cell r="CD721">
            <v>5500</v>
          </cell>
          <cell r="CE721">
            <v>1731.1416103825181</v>
          </cell>
          <cell r="CF721">
            <v>5500</v>
          </cell>
          <cell r="CG721">
            <v>7000</v>
          </cell>
          <cell r="CH721" t="str">
            <v>ок</v>
          </cell>
          <cell r="CI721" t="str">
            <v>ок</v>
          </cell>
          <cell r="CJ721">
            <v>17</v>
          </cell>
          <cell r="CK721">
            <v>8704.52</v>
          </cell>
          <cell r="CL721">
            <v>1378.24</v>
          </cell>
          <cell r="CM721">
            <v>642.4</v>
          </cell>
          <cell r="CN721">
            <v>5037</v>
          </cell>
          <cell r="CO721">
            <v>297.83999999999997</v>
          </cell>
          <cell r="CP721">
            <v>16060</v>
          </cell>
          <cell r="CQ721">
            <v>927389.10000000009</v>
          </cell>
          <cell r="CR721">
            <v>146839.20000000001</v>
          </cell>
          <cell r="CS721">
            <v>68442</v>
          </cell>
          <cell r="CT721">
            <v>536647.5</v>
          </cell>
          <cell r="CU721">
            <v>31732.2</v>
          </cell>
          <cell r="CV721">
            <v>1711050.0000000002</v>
          </cell>
          <cell r="CW721">
            <v>2978019</v>
          </cell>
          <cell r="CX721">
            <v>471528</v>
          </cell>
          <cell r="CY721">
            <v>219780</v>
          </cell>
          <cell r="CZ721">
            <v>1723275</v>
          </cell>
          <cell r="DA721">
            <v>101898</v>
          </cell>
          <cell r="DB721">
            <v>5494500</v>
          </cell>
          <cell r="DC721" t="str">
            <v>Basic+</v>
          </cell>
          <cell r="DE721">
            <v>59</v>
          </cell>
          <cell r="DF721">
            <v>59</v>
          </cell>
          <cell r="DH721">
            <v>6</v>
          </cell>
          <cell r="DI721">
            <v>2</v>
          </cell>
          <cell r="DJ721">
            <v>8</v>
          </cell>
          <cell r="DK721">
            <v>472</v>
          </cell>
          <cell r="DP721">
            <v>472</v>
          </cell>
          <cell r="DQ721">
            <v>354</v>
          </cell>
          <cell r="DR721">
            <v>118</v>
          </cell>
          <cell r="DS721">
            <v>0.75</v>
          </cell>
          <cell r="DT721">
            <v>0.25</v>
          </cell>
          <cell r="DU721">
            <v>999</v>
          </cell>
          <cell r="DV721">
            <v>129564</v>
          </cell>
          <cell r="DW721">
            <v>1378.24</v>
          </cell>
          <cell r="DX721">
            <v>471528</v>
          </cell>
          <cell r="DY721" t="str">
            <v>pink</v>
          </cell>
          <cell r="DZ721" t="str">
            <v>20220150108___Viana___розовый</v>
          </cell>
          <cell r="EA721" t="str">
            <v>Расчет кирпичей</v>
          </cell>
        </row>
        <row r="722">
          <cell r="B722" t="str">
            <v>20220160417_0075384_00000003801</v>
          </cell>
          <cell r="C722" t="str">
            <v>20220160417_0075384</v>
          </cell>
          <cell r="D722" t="str">
            <v>Theme 2ОдеждаMadeiraЖенскийprint265</v>
          </cell>
          <cell r="E722" t="str">
            <v>Заг. с Th 2</v>
          </cell>
          <cell r="F722" t="str">
            <v>ACOOLA Одежда Весна 2024 Theme 2</v>
          </cell>
          <cell r="G722" t="str">
            <v>ACOOLA</v>
          </cell>
          <cell r="H722" t="str">
            <v>Theme 2</v>
          </cell>
          <cell r="I722" t="str">
            <v>00000003801</v>
          </cell>
          <cell r="J722" t="str">
            <v>20220160417</v>
          </cell>
          <cell r="K722" t="str">
            <v>Брюки детские для девочек (лосины) Madeira набивка</v>
          </cell>
          <cell r="L722" t="str">
            <v>Женский</v>
          </cell>
          <cell r="M722" t="str">
            <v>Маленький</v>
          </cell>
          <cell r="N722" t="str">
            <v>Madeira</v>
          </cell>
          <cell r="O722" t="str">
            <v>набивка</v>
          </cell>
          <cell r="P722" t="str">
            <v>Jersey</v>
          </cell>
          <cell r="Q722" t="str">
            <v>Pants</v>
          </cell>
          <cell r="R722" t="str">
            <v>Bottom_Girls</v>
          </cell>
          <cell r="S722" t="str">
            <v>Pants</v>
          </cell>
          <cell r="T722" t="str">
            <v>Одежда</v>
          </cell>
          <cell r="U722" t="str">
            <v>Rib 2*2 / Резинка 2*2</v>
          </cell>
          <cell r="V722" t="str">
            <v>95%Хлопок/5%ПУ</v>
          </cell>
          <cell r="W722" t="str">
            <v>(265) Kids cloth 98-140</v>
          </cell>
          <cell r="X722">
            <v>8</v>
          </cell>
          <cell r="Y722" t="str">
            <v>Нет</v>
          </cell>
          <cell r="Z722" t="str">
            <v>Tatiana Ryabceva</v>
          </cell>
          <cell r="AA722" t="str">
            <v>Basic+</v>
          </cell>
          <cell r="AB722" t="str">
            <v>Regular</v>
          </cell>
          <cell r="AC722" t="str">
            <v>1,2,3,4,5</v>
          </cell>
          <cell r="AD722" t="str">
            <v>1,2,3,4,5_8</v>
          </cell>
          <cell r="AE722">
            <v>271</v>
          </cell>
          <cell r="AF722">
            <v>52</v>
          </cell>
          <cell r="AG722">
            <v>73</v>
          </cell>
          <cell r="AH722">
            <v>96</v>
          </cell>
          <cell r="AI722">
            <v>43</v>
          </cell>
          <cell r="AJ722">
            <v>7</v>
          </cell>
          <cell r="AK722">
            <v>0.65</v>
          </cell>
          <cell r="AL722">
            <v>0.8</v>
          </cell>
          <cell r="AM722">
            <v>9</v>
          </cell>
          <cell r="AN722">
            <v>4</v>
          </cell>
          <cell r="AO722">
            <v>13</v>
          </cell>
          <cell r="AP722">
            <v>676</v>
          </cell>
          <cell r="AQ722">
            <v>9</v>
          </cell>
          <cell r="AR722">
            <v>4</v>
          </cell>
          <cell r="AS722">
            <v>13</v>
          </cell>
          <cell r="AT722">
            <v>949</v>
          </cell>
          <cell r="AU722">
            <v>9</v>
          </cell>
          <cell r="AV722">
            <v>4</v>
          </cell>
          <cell r="AW722">
            <v>13</v>
          </cell>
          <cell r="AX722">
            <v>1248</v>
          </cell>
          <cell r="AY722">
            <v>9</v>
          </cell>
          <cell r="AZ722">
            <v>4</v>
          </cell>
          <cell r="BA722">
            <v>13</v>
          </cell>
          <cell r="BB722">
            <v>559</v>
          </cell>
          <cell r="BC722">
            <v>9</v>
          </cell>
          <cell r="BD722">
            <v>4</v>
          </cell>
          <cell r="BE722">
            <v>13</v>
          </cell>
          <cell r="BF722">
            <v>91</v>
          </cell>
          <cell r="BG722" t="str">
            <v>1-4</v>
          </cell>
          <cell r="BH722">
            <v>0.54200000000000004</v>
          </cell>
          <cell r="BI722">
            <v>3523</v>
          </cell>
          <cell r="BJ722">
            <v>799</v>
          </cell>
          <cell r="BK722">
            <v>799</v>
          </cell>
          <cell r="BL722">
            <v>726.36</v>
          </cell>
          <cell r="BM722">
            <v>2.7405247813411076</v>
          </cell>
          <cell r="BN722">
            <v>2.65</v>
          </cell>
          <cell r="BO722">
            <v>2.74</v>
          </cell>
          <cell r="BP722">
            <v>3.43</v>
          </cell>
          <cell r="BQ722">
            <v>291.55</v>
          </cell>
          <cell r="BR722">
            <v>0.63510638297872335</v>
          </cell>
          <cell r="BS722">
            <v>3.3</v>
          </cell>
          <cell r="BT722">
            <v>85</v>
          </cell>
          <cell r="BU722">
            <v>1.1000000000000001</v>
          </cell>
          <cell r="BV722">
            <v>799</v>
          </cell>
          <cell r="BW722">
            <v>480</v>
          </cell>
          <cell r="BX722" t="str">
            <v>NINGBO CINDY IMPORT AND EXPORT CO., LTD</v>
          </cell>
          <cell r="BY722" t="str">
            <v>Китай</v>
          </cell>
          <cell r="BZ722">
            <v>260</v>
          </cell>
          <cell r="CA722">
            <v>590</v>
          </cell>
          <cell r="CB722">
            <v>120</v>
          </cell>
          <cell r="CC722">
            <v>2007</v>
          </cell>
          <cell r="CD722">
            <v>6500</v>
          </cell>
          <cell r="CE722">
            <v>2045.8946304520668</v>
          </cell>
          <cell r="CF722">
            <v>6500</v>
          </cell>
          <cell r="CG722">
            <v>10000</v>
          </cell>
          <cell r="CH722" t="str">
            <v>ок</v>
          </cell>
          <cell r="CI722" t="str">
            <v>ок</v>
          </cell>
          <cell r="CJ722">
            <v>15</v>
          </cell>
          <cell r="CK722">
            <v>9653.02</v>
          </cell>
          <cell r="CL722">
            <v>1616.6000000000001</v>
          </cell>
          <cell r="CM722">
            <v>712.40000000000009</v>
          </cell>
          <cell r="CN722">
            <v>5499.18</v>
          </cell>
          <cell r="CO722">
            <v>328.8</v>
          </cell>
          <cell r="CP722">
            <v>17810</v>
          </cell>
          <cell r="CQ722">
            <v>1027130.65</v>
          </cell>
          <cell r="CR722">
            <v>172014.5</v>
          </cell>
          <cell r="CS722">
            <v>75803</v>
          </cell>
          <cell r="CT722">
            <v>585140.85</v>
          </cell>
          <cell r="CU722">
            <v>34986</v>
          </cell>
          <cell r="CV722">
            <v>1895075</v>
          </cell>
          <cell r="CW722">
            <v>2814877</v>
          </cell>
          <cell r="CX722">
            <v>471410</v>
          </cell>
          <cell r="CY722">
            <v>207740</v>
          </cell>
          <cell r="CZ722">
            <v>1603593</v>
          </cell>
          <cell r="DA722">
            <v>95880</v>
          </cell>
          <cell r="DB722">
            <v>5193500</v>
          </cell>
          <cell r="DC722" t="str">
            <v>Basic+</v>
          </cell>
          <cell r="DE722">
            <v>59</v>
          </cell>
          <cell r="DF722">
            <v>59</v>
          </cell>
          <cell r="DH722">
            <v>8</v>
          </cell>
          <cell r="DI722">
            <v>2</v>
          </cell>
          <cell r="DJ722">
            <v>10</v>
          </cell>
          <cell r="DK722">
            <v>590</v>
          </cell>
          <cell r="DP722">
            <v>590</v>
          </cell>
          <cell r="DQ722">
            <v>472</v>
          </cell>
          <cell r="DR722">
            <v>118</v>
          </cell>
          <cell r="DS722">
            <v>0.8</v>
          </cell>
          <cell r="DT722">
            <v>0.2</v>
          </cell>
          <cell r="DU722">
            <v>799</v>
          </cell>
          <cell r="DV722">
            <v>151777.5</v>
          </cell>
          <cell r="DW722">
            <v>1616.6000000000001</v>
          </cell>
          <cell r="DX722">
            <v>471410</v>
          </cell>
          <cell r="DY722" t="str">
            <v>print</v>
          </cell>
          <cell r="DZ722" t="str">
            <v>20220160417___Madeira___набивка</v>
          </cell>
          <cell r="EA722" t="str">
            <v>Расчет кирпичей</v>
          </cell>
        </row>
        <row r="723">
          <cell r="B723" t="str">
            <v>20220160418_0075397_00000003801</v>
          </cell>
          <cell r="C723" t="str">
            <v>20220160418_0075397</v>
          </cell>
          <cell r="D723" t="str">
            <v>Theme 2ОдеждаLeiria_pnЖенскийprint265</v>
          </cell>
          <cell r="E723" t="str">
            <v>Заг. с Th 2</v>
          </cell>
          <cell r="F723" t="str">
            <v>ACOOLA Одежда Весна 2024 Theme 2</v>
          </cell>
          <cell r="G723" t="str">
            <v>ACOOLA</v>
          </cell>
          <cell r="H723" t="str">
            <v>Theme 2</v>
          </cell>
          <cell r="I723" t="str">
            <v>00000003801</v>
          </cell>
          <cell r="J723" t="str">
            <v>20220160418</v>
          </cell>
          <cell r="K723" t="str">
            <v>Брюки детские для девочек Leiria_pn набивка</v>
          </cell>
          <cell r="L723" t="str">
            <v>Женский</v>
          </cell>
          <cell r="M723" t="str">
            <v>Маленький</v>
          </cell>
          <cell r="N723" t="str">
            <v>Leiria_pn</v>
          </cell>
          <cell r="O723" t="str">
            <v>набивка</v>
          </cell>
          <cell r="P723" t="str">
            <v>Jersey</v>
          </cell>
          <cell r="Q723" t="str">
            <v>Pants</v>
          </cell>
          <cell r="R723" t="str">
            <v>Bottom_Girls</v>
          </cell>
          <cell r="S723" t="str">
            <v>Pants</v>
          </cell>
          <cell r="T723" t="str">
            <v>Одежда</v>
          </cell>
          <cell r="U723" t="str">
            <v>Rib / Резинка</v>
          </cell>
          <cell r="V723" t="str">
            <v>57%ПЭ/40%Хлопок/3%ПУ</v>
          </cell>
          <cell r="W723" t="str">
            <v>(265) Kids cloth 98-140</v>
          </cell>
          <cell r="X723">
            <v>8</v>
          </cell>
          <cell r="Y723" t="str">
            <v>Нет</v>
          </cell>
          <cell r="Z723" t="str">
            <v>Tatiana Ryabceva</v>
          </cell>
          <cell r="AA723" t="str">
            <v>Basic+</v>
          </cell>
          <cell r="AB723" t="str">
            <v>Regular</v>
          </cell>
          <cell r="AC723" t="str">
            <v>1,2,3,4,5</v>
          </cell>
          <cell r="AD723" t="str">
            <v>1,2,3,4,5_8</v>
          </cell>
          <cell r="AE723">
            <v>271</v>
          </cell>
          <cell r="AF723">
            <v>52</v>
          </cell>
          <cell r="AG723">
            <v>73</v>
          </cell>
          <cell r="AH723">
            <v>96</v>
          </cell>
          <cell r="AI723">
            <v>43</v>
          </cell>
          <cell r="AJ723">
            <v>7</v>
          </cell>
          <cell r="AK723">
            <v>0.65</v>
          </cell>
          <cell r="AL723">
            <v>0.8</v>
          </cell>
          <cell r="AM723">
            <v>9</v>
          </cell>
          <cell r="AN723">
            <v>4</v>
          </cell>
          <cell r="AO723">
            <v>13</v>
          </cell>
          <cell r="AP723">
            <v>676</v>
          </cell>
          <cell r="AQ723">
            <v>9</v>
          </cell>
          <cell r="AR723">
            <v>4</v>
          </cell>
          <cell r="AS723">
            <v>13</v>
          </cell>
          <cell r="AT723">
            <v>949</v>
          </cell>
          <cell r="AU723">
            <v>9</v>
          </cell>
          <cell r="AV723">
            <v>4</v>
          </cell>
          <cell r="AW723">
            <v>13</v>
          </cell>
          <cell r="AX723">
            <v>1248</v>
          </cell>
          <cell r="AY723">
            <v>9</v>
          </cell>
          <cell r="AZ723">
            <v>4</v>
          </cell>
          <cell r="BA723">
            <v>13</v>
          </cell>
          <cell r="BB723">
            <v>559</v>
          </cell>
          <cell r="BC723">
            <v>9</v>
          </cell>
          <cell r="BD723">
            <v>4</v>
          </cell>
          <cell r="BE723">
            <v>13</v>
          </cell>
          <cell r="BF723">
            <v>91</v>
          </cell>
          <cell r="BG723" t="str">
            <v>1-4</v>
          </cell>
          <cell r="BH723">
            <v>0.54200000000000004</v>
          </cell>
          <cell r="BI723">
            <v>3523</v>
          </cell>
          <cell r="BJ723">
            <v>1499</v>
          </cell>
          <cell r="BK723">
            <v>1499</v>
          </cell>
          <cell r="BL723">
            <v>1362.73</v>
          </cell>
          <cell r="BM723">
            <v>3.5771387662570104</v>
          </cell>
          <cell r="BN723">
            <v>3.72</v>
          </cell>
          <cell r="BO723">
            <v>3.84</v>
          </cell>
          <cell r="BP723">
            <v>4.93</v>
          </cell>
          <cell r="BQ723">
            <v>419.04999999999995</v>
          </cell>
          <cell r="BR723">
            <v>0.72044696464309543</v>
          </cell>
          <cell r="BS723">
            <v>3.3</v>
          </cell>
          <cell r="BT723">
            <v>85</v>
          </cell>
          <cell r="BU723">
            <v>1.1000000000000001</v>
          </cell>
          <cell r="BV723">
            <v>1499</v>
          </cell>
          <cell r="BW723">
            <v>900</v>
          </cell>
          <cell r="BX723" t="str">
            <v>Ningbo Longxing Garments Co. LTD</v>
          </cell>
          <cell r="BY723" t="str">
            <v>Китай</v>
          </cell>
          <cell r="BZ723">
            <v>260</v>
          </cell>
          <cell r="CA723">
            <v>590</v>
          </cell>
          <cell r="CB723">
            <v>120</v>
          </cell>
          <cell r="CC723">
            <v>2007</v>
          </cell>
          <cell r="CD723">
            <v>6500</v>
          </cell>
          <cell r="CE723">
            <v>2045.8946304520668</v>
          </cell>
          <cell r="CF723">
            <v>6500</v>
          </cell>
          <cell r="CG723">
            <v>10000</v>
          </cell>
          <cell r="CH723" t="str">
            <v>ок</v>
          </cell>
          <cell r="CI723" t="str">
            <v>ок</v>
          </cell>
          <cell r="CJ723">
            <v>15</v>
          </cell>
          <cell r="CK723">
            <v>13528.32</v>
          </cell>
          <cell r="CL723">
            <v>2265.6</v>
          </cell>
          <cell r="CM723">
            <v>998.4</v>
          </cell>
          <cell r="CN723">
            <v>7706.88</v>
          </cell>
          <cell r="CO723">
            <v>460.79999999999995</v>
          </cell>
          <cell r="CP723">
            <v>24960</v>
          </cell>
          <cell r="CQ723">
            <v>1476313.15</v>
          </cell>
          <cell r="CR723">
            <v>247239.49999999997</v>
          </cell>
          <cell r="CS723">
            <v>108952.99999999999</v>
          </cell>
          <cell r="CT723">
            <v>841033.34999999986</v>
          </cell>
          <cell r="CU723">
            <v>50285.999999999993</v>
          </cell>
          <cell r="CV723">
            <v>2723824.9999999995</v>
          </cell>
          <cell r="CW723">
            <v>5280977</v>
          </cell>
          <cell r="CX723">
            <v>884410</v>
          </cell>
          <cell r="CY723">
            <v>389740</v>
          </cell>
          <cell r="CZ723">
            <v>3008493</v>
          </cell>
          <cell r="DA723">
            <v>179880</v>
          </cell>
          <cell r="DB723">
            <v>9743500</v>
          </cell>
          <cell r="DC723" t="str">
            <v>Basic+</v>
          </cell>
          <cell r="DE723">
            <v>59</v>
          </cell>
          <cell r="DF723">
            <v>59</v>
          </cell>
          <cell r="DH723">
            <v>8</v>
          </cell>
          <cell r="DI723">
            <v>2</v>
          </cell>
          <cell r="DJ723">
            <v>10</v>
          </cell>
          <cell r="DK723">
            <v>590</v>
          </cell>
          <cell r="DP723">
            <v>590</v>
          </cell>
          <cell r="DQ723">
            <v>472</v>
          </cell>
          <cell r="DR723">
            <v>118</v>
          </cell>
          <cell r="DS723">
            <v>0.8</v>
          </cell>
          <cell r="DT723">
            <v>0.2</v>
          </cell>
          <cell r="DU723">
            <v>1499</v>
          </cell>
          <cell r="DV723">
            <v>218152.5</v>
          </cell>
          <cell r="DW723">
            <v>2265.6</v>
          </cell>
          <cell r="DX723">
            <v>884410</v>
          </cell>
          <cell r="DY723" t="str">
            <v>print</v>
          </cell>
          <cell r="DZ723" t="str">
            <v>20220160418___Leiria_pn___набивка</v>
          </cell>
          <cell r="EA723" t="str">
            <v>Расчет кирпичей</v>
          </cell>
        </row>
        <row r="724">
          <cell r="B724" t="str">
            <v>20220170144_0075407_00000003801</v>
          </cell>
          <cell r="C724" t="str">
            <v>20220170144_0075407</v>
          </cell>
          <cell r="D724" t="str">
            <v>Theme 2ОдеждаSantarem_swЖенскийprint265</v>
          </cell>
          <cell r="E724" t="str">
            <v>Заг. с Th 2</v>
          </cell>
          <cell r="F724" t="str">
            <v>ACOOLA Одежда Весна 2024 Theme 2</v>
          </cell>
          <cell r="G724" t="str">
            <v>ACOOLA</v>
          </cell>
          <cell r="H724" t="str">
            <v>Theme 2</v>
          </cell>
          <cell r="I724" t="str">
            <v>00000003801</v>
          </cell>
          <cell r="J724" t="str">
            <v>20220170144</v>
          </cell>
          <cell r="K724" t="str">
            <v>Джемпер детский для девочек Santarem_sw набивка</v>
          </cell>
          <cell r="L724" t="str">
            <v>Женский</v>
          </cell>
          <cell r="M724" t="str">
            <v>Маленький</v>
          </cell>
          <cell r="N724" t="str">
            <v>Santarem_sw</v>
          </cell>
          <cell r="O724" t="str">
            <v>набивка</v>
          </cell>
          <cell r="P724" t="str">
            <v>Jersey</v>
          </cell>
          <cell r="Q724" t="str">
            <v>Sweatshirt</v>
          </cell>
          <cell r="R724" t="str">
            <v>Top_Girls</v>
          </cell>
          <cell r="S724" t="str">
            <v>Top</v>
          </cell>
          <cell r="T724" t="str">
            <v>Одежда</v>
          </cell>
          <cell r="U724" t="str">
            <v>Fleece / Флис</v>
          </cell>
          <cell r="V724" t="str">
            <v>80%Хлопок/20%ПЭ</v>
          </cell>
          <cell r="W724" t="str">
            <v>(265) Kids cloth 98-140</v>
          </cell>
          <cell r="X724">
            <v>8</v>
          </cell>
          <cell r="Y724" t="str">
            <v>Нет</v>
          </cell>
          <cell r="Z724" t="str">
            <v>Tatiana Ryabceva</v>
          </cell>
          <cell r="AA724" t="str">
            <v>fashion</v>
          </cell>
          <cell r="AB724" t="str">
            <v>Regular</v>
          </cell>
          <cell r="AC724">
            <v>1.2</v>
          </cell>
          <cell r="AD724" t="str">
            <v>1,2_8</v>
          </cell>
          <cell r="AE724">
            <v>125</v>
          </cell>
          <cell r="AF724">
            <v>52</v>
          </cell>
          <cell r="AG724">
            <v>73</v>
          </cell>
          <cell r="AH724">
            <v>0</v>
          </cell>
          <cell r="AI724">
            <v>0</v>
          </cell>
          <cell r="AJ724">
            <v>0</v>
          </cell>
          <cell r="AK724">
            <v>0.65</v>
          </cell>
          <cell r="AL724">
            <v>0.8</v>
          </cell>
          <cell r="AM724">
            <v>5</v>
          </cell>
          <cell r="AN724">
            <v>2</v>
          </cell>
          <cell r="AO724">
            <v>7</v>
          </cell>
          <cell r="AP724">
            <v>364</v>
          </cell>
          <cell r="AQ724">
            <v>5</v>
          </cell>
          <cell r="AR724">
            <v>2</v>
          </cell>
          <cell r="AS724">
            <v>7</v>
          </cell>
          <cell r="AT724">
            <v>511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 t="str">
            <v>-3-2</v>
          </cell>
          <cell r="BH724">
            <v>0.32407407407407407</v>
          </cell>
          <cell r="BI724">
            <v>875</v>
          </cell>
          <cell r="BJ724">
            <v>1499</v>
          </cell>
          <cell r="BK724">
            <v>1499</v>
          </cell>
          <cell r="BL724">
            <v>1362.73</v>
          </cell>
          <cell r="BM724">
            <v>3.3591036414565827</v>
          </cell>
          <cell r="BN724">
            <v>3.92</v>
          </cell>
          <cell r="BO724">
            <v>4.04</v>
          </cell>
          <cell r="BP724">
            <v>5.25</v>
          </cell>
          <cell r="BQ724">
            <v>446.25</v>
          </cell>
          <cell r="BR724">
            <v>0.70230153435623754</v>
          </cell>
          <cell r="BS724">
            <v>3.5</v>
          </cell>
          <cell r="BT724">
            <v>85</v>
          </cell>
          <cell r="BU724">
            <v>1.1000000000000001</v>
          </cell>
          <cell r="BV724">
            <v>1499</v>
          </cell>
          <cell r="BW724">
            <v>900</v>
          </cell>
          <cell r="BX724" t="str">
            <v>NINGBO CINDY IMPORT AND EXPORT CO., LTD</v>
          </cell>
          <cell r="BY724" t="str">
            <v>Китай</v>
          </cell>
          <cell r="BZ724">
            <v>108</v>
          </cell>
          <cell r="CA724">
            <v>590</v>
          </cell>
          <cell r="CB724">
            <v>48</v>
          </cell>
          <cell r="CC724">
            <v>1079</v>
          </cell>
          <cell r="CD724">
            <v>2700</v>
          </cell>
          <cell r="CE724">
            <v>849.83315418778159</v>
          </cell>
          <cell r="CF724">
            <v>2700</v>
          </cell>
          <cell r="CG724">
            <v>2700</v>
          </cell>
          <cell r="CH724" t="str">
            <v>ок</v>
          </cell>
          <cell r="CI724" t="str">
            <v>ок</v>
          </cell>
          <cell r="CJ724">
            <v>6</v>
          </cell>
          <cell r="CK724">
            <v>3535</v>
          </cell>
          <cell r="CL724">
            <v>2383.6</v>
          </cell>
          <cell r="CM724">
            <v>436.32</v>
          </cell>
          <cell r="CN724">
            <v>4359.16</v>
          </cell>
          <cell r="CO724">
            <v>193.92000000000002</v>
          </cell>
          <cell r="CP724">
            <v>10908</v>
          </cell>
          <cell r="CQ724">
            <v>390468.75</v>
          </cell>
          <cell r="CR724">
            <v>263287.5</v>
          </cell>
          <cell r="CS724">
            <v>48195</v>
          </cell>
          <cell r="CT724">
            <v>481503.75</v>
          </cell>
          <cell r="CU724">
            <v>21420</v>
          </cell>
          <cell r="CV724">
            <v>1204875</v>
          </cell>
          <cell r="CW724">
            <v>1311625</v>
          </cell>
          <cell r="CX724">
            <v>884410</v>
          </cell>
          <cell r="CY724">
            <v>161892</v>
          </cell>
          <cell r="CZ724">
            <v>1617421</v>
          </cell>
          <cell r="DA724">
            <v>71952</v>
          </cell>
          <cell r="DB724">
            <v>4047300</v>
          </cell>
          <cell r="DC724" t="str">
            <v>fashion</v>
          </cell>
          <cell r="DE724">
            <v>59</v>
          </cell>
          <cell r="DF724">
            <v>59</v>
          </cell>
          <cell r="DH724">
            <v>8</v>
          </cell>
          <cell r="DI724">
            <v>2</v>
          </cell>
          <cell r="DJ724">
            <v>10</v>
          </cell>
          <cell r="DK724">
            <v>590</v>
          </cell>
          <cell r="DP724">
            <v>590</v>
          </cell>
          <cell r="DQ724">
            <v>472</v>
          </cell>
          <cell r="DR724">
            <v>118</v>
          </cell>
          <cell r="DS724">
            <v>0.8</v>
          </cell>
          <cell r="DT724">
            <v>0.2</v>
          </cell>
          <cell r="DU724">
            <v>1499</v>
          </cell>
          <cell r="DV724">
            <v>232312.5</v>
          </cell>
          <cell r="DW724">
            <v>2383.6</v>
          </cell>
          <cell r="DX724">
            <v>884410</v>
          </cell>
          <cell r="DY724" t="str">
            <v>print</v>
          </cell>
          <cell r="DZ724" t="str">
            <v>20220170144___Santarem_sw___набивка</v>
          </cell>
          <cell r="EA724" t="str">
            <v>Расчет кирпичей</v>
          </cell>
        </row>
        <row r="725">
          <cell r="B725" t="str">
            <v>20220200742_0069666_00000003801</v>
          </cell>
          <cell r="C725" t="str">
            <v>20220200742_0069666</v>
          </cell>
          <cell r="D725" t="str">
            <v>Theme 2ОдеждаThamesЖенскийpink12</v>
          </cell>
          <cell r="E725" t="str">
            <v>Заг. с Th 2</v>
          </cell>
          <cell r="F725" t="str">
            <v>ACOOLA Одежда Весна 2024 Theme 2</v>
          </cell>
          <cell r="G725" t="str">
            <v>ACOOLA</v>
          </cell>
          <cell r="H725" t="str">
            <v>Theme 2</v>
          </cell>
          <cell r="I725" t="str">
            <v>00000003801</v>
          </cell>
          <cell r="J725" t="str">
            <v>20220200742</v>
          </cell>
          <cell r="K725" t="str">
            <v>Платье детское для девочек Thames розовый</v>
          </cell>
          <cell r="L725" t="str">
            <v>Женский</v>
          </cell>
          <cell r="M725" t="str">
            <v>Маленький</v>
          </cell>
          <cell r="N725" t="str">
            <v>Thames</v>
          </cell>
          <cell r="O725" t="str">
            <v>розовый</v>
          </cell>
          <cell r="P725" t="str">
            <v>Stitched</v>
          </cell>
          <cell r="Q725" t="str">
            <v>Dress</v>
          </cell>
          <cell r="R725" t="str">
            <v>Dress_Girls</v>
          </cell>
          <cell r="S725" t="str">
            <v>Dress</v>
          </cell>
          <cell r="T725" t="str">
            <v>Одежда</v>
          </cell>
          <cell r="U725" t="str">
            <v>Plain weave / Полотняное переплетение ткани</v>
          </cell>
          <cell r="V725" t="str">
            <v>100%Хлопок</v>
          </cell>
          <cell r="W725" t="str">
            <v>(12) Kids cloth B1G1 6sizes</v>
          </cell>
          <cell r="X725">
            <v>6</v>
          </cell>
          <cell r="Y725" t="str">
            <v>Нет</v>
          </cell>
          <cell r="Z725" t="str">
            <v>Marina Ivaschenko</v>
          </cell>
          <cell r="AA725" t="str">
            <v>Basic+</v>
          </cell>
          <cell r="AB725" t="str">
            <v>Regular</v>
          </cell>
          <cell r="AC725" t="str">
            <v>1,2,3,4,5</v>
          </cell>
          <cell r="AD725" t="str">
            <v>1,2,3,4,5_6</v>
          </cell>
          <cell r="AE725">
            <v>271</v>
          </cell>
          <cell r="AF725">
            <v>52</v>
          </cell>
          <cell r="AG725">
            <v>73</v>
          </cell>
          <cell r="AH725">
            <v>96</v>
          </cell>
          <cell r="AI725">
            <v>43</v>
          </cell>
          <cell r="AJ725">
            <v>7</v>
          </cell>
          <cell r="AK725">
            <v>0.6</v>
          </cell>
          <cell r="AM725">
            <v>6</v>
          </cell>
          <cell r="AN725">
            <v>0</v>
          </cell>
          <cell r="AO725">
            <v>6</v>
          </cell>
          <cell r="AP725">
            <v>312</v>
          </cell>
          <cell r="AQ725">
            <v>6</v>
          </cell>
          <cell r="AR725">
            <v>0</v>
          </cell>
          <cell r="AS725">
            <v>6</v>
          </cell>
          <cell r="AT725">
            <v>438</v>
          </cell>
          <cell r="AU725">
            <v>6</v>
          </cell>
          <cell r="AV725">
            <v>0</v>
          </cell>
          <cell r="AW725">
            <v>6</v>
          </cell>
          <cell r="AX725">
            <v>576</v>
          </cell>
          <cell r="AY725">
            <v>6</v>
          </cell>
          <cell r="AZ725">
            <v>0</v>
          </cell>
          <cell r="BA725">
            <v>6</v>
          </cell>
          <cell r="BB725">
            <v>258</v>
          </cell>
          <cell r="BC725">
            <v>6</v>
          </cell>
          <cell r="BD725">
            <v>0</v>
          </cell>
          <cell r="BE725">
            <v>6</v>
          </cell>
          <cell r="BF725">
            <v>42</v>
          </cell>
          <cell r="BG725" t="str">
            <v>0-0</v>
          </cell>
          <cell r="BH725">
            <v>0.54200000000000004</v>
          </cell>
          <cell r="BI725">
            <v>1626</v>
          </cell>
          <cell r="BJ725">
            <v>1799</v>
          </cell>
          <cell r="BK725">
            <v>1799</v>
          </cell>
          <cell r="BL725">
            <v>1635.45</v>
          </cell>
          <cell r="BM725">
            <v>2.6622271550129484</v>
          </cell>
          <cell r="BN725">
            <v>6.11</v>
          </cell>
          <cell r="BO725">
            <v>6.31</v>
          </cell>
          <cell r="BP725">
            <v>7.95</v>
          </cell>
          <cell r="BQ725">
            <v>675.75</v>
          </cell>
          <cell r="BR725">
            <v>0.62437465258476932</v>
          </cell>
          <cell r="BS725">
            <v>3.3</v>
          </cell>
          <cell r="BT725">
            <v>85</v>
          </cell>
          <cell r="BU725">
            <v>1.1000000000000001</v>
          </cell>
          <cell r="BV725">
            <v>1799</v>
          </cell>
          <cell r="BW725">
            <v>1080</v>
          </cell>
          <cell r="BX725" t="str">
            <v>SHANGHAI LANSHENG LIGHT INDUSTRIAL PRODUCTS IMP.&amp; EXP. CORP.,LTD</v>
          </cell>
          <cell r="BY725" t="str">
            <v>Китай</v>
          </cell>
          <cell r="BZ725">
            <v>120</v>
          </cell>
          <cell r="CA725">
            <v>354</v>
          </cell>
          <cell r="CB725">
            <v>54</v>
          </cell>
          <cell r="CC725">
            <v>846</v>
          </cell>
          <cell r="CD725">
            <v>3000</v>
          </cell>
          <cell r="CE725">
            <v>944.25906020864625</v>
          </cell>
          <cell r="CF725">
            <v>3000</v>
          </cell>
          <cell r="CG725">
            <v>7000</v>
          </cell>
          <cell r="CH725" t="str">
            <v>ок</v>
          </cell>
          <cell r="CI725" t="str">
            <v>ок</v>
          </cell>
          <cell r="CJ725">
            <v>9</v>
          </cell>
          <cell r="CK725">
            <v>10260.06</v>
          </cell>
          <cell r="CL725">
            <v>2233.7399999999998</v>
          </cell>
          <cell r="CM725">
            <v>757.19999999999993</v>
          </cell>
          <cell r="CN725">
            <v>5338.2599999999993</v>
          </cell>
          <cell r="CO725">
            <v>340.73999999999995</v>
          </cell>
          <cell r="CP725">
            <v>18930</v>
          </cell>
          <cell r="CQ725">
            <v>1098769.5</v>
          </cell>
          <cell r="CR725">
            <v>239215.5</v>
          </cell>
          <cell r="CS725">
            <v>81090</v>
          </cell>
          <cell r="CT725">
            <v>571684.5</v>
          </cell>
          <cell r="CU725">
            <v>36490.5</v>
          </cell>
          <cell r="CV725">
            <v>2027250</v>
          </cell>
          <cell r="CW725">
            <v>2925174</v>
          </cell>
          <cell r="CX725">
            <v>636846</v>
          </cell>
          <cell r="CY725">
            <v>215880</v>
          </cell>
          <cell r="CZ725">
            <v>1521954</v>
          </cell>
          <cell r="DA725">
            <v>97146</v>
          </cell>
          <cell r="DB725">
            <v>5397000</v>
          </cell>
          <cell r="DC725" t="str">
            <v>Basic+</v>
          </cell>
          <cell r="DE725">
            <v>59</v>
          </cell>
          <cell r="DF725">
            <v>59</v>
          </cell>
          <cell r="DH725">
            <v>6</v>
          </cell>
          <cell r="DJ725">
            <v>6</v>
          </cell>
          <cell r="DK725">
            <v>354</v>
          </cell>
          <cell r="DP725">
            <v>354</v>
          </cell>
          <cell r="DQ725">
            <v>354</v>
          </cell>
          <cell r="DR725">
            <v>0</v>
          </cell>
          <cell r="DS725">
            <v>1</v>
          </cell>
          <cell r="DT725">
            <v>0</v>
          </cell>
          <cell r="DU725">
            <v>1799</v>
          </cell>
          <cell r="DV725">
            <v>211072.5</v>
          </cell>
          <cell r="DW725">
            <v>2233.7399999999998</v>
          </cell>
          <cell r="DX725">
            <v>636846</v>
          </cell>
          <cell r="DY725" t="str">
            <v>pink</v>
          </cell>
          <cell r="DZ725" t="str">
            <v>20220200742___Thames___розовый</v>
          </cell>
          <cell r="EA725" t="str">
            <v>Расчет кирпичей</v>
          </cell>
        </row>
        <row r="726">
          <cell r="B726" t="str">
            <v>20220200742_0069667_00000003801</v>
          </cell>
          <cell r="C726" t="str">
            <v>20220200742_0069667</v>
          </cell>
          <cell r="D726" t="str">
            <v>Theme 2ОдеждаThamesЖенскийkhaki12</v>
          </cell>
          <cell r="E726" t="str">
            <v>Заг. с Th 2</v>
          </cell>
          <cell r="F726" t="str">
            <v>ACOOLA Одежда Весна 2024 Theme 2</v>
          </cell>
          <cell r="G726" t="str">
            <v>ACOOLA</v>
          </cell>
          <cell r="H726" t="str">
            <v>Theme 2</v>
          </cell>
          <cell r="I726" t="str">
            <v>00000003801</v>
          </cell>
          <cell r="J726" t="str">
            <v>20220200742</v>
          </cell>
          <cell r="K726" t="str">
            <v>Платье детское для девочек Thames хаки</v>
          </cell>
          <cell r="L726" t="str">
            <v>Женский</v>
          </cell>
          <cell r="M726" t="str">
            <v>Маленький</v>
          </cell>
          <cell r="N726" t="str">
            <v>Thames</v>
          </cell>
          <cell r="O726" t="str">
            <v>хаки</v>
          </cell>
          <cell r="P726" t="str">
            <v>Stitched</v>
          </cell>
          <cell r="Q726" t="str">
            <v>Dress</v>
          </cell>
          <cell r="R726" t="str">
            <v>Dress_Girls</v>
          </cell>
          <cell r="S726" t="str">
            <v>Dress</v>
          </cell>
          <cell r="T726" t="str">
            <v>Одежда</v>
          </cell>
          <cell r="U726" t="str">
            <v>Plain weave / Полотняное переплетение ткани</v>
          </cell>
          <cell r="V726" t="str">
            <v>100%Хлопок</v>
          </cell>
          <cell r="W726" t="str">
            <v>(12) Kids cloth B1G1 6sizes</v>
          </cell>
          <cell r="X726">
            <v>6</v>
          </cell>
          <cell r="Y726" t="str">
            <v>Нет</v>
          </cell>
          <cell r="Z726" t="str">
            <v>Marina Ivaschenko</v>
          </cell>
          <cell r="AA726" t="str">
            <v>Basic+</v>
          </cell>
          <cell r="AB726" t="str">
            <v>Regular</v>
          </cell>
          <cell r="AC726" t="str">
            <v>1,2,3,4,5</v>
          </cell>
          <cell r="AD726" t="str">
            <v>1,2,3,4,5_6</v>
          </cell>
          <cell r="AE726">
            <v>271</v>
          </cell>
          <cell r="AF726">
            <v>52</v>
          </cell>
          <cell r="AG726">
            <v>73</v>
          </cell>
          <cell r="AH726">
            <v>96</v>
          </cell>
          <cell r="AI726">
            <v>43</v>
          </cell>
          <cell r="AJ726">
            <v>7</v>
          </cell>
          <cell r="AK726">
            <v>0.6</v>
          </cell>
          <cell r="AM726">
            <v>6</v>
          </cell>
          <cell r="AN726">
            <v>0</v>
          </cell>
          <cell r="AO726">
            <v>6</v>
          </cell>
          <cell r="AP726">
            <v>312</v>
          </cell>
          <cell r="AQ726">
            <v>6</v>
          </cell>
          <cell r="AR726">
            <v>0</v>
          </cell>
          <cell r="AS726">
            <v>6</v>
          </cell>
          <cell r="AT726">
            <v>438</v>
          </cell>
          <cell r="AU726">
            <v>6</v>
          </cell>
          <cell r="AV726">
            <v>0</v>
          </cell>
          <cell r="AW726">
            <v>6</v>
          </cell>
          <cell r="AX726">
            <v>576</v>
          </cell>
          <cell r="AY726">
            <v>6</v>
          </cell>
          <cell r="AZ726">
            <v>0</v>
          </cell>
          <cell r="BA726">
            <v>6</v>
          </cell>
          <cell r="BB726">
            <v>258</v>
          </cell>
          <cell r="BC726">
            <v>6</v>
          </cell>
          <cell r="BD726">
            <v>0</v>
          </cell>
          <cell r="BE726">
            <v>6</v>
          </cell>
          <cell r="BF726">
            <v>42</v>
          </cell>
          <cell r="BG726" t="str">
            <v>0-0</v>
          </cell>
          <cell r="BH726">
            <v>0.54200000000000004</v>
          </cell>
          <cell r="BI726">
            <v>1626</v>
          </cell>
          <cell r="BJ726">
            <v>1799</v>
          </cell>
          <cell r="BK726">
            <v>1799</v>
          </cell>
          <cell r="BL726">
            <v>1635.45</v>
          </cell>
          <cell r="BM726">
            <v>2.6622271550129484</v>
          </cell>
          <cell r="BN726">
            <v>6.11</v>
          </cell>
          <cell r="BO726">
            <v>6.31</v>
          </cell>
          <cell r="BP726">
            <v>7.95</v>
          </cell>
          <cell r="BQ726">
            <v>675.75</v>
          </cell>
          <cell r="BR726">
            <v>0.62437465258476932</v>
          </cell>
          <cell r="BS726">
            <v>3.3</v>
          </cell>
          <cell r="BT726">
            <v>85</v>
          </cell>
          <cell r="BU726">
            <v>1.1000000000000001</v>
          </cell>
          <cell r="BV726">
            <v>1799</v>
          </cell>
          <cell r="BW726">
            <v>1080</v>
          </cell>
          <cell r="BX726" t="str">
            <v>SHANGHAI LANSHENG LIGHT INDUSTRIAL PRODUCTS IMP.&amp; EXP. CORP.,LTD</v>
          </cell>
          <cell r="BY726" t="str">
            <v>Китай</v>
          </cell>
          <cell r="BZ726">
            <v>120</v>
          </cell>
          <cell r="CA726">
            <v>354</v>
          </cell>
          <cell r="CB726">
            <v>54</v>
          </cell>
          <cell r="CC726">
            <v>846</v>
          </cell>
          <cell r="CD726">
            <v>3000</v>
          </cell>
          <cell r="CE726">
            <v>944.25906020864625</v>
          </cell>
          <cell r="CF726">
            <v>3000</v>
          </cell>
          <cell r="CG726">
            <v>7000</v>
          </cell>
          <cell r="CH726" t="str">
            <v>ок</v>
          </cell>
          <cell r="CI726" t="str">
            <v>ок</v>
          </cell>
          <cell r="CJ726">
            <v>9</v>
          </cell>
          <cell r="CK726">
            <v>10260.06</v>
          </cell>
          <cell r="CL726">
            <v>2233.7399999999998</v>
          </cell>
          <cell r="CM726">
            <v>757.19999999999993</v>
          </cell>
          <cell r="CN726">
            <v>5338.2599999999993</v>
          </cell>
          <cell r="CO726">
            <v>340.73999999999995</v>
          </cell>
          <cell r="CP726">
            <v>18930</v>
          </cell>
          <cell r="CQ726">
            <v>1098769.5</v>
          </cell>
          <cell r="CR726">
            <v>239215.5</v>
          </cell>
          <cell r="CS726">
            <v>81090</v>
          </cell>
          <cell r="CT726">
            <v>571684.5</v>
          </cell>
          <cell r="CU726">
            <v>36490.5</v>
          </cell>
          <cell r="CV726">
            <v>2027250</v>
          </cell>
          <cell r="CW726">
            <v>2925174</v>
          </cell>
          <cell r="CX726">
            <v>636846</v>
          </cell>
          <cell r="CY726">
            <v>215880</v>
          </cell>
          <cell r="CZ726">
            <v>1521954</v>
          </cell>
          <cell r="DA726">
            <v>97146</v>
          </cell>
          <cell r="DB726">
            <v>5397000</v>
          </cell>
          <cell r="DC726" t="str">
            <v>Basic+</v>
          </cell>
          <cell r="DE726">
            <v>59</v>
          </cell>
          <cell r="DF726">
            <v>59</v>
          </cell>
          <cell r="DH726">
            <v>6</v>
          </cell>
          <cell r="DJ726">
            <v>6</v>
          </cell>
          <cell r="DK726">
            <v>354</v>
          </cell>
          <cell r="DP726">
            <v>354</v>
          </cell>
          <cell r="DQ726">
            <v>354</v>
          </cell>
          <cell r="DR726">
            <v>0</v>
          </cell>
          <cell r="DS726">
            <v>1</v>
          </cell>
          <cell r="DT726">
            <v>0</v>
          </cell>
          <cell r="DU726">
            <v>1799</v>
          </cell>
          <cell r="DV726">
            <v>211072.5</v>
          </cell>
          <cell r="DW726">
            <v>2233.7399999999998</v>
          </cell>
          <cell r="DX726">
            <v>636846</v>
          </cell>
          <cell r="DY726" t="str">
            <v>khaki</v>
          </cell>
          <cell r="DZ726" t="str">
            <v>20220200742___Thames___хаки</v>
          </cell>
          <cell r="EA726" t="str">
            <v>Расчет кирпичей</v>
          </cell>
        </row>
        <row r="727">
          <cell r="B727" t="str">
            <v>20220200809_0075373_00000003801</v>
          </cell>
          <cell r="C727" t="str">
            <v>20220200809_0075373</v>
          </cell>
          <cell r="D727" t="str">
            <v>Theme 2ОдеждаAlpseeЖенскийlight pink12</v>
          </cell>
          <cell r="E727" t="str">
            <v>Заг. с Th 2</v>
          </cell>
          <cell r="F727" t="str">
            <v>ACOOLA Одежда Весна 2024 Theme 2</v>
          </cell>
          <cell r="G727" t="str">
            <v>ACOOLA</v>
          </cell>
          <cell r="H727" t="str">
            <v>Theme 2</v>
          </cell>
          <cell r="I727" t="str">
            <v>00000003801</v>
          </cell>
          <cell r="J727" t="str">
            <v>20220200809</v>
          </cell>
          <cell r="K727" t="str">
            <v>Платье детское для девочек Alpsee светло-розовый</v>
          </cell>
          <cell r="L727" t="str">
            <v>Женский</v>
          </cell>
          <cell r="M727" t="str">
            <v>Маленький</v>
          </cell>
          <cell r="N727" t="str">
            <v>Alpsee</v>
          </cell>
          <cell r="O727" t="str">
            <v>светло-розовый</v>
          </cell>
          <cell r="P727" t="str">
            <v>Jersey</v>
          </cell>
          <cell r="Q727" t="str">
            <v>Dress</v>
          </cell>
          <cell r="R727" t="str">
            <v>Dress_Girls</v>
          </cell>
          <cell r="S727" t="str">
            <v>Dress</v>
          </cell>
          <cell r="T727" t="str">
            <v>Одежда</v>
          </cell>
          <cell r="U727" t="str">
            <v>Fleece / Флис хлопковый</v>
          </cell>
          <cell r="V727" t="str">
            <v>80%Хлопок/20%ПЭ</v>
          </cell>
          <cell r="W727" t="str">
            <v>(12) Kids cloth B1G1 6sizes</v>
          </cell>
          <cell r="X727">
            <v>6</v>
          </cell>
          <cell r="Y727" t="str">
            <v>Нет</v>
          </cell>
          <cell r="Z727" t="str">
            <v>Marina Ivaschenko</v>
          </cell>
          <cell r="AA727" t="str">
            <v>Basic+</v>
          </cell>
          <cell r="AB727" t="str">
            <v>Regular</v>
          </cell>
          <cell r="AC727">
            <v>0</v>
          </cell>
          <cell r="AD727" t="str">
            <v>0_6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1</v>
          </cell>
          <cell r="AL727">
            <v>1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 t="str">
            <v>-6-0</v>
          </cell>
          <cell r="BH727">
            <v>0</v>
          </cell>
          <cell r="BI727">
            <v>0</v>
          </cell>
          <cell r="BJ727">
            <v>1499</v>
          </cell>
          <cell r="BK727">
            <v>1499</v>
          </cell>
          <cell r="BL727">
            <v>1362.73</v>
          </cell>
          <cell r="BM727">
            <v>3.3149049093321534</v>
          </cell>
          <cell r="BN727">
            <v>4.09</v>
          </cell>
          <cell r="BO727">
            <v>4.22</v>
          </cell>
          <cell r="BP727">
            <v>5.32</v>
          </cell>
          <cell r="BQ727">
            <v>452.20000000000005</v>
          </cell>
          <cell r="BR727">
            <v>0.69833222148098728</v>
          </cell>
          <cell r="BS727">
            <v>3.3</v>
          </cell>
          <cell r="BT727">
            <v>85</v>
          </cell>
          <cell r="BU727">
            <v>1.1000000000000001</v>
          </cell>
          <cell r="BV727">
            <v>1499</v>
          </cell>
          <cell r="BW727">
            <v>900</v>
          </cell>
          <cell r="BX727" t="str">
            <v>Ningbo Longxing Garments Co. LTD</v>
          </cell>
          <cell r="BY727" t="str">
            <v>Китай</v>
          </cell>
          <cell r="CA727">
            <v>0</v>
          </cell>
          <cell r="CB727">
            <v>198</v>
          </cell>
          <cell r="CC727">
            <v>1802</v>
          </cell>
          <cell r="CD727">
            <v>2000</v>
          </cell>
          <cell r="CE727">
            <v>629.50604013909754</v>
          </cell>
          <cell r="CF727">
            <v>2000</v>
          </cell>
          <cell r="CG727" t="str">
            <v>не заполнен кластер</v>
          </cell>
          <cell r="CH727" t="str">
            <v>ок</v>
          </cell>
          <cell r="CI727" t="str">
            <v>ок</v>
          </cell>
          <cell r="CJ727">
            <v>33</v>
          </cell>
          <cell r="CK727">
            <v>0</v>
          </cell>
          <cell r="CL727">
            <v>0</v>
          </cell>
          <cell r="CM727">
            <v>0</v>
          </cell>
          <cell r="CN727">
            <v>7604.44</v>
          </cell>
          <cell r="CO727">
            <v>835.56</v>
          </cell>
          <cell r="CP727">
            <v>8440</v>
          </cell>
          <cell r="CQ727">
            <v>0</v>
          </cell>
          <cell r="CR727">
            <v>0</v>
          </cell>
          <cell r="CS727">
            <v>0</v>
          </cell>
          <cell r="CT727">
            <v>814864.40000000014</v>
          </cell>
          <cell r="CU727">
            <v>89535.6</v>
          </cell>
          <cell r="CV727">
            <v>904400.00000000012</v>
          </cell>
          <cell r="CW727">
            <v>0</v>
          </cell>
          <cell r="CX727">
            <v>0</v>
          </cell>
          <cell r="CY727">
            <v>0</v>
          </cell>
          <cell r="CZ727">
            <v>2701198</v>
          </cell>
          <cell r="DA727">
            <v>296802</v>
          </cell>
          <cell r="DB727">
            <v>2998000</v>
          </cell>
          <cell r="DC727" t="str">
            <v>Basic+</v>
          </cell>
          <cell r="DE727">
            <v>59</v>
          </cell>
          <cell r="DF727">
            <v>59</v>
          </cell>
          <cell r="DJ727">
            <v>0</v>
          </cell>
          <cell r="DK727">
            <v>0</v>
          </cell>
          <cell r="DP727">
            <v>0</v>
          </cell>
          <cell r="DQ727">
            <v>0</v>
          </cell>
          <cell r="DR727">
            <v>0</v>
          </cell>
          <cell r="DS727" t="e">
            <v>#DIV/0!</v>
          </cell>
          <cell r="DT727" t="e">
            <v>#DIV/0!</v>
          </cell>
          <cell r="DU727">
            <v>1499</v>
          </cell>
          <cell r="DV727">
            <v>0</v>
          </cell>
          <cell r="DW727">
            <v>0</v>
          </cell>
          <cell r="DX727">
            <v>0</v>
          </cell>
          <cell r="DY727" t="str">
            <v>light pink</v>
          </cell>
          <cell r="DZ727" t="str">
            <v>20220200809___Alpsee___светло-розовый</v>
          </cell>
        </row>
        <row r="728">
          <cell r="B728" t="str">
            <v>20220200810_0075374_00000003801</v>
          </cell>
          <cell r="C728" t="str">
            <v>20220200810_0075374</v>
          </cell>
          <cell r="D728" t="str">
            <v>Theme 2ОдеждаTauberЖенскийmulticolor265</v>
          </cell>
          <cell r="E728" t="str">
            <v>Заг. с Th 2</v>
          </cell>
          <cell r="F728" t="str">
            <v>ACOOLA Одежда Весна 2024 Theme 2</v>
          </cell>
          <cell r="G728" t="str">
            <v>ACOOLA</v>
          </cell>
          <cell r="H728" t="str">
            <v>Theme 2</v>
          </cell>
          <cell r="I728" t="str">
            <v>00000003801</v>
          </cell>
          <cell r="J728" t="str">
            <v>20220200810</v>
          </cell>
          <cell r="K728" t="str">
            <v>Платье детское для девочек Tauber цветной</v>
          </cell>
          <cell r="L728" t="str">
            <v>Женский</v>
          </cell>
          <cell r="M728" t="str">
            <v>Маленький</v>
          </cell>
          <cell r="N728" t="str">
            <v>Tauber</v>
          </cell>
          <cell r="O728" t="str">
            <v>цветной</v>
          </cell>
          <cell r="P728" t="str">
            <v>Jersey</v>
          </cell>
          <cell r="Q728" t="str">
            <v>Dress</v>
          </cell>
          <cell r="R728" t="str">
            <v>Dress_Girls</v>
          </cell>
          <cell r="S728" t="str">
            <v>Dress</v>
          </cell>
          <cell r="T728" t="str">
            <v>Одежда</v>
          </cell>
          <cell r="U728" t="str">
            <v>Single jersey / Трикотажное полотно</v>
          </cell>
          <cell r="V728" t="str">
            <v>95%Хлопок/5%ПУ</v>
          </cell>
          <cell r="W728" t="str">
            <v>(265) Kids cloth 98-140</v>
          </cell>
          <cell r="X728">
            <v>8</v>
          </cell>
          <cell r="Y728" t="str">
            <v>Нет</v>
          </cell>
          <cell r="Z728" t="str">
            <v>Marina Ivaschenko</v>
          </cell>
          <cell r="AA728" t="str">
            <v>Basic+</v>
          </cell>
          <cell r="AB728" t="str">
            <v>Regular</v>
          </cell>
          <cell r="AC728" t="str">
            <v>1,2,3,4,5</v>
          </cell>
          <cell r="AD728" t="str">
            <v>1,2,3,4,5_8</v>
          </cell>
          <cell r="AE728">
            <v>271</v>
          </cell>
          <cell r="AF728">
            <v>52</v>
          </cell>
          <cell r="AG728">
            <v>73</v>
          </cell>
          <cell r="AH728">
            <v>96</v>
          </cell>
          <cell r="AI728">
            <v>43</v>
          </cell>
          <cell r="AJ728">
            <v>7</v>
          </cell>
          <cell r="AK728">
            <v>0.65</v>
          </cell>
          <cell r="AL728">
            <v>0.8</v>
          </cell>
          <cell r="AM728">
            <v>9</v>
          </cell>
          <cell r="AN728">
            <v>4</v>
          </cell>
          <cell r="AO728">
            <v>13</v>
          </cell>
          <cell r="AP728">
            <v>676</v>
          </cell>
          <cell r="AQ728">
            <v>9</v>
          </cell>
          <cell r="AR728">
            <v>4</v>
          </cell>
          <cell r="AS728">
            <v>13</v>
          </cell>
          <cell r="AT728">
            <v>949</v>
          </cell>
          <cell r="AU728">
            <v>9</v>
          </cell>
          <cell r="AV728">
            <v>4</v>
          </cell>
          <cell r="AW728">
            <v>13</v>
          </cell>
          <cell r="AX728">
            <v>1248</v>
          </cell>
          <cell r="AY728">
            <v>9</v>
          </cell>
          <cell r="AZ728">
            <v>4</v>
          </cell>
          <cell r="BA728">
            <v>13</v>
          </cell>
          <cell r="BB728">
            <v>559</v>
          </cell>
          <cell r="BC728">
            <v>9</v>
          </cell>
          <cell r="BD728">
            <v>4</v>
          </cell>
          <cell r="BE728">
            <v>13</v>
          </cell>
          <cell r="BF728">
            <v>91</v>
          </cell>
          <cell r="BG728" t="str">
            <v>1-4</v>
          </cell>
          <cell r="BH728">
            <v>0.54200000000000004</v>
          </cell>
          <cell r="BI728">
            <v>3523</v>
          </cell>
          <cell r="BJ728">
            <v>999</v>
          </cell>
          <cell r="BK728">
            <v>999</v>
          </cell>
          <cell r="BL728">
            <v>908.18</v>
          </cell>
          <cell r="BM728">
            <v>2.7396133278486223</v>
          </cell>
          <cell r="BN728">
            <v>3.3</v>
          </cell>
          <cell r="BO728">
            <v>3.41</v>
          </cell>
          <cell r="BP728">
            <v>4.29</v>
          </cell>
          <cell r="BQ728">
            <v>364.65</v>
          </cell>
          <cell r="BR728">
            <v>0.63498498498498501</v>
          </cell>
          <cell r="BS728">
            <v>3.3</v>
          </cell>
          <cell r="BT728">
            <v>85</v>
          </cell>
          <cell r="BU728">
            <v>1.1000000000000001</v>
          </cell>
          <cell r="BV728">
            <v>999</v>
          </cell>
          <cell r="BW728">
            <v>600</v>
          </cell>
          <cell r="BX728" t="str">
            <v>Ningbo Longxing Garments Co. LTD</v>
          </cell>
          <cell r="BY728" t="str">
            <v>Китай</v>
          </cell>
          <cell r="BZ728">
            <v>260</v>
          </cell>
          <cell r="CA728">
            <v>590</v>
          </cell>
          <cell r="CB728">
            <v>120</v>
          </cell>
          <cell r="CC728">
            <v>2007</v>
          </cell>
          <cell r="CD728">
            <v>6500</v>
          </cell>
          <cell r="CE728">
            <v>2045.8946304520668</v>
          </cell>
          <cell r="CF728">
            <v>6500</v>
          </cell>
          <cell r="CG728">
            <v>10000</v>
          </cell>
          <cell r="CH728" t="str">
            <v>ок</v>
          </cell>
          <cell r="CI728" t="str">
            <v>ок</v>
          </cell>
          <cell r="CJ728">
            <v>15</v>
          </cell>
          <cell r="CK728">
            <v>12013.43</v>
          </cell>
          <cell r="CL728">
            <v>2011.9</v>
          </cell>
          <cell r="CM728">
            <v>886.6</v>
          </cell>
          <cell r="CN728">
            <v>6843.87</v>
          </cell>
          <cell r="CO728">
            <v>409.20000000000005</v>
          </cell>
          <cell r="CP728">
            <v>22165</v>
          </cell>
          <cell r="CQ728">
            <v>1284661.95</v>
          </cell>
          <cell r="CR728">
            <v>215143.5</v>
          </cell>
          <cell r="CS728">
            <v>94809</v>
          </cell>
          <cell r="CT728">
            <v>731852.54999999993</v>
          </cell>
          <cell r="CU728">
            <v>43758</v>
          </cell>
          <cell r="CV728">
            <v>2370225</v>
          </cell>
          <cell r="CW728">
            <v>3519477</v>
          </cell>
          <cell r="CX728">
            <v>589410</v>
          </cell>
          <cell r="CY728">
            <v>259740</v>
          </cell>
          <cell r="CZ728">
            <v>2004993</v>
          </cell>
          <cell r="DA728">
            <v>119880</v>
          </cell>
          <cell r="DB728">
            <v>6493500</v>
          </cell>
          <cell r="DC728" t="str">
            <v>Basic+</v>
          </cell>
          <cell r="DE728">
            <v>59</v>
          </cell>
          <cell r="DF728">
            <v>59</v>
          </cell>
          <cell r="DH728">
            <v>8</v>
          </cell>
          <cell r="DI728">
            <v>2</v>
          </cell>
          <cell r="DJ728">
            <v>10</v>
          </cell>
          <cell r="DK728">
            <v>590</v>
          </cell>
          <cell r="DP728">
            <v>590</v>
          </cell>
          <cell r="DQ728">
            <v>472</v>
          </cell>
          <cell r="DR728">
            <v>118</v>
          </cell>
          <cell r="DS728">
            <v>0.8</v>
          </cell>
          <cell r="DT728">
            <v>0.2</v>
          </cell>
          <cell r="DU728">
            <v>999</v>
          </cell>
          <cell r="DV728">
            <v>189832.5</v>
          </cell>
          <cell r="DW728">
            <v>2011.9</v>
          </cell>
          <cell r="DX728">
            <v>589410</v>
          </cell>
          <cell r="DY728" t="str">
            <v>multicolor</v>
          </cell>
          <cell r="DZ728" t="str">
            <v>20220200810___Tauber___цветной</v>
          </cell>
          <cell r="EA728" t="str">
            <v>Расчет кирпичей</v>
          </cell>
        </row>
        <row r="729">
          <cell r="B729" t="str">
            <v>20220260059_0069651_00000003801</v>
          </cell>
          <cell r="C729" t="str">
            <v>20220260059_0069651</v>
          </cell>
          <cell r="D729" t="str">
            <v>Theme 2ОдеждаNileЖенскийlight blue12</v>
          </cell>
          <cell r="E729" t="str">
            <v>Заг. с Th 2</v>
          </cell>
          <cell r="F729" t="str">
            <v>ACOOLA Одежда Весна 2024 Theme 2</v>
          </cell>
          <cell r="G729" t="str">
            <v>ACOOLA</v>
          </cell>
          <cell r="H729" t="str">
            <v>Theme 2</v>
          </cell>
          <cell r="I729" t="str">
            <v>00000003801</v>
          </cell>
          <cell r="J729" t="str">
            <v>20220260059</v>
          </cell>
          <cell r="K729" t="str">
            <v>Блузка детская для девочек Nile голубой</v>
          </cell>
          <cell r="L729" t="str">
            <v>Женский</v>
          </cell>
          <cell r="M729" t="str">
            <v>Маленький</v>
          </cell>
          <cell r="N729" t="str">
            <v>Nile</v>
          </cell>
          <cell r="O729" t="str">
            <v>голубой</v>
          </cell>
          <cell r="P729" t="str">
            <v>Stitched</v>
          </cell>
          <cell r="Q729" t="str">
            <v>Blouse LS</v>
          </cell>
          <cell r="R729" t="str">
            <v>Top_Girls</v>
          </cell>
          <cell r="S729" t="str">
            <v>Blouse</v>
          </cell>
          <cell r="T729" t="str">
            <v>Одежда</v>
          </cell>
          <cell r="U729" t="str">
            <v>Chambray / Шамбрай рубашечная как джинса</v>
          </cell>
          <cell r="V729" t="str">
            <v>100%Хлопок</v>
          </cell>
          <cell r="W729" t="str">
            <v>(12) Kids cloth B1G1 6sizes</v>
          </cell>
          <cell r="X729">
            <v>6</v>
          </cell>
          <cell r="Y729" t="str">
            <v>Нет</v>
          </cell>
          <cell r="Z729" t="str">
            <v>Marina Ivaschenko</v>
          </cell>
          <cell r="AA729" t="str">
            <v>Basic+</v>
          </cell>
          <cell r="AB729" t="str">
            <v>Regular</v>
          </cell>
          <cell r="AC729" t="str">
            <v>1,2,3,4,5</v>
          </cell>
          <cell r="AD729" t="str">
            <v>1,2,3,4,5_6</v>
          </cell>
          <cell r="AE729">
            <v>271</v>
          </cell>
          <cell r="AF729">
            <v>52</v>
          </cell>
          <cell r="AG729">
            <v>73</v>
          </cell>
          <cell r="AH729">
            <v>96</v>
          </cell>
          <cell r="AI729">
            <v>43</v>
          </cell>
          <cell r="AJ729">
            <v>7</v>
          </cell>
          <cell r="AK729">
            <v>0.6</v>
          </cell>
          <cell r="AM729">
            <v>6</v>
          </cell>
          <cell r="AN729">
            <v>0</v>
          </cell>
          <cell r="AO729">
            <v>6</v>
          </cell>
          <cell r="AP729">
            <v>312</v>
          </cell>
          <cell r="AQ729">
            <v>6</v>
          </cell>
          <cell r="AR729">
            <v>0</v>
          </cell>
          <cell r="AS729">
            <v>6</v>
          </cell>
          <cell r="AT729">
            <v>438</v>
          </cell>
          <cell r="AU729">
            <v>6</v>
          </cell>
          <cell r="AV729">
            <v>0</v>
          </cell>
          <cell r="AW729">
            <v>6</v>
          </cell>
          <cell r="AX729">
            <v>576</v>
          </cell>
          <cell r="AY729">
            <v>6</v>
          </cell>
          <cell r="AZ729">
            <v>0</v>
          </cell>
          <cell r="BA729">
            <v>6</v>
          </cell>
          <cell r="BB729">
            <v>258</v>
          </cell>
          <cell r="BC729">
            <v>6</v>
          </cell>
          <cell r="BD729">
            <v>0</v>
          </cell>
          <cell r="BE729">
            <v>6</v>
          </cell>
          <cell r="BF729">
            <v>42</v>
          </cell>
          <cell r="BG729" t="str">
            <v>0-0</v>
          </cell>
          <cell r="BH729">
            <v>0.54200000000000004</v>
          </cell>
          <cell r="BI729">
            <v>1626</v>
          </cell>
          <cell r="BJ729">
            <v>1799</v>
          </cell>
          <cell r="BK729">
            <v>1799</v>
          </cell>
          <cell r="BL729">
            <v>1635.45</v>
          </cell>
          <cell r="BM729">
            <v>3.0540701128936427</v>
          </cell>
          <cell r="BN729">
            <v>5.43</v>
          </cell>
          <cell r="BO729">
            <v>5.61</v>
          </cell>
          <cell r="BP729">
            <v>6.93</v>
          </cell>
          <cell r="BQ729">
            <v>589.04999999999995</v>
          </cell>
          <cell r="BR729">
            <v>0.67256809338521406</v>
          </cell>
          <cell r="BS729">
            <v>3.3</v>
          </cell>
          <cell r="BT729">
            <v>85</v>
          </cell>
          <cell r="BU729">
            <v>1.1000000000000001</v>
          </cell>
          <cell r="BV729">
            <v>1799</v>
          </cell>
          <cell r="BW729">
            <v>1080</v>
          </cell>
          <cell r="BX729" t="str">
            <v>SHANGHAI LANSHENG LIGHT INDUSTRIAL PRODUCTS IMP.&amp; EXP. CORP.,LTD</v>
          </cell>
          <cell r="BY729" t="str">
            <v>Китай</v>
          </cell>
          <cell r="BZ729">
            <v>120</v>
          </cell>
          <cell r="CA729">
            <v>354</v>
          </cell>
          <cell r="CB729">
            <v>54</v>
          </cell>
          <cell r="CC729">
            <v>846</v>
          </cell>
          <cell r="CD729">
            <v>3000</v>
          </cell>
          <cell r="CE729">
            <v>944.25906020864625</v>
          </cell>
          <cell r="CF729">
            <v>3000</v>
          </cell>
          <cell r="CG729">
            <v>7000</v>
          </cell>
          <cell r="CH729" t="str">
            <v>ок</v>
          </cell>
          <cell r="CI729" t="str">
            <v>ок</v>
          </cell>
          <cell r="CJ729">
            <v>9</v>
          </cell>
          <cell r="CK729">
            <v>9121.86</v>
          </cell>
          <cell r="CL729">
            <v>1985.94</v>
          </cell>
          <cell r="CM729">
            <v>673.2</v>
          </cell>
          <cell r="CN729">
            <v>4746.0600000000004</v>
          </cell>
          <cell r="CO729">
            <v>302.94</v>
          </cell>
          <cell r="CP729">
            <v>16830</v>
          </cell>
          <cell r="CQ729">
            <v>957795.29999999993</v>
          </cell>
          <cell r="CR729">
            <v>208523.69999999998</v>
          </cell>
          <cell r="CS729">
            <v>70686</v>
          </cell>
          <cell r="CT729">
            <v>498336.3</v>
          </cell>
          <cell r="CU729">
            <v>31808.699999999997</v>
          </cell>
          <cell r="CV729">
            <v>1767149.9999999998</v>
          </cell>
          <cell r="CW729">
            <v>2925174</v>
          </cell>
          <cell r="CX729">
            <v>636846</v>
          </cell>
          <cell r="CY729">
            <v>215880</v>
          </cell>
          <cell r="CZ729">
            <v>1521954</v>
          </cell>
          <cell r="DA729">
            <v>97146</v>
          </cell>
          <cell r="DB729">
            <v>5397000</v>
          </cell>
          <cell r="DC729" t="str">
            <v>Basic+</v>
          </cell>
          <cell r="DE729">
            <v>59</v>
          </cell>
          <cell r="DF729">
            <v>59</v>
          </cell>
          <cell r="DH729">
            <v>6</v>
          </cell>
          <cell r="DJ729">
            <v>6</v>
          </cell>
          <cell r="DK729">
            <v>354</v>
          </cell>
          <cell r="DP729">
            <v>354</v>
          </cell>
          <cell r="DQ729">
            <v>354</v>
          </cell>
          <cell r="DR729">
            <v>0</v>
          </cell>
          <cell r="DS729">
            <v>1</v>
          </cell>
          <cell r="DT729">
            <v>0</v>
          </cell>
          <cell r="DU729">
            <v>1799</v>
          </cell>
          <cell r="DV729">
            <v>183991.49999999997</v>
          </cell>
          <cell r="DW729">
            <v>1985.94</v>
          </cell>
          <cell r="DX729">
            <v>636846</v>
          </cell>
          <cell r="DY729" t="str">
            <v>light blue</v>
          </cell>
          <cell r="DZ729" t="str">
            <v>20220260059___Nile___голубой</v>
          </cell>
        </row>
        <row r="730">
          <cell r="B730" t="str">
            <v>20220260059_0069652_00000003801</v>
          </cell>
          <cell r="C730" t="str">
            <v>20220260059_0069652</v>
          </cell>
          <cell r="D730" t="str">
            <v>Theme 2ОдеждаNileЖенскийlime green12</v>
          </cell>
          <cell r="E730" t="str">
            <v>Заг. с Th 2</v>
          </cell>
          <cell r="F730" t="str">
            <v>ACOOLA Одежда Весна 2024 Theme 2</v>
          </cell>
          <cell r="G730" t="str">
            <v>ACOOLA</v>
          </cell>
          <cell r="H730" t="str">
            <v>Theme 2</v>
          </cell>
          <cell r="I730" t="str">
            <v>00000003801</v>
          </cell>
          <cell r="J730" t="str">
            <v>20220260059</v>
          </cell>
          <cell r="K730" t="str">
            <v>Блузка детская для девочек Nile салатовый</v>
          </cell>
          <cell r="L730" t="str">
            <v>Женский</v>
          </cell>
          <cell r="M730" t="str">
            <v>Маленький</v>
          </cell>
          <cell r="N730" t="str">
            <v>Nile</v>
          </cell>
          <cell r="O730" t="str">
            <v>салатовый</v>
          </cell>
          <cell r="P730" t="str">
            <v>Stitched</v>
          </cell>
          <cell r="Q730" t="str">
            <v>Blouse LS</v>
          </cell>
          <cell r="R730" t="str">
            <v>Top_Girls</v>
          </cell>
          <cell r="S730" t="str">
            <v>Blouse</v>
          </cell>
          <cell r="T730" t="str">
            <v>Одежда</v>
          </cell>
          <cell r="U730" t="str">
            <v>Plain weave / Полотняное переплетение ткани</v>
          </cell>
          <cell r="V730" t="str">
            <v>60%Хлопок/40%ПЭ</v>
          </cell>
          <cell r="W730" t="str">
            <v>(12) Kids cloth B1G1 6sizes</v>
          </cell>
          <cell r="X730">
            <v>6</v>
          </cell>
          <cell r="Y730" t="str">
            <v>Нет</v>
          </cell>
          <cell r="Z730" t="str">
            <v>Marina Ivaschenko</v>
          </cell>
          <cell r="AA730" t="str">
            <v>Basic+</v>
          </cell>
          <cell r="AB730" t="str">
            <v>Regular</v>
          </cell>
          <cell r="AC730" t="str">
            <v>1,2,3,4,5</v>
          </cell>
          <cell r="AD730" t="str">
            <v>1,2,3,4,5_6</v>
          </cell>
          <cell r="AE730">
            <v>271</v>
          </cell>
          <cell r="AF730">
            <v>52</v>
          </cell>
          <cell r="AG730">
            <v>73</v>
          </cell>
          <cell r="AH730">
            <v>96</v>
          </cell>
          <cell r="AI730">
            <v>43</v>
          </cell>
          <cell r="AJ730">
            <v>7</v>
          </cell>
          <cell r="AK730">
            <v>0.6</v>
          </cell>
          <cell r="AM730">
            <v>6</v>
          </cell>
          <cell r="AN730">
            <v>0</v>
          </cell>
          <cell r="AO730">
            <v>6</v>
          </cell>
          <cell r="AP730">
            <v>312</v>
          </cell>
          <cell r="AQ730">
            <v>6</v>
          </cell>
          <cell r="AR730">
            <v>0</v>
          </cell>
          <cell r="AS730">
            <v>6</v>
          </cell>
          <cell r="AT730">
            <v>438</v>
          </cell>
          <cell r="AU730">
            <v>6</v>
          </cell>
          <cell r="AV730">
            <v>0</v>
          </cell>
          <cell r="AW730">
            <v>6</v>
          </cell>
          <cell r="AX730">
            <v>576</v>
          </cell>
          <cell r="AY730">
            <v>6</v>
          </cell>
          <cell r="AZ730">
            <v>0</v>
          </cell>
          <cell r="BA730">
            <v>6</v>
          </cell>
          <cell r="BB730">
            <v>258</v>
          </cell>
          <cell r="BC730">
            <v>6</v>
          </cell>
          <cell r="BD730">
            <v>0</v>
          </cell>
          <cell r="BE730">
            <v>6</v>
          </cell>
          <cell r="BF730">
            <v>42</v>
          </cell>
          <cell r="BG730" t="str">
            <v>0-0</v>
          </cell>
          <cell r="BH730">
            <v>0.54200000000000004</v>
          </cell>
          <cell r="BI730">
            <v>1626</v>
          </cell>
          <cell r="BJ730">
            <v>1799</v>
          </cell>
          <cell r="BK730">
            <v>1799</v>
          </cell>
          <cell r="BL730">
            <v>1635.45</v>
          </cell>
          <cell r="BM730">
            <v>3.0540701128936427</v>
          </cell>
          <cell r="BN730">
            <v>5.43</v>
          </cell>
          <cell r="BO730">
            <v>5.61</v>
          </cell>
          <cell r="BP730">
            <v>6.93</v>
          </cell>
          <cell r="BQ730">
            <v>589.04999999999995</v>
          </cell>
          <cell r="BR730">
            <v>0.67256809338521406</v>
          </cell>
          <cell r="BS730">
            <v>3.3</v>
          </cell>
          <cell r="BT730">
            <v>85</v>
          </cell>
          <cell r="BU730">
            <v>1.1000000000000001</v>
          </cell>
          <cell r="BV730">
            <v>1799</v>
          </cell>
          <cell r="BW730">
            <v>1080</v>
          </cell>
          <cell r="BX730" t="str">
            <v>SHANGHAI LANSHENG LIGHT INDUSTRIAL PRODUCTS IMP.&amp; EXP. CORP.,LTD</v>
          </cell>
          <cell r="BY730" t="str">
            <v>Китай</v>
          </cell>
          <cell r="BZ730">
            <v>120</v>
          </cell>
          <cell r="CA730">
            <v>354</v>
          </cell>
          <cell r="CB730">
            <v>54</v>
          </cell>
          <cell r="CC730">
            <v>846</v>
          </cell>
          <cell r="CD730">
            <v>3000</v>
          </cell>
          <cell r="CE730">
            <v>944.25906020864625</v>
          </cell>
          <cell r="CF730">
            <v>3000</v>
          </cell>
          <cell r="CG730">
            <v>7000</v>
          </cell>
          <cell r="CH730" t="str">
            <v>ок</v>
          </cell>
          <cell r="CI730" t="str">
            <v>ок</v>
          </cell>
          <cell r="CJ730">
            <v>9</v>
          </cell>
          <cell r="CK730">
            <v>9121.86</v>
          </cell>
          <cell r="CL730">
            <v>1985.94</v>
          </cell>
          <cell r="CM730">
            <v>673.2</v>
          </cell>
          <cell r="CN730">
            <v>4746.0600000000004</v>
          </cell>
          <cell r="CO730">
            <v>302.94</v>
          </cell>
          <cell r="CP730">
            <v>16830</v>
          </cell>
          <cell r="CQ730">
            <v>957795.29999999993</v>
          </cell>
          <cell r="CR730">
            <v>208523.69999999998</v>
          </cell>
          <cell r="CS730">
            <v>70686</v>
          </cell>
          <cell r="CT730">
            <v>498336.3</v>
          </cell>
          <cell r="CU730">
            <v>31808.699999999997</v>
          </cell>
          <cell r="CV730">
            <v>1767149.9999999998</v>
          </cell>
          <cell r="CW730">
            <v>2925174</v>
          </cell>
          <cell r="CX730">
            <v>636846</v>
          </cell>
          <cell r="CY730">
            <v>215880</v>
          </cell>
          <cell r="CZ730">
            <v>1521954</v>
          </cell>
          <cell r="DA730">
            <v>97146</v>
          </cell>
          <cell r="DB730">
            <v>5397000</v>
          </cell>
          <cell r="DC730" t="str">
            <v>Basic+</v>
          </cell>
          <cell r="DE730">
            <v>59</v>
          </cell>
          <cell r="DF730">
            <v>59</v>
          </cell>
          <cell r="DH730">
            <v>6</v>
          </cell>
          <cell r="DJ730">
            <v>6</v>
          </cell>
          <cell r="DK730">
            <v>354</v>
          </cell>
          <cell r="DP730">
            <v>354</v>
          </cell>
          <cell r="DQ730">
            <v>354</v>
          </cell>
          <cell r="DR730">
            <v>0</v>
          </cell>
          <cell r="DS730">
            <v>1</v>
          </cell>
          <cell r="DT730">
            <v>0</v>
          </cell>
          <cell r="DU730">
            <v>1799</v>
          </cell>
          <cell r="DV730">
            <v>183991.49999999997</v>
          </cell>
          <cell r="DW730">
            <v>1985.94</v>
          </cell>
          <cell r="DX730">
            <v>636846</v>
          </cell>
          <cell r="DY730" t="str">
            <v>lime green</v>
          </cell>
          <cell r="DZ730" t="str">
            <v>20220260059___Nile___салатовый</v>
          </cell>
        </row>
        <row r="731">
          <cell r="B731" t="str">
            <v>20220460073_0075402_00000003801</v>
          </cell>
          <cell r="C731" t="str">
            <v>20220460073_0075402</v>
          </cell>
          <cell r="D731" t="str">
            <v>Theme 2ОдеждаSantarem_pnЖенскийprint265</v>
          </cell>
          <cell r="E731" t="str">
            <v>Заг. с Th 2</v>
          </cell>
          <cell r="F731" t="str">
            <v>ACOOLA Одежда Весна 2024 Theme 2</v>
          </cell>
          <cell r="G731" t="str">
            <v>ACOOLA</v>
          </cell>
          <cell r="H731" t="str">
            <v>Theme 2</v>
          </cell>
          <cell r="I731" t="str">
            <v>00000003801</v>
          </cell>
          <cell r="J731" t="str">
            <v>20220460073</v>
          </cell>
          <cell r="K731" t="str">
            <v>Брюки детские Santarem_pn набивка</v>
          </cell>
          <cell r="L731" t="str">
            <v>Женский</v>
          </cell>
          <cell r="M731" t="str">
            <v>Маленький</v>
          </cell>
          <cell r="N731" t="str">
            <v>Santarem_pn</v>
          </cell>
          <cell r="O731" t="str">
            <v>набивка</v>
          </cell>
          <cell r="P731" t="str">
            <v>Jersey</v>
          </cell>
          <cell r="Q731" t="str">
            <v>Sport pants</v>
          </cell>
          <cell r="R731" t="str">
            <v>Kids Set_Girls</v>
          </cell>
          <cell r="S731" t="str">
            <v>Kids set</v>
          </cell>
          <cell r="T731" t="str">
            <v>Одежда</v>
          </cell>
          <cell r="U731" t="str">
            <v>Fleece / Флис</v>
          </cell>
          <cell r="V731" t="str">
            <v>80%Хлопок/20%ПЭ</v>
          </cell>
          <cell r="W731" t="str">
            <v>(265) Kids cloth 98-140</v>
          </cell>
          <cell r="X731">
            <v>8</v>
          </cell>
          <cell r="Y731" t="str">
            <v>Нет</v>
          </cell>
          <cell r="Z731" t="str">
            <v>Tatiana Ryabceva</v>
          </cell>
          <cell r="AA731" t="str">
            <v>fashion</v>
          </cell>
          <cell r="AB731" t="str">
            <v>Regular</v>
          </cell>
          <cell r="AC731">
            <v>1.2</v>
          </cell>
          <cell r="AD731" t="str">
            <v>1,2_8</v>
          </cell>
          <cell r="AE731">
            <v>125</v>
          </cell>
          <cell r="AF731">
            <v>52</v>
          </cell>
          <cell r="AG731">
            <v>73</v>
          </cell>
          <cell r="AH731">
            <v>0</v>
          </cell>
          <cell r="AI731">
            <v>0</v>
          </cell>
          <cell r="AJ731">
            <v>0</v>
          </cell>
          <cell r="AK731">
            <v>0.65</v>
          </cell>
          <cell r="AL731">
            <v>0.8</v>
          </cell>
          <cell r="AM731">
            <v>5</v>
          </cell>
          <cell r="AN731">
            <v>2</v>
          </cell>
          <cell r="AO731">
            <v>7</v>
          </cell>
          <cell r="AP731">
            <v>364</v>
          </cell>
          <cell r="AQ731">
            <v>5</v>
          </cell>
          <cell r="AR731">
            <v>2</v>
          </cell>
          <cell r="AS731">
            <v>7</v>
          </cell>
          <cell r="AT731">
            <v>511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 t="str">
            <v>-3-2</v>
          </cell>
          <cell r="BH731">
            <v>0.32407407407407407</v>
          </cell>
          <cell r="BI731">
            <v>875</v>
          </cell>
          <cell r="BJ731">
            <v>1499</v>
          </cell>
          <cell r="BK731">
            <v>1499</v>
          </cell>
          <cell r="BL731">
            <v>1362.73</v>
          </cell>
          <cell r="BM731">
            <v>3.3591036414565827</v>
          </cell>
          <cell r="BN731">
            <v>4.01</v>
          </cell>
          <cell r="BO731">
            <v>4.1399999999999997</v>
          </cell>
          <cell r="BP731">
            <v>5.25</v>
          </cell>
          <cell r="BQ731">
            <v>446.25</v>
          </cell>
          <cell r="BR731">
            <v>0.70230153435623754</v>
          </cell>
          <cell r="BS731">
            <v>3.5</v>
          </cell>
          <cell r="BT731">
            <v>85</v>
          </cell>
          <cell r="BU731">
            <v>1.1000000000000001</v>
          </cell>
          <cell r="BV731">
            <v>1499</v>
          </cell>
          <cell r="BW731">
            <v>900</v>
          </cell>
          <cell r="BX731" t="str">
            <v>NINGBO CINDY IMPORT AND EXPORT CO., LTD</v>
          </cell>
          <cell r="BY731" t="str">
            <v>Китай</v>
          </cell>
          <cell r="BZ731">
            <v>108</v>
          </cell>
          <cell r="CA731">
            <v>590</v>
          </cell>
          <cell r="CB731">
            <v>48</v>
          </cell>
          <cell r="CC731">
            <v>1079</v>
          </cell>
          <cell r="CD731">
            <v>2700</v>
          </cell>
          <cell r="CE731">
            <v>849.83315418778159</v>
          </cell>
          <cell r="CF731">
            <v>2700</v>
          </cell>
          <cell r="CG731">
            <v>2700</v>
          </cell>
          <cell r="CH731" t="str">
            <v>ок</v>
          </cell>
          <cell r="CI731" t="str">
            <v>ок</v>
          </cell>
          <cell r="CJ731">
            <v>6</v>
          </cell>
          <cell r="CK731">
            <v>3622.4999999999995</v>
          </cell>
          <cell r="CL731">
            <v>2442.6</v>
          </cell>
          <cell r="CM731">
            <v>447.11999999999995</v>
          </cell>
          <cell r="CN731">
            <v>4467.0599999999995</v>
          </cell>
          <cell r="CO731">
            <v>198.71999999999997</v>
          </cell>
          <cell r="CP731">
            <v>11178</v>
          </cell>
          <cell r="CQ731">
            <v>390468.75</v>
          </cell>
          <cell r="CR731">
            <v>263287.5</v>
          </cell>
          <cell r="CS731">
            <v>48195</v>
          </cell>
          <cell r="CT731">
            <v>481503.75</v>
          </cell>
          <cell r="CU731">
            <v>21420</v>
          </cell>
          <cell r="CV731">
            <v>1204875</v>
          </cell>
          <cell r="CW731">
            <v>1311625</v>
          </cell>
          <cell r="CX731">
            <v>884410</v>
          </cell>
          <cell r="CY731">
            <v>161892</v>
          </cell>
          <cell r="CZ731">
            <v>1617421</v>
          </cell>
          <cell r="DA731">
            <v>71952</v>
          </cell>
          <cell r="DB731">
            <v>4047300</v>
          </cell>
          <cell r="DC731" t="str">
            <v>fashion</v>
          </cell>
          <cell r="DE731">
            <v>59</v>
          </cell>
          <cell r="DF731">
            <v>59</v>
          </cell>
          <cell r="DH731">
            <v>8</v>
          </cell>
          <cell r="DI731">
            <v>2</v>
          </cell>
          <cell r="DJ731">
            <v>10</v>
          </cell>
          <cell r="DK731">
            <v>590</v>
          </cell>
          <cell r="DP731">
            <v>590</v>
          </cell>
          <cell r="DQ731">
            <v>472</v>
          </cell>
          <cell r="DR731">
            <v>118</v>
          </cell>
          <cell r="DS731">
            <v>0.8</v>
          </cell>
          <cell r="DT731">
            <v>0.2</v>
          </cell>
          <cell r="DU731">
            <v>1499</v>
          </cell>
          <cell r="DV731">
            <v>232312.5</v>
          </cell>
          <cell r="DW731">
            <v>2442.6</v>
          </cell>
          <cell r="DX731">
            <v>884410</v>
          </cell>
          <cell r="DY731" t="str">
            <v>print</v>
          </cell>
          <cell r="DZ731" t="str">
            <v>20220460073___Santarem_pn___набивка</v>
          </cell>
          <cell r="EA731" t="str">
            <v>Расчет кирпичей</v>
          </cell>
        </row>
        <row r="732">
          <cell r="B732" t="str">
            <v>20220460074_0075406_00000003801</v>
          </cell>
          <cell r="C732" t="str">
            <v>20220460074_0075406</v>
          </cell>
          <cell r="D732" t="str">
            <v>Theme 2ОдеждаVitoria_pnЖенскийprint12</v>
          </cell>
          <cell r="E732" t="str">
            <v>Заг. с Th 2</v>
          </cell>
          <cell r="F732" t="str">
            <v>ACOOLA Одежда Весна 2024 Theme 2</v>
          </cell>
          <cell r="G732" t="str">
            <v>ACOOLA</v>
          </cell>
          <cell r="H732" t="str">
            <v>Theme 2</v>
          </cell>
          <cell r="I732" t="str">
            <v>00000003801</v>
          </cell>
          <cell r="J732" t="str">
            <v>20220460074</v>
          </cell>
          <cell r="K732" t="str">
            <v>Брюки детские для девочек Vitoria_pn набивка</v>
          </cell>
          <cell r="L732" t="str">
            <v>Женский</v>
          </cell>
          <cell r="M732" t="str">
            <v>Маленький</v>
          </cell>
          <cell r="N732" t="str">
            <v>Vitoria_pn</v>
          </cell>
          <cell r="O732" t="str">
            <v>набивка</v>
          </cell>
          <cell r="P732" t="str">
            <v>Jersey</v>
          </cell>
          <cell r="Q732" t="str">
            <v>Sport pants</v>
          </cell>
          <cell r="R732" t="str">
            <v>Kids Set_Girls</v>
          </cell>
          <cell r="S732" t="str">
            <v>Kids set</v>
          </cell>
          <cell r="T732" t="str">
            <v>Одежда</v>
          </cell>
          <cell r="U732" t="str">
            <v>Fleece / Флис</v>
          </cell>
          <cell r="V732" t="str">
            <v>80%Хлопок/20%ПЭ</v>
          </cell>
          <cell r="W732" t="str">
            <v>(12) Kids cloth B1G1 6sizes</v>
          </cell>
          <cell r="X732">
            <v>6</v>
          </cell>
          <cell r="Y732" t="str">
            <v>Нет</v>
          </cell>
          <cell r="Z732" t="str">
            <v>Tatiana Ryabceva</v>
          </cell>
          <cell r="AA732" t="str">
            <v>Basic+</v>
          </cell>
          <cell r="AB732" t="str">
            <v>Regular</v>
          </cell>
          <cell r="AC732" t="str">
            <v>1,2,3,4,5</v>
          </cell>
          <cell r="AD732" t="str">
            <v>1,2,3,4,5_6</v>
          </cell>
          <cell r="AE732">
            <v>271</v>
          </cell>
          <cell r="AF732">
            <v>52</v>
          </cell>
          <cell r="AG732">
            <v>73</v>
          </cell>
          <cell r="AH732">
            <v>96</v>
          </cell>
          <cell r="AI732">
            <v>43</v>
          </cell>
          <cell r="AJ732">
            <v>7</v>
          </cell>
          <cell r="AK732">
            <v>0.8</v>
          </cell>
          <cell r="AL732">
            <v>0.8</v>
          </cell>
          <cell r="AM732">
            <v>8</v>
          </cell>
          <cell r="AN732">
            <v>3</v>
          </cell>
          <cell r="AO732">
            <v>11</v>
          </cell>
          <cell r="AP732">
            <v>572</v>
          </cell>
          <cell r="AQ732">
            <v>8</v>
          </cell>
          <cell r="AR732">
            <v>3</v>
          </cell>
          <cell r="AS732">
            <v>11</v>
          </cell>
          <cell r="AT732">
            <v>803</v>
          </cell>
          <cell r="AU732">
            <v>8</v>
          </cell>
          <cell r="AV732">
            <v>3</v>
          </cell>
          <cell r="AW732">
            <v>11</v>
          </cell>
          <cell r="AX732">
            <v>1056</v>
          </cell>
          <cell r="AY732">
            <v>8</v>
          </cell>
          <cell r="AZ732">
            <v>3</v>
          </cell>
          <cell r="BA732">
            <v>11</v>
          </cell>
          <cell r="BB732">
            <v>473</v>
          </cell>
          <cell r="BC732">
            <v>8</v>
          </cell>
          <cell r="BD732">
            <v>3</v>
          </cell>
          <cell r="BE732">
            <v>11</v>
          </cell>
          <cell r="BF732">
            <v>77</v>
          </cell>
          <cell r="BG732" t="str">
            <v>2-3</v>
          </cell>
          <cell r="BH732">
            <v>0.54200000000000004</v>
          </cell>
          <cell r="BI732">
            <v>2981</v>
          </cell>
          <cell r="BJ732">
            <v>1499</v>
          </cell>
          <cell r="BK732">
            <v>1499</v>
          </cell>
          <cell r="BL732">
            <v>1362.73</v>
          </cell>
          <cell r="BM732">
            <v>3.2122575806278792</v>
          </cell>
          <cell r="BN732">
            <v>4.2</v>
          </cell>
          <cell r="BO732">
            <v>4.33</v>
          </cell>
          <cell r="BP732">
            <v>5.49</v>
          </cell>
          <cell r="BQ732">
            <v>466.65000000000003</v>
          </cell>
          <cell r="BR732">
            <v>0.6886924616410941</v>
          </cell>
          <cell r="BS732">
            <v>3.3</v>
          </cell>
          <cell r="BT732">
            <v>85</v>
          </cell>
          <cell r="BU732">
            <v>1.1000000000000001</v>
          </cell>
          <cell r="BV732">
            <v>1499</v>
          </cell>
          <cell r="BW732">
            <v>900</v>
          </cell>
          <cell r="BX732" t="str">
            <v>NINGBO CINDY IMPORT AND EXPORT CO., LTD</v>
          </cell>
          <cell r="BY732" t="str">
            <v>Китай</v>
          </cell>
          <cell r="BZ732">
            <v>220</v>
          </cell>
          <cell r="CA732">
            <v>472</v>
          </cell>
          <cell r="CB732">
            <v>102</v>
          </cell>
          <cell r="CC732">
            <v>1725</v>
          </cell>
          <cell r="CD732">
            <v>5500</v>
          </cell>
          <cell r="CE732">
            <v>1731.1416103825181</v>
          </cell>
          <cell r="CF732">
            <v>5500</v>
          </cell>
          <cell r="CG732">
            <v>7000</v>
          </cell>
          <cell r="CH732" t="str">
            <v>ок</v>
          </cell>
          <cell r="CI732" t="str">
            <v>ок</v>
          </cell>
          <cell r="CJ732">
            <v>17</v>
          </cell>
          <cell r="CK732">
            <v>12907.73</v>
          </cell>
          <cell r="CL732">
            <v>2043.76</v>
          </cell>
          <cell r="CM732">
            <v>952.6</v>
          </cell>
          <cell r="CN732">
            <v>7469.25</v>
          </cell>
          <cell r="CO732">
            <v>441.66</v>
          </cell>
          <cell r="CP732">
            <v>23815</v>
          </cell>
          <cell r="CQ732">
            <v>1391083.6500000001</v>
          </cell>
          <cell r="CR732">
            <v>220258.80000000002</v>
          </cell>
          <cell r="CS732">
            <v>102663.00000000001</v>
          </cell>
          <cell r="CT732">
            <v>804971.25000000012</v>
          </cell>
          <cell r="CU732">
            <v>47598.3</v>
          </cell>
          <cell r="CV732">
            <v>2566575</v>
          </cell>
          <cell r="CW732">
            <v>4468519</v>
          </cell>
          <cell r="CX732">
            <v>707528</v>
          </cell>
          <cell r="CY732">
            <v>329780</v>
          </cell>
          <cell r="CZ732">
            <v>2585775</v>
          </cell>
          <cell r="DA732">
            <v>152898</v>
          </cell>
          <cell r="DB732">
            <v>8244500</v>
          </cell>
          <cell r="DC732" t="str">
            <v>Basic+</v>
          </cell>
          <cell r="DE732">
            <v>59</v>
          </cell>
          <cell r="DF732">
            <v>59</v>
          </cell>
          <cell r="DH732">
            <v>6</v>
          </cell>
          <cell r="DI732">
            <v>2</v>
          </cell>
          <cell r="DJ732">
            <v>8</v>
          </cell>
          <cell r="DK732">
            <v>472</v>
          </cell>
          <cell r="DP732">
            <v>472</v>
          </cell>
          <cell r="DQ732">
            <v>354</v>
          </cell>
          <cell r="DR732">
            <v>118</v>
          </cell>
          <cell r="DS732">
            <v>0.75</v>
          </cell>
          <cell r="DT732">
            <v>0.25</v>
          </cell>
          <cell r="DU732">
            <v>1499</v>
          </cell>
          <cell r="DV732">
            <v>194346.00000000003</v>
          </cell>
          <cell r="DW732">
            <v>2043.76</v>
          </cell>
          <cell r="DX732">
            <v>707528</v>
          </cell>
          <cell r="DY732" t="str">
            <v>print</v>
          </cell>
          <cell r="DZ732" t="str">
            <v>20220460074___Vitoria_pn___набивка</v>
          </cell>
          <cell r="EA732" t="str">
            <v>Расчет кирпичей</v>
          </cell>
        </row>
        <row r="733">
          <cell r="B733" t="str">
            <v>20220510155_0075433_00000003801</v>
          </cell>
          <cell r="C733" t="str">
            <v>20220510155_0075433</v>
          </cell>
          <cell r="D733" t="str">
            <v>Theme 2ОдеждаPortoЖенскийpink12</v>
          </cell>
          <cell r="E733" t="str">
            <v>Заг. с Th 2</v>
          </cell>
          <cell r="F733" t="str">
            <v>ACOOLA Одежда Весна 2024 Theme 2</v>
          </cell>
          <cell r="G733" t="str">
            <v>ACOOLA</v>
          </cell>
          <cell r="H733" t="str">
            <v>Theme 2</v>
          </cell>
          <cell r="I733" t="str">
            <v>00000003801</v>
          </cell>
          <cell r="J733" t="str">
            <v>20220510155</v>
          </cell>
          <cell r="K733" t="str">
            <v>Футболка детская для девочек Porto розовый</v>
          </cell>
          <cell r="L733" t="str">
            <v>Женский</v>
          </cell>
          <cell r="M733" t="str">
            <v>Маленький</v>
          </cell>
          <cell r="N733" t="str">
            <v>Porto</v>
          </cell>
          <cell r="O733" t="str">
            <v>розовый</v>
          </cell>
          <cell r="P733" t="str">
            <v>Jersey</v>
          </cell>
          <cell r="Q733" t="str">
            <v>T-shirt</v>
          </cell>
          <cell r="R733" t="str">
            <v>Kids Set_Girls</v>
          </cell>
          <cell r="S733" t="str">
            <v>Kids set</v>
          </cell>
          <cell r="T733" t="str">
            <v>Одежда</v>
          </cell>
          <cell r="U733" t="str">
            <v>Single jersey / Трикотажное полотно</v>
          </cell>
          <cell r="V733" t="str">
            <v>100%Хлопок</v>
          </cell>
          <cell r="W733" t="str">
            <v>(12) Kids cloth B1G1 6sizes</v>
          </cell>
          <cell r="X733">
            <v>6</v>
          </cell>
          <cell r="Y733" t="str">
            <v>Нет</v>
          </cell>
          <cell r="Z733" t="str">
            <v>Tatiana Ryabceva</v>
          </cell>
          <cell r="AA733" t="str">
            <v>Basic+</v>
          </cell>
          <cell r="AB733" t="str">
            <v>Regular</v>
          </cell>
          <cell r="AC733">
            <v>1.2</v>
          </cell>
          <cell r="AD733" t="str">
            <v>1,2_6</v>
          </cell>
          <cell r="AE733">
            <v>125</v>
          </cell>
          <cell r="AF733">
            <v>52</v>
          </cell>
          <cell r="AG733">
            <v>73</v>
          </cell>
          <cell r="AH733">
            <v>0</v>
          </cell>
          <cell r="AI733">
            <v>0</v>
          </cell>
          <cell r="AJ733">
            <v>0</v>
          </cell>
          <cell r="AK733">
            <v>1.1000000000000001</v>
          </cell>
          <cell r="AL733">
            <v>1</v>
          </cell>
          <cell r="AM733">
            <v>11</v>
          </cell>
          <cell r="AN733">
            <v>6</v>
          </cell>
          <cell r="AO733">
            <v>17</v>
          </cell>
          <cell r="AP733">
            <v>884</v>
          </cell>
          <cell r="AQ733">
            <v>11</v>
          </cell>
          <cell r="AR733">
            <v>6</v>
          </cell>
          <cell r="AS733">
            <v>17</v>
          </cell>
          <cell r="AT733">
            <v>1241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 t="str">
            <v>5-6</v>
          </cell>
          <cell r="BH733">
            <v>0.53125</v>
          </cell>
          <cell r="BI733">
            <v>2125</v>
          </cell>
          <cell r="BJ733">
            <v>799</v>
          </cell>
          <cell r="BK733">
            <v>799</v>
          </cell>
          <cell r="BL733">
            <v>726.36</v>
          </cell>
          <cell r="BM733">
            <v>3.1023102310231021</v>
          </cell>
          <cell r="BN733">
            <v>3.03</v>
          </cell>
          <cell r="BO733">
            <v>3.03</v>
          </cell>
          <cell r="BP733">
            <v>3.03</v>
          </cell>
          <cell r="BQ733">
            <v>257.55</v>
          </cell>
          <cell r="BR733">
            <v>0.67765957446808511</v>
          </cell>
          <cell r="BS733">
            <v>3.3</v>
          </cell>
          <cell r="BT733">
            <v>85</v>
          </cell>
          <cell r="BU733">
            <v>1.1000000000000001</v>
          </cell>
          <cell r="BV733">
            <v>799</v>
          </cell>
          <cell r="BW733">
            <v>480</v>
          </cell>
          <cell r="BX733" t="str">
            <v>ООО "ЕВРОТЕКС"</v>
          </cell>
          <cell r="BY733" t="str">
            <v>Россия</v>
          </cell>
          <cell r="BZ733">
            <v>160</v>
          </cell>
          <cell r="CA733">
            <v>413</v>
          </cell>
          <cell r="CB733">
            <v>72</v>
          </cell>
          <cell r="CC733">
            <v>1230</v>
          </cell>
          <cell r="CD733">
            <v>4000</v>
          </cell>
          <cell r="CE733">
            <v>1259.0120802781951</v>
          </cell>
          <cell r="CF733">
            <v>4000</v>
          </cell>
          <cell r="CG733">
            <v>3500</v>
          </cell>
          <cell r="CH733" t="str">
            <v>ок</v>
          </cell>
          <cell r="CI733" t="str">
            <v>ок</v>
          </cell>
          <cell r="CJ733">
            <v>12</v>
          </cell>
          <cell r="CK733">
            <v>6438.75</v>
          </cell>
          <cell r="CL733">
            <v>1251.3899999999999</v>
          </cell>
          <cell r="CM733">
            <v>484.79999999999995</v>
          </cell>
          <cell r="CN733">
            <v>3726.8999999999996</v>
          </cell>
          <cell r="CO733">
            <v>218.16</v>
          </cell>
          <cell r="CP733">
            <v>12120</v>
          </cell>
          <cell r="CQ733">
            <v>547293.75</v>
          </cell>
          <cell r="CR733">
            <v>106368.15000000001</v>
          </cell>
          <cell r="CS733">
            <v>41208</v>
          </cell>
          <cell r="CT733">
            <v>316786.5</v>
          </cell>
          <cell r="CU733">
            <v>18543.600000000002</v>
          </cell>
          <cell r="CV733">
            <v>1030200</v>
          </cell>
          <cell r="CW733">
            <v>1697875</v>
          </cell>
          <cell r="CX733">
            <v>329987</v>
          </cell>
          <cell r="CY733">
            <v>127840</v>
          </cell>
          <cell r="CZ733">
            <v>982770</v>
          </cell>
          <cell r="DA733">
            <v>57528</v>
          </cell>
          <cell r="DB733">
            <v>3196000</v>
          </cell>
          <cell r="DC733" t="str">
            <v>Basic+</v>
          </cell>
          <cell r="DE733">
            <v>59</v>
          </cell>
          <cell r="DF733">
            <v>59</v>
          </cell>
          <cell r="DH733">
            <v>6</v>
          </cell>
          <cell r="DI733">
            <v>1</v>
          </cell>
          <cell r="DJ733">
            <v>7</v>
          </cell>
          <cell r="DK733">
            <v>413</v>
          </cell>
          <cell r="DP733">
            <v>413</v>
          </cell>
          <cell r="DQ733">
            <v>354</v>
          </cell>
          <cell r="DR733">
            <v>59</v>
          </cell>
          <cell r="DS733">
            <v>0.8571428571428571</v>
          </cell>
          <cell r="DT733">
            <v>0.14285714285714285</v>
          </cell>
          <cell r="DU733">
            <v>799</v>
          </cell>
          <cell r="DV733">
            <v>93854.249999999985</v>
          </cell>
          <cell r="DW733">
            <v>1251.3899999999999</v>
          </cell>
          <cell r="DX733">
            <v>329987</v>
          </cell>
          <cell r="DY733" t="str">
            <v>pink</v>
          </cell>
          <cell r="DZ733" t="str">
            <v>20220510155___Porto___розовый</v>
          </cell>
          <cell r="EA733" t="str">
            <v>Расчет кирпичей</v>
          </cell>
        </row>
        <row r="734">
          <cell r="B734" t="str">
            <v>20221000037_0075379_00000003801</v>
          </cell>
          <cell r="C734" t="str">
            <v>20221000037_0075379</v>
          </cell>
          <cell r="D734" t="str">
            <v>Theme 2ОдеждаVitoria_jkЖенскийprint12</v>
          </cell>
          <cell r="E734" t="str">
            <v>Заг. с Th 2</v>
          </cell>
          <cell r="F734" t="str">
            <v>ACOOLA Одежда Весна 2024 Theme 2</v>
          </cell>
          <cell r="G734" t="str">
            <v>ACOOLA</v>
          </cell>
          <cell r="H734" t="str">
            <v>Theme 2</v>
          </cell>
          <cell r="I734" t="str">
            <v>00000003801</v>
          </cell>
          <cell r="J734" t="str">
            <v>20221000037</v>
          </cell>
          <cell r="K734" t="str">
            <v>Куртка детская для девочек Vitoria_jk набивка</v>
          </cell>
          <cell r="L734" t="str">
            <v>Женский</v>
          </cell>
          <cell r="M734" t="str">
            <v>Маленький</v>
          </cell>
          <cell r="N734" t="str">
            <v>Vitoria_jk</v>
          </cell>
          <cell r="O734" t="str">
            <v>набивка</v>
          </cell>
          <cell r="P734" t="str">
            <v>Jersey</v>
          </cell>
          <cell r="Q734" t="str">
            <v>Jersey jacket</v>
          </cell>
          <cell r="R734" t="str">
            <v>Kids Set_Girls</v>
          </cell>
          <cell r="S734" t="str">
            <v>Kids set</v>
          </cell>
          <cell r="T734" t="str">
            <v>Одежда</v>
          </cell>
          <cell r="U734" t="str">
            <v>Fleece / Флис хлопковый</v>
          </cell>
          <cell r="V734" t="str">
            <v>80%Хлопок/20%ПЭ</v>
          </cell>
          <cell r="W734" t="str">
            <v>(12) Kids cloth B1G1 6sizes</v>
          </cell>
          <cell r="X734">
            <v>6</v>
          </cell>
          <cell r="Y734" t="str">
            <v>Нет</v>
          </cell>
          <cell r="Z734" t="str">
            <v>Tatiana Ryabceva</v>
          </cell>
          <cell r="AA734" t="str">
            <v>Basic+</v>
          </cell>
          <cell r="AB734" t="str">
            <v>Regular</v>
          </cell>
          <cell r="AC734" t="str">
            <v>1,2,3,4,5</v>
          </cell>
          <cell r="AD734" t="str">
            <v>1,2,3,4,5_6</v>
          </cell>
          <cell r="AE734">
            <v>271</v>
          </cell>
          <cell r="AF734">
            <v>52</v>
          </cell>
          <cell r="AG734">
            <v>73</v>
          </cell>
          <cell r="AH734">
            <v>96</v>
          </cell>
          <cell r="AI734">
            <v>43</v>
          </cell>
          <cell r="AJ734">
            <v>7</v>
          </cell>
          <cell r="AK734">
            <v>0.8</v>
          </cell>
          <cell r="AL734">
            <v>0.8</v>
          </cell>
          <cell r="AM734">
            <v>8</v>
          </cell>
          <cell r="AN734">
            <v>3</v>
          </cell>
          <cell r="AO734">
            <v>11</v>
          </cell>
          <cell r="AP734">
            <v>572</v>
          </cell>
          <cell r="AQ734">
            <v>8</v>
          </cell>
          <cell r="AR734">
            <v>3</v>
          </cell>
          <cell r="AS734">
            <v>11</v>
          </cell>
          <cell r="AT734">
            <v>803</v>
          </cell>
          <cell r="AU734">
            <v>8</v>
          </cell>
          <cell r="AV734">
            <v>3</v>
          </cell>
          <cell r="AW734">
            <v>11</v>
          </cell>
          <cell r="AX734">
            <v>1056</v>
          </cell>
          <cell r="AY734">
            <v>8</v>
          </cell>
          <cell r="AZ734">
            <v>3</v>
          </cell>
          <cell r="BA734">
            <v>11</v>
          </cell>
          <cell r="BB734">
            <v>473</v>
          </cell>
          <cell r="BC734">
            <v>8</v>
          </cell>
          <cell r="BD734">
            <v>3</v>
          </cell>
          <cell r="BE734">
            <v>11</v>
          </cell>
          <cell r="BF734">
            <v>77</v>
          </cell>
          <cell r="BG734" t="str">
            <v>2-3</v>
          </cell>
          <cell r="BH734">
            <v>0.54200000000000004</v>
          </cell>
          <cell r="BI734">
            <v>2981</v>
          </cell>
          <cell r="BJ734">
            <v>1799</v>
          </cell>
          <cell r="BK734">
            <v>1799</v>
          </cell>
          <cell r="BL734">
            <v>1635.45</v>
          </cell>
          <cell r="BM734">
            <v>3.21163973935553</v>
          </cell>
          <cell r="BN734">
            <v>4.83</v>
          </cell>
          <cell r="BO734">
            <v>4.99</v>
          </cell>
          <cell r="BP734">
            <v>6.59</v>
          </cell>
          <cell r="BQ734">
            <v>560.15</v>
          </cell>
          <cell r="BR734">
            <v>0.6886325736520289</v>
          </cell>
          <cell r="BS734">
            <v>3.3</v>
          </cell>
          <cell r="BT734">
            <v>85</v>
          </cell>
          <cell r="BU734">
            <v>1.1000000000000001</v>
          </cell>
          <cell r="BV734">
            <v>1799</v>
          </cell>
          <cell r="BW734">
            <v>1080</v>
          </cell>
          <cell r="BX734" t="str">
            <v>NINGBO CINDY IMPORT AND EXPORT CO., LTD</v>
          </cell>
          <cell r="BY734" t="str">
            <v>Китай</v>
          </cell>
          <cell r="BZ734">
            <v>220</v>
          </cell>
          <cell r="CA734">
            <v>472</v>
          </cell>
          <cell r="CB734">
            <v>102</v>
          </cell>
          <cell r="CC734">
            <v>1725</v>
          </cell>
          <cell r="CD734">
            <v>5500</v>
          </cell>
          <cell r="CE734">
            <v>1731.1416103825181</v>
          </cell>
          <cell r="CF734">
            <v>5500</v>
          </cell>
          <cell r="CG734">
            <v>7000</v>
          </cell>
          <cell r="CH734" t="str">
            <v>ок</v>
          </cell>
          <cell r="CI734" t="str">
            <v>ок</v>
          </cell>
          <cell r="CJ734">
            <v>17</v>
          </cell>
          <cell r="CK734">
            <v>14875.19</v>
          </cell>
          <cell r="CL734">
            <v>2355.2800000000002</v>
          </cell>
          <cell r="CM734">
            <v>1097.8</v>
          </cell>
          <cell r="CN734">
            <v>8607.75</v>
          </cell>
          <cell r="CO734">
            <v>508.98</v>
          </cell>
          <cell r="CP734">
            <v>27445</v>
          </cell>
          <cell r="CQ734">
            <v>1669807.15</v>
          </cell>
          <cell r="CR734">
            <v>264390.8</v>
          </cell>
          <cell r="CS734">
            <v>123233</v>
          </cell>
          <cell r="CT734">
            <v>966258.75</v>
          </cell>
          <cell r="CU734">
            <v>57135.299999999996</v>
          </cell>
          <cell r="CV734">
            <v>3080825</v>
          </cell>
          <cell r="CW734">
            <v>5362819</v>
          </cell>
          <cell r="CX734">
            <v>849128</v>
          </cell>
          <cell r="CY734">
            <v>395780</v>
          </cell>
          <cell r="CZ734">
            <v>3103275</v>
          </cell>
          <cell r="DA734">
            <v>183498</v>
          </cell>
          <cell r="DB734">
            <v>9894500</v>
          </cell>
          <cell r="DC734" t="str">
            <v>Basic+</v>
          </cell>
          <cell r="DE734">
            <v>59</v>
          </cell>
          <cell r="DF734">
            <v>59</v>
          </cell>
          <cell r="DH734">
            <v>6</v>
          </cell>
          <cell r="DI734">
            <v>2</v>
          </cell>
          <cell r="DJ734">
            <v>8</v>
          </cell>
          <cell r="DK734">
            <v>472</v>
          </cell>
          <cell r="DP734">
            <v>472</v>
          </cell>
          <cell r="DQ734">
            <v>354</v>
          </cell>
          <cell r="DR734">
            <v>118</v>
          </cell>
          <cell r="DS734">
            <v>0.75</v>
          </cell>
          <cell r="DT734">
            <v>0.25</v>
          </cell>
          <cell r="DU734">
            <v>1799</v>
          </cell>
          <cell r="DV734">
            <v>233286</v>
          </cell>
          <cell r="DW734">
            <v>2355.2800000000002</v>
          </cell>
          <cell r="DX734">
            <v>849128</v>
          </cell>
          <cell r="DY734" t="str">
            <v>print</v>
          </cell>
          <cell r="DZ734" t="str">
            <v>20221000037___Vitoria_jk___набивка</v>
          </cell>
          <cell r="EA734" t="str">
            <v>Расчет кирпичей</v>
          </cell>
        </row>
        <row r="735">
          <cell r="B735" t="str">
            <v>20230130003_0075438_00000003801</v>
          </cell>
          <cell r="C735" t="str">
            <v>20230130003_0075438</v>
          </cell>
          <cell r="D735" t="str">
            <v>Theme 2ОдеждаNukaЖенскийdusty rose308</v>
          </cell>
          <cell r="E735" t="str">
            <v>Заг. с Th 2</v>
          </cell>
          <cell r="F735" t="str">
            <v>ACOOLA Одежда Весна 2024 Theme 2</v>
          </cell>
          <cell r="G735" t="str">
            <v>ACOOLA</v>
          </cell>
          <cell r="H735" t="str">
            <v>Theme 2</v>
          </cell>
          <cell r="I735" t="str">
            <v>00000003801</v>
          </cell>
          <cell r="J735" t="str">
            <v>20230130003</v>
          </cell>
          <cell r="K735" t="str">
            <v>Куртка детская для девочек Nuka пыльный розовый</v>
          </cell>
          <cell r="L735" t="str">
            <v>Женский</v>
          </cell>
          <cell r="M735" t="str">
            <v>Все</v>
          </cell>
          <cell r="N735" t="str">
            <v>Nuka</v>
          </cell>
          <cell r="O735" t="str">
            <v>пыльный розовый</v>
          </cell>
          <cell r="P735" t="str">
            <v>Outerwear</v>
          </cell>
          <cell r="Q735" t="str">
            <v>Jacket</v>
          </cell>
          <cell r="R735" t="str">
            <v>Outerwear_Girls</v>
          </cell>
          <cell r="S735" t="str">
            <v>Outerwear</v>
          </cell>
          <cell r="T735" t="str">
            <v>Одежда</v>
          </cell>
          <cell r="U735" t="str">
            <v>Pongee / Понжи</v>
          </cell>
          <cell r="V735" t="str">
            <v>100%ПЭ</v>
          </cell>
          <cell r="W735" t="str">
            <v>(308) Kids cloth 98-164</v>
          </cell>
          <cell r="X735">
            <v>12</v>
          </cell>
          <cell r="Y735" t="str">
            <v>Нет</v>
          </cell>
          <cell r="Z735" t="str">
            <v>Julia Velugo</v>
          </cell>
          <cell r="AA735" t="str">
            <v>fashion</v>
          </cell>
          <cell r="AB735" t="str">
            <v>Regular</v>
          </cell>
          <cell r="AC735" t="str">
            <v>1,2,3</v>
          </cell>
          <cell r="AD735" t="str">
            <v>1,2,3_12</v>
          </cell>
          <cell r="AE735">
            <v>221</v>
          </cell>
          <cell r="AF735">
            <v>52</v>
          </cell>
          <cell r="AG735">
            <v>73</v>
          </cell>
          <cell r="AH735">
            <v>96</v>
          </cell>
          <cell r="AI735">
            <v>0</v>
          </cell>
          <cell r="AJ735">
            <v>0</v>
          </cell>
          <cell r="AK735">
            <v>1</v>
          </cell>
          <cell r="AL735">
            <v>0.3</v>
          </cell>
          <cell r="AM735">
            <v>12</v>
          </cell>
          <cell r="AN735">
            <v>2</v>
          </cell>
          <cell r="AO735">
            <v>14</v>
          </cell>
          <cell r="AP735">
            <v>728</v>
          </cell>
          <cell r="AQ735">
            <v>12</v>
          </cell>
          <cell r="AR735">
            <v>2</v>
          </cell>
          <cell r="AS735">
            <v>14</v>
          </cell>
          <cell r="AT735">
            <v>1022</v>
          </cell>
          <cell r="AU735">
            <v>12</v>
          </cell>
          <cell r="AV735">
            <v>2</v>
          </cell>
          <cell r="AW735">
            <v>14</v>
          </cell>
          <cell r="AX735">
            <v>1344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 t="str">
            <v>0-2</v>
          </cell>
          <cell r="BH735">
            <v>0.56254545454545457</v>
          </cell>
          <cell r="BI735">
            <v>3094</v>
          </cell>
          <cell r="BJ735">
            <v>3499</v>
          </cell>
          <cell r="BK735">
            <v>3499</v>
          </cell>
          <cell r="BL735">
            <v>3180.91</v>
          </cell>
          <cell r="BM735">
            <v>3.1738400834504965</v>
          </cell>
          <cell r="BN735">
            <v>9.19</v>
          </cell>
          <cell r="BO735">
            <v>9.49</v>
          </cell>
          <cell r="BP735">
            <v>12.97</v>
          </cell>
          <cell r="BQ735">
            <v>1102.45</v>
          </cell>
          <cell r="BR735">
            <v>0.68492426407545004</v>
          </cell>
          <cell r="BS735">
            <v>3.5</v>
          </cell>
          <cell r="BT735">
            <v>85</v>
          </cell>
          <cell r="BU735">
            <v>1.1000000000000001</v>
          </cell>
          <cell r="BV735">
            <v>3499</v>
          </cell>
          <cell r="BW735">
            <v>2100</v>
          </cell>
          <cell r="BX735" t="str">
            <v>Jiangsu Polaroid Trade Limited Company</v>
          </cell>
          <cell r="BY735" t="str">
            <v>Китай</v>
          </cell>
          <cell r="BZ735">
            <v>220</v>
          </cell>
          <cell r="CA735">
            <v>472</v>
          </cell>
          <cell r="CB735">
            <v>96</v>
          </cell>
          <cell r="CC735">
            <v>1618</v>
          </cell>
          <cell r="CD735">
            <v>5500</v>
          </cell>
          <cell r="CE735">
            <v>1731.1416103825181</v>
          </cell>
          <cell r="CF735">
            <v>5500</v>
          </cell>
          <cell r="CG735">
            <v>6500</v>
          </cell>
          <cell r="CH735" t="str">
            <v>ок</v>
          </cell>
          <cell r="CI735" t="str">
            <v>ок</v>
          </cell>
          <cell r="CJ735">
            <v>8</v>
          </cell>
          <cell r="CK735">
            <v>29362.06</v>
          </cell>
          <cell r="CL735">
            <v>4479.28</v>
          </cell>
          <cell r="CM735">
            <v>2087.8000000000002</v>
          </cell>
          <cell r="CN735">
            <v>15354.82</v>
          </cell>
          <cell r="CO735">
            <v>911.04</v>
          </cell>
          <cell r="CP735">
            <v>52195</v>
          </cell>
          <cell r="CQ735">
            <v>3410980.3000000003</v>
          </cell>
          <cell r="CR735">
            <v>520356.4</v>
          </cell>
          <cell r="CS735">
            <v>242539</v>
          </cell>
          <cell r="CT735">
            <v>1783764.1</v>
          </cell>
          <cell r="CU735">
            <v>105835.20000000001</v>
          </cell>
          <cell r="CV735">
            <v>6063475</v>
          </cell>
          <cell r="CW735">
            <v>10825906</v>
          </cell>
          <cell r="CX735">
            <v>1651528</v>
          </cell>
          <cell r="CY735">
            <v>769780</v>
          </cell>
          <cell r="CZ735">
            <v>5661382</v>
          </cell>
          <cell r="DA735">
            <v>335904</v>
          </cell>
          <cell r="DB735">
            <v>19244500</v>
          </cell>
          <cell r="DC735" t="str">
            <v>fashion</v>
          </cell>
          <cell r="DE735">
            <v>59</v>
          </cell>
          <cell r="DF735">
            <v>59</v>
          </cell>
          <cell r="DH735">
            <v>8</v>
          </cell>
          <cell r="DJ735">
            <v>8</v>
          </cell>
          <cell r="DK735">
            <v>472</v>
          </cell>
          <cell r="DP735">
            <v>472</v>
          </cell>
          <cell r="DQ735">
            <v>472</v>
          </cell>
          <cell r="DR735">
            <v>0</v>
          </cell>
          <cell r="DS735">
            <v>1</v>
          </cell>
          <cell r="DT735">
            <v>0</v>
          </cell>
          <cell r="DU735">
            <v>3499</v>
          </cell>
          <cell r="DV735">
            <v>459138</v>
          </cell>
          <cell r="DW735">
            <v>4479.28</v>
          </cell>
          <cell r="DX735">
            <v>1651528</v>
          </cell>
          <cell r="DY735" t="str">
            <v>dusty rose</v>
          </cell>
          <cell r="DZ735" t="str">
            <v>20230130003___Nuka___пыльный розовый</v>
          </cell>
        </row>
        <row r="736">
          <cell r="B736" t="str">
            <v>20230130004_0075439_00000003801</v>
          </cell>
          <cell r="C736" t="str">
            <v>20230130004_0075439</v>
          </cell>
          <cell r="D736" t="str">
            <v>Theme 2ОдеждаDruid2Женскийprint308</v>
          </cell>
          <cell r="E736" t="str">
            <v>Заг. с Th 2</v>
          </cell>
          <cell r="F736" t="str">
            <v>ACOOLA Одежда Весна 2024 Theme 2</v>
          </cell>
          <cell r="G736" t="str">
            <v>ACOOLA</v>
          </cell>
          <cell r="H736" t="str">
            <v>Theme 2</v>
          </cell>
          <cell r="I736" t="str">
            <v>00000003801</v>
          </cell>
          <cell r="J736" t="str">
            <v>20230130004</v>
          </cell>
          <cell r="K736" t="str">
            <v>Куртка детская для девочек Druid2 набивка</v>
          </cell>
          <cell r="L736" t="str">
            <v>Женский</v>
          </cell>
          <cell r="M736" t="str">
            <v>Все</v>
          </cell>
          <cell r="N736" t="str">
            <v>Druid2</v>
          </cell>
          <cell r="O736" t="str">
            <v>набивка</v>
          </cell>
          <cell r="P736" t="str">
            <v>Outerwear</v>
          </cell>
          <cell r="Q736" t="str">
            <v>Jacket</v>
          </cell>
          <cell r="R736" t="str">
            <v>Outerwear_Girls</v>
          </cell>
          <cell r="S736" t="str">
            <v>Outerwear</v>
          </cell>
          <cell r="T736" t="str">
            <v>Одежда</v>
          </cell>
          <cell r="U736" t="str">
            <v>Pongee / Понжи</v>
          </cell>
          <cell r="V736" t="str">
            <v>100%ПА</v>
          </cell>
          <cell r="W736" t="str">
            <v>(308) Kids cloth 98-164</v>
          </cell>
          <cell r="X736">
            <v>12</v>
          </cell>
          <cell r="Y736" t="str">
            <v>Нет</v>
          </cell>
          <cell r="Z736" t="str">
            <v>Julia Velugo</v>
          </cell>
          <cell r="AA736" t="str">
            <v>Basic+</v>
          </cell>
          <cell r="AB736" t="str">
            <v>Regular</v>
          </cell>
          <cell r="AC736" t="str">
            <v>1,2,3,4,5</v>
          </cell>
          <cell r="AD736" t="str">
            <v>1,2,3,4,5_12</v>
          </cell>
          <cell r="AE736">
            <v>271</v>
          </cell>
          <cell r="AF736">
            <v>52</v>
          </cell>
          <cell r="AG736">
            <v>73</v>
          </cell>
          <cell r="AH736">
            <v>96</v>
          </cell>
          <cell r="AI736">
            <v>43</v>
          </cell>
          <cell r="AJ736">
            <v>7</v>
          </cell>
          <cell r="AK736">
            <v>0.7</v>
          </cell>
          <cell r="AL736">
            <v>0.4</v>
          </cell>
          <cell r="AM736">
            <v>13</v>
          </cell>
          <cell r="AN736">
            <v>3</v>
          </cell>
          <cell r="AO736">
            <v>16</v>
          </cell>
          <cell r="AP736">
            <v>832</v>
          </cell>
          <cell r="AQ736">
            <v>13</v>
          </cell>
          <cell r="AR736">
            <v>3</v>
          </cell>
          <cell r="AS736">
            <v>16</v>
          </cell>
          <cell r="AT736">
            <v>1168</v>
          </cell>
          <cell r="AU736">
            <v>13</v>
          </cell>
          <cell r="AV736">
            <v>3</v>
          </cell>
          <cell r="AW736">
            <v>16</v>
          </cell>
          <cell r="AX736">
            <v>1536</v>
          </cell>
          <cell r="AY736">
            <v>13</v>
          </cell>
          <cell r="AZ736">
            <v>3</v>
          </cell>
          <cell r="BA736">
            <v>16</v>
          </cell>
          <cell r="BB736">
            <v>688</v>
          </cell>
          <cell r="BC736">
            <v>13</v>
          </cell>
          <cell r="BD736">
            <v>3</v>
          </cell>
          <cell r="BE736">
            <v>16</v>
          </cell>
          <cell r="BF736">
            <v>112</v>
          </cell>
          <cell r="BG736" t="str">
            <v>1-3</v>
          </cell>
          <cell r="BH736">
            <v>0.54200000000000004</v>
          </cell>
          <cell r="BI736">
            <v>4336</v>
          </cell>
          <cell r="BJ736">
            <v>2499</v>
          </cell>
          <cell r="BK736">
            <v>2499</v>
          </cell>
          <cell r="BL736">
            <v>2271.8200000000002</v>
          </cell>
          <cell r="BM736">
            <v>2.4831081081081083</v>
          </cell>
          <cell r="BN736">
            <v>8.49</v>
          </cell>
          <cell r="BO736">
            <v>8.77</v>
          </cell>
          <cell r="BP736">
            <v>11.84</v>
          </cell>
          <cell r="BQ736">
            <v>1006.4</v>
          </cell>
          <cell r="BR736">
            <v>0.59727891156462587</v>
          </cell>
          <cell r="BS736">
            <v>3.3</v>
          </cell>
          <cell r="BT736">
            <v>85</v>
          </cell>
          <cell r="BU736">
            <v>1.1000000000000001</v>
          </cell>
          <cell r="BV736">
            <v>2499</v>
          </cell>
          <cell r="BW736">
            <v>1500</v>
          </cell>
          <cell r="BX736" t="str">
            <v>Jiangsu Polaroid Trade Limited Company</v>
          </cell>
          <cell r="BY736" t="str">
            <v>Китай</v>
          </cell>
          <cell r="BZ736">
            <v>320</v>
          </cell>
          <cell r="CA736">
            <v>767</v>
          </cell>
          <cell r="CB736">
            <v>144</v>
          </cell>
          <cell r="CC736">
            <v>2433</v>
          </cell>
          <cell r="CD736">
            <v>8000</v>
          </cell>
          <cell r="CE736">
            <v>2518.0241605563901</v>
          </cell>
          <cell r="CF736">
            <v>8000</v>
          </cell>
          <cell r="CG736">
            <v>10000</v>
          </cell>
          <cell r="CH736" t="str">
            <v>ок</v>
          </cell>
          <cell r="CI736" t="str">
            <v>ок</v>
          </cell>
          <cell r="CJ736">
            <v>12</v>
          </cell>
          <cell r="CK736">
            <v>38026.720000000001</v>
          </cell>
          <cell r="CL736">
            <v>6726.5899999999992</v>
          </cell>
          <cell r="CM736">
            <v>2806.3999999999996</v>
          </cell>
          <cell r="CN736">
            <v>21337.41</v>
          </cell>
          <cell r="CO736">
            <v>1262.8799999999999</v>
          </cell>
          <cell r="CP736">
            <v>70160</v>
          </cell>
          <cell r="CQ736">
            <v>4363750.3999999994</v>
          </cell>
          <cell r="CR736">
            <v>771908.79999999993</v>
          </cell>
          <cell r="CS736">
            <v>322048</v>
          </cell>
          <cell r="CT736">
            <v>2448571.1999999997</v>
          </cell>
          <cell r="CU736">
            <v>144921.60000000001</v>
          </cell>
          <cell r="CV736">
            <v>8051200</v>
          </cell>
          <cell r="CW736">
            <v>10835664</v>
          </cell>
          <cell r="CX736">
            <v>1916733</v>
          </cell>
          <cell r="CY736">
            <v>799680</v>
          </cell>
          <cell r="CZ736">
            <v>6080067</v>
          </cell>
          <cell r="DA736">
            <v>359856</v>
          </cell>
          <cell r="DB736">
            <v>19992000</v>
          </cell>
          <cell r="DC736" t="str">
            <v>Basic+</v>
          </cell>
          <cell r="DE736">
            <v>59</v>
          </cell>
          <cell r="DF736">
            <v>59</v>
          </cell>
          <cell r="DH736">
            <v>13</v>
          </cell>
          <cell r="DJ736">
            <v>13</v>
          </cell>
          <cell r="DK736">
            <v>767</v>
          </cell>
          <cell r="DP736">
            <v>767</v>
          </cell>
          <cell r="DQ736">
            <v>767</v>
          </cell>
          <cell r="DR736">
            <v>0</v>
          </cell>
          <cell r="DS736">
            <v>1</v>
          </cell>
          <cell r="DT736">
            <v>0</v>
          </cell>
          <cell r="DU736">
            <v>2499</v>
          </cell>
          <cell r="DV736">
            <v>681096</v>
          </cell>
          <cell r="DW736">
            <v>6726.5899999999992</v>
          </cell>
          <cell r="DX736">
            <v>1916733</v>
          </cell>
          <cell r="DY736" t="str">
            <v>print</v>
          </cell>
          <cell r="DZ736" t="str">
            <v>20230130004___Druid2___набивка</v>
          </cell>
        </row>
        <row r="737">
          <cell r="B737" t="str">
            <v>20230130004_0075440_00000003801</v>
          </cell>
          <cell r="C737" t="str">
            <v>20230130004_0075440</v>
          </cell>
          <cell r="D737" t="str">
            <v>Theme 2ОдеждаDruid2Женскийyellow308</v>
          </cell>
          <cell r="E737" t="str">
            <v>Заг. с Th 2</v>
          </cell>
          <cell r="F737" t="str">
            <v>ACOOLA Одежда Весна 2024 Theme 2</v>
          </cell>
          <cell r="G737" t="str">
            <v>ACOOLA</v>
          </cell>
          <cell r="H737" t="str">
            <v>Theme 2</v>
          </cell>
          <cell r="I737" t="str">
            <v>00000003801</v>
          </cell>
          <cell r="J737" t="str">
            <v>20230130004</v>
          </cell>
          <cell r="K737" t="str">
            <v>Куртка детская для девочек Druid2 желтый</v>
          </cell>
          <cell r="L737" t="str">
            <v>Женский</v>
          </cell>
          <cell r="M737" t="str">
            <v>Все</v>
          </cell>
          <cell r="N737" t="str">
            <v>Druid2</v>
          </cell>
          <cell r="O737" t="str">
            <v>желтый</v>
          </cell>
          <cell r="P737" t="str">
            <v>Outerwear</v>
          </cell>
          <cell r="Q737" t="str">
            <v>Jacket</v>
          </cell>
          <cell r="R737" t="str">
            <v>Outerwear_Girls</v>
          </cell>
          <cell r="S737" t="str">
            <v>Outerwear</v>
          </cell>
          <cell r="T737" t="str">
            <v>Одежда</v>
          </cell>
          <cell r="U737" t="str">
            <v>Pongee / Понжи</v>
          </cell>
          <cell r="V737" t="str">
            <v>100%ПА</v>
          </cell>
          <cell r="W737" t="str">
            <v>(308) Kids cloth 98-164</v>
          </cell>
          <cell r="X737">
            <v>12</v>
          </cell>
          <cell r="Y737" t="str">
            <v>Нет</v>
          </cell>
          <cell r="Z737" t="str">
            <v>Julia Velugo</v>
          </cell>
          <cell r="AA737" t="str">
            <v>Basic+</v>
          </cell>
          <cell r="AB737" t="str">
            <v>Regular</v>
          </cell>
          <cell r="AC737" t="str">
            <v>1,2,3,4,5</v>
          </cell>
          <cell r="AD737" t="str">
            <v>1,2,3,4,5_12</v>
          </cell>
          <cell r="AE737">
            <v>271</v>
          </cell>
          <cell r="AF737">
            <v>52</v>
          </cell>
          <cell r="AG737">
            <v>73</v>
          </cell>
          <cell r="AH737">
            <v>96</v>
          </cell>
          <cell r="AI737">
            <v>43</v>
          </cell>
          <cell r="AJ737">
            <v>7</v>
          </cell>
          <cell r="AK737">
            <v>0.7</v>
          </cell>
          <cell r="AL737">
            <v>0.3</v>
          </cell>
          <cell r="AM737">
            <v>13</v>
          </cell>
          <cell r="AN737">
            <v>2</v>
          </cell>
          <cell r="AO737">
            <v>15</v>
          </cell>
          <cell r="AP737">
            <v>780</v>
          </cell>
          <cell r="AQ737">
            <v>13</v>
          </cell>
          <cell r="AR737">
            <v>2</v>
          </cell>
          <cell r="AS737">
            <v>15</v>
          </cell>
          <cell r="AT737">
            <v>1095</v>
          </cell>
          <cell r="AU737">
            <v>13</v>
          </cell>
          <cell r="AV737">
            <v>2</v>
          </cell>
          <cell r="AW737">
            <v>15</v>
          </cell>
          <cell r="AX737">
            <v>1440</v>
          </cell>
          <cell r="AY737">
            <v>13</v>
          </cell>
          <cell r="AZ737">
            <v>2</v>
          </cell>
          <cell r="BA737">
            <v>15</v>
          </cell>
          <cell r="BB737">
            <v>645</v>
          </cell>
          <cell r="BC737">
            <v>13</v>
          </cell>
          <cell r="BD737">
            <v>2</v>
          </cell>
          <cell r="BE737">
            <v>15</v>
          </cell>
          <cell r="BF737">
            <v>105</v>
          </cell>
          <cell r="BG737" t="str">
            <v>1-2</v>
          </cell>
          <cell r="BH737">
            <v>0.54200000000000004</v>
          </cell>
          <cell r="BI737">
            <v>4065</v>
          </cell>
          <cell r="BJ737">
            <v>2499</v>
          </cell>
          <cell r="BK737">
            <v>2499</v>
          </cell>
          <cell r="BL737">
            <v>2271.8200000000002</v>
          </cell>
          <cell r="BM737">
            <v>2.6367713004484306</v>
          </cell>
          <cell r="BN737">
            <v>8</v>
          </cell>
          <cell r="BO737">
            <v>8.26</v>
          </cell>
          <cell r="BP737">
            <v>11.15</v>
          </cell>
          <cell r="BQ737">
            <v>947.75</v>
          </cell>
          <cell r="BR737">
            <v>0.62074829931972797</v>
          </cell>
          <cell r="BS737">
            <v>3.3</v>
          </cell>
          <cell r="BT737">
            <v>85</v>
          </cell>
          <cell r="BU737">
            <v>1.1000000000000001</v>
          </cell>
          <cell r="BV737">
            <v>2499</v>
          </cell>
          <cell r="BW737">
            <v>1500</v>
          </cell>
          <cell r="BX737" t="str">
            <v>Jiangsu Polaroid Trade Limited Company</v>
          </cell>
          <cell r="BY737" t="str">
            <v>Китай</v>
          </cell>
          <cell r="BZ737">
            <v>300</v>
          </cell>
          <cell r="CA737">
            <v>767</v>
          </cell>
          <cell r="CB737">
            <v>132</v>
          </cell>
          <cell r="CC737">
            <v>2236</v>
          </cell>
          <cell r="CD737">
            <v>7500</v>
          </cell>
          <cell r="CE737">
            <v>2360.6476505216156</v>
          </cell>
          <cell r="CF737">
            <v>7500</v>
          </cell>
          <cell r="CG737">
            <v>10000</v>
          </cell>
          <cell r="CH737" t="str">
            <v>ок</v>
          </cell>
          <cell r="CI737" t="str">
            <v>ок</v>
          </cell>
          <cell r="CJ737">
            <v>11</v>
          </cell>
          <cell r="CK737">
            <v>33576.9</v>
          </cell>
          <cell r="CL737">
            <v>6335.42</v>
          </cell>
          <cell r="CM737">
            <v>2478</v>
          </cell>
          <cell r="CN737">
            <v>18469.36</v>
          </cell>
          <cell r="CO737">
            <v>1090.32</v>
          </cell>
          <cell r="CP737">
            <v>61950</v>
          </cell>
          <cell r="CQ737">
            <v>3852603.75</v>
          </cell>
          <cell r="CR737">
            <v>726924.25</v>
          </cell>
          <cell r="CS737">
            <v>284325</v>
          </cell>
          <cell r="CT737">
            <v>2119169</v>
          </cell>
          <cell r="CU737">
            <v>125103</v>
          </cell>
          <cell r="CV737">
            <v>7108125</v>
          </cell>
          <cell r="CW737">
            <v>10158435</v>
          </cell>
          <cell r="CX737">
            <v>1916733</v>
          </cell>
          <cell r="CY737">
            <v>749700</v>
          </cell>
          <cell r="CZ737">
            <v>5587764</v>
          </cell>
          <cell r="DA737">
            <v>329868</v>
          </cell>
          <cell r="DB737">
            <v>18742500</v>
          </cell>
          <cell r="DC737" t="str">
            <v>Basic+</v>
          </cell>
          <cell r="DE737">
            <v>59</v>
          </cell>
          <cell r="DF737">
            <v>59</v>
          </cell>
          <cell r="DH737">
            <v>13</v>
          </cell>
          <cell r="DJ737">
            <v>13</v>
          </cell>
          <cell r="DK737">
            <v>767</v>
          </cell>
          <cell r="DP737">
            <v>767</v>
          </cell>
          <cell r="DQ737">
            <v>767</v>
          </cell>
          <cell r="DR737">
            <v>0</v>
          </cell>
          <cell r="DS737">
            <v>1</v>
          </cell>
          <cell r="DT737">
            <v>0</v>
          </cell>
          <cell r="DU737">
            <v>2499</v>
          </cell>
          <cell r="DV737">
            <v>641403.75000000012</v>
          </cell>
          <cell r="DW737">
            <v>6335.42</v>
          </cell>
          <cell r="DX737">
            <v>1916733</v>
          </cell>
          <cell r="DY737" t="str">
            <v>yellow</v>
          </cell>
          <cell r="DZ737" t="str">
            <v>20230130004___Druid2___желтый</v>
          </cell>
        </row>
        <row r="738">
          <cell r="B738" t="str">
            <v>20230130005_0075441_00000003801</v>
          </cell>
          <cell r="C738" t="str">
            <v>20230130005_0075441</v>
          </cell>
          <cell r="D738" t="str">
            <v>Theme 2ОдеждаDruideЖенскийmulticolor308</v>
          </cell>
          <cell r="E738" t="str">
            <v>Заг. с Th 2</v>
          </cell>
          <cell r="F738" t="str">
            <v>ACOOLA Одежда Весна 2024 Theme 2</v>
          </cell>
          <cell r="G738" t="str">
            <v>ACOOLA</v>
          </cell>
          <cell r="H738" t="str">
            <v>Theme 2</v>
          </cell>
          <cell r="I738" t="str">
            <v>00000003801</v>
          </cell>
          <cell r="J738" t="str">
            <v>20230130005</v>
          </cell>
          <cell r="K738" t="str">
            <v>Куртка детская для девочек Druide цветной</v>
          </cell>
          <cell r="L738" t="str">
            <v>Женский</v>
          </cell>
          <cell r="M738" t="str">
            <v>Все</v>
          </cell>
          <cell r="N738" t="str">
            <v>Druide</v>
          </cell>
          <cell r="O738" t="str">
            <v>цветной</v>
          </cell>
          <cell r="P738" t="str">
            <v>Outerwear</v>
          </cell>
          <cell r="Q738" t="str">
            <v>Jacket</v>
          </cell>
          <cell r="R738" t="str">
            <v>Outerwear_Girls</v>
          </cell>
          <cell r="S738" t="str">
            <v>Outerwear</v>
          </cell>
          <cell r="T738" t="str">
            <v>Одежда</v>
          </cell>
          <cell r="U738" t="str">
            <v>Pongee / Понжи</v>
          </cell>
          <cell r="V738" t="str">
            <v>100%ПЭ</v>
          </cell>
          <cell r="W738" t="str">
            <v>(308) Kids cloth 98-164</v>
          </cell>
          <cell r="X738">
            <v>12</v>
          </cell>
          <cell r="Y738" t="str">
            <v>Нет</v>
          </cell>
          <cell r="Z738" t="str">
            <v>Julia Velugo</v>
          </cell>
          <cell r="AA738" t="str">
            <v>Basic+</v>
          </cell>
          <cell r="AB738" t="str">
            <v>Regular</v>
          </cell>
          <cell r="AC738" t="str">
            <v>1,2,3,4,5</v>
          </cell>
          <cell r="AD738" t="str">
            <v>1,2,3,4,5_12</v>
          </cell>
          <cell r="AE738">
            <v>271</v>
          </cell>
          <cell r="AF738">
            <v>52</v>
          </cell>
          <cell r="AG738">
            <v>73</v>
          </cell>
          <cell r="AH738">
            <v>96</v>
          </cell>
          <cell r="AI738">
            <v>43</v>
          </cell>
          <cell r="AJ738">
            <v>7</v>
          </cell>
          <cell r="AK738">
            <v>0.7</v>
          </cell>
          <cell r="AL738">
            <v>0.4</v>
          </cell>
          <cell r="AM738">
            <v>13</v>
          </cell>
          <cell r="AN738">
            <v>3</v>
          </cell>
          <cell r="AO738">
            <v>16</v>
          </cell>
          <cell r="AP738">
            <v>832</v>
          </cell>
          <cell r="AQ738">
            <v>13</v>
          </cell>
          <cell r="AR738">
            <v>3</v>
          </cell>
          <cell r="AS738">
            <v>16</v>
          </cell>
          <cell r="AT738">
            <v>1168</v>
          </cell>
          <cell r="AU738">
            <v>13</v>
          </cell>
          <cell r="AV738">
            <v>3</v>
          </cell>
          <cell r="AW738">
            <v>16</v>
          </cell>
          <cell r="AX738">
            <v>1536</v>
          </cell>
          <cell r="AY738">
            <v>13</v>
          </cell>
          <cell r="AZ738">
            <v>3</v>
          </cell>
          <cell r="BA738">
            <v>16</v>
          </cell>
          <cell r="BB738">
            <v>688</v>
          </cell>
          <cell r="BC738">
            <v>13</v>
          </cell>
          <cell r="BD738">
            <v>3</v>
          </cell>
          <cell r="BE738">
            <v>16</v>
          </cell>
          <cell r="BF738">
            <v>112</v>
          </cell>
          <cell r="BG738" t="str">
            <v>1-3</v>
          </cell>
          <cell r="BH738">
            <v>0.54200000000000004</v>
          </cell>
          <cell r="BI738">
            <v>4336</v>
          </cell>
          <cell r="BJ738">
            <v>2999</v>
          </cell>
          <cell r="BK738">
            <v>2999</v>
          </cell>
          <cell r="BL738">
            <v>2726.36</v>
          </cell>
          <cell r="BM738">
            <v>3.0547491723962308</v>
          </cell>
          <cell r="BN738">
            <v>8.2799999999999994</v>
          </cell>
          <cell r="BO738">
            <v>8.5500000000000007</v>
          </cell>
          <cell r="BP738">
            <v>11.55</v>
          </cell>
          <cell r="BQ738">
            <v>981.75000000000011</v>
          </cell>
          <cell r="BR738">
            <v>0.67264088029343116</v>
          </cell>
          <cell r="BS738">
            <v>3.3</v>
          </cell>
          <cell r="BT738">
            <v>85</v>
          </cell>
          <cell r="BU738">
            <v>1.1000000000000001</v>
          </cell>
          <cell r="BV738">
            <v>2999</v>
          </cell>
          <cell r="BW738">
            <v>1800</v>
          </cell>
          <cell r="BX738" t="str">
            <v>Jiangsu Polaroid Trade Limited Company</v>
          </cell>
          <cell r="BY738" t="str">
            <v>Китай</v>
          </cell>
          <cell r="BZ738">
            <v>320</v>
          </cell>
          <cell r="CA738">
            <v>767</v>
          </cell>
          <cell r="CB738">
            <v>144</v>
          </cell>
          <cell r="CC738">
            <v>2433</v>
          </cell>
          <cell r="CD738">
            <v>8000</v>
          </cell>
          <cell r="CE738">
            <v>2518.0241605563901</v>
          </cell>
          <cell r="CF738">
            <v>8000</v>
          </cell>
          <cell r="CG738">
            <v>10000</v>
          </cell>
          <cell r="CH738" t="str">
            <v>ок</v>
          </cell>
          <cell r="CI738" t="str">
            <v>ок</v>
          </cell>
          <cell r="CJ738">
            <v>12</v>
          </cell>
          <cell r="CK738">
            <v>37072.800000000003</v>
          </cell>
          <cell r="CL738">
            <v>6557.85</v>
          </cell>
          <cell r="CM738">
            <v>2736</v>
          </cell>
          <cell r="CN738">
            <v>20802.150000000001</v>
          </cell>
          <cell r="CO738">
            <v>1231.2</v>
          </cell>
          <cell r="CP738">
            <v>68400</v>
          </cell>
          <cell r="CQ738">
            <v>4256868.0000000009</v>
          </cell>
          <cell r="CR738">
            <v>753002.25000000012</v>
          </cell>
          <cell r="CS738">
            <v>314160.00000000006</v>
          </cell>
          <cell r="CT738">
            <v>2388597.7500000005</v>
          </cell>
          <cell r="CU738">
            <v>141372.00000000003</v>
          </cell>
          <cell r="CV738">
            <v>7854000.0000000009</v>
          </cell>
          <cell r="CW738">
            <v>13003664</v>
          </cell>
          <cell r="CX738">
            <v>2300233</v>
          </cell>
          <cell r="CY738">
            <v>959680</v>
          </cell>
          <cell r="CZ738">
            <v>7296567</v>
          </cell>
          <cell r="DA738">
            <v>431856</v>
          </cell>
          <cell r="DB738">
            <v>23992000</v>
          </cell>
          <cell r="DC738" t="str">
            <v>Basic+</v>
          </cell>
          <cell r="DE738">
            <v>59</v>
          </cell>
          <cell r="DF738">
            <v>59</v>
          </cell>
          <cell r="DH738">
            <v>13</v>
          </cell>
          <cell r="DJ738">
            <v>13</v>
          </cell>
          <cell r="DK738">
            <v>767</v>
          </cell>
          <cell r="DP738">
            <v>767</v>
          </cell>
          <cell r="DQ738">
            <v>767</v>
          </cell>
          <cell r="DR738">
            <v>0</v>
          </cell>
          <cell r="DS738">
            <v>1</v>
          </cell>
          <cell r="DT738">
            <v>0</v>
          </cell>
          <cell r="DU738">
            <v>2999</v>
          </cell>
          <cell r="DV738">
            <v>664413.75</v>
          </cell>
          <cell r="DW738">
            <v>6557.85</v>
          </cell>
          <cell r="DX738">
            <v>2300233</v>
          </cell>
          <cell r="DY738" t="str">
            <v>multicolor</v>
          </cell>
          <cell r="DZ738" t="str">
            <v>20230130005___Druide___цветной</v>
          </cell>
        </row>
        <row r="739">
          <cell r="B739" t="str">
            <v>20230130006_0075442_00000003801</v>
          </cell>
          <cell r="C739" t="str">
            <v>20230130006_0075442</v>
          </cell>
          <cell r="D739" t="str">
            <v>Theme 2ОдеждаZazyЖенскийlavender308</v>
          </cell>
          <cell r="E739" t="str">
            <v>Заг. с Th 2</v>
          </cell>
          <cell r="F739" t="str">
            <v>ACOOLA Одежда Весна 2024 Theme 2</v>
          </cell>
          <cell r="G739" t="str">
            <v>ACOOLA</v>
          </cell>
          <cell r="H739" t="str">
            <v>Theme 2</v>
          </cell>
          <cell r="I739" t="str">
            <v>00000003801</v>
          </cell>
          <cell r="J739" t="str">
            <v>20230130006</v>
          </cell>
          <cell r="K739" t="str">
            <v>Куртка детская для девочек Zazy лавандовый</v>
          </cell>
          <cell r="L739" t="str">
            <v>Женский</v>
          </cell>
          <cell r="M739" t="str">
            <v>Все</v>
          </cell>
          <cell r="N739" t="str">
            <v>Zazy</v>
          </cell>
          <cell r="O739" t="str">
            <v>лавандовый</v>
          </cell>
          <cell r="P739" t="str">
            <v>Outerwear</v>
          </cell>
          <cell r="Q739" t="str">
            <v>Jacket</v>
          </cell>
          <cell r="R739" t="str">
            <v>Outerwear_Girls</v>
          </cell>
          <cell r="S739" t="str">
            <v>Outerwear</v>
          </cell>
          <cell r="T739" t="str">
            <v>Одежда</v>
          </cell>
          <cell r="U739" t="str">
            <v>Pongee / Понжи</v>
          </cell>
          <cell r="V739" t="str">
            <v>Основа100%ПЭ/Покрытие100%ПУ</v>
          </cell>
          <cell r="W739" t="str">
            <v>(308) Kids cloth 98-164</v>
          </cell>
          <cell r="X739">
            <v>12</v>
          </cell>
          <cell r="Y739" t="str">
            <v>Нет</v>
          </cell>
          <cell r="Z739" t="str">
            <v>Julia Velugo</v>
          </cell>
          <cell r="AA739" t="str">
            <v>fashion</v>
          </cell>
          <cell r="AB739" t="str">
            <v>Regular</v>
          </cell>
          <cell r="AC739">
            <v>1.2</v>
          </cell>
          <cell r="AD739" t="str">
            <v>1,2_12</v>
          </cell>
          <cell r="AE739">
            <v>125</v>
          </cell>
          <cell r="AF739">
            <v>52</v>
          </cell>
          <cell r="AG739">
            <v>73</v>
          </cell>
          <cell r="AH739">
            <v>0</v>
          </cell>
          <cell r="AI739">
            <v>0</v>
          </cell>
          <cell r="AJ739">
            <v>0</v>
          </cell>
          <cell r="AK739">
            <v>1</v>
          </cell>
          <cell r="AL739">
            <v>0.6</v>
          </cell>
          <cell r="AM739">
            <v>12</v>
          </cell>
          <cell r="AN739">
            <v>4</v>
          </cell>
          <cell r="AO739">
            <v>16</v>
          </cell>
          <cell r="AP739">
            <v>832</v>
          </cell>
          <cell r="AQ739">
            <v>12</v>
          </cell>
          <cell r="AR739">
            <v>4</v>
          </cell>
          <cell r="AS739">
            <v>16</v>
          </cell>
          <cell r="AT739">
            <v>1168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 t="str">
            <v>0-4</v>
          </cell>
          <cell r="BH739">
            <v>0.54054054054054057</v>
          </cell>
          <cell r="BI739">
            <v>2000</v>
          </cell>
          <cell r="BJ739">
            <v>2999</v>
          </cell>
          <cell r="BK739">
            <v>2999</v>
          </cell>
          <cell r="BL739">
            <v>2726.36</v>
          </cell>
          <cell r="BM739">
            <v>2.9951063617297513</v>
          </cell>
          <cell r="BN739">
            <v>8.4499999999999993</v>
          </cell>
          <cell r="BO739">
            <v>8.7200000000000006</v>
          </cell>
          <cell r="BP739">
            <v>11.78</v>
          </cell>
          <cell r="BQ739">
            <v>1001.3</v>
          </cell>
          <cell r="BR739">
            <v>0.66612204068022673</v>
          </cell>
          <cell r="BS739">
            <v>3.5</v>
          </cell>
          <cell r="BT739">
            <v>85</v>
          </cell>
          <cell r="BU739">
            <v>1.1000000000000001</v>
          </cell>
          <cell r="BV739">
            <v>2999</v>
          </cell>
          <cell r="BW739">
            <v>1800</v>
          </cell>
          <cell r="BX739" t="str">
            <v>Wenzhou Geleisi Clothing Co., Ltd</v>
          </cell>
          <cell r="BY739" t="str">
            <v>Китай</v>
          </cell>
          <cell r="BZ739">
            <v>148</v>
          </cell>
          <cell r="CA739">
            <v>472</v>
          </cell>
          <cell r="CB739">
            <v>72</v>
          </cell>
          <cell r="CC739">
            <v>1008</v>
          </cell>
          <cell r="CD739">
            <v>3700</v>
          </cell>
          <cell r="CE739">
            <v>1164.5861742573304</v>
          </cell>
          <cell r="CF739">
            <v>3700</v>
          </cell>
          <cell r="CG739">
            <v>3700</v>
          </cell>
          <cell r="CH739" t="str">
            <v>ок</v>
          </cell>
          <cell r="CI739" t="str">
            <v>ок</v>
          </cell>
          <cell r="CJ739">
            <v>6</v>
          </cell>
          <cell r="CK739">
            <v>17440</v>
          </cell>
          <cell r="CL739">
            <v>4115.84</v>
          </cell>
          <cell r="CM739">
            <v>1290.5600000000002</v>
          </cell>
          <cell r="CN739">
            <v>8789.76</v>
          </cell>
          <cell r="CO739">
            <v>627.84</v>
          </cell>
          <cell r="CP739">
            <v>32264.000000000004</v>
          </cell>
          <cell r="CQ739">
            <v>2002600</v>
          </cell>
          <cell r="CR739">
            <v>472613.6</v>
          </cell>
          <cell r="CS739">
            <v>148192.4</v>
          </cell>
          <cell r="CT739">
            <v>1009310.3999999999</v>
          </cell>
          <cell r="CU739">
            <v>72093.599999999991</v>
          </cell>
          <cell r="CV739">
            <v>3704810</v>
          </cell>
          <cell r="CW739">
            <v>5998000</v>
          </cell>
          <cell r="CX739">
            <v>1415528</v>
          </cell>
          <cell r="CY739">
            <v>443852</v>
          </cell>
          <cell r="CZ739">
            <v>3022992</v>
          </cell>
          <cell r="DA739">
            <v>215928</v>
          </cell>
          <cell r="DB739">
            <v>11096300</v>
          </cell>
          <cell r="DC739" t="str">
            <v>fashion</v>
          </cell>
          <cell r="DE739">
            <v>59</v>
          </cell>
          <cell r="DF739">
            <v>59</v>
          </cell>
          <cell r="DH739">
            <v>5</v>
          </cell>
          <cell r="DI739">
            <v>3</v>
          </cell>
          <cell r="DJ739">
            <v>8</v>
          </cell>
          <cell r="DK739">
            <v>472</v>
          </cell>
          <cell r="DP739">
            <v>472</v>
          </cell>
          <cell r="DQ739">
            <v>295</v>
          </cell>
          <cell r="DR739">
            <v>177</v>
          </cell>
          <cell r="DS739">
            <v>0.625</v>
          </cell>
          <cell r="DT739">
            <v>0.375</v>
          </cell>
          <cell r="DU739">
            <v>2999</v>
          </cell>
          <cell r="DV739">
            <v>417012</v>
          </cell>
          <cell r="DW739">
            <v>4115.84</v>
          </cell>
          <cell r="DX739">
            <v>1415528</v>
          </cell>
          <cell r="DY739" t="str">
            <v>lavender</v>
          </cell>
          <cell r="DZ739" t="str">
            <v>20230130006___Zazy___лавандовый</v>
          </cell>
        </row>
        <row r="740">
          <cell r="B740" t="str">
            <v>20230130007_0075443_00000003801</v>
          </cell>
          <cell r="C740" t="str">
            <v>20230130007_0075443</v>
          </cell>
          <cell r="D740" t="str">
            <v>Theme 2ОдеждаBanzaiЖенскийMint green308</v>
          </cell>
          <cell r="E740" t="str">
            <v>Заг. с Th 2</v>
          </cell>
          <cell r="F740" t="str">
            <v>ACOOLA Одежда Весна 2024 Theme 2</v>
          </cell>
          <cell r="G740" t="str">
            <v>ACOOLA</v>
          </cell>
          <cell r="H740" t="str">
            <v>Theme 2</v>
          </cell>
          <cell r="I740" t="str">
            <v>00000003801</v>
          </cell>
          <cell r="J740" t="str">
            <v>20230130007</v>
          </cell>
          <cell r="K740" t="str">
            <v>Куртка детская для девочек Banzai мятный</v>
          </cell>
          <cell r="L740" t="str">
            <v>Женский</v>
          </cell>
          <cell r="M740" t="str">
            <v>Все</v>
          </cell>
          <cell r="N740" t="str">
            <v>Banzai</v>
          </cell>
          <cell r="O740" t="str">
            <v>мятный</v>
          </cell>
          <cell r="P740" t="str">
            <v>Outerwear</v>
          </cell>
          <cell r="Q740" t="str">
            <v>Jacket</v>
          </cell>
          <cell r="R740" t="str">
            <v>Outerwear_Girls</v>
          </cell>
          <cell r="S740" t="str">
            <v>Outerwear</v>
          </cell>
          <cell r="T740" t="str">
            <v>Одежда</v>
          </cell>
          <cell r="U740" t="str">
            <v>Pongee / Понжи</v>
          </cell>
          <cell r="V740" t="str">
            <v>100%ПЭ</v>
          </cell>
          <cell r="W740" t="str">
            <v>(308) Kids cloth 98-164</v>
          </cell>
          <cell r="X740">
            <v>12</v>
          </cell>
          <cell r="Y740" t="str">
            <v>Нет</v>
          </cell>
          <cell r="Z740" t="str">
            <v>Julia Velugo</v>
          </cell>
          <cell r="AA740" t="str">
            <v>Basic+</v>
          </cell>
          <cell r="AB740" t="str">
            <v>Regular</v>
          </cell>
          <cell r="AC740">
            <v>0</v>
          </cell>
          <cell r="AD740" t="str">
            <v>0_12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1</v>
          </cell>
          <cell r="AL740">
            <v>1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 t="str">
            <v>-12-0</v>
          </cell>
          <cell r="BH740">
            <v>0</v>
          </cell>
          <cell r="BI740">
            <v>0</v>
          </cell>
          <cell r="BJ740">
            <v>2499</v>
          </cell>
          <cell r="BK740">
            <v>2499</v>
          </cell>
          <cell r="BL740">
            <v>2271.8200000000002</v>
          </cell>
          <cell r="BM740">
            <v>2.5520833333333335</v>
          </cell>
          <cell r="BN740">
            <v>8.5</v>
          </cell>
          <cell r="BO740">
            <v>8.5</v>
          </cell>
          <cell r="BP740">
            <v>11.52</v>
          </cell>
          <cell r="BQ740">
            <v>979.19999999999993</v>
          </cell>
          <cell r="BR740">
            <v>0.60816326530612241</v>
          </cell>
          <cell r="BS740">
            <v>3.3</v>
          </cell>
          <cell r="BT740">
            <v>85</v>
          </cell>
          <cell r="BU740">
            <v>1.1000000000000001</v>
          </cell>
          <cell r="BV740">
            <v>2499</v>
          </cell>
          <cell r="BW740">
            <v>1500</v>
          </cell>
          <cell r="BX740" t="str">
            <v>DUCGIANG CORPORATION</v>
          </cell>
          <cell r="BY740" t="str">
            <v>Вьетнам</v>
          </cell>
          <cell r="CA740">
            <v>0</v>
          </cell>
          <cell r="CB740">
            <v>204</v>
          </cell>
          <cell r="CC740">
            <v>1796</v>
          </cell>
          <cell r="CD740">
            <v>2000</v>
          </cell>
          <cell r="CE740">
            <v>629.50604013909754</v>
          </cell>
          <cell r="CF740">
            <v>2000</v>
          </cell>
          <cell r="CG740" t="str">
            <v>не заполнен кластер</v>
          </cell>
          <cell r="CH740" t="str">
            <v>ок</v>
          </cell>
          <cell r="CI740" t="str">
            <v>ок</v>
          </cell>
          <cell r="CJ740">
            <v>17</v>
          </cell>
          <cell r="CK740">
            <v>0</v>
          </cell>
          <cell r="CL740">
            <v>0</v>
          </cell>
          <cell r="CM740">
            <v>0</v>
          </cell>
          <cell r="CN740">
            <v>15266</v>
          </cell>
          <cell r="CO740">
            <v>1734</v>
          </cell>
          <cell r="CP740">
            <v>17000</v>
          </cell>
          <cell r="CQ740">
            <v>0</v>
          </cell>
          <cell r="CR740">
            <v>0</v>
          </cell>
          <cell r="CS740">
            <v>0</v>
          </cell>
          <cell r="CT740">
            <v>1758643.2</v>
          </cell>
          <cell r="CU740">
            <v>199756.79999999999</v>
          </cell>
          <cell r="CV740">
            <v>1958399.9999999998</v>
          </cell>
          <cell r="CW740">
            <v>0</v>
          </cell>
          <cell r="CX740">
            <v>0</v>
          </cell>
          <cell r="CY740">
            <v>0</v>
          </cell>
          <cell r="CZ740">
            <v>4488204</v>
          </cell>
          <cell r="DA740">
            <v>509796</v>
          </cell>
          <cell r="DB740">
            <v>4998000</v>
          </cell>
          <cell r="DC740" t="str">
            <v>Basic+</v>
          </cell>
          <cell r="DE740">
            <v>59</v>
          </cell>
          <cell r="DF740">
            <v>59</v>
          </cell>
          <cell r="DJ740">
            <v>0</v>
          </cell>
          <cell r="DK740">
            <v>0</v>
          </cell>
          <cell r="DP740">
            <v>0</v>
          </cell>
          <cell r="DQ740">
            <v>0</v>
          </cell>
          <cell r="DR740">
            <v>0</v>
          </cell>
          <cell r="DS740" t="e">
            <v>#DIV/0!</v>
          </cell>
          <cell r="DT740" t="e">
            <v>#DIV/0!</v>
          </cell>
          <cell r="DU740">
            <v>2499</v>
          </cell>
          <cell r="DV740">
            <v>0</v>
          </cell>
          <cell r="DW740">
            <v>0</v>
          </cell>
          <cell r="DX740">
            <v>0</v>
          </cell>
          <cell r="DY740" t="str">
            <v>Mint green</v>
          </cell>
          <cell r="DZ740" t="str">
            <v>20230130007___Banzai___мятный</v>
          </cell>
        </row>
        <row r="741">
          <cell r="B741" t="str">
            <v>20230130008_0075444_00000003801</v>
          </cell>
          <cell r="C741" t="str">
            <v>20230130008_0075444</v>
          </cell>
          <cell r="D741" t="str">
            <v>Theme 2ОдеждаKovuЖенскийprint308</v>
          </cell>
          <cell r="E741" t="str">
            <v>Заг. с Th 2</v>
          </cell>
          <cell r="F741" t="str">
            <v>ACOOLA Одежда Весна 2024 Theme 2</v>
          </cell>
          <cell r="G741" t="str">
            <v>ACOOLA</v>
          </cell>
          <cell r="H741" t="str">
            <v>Theme 2</v>
          </cell>
          <cell r="I741" t="str">
            <v>00000003801</v>
          </cell>
          <cell r="J741" t="str">
            <v>20230130008</v>
          </cell>
          <cell r="K741" t="str">
            <v>Куртка детская для девочек Kovu набивка</v>
          </cell>
          <cell r="L741" t="str">
            <v>Женский</v>
          </cell>
          <cell r="M741" t="str">
            <v>Все</v>
          </cell>
          <cell r="N741" t="str">
            <v>Kovu</v>
          </cell>
          <cell r="O741" t="str">
            <v>набивка</v>
          </cell>
          <cell r="P741" t="str">
            <v>Outerwear</v>
          </cell>
          <cell r="Q741" t="str">
            <v>Jacket</v>
          </cell>
          <cell r="R741" t="str">
            <v>Outerwear_Girls</v>
          </cell>
          <cell r="S741" t="str">
            <v>Outerwear</v>
          </cell>
          <cell r="T741" t="str">
            <v>Одежда</v>
          </cell>
          <cell r="U741" t="str">
            <v>Bonded / Двухслойное сплавленное полотно</v>
          </cell>
          <cell r="V741" t="str">
            <v>95%ПЭ/5%ПУ</v>
          </cell>
          <cell r="W741" t="str">
            <v>(308) Kids cloth 98-164</v>
          </cell>
          <cell r="X741">
            <v>12</v>
          </cell>
          <cell r="Y741" t="str">
            <v>Нет</v>
          </cell>
          <cell r="Z741" t="str">
            <v>Julia Velugo</v>
          </cell>
          <cell r="AA741" t="str">
            <v>fashion</v>
          </cell>
          <cell r="AB741" t="str">
            <v>Regular</v>
          </cell>
          <cell r="AC741" t="str">
            <v>1,2,3,4,5</v>
          </cell>
          <cell r="AD741" t="str">
            <v>1,2,3,4,5_12</v>
          </cell>
          <cell r="AE741">
            <v>271</v>
          </cell>
          <cell r="AF741">
            <v>52</v>
          </cell>
          <cell r="AG741">
            <v>73</v>
          </cell>
          <cell r="AH741">
            <v>96</v>
          </cell>
          <cell r="AI741">
            <v>43</v>
          </cell>
          <cell r="AJ741">
            <v>7</v>
          </cell>
          <cell r="AK741">
            <v>1</v>
          </cell>
          <cell r="AL741">
            <v>0.2</v>
          </cell>
          <cell r="AM741">
            <v>12</v>
          </cell>
          <cell r="AN741">
            <v>1</v>
          </cell>
          <cell r="AO741">
            <v>13</v>
          </cell>
          <cell r="AP741">
            <v>676</v>
          </cell>
          <cell r="AQ741">
            <v>12</v>
          </cell>
          <cell r="AR741">
            <v>1</v>
          </cell>
          <cell r="AS741">
            <v>13</v>
          </cell>
          <cell r="AT741">
            <v>949</v>
          </cell>
          <cell r="AU741">
            <v>12</v>
          </cell>
          <cell r="AV741">
            <v>1</v>
          </cell>
          <cell r="AW741">
            <v>13</v>
          </cell>
          <cell r="AX741">
            <v>1248</v>
          </cell>
          <cell r="AY741">
            <v>12</v>
          </cell>
          <cell r="AZ741">
            <v>1</v>
          </cell>
          <cell r="BA741">
            <v>13</v>
          </cell>
          <cell r="BB741">
            <v>559</v>
          </cell>
          <cell r="BC741">
            <v>12</v>
          </cell>
          <cell r="BD741">
            <v>1</v>
          </cell>
          <cell r="BE741">
            <v>13</v>
          </cell>
          <cell r="BF741">
            <v>91</v>
          </cell>
          <cell r="BG741" t="str">
            <v>0-1</v>
          </cell>
          <cell r="BH741">
            <v>0.54200000000000004</v>
          </cell>
          <cell r="BI741">
            <v>3523</v>
          </cell>
          <cell r="BJ741">
            <v>2999</v>
          </cell>
          <cell r="BK741">
            <v>2999</v>
          </cell>
          <cell r="BL741">
            <v>2726.36</v>
          </cell>
          <cell r="BM741">
            <v>2.8919961427193828</v>
          </cell>
          <cell r="BN741">
            <v>9</v>
          </cell>
          <cell r="BO741">
            <v>9</v>
          </cell>
          <cell r="BP741">
            <v>12.2</v>
          </cell>
          <cell r="BQ741">
            <v>1037</v>
          </cell>
          <cell r="BR741">
            <v>0.65421807269089705</v>
          </cell>
          <cell r="BS741">
            <v>3.5</v>
          </cell>
          <cell r="BT741">
            <v>85</v>
          </cell>
          <cell r="BU741">
            <v>1.1000000000000001</v>
          </cell>
          <cell r="BV741">
            <v>2999</v>
          </cell>
          <cell r="BW741">
            <v>1800</v>
          </cell>
          <cell r="BX741" t="str">
            <v>DUCGIANG CORPORATION</v>
          </cell>
          <cell r="BY741" t="str">
            <v>Вьетнам</v>
          </cell>
          <cell r="BZ741">
            <v>260</v>
          </cell>
          <cell r="CA741">
            <v>708</v>
          </cell>
          <cell r="CB741">
            <v>120</v>
          </cell>
          <cell r="CC741">
            <v>1889</v>
          </cell>
          <cell r="CD741">
            <v>6500</v>
          </cell>
          <cell r="CE741">
            <v>2045.8946304520668</v>
          </cell>
          <cell r="CF741">
            <v>6500</v>
          </cell>
          <cell r="CG741">
            <v>6500</v>
          </cell>
          <cell r="CH741" t="str">
            <v>ок</v>
          </cell>
          <cell r="CI741" t="str">
            <v>ок</v>
          </cell>
          <cell r="CJ741">
            <v>10</v>
          </cell>
          <cell r="CK741">
            <v>31707</v>
          </cell>
          <cell r="CL741">
            <v>6372</v>
          </cell>
          <cell r="CM741">
            <v>2340</v>
          </cell>
          <cell r="CN741">
            <v>17001</v>
          </cell>
          <cell r="CO741">
            <v>1080</v>
          </cell>
          <cell r="CP741">
            <v>58500</v>
          </cell>
          <cell r="CQ741">
            <v>3653351</v>
          </cell>
          <cell r="CR741">
            <v>734196</v>
          </cell>
          <cell r="CS741">
            <v>269620</v>
          </cell>
          <cell r="CT741">
            <v>1958893</v>
          </cell>
          <cell r="CU741">
            <v>124440</v>
          </cell>
          <cell r="CV741">
            <v>6740500</v>
          </cell>
          <cell r="CW741">
            <v>10565477</v>
          </cell>
          <cell r="CX741">
            <v>2123292</v>
          </cell>
          <cell r="CY741">
            <v>779740</v>
          </cell>
          <cell r="CZ741">
            <v>5665111</v>
          </cell>
          <cell r="DA741">
            <v>359880</v>
          </cell>
          <cell r="DB741">
            <v>19493500</v>
          </cell>
          <cell r="DC741" t="str">
            <v>fashion</v>
          </cell>
          <cell r="DE741">
            <v>59</v>
          </cell>
          <cell r="DF741">
            <v>59</v>
          </cell>
          <cell r="DH741">
            <v>12</v>
          </cell>
          <cell r="DJ741">
            <v>12</v>
          </cell>
          <cell r="DK741">
            <v>708</v>
          </cell>
          <cell r="DP741">
            <v>708</v>
          </cell>
          <cell r="DQ741">
            <v>708</v>
          </cell>
          <cell r="DR741">
            <v>0</v>
          </cell>
          <cell r="DS741">
            <v>1</v>
          </cell>
          <cell r="DT741">
            <v>0</v>
          </cell>
          <cell r="DU741">
            <v>2999</v>
          </cell>
          <cell r="DV741">
            <v>647820</v>
          </cell>
          <cell r="DW741">
            <v>6372</v>
          </cell>
          <cell r="DX741">
            <v>2123292</v>
          </cell>
          <cell r="DY741" t="str">
            <v>print</v>
          </cell>
          <cell r="DZ741" t="str">
            <v>20230130008___Kovu___набивка</v>
          </cell>
        </row>
        <row r="742">
          <cell r="B742" t="str">
            <v>20230130009_0075445_00000003801</v>
          </cell>
          <cell r="C742" t="str">
            <v>20230130009_0075445</v>
          </cell>
          <cell r="D742" t="str">
            <v>Theme 2ОдеждаSailasЖенскийlight blue308</v>
          </cell>
          <cell r="E742" t="str">
            <v>Заг. с Th 2</v>
          </cell>
          <cell r="F742" t="str">
            <v>ACOOLA Одежда Весна 2024 Theme 2</v>
          </cell>
          <cell r="G742" t="str">
            <v>ACOOLA</v>
          </cell>
          <cell r="H742" t="str">
            <v>Theme 2</v>
          </cell>
          <cell r="I742" t="str">
            <v>00000003801</v>
          </cell>
          <cell r="J742" t="str">
            <v>20230130009</v>
          </cell>
          <cell r="K742" t="str">
            <v>Куртка детская для девочек Sailas голубой</v>
          </cell>
          <cell r="L742" t="str">
            <v>Женский</v>
          </cell>
          <cell r="M742" t="str">
            <v>Все</v>
          </cell>
          <cell r="N742" t="str">
            <v>Sailas</v>
          </cell>
          <cell r="O742" t="str">
            <v>голубой</v>
          </cell>
          <cell r="P742" t="str">
            <v>Outerwear</v>
          </cell>
          <cell r="Q742" t="str">
            <v>Jacket</v>
          </cell>
          <cell r="R742" t="str">
            <v>Outerwear_Girls</v>
          </cell>
          <cell r="S742" t="str">
            <v>Outerwear</v>
          </cell>
          <cell r="T742" t="str">
            <v>Одежда</v>
          </cell>
          <cell r="U742" t="str">
            <v>Pongee / Понжи</v>
          </cell>
          <cell r="V742" t="str">
            <v>100%ПА</v>
          </cell>
          <cell r="W742" t="str">
            <v>(308) Kids cloth 98-164</v>
          </cell>
          <cell r="X742">
            <v>12</v>
          </cell>
          <cell r="Y742" t="str">
            <v>Нет</v>
          </cell>
          <cell r="Z742" t="str">
            <v>Julia Velugo</v>
          </cell>
          <cell r="AA742" t="str">
            <v>Basic+</v>
          </cell>
          <cell r="AB742" t="str">
            <v>Regular</v>
          </cell>
          <cell r="AC742" t="str">
            <v>1,2,3,4,5</v>
          </cell>
          <cell r="AD742" t="str">
            <v>1,2,3,4,5_12</v>
          </cell>
          <cell r="AE742">
            <v>271</v>
          </cell>
          <cell r="AF742">
            <v>52</v>
          </cell>
          <cell r="AG742">
            <v>73</v>
          </cell>
          <cell r="AH742">
            <v>96</v>
          </cell>
          <cell r="AI742">
            <v>43</v>
          </cell>
          <cell r="AJ742">
            <v>7</v>
          </cell>
          <cell r="AK742">
            <v>0.7</v>
          </cell>
          <cell r="AL742">
            <v>0.4</v>
          </cell>
          <cell r="AM742">
            <v>13</v>
          </cell>
          <cell r="AN742">
            <v>3</v>
          </cell>
          <cell r="AO742">
            <v>16</v>
          </cell>
          <cell r="AP742">
            <v>832</v>
          </cell>
          <cell r="AQ742">
            <v>13</v>
          </cell>
          <cell r="AR742">
            <v>3</v>
          </cell>
          <cell r="AS742">
            <v>16</v>
          </cell>
          <cell r="AT742">
            <v>1168</v>
          </cell>
          <cell r="AU742">
            <v>13</v>
          </cell>
          <cell r="AV742">
            <v>3</v>
          </cell>
          <cell r="AW742">
            <v>16</v>
          </cell>
          <cell r="AX742">
            <v>1536</v>
          </cell>
          <cell r="AY742">
            <v>13</v>
          </cell>
          <cell r="AZ742">
            <v>3</v>
          </cell>
          <cell r="BA742">
            <v>16</v>
          </cell>
          <cell r="BB742">
            <v>688</v>
          </cell>
          <cell r="BC742">
            <v>13</v>
          </cell>
          <cell r="BD742">
            <v>3</v>
          </cell>
          <cell r="BE742">
            <v>16</v>
          </cell>
          <cell r="BF742">
            <v>112</v>
          </cell>
          <cell r="BG742" t="str">
            <v>1-3</v>
          </cell>
          <cell r="BH742">
            <v>0.54200000000000004</v>
          </cell>
          <cell r="BI742">
            <v>4336</v>
          </cell>
          <cell r="BJ742">
            <v>2999</v>
          </cell>
          <cell r="BK742">
            <v>2999</v>
          </cell>
          <cell r="BL742">
            <v>2726.36</v>
          </cell>
          <cell r="BM742">
            <v>2.8522516524799086</v>
          </cell>
          <cell r="BN742">
            <v>8.8699999999999992</v>
          </cell>
          <cell r="BO742">
            <v>9.16</v>
          </cell>
          <cell r="BP742">
            <v>12.37</v>
          </cell>
          <cell r="BQ742">
            <v>1051.45</v>
          </cell>
          <cell r="BR742">
            <v>0.64939979993331109</v>
          </cell>
          <cell r="BS742">
            <v>3.3</v>
          </cell>
          <cell r="BT742">
            <v>85</v>
          </cell>
          <cell r="BU742">
            <v>1.1000000000000001</v>
          </cell>
          <cell r="BV742">
            <v>2999</v>
          </cell>
          <cell r="BW742">
            <v>1800</v>
          </cell>
          <cell r="BX742" t="str">
            <v>Wenzhou Geleisi Clothing Co., Ltd</v>
          </cell>
          <cell r="BY742" t="str">
            <v>Китай</v>
          </cell>
          <cell r="BZ742">
            <v>320</v>
          </cell>
          <cell r="CA742">
            <v>767</v>
          </cell>
          <cell r="CB742">
            <v>144</v>
          </cell>
          <cell r="CC742">
            <v>2433</v>
          </cell>
          <cell r="CD742">
            <v>8000</v>
          </cell>
          <cell r="CE742">
            <v>2518.0241605563901</v>
          </cell>
          <cell r="CF742">
            <v>8000</v>
          </cell>
          <cell r="CG742">
            <v>10000</v>
          </cell>
          <cell r="CH742" t="str">
            <v>ок</v>
          </cell>
          <cell r="CI742" t="str">
            <v>ок</v>
          </cell>
          <cell r="CJ742">
            <v>12</v>
          </cell>
          <cell r="CK742">
            <v>39717.760000000002</v>
          </cell>
          <cell r="CL742">
            <v>7025.72</v>
          </cell>
          <cell r="CM742">
            <v>2931.2</v>
          </cell>
          <cell r="CN742">
            <v>22286.28</v>
          </cell>
          <cell r="CO742">
            <v>1319.04</v>
          </cell>
          <cell r="CP742">
            <v>73280</v>
          </cell>
          <cell r="CQ742">
            <v>4559087.2</v>
          </cell>
          <cell r="CR742">
            <v>806462.15</v>
          </cell>
          <cell r="CS742">
            <v>336464</v>
          </cell>
          <cell r="CT742">
            <v>2558177.85</v>
          </cell>
          <cell r="CU742">
            <v>151408.80000000002</v>
          </cell>
          <cell r="CV742">
            <v>8411600</v>
          </cell>
          <cell r="CW742">
            <v>13003664</v>
          </cell>
          <cell r="CX742">
            <v>2300233</v>
          </cell>
          <cell r="CY742">
            <v>959680</v>
          </cell>
          <cell r="CZ742">
            <v>7296567</v>
          </cell>
          <cell r="DA742">
            <v>431856</v>
          </cell>
          <cell r="DB742">
            <v>23992000</v>
          </cell>
          <cell r="DC742" t="str">
            <v>Basic+</v>
          </cell>
          <cell r="DE742">
            <v>59</v>
          </cell>
          <cell r="DF742">
            <v>59</v>
          </cell>
          <cell r="DH742">
            <v>13</v>
          </cell>
          <cell r="DJ742">
            <v>13</v>
          </cell>
          <cell r="DK742">
            <v>767</v>
          </cell>
          <cell r="DP742">
            <v>767</v>
          </cell>
          <cell r="DQ742">
            <v>767</v>
          </cell>
          <cell r="DR742">
            <v>0</v>
          </cell>
          <cell r="DS742">
            <v>1</v>
          </cell>
          <cell r="DT742">
            <v>0</v>
          </cell>
          <cell r="DU742">
            <v>2999</v>
          </cell>
          <cell r="DV742">
            <v>711584.24999999988</v>
          </cell>
          <cell r="DW742">
            <v>7025.72</v>
          </cell>
          <cell r="DX742">
            <v>2300233</v>
          </cell>
          <cell r="DY742" t="str">
            <v>light blue</v>
          </cell>
          <cell r="DZ742" t="str">
            <v>20230130009___Sailas___голубой</v>
          </cell>
        </row>
        <row r="743">
          <cell r="B743" t="str">
            <v>20230150006_0075385_00000003801</v>
          </cell>
          <cell r="C743" t="str">
            <v>20230150006_0075385</v>
          </cell>
          <cell r="D743" t="str">
            <v>Theme 2ОдеждаAveiroЖенскийMint green308</v>
          </cell>
          <cell r="E743" t="str">
            <v>Заг. с Th 2</v>
          </cell>
          <cell r="F743" t="str">
            <v>ACOOLA Одежда Весна 2024 Theme 2</v>
          </cell>
          <cell r="G743" t="str">
            <v>ACOOLA</v>
          </cell>
          <cell r="H743" t="str">
            <v>Theme 2</v>
          </cell>
          <cell r="I743" t="str">
            <v>00000003801</v>
          </cell>
          <cell r="J743" t="str">
            <v>20230150006</v>
          </cell>
          <cell r="K743" t="str">
            <v>Джемпер детский для девочек Aveiro мятный</v>
          </cell>
          <cell r="L743" t="str">
            <v>Женский</v>
          </cell>
          <cell r="M743" t="str">
            <v>Все</v>
          </cell>
          <cell r="N743" t="str">
            <v>Aveiro</v>
          </cell>
          <cell r="O743" t="str">
            <v>мятный</v>
          </cell>
          <cell r="P743" t="str">
            <v>Jersey</v>
          </cell>
          <cell r="Q743" t="str">
            <v>Longsleeve</v>
          </cell>
          <cell r="R743" t="str">
            <v>Kids Set_Girls</v>
          </cell>
          <cell r="S743" t="str">
            <v>Kids set</v>
          </cell>
          <cell r="T743" t="str">
            <v>Одежда</v>
          </cell>
          <cell r="U743" t="str">
            <v>Single jersey / Трикотажное полотно</v>
          </cell>
          <cell r="V743" t="str">
            <v>95%Хлопок/5%ПУ</v>
          </cell>
          <cell r="W743" t="str">
            <v>(308) Kids cloth 98-164</v>
          </cell>
          <cell r="X743">
            <v>12</v>
          </cell>
          <cell r="Y743" t="str">
            <v>Нет</v>
          </cell>
          <cell r="Z743" t="str">
            <v>Tatiana Ryabceva</v>
          </cell>
          <cell r="AA743" t="str">
            <v>Basic+</v>
          </cell>
          <cell r="AB743" t="str">
            <v>Regular</v>
          </cell>
          <cell r="AC743">
            <v>0</v>
          </cell>
          <cell r="AD743" t="str">
            <v>0_12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1</v>
          </cell>
          <cell r="AL743">
            <v>1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 t="str">
            <v>-12-0</v>
          </cell>
          <cell r="BH743">
            <v>0</v>
          </cell>
          <cell r="BI743">
            <v>0</v>
          </cell>
          <cell r="BJ743">
            <v>799</v>
          </cell>
          <cell r="BK743">
            <v>799</v>
          </cell>
          <cell r="BL743">
            <v>726.36</v>
          </cell>
          <cell r="BM743">
            <v>2.4607329842931938</v>
          </cell>
          <cell r="BN743">
            <v>2.95</v>
          </cell>
          <cell r="BO743">
            <v>3.04</v>
          </cell>
          <cell r="BP743">
            <v>3.82</v>
          </cell>
          <cell r="BQ743">
            <v>324.7</v>
          </cell>
          <cell r="BR743">
            <v>0.59361702127659577</v>
          </cell>
          <cell r="BS743">
            <v>3.3</v>
          </cell>
          <cell r="BT743">
            <v>85</v>
          </cell>
          <cell r="BU743">
            <v>1.1000000000000001</v>
          </cell>
          <cell r="BV743">
            <v>799</v>
          </cell>
          <cell r="BW743">
            <v>480</v>
          </cell>
          <cell r="BX743" t="str">
            <v>Suzhou Kingsma Import and Export Co., Ltd</v>
          </cell>
          <cell r="BY743" t="str">
            <v>Китай</v>
          </cell>
          <cell r="CA743">
            <v>0</v>
          </cell>
          <cell r="CB743">
            <v>204</v>
          </cell>
          <cell r="CC743">
            <v>1796</v>
          </cell>
          <cell r="CD743">
            <v>2000</v>
          </cell>
          <cell r="CE743">
            <v>629.50604013909754</v>
          </cell>
          <cell r="CF743">
            <v>2000</v>
          </cell>
          <cell r="CG743" t="str">
            <v>не заполнен кластер</v>
          </cell>
          <cell r="CH743" t="str">
            <v>ок</v>
          </cell>
          <cell r="CI743" t="str">
            <v>ок</v>
          </cell>
          <cell r="CJ743">
            <v>17</v>
          </cell>
          <cell r="CK743">
            <v>0</v>
          </cell>
          <cell r="CL743">
            <v>0</v>
          </cell>
          <cell r="CM743">
            <v>0</v>
          </cell>
          <cell r="CN743">
            <v>5459.84</v>
          </cell>
          <cell r="CO743">
            <v>620.16</v>
          </cell>
          <cell r="CP743">
            <v>6080</v>
          </cell>
          <cell r="CQ743">
            <v>0</v>
          </cell>
          <cell r="CR743">
            <v>0</v>
          </cell>
          <cell r="CS743">
            <v>0</v>
          </cell>
          <cell r="CT743">
            <v>583161.19999999995</v>
          </cell>
          <cell r="CU743">
            <v>66238.8</v>
          </cell>
          <cell r="CV743">
            <v>649400</v>
          </cell>
          <cell r="CW743">
            <v>0</v>
          </cell>
          <cell r="CX743">
            <v>0</v>
          </cell>
          <cell r="CY743">
            <v>0</v>
          </cell>
          <cell r="CZ743">
            <v>1435004</v>
          </cell>
          <cell r="DA743">
            <v>162996</v>
          </cell>
          <cell r="DB743">
            <v>1598000</v>
          </cell>
          <cell r="DC743" t="str">
            <v>Basic+</v>
          </cell>
          <cell r="DE743">
            <v>59</v>
          </cell>
          <cell r="DF743">
            <v>59</v>
          </cell>
          <cell r="DJ743">
            <v>0</v>
          </cell>
          <cell r="DK743">
            <v>0</v>
          </cell>
          <cell r="DP743">
            <v>0</v>
          </cell>
          <cell r="DQ743">
            <v>0</v>
          </cell>
          <cell r="DR743">
            <v>0</v>
          </cell>
          <cell r="DS743" t="e">
            <v>#DIV/0!</v>
          </cell>
          <cell r="DT743" t="e">
            <v>#DIV/0!</v>
          </cell>
          <cell r="DU743">
            <v>799</v>
          </cell>
          <cell r="DV743">
            <v>0</v>
          </cell>
          <cell r="DW743">
            <v>0</v>
          </cell>
          <cell r="DX743">
            <v>0</v>
          </cell>
          <cell r="DY743" t="str">
            <v>Mint green</v>
          </cell>
          <cell r="DZ743" t="str">
            <v>20230150006___Aveiro___мятный</v>
          </cell>
        </row>
        <row r="744">
          <cell r="B744" t="str">
            <v>20230150006_0075386_00000003801</v>
          </cell>
          <cell r="C744" t="str">
            <v>20230150006_0075386</v>
          </cell>
          <cell r="D744" t="str">
            <v>Theme 2ОдеждаAveiroЖенскийdark navy308</v>
          </cell>
          <cell r="E744" t="str">
            <v>Заг. с Th 2</v>
          </cell>
          <cell r="F744" t="str">
            <v>ACOOLA Одежда Весна 2024 Theme 2</v>
          </cell>
          <cell r="G744" t="str">
            <v>ACOOLA</v>
          </cell>
          <cell r="H744" t="str">
            <v>Theme 2</v>
          </cell>
          <cell r="I744" t="str">
            <v>00000003801</v>
          </cell>
          <cell r="J744" t="str">
            <v>20230150006</v>
          </cell>
          <cell r="K744" t="str">
            <v>Джемпер детский для девочек Aveiro темно-синий</v>
          </cell>
          <cell r="L744" t="str">
            <v>Женский</v>
          </cell>
          <cell r="M744" t="str">
            <v>Все</v>
          </cell>
          <cell r="N744" t="str">
            <v>Aveiro</v>
          </cell>
          <cell r="O744" t="str">
            <v>темно-синий</v>
          </cell>
          <cell r="P744" t="str">
            <v>Jersey</v>
          </cell>
          <cell r="Q744" t="str">
            <v>Longsleeve</v>
          </cell>
          <cell r="R744" t="str">
            <v>Kids Set_Girls</v>
          </cell>
          <cell r="S744" t="str">
            <v>Kids set</v>
          </cell>
          <cell r="T744" t="str">
            <v>Одежда</v>
          </cell>
          <cell r="U744" t="str">
            <v>Single jersey / Трикотажное полотно</v>
          </cell>
          <cell r="V744" t="str">
            <v>95%Хлопок/5%ПУ</v>
          </cell>
          <cell r="W744" t="str">
            <v>(308) Kids cloth 98-164</v>
          </cell>
          <cell r="X744">
            <v>12</v>
          </cell>
          <cell r="Y744" t="str">
            <v>Нет</v>
          </cell>
          <cell r="Z744" t="str">
            <v>Tatiana Ryabceva</v>
          </cell>
          <cell r="AA744" t="str">
            <v>fashion</v>
          </cell>
          <cell r="AB744" t="str">
            <v>Regular</v>
          </cell>
          <cell r="AC744" t="str">
            <v>1,2,3</v>
          </cell>
          <cell r="AD744" t="str">
            <v>1,2,3_12</v>
          </cell>
          <cell r="AE744">
            <v>221</v>
          </cell>
          <cell r="AF744">
            <v>52</v>
          </cell>
          <cell r="AG744">
            <v>73</v>
          </cell>
          <cell r="AH744">
            <v>96</v>
          </cell>
          <cell r="AI744">
            <v>0</v>
          </cell>
          <cell r="AJ744">
            <v>0</v>
          </cell>
          <cell r="AK744">
            <v>0.65</v>
          </cell>
          <cell r="AL744">
            <v>0.2</v>
          </cell>
          <cell r="AM744">
            <v>8</v>
          </cell>
          <cell r="AN744">
            <v>1</v>
          </cell>
          <cell r="AO744">
            <v>9</v>
          </cell>
          <cell r="AP744">
            <v>468</v>
          </cell>
          <cell r="AQ744">
            <v>8</v>
          </cell>
          <cell r="AR744">
            <v>1</v>
          </cell>
          <cell r="AS744">
            <v>9</v>
          </cell>
          <cell r="AT744">
            <v>657</v>
          </cell>
          <cell r="AU744">
            <v>8</v>
          </cell>
          <cell r="AV744">
            <v>1</v>
          </cell>
          <cell r="AW744">
            <v>9</v>
          </cell>
          <cell r="AX744">
            <v>864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 t="str">
            <v>-4-1</v>
          </cell>
          <cell r="BH744">
            <v>0.39779999999999999</v>
          </cell>
          <cell r="BI744">
            <v>1989</v>
          </cell>
          <cell r="BJ744">
            <v>799</v>
          </cell>
          <cell r="BK744">
            <v>799</v>
          </cell>
          <cell r="BL744">
            <v>726.36</v>
          </cell>
          <cell r="BM744">
            <v>3.032258064516129</v>
          </cell>
          <cell r="BN744">
            <v>3.1</v>
          </cell>
          <cell r="BO744">
            <v>3.1</v>
          </cell>
          <cell r="BP744">
            <v>3.1</v>
          </cell>
          <cell r="BQ744">
            <v>263.5</v>
          </cell>
          <cell r="BR744">
            <v>0.67021276595744683</v>
          </cell>
          <cell r="BS744">
            <v>3.5</v>
          </cell>
          <cell r="BT744">
            <v>85</v>
          </cell>
          <cell r="BU744">
            <v>1.1000000000000001</v>
          </cell>
          <cell r="BV744">
            <v>799</v>
          </cell>
          <cell r="BW744">
            <v>480</v>
          </cell>
          <cell r="BX744" t="str">
            <v>ООО "ЕВРОТЕКС"</v>
          </cell>
          <cell r="BY744" t="str">
            <v>Россия</v>
          </cell>
          <cell r="BZ744">
            <v>200</v>
          </cell>
          <cell r="CA744">
            <v>708</v>
          </cell>
          <cell r="CB744">
            <v>96</v>
          </cell>
          <cell r="CC744">
            <v>2007</v>
          </cell>
          <cell r="CD744">
            <v>5000</v>
          </cell>
          <cell r="CE744">
            <v>1573.7651003477438</v>
          </cell>
          <cell r="CF744">
            <v>5000</v>
          </cell>
          <cell r="CG744">
            <v>6500</v>
          </cell>
          <cell r="CH744" t="str">
            <v>ок</v>
          </cell>
          <cell r="CI744" t="str">
            <v>ок</v>
          </cell>
          <cell r="CJ744">
            <v>8</v>
          </cell>
          <cell r="CK744">
            <v>6165.9000000000005</v>
          </cell>
          <cell r="CL744">
            <v>2194.8000000000002</v>
          </cell>
          <cell r="CM744">
            <v>620</v>
          </cell>
          <cell r="CN744">
            <v>6221.7</v>
          </cell>
          <cell r="CO744">
            <v>297.60000000000002</v>
          </cell>
          <cell r="CP744">
            <v>15500</v>
          </cell>
          <cell r="CQ744">
            <v>524101.5</v>
          </cell>
          <cell r="CR744">
            <v>186558</v>
          </cell>
          <cell r="CS744">
            <v>52700</v>
          </cell>
          <cell r="CT744">
            <v>528844.5</v>
          </cell>
          <cell r="CU744">
            <v>25296</v>
          </cell>
          <cell r="CV744">
            <v>1317500</v>
          </cell>
          <cell r="CW744">
            <v>1589211</v>
          </cell>
          <cell r="CX744">
            <v>565692</v>
          </cell>
          <cell r="CY744">
            <v>159800</v>
          </cell>
          <cell r="CZ744">
            <v>1603593</v>
          </cell>
          <cell r="DA744">
            <v>76704</v>
          </cell>
          <cell r="DB744">
            <v>3995000</v>
          </cell>
          <cell r="DC744" t="str">
            <v>fashion</v>
          </cell>
          <cell r="DE744">
            <v>59</v>
          </cell>
          <cell r="DF744">
            <v>59</v>
          </cell>
          <cell r="DH744">
            <v>12</v>
          </cell>
          <cell r="DJ744">
            <v>12</v>
          </cell>
          <cell r="DK744">
            <v>708</v>
          </cell>
          <cell r="DP744">
            <v>708</v>
          </cell>
          <cell r="DQ744">
            <v>708</v>
          </cell>
          <cell r="DR744">
            <v>0</v>
          </cell>
          <cell r="DS744">
            <v>1</v>
          </cell>
          <cell r="DT744">
            <v>0</v>
          </cell>
          <cell r="DU744">
            <v>799</v>
          </cell>
          <cell r="DV744">
            <v>164610</v>
          </cell>
          <cell r="DW744">
            <v>2194.8000000000002</v>
          </cell>
          <cell r="DX744">
            <v>565692</v>
          </cell>
          <cell r="DY744" t="str">
            <v>dark navy</v>
          </cell>
          <cell r="DZ744" t="str">
            <v>20230150006___Aveiro___темно-синий</v>
          </cell>
          <cell r="EA744" t="str">
            <v>Расчет кирпичей</v>
          </cell>
        </row>
        <row r="745">
          <cell r="B745" t="str">
            <v>20230150006_0075387_00000003801</v>
          </cell>
          <cell r="C745" t="str">
            <v>20230150006_0075387</v>
          </cell>
          <cell r="D745" t="str">
            <v>Theme 2ОдеждаAveiroЖенскийanycolor308</v>
          </cell>
          <cell r="E745" t="str">
            <v>Заг. с Th 2</v>
          </cell>
          <cell r="F745" t="str">
            <v>ACOOLA Одежда Весна 2024 Theme 2</v>
          </cell>
          <cell r="G745" t="str">
            <v>ACOOLA</v>
          </cell>
          <cell r="H745" t="str">
            <v>Theme 2</v>
          </cell>
          <cell r="I745" t="str">
            <v>00000003801</v>
          </cell>
          <cell r="J745" t="str">
            <v>20230150006</v>
          </cell>
          <cell r="K745" t="str">
            <v>Джемпер детский для девочек Aveiro разноцветный</v>
          </cell>
          <cell r="L745" t="str">
            <v>Женский</v>
          </cell>
          <cell r="M745" t="str">
            <v>Все</v>
          </cell>
          <cell r="N745" t="str">
            <v>Aveiro</v>
          </cell>
          <cell r="O745" t="str">
            <v>разноцветный</v>
          </cell>
          <cell r="P745" t="str">
            <v>Jersey</v>
          </cell>
          <cell r="Q745" t="str">
            <v>Longsleeve</v>
          </cell>
          <cell r="R745" t="str">
            <v>Kids Set_Girls</v>
          </cell>
          <cell r="S745" t="str">
            <v>Kids set</v>
          </cell>
          <cell r="T745" t="str">
            <v>Одежда</v>
          </cell>
          <cell r="U745" t="str">
            <v>Single jersey / Трикотажное полотно</v>
          </cell>
          <cell r="V745" t="str">
            <v>95%Хлопок/5%ПУ</v>
          </cell>
          <cell r="W745" t="str">
            <v>(308) Kids cloth 98-164</v>
          </cell>
          <cell r="X745">
            <v>12</v>
          </cell>
          <cell r="Y745" t="str">
            <v>Нет</v>
          </cell>
          <cell r="Z745" t="str">
            <v>Tatiana Ryabceva</v>
          </cell>
          <cell r="AA745" t="str">
            <v>Basic+</v>
          </cell>
          <cell r="AB745" t="str">
            <v>Regular</v>
          </cell>
          <cell r="AC745" t="str">
            <v>1,2,3,4,5</v>
          </cell>
          <cell r="AD745" t="str">
            <v>1,2,3,4,5_12</v>
          </cell>
          <cell r="AE745">
            <v>271</v>
          </cell>
          <cell r="AF745">
            <v>52</v>
          </cell>
          <cell r="AG745">
            <v>73</v>
          </cell>
          <cell r="AH745">
            <v>96</v>
          </cell>
          <cell r="AI745">
            <v>43</v>
          </cell>
          <cell r="AJ745">
            <v>7</v>
          </cell>
          <cell r="AK745">
            <v>0.7</v>
          </cell>
          <cell r="AL745">
            <v>0.5</v>
          </cell>
          <cell r="AM745">
            <v>13</v>
          </cell>
          <cell r="AN745">
            <v>4</v>
          </cell>
          <cell r="AO745">
            <v>17</v>
          </cell>
          <cell r="AP745">
            <v>884</v>
          </cell>
          <cell r="AQ745">
            <v>13</v>
          </cell>
          <cell r="AR745">
            <v>4</v>
          </cell>
          <cell r="AS745">
            <v>17</v>
          </cell>
          <cell r="AT745">
            <v>1241</v>
          </cell>
          <cell r="AU745">
            <v>13</v>
          </cell>
          <cell r="AV745">
            <v>4</v>
          </cell>
          <cell r="AW745">
            <v>17</v>
          </cell>
          <cell r="AX745">
            <v>1632</v>
          </cell>
          <cell r="AY745">
            <v>13</v>
          </cell>
          <cell r="AZ745">
            <v>4</v>
          </cell>
          <cell r="BA745">
            <v>17</v>
          </cell>
          <cell r="BB745">
            <v>731</v>
          </cell>
          <cell r="BC745">
            <v>13</v>
          </cell>
          <cell r="BD745">
            <v>4</v>
          </cell>
          <cell r="BE745">
            <v>17</v>
          </cell>
          <cell r="BF745">
            <v>119</v>
          </cell>
          <cell r="BG745" t="str">
            <v>1-4</v>
          </cell>
          <cell r="BH745">
            <v>0.56182926829268298</v>
          </cell>
          <cell r="BI745">
            <v>4607</v>
          </cell>
          <cell r="BJ745">
            <v>799</v>
          </cell>
          <cell r="BK745">
            <v>799</v>
          </cell>
          <cell r="BL745">
            <v>726.36</v>
          </cell>
          <cell r="BM745">
            <v>2.4607329842931938</v>
          </cell>
          <cell r="BN745">
            <v>2.95</v>
          </cell>
          <cell r="BO745">
            <v>3.04</v>
          </cell>
          <cell r="BP745">
            <v>3.82</v>
          </cell>
          <cell r="BQ745">
            <v>324.7</v>
          </cell>
          <cell r="BR745">
            <v>0.59361702127659577</v>
          </cell>
          <cell r="BS745">
            <v>3.3</v>
          </cell>
          <cell r="BT745">
            <v>85</v>
          </cell>
          <cell r="BU745">
            <v>1.1000000000000001</v>
          </cell>
          <cell r="BV745">
            <v>799</v>
          </cell>
          <cell r="BW745">
            <v>480</v>
          </cell>
          <cell r="BX745" t="str">
            <v>Suzhou Kingsma Import and Export Co., Ltd</v>
          </cell>
          <cell r="BY745" t="str">
            <v>Китай</v>
          </cell>
          <cell r="BZ745">
            <v>328</v>
          </cell>
          <cell r="CA745">
            <v>767</v>
          </cell>
          <cell r="CB745">
            <v>144</v>
          </cell>
          <cell r="CC745">
            <v>2354</v>
          </cell>
          <cell r="CD745">
            <v>8200</v>
          </cell>
          <cell r="CE745">
            <v>2580.9747645702996</v>
          </cell>
          <cell r="CF745">
            <v>8200</v>
          </cell>
          <cell r="CG745">
            <v>10000</v>
          </cell>
          <cell r="CH745" t="str">
            <v>ок</v>
          </cell>
          <cell r="CI745" t="str">
            <v>ок</v>
          </cell>
          <cell r="CJ745">
            <v>12</v>
          </cell>
          <cell r="CK745">
            <v>14005.28</v>
          </cell>
          <cell r="CL745">
            <v>2331.6799999999998</v>
          </cell>
          <cell r="CM745">
            <v>997.12</v>
          </cell>
          <cell r="CN745">
            <v>7156.16</v>
          </cell>
          <cell r="CO745">
            <v>437.76</v>
          </cell>
          <cell r="CP745">
            <v>24928</v>
          </cell>
          <cell r="CQ745">
            <v>1495892.9</v>
          </cell>
          <cell r="CR745">
            <v>249044.9</v>
          </cell>
          <cell r="CS745">
            <v>106501.59999999999</v>
          </cell>
          <cell r="CT745">
            <v>764343.79999999993</v>
          </cell>
          <cell r="CU745">
            <v>46756.799999999996</v>
          </cell>
          <cell r="CV745">
            <v>2662540</v>
          </cell>
          <cell r="CW745">
            <v>3680993</v>
          </cell>
          <cell r="CX745">
            <v>612833</v>
          </cell>
          <cell r="CY745">
            <v>262072</v>
          </cell>
          <cell r="CZ745">
            <v>1880846</v>
          </cell>
          <cell r="DA745">
            <v>115056</v>
          </cell>
          <cell r="DB745">
            <v>6551800</v>
          </cell>
          <cell r="DC745" t="str">
            <v>Basic+</v>
          </cell>
          <cell r="DE745">
            <v>59</v>
          </cell>
          <cell r="DF745">
            <v>59</v>
          </cell>
          <cell r="DH745">
            <v>13</v>
          </cell>
          <cell r="DJ745">
            <v>13</v>
          </cell>
          <cell r="DK745">
            <v>767</v>
          </cell>
          <cell r="DP745">
            <v>767</v>
          </cell>
          <cell r="DQ745">
            <v>767</v>
          </cell>
          <cell r="DR745">
            <v>0</v>
          </cell>
          <cell r="DS745">
            <v>1</v>
          </cell>
          <cell r="DT745">
            <v>0</v>
          </cell>
          <cell r="DU745">
            <v>799</v>
          </cell>
          <cell r="DV745">
            <v>219745.5</v>
          </cell>
          <cell r="DW745">
            <v>2331.6799999999998</v>
          </cell>
          <cell r="DX745">
            <v>612833</v>
          </cell>
          <cell r="DY745" t="str">
            <v>anycolor</v>
          </cell>
          <cell r="DZ745" t="str">
            <v>20230150006___Aveiro___разноцветный</v>
          </cell>
          <cell r="EA745" t="str">
            <v>Расчет кирпичей</v>
          </cell>
        </row>
        <row r="746">
          <cell r="B746" t="str">
            <v>20230150007_0075388_00000003801</v>
          </cell>
          <cell r="C746" t="str">
            <v>20230150007_0075388</v>
          </cell>
          <cell r="D746" t="str">
            <v>Theme 2ОдеждаLeiria_lsЖенскийlight blue308</v>
          </cell>
          <cell r="E746" t="str">
            <v>Заг. с Th 2</v>
          </cell>
          <cell r="F746" t="str">
            <v>ACOOLA Одежда Весна 2024 Theme 2</v>
          </cell>
          <cell r="G746" t="str">
            <v>ACOOLA</v>
          </cell>
          <cell r="H746" t="str">
            <v>Theme 2</v>
          </cell>
          <cell r="I746" t="str">
            <v>00000003801</v>
          </cell>
          <cell r="J746" t="str">
            <v>20230150007</v>
          </cell>
          <cell r="K746" t="str">
            <v>Джемпер детский для девочек Leiria_ls голубой</v>
          </cell>
          <cell r="L746" t="str">
            <v>Женский</v>
          </cell>
          <cell r="M746" t="str">
            <v>Все</v>
          </cell>
          <cell r="N746" t="str">
            <v>Leiria_ls</v>
          </cell>
          <cell r="O746" t="str">
            <v>голубой</v>
          </cell>
          <cell r="P746" t="str">
            <v>Jersey</v>
          </cell>
          <cell r="Q746" t="str">
            <v>Longsleeve</v>
          </cell>
          <cell r="R746" t="str">
            <v>Kids Set_Girls</v>
          </cell>
          <cell r="S746" t="str">
            <v>Kids set</v>
          </cell>
          <cell r="T746" t="str">
            <v>Одежда</v>
          </cell>
          <cell r="U746" t="str">
            <v>Special weave / Декоративное плетение ткани</v>
          </cell>
          <cell r="V746" t="str">
            <v>57%ПЭ/40%Хлопок/3%ПУ</v>
          </cell>
          <cell r="W746" t="str">
            <v>(308) Kids cloth 98-164</v>
          </cell>
          <cell r="X746">
            <v>12</v>
          </cell>
          <cell r="Y746" t="str">
            <v>Нет</v>
          </cell>
          <cell r="Z746" t="str">
            <v>Tatiana Ryabceva</v>
          </cell>
          <cell r="AA746" t="str">
            <v>Fashion</v>
          </cell>
          <cell r="AB746" t="str">
            <v>Regular</v>
          </cell>
          <cell r="AC746" t="str">
            <v>1,2,3,4,5</v>
          </cell>
          <cell r="AD746" t="str">
            <v>1,2,3,4,5_12</v>
          </cell>
          <cell r="AE746">
            <v>271</v>
          </cell>
          <cell r="AF746">
            <v>52</v>
          </cell>
          <cell r="AG746">
            <v>73</v>
          </cell>
          <cell r="AH746">
            <v>96</v>
          </cell>
          <cell r="AI746">
            <v>43</v>
          </cell>
          <cell r="AJ746">
            <v>7</v>
          </cell>
          <cell r="AK746">
            <v>1</v>
          </cell>
          <cell r="AL746">
            <v>0.2</v>
          </cell>
          <cell r="AM746">
            <v>12</v>
          </cell>
          <cell r="AN746">
            <v>1</v>
          </cell>
          <cell r="AO746">
            <v>13</v>
          </cell>
          <cell r="AP746">
            <v>676</v>
          </cell>
          <cell r="AQ746">
            <v>12</v>
          </cell>
          <cell r="AR746">
            <v>1</v>
          </cell>
          <cell r="AS746">
            <v>13</v>
          </cell>
          <cell r="AT746">
            <v>949</v>
          </cell>
          <cell r="AU746">
            <v>12</v>
          </cell>
          <cell r="AV746">
            <v>1</v>
          </cell>
          <cell r="AW746">
            <v>13</v>
          </cell>
          <cell r="AX746">
            <v>1248</v>
          </cell>
          <cell r="AY746">
            <v>12</v>
          </cell>
          <cell r="AZ746">
            <v>1</v>
          </cell>
          <cell r="BA746">
            <v>13</v>
          </cell>
          <cell r="BB746">
            <v>559</v>
          </cell>
          <cell r="BC746">
            <v>12</v>
          </cell>
          <cell r="BD746">
            <v>1</v>
          </cell>
          <cell r="BE746">
            <v>13</v>
          </cell>
          <cell r="BF746">
            <v>91</v>
          </cell>
          <cell r="BG746" t="str">
            <v>0-1</v>
          </cell>
          <cell r="BH746">
            <v>0.54200000000000004</v>
          </cell>
          <cell r="BI746">
            <v>3523</v>
          </cell>
          <cell r="BJ746">
            <v>1199</v>
          </cell>
          <cell r="BK746">
            <v>1199</v>
          </cell>
          <cell r="BL746">
            <v>1090</v>
          </cell>
          <cell r="BM746">
            <v>3.3746130030959756</v>
          </cell>
          <cell r="BN746">
            <v>3.26</v>
          </cell>
          <cell r="BO746">
            <v>3.37</v>
          </cell>
          <cell r="BP746">
            <v>4.18</v>
          </cell>
          <cell r="BQ746">
            <v>355.29999999999995</v>
          </cell>
          <cell r="BR746">
            <v>0.70366972477064227</v>
          </cell>
          <cell r="BS746">
            <v>3.5</v>
          </cell>
          <cell r="BT746">
            <v>85</v>
          </cell>
          <cell r="BU746">
            <v>1.1000000000000001</v>
          </cell>
          <cell r="BV746">
            <v>1199</v>
          </cell>
          <cell r="BW746">
            <v>720</v>
          </cell>
          <cell r="BX746" t="str">
            <v>Ningbo Longxing Garments Co. LTD</v>
          </cell>
          <cell r="BY746" t="str">
            <v>Китай</v>
          </cell>
          <cell r="BZ746">
            <v>260</v>
          </cell>
          <cell r="CA746">
            <v>649</v>
          </cell>
          <cell r="CB746">
            <v>120</v>
          </cell>
          <cell r="CC746">
            <v>1948</v>
          </cell>
          <cell r="CD746">
            <v>6500</v>
          </cell>
          <cell r="CE746">
            <v>2045.8946304520668</v>
          </cell>
          <cell r="CF746">
            <v>6500</v>
          </cell>
          <cell r="CG746">
            <v>6500</v>
          </cell>
          <cell r="CH746" t="str">
            <v>ок</v>
          </cell>
          <cell r="CI746" t="str">
            <v>ок</v>
          </cell>
          <cell r="CJ746">
            <v>10</v>
          </cell>
          <cell r="CK746">
            <v>11872.51</v>
          </cell>
          <cell r="CL746">
            <v>2187.13</v>
          </cell>
          <cell r="CM746">
            <v>876.2</v>
          </cell>
          <cell r="CN746">
            <v>6564.76</v>
          </cell>
          <cell r="CO746">
            <v>404.40000000000003</v>
          </cell>
          <cell r="CP746">
            <v>21905</v>
          </cell>
          <cell r="CQ746">
            <v>1251721.8999999999</v>
          </cell>
          <cell r="CR746">
            <v>230589.69999999998</v>
          </cell>
          <cell r="CS746">
            <v>92377.999999999985</v>
          </cell>
          <cell r="CT746">
            <v>692124.39999999991</v>
          </cell>
          <cell r="CU746">
            <v>42635.999999999993</v>
          </cell>
          <cell r="CV746">
            <v>2309449.9999999995</v>
          </cell>
          <cell r="CW746">
            <v>4224077</v>
          </cell>
          <cell r="CX746">
            <v>778151</v>
          </cell>
          <cell r="CY746">
            <v>311740</v>
          </cell>
          <cell r="CZ746">
            <v>2335652</v>
          </cell>
          <cell r="DA746">
            <v>143880</v>
          </cell>
          <cell r="DB746">
            <v>7793500</v>
          </cell>
          <cell r="DC746" t="str">
            <v>Fashion</v>
          </cell>
          <cell r="DE746">
            <v>59</v>
          </cell>
          <cell r="DF746">
            <v>59</v>
          </cell>
          <cell r="DH746">
            <v>11</v>
          </cell>
          <cell r="DJ746">
            <v>11</v>
          </cell>
          <cell r="DK746">
            <v>649</v>
          </cell>
          <cell r="DP746">
            <v>649</v>
          </cell>
          <cell r="DQ746">
            <v>649</v>
          </cell>
          <cell r="DR746">
            <v>0</v>
          </cell>
          <cell r="DS746">
            <v>1</v>
          </cell>
          <cell r="DT746">
            <v>0</v>
          </cell>
          <cell r="DU746">
            <v>1199</v>
          </cell>
          <cell r="DV746">
            <v>203461.49999999997</v>
          </cell>
          <cell r="DW746">
            <v>2187.13</v>
          </cell>
          <cell r="DX746">
            <v>778151</v>
          </cell>
          <cell r="DY746" t="str">
            <v>light blue</v>
          </cell>
          <cell r="DZ746" t="str">
            <v>20230150007___Leiria_ls___голубой</v>
          </cell>
          <cell r="EA746" t="str">
            <v>Расчет кирпичей</v>
          </cell>
        </row>
        <row r="747">
          <cell r="B747" t="str">
            <v>20230150008_0075389_00000003801</v>
          </cell>
          <cell r="C747" t="str">
            <v>20230150008_0075389</v>
          </cell>
          <cell r="D747" t="str">
            <v>Theme 2ОдеждаCaparicaЖенскийfuchsia308</v>
          </cell>
          <cell r="E747" t="str">
            <v>Заг. с Th 2</v>
          </cell>
          <cell r="F747" t="str">
            <v>ACOOLA Одежда Весна 2024 Theme 2</v>
          </cell>
          <cell r="G747" t="str">
            <v>ACOOLA</v>
          </cell>
          <cell r="H747" t="str">
            <v>Theme 2</v>
          </cell>
          <cell r="I747" t="str">
            <v>00000003801</v>
          </cell>
          <cell r="J747" t="str">
            <v>20230150008</v>
          </cell>
          <cell r="K747" t="str">
            <v>Джемпер детский для девочек Caparica фуксия</v>
          </cell>
          <cell r="L747" t="str">
            <v>Женский</v>
          </cell>
          <cell r="M747" t="str">
            <v>Все</v>
          </cell>
          <cell r="N747" t="str">
            <v>Caparica</v>
          </cell>
          <cell r="O747" t="str">
            <v>фуксия</v>
          </cell>
          <cell r="P747" t="str">
            <v>Jersey</v>
          </cell>
          <cell r="Q747" t="str">
            <v>Longsleeve</v>
          </cell>
          <cell r="R747" t="str">
            <v>Kids Set_Girls</v>
          </cell>
          <cell r="S747" t="str">
            <v>Kids set</v>
          </cell>
          <cell r="T747" t="str">
            <v>Одежда</v>
          </cell>
          <cell r="U747" t="str">
            <v>Special weave / Декоративное плетение ткани</v>
          </cell>
          <cell r="V747" t="str">
            <v>95%Хлопок/5%ПУ</v>
          </cell>
          <cell r="W747" t="str">
            <v>(308) Kids cloth 98-164</v>
          </cell>
          <cell r="X747">
            <v>12</v>
          </cell>
          <cell r="Y747" t="str">
            <v>Нет</v>
          </cell>
          <cell r="Z747" t="str">
            <v>Tatiana Ryabceva</v>
          </cell>
          <cell r="AA747" t="str">
            <v>fashion</v>
          </cell>
          <cell r="AB747" t="str">
            <v>Regular</v>
          </cell>
          <cell r="AC747" t="str">
            <v>1,2,3</v>
          </cell>
          <cell r="AD747" t="str">
            <v>1,2,3_12</v>
          </cell>
          <cell r="AE747">
            <v>221</v>
          </cell>
          <cell r="AF747">
            <v>52</v>
          </cell>
          <cell r="AG747">
            <v>73</v>
          </cell>
          <cell r="AH747">
            <v>96</v>
          </cell>
          <cell r="AI747">
            <v>0</v>
          </cell>
          <cell r="AJ747">
            <v>0</v>
          </cell>
          <cell r="AK747">
            <v>1</v>
          </cell>
          <cell r="AL747">
            <v>0.6</v>
          </cell>
          <cell r="AM747">
            <v>12</v>
          </cell>
          <cell r="AN747">
            <v>4</v>
          </cell>
          <cell r="AO747">
            <v>16</v>
          </cell>
          <cell r="AP747">
            <v>832</v>
          </cell>
          <cell r="AQ747">
            <v>12</v>
          </cell>
          <cell r="AR747">
            <v>4</v>
          </cell>
          <cell r="AS747">
            <v>16</v>
          </cell>
          <cell r="AT747">
            <v>1168</v>
          </cell>
          <cell r="AU747">
            <v>12</v>
          </cell>
          <cell r="AV747">
            <v>4</v>
          </cell>
          <cell r="AW747">
            <v>16</v>
          </cell>
          <cell r="AX747">
            <v>1536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 t="str">
            <v>0-4</v>
          </cell>
          <cell r="BH747">
            <v>0.54400000000000004</v>
          </cell>
          <cell r="BI747">
            <v>3536</v>
          </cell>
          <cell r="BJ747">
            <v>999</v>
          </cell>
          <cell r="BK747">
            <v>999</v>
          </cell>
          <cell r="BL747">
            <v>908.18</v>
          </cell>
          <cell r="BM747">
            <v>2.9981992797118848</v>
          </cell>
          <cell r="BN747">
            <v>3.06</v>
          </cell>
          <cell r="BO747">
            <v>3.16</v>
          </cell>
          <cell r="BP747">
            <v>3.92</v>
          </cell>
          <cell r="BQ747">
            <v>333.2</v>
          </cell>
          <cell r="BR747">
            <v>0.66646646646646646</v>
          </cell>
          <cell r="BS747">
            <v>3.5</v>
          </cell>
          <cell r="BT747">
            <v>85</v>
          </cell>
          <cell r="BU747">
            <v>1.1000000000000001</v>
          </cell>
          <cell r="BV747">
            <v>999</v>
          </cell>
          <cell r="BW747">
            <v>600</v>
          </cell>
          <cell r="BX747" t="str">
            <v>SHANGHAI LANSHENG LIGHT INDUSTRIAL PRODUCTS IMP.&amp; EXP. CORP.,LTD</v>
          </cell>
          <cell r="BY747" t="str">
            <v>Китай</v>
          </cell>
          <cell r="BZ747">
            <v>260</v>
          </cell>
          <cell r="CA747">
            <v>590</v>
          </cell>
          <cell r="CB747">
            <v>120</v>
          </cell>
          <cell r="CC747">
            <v>1994</v>
          </cell>
          <cell r="CD747">
            <v>6500</v>
          </cell>
          <cell r="CE747">
            <v>2045.8946304520668</v>
          </cell>
          <cell r="CF747">
            <v>6500</v>
          </cell>
          <cell r="CG747">
            <v>6500</v>
          </cell>
          <cell r="CH747" t="str">
            <v>ок</v>
          </cell>
          <cell r="CI747" t="str">
            <v>ок</v>
          </cell>
          <cell r="CJ747">
            <v>10</v>
          </cell>
          <cell r="CK747">
            <v>11173.76</v>
          </cell>
          <cell r="CL747">
            <v>1864.4</v>
          </cell>
          <cell r="CM747">
            <v>821.6</v>
          </cell>
          <cell r="CN747">
            <v>6301.04</v>
          </cell>
          <cell r="CO747">
            <v>379.20000000000005</v>
          </cell>
          <cell r="CP747">
            <v>20540</v>
          </cell>
          <cell r="CQ747">
            <v>1178195.2</v>
          </cell>
          <cell r="CR747">
            <v>196588</v>
          </cell>
          <cell r="CS747">
            <v>86632</v>
          </cell>
          <cell r="CT747">
            <v>664400.79999999993</v>
          </cell>
          <cell r="CU747">
            <v>39984</v>
          </cell>
          <cell r="CV747">
            <v>2165800</v>
          </cell>
          <cell r="CW747">
            <v>3532464</v>
          </cell>
          <cell r="CX747">
            <v>589410</v>
          </cell>
          <cell r="CY747">
            <v>259740</v>
          </cell>
          <cell r="CZ747">
            <v>1992006</v>
          </cell>
          <cell r="DA747">
            <v>119880</v>
          </cell>
          <cell r="DB747">
            <v>6493500</v>
          </cell>
          <cell r="DC747" t="str">
            <v>fashion</v>
          </cell>
          <cell r="DE747">
            <v>59</v>
          </cell>
          <cell r="DF747">
            <v>59</v>
          </cell>
          <cell r="DH747">
            <v>10</v>
          </cell>
          <cell r="DJ747">
            <v>10</v>
          </cell>
          <cell r="DK747">
            <v>590</v>
          </cell>
          <cell r="DP747">
            <v>590</v>
          </cell>
          <cell r="DQ747">
            <v>590</v>
          </cell>
          <cell r="DR747">
            <v>0</v>
          </cell>
          <cell r="DS747">
            <v>1</v>
          </cell>
          <cell r="DT747">
            <v>0</v>
          </cell>
          <cell r="DU747">
            <v>999</v>
          </cell>
          <cell r="DV747">
            <v>173460</v>
          </cell>
          <cell r="DW747">
            <v>1864.4</v>
          </cell>
          <cell r="DX747">
            <v>589410</v>
          </cell>
          <cell r="DY747" t="str">
            <v>fuchsia</v>
          </cell>
          <cell r="DZ747" t="str">
            <v>20230150008___Caparica___фуксия</v>
          </cell>
          <cell r="EA747" t="str">
            <v>Расчет кирпичей</v>
          </cell>
        </row>
        <row r="748">
          <cell r="B748" t="str">
            <v>20220160419_0075483_00000003801</v>
          </cell>
          <cell r="C748" t="str">
            <v>20220160419_0075483</v>
          </cell>
          <cell r="D748" t="str">
            <v>Theme 2ОдеждаLourosaЖенскийprint265</v>
          </cell>
          <cell r="E748" t="str">
            <v>Заг. с Th 2</v>
          </cell>
          <cell r="F748" t="str">
            <v>ACOOLA Одежда Весна 2024 Theme 2</v>
          </cell>
          <cell r="G748" t="str">
            <v>ACOOLA</v>
          </cell>
          <cell r="H748" t="str">
            <v>Theme 2</v>
          </cell>
          <cell r="I748" t="str">
            <v>00000003801</v>
          </cell>
          <cell r="J748" t="str">
            <v>20220160419</v>
          </cell>
          <cell r="K748" t="str">
            <v>Брюки детские для девочек (лосины) Lourosa набивка</v>
          </cell>
          <cell r="L748" t="str">
            <v>Женский</v>
          </cell>
          <cell r="M748" t="str">
            <v>Маленький</v>
          </cell>
          <cell r="N748" t="str">
            <v>Lourosa</v>
          </cell>
          <cell r="O748" t="str">
            <v>набивка</v>
          </cell>
          <cell r="P748" t="str">
            <v>Jersey</v>
          </cell>
          <cell r="Q748" t="str">
            <v>Pants</v>
          </cell>
          <cell r="R748" t="str">
            <v>Bottom_Girls</v>
          </cell>
          <cell r="S748" t="str">
            <v>Pants</v>
          </cell>
          <cell r="T748" t="str">
            <v>Одежда</v>
          </cell>
          <cell r="U748" t="str">
            <v>Single jersey / Трикотажное полотно</v>
          </cell>
          <cell r="V748" t="str">
            <v>95%Хлопок/5%ПУ</v>
          </cell>
          <cell r="W748" t="str">
            <v>(265) Kids cloth 98-140</v>
          </cell>
          <cell r="X748">
            <v>8</v>
          </cell>
          <cell r="Y748" t="str">
            <v>Нет</v>
          </cell>
          <cell r="Z748" t="str">
            <v>Tatiana Ryabceva</v>
          </cell>
          <cell r="AA748" t="str">
            <v>Basic+</v>
          </cell>
          <cell r="AB748" t="str">
            <v>Regular</v>
          </cell>
          <cell r="AC748" t="str">
            <v>1,2,3,4,5</v>
          </cell>
          <cell r="AD748" t="str">
            <v>1,2,3,4,5_8</v>
          </cell>
          <cell r="AE748">
            <v>271</v>
          </cell>
          <cell r="AF748">
            <v>52</v>
          </cell>
          <cell r="AG748">
            <v>73</v>
          </cell>
          <cell r="AH748">
            <v>96</v>
          </cell>
          <cell r="AI748">
            <v>43</v>
          </cell>
          <cell r="AJ748">
            <v>7</v>
          </cell>
          <cell r="AK748">
            <v>0.9</v>
          </cell>
          <cell r="AL748">
            <v>0.6</v>
          </cell>
          <cell r="AM748">
            <v>13</v>
          </cell>
          <cell r="AN748">
            <v>4</v>
          </cell>
          <cell r="AO748">
            <v>17</v>
          </cell>
          <cell r="AP748">
            <v>884</v>
          </cell>
          <cell r="AQ748">
            <v>13</v>
          </cell>
          <cell r="AR748">
            <v>4</v>
          </cell>
          <cell r="AS748">
            <v>17</v>
          </cell>
          <cell r="AT748">
            <v>1241</v>
          </cell>
          <cell r="AU748">
            <v>13</v>
          </cell>
          <cell r="AV748">
            <v>4</v>
          </cell>
          <cell r="AW748">
            <v>17</v>
          </cell>
          <cell r="AX748">
            <v>1632</v>
          </cell>
          <cell r="AY748">
            <v>13</v>
          </cell>
          <cell r="AZ748">
            <v>4</v>
          </cell>
          <cell r="BA748">
            <v>17</v>
          </cell>
          <cell r="BB748">
            <v>731</v>
          </cell>
          <cell r="BC748">
            <v>13</v>
          </cell>
          <cell r="BD748">
            <v>4</v>
          </cell>
          <cell r="BE748">
            <v>17</v>
          </cell>
          <cell r="BF748">
            <v>119</v>
          </cell>
          <cell r="BG748" t="str">
            <v>5-4</v>
          </cell>
          <cell r="BH748">
            <v>0.56182926829268298</v>
          </cell>
          <cell r="BI748">
            <v>4607</v>
          </cell>
          <cell r="BJ748">
            <v>799</v>
          </cell>
          <cell r="BK748">
            <v>799</v>
          </cell>
          <cell r="BL748">
            <v>726.36</v>
          </cell>
          <cell r="BM748">
            <v>3.1333333333333333</v>
          </cell>
          <cell r="BN748">
            <v>2.27</v>
          </cell>
          <cell r="BO748">
            <v>2.34</v>
          </cell>
          <cell r="BP748">
            <v>3</v>
          </cell>
          <cell r="BQ748">
            <v>255</v>
          </cell>
          <cell r="BR748">
            <v>0.68085106382978722</v>
          </cell>
          <cell r="BS748">
            <v>3.3</v>
          </cell>
          <cell r="BT748">
            <v>85</v>
          </cell>
          <cell r="BU748">
            <v>1.1000000000000001</v>
          </cell>
          <cell r="BV748">
            <v>799</v>
          </cell>
          <cell r="BW748">
            <v>480</v>
          </cell>
          <cell r="BX748" t="str">
            <v>Suzhou Kingsma Import and Export Co., Ltd</v>
          </cell>
          <cell r="BY748" t="str">
            <v>Китай</v>
          </cell>
          <cell r="BZ748">
            <v>328</v>
          </cell>
          <cell r="CA748">
            <v>767</v>
          </cell>
          <cell r="CB748">
            <v>152</v>
          </cell>
          <cell r="CC748">
            <v>2346</v>
          </cell>
          <cell r="CD748">
            <v>8200</v>
          </cell>
          <cell r="CE748">
            <v>2580.9747645702996</v>
          </cell>
          <cell r="CF748">
            <v>8200</v>
          </cell>
          <cell r="CG748">
            <v>10000</v>
          </cell>
          <cell r="CH748" t="str">
            <v>ок</v>
          </cell>
          <cell r="CI748" t="str">
            <v>ок</v>
          </cell>
          <cell r="CJ748">
            <v>19</v>
          </cell>
          <cell r="CK748">
            <v>10780.38</v>
          </cell>
          <cell r="CL748">
            <v>1794.78</v>
          </cell>
          <cell r="CM748">
            <v>767.52</v>
          </cell>
          <cell r="CN748">
            <v>5489.6399999999994</v>
          </cell>
          <cell r="CO748">
            <v>355.67999999999995</v>
          </cell>
          <cell r="CP748">
            <v>19188</v>
          </cell>
          <cell r="CQ748">
            <v>1174785</v>
          </cell>
          <cell r="CR748">
            <v>195585</v>
          </cell>
          <cell r="CS748">
            <v>83640</v>
          </cell>
          <cell r="CT748">
            <v>598230</v>
          </cell>
          <cell r="CU748">
            <v>38760</v>
          </cell>
          <cell r="CV748">
            <v>2091000</v>
          </cell>
          <cell r="CW748">
            <v>3680993</v>
          </cell>
          <cell r="CX748">
            <v>612833</v>
          </cell>
          <cell r="CY748">
            <v>262072</v>
          </cell>
          <cell r="CZ748">
            <v>1874454</v>
          </cell>
          <cell r="DA748">
            <v>121448</v>
          </cell>
          <cell r="DB748">
            <v>6551800</v>
          </cell>
          <cell r="DC748" t="str">
            <v>Basic+</v>
          </cell>
          <cell r="DE748">
            <v>59</v>
          </cell>
          <cell r="DF748">
            <v>59</v>
          </cell>
          <cell r="DH748">
            <v>8</v>
          </cell>
          <cell r="DI748">
            <v>5</v>
          </cell>
          <cell r="DJ748">
            <v>13</v>
          </cell>
          <cell r="DK748">
            <v>767</v>
          </cell>
          <cell r="DP748">
            <v>767</v>
          </cell>
          <cell r="DQ748">
            <v>472</v>
          </cell>
          <cell r="DR748">
            <v>295</v>
          </cell>
          <cell r="DS748">
            <v>0.61538461538461542</v>
          </cell>
          <cell r="DT748">
            <v>0.38461538461538464</v>
          </cell>
          <cell r="DU748">
            <v>799</v>
          </cell>
          <cell r="DV748">
            <v>172575</v>
          </cell>
          <cell r="DW748">
            <v>1794.78</v>
          </cell>
          <cell r="DX748">
            <v>612833</v>
          </cell>
          <cell r="DY748" t="str">
            <v>print</v>
          </cell>
          <cell r="DZ748" t="str">
            <v>20220160419___Lourosa___набивка</v>
          </cell>
          <cell r="EA748" t="str">
            <v>Расчет кирпичей</v>
          </cell>
        </row>
        <row r="749">
          <cell r="B749" t="str">
            <v>20230160004_0075382_00000003801</v>
          </cell>
          <cell r="C749" t="str">
            <v>20230160004_0075382</v>
          </cell>
          <cell r="D749" t="str">
            <v>Theme 2ОдеждаLourosaЖенскийmulticolor308</v>
          </cell>
          <cell r="E749" t="str">
            <v>Заг. с Th 2</v>
          </cell>
          <cell r="F749" t="str">
            <v>ACOOLA Одежда Весна 2024 Theme 2</v>
          </cell>
          <cell r="G749" t="str">
            <v>ACOOLA</v>
          </cell>
          <cell r="H749" t="str">
            <v>Theme 2</v>
          </cell>
          <cell r="I749" t="str">
            <v>00000003801</v>
          </cell>
          <cell r="J749" t="str">
            <v>20230160004</v>
          </cell>
          <cell r="K749" t="str">
            <v>Брюки детские для девочек (лосины) Lourosa цветной</v>
          </cell>
          <cell r="L749" t="str">
            <v>Женский</v>
          </cell>
          <cell r="M749" t="str">
            <v>Все</v>
          </cell>
          <cell r="N749" t="str">
            <v>Lourosa</v>
          </cell>
          <cell r="O749" t="str">
            <v>цветной</v>
          </cell>
          <cell r="P749" t="str">
            <v>Jersey</v>
          </cell>
          <cell r="Q749" t="str">
            <v>Pants</v>
          </cell>
          <cell r="R749" t="str">
            <v>Bottom_Girls</v>
          </cell>
          <cell r="S749" t="str">
            <v>Pants</v>
          </cell>
          <cell r="T749" t="str">
            <v>Одежда</v>
          </cell>
          <cell r="U749" t="str">
            <v>Single jersey / Трикотажное полотно</v>
          </cell>
          <cell r="V749" t="str">
            <v>95%Хлопок/5%ПУ</v>
          </cell>
          <cell r="W749" t="str">
            <v>(308) Kids cloth 98-164</v>
          </cell>
          <cell r="X749">
            <v>12</v>
          </cell>
          <cell r="Y749" t="str">
            <v>Нет</v>
          </cell>
          <cell r="Z749" t="str">
            <v>Tatiana Ryabceva</v>
          </cell>
          <cell r="AA749" t="str">
            <v>Basic+</v>
          </cell>
          <cell r="AB749" t="str">
            <v>Regular</v>
          </cell>
          <cell r="AC749" t="str">
            <v>1,2,3,4,5</v>
          </cell>
          <cell r="AD749" t="str">
            <v>1,2,3,4,5_12</v>
          </cell>
          <cell r="AE749">
            <v>271</v>
          </cell>
          <cell r="AF749">
            <v>52</v>
          </cell>
          <cell r="AG749">
            <v>73</v>
          </cell>
          <cell r="AH749">
            <v>96</v>
          </cell>
          <cell r="AI749">
            <v>43</v>
          </cell>
          <cell r="AJ749">
            <v>7</v>
          </cell>
          <cell r="AK749">
            <v>0.7</v>
          </cell>
          <cell r="AL749">
            <v>0.5</v>
          </cell>
          <cell r="AM749">
            <v>13</v>
          </cell>
          <cell r="AN749">
            <v>4</v>
          </cell>
          <cell r="AO749">
            <v>17</v>
          </cell>
          <cell r="AP749">
            <v>884</v>
          </cell>
          <cell r="AQ749">
            <v>13</v>
          </cell>
          <cell r="AR749">
            <v>4</v>
          </cell>
          <cell r="AS749">
            <v>17</v>
          </cell>
          <cell r="AT749">
            <v>1241</v>
          </cell>
          <cell r="AU749">
            <v>13</v>
          </cell>
          <cell r="AV749">
            <v>4</v>
          </cell>
          <cell r="AW749">
            <v>17</v>
          </cell>
          <cell r="AX749">
            <v>1632</v>
          </cell>
          <cell r="AY749">
            <v>13</v>
          </cell>
          <cell r="AZ749">
            <v>4</v>
          </cell>
          <cell r="BA749">
            <v>17</v>
          </cell>
          <cell r="BB749">
            <v>731</v>
          </cell>
          <cell r="BC749">
            <v>13</v>
          </cell>
          <cell r="BD749">
            <v>4</v>
          </cell>
          <cell r="BE749">
            <v>17</v>
          </cell>
          <cell r="BF749">
            <v>119</v>
          </cell>
          <cell r="BG749" t="str">
            <v>1-4</v>
          </cell>
          <cell r="BH749">
            <v>0.56182926829268298</v>
          </cell>
          <cell r="BI749">
            <v>4607</v>
          </cell>
          <cell r="BJ749">
            <v>799</v>
          </cell>
          <cell r="BK749">
            <v>799</v>
          </cell>
          <cell r="BL749">
            <v>726.36</v>
          </cell>
          <cell r="BM749">
            <v>3.2638888888888893</v>
          </cell>
          <cell r="BN749">
            <v>2.17</v>
          </cell>
          <cell r="BO749">
            <v>2.2400000000000002</v>
          </cell>
          <cell r="BP749">
            <v>2.88</v>
          </cell>
          <cell r="BQ749">
            <v>244.79999999999998</v>
          </cell>
          <cell r="BR749">
            <v>0.69361702127659575</v>
          </cell>
          <cell r="BS749">
            <v>3.3</v>
          </cell>
          <cell r="BT749">
            <v>85</v>
          </cell>
          <cell r="BU749">
            <v>1.1000000000000001</v>
          </cell>
          <cell r="BV749">
            <v>799</v>
          </cell>
          <cell r="BW749">
            <v>480</v>
          </cell>
          <cell r="BX749" t="str">
            <v>Suzhou Kingsma Import and Export Co., Ltd</v>
          </cell>
          <cell r="BY749" t="str">
            <v>Китай</v>
          </cell>
          <cell r="BZ749">
            <v>328</v>
          </cell>
          <cell r="CA749">
            <v>767</v>
          </cell>
          <cell r="CB749">
            <v>144</v>
          </cell>
          <cell r="CC749">
            <v>2354</v>
          </cell>
          <cell r="CD749">
            <v>8200</v>
          </cell>
          <cell r="CE749">
            <v>2580.9747645702996</v>
          </cell>
          <cell r="CF749">
            <v>8200</v>
          </cell>
          <cell r="CG749">
            <v>10000</v>
          </cell>
          <cell r="CH749" t="str">
            <v>ок</v>
          </cell>
          <cell r="CI749" t="str">
            <v>ок</v>
          </cell>
          <cell r="CJ749">
            <v>12</v>
          </cell>
          <cell r="CK749">
            <v>10319.68</v>
          </cell>
          <cell r="CL749">
            <v>1718.0800000000002</v>
          </cell>
          <cell r="CM749">
            <v>734.72</v>
          </cell>
          <cell r="CN749">
            <v>5272.9600000000009</v>
          </cell>
          <cell r="CO749">
            <v>322.56000000000006</v>
          </cell>
          <cell r="CP749">
            <v>18368</v>
          </cell>
          <cell r="CQ749">
            <v>1127793.5999999999</v>
          </cell>
          <cell r="CR749">
            <v>187761.59999999998</v>
          </cell>
          <cell r="CS749">
            <v>80294.399999999994</v>
          </cell>
          <cell r="CT749">
            <v>576259.19999999995</v>
          </cell>
          <cell r="CU749">
            <v>35251.199999999997</v>
          </cell>
          <cell r="CV749">
            <v>2007359.9999999998</v>
          </cell>
          <cell r="CW749">
            <v>3680993</v>
          </cell>
          <cell r="CX749">
            <v>612833</v>
          </cell>
          <cell r="CY749">
            <v>262072</v>
          </cell>
          <cell r="CZ749">
            <v>1880846</v>
          </cell>
          <cell r="DA749">
            <v>115056</v>
          </cell>
          <cell r="DB749">
            <v>6551800</v>
          </cell>
          <cell r="DC749" t="str">
            <v>Basic+</v>
          </cell>
          <cell r="DE749">
            <v>59</v>
          </cell>
          <cell r="DF749">
            <v>59</v>
          </cell>
          <cell r="DH749">
            <v>13</v>
          </cell>
          <cell r="DJ749">
            <v>13</v>
          </cell>
          <cell r="DK749">
            <v>767</v>
          </cell>
          <cell r="DP749">
            <v>767</v>
          </cell>
          <cell r="DQ749">
            <v>767</v>
          </cell>
          <cell r="DR749">
            <v>0</v>
          </cell>
          <cell r="DS749">
            <v>1</v>
          </cell>
          <cell r="DT749">
            <v>0</v>
          </cell>
          <cell r="DU749">
            <v>799</v>
          </cell>
          <cell r="DV749">
            <v>165672</v>
          </cell>
          <cell r="DW749">
            <v>1718.0800000000002</v>
          </cell>
          <cell r="DX749">
            <v>612833</v>
          </cell>
          <cell r="DY749" t="str">
            <v>multicolor</v>
          </cell>
          <cell r="DZ749" t="str">
            <v>20230160004___Lourosa___цветной</v>
          </cell>
          <cell r="EA749" t="str">
            <v>Расчет кирпичей</v>
          </cell>
        </row>
        <row r="750">
          <cell r="B750" t="str">
            <v>20230160004_0075383_00000003801</v>
          </cell>
          <cell r="C750" t="str">
            <v>20230160004_0075383</v>
          </cell>
          <cell r="D750" t="str">
            <v>Theme 2ОдеждаLourosaЖенскийanycolor308</v>
          </cell>
          <cell r="E750" t="str">
            <v>Заг. с Th 2</v>
          </cell>
          <cell r="F750" t="str">
            <v>ACOOLA Одежда Весна 2024 Theme 2</v>
          </cell>
          <cell r="G750" t="str">
            <v>ACOOLA</v>
          </cell>
          <cell r="H750" t="str">
            <v>Theme 2</v>
          </cell>
          <cell r="I750" t="str">
            <v>00000003801</v>
          </cell>
          <cell r="J750" t="str">
            <v>20230160004</v>
          </cell>
          <cell r="K750" t="str">
            <v>Брюки детские для девочек (лосины) Lourosa разноцветный</v>
          </cell>
          <cell r="L750" t="str">
            <v>Женский</v>
          </cell>
          <cell r="M750" t="str">
            <v>Все</v>
          </cell>
          <cell r="N750" t="str">
            <v>Lourosa</v>
          </cell>
          <cell r="O750" t="str">
            <v>разноцветный</v>
          </cell>
          <cell r="P750" t="str">
            <v>Jersey</v>
          </cell>
          <cell r="Q750" t="str">
            <v>Pants</v>
          </cell>
          <cell r="R750" t="str">
            <v>Bottom_Girls</v>
          </cell>
          <cell r="S750" t="str">
            <v>Pants</v>
          </cell>
          <cell r="T750" t="str">
            <v>Одежда</v>
          </cell>
          <cell r="U750" t="str">
            <v>Single jersey / Трикотажное полотно</v>
          </cell>
          <cell r="V750" t="str">
            <v>95%Хлопок/5%ПУ</v>
          </cell>
          <cell r="W750" t="str">
            <v>(308) Kids cloth 98-164</v>
          </cell>
          <cell r="X750">
            <v>12</v>
          </cell>
          <cell r="Y750" t="str">
            <v>Нет</v>
          </cell>
          <cell r="Z750" t="str">
            <v>Tatiana Ryabceva</v>
          </cell>
          <cell r="AA750" t="str">
            <v>Basic+</v>
          </cell>
          <cell r="AB750" t="str">
            <v>Regular</v>
          </cell>
          <cell r="AC750" t="str">
            <v>1,2,3,4,5</v>
          </cell>
          <cell r="AD750" t="str">
            <v>1,2,3,4,5_12</v>
          </cell>
          <cell r="AE750">
            <v>271</v>
          </cell>
          <cell r="AF750">
            <v>52</v>
          </cell>
          <cell r="AG750">
            <v>73</v>
          </cell>
          <cell r="AH750">
            <v>96</v>
          </cell>
          <cell r="AI750">
            <v>43</v>
          </cell>
          <cell r="AJ750">
            <v>7</v>
          </cell>
          <cell r="AK750">
            <v>0.7</v>
          </cell>
          <cell r="AL750">
            <v>0.5</v>
          </cell>
          <cell r="AM750">
            <v>13</v>
          </cell>
          <cell r="AN750">
            <v>4</v>
          </cell>
          <cell r="AO750">
            <v>17</v>
          </cell>
          <cell r="AP750">
            <v>884</v>
          </cell>
          <cell r="AQ750">
            <v>13</v>
          </cell>
          <cell r="AR750">
            <v>4</v>
          </cell>
          <cell r="AS750">
            <v>17</v>
          </cell>
          <cell r="AT750">
            <v>1241</v>
          </cell>
          <cell r="AU750">
            <v>13</v>
          </cell>
          <cell r="AV750">
            <v>4</v>
          </cell>
          <cell r="AW750">
            <v>17</v>
          </cell>
          <cell r="AX750">
            <v>1632</v>
          </cell>
          <cell r="AY750">
            <v>13</v>
          </cell>
          <cell r="AZ750">
            <v>4</v>
          </cell>
          <cell r="BA750">
            <v>17</v>
          </cell>
          <cell r="BB750">
            <v>731</v>
          </cell>
          <cell r="BC750">
            <v>13</v>
          </cell>
          <cell r="BD750">
            <v>4</v>
          </cell>
          <cell r="BE750">
            <v>17</v>
          </cell>
          <cell r="BF750">
            <v>119</v>
          </cell>
          <cell r="BG750" t="str">
            <v>1-4</v>
          </cell>
          <cell r="BH750">
            <v>0.56182926829268298</v>
          </cell>
          <cell r="BI750">
            <v>4607</v>
          </cell>
          <cell r="BJ750">
            <v>799</v>
          </cell>
          <cell r="BK750">
            <v>799</v>
          </cell>
          <cell r="BL750">
            <v>726.36</v>
          </cell>
          <cell r="BM750">
            <v>3.2638888888888893</v>
          </cell>
          <cell r="BN750">
            <v>2.17</v>
          </cell>
          <cell r="BO750">
            <v>2.2400000000000002</v>
          </cell>
          <cell r="BP750">
            <v>2.88</v>
          </cell>
          <cell r="BQ750">
            <v>244.79999999999998</v>
          </cell>
          <cell r="BR750">
            <v>0.69361702127659575</v>
          </cell>
          <cell r="BS750">
            <v>3.3</v>
          </cell>
          <cell r="BT750">
            <v>85</v>
          </cell>
          <cell r="BU750">
            <v>1.1000000000000001</v>
          </cell>
          <cell r="BV750">
            <v>799</v>
          </cell>
          <cell r="BW750">
            <v>480</v>
          </cell>
          <cell r="BX750" t="str">
            <v>Suzhou Kingsma Import and Export Co., Ltd</v>
          </cell>
          <cell r="BY750" t="str">
            <v>Китай</v>
          </cell>
          <cell r="BZ750">
            <v>328</v>
          </cell>
          <cell r="CA750">
            <v>767</v>
          </cell>
          <cell r="CB750">
            <v>144</v>
          </cell>
          <cell r="CC750">
            <v>2354</v>
          </cell>
          <cell r="CD750">
            <v>8200</v>
          </cell>
          <cell r="CE750">
            <v>2580.9747645702996</v>
          </cell>
          <cell r="CF750">
            <v>8200</v>
          </cell>
          <cell r="CG750">
            <v>10000</v>
          </cell>
          <cell r="CH750" t="str">
            <v>ок</v>
          </cell>
          <cell r="CI750" t="str">
            <v>ок</v>
          </cell>
          <cell r="CJ750">
            <v>12</v>
          </cell>
          <cell r="CK750">
            <v>10319.68</v>
          </cell>
          <cell r="CL750">
            <v>1718.0800000000002</v>
          </cell>
          <cell r="CM750">
            <v>734.72</v>
          </cell>
          <cell r="CN750">
            <v>5272.9600000000009</v>
          </cell>
          <cell r="CO750">
            <v>322.56000000000006</v>
          </cell>
          <cell r="CP750">
            <v>18368</v>
          </cell>
          <cell r="CQ750">
            <v>1127793.5999999999</v>
          </cell>
          <cell r="CR750">
            <v>187761.59999999998</v>
          </cell>
          <cell r="CS750">
            <v>80294.399999999994</v>
          </cell>
          <cell r="CT750">
            <v>576259.19999999995</v>
          </cell>
          <cell r="CU750">
            <v>35251.199999999997</v>
          </cell>
          <cell r="CV750">
            <v>2007359.9999999998</v>
          </cell>
          <cell r="CW750">
            <v>3680993</v>
          </cell>
          <cell r="CX750">
            <v>612833</v>
          </cell>
          <cell r="CY750">
            <v>262072</v>
          </cell>
          <cell r="CZ750">
            <v>1880846</v>
          </cell>
          <cell r="DA750">
            <v>115056</v>
          </cell>
          <cell r="DB750">
            <v>6551800</v>
          </cell>
          <cell r="DC750" t="str">
            <v>Basic+</v>
          </cell>
          <cell r="DE750">
            <v>59</v>
          </cell>
          <cell r="DF750">
            <v>59</v>
          </cell>
          <cell r="DH750">
            <v>13</v>
          </cell>
          <cell r="DJ750">
            <v>13</v>
          </cell>
          <cell r="DK750">
            <v>767</v>
          </cell>
          <cell r="DP750">
            <v>767</v>
          </cell>
          <cell r="DQ750">
            <v>767</v>
          </cell>
          <cell r="DR750">
            <v>0</v>
          </cell>
          <cell r="DS750">
            <v>1</v>
          </cell>
          <cell r="DT750">
            <v>0</v>
          </cell>
          <cell r="DU750">
            <v>799</v>
          </cell>
          <cell r="DV750">
            <v>165672</v>
          </cell>
          <cell r="DW750">
            <v>1718.0800000000002</v>
          </cell>
          <cell r="DX750">
            <v>612833</v>
          </cell>
          <cell r="DY750" t="str">
            <v>anycolor</v>
          </cell>
          <cell r="DZ750" t="str">
            <v>20230160004___Lourosa___разноцветный</v>
          </cell>
          <cell r="EA750" t="str">
            <v>Расчет кирпичей</v>
          </cell>
        </row>
        <row r="751">
          <cell r="B751" t="str">
            <v>20230160005_0075396_00000003801</v>
          </cell>
          <cell r="C751" t="str">
            <v>20230160005_0075396</v>
          </cell>
          <cell r="D751" t="str">
            <v>Theme 2ОдеждаLeiria_pnЖенскийlight blue308</v>
          </cell>
          <cell r="E751" t="str">
            <v>Заг. с Th 2</v>
          </cell>
          <cell r="F751" t="str">
            <v>ACOOLA Одежда Весна 2024 Theme 2</v>
          </cell>
          <cell r="G751" t="str">
            <v>ACOOLA</v>
          </cell>
          <cell r="H751" t="str">
            <v>Theme 2</v>
          </cell>
          <cell r="I751" t="str">
            <v>00000003801</v>
          </cell>
          <cell r="J751" t="str">
            <v>20230160005</v>
          </cell>
          <cell r="K751" t="str">
            <v>Брюки детские для девочек Leiria_pn голубой</v>
          </cell>
          <cell r="L751" t="str">
            <v>Женский</v>
          </cell>
          <cell r="M751" t="str">
            <v>Все</v>
          </cell>
          <cell r="N751" t="str">
            <v>Leiria_pn</v>
          </cell>
          <cell r="O751" t="str">
            <v>голубой</v>
          </cell>
          <cell r="P751" t="str">
            <v>Jersey</v>
          </cell>
          <cell r="Q751" t="str">
            <v>Pants</v>
          </cell>
          <cell r="R751" t="str">
            <v>Bottom_Girls</v>
          </cell>
          <cell r="S751" t="str">
            <v>Pants</v>
          </cell>
          <cell r="T751" t="str">
            <v>Одежда</v>
          </cell>
          <cell r="U751" t="str">
            <v>Rib / Резинка</v>
          </cell>
          <cell r="V751" t="str">
            <v>57%ПЭ/40%Хлопок/3%ПУ</v>
          </cell>
          <cell r="W751" t="str">
            <v>(308) Kids cloth 98-164</v>
          </cell>
          <cell r="X751">
            <v>12</v>
          </cell>
          <cell r="Y751" t="str">
            <v>Нет</v>
          </cell>
          <cell r="Z751" t="str">
            <v>Tatiana Ryabceva</v>
          </cell>
          <cell r="AA751" t="str">
            <v>Basic+</v>
          </cell>
          <cell r="AB751" t="str">
            <v>Regular</v>
          </cell>
          <cell r="AC751" t="str">
            <v>1,2,3,4,5</v>
          </cell>
          <cell r="AD751" t="str">
            <v>1,2,3,4,5_12</v>
          </cell>
          <cell r="AE751">
            <v>271</v>
          </cell>
          <cell r="AF751">
            <v>52</v>
          </cell>
          <cell r="AG751">
            <v>73</v>
          </cell>
          <cell r="AH751">
            <v>96</v>
          </cell>
          <cell r="AI751">
            <v>43</v>
          </cell>
          <cell r="AJ751">
            <v>7</v>
          </cell>
          <cell r="AK751">
            <v>0.7</v>
          </cell>
          <cell r="AL751">
            <v>0.5</v>
          </cell>
          <cell r="AM751">
            <v>13</v>
          </cell>
          <cell r="AN751">
            <v>4</v>
          </cell>
          <cell r="AO751">
            <v>17</v>
          </cell>
          <cell r="AP751">
            <v>884</v>
          </cell>
          <cell r="AQ751">
            <v>13</v>
          </cell>
          <cell r="AR751">
            <v>4</v>
          </cell>
          <cell r="AS751">
            <v>17</v>
          </cell>
          <cell r="AT751">
            <v>1241</v>
          </cell>
          <cell r="AU751">
            <v>13</v>
          </cell>
          <cell r="AV751">
            <v>4</v>
          </cell>
          <cell r="AW751">
            <v>17</v>
          </cell>
          <cell r="AX751">
            <v>1632</v>
          </cell>
          <cell r="AY751">
            <v>13</v>
          </cell>
          <cell r="AZ751">
            <v>4</v>
          </cell>
          <cell r="BA751">
            <v>17</v>
          </cell>
          <cell r="BB751">
            <v>731</v>
          </cell>
          <cell r="BC751">
            <v>13</v>
          </cell>
          <cell r="BD751">
            <v>4</v>
          </cell>
          <cell r="BE751">
            <v>17</v>
          </cell>
          <cell r="BF751">
            <v>119</v>
          </cell>
          <cell r="BG751" t="str">
            <v>1-4</v>
          </cell>
          <cell r="BH751">
            <v>0.56182926829268298</v>
          </cell>
          <cell r="BI751">
            <v>4607</v>
          </cell>
          <cell r="BJ751">
            <v>1499</v>
          </cell>
          <cell r="BK751">
            <v>1499</v>
          </cell>
          <cell r="BL751">
            <v>1362.73</v>
          </cell>
          <cell r="BM751">
            <v>3.9452559547308859</v>
          </cell>
          <cell r="BN751">
            <v>3.37</v>
          </cell>
          <cell r="BO751">
            <v>3.48</v>
          </cell>
          <cell r="BP751">
            <v>4.47</v>
          </cell>
          <cell r="BQ751">
            <v>379.95</v>
          </cell>
          <cell r="BR751">
            <v>0.74653102068045363</v>
          </cell>
          <cell r="BS751">
            <v>3.3</v>
          </cell>
          <cell r="BT751">
            <v>85</v>
          </cell>
          <cell r="BU751">
            <v>1.1000000000000001</v>
          </cell>
          <cell r="BV751">
            <v>1499</v>
          </cell>
          <cell r="BW751">
            <v>900</v>
          </cell>
          <cell r="BX751" t="str">
            <v>Ningbo Longxing Garments Co. LTD</v>
          </cell>
          <cell r="BY751" t="str">
            <v>Китай</v>
          </cell>
          <cell r="BZ751">
            <v>328</v>
          </cell>
          <cell r="CA751">
            <v>767</v>
          </cell>
          <cell r="CB751">
            <v>144</v>
          </cell>
          <cell r="CC751">
            <v>2354</v>
          </cell>
          <cell r="CD751">
            <v>8200</v>
          </cell>
          <cell r="CE751">
            <v>2580.9747645702996</v>
          </cell>
          <cell r="CF751">
            <v>8200</v>
          </cell>
          <cell r="CG751">
            <v>10000</v>
          </cell>
          <cell r="CH751" t="str">
            <v>ок</v>
          </cell>
          <cell r="CI751" t="str">
            <v>ок</v>
          </cell>
          <cell r="CJ751">
            <v>12</v>
          </cell>
          <cell r="CK751">
            <v>16032.36</v>
          </cell>
          <cell r="CL751">
            <v>2669.16</v>
          </cell>
          <cell r="CM751">
            <v>1141.44</v>
          </cell>
          <cell r="CN751">
            <v>8191.92</v>
          </cell>
          <cell r="CO751">
            <v>501.12</v>
          </cell>
          <cell r="CP751">
            <v>28536</v>
          </cell>
          <cell r="CQ751">
            <v>1750429.65</v>
          </cell>
          <cell r="CR751">
            <v>291421.64999999997</v>
          </cell>
          <cell r="CS751">
            <v>124623.59999999999</v>
          </cell>
          <cell r="CT751">
            <v>894402.29999999993</v>
          </cell>
          <cell r="CU751">
            <v>54712.799999999996</v>
          </cell>
          <cell r="CV751">
            <v>3115590</v>
          </cell>
          <cell r="CW751">
            <v>6905893</v>
          </cell>
          <cell r="CX751">
            <v>1149733</v>
          </cell>
          <cell r="CY751">
            <v>491672</v>
          </cell>
          <cell r="CZ751">
            <v>3528646</v>
          </cell>
          <cell r="DA751">
            <v>215856</v>
          </cell>
          <cell r="DB751">
            <v>12291800</v>
          </cell>
          <cell r="DC751" t="str">
            <v>Basic+</v>
          </cell>
          <cell r="DE751">
            <v>59</v>
          </cell>
          <cell r="DF751">
            <v>59</v>
          </cell>
          <cell r="DH751">
            <v>13</v>
          </cell>
          <cell r="DJ751">
            <v>13</v>
          </cell>
          <cell r="DK751">
            <v>767</v>
          </cell>
          <cell r="DP751">
            <v>767</v>
          </cell>
          <cell r="DQ751">
            <v>767</v>
          </cell>
          <cell r="DR751">
            <v>0</v>
          </cell>
          <cell r="DS751">
            <v>1</v>
          </cell>
          <cell r="DT751">
            <v>0</v>
          </cell>
          <cell r="DU751">
            <v>1499</v>
          </cell>
          <cell r="DV751">
            <v>257136.74999999997</v>
          </cell>
          <cell r="DW751">
            <v>2669.16</v>
          </cell>
          <cell r="DX751">
            <v>1149733</v>
          </cell>
          <cell r="DY751" t="str">
            <v>light blue</v>
          </cell>
          <cell r="DZ751" t="str">
            <v>20230160005___Leiria_pn___голубой</v>
          </cell>
          <cell r="EA751" t="str">
            <v>Расчет кирпичей</v>
          </cell>
        </row>
        <row r="752">
          <cell r="B752" t="str">
            <v>20230160006_0075449_00000003801</v>
          </cell>
          <cell r="C752" t="str">
            <v>20230160006_0075449</v>
          </cell>
          <cell r="D752" t="str">
            <v>Theme 2ОдеждаKofelЖенскийdark navy308</v>
          </cell>
          <cell r="E752" t="str">
            <v>Заг. с Th 2</v>
          </cell>
          <cell r="F752" t="str">
            <v>ACOOLA Одежда Весна 2024 Theme 2</v>
          </cell>
          <cell r="G752" t="str">
            <v>ACOOLA</v>
          </cell>
          <cell r="H752" t="str">
            <v>Theme 2</v>
          </cell>
          <cell r="I752" t="str">
            <v>00000003801</v>
          </cell>
          <cell r="J752" t="str">
            <v>20230160006</v>
          </cell>
          <cell r="K752" t="str">
            <v>Брюки детские для девочек Kofel темно-синий</v>
          </cell>
          <cell r="L752" t="str">
            <v>Женский</v>
          </cell>
          <cell r="M752" t="str">
            <v>Все</v>
          </cell>
          <cell r="N752" t="str">
            <v>Kofel</v>
          </cell>
          <cell r="O752" t="str">
            <v>темно-синий</v>
          </cell>
          <cell r="P752" t="str">
            <v>Stitched</v>
          </cell>
          <cell r="Q752" t="str">
            <v>Pants</v>
          </cell>
          <cell r="R752" t="str">
            <v>Bottom_Girls</v>
          </cell>
          <cell r="S752" t="str">
            <v>Pants</v>
          </cell>
          <cell r="T752" t="str">
            <v>Одежда</v>
          </cell>
          <cell r="U752" t="str">
            <v>Twill / Твил</v>
          </cell>
          <cell r="V752" t="str">
            <v>100%Хлопок</v>
          </cell>
          <cell r="W752" t="str">
            <v>(308) Kids cloth 98-164</v>
          </cell>
          <cell r="X752">
            <v>12</v>
          </cell>
          <cell r="Y752" t="str">
            <v>Нет</v>
          </cell>
          <cell r="Z752" t="str">
            <v>Marina Ivaschenko</v>
          </cell>
          <cell r="AA752" t="str">
            <v>Basic+</v>
          </cell>
          <cell r="AB752" t="str">
            <v>Regular</v>
          </cell>
          <cell r="AC752" t="str">
            <v>1,2,3</v>
          </cell>
          <cell r="AD752" t="str">
            <v>1,2,3_12</v>
          </cell>
          <cell r="AE752">
            <v>221</v>
          </cell>
          <cell r="AF752">
            <v>52</v>
          </cell>
          <cell r="AG752">
            <v>73</v>
          </cell>
          <cell r="AH752">
            <v>96</v>
          </cell>
          <cell r="AI752">
            <v>0</v>
          </cell>
          <cell r="AJ752">
            <v>0</v>
          </cell>
          <cell r="AK752">
            <v>0.7</v>
          </cell>
          <cell r="AL752">
            <v>0.5</v>
          </cell>
          <cell r="AM752">
            <v>13</v>
          </cell>
          <cell r="AN752">
            <v>4</v>
          </cell>
          <cell r="AO752">
            <v>17</v>
          </cell>
          <cell r="AP752">
            <v>884</v>
          </cell>
          <cell r="AQ752">
            <v>13</v>
          </cell>
          <cell r="AR752">
            <v>4</v>
          </cell>
          <cell r="AS752">
            <v>17</v>
          </cell>
          <cell r="AT752">
            <v>1241</v>
          </cell>
          <cell r="AU752">
            <v>13</v>
          </cell>
          <cell r="AV752">
            <v>4</v>
          </cell>
          <cell r="AW752">
            <v>17</v>
          </cell>
          <cell r="AX752">
            <v>1632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 t="str">
            <v>1-4</v>
          </cell>
          <cell r="BH752">
            <v>0.5367142857142857</v>
          </cell>
          <cell r="BI752">
            <v>3757</v>
          </cell>
          <cell r="BJ752">
            <v>1799</v>
          </cell>
          <cell r="BK752">
            <v>1799</v>
          </cell>
          <cell r="BL752">
            <v>1635.45</v>
          </cell>
          <cell r="BM752">
            <v>2.6455882352941176</v>
          </cell>
          <cell r="BN752">
            <v>5.89</v>
          </cell>
          <cell r="BO752">
            <v>6.09</v>
          </cell>
          <cell r="BP752">
            <v>8</v>
          </cell>
          <cell r="BQ752">
            <v>680</v>
          </cell>
          <cell r="BR752">
            <v>0.62201222901612008</v>
          </cell>
          <cell r="BS752">
            <v>3.3</v>
          </cell>
          <cell r="BT752">
            <v>85</v>
          </cell>
          <cell r="BU752">
            <v>1.1000000000000001</v>
          </cell>
          <cell r="BV752">
            <v>1799</v>
          </cell>
          <cell r="BW752">
            <v>1080</v>
          </cell>
          <cell r="BX752" t="str">
            <v>SHAOXING YANSHENG TRADING CO., LTD</v>
          </cell>
          <cell r="BY752" t="str">
            <v>Китай</v>
          </cell>
          <cell r="BZ752">
            <v>280</v>
          </cell>
          <cell r="CA752">
            <v>708</v>
          </cell>
          <cell r="CB752">
            <v>132</v>
          </cell>
          <cell r="CC752">
            <v>2123</v>
          </cell>
          <cell r="CD752">
            <v>7000</v>
          </cell>
          <cell r="CE752">
            <v>2203.2711404868414</v>
          </cell>
          <cell r="CF752">
            <v>7000</v>
          </cell>
          <cell r="CG752">
            <v>8000</v>
          </cell>
          <cell r="CH752" t="str">
            <v>ок</v>
          </cell>
          <cell r="CI752" t="str">
            <v>ок</v>
          </cell>
          <cell r="CJ752">
            <v>11</v>
          </cell>
          <cell r="CK752">
            <v>22880.13</v>
          </cell>
          <cell r="CL752">
            <v>4311.72</v>
          </cell>
          <cell r="CM752">
            <v>1705.2</v>
          </cell>
          <cell r="CN752">
            <v>12929.07</v>
          </cell>
          <cell r="CO752">
            <v>803.88</v>
          </cell>
          <cell r="CP752">
            <v>42630</v>
          </cell>
          <cell r="CQ752">
            <v>2554760</v>
          </cell>
          <cell r="CR752">
            <v>481440</v>
          </cell>
          <cell r="CS752">
            <v>190400</v>
          </cell>
          <cell r="CT752">
            <v>1443640</v>
          </cell>
          <cell r="CU752">
            <v>89760</v>
          </cell>
          <cell r="CV752">
            <v>4760000</v>
          </cell>
          <cell r="CW752">
            <v>6758843</v>
          </cell>
          <cell r="CX752">
            <v>1273692</v>
          </cell>
          <cell r="CY752">
            <v>503720</v>
          </cell>
          <cell r="CZ752">
            <v>3819277</v>
          </cell>
          <cell r="DA752">
            <v>237468</v>
          </cell>
          <cell r="DB752">
            <v>12593000</v>
          </cell>
          <cell r="DC752" t="str">
            <v>Basic+</v>
          </cell>
          <cell r="DE752">
            <v>59</v>
          </cell>
          <cell r="DF752">
            <v>59</v>
          </cell>
          <cell r="DH752">
            <v>12</v>
          </cell>
          <cell r="DJ752">
            <v>12</v>
          </cell>
          <cell r="DK752">
            <v>708</v>
          </cell>
          <cell r="DP752">
            <v>708</v>
          </cell>
          <cell r="DQ752">
            <v>708</v>
          </cell>
          <cell r="DR752">
            <v>0</v>
          </cell>
          <cell r="DS752">
            <v>1</v>
          </cell>
          <cell r="DT752">
            <v>0</v>
          </cell>
          <cell r="DU752">
            <v>1799</v>
          </cell>
          <cell r="DV752">
            <v>424800</v>
          </cell>
          <cell r="DW752">
            <v>4311.72</v>
          </cell>
          <cell r="DX752">
            <v>1273692</v>
          </cell>
          <cell r="DY752" t="str">
            <v>dark navy</v>
          </cell>
          <cell r="DZ752" t="str">
            <v>20230160006___Kofel___темно-синий</v>
          </cell>
          <cell r="EA752" t="str">
            <v>Расчет кирпичей</v>
          </cell>
        </row>
        <row r="753">
          <cell r="B753" t="str">
            <v>20230160006_0075450_00000003801</v>
          </cell>
          <cell r="C753" t="str">
            <v>20230160006_0075450</v>
          </cell>
          <cell r="D753" t="str">
            <v>Theme 2ОдеждаKofelЖенскийlilac308</v>
          </cell>
          <cell r="E753" t="str">
            <v>Заг. с Th 2</v>
          </cell>
          <cell r="F753" t="str">
            <v>ACOOLA Одежда Весна 2024 Theme 2</v>
          </cell>
          <cell r="G753" t="str">
            <v>ACOOLA</v>
          </cell>
          <cell r="H753" t="str">
            <v>Theme 2</v>
          </cell>
          <cell r="I753" t="str">
            <v>00000003801</v>
          </cell>
          <cell r="J753" t="str">
            <v>20230160006</v>
          </cell>
          <cell r="K753" t="str">
            <v>Брюки детские для девочек Kofel сиреневый</v>
          </cell>
          <cell r="L753" t="str">
            <v>Женский</v>
          </cell>
          <cell r="M753" t="str">
            <v>Все</v>
          </cell>
          <cell r="N753" t="str">
            <v>Kofel</v>
          </cell>
          <cell r="O753" t="str">
            <v>сиреневый</v>
          </cell>
          <cell r="P753" t="str">
            <v>Stitched</v>
          </cell>
          <cell r="Q753" t="str">
            <v>Pants</v>
          </cell>
          <cell r="R753" t="str">
            <v>Bottom_Girls</v>
          </cell>
          <cell r="S753" t="str">
            <v>Pants</v>
          </cell>
          <cell r="T753" t="str">
            <v>Одежда</v>
          </cell>
          <cell r="U753" t="str">
            <v>Twill / Твил</v>
          </cell>
          <cell r="V753" t="str">
            <v>100%Хлопок</v>
          </cell>
          <cell r="W753" t="str">
            <v>(308) Kids cloth 98-164</v>
          </cell>
          <cell r="X753">
            <v>12</v>
          </cell>
          <cell r="Y753" t="str">
            <v>Нет</v>
          </cell>
          <cell r="Z753" t="str">
            <v>Marina Ivaschenko</v>
          </cell>
          <cell r="AA753" t="str">
            <v>Basic+</v>
          </cell>
          <cell r="AB753" t="str">
            <v>Regular</v>
          </cell>
          <cell r="AC753" t="str">
            <v>1,2,3,4,5</v>
          </cell>
          <cell r="AD753" t="str">
            <v>1,2,3,4,5_12</v>
          </cell>
          <cell r="AE753">
            <v>271</v>
          </cell>
          <cell r="AF753">
            <v>52</v>
          </cell>
          <cell r="AG753">
            <v>73</v>
          </cell>
          <cell r="AH753">
            <v>96</v>
          </cell>
          <cell r="AI753">
            <v>43</v>
          </cell>
          <cell r="AJ753">
            <v>7</v>
          </cell>
          <cell r="AK753">
            <v>0.7</v>
          </cell>
          <cell r="AL753">
            <v>0.5</v>
          </cell>
          <cell r="AM753">
            <v>13</v>
          </cell>
          <cell r="AN753">
            <v>4</v>
          </cell>
          <cell r="AO753">
            <v>17</v>
          </cell>
          <cell r="AP753">
            <v>884</v>
          </cell>
          <cell r="AQ753">
            <v>13</v>
          </cell>
          <cell r="AR753">
            <v>4</v>
          </cell>
          <cell r="AS753">
            <v>17</v>
          </cell>
          <cell r="AT753">
            <v>1241</v>
          </cell>
          <cell r="AU753">
            <v>13</v>
          </cell>
          <cell r="AV753">
            <v>4</v>
          </cell>
          <cell r="AW753">
            <v>17</v>
          </cell>
          <cell r="AX753">
            <v>1632</v>
          </cell>
          <cell r="AY753">
            <v>13</v>
          </cell>
          <cell r="AZ753">
            <v>4</v>
          </cell>
          <cell r="BA753">
            <v>17</v>
          </cell>
          <cell r="BB753">
            <v>731</v>
          </cell>
          <cell r="BC753">
            <v>13</v>
          </cell>
          <cell r="BD753">
            <v>4</v>
          </cell>
          <cell r="BE753">
            <v>17</v>
          </cell>
          <cell r="BF753">
            <v>119</v>
          </cell>
          <cell r="BG753" t="str">
            <v>1-4</v>
          </cell>
          <cell r="BH753">
            <v>0.56182926829268298</v>
          </cell>
          <cell r="BI753">
            <v>4607</v>
          </cell>
          <cell r="BJ753">
            <v>1799</v>
          </cell>
          <cell r="BK753">
            <v>1799</v>
          </cell>
          <cell r="BL753">
            <v>1635.45</v>
          </cell>
          <cell r="BM753">
            <v>2.6455882352941176</v>
          </cell>
          <cell r="BN753">
            <v>5.89</v>
          </cell>
          <cell r="BO753">
            <v>6.09</v>
          </cell>
          <cell r="BP753">
            <v>8</v>
          </cell>
          <cell r="BQ753">
            <v>680</v>
          </cell>
          <cell r="BR753">
            <v>0.62201222901612008</v>
          </cell>
          <cell r="BS753">
            <v>3.3</v>
          </cell>
          <cell r="BT753">
            <v>85</v>
          </cell>
          <cell r="BU753">
            <v>1.1000000000000001</v>
          </cell>
          <cell r="BV753">
            <v>1799</v>
          </cell>
          <cell r="BW753">
            <v>1080</v>
          </cell>
          <cell r="BX753" t="str">
            <v>SHAOXING YANSHENG TRADING CO., LTD</v>
          </cell>
          <cell r="BY753" t="str">
            <v>Китай</v>
          </cell>
          <cell r="BZ753">
            <v>328</v>
          </cell>
          <cell r="CA753">
            <v>767</v>
          </cell>
          <cell r="CB753">
            <v>144</v>
          </cell>
          <cell r="CC753">
            <v>2354</v>
          </cell>
          <cell r="CD753">
            <v>8200</v>
          </cell>
          <cell r="CE753">
            <v>2580.9747645702996</v>
          </cell>
          <cell r="CF753">
            <v>8200</v>
          </cell>
          <cell r="CG753">
            <v>10000</v>
          </cell>
          <cell r="CH753" t="str">
            <v>ок</v>
          </cell>
          <cell r="CI753" t="str">
            <v>ок</v>
          </cell>
          <cell r="CJ753">
            <v>12</v>
          </cell>
          <cell r="CK753">
            <v>28056.63</v>
          </cell>
          <cell r="CL753">
            <v>4671.03</v>
          </cell>
          <cell r="CM753">
            <v>1997.52</v>
          </cell>
          <cell r="CN753">
            <v>14335.859999999999</v>
          </cell>
          <cell r="CO753">
            <v>876.96</v>
          </cell>
          <cell r="CP753">
            <v>49938</v>
          </cell>
          <cell r="CQ753">
            <v>3132760</v>
          </cell>
          <cell r="CR753">
            <v>521560</v>
          </cell>
          <cell r="CS753">
            <v>223040</v>
          </cell>
          <cell r="CT753">
            <v>1600720</v>
          </cell>
          <cell r="CU753">
            <v>97920</v>
          </cell>
          <cell r="CV753">
            <v>5576000</v>
          </cell>
          <cell r="CW753">
            <v>8287993</v>
          </cell>
          <cell r="CX753">
            <v>1379833</v>
          </cell>
          <cell r="CY753">
            <v>590072</v>
          </cell>
          <cell r="CZ753">
            <v>4234846</v>
          </cell>
          <cell r="DA753">
            <v>259056</v>
          </cell>
          <cell r="DB753">
            <v>14751800</v>
          </cell>
          <cell r="DC753" t="str">
            <v>Basic+</v>
          </cell>
          <cell r="DE753">
            <v>59</v>
          </cell>
          <cell r="DF753">
            <v>59</v>
          </cell>
          <cell r="DH753">
            <v>13</v>
          </cell>
          <cell r="DJ753">
            <v>13</v>
          </cell>
          <cell r="DK753">
            <v>767</v>
          </cell>
          <cell r="DP753">
            <v>767</v>
          </cell>
          <cell r="DQ753">
            <v>767</v>
          </cell>
          <cell r="DR753">
            <v>0</v>
          </cell>
          <cell r="DS753">
            <v>1</v>
          </cell>
          <cell r="DT753">
            <v>0</v>
          </cell>
          <cell r="DU753">
            <v>1799</v>
          </cell>
          <cell r="DV753">
            <v>460200</v>
          </cell>
          <cell r="DW753">
            <v>4671.03</v>
          </cell>
          <cell r="DX753">
            <v>1379833</v>
          </cell>
          <cell r="DY753" t="str">
            <v>lilac</v>
          </cell>
          <cell r="DZ753" t="str">
            <v>20230160006___Kofel___сиреневый</v>
          </cell>
          <cell r="EA753" t="str">
            <v>Расчет кирпичей</v>
          </cell>
        </row>
        <row r="754">
          <cell r="B754" t="str">
            <v>20230160007_0075451_00000003801</v>
          </cell>
          <cell r="C754" t="str">
            <v>20230160007_0075451</v>
          </cell>
          <cell r="D754" t="str">
            <v>Theme 2ОдеждаMunhenЖенскийcheck308</v>
          </cell>
          <cell r="E754" t="str">
            <v>Заг. с Th 2</v>
          </cell>
          <cell r="F754" t="str">
            <v>ACOOLA Одежда Весна 2024 Theme 2</v>
          </cell>
          <cell r="G754" t="str">
            <v>ACOOLA</v>
          </cell>
          <cell r="H754" t="str">
            <v>Theme 2</v>
          </cell>
          <cell r="I754" t="str">
            <v>00000003801</v>
          </cell>
          <cell r="J754" t="str">
            <v>20230160007</v>
          </cell>
          <cell r="K754" t="str">
            <v>Брюки детские для девочек Munhen клетка</v>
          </cell>
          <cell r="L754" t="str">
            <v>Женский</v>
          </cell>
          <cell r="M754" t="str">
            <v>Все</v>
          </cell>
          <cell r="N754" t="str">
            <v>Munhen</v>
          </cell>
          <cell r="O754" t="str">
            <v>клетка</v>
          </cell>
          <cell r="P754" t="str">
            <v>Stitched</v>
          </cell>
          <cell r="Q754" t="str">
            <v>Pants</v>
          </cell>
          <cell r="R754" t="str">
            <v>Bottom_Girls</v>
          </cell>
          <cell r="S754" t="str">
            <v>Pants</v>
          </cell>
          <cell r="T754" t="str">
            <v>Одежда</v>
          </cell>
          <cell r="U754" t="str">
            <v>Weft knit / Плотное трикотажное полотно</v>
          </cell>
          <cell r="V754" t="str">
            <v>63%ПЭ/35%Вискоза/2%ПУ</v>
          </cell>
          <cell r="W754" t="str">
            <v>(308) Kids cloth 98-164</v>
          </cell>
          <cell r="X754">
            <v>12</v>
          </cell>
          <cell r="Y754" t="str">
            <v>Нет</v>
          </cell>
          <cell r="Z754" t="str">
            <v>Marina Ivaschenko</v>
          </cell>
          <cell r="AA754" t="str">
            <v>Basic+</v>
          </cell>
          <cell r="AB754" t="str">
            <v>Regular</v>
          </cell>
          <cell r="AC754" t="str">
            <v>1,2,3,4,5</v>
          </cell>
          <cell r="AD754" t="str">
            <v>1,2,3,4,5_12</v>
          </cell>
          <cell r="AE754">
            <v>271</v>
          </cell>
          <cell r="AF754">
            <v>52</v>
          </cell>
          <cell r="AG754">
            <v>73</v>
          </cell>
          <cell r="AH754">
            <v>96</v>
          </cell>
          <cell r="AI754">
            <v>43</v>
          </cell>
          <cell r="AJ754">
            <v>7</v>
          </cell>
          <cell r="AK754">
            <v>0.7</v>
          </cell>
          <cell r="AL754">
            <v>0.5</v>
          </cell>
          <cell r="AM754">
            <v>13</v>
          </cell>
          <cell r="AN754">
            <v>4</v>
          </cell>
          <cell r="AO754">
            <v>17</v>
          </cell>
          <cell r="AP754">
            <v>884</v>
          </cell>
          <cell r="AQ754">
            <v>13</v>
          </cell>
          <cell r="AR754">
            <v>4</v>
          </cell>
          <cell r="AS754">
            <v>17</v>
          </cell>
          <cell r="AT754">
            <v>1241</v>
          </cell>
          <cell r="AU754">
            <v>13</v>
          </cell>
          <cell r="AV754">
            <v>4</v>
          </cell>
          <cell r="AW754">
            <v>17</v>
          </cell>
          <cell r="AX754">
            <v>1632</v>
          </cell>
          <cell r="AY754">
            <v>13</v>
          </cell>
          <cell r="AZ754">
            <v>4</v>
          </cell>
          <cell r="BA754">
            <v>17</v>
          </cell>
          <cell r="BB754">
            <v>731</v>
          </cell>
          <cell r="BC754">
            <v>13</v>
          </cell>
          <cell r="BD754">
            <v>4</v>
          </cell>
          <cell r="BE754">
            <v>17</v>
          </cell>
          <cell r="BF754">
            <v>119</v>
          </cell>
          <cell r="BG754" t="str">
            <v>1-4</v>
          </cell>
          <cell r="BH754">
            <v>0.65814285714285714</v>
          </cell>
          <cell r="BI754">
            <v>4607</v>
          </cell>
          <cell r="BJ754">
            <v>1799</v>
          </cell>
          <cell r="BK754">
            <v>1799</v>
          </cell>
          <cell r="BL754">
            <v>1635.45</v>
          </cell>
          <cell r="BM754">
            <v>2.6097047943715097</v>
          </cell>
          <cell r="BN754">
            <v>6.2</v>
          </cell>
          <cell r="BO754">
            <v>6.4</v>
          </cell>
          <cell r="BP754">
            <v>8.11</v>
          </cell>
          <cell r="BQ754">
            <v>689.34999999999991</v>
          </cell>
          <cell r="BR754">
            <v>0.61681489716509175</v>
          </cell>
          <cell r="BS754">
            <v>3.3</v>
          </cell>
          <cell r="BT754">
            <v>85</v>
          </cell>
          <cell r="BU754">
            <v>1.1000000000000001</v>
          </cell>
          <cell r="BV754">
            <v>1799</v>
          </cell>
          <cell r="BW754">
            <v>1080</v>
          </cell>
          <cell r="BX754" t="str">
            <v>NINGBO CINDY IMPORT AND EXPORT CO.,LTD</v>
          </cell>
          <cell r="BY754" t="str">
            <v>Китай</v>
          </cell>
          <cell r="BZ754">
            <v>280</v>
          </cell>
          <cell r="CA754">
            <v>767</v>
          </cell>
          <cell r="CB754">
            <v>132</v>
          </cell>
          <cell r="CC754">
            <v>1214</v>
          </cell>
          <cell r="CD754">
            <v>7000</v>
          </cell>
          <cell r="CE754">
            <v>2203.2711404868414</v>
          </cell>
          <cell r="CF754">
            <v>7000</v>
          </cell>
          <cell r="CG754">
            <v>10000</v>
          </cell>
          <cell r="CH754" t="str">
            <v>ок</v>
          </cell>
          <cell r="CI754" t="str">
            <v>ок</v>
          </cell>
          <cell r="CJ754">
            <v>11</v>
          </cell>
          <cell r="CK754">
            <v>29484.800000000003</v>
          </cell>
          <cell r="CL754">
            <v>4908.8</v>
          </cell>
          <cell r="CM754">
            <v>1792</v>
          </cell>
          <cell r="CN754">
            <v>7769.6</v>
          </cell>
          <cell r="CO754">
            <v>844.80000000000007</v>
          </cell>
          <cell r="CP754">
            <v>44800</v>
          </cell>
          <cell r="CQ754">
            <v>3175835.4499999997</v>
          </cell>
          <cell r="CR754">
            <v>528731.44999999995</v>
          </cell>
          <cell r="CS754">
            <v>193017.99999999997</v>
          </cell>
          <cell r="CT754">
            <v>836870.89999999991</v>
          </cell>
          <cell r="CU754">
            <v>90994.199999999983</v>
          </cell>
          <cell r="CV754">
            <v>4825449.9999999991</v>
          </cell>
          <cell r="CW754">
            <v>8287993</v>
          </cell>
          <cell r="CX754">
            <v>1379833</v>
          </cell>
          <cell r="CY754">
            <v>503720</v>
          </cell>
          <cell r="CZ754">
            <v>2183986</v>
          </cell>
          <cell r="DA754">
            <v>237468</v>
          </cell>
          <cell r="DB754">
            <v>12593000</v>
          </cell>
          <cell r="DC754" t="str">
            <v>Basic+</v>
          </cell>
          <cell r="DE754">
            <v>59</v>
          </cell>
          <cell r="DF754">
            <v>59</v>
          </cell>
          <cell r="DH754">
            <v>13</v>
          </cell>
          <cell r="DJ754">
            <v>13</v>
          </cell>
          <cell r="DK754">
            <v>767</v>
          </cell>
          <cell r="DP754">
            <v>767</v>
          </cell>
          <cell r="DQ754">
            <v>767</v>
          </cell>
          <cell r="DR754">
            <v>0</v>
          </cell>
          <cell r="DS754">
            <v>1</v>
          </cell>
          <cell r="DT754">
            <v>0</v>
          </cell>
          <cell r="DU754">
            <v>1799</v>
          </cell>
          <cell r="DV754">
            <v>466527.75</v>
          </cell>
          <cell r="DW754">
            <v>4908.8</v>
          </cell>
          <cell r="DX754">
            <v>1379833</v>
          </cell>
          <cell r="DY754" t="str">
            <v>check</v>
          </cell>
          <cell r="DZ754" t="str">
            <v>20230160007___Munhen___клетка</v>
          </cell>
          <cell r="EA754" t="str">
            <v>Расчет кирпичей</v>
          </cell>
        </row>
        <row r="755">
          <cell r="B755" t="str">
            <v>20230160008_0075452_00000003801</v>
          </cell>
          <cell r="C755" t="str">
            <v>20230160008_0075452</v>
          </cell>
          <cell r="D755" t="str">
            <v>Theme 2ОдеждаLeydenЖенскийfuchsia308</v>
          </cell>
          <cell r="E755" t="str">
            <v>Заг. с Th 2</v>
          </cell>
          <cell r="F755" t="str">
            <v>ACOOLA Одежда Весна 2024 Theme 2</v>
          </cell>
          <cell r="G755" t="str">
            <v>ACOOLA</v>
          </cell>
          <cell r="H755" t="str">
            <v>Theme 2</v>
          </cell>
          <cell r="I755" t="str">
            <v>00000003801</v>
          </cell>
          <cell r="J755" t="str">
            <v>20230160008</v>
          </cell>
          <cell r="K755" t="str">
            <v>Брюки детские для девочек Leyden фуксия</v>
          </cell>
          <cell r="L755" t="str">
            <v>Женский</v>
          </cell>
          <cell r="M755" t="str">
            <v>Все</v>
          </cell>
          <cell r="N755" t="str">
            <v>Leyden</v>
          </cell>
          <cell r="O755" t="str">
            <v>фуксия</v>
          </cell>
          <cell r="P755" t="str">
            <v>Stitched</v>
          </cell>
          <cell r="Q755" t="str">
            <v>Pants</v>
          </cell>
          <cell r="R755" t="str">
            <v>Bottom_Girls</v>
          </cell>
          <cell r="S755" t="str">
            <v>Pants</v>
          </cell>
          <cell r="T755" t="str">
            <v>Одежда</v>
          </cell>
          <cell r="U755" t="str">
            <v>Twill / Твил</v>
          </cell>
          <cell r="V755" t="str">
            <v>100%Хлопок</v>
          </cell>
          <cell r="W755" t="str">
            <v>(308) Kids cloth 98-164</v>
          </cell>
          <cell r="X755">
            <v>12</v>
          </cell>
          <cell r="Y755" t="str">
            <v>Нет</v>
          </cell>
          <cell r="Z755" t="str">
            <v>Marina Ivaschenko</v>
          </cell>
          <cell r="AA755" t="str">
            <v>fashion</v>
          </cell>
          <cell r="AB755" t="str">
            <v>Regular</v>
          </cell>
          <cell r="AC755" t="str">
            <v>1,2,3,4,5</v>
          </cell>
          <cell r="AD755" t="str">
            <v>1,2,3,4,5_12</v>
          </cell>
          <cell r="AE755">
            <v>271</v>
          </cell>
          <cell r="AF755">
            <v>52</v>
          </cell>
          <cell r="AG755">
            <v>73</v>
          </cell>
          <cell r="AH755">
            <v>96</v>
          </cell>
          <cell r="AI755">
            <v>43</v>
          </cell>
          <cell r="AJ755">
            <v>7</v>
          </cell>
          <cell r="AK755">
            <v>0.7</v>
          </cell>
          <cell r="AL755">
            <v>0.5</v>
          </cell>
          <cell r="AM755">
            <v>8</v>
          </cell>
          <cell r="AN755">
            <v>2</v>
          </cell>
          <cell r="AO755">
            <v>10</v>
          </cell>
          <cell r="AP755">
            <v>520</v>
          </cell>
          <cell r="AQ755">
            <v>8</v>
          </cell>
          <cell r="AR755">
            <v>2</v>
          </cell>
          <cell r="AS755">
            <v>10</v>
          </cell>
          <cell r="AT755">
            <v>730</v>
          </cell>
          <cell r="AU755">
            <v>8</v>
          </cell>
          <cell r="AV755">
            <v>2</v>
          </cell>
          <cell r="AW755">
            <v>10</v>
          </cell>
          <cell r="AX755">
            <v>960</v>
          </cell>
          <cell r="AY755">
            <v>8</v>
          </cell>
          <cell r="AZ755">
            <v>2</v>
          </cell>
          <cell r="BA755">
            <v>10</v>
          </cell>
          <cell r="BB755">
            <v>430</v>
          </cell>
          <cell r="BC755">
            <v>8</v>
          </cell>
          <cell r="BD755">
            <v>2</v>
          </cell>
          <cell r="BE755">
            <v>10</v>
          </cell>
          <cell r="BF755">
            <v>70</v>
          </cell>
          <cell r="BG755" t="str">
            <v>-4-2</v>
          </cell>
          <cell r="BH755">
            <v>0.4169230769230769</v>
          </cell>
          <cell r="BI755">
            <v>2710</v>
          </cell>
          <cell r="BJ755">
            <v>1999</v>
          </cell>
          <cell r="BK755">
            <v>1999</v>
          </cell>
          <cell r="BL755">
            <v>1817.27</v>
          </cell>
          <cell r="BM755">
            <v>2.757051237845666</v>
          </cell>
          <cell r="BN755">
            <v>6.36</v>
          </cell>
          <cell r="BO755">
            <v>6.57</v>
          </cell>
          <cell r="BP755">
            <v>8.5299999999999994</v>
          </cell>
          <cell r="BQ755">
            <v>725.05</v>
          </cell>
          <cell r="BR755">
            <v>0.63729364682341172</v>
          </cell>
          <cell r="BS755">
            <v>3.5</v>
          </cell>
          <cell r="BT755">
            <v>85</v>
          </cell>
          <cell r="BU755">
            <v>1.1000000000000001</v>
          </cell>
          <cell r="BV755">
            <v>1999</v>
          </cell>
          <cell r="BW755">
            <v>1200</v>
          </cell>
          <cell r="BX755" t="str">
            <v>TIANJIN DSTY INTERNATIONAL TRADE COMPANY LIMITED</v>
          </cell>
          <cell r="BY755" t="str">
            <v>Китай</v>
          </cell>
          <cell r="BZ755">
            <v>260</v>
          </cell>
          <cell r="CA755">
            <v>767</v>
          </cell>
          <cell r="CB755">
            <v>120</v>
          </cell>
          <cell r="CC755">
            <v>2643</v>
          </cell>
          <cell r="CD755">
            <v>6500</v>
          </cell>
          <cell r="CE755">
            <v>2045.8946304520668</v>
          </cell>
          <cell r="CF755">
            <v>6500</v>
          </cell>
          <cell r="CG755">
            <v>6500</v>
          </cell>
          <cell r="CH755" t="str">
            <v>ок</v>
          </cell>
          <cell r="CI755" t="str">
            <v>ок</v>
          </cell>
          <cell r="CJ755">
            <v>10</v>
          </cell>
          <cell r="CK755">
            <v>17804.7</v>
          </cell>
          <cell r="CL755">
            <v>5039.1900000000005</v>
          </cell>
          <cell r="CM755">
            <v>1708.2</v>
          </cell>
          <cell r="CN755">
            <v>17364.510000000002</v>
          </cell>
          <cell r="CO755">
            <v>788.40000000000009</v>
          </cell>
          <cell r="CP755">
            <v>42705</v>
          </cell>
          <cell r="CQ755">
            <v>1964885.4999999998</v>
          </cell>
          <cell r="CR755">
            <v>556113.35</v>
          </cell>
          <cell r="CS755">
            <v>188513</v>
          </cell>
          <cell r="CT755">
            <v>1916307.15</v>
          </cell>
          <cell r="CU755">
            <v>87006</v>
          </cell>
          <cell r="CV755">
            <v>4712825</v>
          </cell>
          <cell r="CW755">
            <v>5417290</v>
          </cell>
          <cell r="CX755">
            <v>1533233</v>
          </cell>
          <cell r="CY755">
            <v>519740</v>
          </cell>
          <cell r="CZ755">
            <v>5283357</v>
          </cell>
          <cell r="DA755">
            <v>239880</v>
          </cell>
          <cell r="DB755">
            <v>12993500</v>
          </cell>
          <cell r="DC755" t="str">
            <v>fashion</v>
          </cell>
          <cell r="DE755">
            <v>59</v>
          </cell>
          <cell r="DF755">
            <v>59</v>
          </cell>
          <cell r="DH755">
            <v>13</v>
          </cell>
          <cell r="DJ755">
            <v>13</v>
          </cell>
          <cell r="DK755">
            <v>767</v>
          </cell>
          <cell r="DP755">
            <v>767</v>
          </cell>
          <cell r="DQ755">
            <v>767</v>
          </cell>
          <cell r="DR755">
            <v>0</v>
          </cell>
          <cell r="DS755">
            <v>1</v>
          </cell>
          <cell r="DT755">
            <v>0</v>
          </cell>
          <cell r="DU755">
            <v>1999</v>
          </cell>
          <cell r="DV755">
            <v>490688.24999999994</v>
          </cell>
          <cell r="DW755">
            <v>5039.1900000000005</v>
          </cell>
          <cell r="DX755">
            <v>1533233</v>
          </cell>
          <cell r="DY755" t="str">
            <v>fuchsia</v>
          </cell>
          <cell r="DZ755" t="str">
            <v>20230160008___Leyden___фуксия</v>
          </cell>
          <cell r="EA755" t="str">
            <v>Расчет кирпичей</v>
          </cell>
        </row>
        <row r="756">
          <cell r="B756" t="str">
            <v>20230170007_0075408_00000003801</v>
          </cell>
          <cell r="C756" t="str">
            <v>20230170007_0075408</v>
          </cell>
          <cell r="D756" t="str">
            <v>Theme 2ОдеждаBragansa_swЖенскийbright yellow308</v>
          </cell>
          <cell r="E756" t="str">
            <v>Заг. с Th 2</v>
          </cell>
          <cell r="F756" t="str">
            <v>ACOOLA Одежда Весна 2024 Theme 2</v>
          </cell>
          <cell r="G756" t="str">
            <v>ACOOLA</v>
          </cell>
          <cell r="H756" t="str">
            <v>Theme 2</v>
          </cell>
          <cell r="I756" t="str">
            <v>00000003801</v>
          </cell>
          <cell r="J756" t="str">
            <v>20230170007</v>
          </cell>
          <cell r="K756" t="str">
            <v>Джемпер детский для девочек Bragansa_sw ярко желтый</v>
          </cell>
          <cell r="L756" t="str">
            <v>Женский</v>
          </cell>
          <cell r="M756" t="str">
            <v>Все</v>
          </cell>
          <cell r="N756" t="str">
            <v>Bragansa_sw</v>
          </cell>
          <cell r="O756" t="str">
            <v>ярко желтый</v>
          </cell>
          <cell r="P756" t="str">
            <v>Jersey</v>
          </cell>
          <cell r="Q756" t="str">
            <v>Sweatshirt</v>
          </cell>
          <cell r="R756" t="str">
            <v>Top_Girls</v>
          </cell>
          <cell r="S756" t="str">
            <v>Top</v>
          </cell>
          <cell r="T756" t="str">
            <v>Одежда</v>
          </cell>
          <cell r="U756" t="str">
            <v>Fleece / Флис</v>
          </cell>
          <cell r="V756" t="str">
            <v>80%Хлопок/20%ПЭ</v>
          </cell>
          <cell r="W756" t="str">
            <v>(308) Kids cloth 98-164</v>
          </cell>
          <cell r="X756">
            <v>12</v>
          </cell>
          <cell r="Y756" t="str">
            <v>Нет</v>
          </cell>
          <cell r="Z756" t="str">
            <v>Tatiana Ryabceva</v>
          </cell>
          <cell r="AA756" t="str">
            <v>Basic+</v>
          </cell>
          <cell r="AB756" t="str">
            <v>Regular</v>
          </cell>
          <cell r="AC756" t="str">
            <v>1,2,3,4,5</v>
          </cell>
          <cell r="AD756" t="str">
            <v>1,2,3,4,5_12</v>
          </cell>
          <cell r="AE756">
            <v>271</v>
          </cell>
          <cell r="AF756">
            <v>52</v>
          </cell>
          <cell r="AG756">
            <v>73</v>
          </cell>
          <cell r="AH756">
            <v>96</v>
          </cell>
          <cell r="AI756">
            <v>43</v>
          </cell>
          <cell r="AJ756">
            <v>7</v>
          </cell>
          <cell r="AK756">
            <v>0.7</v>
          </cell>
          <cell r="AL756">
            <v>0.5</v>
          </cell>
          <cell r="AM756">
            <v>13</v>
          </cell>
          <cell r="AN756">
            <v>4</v>
          </cell>
          <cell r="AO756">
            <v>17</v>
          </cell>
          <cell r="AP756">
            <v>884</v>
          </cell>
          <cell r="AQ756">
            <v>13</v>
          </cell>
          <cell r="AR756">
            <v>4</v>
          </cell>
          <cell r="AS756">
            <v>17</v>
          </cell>
          <cell r="AT756">
            <v>1241</v>
          </cell>
          <cell r="AU756">
            <v>13</v>
          </cell>
          <cell r="AV756">
            <v>4</v>
          </cell>
          <cell r="AW756">
            <v>17</v>
          </cell>
          <cell r="AX756">
            <v>1632</v>
          </cell>
          <cell r="AY756">
            <v>13</v>
          </cell>
          <cell r="AZ756">
            <v>4</v>
          </cell>
          <cell r="BA756">
            <v>17</v>
          </cell>
          <cell r="BB756">
            <v>731</v>
          </cell>
          <cell r="BC756">
            <v>13</v>
          </cell>
          <cell r="BD756">
            <v>4</v>
          </cell>
          <cell r="BE756">
            <v>17</v>
          </cell>
          <cell r="BF756">
            <v>119</v>
          </cell>
          <cell r="BG756" t="str">
            <v>1-4</v>
          </cell>
          <cell r="BH756">
            <v>0.56182926829268298</v>
          </cell>
          <cell r="BI756">
            <v>4607</v>
          </cell>
          <cell r="BJ756">
            <v>1499</v>
          </cell>
          <cell r="BK756">
            <v>1499</v>
          </cell>
          <cell r="BL756">
            <v>1362.73</v>
          </cell>
          <cell r="BM756">
            <v>3.4579008073817765</v>
          </cell>
          <cell r="BN756">
            <v>3.75</v>
          </cell>
          <cell r="BO756">
            <v>3.88</v>
          </cell>
          <cell r="BP756">
            <v>5.0999999999999996</v>
          </cell>
          <cell r="BQ756">
            <v>433.49999999999994</v>
          </cell>
          <cell r="BR756">
            <v>0.71080720480320214</v>
          </cell>
          <cell r="BS756">
            <v>3.3</v>
          </cell>
          <cell r="BT756">
            <v>85</v>
          </cell>
          <cell r="BU756">
            <v>1.1000000000000001</v>
          </cell>
          <cell r="BV756">
            <v>1499</v>
          </cell>
          <cell r="BW756">
            <v>900</v>
          </cell>
          <cell r="BX756" t="str">
            <v>ZS Apparels Ltd</v>
          </cell>
          <cell r="BY756" t="str">
            <v>Бангладеш</v>
          </cell>
          <cell r="BZ756">
            <v>328</v>
          </cell>
          <cell r="CA756">
            <v>767</v>
          </cell>
          <cell r="CB756">
            <v>144</v>
          </cell>
          <cell r="CC756">
            <v>2354</v>
          </cell>
          <cell r="CD756">
            <v>8200</v>
          </cell>
          <cell r="CE756">
            <v>2580.9747645702996</v>
          </cell>
          <cell r="CF756">
            <v>8200</v>
          </cell>
          <cell r="CG756">
            <v>10000</v>
          </cell>
          <cell r="CH756" t="str">
            <v>ок</v>
          </cell>
          <cell r="CI756" t="str">
            <v>ок</v>
          </cell>
          <cell r="CJ756">
            <v>12</v>
          </cell>
          <cell r="CK756">
            <v>17875.16</v>
          </cell>
          <cell r="CL756">
            <v>2975.96</v>
          </cell>
          <cell r="CM756">
            <v>1272.6399999999999</v>
          </cell>
          <cell r="CN756">
            <v>9133.52</v>
          </cell>
          <cell r="CO756">
            <v>558.72</v>
          </cell>
          <cell r="CP756">
            <v>31816</v>
          </cell>
          <cell r="CQ756">
            <v>1997134.4999999998</v>
          </cell>
          <cell r="CR756">
            <v>332494.49999999994</v>
          </cell>
          <cell r="CS756">
            <v>142187.99999999997</v>
          </cell>
          <cell r="CT756">
            <v>1020458.9999999999</v>
          </cell>
          <cell r="CU756">
            <v>62423.999999999993</v>
          </cell>
          <cell r="CV756">
            <v>3554699.9999999995</v>
          </cell>
          <cell r="CW756">
            <v>6905893</v>
          </cell>
          <cell r="CX756">
            <v>1149733</v>
          </cell>
          <cell r="CY756">
            <v>491672</v>
          </cell>
          <cell r="CZ756">
            <v>3528646</v>
          </cell>
          <cell r="DA756">
            <v>215856</v>
          </cell>
          <cell r="DB756">
            <v>12291800</v>
          </cell>
          <cell r="DC756" t="str">
            <v>Basic+</v>
          </cell>
          <cell r="DE756">
            <v>59</v>
          </cell>
          <cell r="DF756">
            <v>59</v>
          </cell>
          <cell r="DH756">
            <v>13</v>
          </cell>
          <cell r="DJ756">
            <v>13</v>
          </cell>
          <cell r="DK756">
            <v>767</v>
          </cell>
          <cell r="DP756">
            <v>767</v>
          </cell>
          <cell r="DQ756">
            <v>767</v>
          </cell>
          <cell r="DR756">
            <v>0</v>
          </cell>
          <cell r="DS756">
            <v>1</v>
          </cell>
          <cell r="DT756">
            <v>0</v>
          </cell>
          <cell r="DU756">
            <v>1499</v>
          </cell>
          <cell r="DV756">
            <v>293377.5</v>
          </cell>
          <cell r="DW756">
            <v>2975.96</v>
          </cell>
          <cell r="DX756">
            <v>1149733</v>
          </cell>
          <cell r="DY756" t="str">
            <v>bright yellow</v>
          </cell>
          <cell r="DZ756" t="str">
            <v>20230170007___Bragansa_sw___ярко желтый</v>
          </cell>
          <cell r="EA756" t="str">
            <v>Расчет кирпичей</v>
          </cell>
        </row>
        <row r="757">
          <cell r="B757" t="str">
            <v>20230170009_0075410_00000003801</v>
          </cell>
          <cell r="C757" t="str">
            <v>20230170009_0075410</v>
          </cell>
          <cell r="D757" t="str">
            <v>Theme 2ОдеждаTavira_swЖенскийpink308</v>
          </cell>
          <cell r="E757" t="str">
            <v>Заг. с Th 2</v>
          </cell>
          <cell r="F757" t="str">
            <v>ACOOLA Одежда Весна 2024 Theme 2</v>
          </cell>
          <cell r="G757" t="str">
            <v>ACOOLA</v>
          </cell>
          <cell r="H757" t="str">
            <v>Theme 2</v>
          </cell>
          <cell r="I757" t="str">
            <v>00000003801</v>
          </cell>
          <cell r="J757" t="str">
            <v>20230170009</v>
          </cell>
          <cell r="K757" t="str">
            <v>Джемпер детский для девочек Tavira_sw розовый</v>
          </cell>
          <cell r="L757" t="str">
            <v>Женский</v>
          </cell>
          <cell r="M757" t="str">
            <v>Все</v>
          </cell>
          <cell r="N757" t="str">
            <v>Tavira_sw</v>
          </cell>
          <cell r="O757" t="str">
            <v>розовый</v>
          </cell>
          <cell r="P757" t="str">
            <v>Jersey</v>
          </cell>
          <cell r="Q757" t="str">
            <v>Sweatshirt</v>
          </cell>
          <cell r="R757" t="str">
            <v>Top_Girls</v>
          </cell>
          <cell r="S757" t="str">
            <v>Top</v>
          </cell>
          <cell r="T757" t="str">
            <v>Одежда</v>
          </cell>
          <cell r="U757" t="str">
            <v>Fleece / Флис</v>
          </cell>
          <cell r="V757" t="str">
            <v>80%Хлопок/20%ПЭ</v>
          </cell>
          <cell r="W757" t="str">
            <v>(308) Kids cloth 98-164</v>
          </cell>
          <cell r="X757">
            <v>12</v>
          </cell>
          <cell r="Y757" t="str">
            <v>Нет</v>
          </cell>
          <cell r="Z757" t="str">
            <v>Tatiana Ryabceva</v>
          </cell>
          <cell r="AA757" t="str">
            <v>fashion</v>
          </cell>
          <cell r="AB757" t="str">
            <v>Regular</v>
          </cell>
          <cell r="AC757" t="str">
            <v>1,2,3,4,5</v>
          </cell>
          <cell r="AD757" t="str">
            <v>1,2,3,4,5_12</v>
          </cell>
          <cell r="AE757">
            <v>271</v>
          </cell>
          <cell r="AF757">
            <v>52</v>
          </cell>
          <cell r="AG757">
            <v>73</v>
          </cell>
          <cell r="AH757">
            <v>96</v>
          </cell>
          <cell r="AI757">
            <v>43</v>
          </cell>
          <cell r="AJ757">
            <v>7</v>
          </cell>
          <cell r="AK757">
            <v>0.7</v>
          </cell>
          <cell r="AL757">
            <v>0.5</v>
          </cell>
          <cell r="AM757">
            <v>8</v>
          </cell>
          <cell r="AN757">
            <v>2</v>
          </cell>
          <cell r="AO757">
            <v>10</v>
          </cell>
          <cell r="AP757">
            <v>520</v>
          </cell>
          <cell r="AQ757">
            <v>8</v>
          </cell>
          <cell r="AR757">
            <v>2</v>
          </cell>
          <cell r="AS757">
            <v>10</v>
          </cell>
          <cell r="AT757">
            <v>730</v>
          </cell>
          <cell r="AU757">
            <v>8</v>
          </cell>
          <cell r="AV757">
            <v>2</v>
          </cell>
          <cell r="AW757">
            <v>10</v>
          </cell>
          <cell r="AX757">
            <v>960</v>
          </cell>
          <cell r="AY757">
            <v>8</v>
          </cell>
          <cell r="AZ757">
            <v>2</v>
          </cell>
          <cell r="BA757">
            <v>10</v>
          </cell>
          <cell r="BB757">
            <v>430</v>
          </cell>
          <cell r="BC757">
            <v>8</v>
          </cell>
          <cell r="BD757">
            <v>2</v>
          </cell>
          <cell r="BE757">
            <v>10</v>
          </cell>
          <cell r="BF757">
            <v>70</v>
          </cell>
          <cell r="BG757" t="str">
            <v>-4-2</v>
          </cell>
          <cell r="BH757">
            <v>0.4169230769230769</v>
          </cell>
          <cell r="BI757">
            <v>2710</v>
          </cell>
          <cell r="BJ757">
            <v>1499</v>
          </cell>
          <cell r="BK757">
            <v>1499</v>
          </cell>
          <cell r="BL757">
            <v>1362.73</v>
          </cell>
          <cell r="BM757">
            <v>3.3848933047307215</v>
          </cell>
          <cell r="BN757">
            <v>3.89</v>
          </cell>
          <cell r="BO757">
            <v>4.01</v>
          </cell>
          <cell r="BP757">
            <v>5.21</v>
          </cell>
          <cell r="BQ757">
            <v>442.85</v>
          </cell>
          <cell r="BR757">
            <v>0.70456971314209471</v>
          </cell>
          <cell r="BS757">
            <v>3.5</v>
          </cell>
          <cell r="BT757">
            <v>85</v>
          </cell>
          <cell r="BU757">
            <v>1.1000000000000001</v>
          </cell>
          <cell r="BV757">
            <v>1499</v>
          </cell>
          <cell r="BW757">
            <v>900</v>
          </cell>
          <cell r="BX757" t="str">
            <v>NINGBO CINDY IMPORT AND EXPORT CO., LTD</v>
          </cell>
          <cell r="BY757" t="str">
            <v>Китай</v>
          </cell>
          <cell r="BZ757">
            <v>260</v>
          </cell>
          <cell r="CA757">
            <v>767</v>
          </cell>
          <cell r="CB757">
            <v>120</v>
          </cell>
          <cell r="CC757">
            <v>2643</v>
          </cell>
          <cell r="CD757">
            <v>6500</v>
          </cell>
          <cell r="CE757">
            <v>2045.8946304520668</v>
          </cell>
          <cell r="CF757">
            <v>6500</v>
          </cell>
          <cell r="CG757">
            <v>6500</v>
          </cell>
          <cell r="CH757" t="str">
            <v>ок</v>
          </cell>
          <cell r="CI757" t="str">
            <v>ок</v>
          </cell>
          <cell r="CJ757">
            <v>10</v>
          </cell>
          <cell r="CK757">
            <v>10867.099999999999</v>
          </cell>
          <cell r="CL757">
            <v>3075.6699999999996</v>
          </cell>
          <cell r="CM757">
            <v>1042.5999999999999</v>
          </cell>
          <cell r="CN757">
            <v>10598.43</v>
          </cell>
          <cell r="CO757">
            <v>481.2</v>
          </cell>
          <cell r="CP757">
            <v>26065</v>
          </cell>
          <cell r="CQ757">
            <v>1200123.5</v>
          </cell>
          <cell r="CR757">
            <v>339665.95</v>
          </cell>
          <cell r="CS757">
            <v>115141</v>
          </cell>
          <cell r="CT757">
            <v>1170452.55</v>
          </cell>
          <cell r="CU757">
            <v>53142</v>
          </cell>
          <cell r="CV757">
            <v>2878525</v>
          </cell>
          <cell r="CW757">
            <v>4062290</v>
          </cell>
          <cell r="CX757">
            <v>1149733</v>
          </cell>
          <cell r="CY757">
            <v>389740</v>
          </cell>
          <cell r="CZ757">
            <v>3961857</v>
          </cell>
          <cell r="DA757">
            <v>179880</v>
          </cell>
          <cell r="DB757">
            <v>9743500</v>
          </cell>
          <cell r="DC757" t="str">
            <v>fashion</v>
          </cell>
          <cell r="DE757">
            <v>59</v>
          </cell>
          <cell r="DF757">
            <v>59</v>
          </cell>
          <cell r="DH757">
            <v>13</v>
          </cell>
          <cell r="DJ757">
            <v>13</v>
          </cell>
          <cell r="DK757">
            <v>767</v>
          </cell>
          <cell r="DP757">
            <v>767</v>
          </cell>
          <cell r="DQ757">
            <v>767</v>
          </cell>
          <cell r="DR757">
            <v>0</v>
          </cell>
          <cell r="DS757">
            <v>1</v>
          </cell>
          <cell r="DT757">
            <v>0</v>
          </cell>
          <cell r="DU757">
            <v>1499</v>
          </cell>
          <cell r="DV757">
            <v>299705.25</v>
          </cell>
          <cell r="DW757">
            <v>3075.6699999999996</v>
          </cell>
          <cell r="DX757">
            <v>1149733</v>
          </cell>
          <cell r="DY757" t="str">
            <v>pink</v>
          </cell>
          <cell r="DZ757" t="str">
            <v>20230170009___Tavira_sw___розовый</v>
          </cell>
          <cell r="EA757" t="str">
            <v>Расчет кирпичей</v>
          </cell>
        </row>
        <row r="758">
          <cell r="B758" t="str">
            <v>20230170009_0075411_00000003801</v>
          </cell>
          <cell r="C758" t="str">
            <v>20230170009_0075411</v>
          </cell>
          <cell r="D758" t="str">
            <v>Theme 2ОдеждаTavira_swЖенскийnatural white308</v>
          </cell>
          <cell r="E758" t="str">
            <v>Заг. с Th 2</v>
          </cell>
          <cell r="F758" t="str">
            <v>ACOOLA Одежда Весна 2024 Theme 2</v>
          </cell>
          <cell r="G758" t="str">
            <v>ACOOLA</v>
          </cell>
          <cell r="H758" t="str">
            <v>Theme 2</v>
          </cell>
          <cell r="I758" t="str">
            <v>00000003801</v>
          </cell>
          <cell r="J758" t="str">
            <v>20230170009</v>
          </cell>
          <cell r="K758" t="str">
            <v>Джемпер детский для девочек Tavira_sw молочный</v>
          </cell>
          <cell r="L758" t="str">
            <v>Женский</v>
          </cell>
          <cell r="M758" t="str">
            <v>Все</v>
          </cell>
          <cell r="N758" t="str">
            <v>Tavira_sw</v>
          </cell>
          <cell r="O758" t="str">
            <v>молочный</v>
          </cell>
          <cell r="P758" t="str">
            <v>Jersey</v>
          </cell>
          <cell r="Q758" t="str">
            <v>Sweatshirt</v>
          </cell>
          <cell r="R758" t="str">
            <v>Top_Girls</v>
          </cell>
          <cell r="S758" t="str">
            <v>Top</v>
          </cell>
          <cell r="T758" t="str">
            <v>Одежда</v>
          </cell>
          <cell r="U758" t="str">
            <v>Fleece / Флис</v>
          </cell>
          <cell r="V758" t="str">
            <v>80%Хлопок/20%ПЭ</v>
          </cell>
          <cell r="W758" t="str">
            <v>(308) Kids cloth 98-164</v>
          </cell>
          <cell r="X758">
            <v>12</v>
          </cell>
          <cell r="Y758" t="str">
            <v>Нет</v>
          </cell>
          <cell r="Z758" t="str">
            <v>Tatiana Ryabceva</v>
          </cell>
          <cell r="AA758" t="str">
            <v>Basic+</v>
          </cell>
          <cell r="AB758" t="str">
            <v>Regular</v>
          </cell>
          <cell r="AC758" t="str">
            <v>1,2,3,4,5</v>
          </cell>
          <cell r="AD758" t="str">
            <v>1,2,3,4,5_12</v>
          </cell>
          <cell r="AE758">
            <v>271</v>
          </cell>
          <cell r="AF758">
            <v>52</v>
          </cell>
          <cell r="AG758">
            <v>73</v>
          </cell>
          <cell r="AH758">
            <v>96</v>
          </cell>
          <cell r="AI758">
            <v>43</v>
          </cell>
          <cell r="AJ758">
            <v>7</v>
          </cell>
          <cell r="AK758">
            <v>0.7</v>
          </cell>
          <cell r="AL758">
            <v>0.5</v>
          </cell>
          <cell r="AM758">
            <v>13</v>
          </cell>
          <cell r="AN758">
            <v>4</v>
          </cell>
          <cell r="AO758">
            <v>17</v>
          </cell>
          <cell r="AP758">
            <v>884</v>
          </cell>
          <cell r="AQ758">
            <v>13</v>
          </cell>
          <cell r="AR758">
            <v>4</v>
          </cell>
          <cell r="AS758">
            <v>17</v>
          </cell>
          <cell r="AT758">
            <v>1241</v>
          </cell>
          <cell r="AU758">
            <v>13</v>
          </cell>
          <cell r="AV758">
            <v>4</v>
          </cell>
          <cell r="AW758">
            <v>17</v>
          </cell>
          <cell r="AX758">
            <v>1632</v>
          </cell>
          <cell r="AY758">
            <v>13</v>
          </cell>
          <cell r="AZ758">
            <v>4</v>
          </cell>
          <cell r="BA758">
            <v>17</v>
          </cell>
          <cell r="BB758">
            <v>731</v>
          </cell>
          <cell r="BC758">
            <v>13</v>
          </cell>
          <cell r="BD758">
            <v>4</v>
          </cell>
          <cell r="BE758">
            <v>17</v>
          </cell>
          <cell r="BF758">
            <v>119</v>
          </cell>
          <cell r="BG758" t="str">
            <v>1-4</v>
          </cell>
          <cell r="BH758">
            <v>0.56182926829268298</v>
          </cell>
          <cell r="BI758">
            <v>4607</v>
          </cell>
          <cell r="BJ758">
            <v>1499</v>
          </cell>
          <cell r="BK758">
            <v>1499</v>
          </cell>
          <cell r="BL758">
            <v>1362.73</v>
          </cell>
          <cell r="BM758">
            <v>2.929450850107485</v>
          </cell>
          <cell r="BN758">
            <v>4.49</v>
          </cell>
          <cell r="BO758">
            <v>4.6399999999999997</v>
          </cell>
          <cell r="BP758">
            <v>6.02</v>
          </cell>
          <cell r="BQ758">
            <v>511.7</v>
          </cell>
          <cell r="BR758">
            <v>0.65863909272848564</v>
          </cell>
          <cell r="BS758">
            <v>3.3</v>
          </cell>
          <cell r="BT758">
            <v>85</v>
          </cell>
          <cell r="BU758">
            <v>1.1000000000000001</v>
          </cell>
          <cell r="BV758">
            <v>1499</v>
          </cell>
          <cell r="BW758">
            <v>900</v>
          </cell>
          <cell r="BX758" t="str">
            <v>NINGBO CINDY IMPORT AND EXPORT CO., LTD</v>
          </cell>
          <cell r="BY758" t="str">
            <v>Китай</v>
          </cell>
          <cell r="BZ758">
            <v>328</v>
          </cell>
          <cell r="CA758">
            <v>767</v>
          </cell>
          <cell r="CB758">
            <v>144</v>
          </cell>
          <cell r="CC758">
            <v>2354</v>
          </cell>
          <cell r="CD758">
            <v>8200</v>
          </cell>
          <cell r="CE758">
            <v>2580.9747645702996</v>
          </cell>
          <cell r="CF758">
            <v>8200</v>
          </cell>
          <cell r="CG758">
            <v>10000</v>
          </cell>
          <cell r="CH758" t="str">
            <v>ок</v>
          </cell>
          <cell r="CI758" t="str">
            <v>ок</v>
          </cell>
          <cell r="CJ758">
            <v>12</v>
          </cell>
          <cell r="CK758">
            <v>21376.48</v>
          </cell>
          <cell r="CL758">
            <v>3558.8799999999997</v>
          </cell>
          <cell r="CM758">
            <v>1521.9199999999998</v>
          </cell>
          <cell r="CN758">
            <v>10922.56</v>
          </cell>
          <cell r="CO758">
            <v>668.16</v>
          </cell>
          <cell r="CP758">
            <v>38048</v>
          </cell>
          <cell r="CQ758">
            <v>2357401.9</v>
          </cell>
          <cell r="CR758">
            <v>392473.89999999997</v>
          </cell>
          <cell r="CS758">
            <v>167837.6</v>
          </cell>
          <cell r="CT758">
            <v>1204541.8</v>
          </cell>
          <cell r="CU758">
            <v>73684.800000000003</v>
          </cell>
          <cell r="CV758">
            <v>4195940</v>
          </cell>
          <cell r="CW758">
            <v>6905893</v>
          </cell>
          <cell r="CX758">
            <v>1149733</v>
          </cell>
          <cell r="CY758">
            <v>491672</v>
          </cell>
          <cell r="CZ758">
            <v>3528646</v>
          </cell>
          <cell r="DA758">
            <v>215856</v>
          </cell>
          <cell r="DB758">
            <v>12291800</v>
          </cell>
          <cell r="DC758" t="str">
            <v>Basic+</v>
          </cell>
          <cell r="DE758">
            <v>59</v>
          </cell>
          <cell r="DF758">
            <v>59</v>
          </cell>
          <cell r="DH758">
            <v>13</v>
          </cell>
          <cell r="DJ758">
            <v>13</v>
          </cell>
          <cell r="DK758">
            <v>767</v>
          </cell>
          <cell r="DP758">
            <v>767</v>
          </cell>
          <cell r="DQ758">
            <v>767</v>
          </cell>
          <cell r="DR758">
            <v>0</v>
          </cell>
          <cell r="DS758">
            <v>1</v>
          </cell>
          <cell r="DT758">
            <v>0</v>
          </cell>
          <cell r="DU758">
            <v>1499</v>
          </cell>
          <cell r="DV758">
            <v>346300.49999999994</v>
          </cell>
          <cell r="DW758">
            <v>3558.8799999999997</v>
          </cell>
          <cell r="DX758">
            <v>1149733</v>
          </cell>
          <cell r="DY758" t="str">
            <v>natural white</v>
          </cell>
          <cell r="DZ758" t="str">
            <v>20230170009___Tavira_sw___молочный</v>
          </cell>
          <cell r="EA758" t="str">
            <v>Расчет кирпичей</v>
          </cell>
        </row>
        <row r="759">
          <cell r="B759" t="str">
            <v>20230170009_0075412_00000003801</v>
          </cell>
          <cell r="C759" t="str">
            <v>20230170009_0075412</v>
          </cell>
          <cell r="D759" t="str">
            <v>Theme 2ОдеждаTavira_swЖенскийlime308</v>
          </cell>
          <cell r="E759" t="str">
            <v>Заг. с Th 2</v>
          </cell>
          <cell r="F759" t="str">
            <v>ACOOLA Одежда Весна 2024 Theme 2</v>
          </cell>
          <cell r="G759" t="str">
            <v>ACOOLA</v>
          </cell>
          <cell r="H759" t="str">
            <v>Theme 2</v>
          </cell>
          <cell r="I759" t="str">
            <v>00000003801</v>
          </cell>
          <cell r="J759" t="str">
            <v>20230170009</v>
          </cell>
          <cell r="K759" t="str">
            <v>Джемпер детский для девочек Tavira_sw лайм</v>
          </cell>
          <cell r="L759" t="str">
            <v>Женский</v>
          </cell>
          <cell r="M759" t="str">
            <v>Все</v>
          </cell>
          <cell r="N759" t="str">
            <v>Tavira_sw</v>
          </cell>
          <cell r="O759" t="str">
            <v>лайм</v>
          </cell>
          <cell r="P759" t="str">
            <v>Jersey</v>
          </cell>
          <cell r="Q759" t="str">
            <v>Sweatshirt</v>
          </cell>
          <cell r="R759" t="str">
            <v>Top_Girls</v>
          </cell>
          <cell r="S759" t="str">
            <v>Top</v>
          </cell>
          <cell r="T759" t="str">
            <v>Одежда</v>
          </cell>
          <cell r="U759" t="str">
            <v>Fleece / Флис</v>
          </cell>
          <cell r="V759" t="str">
            <v>80%Хлопок/20%ПЭ</v>
          </cell>
          <cell r="W759" t="str">
            <v>(308) Kids cloth 98-164</v>
          </cell>
          <cell r="X759">
            <v>12</v>
          </cell>
          <cell r="Y759" t="str">
            <v>Нет</v>
          </cell>
          <cell r="Z759" t="str">
            <v>Tatiana Ryabceva</v>
          </cell>
          <cell r="AA759" t="str">
            <v>Basic+</v>
          </cell>
          <cell r="AB759" t="str">
            <v>Regular</v>
          </cell>
          <cell r="AC759" t="str">
            <v>1,2,3,4,5</v>
          </cell>
          <cell r="AD759" t="str">
            <v>1,2,3,4,5_12</v>
          </cell>
          <cell r="AE759">
            <v>271</v>
          </cell>
          <cell r="AF759">
            <v>52</v>
          </cell>
          <cell r="AG759">
            <v>73</v>
          </cell>
          <cell r="AH759">
            <v>96</v>
          </cell>
          <cell r="AI759">
            <v>43</v>
          </cell>
          <cell r="AJ759">
            <v>7</v>
          </cell>
          <cell r="AK759">
            <v>0.7</v>
          </cell>
          <cell r="AL759">
            <v>0.5</v>
          </cell>
          <cell r="AM759">
            <v>13</v>
          </cell>
          <cell r="AN759">
            <v>4</v>
          </cell>
          <cell r="AO759">
            <v>17</v>
          </cell>
          <cell r="AP759">
            <v>884</v>
          </cell>
          <cell r="AQ759">
            <v>13</v>
          </cell>
          <cell r="AR759">
            <v>4</v>
          </cell>
          <cell r="AS759">
            <v>17</v>
          </cell>
          <cell r="AT759">
            <v>1241</v>
          </cell>
          <cell r="AU759">
            <v>13</v>
          </cell>
          <cell r="AV759">
            <v>4</v>
          </cell>
          <cell r="AW759">
            <v>17</v>
          </cell>
          <cell r="AX759">
            <v>1632</v>
          </cell>
          <cell r="AY759">
            <v>13</v>
          </cell>
          <cell r="AZ759">
            <v>4</v>
          </cell>
          <cell r="BA759">
            <v>17</v>
          </cell>
          <cell r="BB759">
            <v>731</v>
          </cell>
          <cell r="BC759">
            <v>13</v>
          </cell>
          <cell r="BD759">
            <v>4</v>
          </cell>
          <cell r="BE759">
            <v>17</v>
          </cell>
          <cell r="BF759">
            <v>119</v>
          </cell>
          <cell r="BG759" t="str">
            <v>1-4</v>
          </cell>
          <cell r="BH759">
            <v>0.56182926829268298</v>
          </cell>
          <cell r="BI759">
            <v>4607</v>
          </cell>
          <cell r="BJ759">
            <v>1499</v>
          </cell>
          <cell r="BK759">
            <v>1499</v>
          </cell>
          <cell r="BL759">
            <v>1362.73</v>
          </cell>
          <cell r="BM759">
            <v>2.929450850107485</v>
          </cell>
          <cell r="BN759">
            <v>4.49</v>
          </cell>
          <cell r="BO759">
            <v>4.6399999999999997</v>
          </cell>
          <cell r="BP759">
            <v>6.02</v>
          </cell>
          <cell r="BQ759">
            <v>511.7</v>
          </cell>
          <cell r="BR759">
            <v>0.65863909272848564</v>
          </cell>
          <cell r="BS759">
            <v>3.3</v>
          </cell>
          <cell r="BT759">
            <v>85</v>
          </cell>
          <cell r="BU759">
            <v>1.1000000000000001</v>
          </cell>
          <cell r="BV759">
            <v>1499</v>
          </cell>
          <cell r="BW759">
            <v>900</v>
          </cell>
          <cell r="BX759" t="str">
            <v>NINGBO CINDY IMPORT AND EXPORT CO., LTD</v>
          </cell>
          <cell r="BY759" t="str">
            <v>Китай</v>
          </cell>
          <cell r="BZ759">
            <v>328</v>
          </cell>
          <cell r="CA759">
            <v>767</v>
          </cell>
          <cell r="CB759">
            <v>144</v>
          </cell>
          <cell r="CC759">
            <v>2354</v>
          </cell>
          <cell r="CD759">
            <v>8200</v>
          </cell>
          <cell r="CE759">
            <v>2580.9747645702996</v>
          </cell>
          <cell r="CF759">
            <v>8200</v>
          </cell>
          <cell r="CG759">
            <v>10000</v>
          </cell>
          <cell r="CH759" t="str">
            <v>ок</v>
          </cell>
          <cell r="CI759" t="str">
            <v>ок</v>
          </cell>
          <cell r="CJ759">
            <v>12</v>
          </cell>
          <cell r="CK759">
            <v>21376.48</v>
          </cell>
          <cell r="CL759">
            <v>3558.8799999999997</v>
          </cell>
          <cell r="CM759">
            <v>1521.9199999999998</v>
          </cell>
          <cell r="CN759">
            <v>10922.56</v>
          </cell>
          <cell r="CO759">
            <v>668.16</v>
          </cell>
          <cell r="CP759">
            <v>38048</v>
          </cell>
          <cell r="CQ759">
            <v>2357401.9</v>
          </cell>
          <cell r="CR759">
            <v>392473.89999999997</v>
          </cell>
          <cell r="CS759">
            <v>167837.6</v>
          </cell>
          <cell r="CT759">
            <v>1204541.8</v>
          </cell>
          <cell r="CU759">
            <v>73684.800000000003</v>
          </cell>
          <cell r="CV759">
            <v>4195940</v>
          </cell>
          <cell r="CW759">
            <v>6905893</v>
          </cell>
          <cell r="CX759">
            <v>1149733</v>
          </cell>
          <cell r="CY759">
            <v>491672</v>
          </cell>
          <cell r="CZ759">
            <v>3528646</v>
          </cell>
          <cell r="DA759">
            <v>215856</v>
          </cell>
          <cell r="DB759">
            <v>12291800</v>
          </cell>
          <cell r="DC759" t="str">
            <v>Basic+</v>
          </cell>
          <cell r="DE759">
            <v>59</v>
          </cell>
          <cell r="DF759">
            <v>59</v>
          </cell>
          <cell r="DH759">
            <v>13</v>
          </cell>
          <cell r="DJ759">
            <v>13</v>
          </cell>
          <cell r="DK759">
            <v>767</v>
          </cell>
          <cell r="DP759">
            <v>767</v>
          </cell>
          <cell r="DQ759">
            <v>767</v>
          </cell>
          <cell r="DR759">
            <v>0</v>
          </cell>
          <cell r="DS759">
            <v>1</v>
          </cell>
          <cell r="DT759">
            <v>0</v>
          </cell>
          <cell r="DU759">
            <v>1499</v>
          </cell>
          <cell r="DV759">
            <v>346300.49999999994</v>
          </cell>
          <cell r="DW759">
            <v>3558.8799999999997</v>
          </cell>
          <cell r="DX759">
            <v>1149733</v>
          </cell>
          <cell r="DY759" t="str">
            <v>lime</v>
          </cell>
          <cell r="DZ759" t="str">
            <v>20230170009___Tavira_sw___лайм</v>
          </cell>
          <cell r="EA759" t="str">
            <v>Расчет кирпичей</v>
          </cell>
        </row>
        <row r="760">
          <cell r="B760" t="str">
            <v>20230200025_0075363_00000003801</v>
          </cell>
          <cell r="C760" t="str">
            <v>20230200025_0075363</v>
          </cell>
          <cell r="D760" t="str">
            <v>Theme 2ОдеждаKemptenЖенскийlilac308</v>
          </cell>
          <cell r="E760" t="str">
            <v>Заг. с Th 2</v>
          </cell>
          <cell r="F760" t="str">
            <v>ACOOLA Одежда Весна 2024 Theme 2</v>
          </cell>
          <cell r="G760" t="str">
            <v>ACOOLA</v>
          </cell>
          <cell r="H760" t="str">
            <v>Theme 2</v>
          </cell>
          <cell r="I760" t="str">
            <v>00000003801</v>
          </cell>
          <cell r="J760" t="str">
            <v>20230200025</v>
          </cell>
          <cell r="K760" t="str">
            <v>Платье детское для девочек Kempten сиреневый</v>
          </cell>
          <cell r="L760" t="str">
            <v>Женский</v>
          </cell>
          <cell r="M760" t="str">
            <v>Все</v>
          </cell>
          <cell r="N760" t="str">
            <v>Kempten</v>
          </cell>
          <cell r="O760" t="str">
            <v>сиреневый</v>
          </cell>
          <cell r="P760" t="str">
            <v>Stitched</v>
          </cell>
          <cell r="Q760" t="str">
            <v>Dress</v>
          </cell>
          <cell r="R760" t="str">
            <v>Dress_Girls</v>
          </cell>
          <cell r="S760" t="str">
            <v>Dress</v>
          </cell>
          <cell r="T760" t="str">
            <v>Одежда</v>
          </cell>
          <cell r="U760" t="str">
            <v>Plain weave / Полотняное переплетение ткани</v>
          </cell>
          <cell r="V760" t="str">
            <v>63%ПЭ/34%Вискоза/3%ПУ</v>
          </cell>
          <cell r="W760" t="str">
            <v>(308) Kids cloth 98-164</v>
          </cell>
          <cell r="X760">
            <v>12</v>
          </cell>
          <cell r="Y760" t="str">
            <v>Нет</v>
          </cell>
          <cell r="Z760" t="str">
            <v>Marina Ivaschenko</v>
          </cell>
          <cell r="AA760" t="str">
            <v>Basic+</v>
          </cell>
          <cell r="AB760" t="str">
            <v>Regular</v>
          </cell>
          <cell r="AC760" t="str">
            <v>1,2,3,4,5</v>
          </cell>
          <cell r="AD760" t="str">
            <v>1,2,3,4,5_12</v>
          </cell>
          <cell r="AE760">
            <v>271</v>
          </cell>
          <cell r="AF760">
            <v>52</v>
          </cell>
          <cell r="AG760">
            <v>73</v>
          </cell>
          <cell r="AH760">
            <v>96</v>
          </cell>
          <cell r="AI760">
            <v>43</v>
          </cell>
          <cell r="AJ760">
            <v>7</v>
          </cell>
          <cell r="AK760">
            <v>0.7</v>
          </cell>
          <cell r="AL760">
            <v>0.5</v>
          </cell>
          <cell r="AM760">
            <v>13</v>
          </cell>
          <cell r="AN760">
            <v>4</v>
          </cell>
          <cell r="AO760">
            <v>17</v>
          </cell>
          <cell r="AP760">
            <v>884</v>
          </cell>
          <cell r="AQ760">
            <v>13</v>
          </cell>
          <cell r="AR760">
            <v>4</v>
          </cell>
          <cell r="AS760">
            <v>17</v>
          </cell>
          <cell r="AT760">
            <v>1241</v>
          </cell>
          <cell r="AU760">
            <v>13</v>
          </cell>
          <cell r="AV760">
            <v>4</v>
          </cell>
          <cell r="AW760">
            <v>17</v>
          </cell>
          <cell r="AX760">
            <v>1632</v>
          </cell>
          <cell r="AY760">
            <v>13</v>
          </cell>
          <cell r="AZ760">
            <v>4</v>
          </cell>
          <cell r="BA760">
            <v>17</v>
          </cell>
          <cell r="BB760">
            <v>731</v>
          </cell>
          <cell r="BC760">
            <v>13</v>
          </cell>
          <cell r="BD760">
            <v>4</v>
          </cell>
          <cell r="BE760">
            <v>17</v>
          </cell>
          <cell r="BF760">
            <v>119</v>
          </cell>
          <cell r="BG760" t="str">
            <v>1-4</v>
          </cell>
          <cell r="BH760">
            <v>0.61426666666666663</v>
          </cell>
          <cell r="BI760">
            <v>4607</v>
          </cell>
          <cell r="BJ760">
            <v>1799</v>
          </cell>
          <cell r="BK760">
            <v>1799</v>
          </cell>
          <cell r="BL760">
            <v>1635.45</v>
          </cell>
          <cell r="BM760">
            <v>2.9851489255786943</v>
          </cell>
          <cell r="BN760">
            <v>5.33</v>
          </cell>
          <cell r="BO760">
            <v>5.5</v>
          </cell>
          <cell r="BP760">
            <v>7.09</v>
          </cell>
          <cell r="BQ760">
            <v>602.65</v>
          </cell>
          <cell r="BR760">
            <v>0.66500833796553649</v>
          </cell>
          <cell r="BS760">
            <v>3.3</v>
          </cell>
          <cell r="BT760">
            <v>85</v>
          </cell>
          <cell r="BU760">
            <v>1.1000000000000001</v>
          </cell>
          <cell r="BV760">
            <v>1799</v>
          </cell>
          <cell r="BW760">
            <v>1080</v>
          </cell>
          <cell r="BX760" t="str">
            <v>SHAOXING YANSHENG TRADING CO., LTD</v>
          </cell>
          <cell r="BY760" t="str">
            <v>Китай</v>
          </cell>
          <cell r="BZ760">
            <v>300</v>
          </cell>
          <cell r="CA760">
            <v>767</v>
          </cell>
          <cell r="CB760">
            <v>132</v>
          </cell>
          <cell r="CC760">
            <v>1694</v>
          </cell>
          <cell r="CD760">
            <v>7500</v>
          </cell>
          <cell r="CE760">
            <v>2360.6476505216156</v>
          </cell>
          <cell r="CF760">
            <v>7500</v>
          </cell>
          <cell r="CG760">
            <v>10000</v>
          </cell>
          <cell r="CH760" t="str">
            <v>ок</v>
          </cell>
          <cell r="CI760" t="str">
            <v>ок</v>
          </cell>
          <cell r="CJ760">
            <v>11</v>
          </cell>
          <cell r="CK760">
            <v>25338.5</v>
          </cell>
          <cell r="CL760">
            <v>4218.5</v>
          </cell>
          <cell r="CM760">
            <v>1650</v>
          </cell>
          <cell r="CN760">
            <v>9317</v>
          </cell>
          <cell r="CO760">
            <v>726</v>
          </cell>
          <cell r="CP760">
            <v>41250</v>
          </cell>
          <cell r="CQ760">
            <v>2776408.55</v>
          </cell>
          <cell r="CR760">
            <v>462232.55</v>
          </cell>
          <cell r="CS760">
            <v>180795</v>
          </cell>
          <cell r="CT760">
            <v>1020889.1</v>
          </cell>
          <cell r="CU760">
            <v>79549.8</v>
          </cell>
          <cell r="CV760">
            <v>4519875</v>
          </cell>
          <cell r="CW760">
            <v>8287993</v>
          </cell>
          <cell r="CX760">
            <v>1379833</v>
          </cell>
          <cell r="CY760">
            <v>539700</v>
          </cell>
          <cell r="CZ760">
            <v>3047506</v>
          </cell>
          <cell r="DA760">
            <v>237468</v>
          </cell>
          <cell r="DB760">
            <v>13492500</v>
          </cell>
          <cell r="DC760" t="str">
            <v>Basic+</v>
          </cell>
          <cell r="DE760">
            <v>59</v>
          </cell>
          <cell r="DF760">
            <v>59</v>
          </cell>
          <cell r="DH760">
            <v>13</v>
          </cell>
          <cell r="DJ760">
            <v>13</v>
          </cell>
          <cell r="DK760">
            <v>767</v>
          </cell>
          <cell r="DP760">
            <v>767</v>
          </cell>
          <cell r="DQ760">
            <v>767</v>
          </cell>
          <cell r="DR760">
            <v>0</v>
          </cell>
          <cell r="DS760">
            <v>1</v>
          </cell>
          <cell r="DT760">
            <v>0</v>
          </cell>
          <cell r="DU760">
            <v>1799</v>
          </cell>
          <cell r="DV760">
            <v>407852.25</v>
          </cell>
          <cell r="DW760">
            <v>4218.5</v>
          </cell>
          <cell r="DX760">
            <v>1379833</v>
          </cell>
          <cell r="DY760" t="str">
            <v>lilac</v>
          </cell>
          <cell r="DZ760" t="str">
            <v>20230200025___Kempten___сиреневый</v>
          </cell>
          <cell r="EA760" t="str">
            <v>Расчет кирпичей</v>
          </cell>
        </row>
        <row r="761">
          <cell r="B761" t="str">
            <v>20230200026_0075364_00000003801</v>
          </cell>
          <cell r="C761" t="str">
            <v>20230200026_0075364</v>
          </cell>
          <cell r="D761" t="str">
            <v>Theme 2ОдеждаFihtelЖенскийfuchsia308</v>
          </cell>
          <cell r="E761" t="str">
            <v>Заг. с Th 2</v>
          </cell>
          <cell r="F761" t="str">
            <v>ACOOLA Одежда Весна 2024 Theme 2</v>
          </cell>
          <cell r="G761" t="str">
            <v>ACOOLA</v>
          </cell>
          <cell r="H761" t="str">
            <v>Theme 2</v>
          </cell>
          <cell r="I761" t="str">
            <v>00000003801</v>
          </cell>
          <cell r="J761" t="str">
            <v>20230200026</v>
          </cell>
          <cell r="K761" t="str">
            <v>Платье детское для девочек Fihtel фуксия</v>
          </cell>
          <cell r="L761" t="str">
            <v>Женский</v>
          </cell>
          <cell r="M761" t="str">
            <v>Все</v>
          </cell>
          <cell r="N761" t="str">
            <v>Fihtel</v>
          </cell>
          <cell r="O761" t="str">
            <v>фуксия</v>
          </cell>
          <cell r="P761" t="str">
            <v>Stitched</v>
          </cell>
          <cell r="Q761" t="str">
            <v>Dress</v>
          </cell>
          <cell r="R761" t="str">
            <v>Dress_Girls</v>
          </cell>
          <cell r="S761" t="str">
            <v>Dress</v>
          </cell>
          <cell r="T761" t="str">
            <v>Одежда</v>
          </cell>
          <cell r="U761" t="str">
            <v>Twill / Твил</v>
          </cell>
          <cell r="V761" t="str">
            <v>60%ПЭ/40%Хлопок</v>
          </cell>
          <cell r="W761" t="str">
            <v>(308) Kids cloth 98-164</v>
          </cell>
          <cell r="X761">
            <v>12</v>
          </cell>
          <cell r="Y761" t="str">
            <v>Нет</v>
          </cell>
          <cell r="Z761" t="str">
            <v>Marina Ivaschenko</v>
          </cell>
          <cell r="AA761" t="str">
            <v>Basic+</v>
          </cell>
          <cell r="AB761" t="str">
            <v>Regular</v>
          </cell>
          <cell r="AC761" t="str">
            <v>1,2,3</v>
          </cell>
          <cell r="AD761" t="str">
            <v>1,2,3_12</v>
          </cell>
          <cell r="AE761">
            <v>221</v>
          </cell>
          <cell r="AF761">
            <v>52</v>
          </cell>
          <cell r="AG761">
            <v>73</v>
          </cell>
          <cell r="AH761">
            <v>96</v>
          </cell>
          <cell r="AI761">
            <v>0</v>
          </cell>
          <cell r="AJ761">
            <v>0</v>
          </cell>
          <cell r="AK761">
            <v>0.65</v>
          </cell>
          <cell r="AL761">
            <v>0.5</v>
          </cell>
          <cell r="AM761">
            <v>12</v>
          </cell>
          <cell r="AN761">
            <v>3</v>
          </cell>
          <cell r="AO761">
            <v>15</v>
          </cell>
          <cell r="AP761">
            <v>780</v>
          </cell>
          <cell r="AQ761">
            <v>12</v>
          </cell>
          <cell r="AR761">
            <v>3</v>
          </cell>
          <cell r="AS761">
            <v>15</v>
          </cell>
          <cell r="AT761">
            <v>1095</v>
          </cell>
          <cell r="AU761">
            <v>12</v>
          </cell>
          <cell r="AV761">
            <v>3</v>
          </cell>
          <cell r="AW761">
            <v>15</v>
          </cell>
          <cell r="AX761">
            <v>1440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 t="str">
            <v>0-3</v>
          </cell>
          <cell r="BH761">
            <v>0.55249999999999999</v>
          </cell>
          <cell r="BI761">
            <v>3315</v>
          </cell>
          <cell r="BJ761">
            <v>1999</v>
          </cell>
          <cell r="BK761">
            <v>1999</v>
          </cell>
          <cell r="BL761">
            <v>1817.27</v>
          </cell>
          <cell r="BM761">
            <v>2.8164846777034165</v>
          </cell>
          <cell r="BN761">
            <v>6.55</v>
          </cell>
          <cell r="BO761">
            <v>6.55</v>
          </cell>
          <cell r="BP761">
            <v>8.35</v>
          </cell>
          <cell r="BQ761">
            <v>709.75</v>
          </cell>
          <cell r="BR761">
            <v>0.64494747373686845</v>
          </cell>
          <cell r="BS761">
            <v>3.3</v>
          </cell>
          <cell r="BT761">
            <v>85</v>
          </cell>
          <cell r="BU761">
            <v>1.1000000000000001</v>
          </cell>
          <cell r="BV761">
            <v>1999</v>
          </cell>
          <cell r="BW761">
            <v>1200</v>
          </cell>
          <cell r="BX761" t="str">
            <v>SHAOXING JUNZE CLOTHING CO.,LTD.</v>
          </cell>
          <cell r="BY761" t="str">
            <v>Китай</v>
          </cell>
          <cell r="BZ761">
            <v>240</v>
          </cell>
          <cell r="CA761">
            <v>531</v>
          </cell>
          <cell r="CB761">
            <v>108</v>
          </cell>
          <cell r="CC761">
            <v>1806</v>
          </cell>
          <cell r="CD761">
            <v>6000</v>
          </cell>
          <cell r="CE761">
            <v>1888.5181204172925</v>
          </cell>
          <cell r="CF761">
            <v>6000</v>
          </cell>
          <cell r="CG761">
            <v>8000</v>
          </cell>
          <cell r="CH761" t="str">
            <v>ок</v>
          </cell>
          <cell r="CI761" t="str">
            <v>ок</v>
          </cell>
          <cell r="CJ761">
            <v>9</v>
          </cell>
          <cell r="CK761">
            <v>21713.25</v>
          </cell>
          <cell r="CL761">
            <v>3478.0499999999997</v>
          </cell>
          <cell r="CM761">
            <v>1572</v>
          </cell>
          <cell r="CN761">
            <v>11829.3</v>
          </cell>
          <cell r="CO761">
            <v>707.4</v>
          </cell>
          <cell r="CP761">
            <v>39300</v>
          </cell>
          <cell r="CQ761">
            <v>2352821.25</v>
          </cell>
          <cell r="CR761">
            <v>376877.25</v>
          </cell>
          <cell r="CS761">
            <v>170340</v>
          </cell>
          <cell r="CT761">
            <v>1281808.5</v>
          </cell>
          <cell r="CU761">
            <v>76653</v>
          </cell>
          <cell r="CV761">
            <v>4258500</v>
          </cell>
          <cell r="CW761">
            <v>6626685</v>
          </cell>
          <cell r="CX761">
            <v>1061469</v>
          </cell>
          <cell r="CY761">
            <v>479760</v>
          </cell>
          <cell r="CZ761">
            <v>3610194</v>
          </cell>
          <cell r="DA761">
            <v>215892</v>
          </cell>
          <cell r="DB761">
            <v>11994000</v>
          </cell>
          <cell r="DC761" t="str">
            <v>Basic+</v>
          </cell>
          <cell r="DE761">
            <v>59</v>
          </cell>
          <cell r="DF761">
            <v>59</v>
          </cell>
          <cell r="DH761">
            <v>6</v>
          </cell>
          <cell r="DI761">
            <v>3</v>
          </cell>
          <cell r="DJ761">
            <v>9</v>
          </cell>
          <cell r="DK761">
            <v>531</v>
          </cell>
          <cell r="DP761">
            <v>531</v>
          </cell>
          <cell r="DQ761">
            <v>354</v>
          </cell>
          <cell r="DR761">
            <v>177</v>
          </cell>
          <cell r="DS761">
            <v>0.66666666666666663</v>
          </cell>
          <cell r="DT761">
            <v>0.33333333333333331</v>
          </cell>
          <cell r="DU761">
            <v>1999</v>
          </cell>
          <cell r="DV761">
            <v>332538.74999999994</v>
          </cell>
          <cell r="DW761">
            <v>3478.0499999999997</v>
          </cell>
          <cell r="DX761">
            <v>1061469</v>
          </cell>
          <cell r="DY761" t="str">
            <v>fuchsia</v>
          </cell>
          <cell r="DZ761" t="str">
            <v>20230200026___Fihtel___фуксия</v>
          </cell>
          <cell r="EA761" t="str">
            <v>Расчет кирпичей</v>
          </cell>
        </row>
        <row r="762">
          <cell r="B762" t="str">
            <v>20230200027_0075365_00000003801</v>
          </cell>
          <cell r="C762" t="str">
            <v>20230200027_0075365</v>
          </cell>
          <cell r="D762" t="str">
            <v>Theme 2ОдеждаBayernЖенскийmulticolor308</v>
          </cell>
          <cell r="E762" t="str">
            <v>Заг. с Th 2</v>
          </cell>
          <cell r="F762" t="str">
            <v>ACOOLA Одежда Весна 2024 Theme 2</v>
          </cell>
          <cell r="G762" t="str">
            <v>ACOOLA</v>
          </cell>
          <cell r="H762" t="str">
            <v>Theme 2</v>
          </cell>
          <cell r="I762" t="str">
            <v>00000003801</v>
          </cell>
          <cell r="J762" t="str">
            <v>20230200027</v>
          </cell>
          <cell r="K762" t="str">
            <v>Платье детское для девочек Bayern цветной</v>
          </cell>
          <cell r="L762" t="str">
            <v>Женский</v>
          </cell>
          <cell r="M762" t="str">
            <v>Все</v>
          </cell>
          <cell r="N762" t="str">
            <v>Bayern</v>
          </cell>
          <cell r="O762" t="str">
            <v>цветной</v>
          </cell>
          <cell r="P762" t="str">
            <v>Stitched</v>
          </cell>
          <cell r="Q762" t="str">
            <v>Dress</v>
          </cell>
          <cell r="R762" t="str">
            <v>Dress_Girls</v>
          </cell>
          <cell r="S762" t="str">
            <v>Dress</v>
          </cell>
          <cell r="T762" t="str">
            <v>Одежда</v>
          </cell>
          <cell r="U762" t="str">
            <v>Plain weave / Полотняное переплетение ткани</v>
          </cell>
          <cell r="V762" t="str">
            <v>100%Хлопок</v>
          </cell>
          <cell r="W762" t="str">
            <v>(308) Kids cloth 98-164</v>
          </cell>
          <cell r="X762">
            <v>12</v>
          </cell>
          <cell r="Y762" t="str">
            <v>Нет</v>
          </cell>
          <cell r="Z762" t="str">
            <v>Marina Ivaschenko</v>
          </cell>
          <cell r="AA762" t="str">
            <v>Basic+</v>
          </cell>
          <cell r="AB762" t="str">
            <v>Regular</v>
          </cell>
          <cell r="AC762" t="str">
            <v>1,2,3,4,5</v>
          </cell>
          <cell r="AD762" t="str">
            <v>1,2,3,4,5_12</v>
          </cell>
          <cell r="AE762">
            <v>271</v>
          </cell>
          <cell r="AF762">
            <v>52</v>
          </cell>
          <cell r="AG762">
            <v>73</v>
          </cell>
          <cell r="AH762">
            <v>96</v>
          </cell>
          <cell r="AI762">
            <v>43</v>
          </cell>
          <cell r="AJ762">
            <v>7</v>
          </cell>
          <cell r="AK762">
            <v>0.7</v>
          </cell>
          <cell r="AL762">
            <v>0.5</v>
          </cell>
          <cell r="AM762">
            <v>13</v>
          </cell>
          <cell r="AN762">
            <v>4</v>
          </cell>
          <cell r="AO762">
            <v>17</v>
          </cell>
          <cell r="AP762">
            <v>884</v>
          </cell>
          <cell r="AQ762">
            <v>13</v>
          </cell>
          <cell r="AR762">
            <v>4</v>
          </cell>
          <cell r="AS762">
            <v>17</v>
          </cell>
          <cell r="AT762">
            <v>1241</v>
          </cell>
          <cell r="AU762">
            <v>13</v>
          </cell>
          <cell r="AV762">
            <v>4</v>
          </cell>
          <cell r="AW762">
            <v>17</v>
          </cell>
          <cell r="AX762">
            <v>1632</v>
          </cell>
          <cell r="AY762">
            <v>13</v>
          </cell>
          <cell r="AZ762">
            <v>4</v>
          </cell>
          <cell r="BA762">
            <v>17</v>
          </cell>
          <cell r="BB762">
            <v>731</v>
          </cell>
          <cell r="BC762">
            <v>13</v>
          </cell>
          <cell r="BD762">
            <v>4</v>
          </cell>
          <cell r="BE762">
            <v>17</v>
          </cell>
          <cell r="BF762">
            <v>119</v>
          </cell>
          <cell r="BG762" t="str">
            <v>1-4</v>
          </cell>
          <cell r="BH762">
            <v>0.56182926829268298</v>
          </cell>
          <cell r="BI762">
            <v>4607</v>
          </cell>
          <cell r="BJ762">
            <v>1999</v>
          </cell>
          <cell r="BK762">
            <v>1999</v>
          </cell>
          <cell r="BL762">
            <v>1817.27</v>
          </cell>
          <cell r="BM762">
            <v>2.5451998981410746</v>
          </cell>
          <cell r="BN762">
            <v>7.02</v>
          </cell>
          <cell r="BO762">
            <v>7.25</v>
          </cell>
          <cell r="BP762">
            <v>9.24</v>
          </cell>
          <cell r="BQ762">
            <v>785.4</v>
          </cell>
          <cell r="BR762">
            <v>0.60710355177588793</v>
          </cell>
          <cell r="BS762">
            <v>3.3</v>
          </cell>
          <cell r="BT762">
            <v>85</v>
          </cell>
          <cell r="BU762">
            <v>1.1000000000000001</v>
          </cell>
          <cell r="BV762">
            <v>1999</v>
          </cell>
          <cell r="BW762">
            <v>1200</v>
          </cell>
          <cell r="BX762" t="str">
            <v>TIANJIN DSTY INTERNATIONAL TRADE COMPANY LIMITED</v>
          </cell>
          <cell r="BY762" t="str">
            <v>Китай</v>
          </cell>
          <cell r="BZ762">
            <v>328</v>
          </cell>
          <cell r="CA762">
            <v>767</v>
          </cell>
          <cell r="CB762">
            <v>144</v>
          </cell>
          <cell r="CC762">
            <v>2354</v>
          </cell>
          <cell r="CD762">
            <v>8200</v>
          </cell>
          <cell r="CE762">
            <v>2580.9747645702996</v>
          </cell>
          <cell r="CF762">
            <v>8200</v>
          </cell>
          <cell r="CG762">
            <v>10000</v>
          </cell>
          <cell r="CH762" t="str">
            <v>ок</v>
          </cell>
          <cell r="CI762" t="str">
            <v>ок</v>
          </cell>
          <cell r="CJ762">
            <v>12</v>
          </cell>
          <cell r="CK762">
            <v>33400.75</v>
          </cell>
          <cell r="CL762">
            <v>5560.75</v>
          </cell>
          <cell r="CM762">
            <v>2378</v>
          </cell>
          <cell r="CN762">
            <v>17066.5</v>
          </cell>
          <cell r="CO762">
            <v>1044</v>
          </cell>
          <cell r="CP762">
            <v>59450</v>
          </cell>
          <cell r="CQ762">
            <v>3618337.8</v>
          </cell>
          <cell r="CR762">
            <v>602401.79999999993</v>
          </cell>
          <cell r="CS762">
            <v>257611.19999999998</v>
          </cell>
          <cell r="CT762">
            <v>1848831.5999999999</v>
          </cell>
          <cell r="CU762">
            <v>113097.59999999999</v>
          </cell>
          <cell r="CV762">
            <v>6440280</v>
          </cell>
          <cell r="CW762">
            <v>9209393</v>
          </cell>
          <cell r="CX762">
            <v>1533233</v>
          </cell>
          <cell r="CY762">
            <v>655672</v>
          </cell>
          <cell r="CZ762">
            <v>4705646</v>
          </cell>
          <cell r="DA762">
            <v>287856</v>
          </cell>
          <cell r="DB762">
            <v>16391800</v>
          </cell>
          <cell r="DC762" t="str">
            <v>Basic+</v>
          </cell>
          <cell r="DE762">
            <v>59</v>
          </cell>
          <cell r="DF762">
            <v>59</v>
          </cell>
          <cell r="DH762">
            <v>13</v>
          </cell>
          <cell r="DJ762">
            <v>13</v>
          </cell>
          <cell r="DK762">
            <v>767</v>
          </cell>
          <cell r="DP762">
            <v>767</v>
          </cell>
          <cell r="DQ762">
            <v>767</v>
          </cell>
          <cell r="DR762">
            <v>0</v>
          </cell>
          <cell r="DS762">
            <v>1</v>
          </cell>
          <cell r="DT762">
            <v>0</v>
          </cell>
          <cell r="DU762">
            <v>1999</v>
          </cell>
          <cell r="DV762">
            <v>531531</v>
          </cell>
          <cell r="DW762">
            <v>5560.75</v>
          </cell>
          <cell r="DX762">
            <v>1533233</v>
          </cell>
          <cell r="DY762" t="str">
            <v>multicolor</v>
          </cell>
          <cell r="DZ762" t="str">
            <v>20230200027___Bayern___цветной</v>
          </cell>
          <cell r="EA762" t="str">
            <v>Расчет кирпичей</v>
          </cell>
        </row>
        <row r="763">
          <cell r="B763" t="str">
            <v>20230200028_0075366_00000003801</v>
          </cell>
          <cell r="C763" t="str">
            <v>20230200028_0075366</v>
          </cell>
          <cell r="D763" t="str">
            <v>Theme 2ОдеждаOrinocoЖенскийlight blue308</v>
          </cell>
          <cell r="E763" t="str">
            <v>Заг. с Th 2</v>
          </cell>
          <cell r="F763" t="str">
            <v>ACOOLA Одежда Весна 2024 Theme 2</v>
          </cell>
          <cell r="G763" t="str">
            <v>ACOOLA</v>
          </cell>
          <cell r="H763" t="str">
            <v>Theme 2</v>
          </cell>
          <cell r="I763" t="str">
            <v>00000003801</v>
          </cell>
          <cell r="J763" t="str">
            <v>20230200028</v>
          </cell>
          <cell r="K763" t="str">
            <v>Платье детское для девочек Orinoco голубой</v>
          </cell>
          <cell r="L763" t="str">
            <v>Женский</v>
          </cell>
          <cell r="M763" t="str">
            <v>Все</v>
          </cell>
          <cell r="N763" t="str">
            <v>Orinoco</v>
          </cell>
          <cell r="O763" t="str">
            <v>голубой</v>
          </cell>
          <cell r="P763" t="str">
            <v>Stitched</v>
          </cell>
          <cell r="Q763" t="str">
            <v>Dress</v>
          </cell>
          <cell r="R763" t="str">
            <v>Dress_Girls</v>
          </cell>
          <cell r="S763" t="str">
            <v>Dress</v>
          </cell>
          <cell r="T763" t="str">
            <v>Одежда</v>
          </cell>
          <cell r="U763" t="str">
            <v>Satin / Сатин</v>
          </cell>
          <cell r="V763" t="str">
            <v>100%Хлопок</v>
          </cell>
          <cell r="W763" t="str">
            <v>(308) Kids cloth 98-164</v>
          </cell>
          <cell r="X763">
            <v>12</v>
          </cell>
          <cell r="Y763" t="str">
            <v>Нет</v>
          </cell>
          <cell r="Z763" t="str">
            <v>Marina Ivaschenko</v>
          </cell>
          <cell r="AA763" t="str">
            <v>Basic+</v>
          </cell>
          <cell r="AB763" t="str">
            <v>Regular</v>
          </cell>
          <cell r="AC763" t="str">
            <v>1,2,3,4,5</v>
          </cell>
          <cell r="AD763" t="str">
            <v>1,2,3,4,5_12</v>
          </cell>
          <cell r="AE763">
            <v>271</v>
          </cell>
          <cell r="AF763">
            <v>52</v>
          </cell>
          <cell r="AG763">
            <v>73</v>
          </cell>
          <cell r="AH763">
            <v>96</v>
          </cell>
          <cell r="AI763">
            <v>43</v>
          </cell>
          <cell r="AJ763">
            <v>7</v>
          </cell>
          <cell r="AK763">
            <v>0.7</v>
          </cell>
          <cell r="AL763">
            <v>0.5</v>
          </cell>
          <cell r="AM763">
            <v>13</v>
          </cell>
          <cell r="AN763">
            <v>4</v>
          </cell>
          <cell r="AO763">
            <v>17</v>
          </cell>
          <cell r="AP763">
            <v>884</v>
          </cell>
          <cell r="AQ763">
            <v>13</v>
          </cell>
          <cell r="AR763">
            <v>4</v>
          </cell>
          <cell r="AS763">
            <v>17</v>
          </cell>
          <cell r="AT763">
            <v>1241</v>
          </cell>
          <cell r="AU763">
            <v>13</v>
          </cell>
          <cell r="AV763">
            <v>4</v>
          </cell>
          <cell r="AW763">
            <v>17</v>
          </cell>
          <cell r="AX763">
            <v>1632</v>
          </cell>
          <cell r="AY763">
            <v>13</v>
          </cell>
          <cell r="AZ763">
            <v>4</v>
          </cell>
          <cell r="BA763">
            <v>17</v>
          </cell>
          <cell r="BB763">
            <v>731</v>
          </cell>
          <cell r="BC763">
            <v>13</v>
          </cell>
          <cell r="BD763">
            <v>4</v>
          </cell>
          <cell r="BE763">
            <v>17</v>
          </cell>
          <cell r="BF763">
            <v>119</v>
          </cell>
          <cell r="BG763" t="str">
            <v>1-4</v>
          </cell>
          <cell r="BH763">
            <v>0.61426666666666663</v>
          </cell>
          <cell r="BI763">
            <v>4607</v>
          </cell>
          <cell r="BJ763">
            <v>1999</v>
          </cell>
          <cell r="BK763">
            <v>1999</v>
          </cell>
          <cell r="BL763">
            <v>1817.27</v>
          </cell>
          <cell r="BM763">
            <v>3.0384556923544612</v>
          </cell>
          <cell r="BN763">
            <v>5.81</v>
          </cell>
          <cell r="BO763">
            <v>6</v>
          </cell>
          <cell r="BP763">
            <v>7.74</v>
          </cell>
          <cell r="BQ763">
            <v>657.9</v>
          </cell>
          <cell r="BR763">
            <v>0.67088544272136064</v>
          </cell>
          <cell r="BS763">
            <v>3.3</v>
          </cell>
          <cell r="BT763">
            <v>85</v>
          </cell>
          <cell r="BU763">
            <v>1.1000000000000001</v>
          </cell>
          <cell r="BV763">
            <v>1999</v>
          </cell>
          <cell r="BW763">
            <v>1200</v>
          </cell>
          <cell r="BX763" t="str">
            <v>SHAOXING YANSHENG TRADING CO., LTD</v>
          </cell>
          <cell r="BY763" t="str">
            <v>Китай</v>
          </cell>
          <cell r="BZ763">
            <v>300</v>
          </cell>
          <cell r="CA763">
            <v>767</v>
          </cell>
          <cell r="CB763">
            <v>132</v>
          </cell>
          <cell r="CC763">
            <v>1694</v>
          </cell>
          <cell r="CD763">
            <v>7500</v>
          </cell>
          <cell r="CE763">
            <v>2360.6476505216156</v>
          </cell>
          <cell r="CF763">
            <v>7500</v>
          </cell>
          <cell r="CG763">
            <v>10000</v>
          </cell>
          <cell r="CH763" t="str">
            <v>ок</v>
          </cell>
          <cell r="CI763" t="str">
            <v>ок</v>
          </cell>
          <cell r="CJ763">
            <v>11</v>
          </cell>
          <cell r="CK763">
            <v>27642</v>
          </cell>
          <cell r="CL763">
            <v>4602</v>
          </cell>
          <cell r="CM763">
            <v>1800</v>
          </cell>
          <cell r="CN763">
            <v>10164</v>
          </cell>
          <cell r="CO763">
            <v>792</v>
          </cell>
          <cell r="CP763">
            <v>45000</v>
          </cell>
          <cell r="CQ763">
            <v>3030945.3</v>
          </cell>
          <cell r="CR763">
            <v>504609.3</v>
          </cell>
          <cell r="CS763">
            <v>197370</v>
          </cell>
          <cell r="CT763">
            <v>1114482.5999999999</v>
          </cell>
          <cell r="CU763">
            <v>86842.8</v>
          </cell>
          <cell r="CV763">
            <v>4934250</v>
          </cell>
          <cell r="CW763">
            <v>9209393</v>
          </cell>
          <cell r="CX763">
            <v>1533233</v>
          </cell>
          <cell r="CY763">
            <v>599700</v>
          </cell>
          <cell r="CZ763">
            <v>3386306</v>
          </cell>
          <cell r="DA763">
            <v>263868</v>
          </cell>
          <cell r="DB763">
            <v>14992500</v>
          </cell>
          <cell r="DC763" t="str">
            <v>Basic+</v>
          </cell>
          <cell r="DE763">
            <v>59</v>
          </cell>
          <cell r="DF763">
            <v>59</v>
          </cell>
          <cell r="DH763">
            <v>13</v>
          </cell>
          <cell r="DJ763">
            <v>13</v>
          </cell>
          <cell r="DK763">
            <v>767</v>
          </cell>
          <cell r="DP763">
            <v>767</v>
          </cell>
          <cell r="DQ763">
            <v>767</v>
          </cell>
          <cell r="DR763">
            <v>0</v>
          </cell>
          <cell r="DS763">
            <v>1</v>
          </cell>
          <cell r="DT763">
            <v>0</v>
          </cell>
          <cell r="DU763">
            <v>1999</v>
          </cell>
          <cell r="DV763">
            <v>445243.5</v>
          </cell>
          <cell r="DW763">
            <v>4602</v>
          </cell>
          <cell r="DX763">
            <v>1533233</v>
          </cell>
          <cell r="DY763" t="str">
            <v>light blue</v>
          </cell>
          <cell r="DZ763" t="str">
            <v>20230200028___Orinoco___голубой</v>
          </cell>
          <cell r="EA763" t="str">
            <v>Расчет кирпичей</v>
          </cell>
        </row>
        <row r="764">
          <cell r="B764" t="str">
            <v>20230200029_0075371_00000003801</v>
          </cell>
          <cell r="C764" t="str">
            <v>20230200029_0075371</v>
          </cell>
          <cell r="D764" t="str">
            <v>Theme 2ОдеждаRusne23Женскийmulticolor308</v>
          </cell>
          <cell r="E764" t="str">
            <v>Заг. с Th 2</v>
          </cell>
          <cell r="F764" t="str">
            <v>ACOOLA Одежда Весна 2024 Theme 2</v>
          </cell>
          <cell r="G764" t="str">
            <v>ACOOLA</v>
          </cell>
          <cell r="H764" t="str">
            <v>Theme 2</v>
          </cell>
          <cell r="I764" t="str">
            <v>00000003801</v>
          </cell>
          <cell r="J764" t="str">
            <v>20230200029</v>
          </cell>
          <cell r="K764" t="str">
            <v>Платье детское для девочек Rusne23 цветной</v>
          </cell>
          <cell r="L764" t="str">
            <v>Женский</v>
          </cell>
          <cell r="M764" t="str">
            <v>Все</v>
          </cell>
          <cell r="N764" t="str">
            <v>Rusne23</v>
          </cell>
          <cell r="O764" t="str">
            <v>цветной</v>
          </cell>
          <cell r="P764" t="str">
            <v>Jersey</v>
          </cell>
          <cell r="Q764" t="str">
            <v>Dress</v>
          </cell>
          <cell r="R764" t="str">
            <v>Dress_Girls</v>
          </cell>
          <cell r="S764" t="str">
            <v>Dress</v>
          </cell>
          <cell r="T764" t="str">
            <v>Одежда</v>
          </cell>
          <cell r="U764" t="str">
            <v>Single jersey / Трикотажное полотно</v>
          </cell>
          <cell r="V764" t="str">
            <v>95%Хлопок/5%ПУ</v>
          </cell>
          <cell r="W764" t="str">
            <v>(308) Kids cloth 98-164</v>
          </cell>
          <cell r="X764">
            <v>12</v>
          </cell>
          <cell r="Y764" t="str">
            <v>Нет</v>
          </cell>
          <cell r="Z764" t="str">
            <v>Marina Ivaschenko</v>
          </cell>
          <cell r="AA764" t="str">
            <v>Basic+</v>
          </cell>
          <cell r="AB764" t="str">
            <v>Regular</v>
          </cell>
          <cell r="AC764" t="str">
            <v>1,2,3,4,5</v>
          </cell>
          <cell r="AD764" t="str">
            <v>1,2,3,4,5_12</v>
          </cell>
          <cell r="AE764">
            <v>271</v>
          </cell>
          <cell r="AF764">
            <v>52</v>
          </cell>
          <cell r="AG764">
            <v>73</v>
          </cell>
          <cell r="AH764">
            <v>96</v>
          </cell>
          <cell r="AI764">
            <v>43</v>
          </cell>
          <cell r="AJ764">
            <v>7</v>
          </cell>
          <cell r="AK764">
            <v>0.7</v>
          </cell>
          <cell r="AL764">
            <v>0.5</v>
          </cell>
          <cell r="AM764">
            <v>13</v>
          </cell>
          <cell r="AN764">
            <v>4</v>
          </cell>
          <cell r="AO764">
            <v>17</v>
          </cell>
          <cell r="AP764">
            <v>884</v>
          </cell>
          <cell r="AQ764">
            <v>13</v>
          </cell>
          <cell r="AR764">
            <v>4</v>
          </cell>
          <cell r="AS764">
            <v>17</v>
          </cell>
          <cell r="AT764">
            <v>1241</v>
          </cell>
          <cell r="AU764">
            <v>13</v>
          </cell>
          <cell r="AV764">
            <v>4</v>
          </cell>
          <cell r="AW764">
            <v>17</v>
          </cell>
          <cell r="AX764">
            <v>1632</v>
          </cell>
          <cell r="AY764">
            <v>13</v>
          </cell>
          <cell r="AZ764">
            <v>4</v>
          </cell>
          <cell r="BA764">
            <v>17</v>
          </cell>
          <cell r="BB764">
            <v>731</v>
          </cell>
          <cell r="BC764">
            <v>13</v>
          </cell>
          <cell r="BD764">
            <v>4</v>
          </cell>
          <cell r="BE764">
            <v>17</v>
          </cell>
          <cell r="BF764">
            <v>119</v>
          </cell>
          <cell r="BG764" t="str">
            <v>1-4</v>
          </cell>
          <cell r="BH764">
            <v>0.61426666666666663</v>
          </cell>
          <cell r="BI764">
            <v>4607</v>
          </cell>
          <cell r="BJ764">
            <v>999</v>
          </cell>
          <cell r="BK764">
            <v>999</v>
          </cell>
          <cell r="BL764">
            <v>908.18</v>
          </cell>
          <cell r="BM764">
            <v>2.7018255578093311</v>
          </cell>
          <cell r="BN764">
            <v>3.2</v>
          </cell>
          <cell r="BO764">
            <v>3.3</v>
          </cell>
          <cell r="BP764">
            <v>4.3499999999999996</v>
          </cell>
          <cell r="BQ764">
            <v>369.74999999999994</v>
          </cell>
          <cell r="BR764">
            <v>0.62987987987987992</v>
          </cell>
          <cell r="BS764">
            <v>3.3</v>
          </cell>
          <cell r="BT764">
            <v>85</v>
          </cell>
          <cell r="BU764">
            <v>1.1000000000000001</v>
          </cell>
          <cell r="BV764">
            <v>999</v>
          </cell>
          <cell r="BW764">
            <v>600</v>
          </cell>
          <cell r="BX764" t="str">
            <v>ZS Apparels Ltd</v>
          </cell>
          <cell r="BY764" t="str">
            <v>Бангладеш</v>
          </cell>
          <cell r="BZ764">
            <v>300</v>
          </cell>
          <cell r="CA764">
            <v>767</v>
          </cell>
          <cell r="CB764">
            <v>132</v>
          </cell>
          <cell r="CC764">
            <v>1694</v>
          </cell>
          <cell r="CD764">
            <v>7500</v>
          </cell>
          <cell r="CE764">
            <v>2360.6476505216156</v>
          </cell>
          <cell r="CF764">
            <v>7500</v>
          </cell>
          <cell r="CG764">
            <v>10000</v>
          </cell>
          <cell r="CH764" t="str">
            <v>ок</v>
          </cell>
          <cell r="CI764" t="str">
            <v>ок</v>
          </cell>
          <cell r="CJ764">
            <v>11</v>
          </cell>
          <cell r="CK764">
            <v>15203.099999999999</v>
          </cell>
          <cell r="CL764">
            <v>2531.1</v>
          </cell>
          <cell r="CM764">
            <v>990</v>
          </cell>
          <cell r="CN764">
            <v>5590.2</v>
          </cell>
          <cell r="CO764">
            <v>435.59999999999997</v>
          </cell>
          <cell r="CP764">
            <v>24750</v>
          </cell>
          <cell r="CQ764">
            <v>1703438.2499999998</v>
          </cell>
          <cell r="CR764">
            <v>283598.24999999994</v>
          </cell>
          <cell r="CS764">
            <v>110924.99999999999</v>
          </cell>
          <cell r="CT764">
            <v>626356.49999999988</v>
          </cell>
          <cell r="CU764">
            <v>48806.999999999993</v>
          </cell>
          <cell r="CV764">
            <v>2773124.9999999995</v>
          </cell>
          <cell r="CW764">
            <v>4602393</v>
          </cell>
          <cell r="CX764">
            <v>766233</v>
          </cell>
          <cell r="CY764">
            <v>299700</v>
          </cell>
          <cell r="CZ764">
            <v>1692306</v>
          </cell>
          <cell r="DA764">
            <v>131868</v>
          </cell>
          <cell r="DB764">
            <v>7492500</v>
          </cell>
          <cell r="DC764" t="str">
            <v>Basic+</v>
          </cell>
          <cell r="DE764">
            <v>59</v>
          </cell>
          <cell r="DF764">
            <v>59</v>
          </cell>
          <cell r="DH764">
            <v>13</v>
          </cell>
          <cell r="DJ764">
            <v>13</v>
          </cell>
          <cell r="DK764">
            <v>767</v>
          </cell>
          <cell r="DP764">
            <v>767</v>
          </cell>
          <cell r="DQ764">
            <v>767</v>
          </cell>
          <cell r="DR764">
            <v>0</v>
          </cell>
          <cell r="DS764">
            <v>1</v>
          </cell>
          <cell r="DT764">
            <v>0</v>
          </cell>
          <cell r="DU764">
            <v>999</v>
          </cell>
          <cell r="DV764">
            <v>250233.75</v>
          </cell>
          <cell r="DW764">
            <v>2531.1</v>
          </cell>
          <cell r="DX764">
            <v>766233</v>
          </cell>
          <cell r="DY764" t="str">
            <v>multicolor</v>
          </cell>
          <cell r="DZ764" t="str">
            <v>20230200029___Rusne23___цветной</v>
          </cell>
          <cell r="EA764" t="str">
            <v>Расчет кирпичей</v>
          </cell>
        </row>
        <row r="765">
          <cell r="B765" t="str">
            <v>20230200029_0075372_00000003801</v>
          </cell>
          <cell r="C765" t="str">
            <v>20230200029_0075372</v>
          </cell>
          <cell r="D765" t="str">
            <v>Theme 2ОдеждаRusne23Женскийprint308</v>
          </cell>
          <cell r="E765" t="str">
            <v>Заг. с Th 2</v>
          </cell>
          <cell r="F765" t="str">
            <v>ACOOLA Одежда Весна 2024 Theme 2</v>
          </cell>
          <cell r="G765" t="str">
            <v>ACOOLA</v>
          </cell>
          <cell r="H765" t="str">
            <v>Theme 2</v>
          </cell>
          <cell r="I765" t="str">
            <v>00000003801</v>
          </cell>
          <cell r="J765" t="str">
            <v>20230200029</v>
          </cell>
          <cell r="K765" t="str">
            <v>Платье детское для девочек Rusne23 набивка</v>
          </cell>
          <cell r="L765" t="str">
            <v>Женский</v>
          </cell>
          <cell r="M765" t="str">
            <v>Все</v>
          </cell>
          <cell r="N765" t="str">
            <v>Rusne23</v>
          </cell>
          <cell r="O765" t="str">
            <v>набивка</v>
          </cell>
          <cell r="P765" t="str">
            <v>Jersey</v>
          </cell>
          <cell r="Q765" t="str">
            <v>Dress</v>
          </cell>
          <cell r="R765" t="str">
            <v>Dress_Girls</v>
          </cell>
          <cell r="S765" t="str">
            <v>Dress</v>
          </cell>
          <cell r="T765" t="str">
            <v>Одежда</v>
          </cell>
          <cell r="U765" t="str">
            <v>Single jersey / Трикотажное полотно</v>
          </cell>
          <cell r="V765" t="str">
            <v>95%Хлопок/5%ПУ</v>
          </cell>
          <cell r="W765" t="str">
            <v>(308) Kids cloth 98-164</v>
          </cell>
          <cell r="X765">
            <v>12</v>
          </cell>
          <cell r="Y765" t="str">
            <v>Нет</v>
          </cell>
          <cell r="Z765" t="str">
            <v>Marina Ivaschenko</v>
          </cell>
          <cell r="AA765" t="str">
            <v>Basic+</v>
          </cell>
          <cell r="AB765" t="str">
            <v>Regular</v>
          </cell>
          <cell r="AC765" t="str">
            <v>1,2,3,4,5</v>
          </cell>
          <cell r="AD765" t="str">
            <v>1,2,3,4,5_12</v>
          </cell>
          <cell r="AE765">
            <v>271</v>
          </cell>
          <cell r="AF765">
            <v>52</v>
          </cell>
          <cell r="AG765">
            <v>73</v>
          </cell>
          <cell r="AH765">
            <v>96</v>
          </cell>
          <cell r="AI765">
            <v>43</v>
          </cell>
          <cell r="AJ765">
            <v>7</v>
          </cell>
          <cell r="AK765">
            <v>0.7</v>
          </cell>
          <cell r="AL765">
            <v>0.5</v>
          </cell>
          <cell r="AM765">
            <v>13</v>
          </cell>
          <cell r="AN765">
            <v>4</v>
          </cell>
          <cell r="AO765">
            <v>17</v>
          </cell>
          <cell r="AP765">
            <v>884</v>
          </cell>
          <cell r="AQ765">
            <v>13</v>
          </cell>
          <cell r="AR765">
            <v>4</v>
          </cell>
          <cell r="AS765">
            <v>17</v>
          </cell>
          <cell r="AT765">
            <v>1241</v>
          </cell>
          <cell r="AU765">
            <v>13</v>
          </cell>
          <cell r="AV765">
            <v>4</v>
          </cell>
          <cell r="AW765">
            <v>17</v>
          </cell>
          <cell r="AX765">
            <v>1632</v>
          </cell>
          <cell r="AY765">
            <v>13</v>
          </cell>
          <cell r="AZ765">
            <v>4</v>
          </cell>
          <cell r="BA765">
            <v>17</v>
          </cell>
          <cell r="BB765">
            <v>731</v>
          </cell>
          <cell r="BC765">
            <v>13</v>
          </cell>
          <cell r="BD765">
            <v>4</v>
          </cell>
          <cell r="BE765">
            <v>17</v>
          </cell>
          <cell r="BF765">
            <v>119</v>
          </cell>
          <cell r="BG765" t="str">
            <v>1-4</v>
          </cell>
          <cell r="BH765">
            <v>0.56182926829268298</v>
          </cell>
          <cell r="BI765">
            <v>4607</v>
          </cell>
          <cell r="BJ765">
            <v>999</v>
          </cell>
          <cell r="BK765">
            <v>999</v>
          </cell>
          <cell r="BL765">
            <v>908.18</v>
          </cell>
          <cell r="BM765">
            <v>2.2301596160285748</v>
          </cell>
          <cell r="BN765">
            <v>3.87</v>
          </cell>
          <cell r="BO765">
            <v>4</v>
          </cell>
          <cell r="BP765">
            <v>5.27</v>
          </cell>
          <cell r="BQ765">
            <v>447.95</v>
          </cell>
          <cell r="BR765">
            <v>0.55160160160160165</v>
          </cell>
          <cell r="BS765">
            <v>3.3</v>
          </cell>
          <cell r="BT765">
            <v>85</v>
          </cell>
          <cell r="BU765">
            <v>1.1000000000000001</v>
          </cell>
          <cell r="BV765">
            <v>999</v>
          </cell>
          <cell r="BW765">
            <v>600</v>
          </cell>
          <cell r="BX765" t="str">
            <v>ZS Apparels Ltd</v>
          </cell>
          <cell r="BY765" t="str">
            <v>Бангладеш</v>
          </cell>
          <cell r="BZ765">
            <v>328</v>
          </cell>
          <cell r="CA765">
            <v>767</v>
          </cell>
          <cell r="CB765">
            <v>144</v>
          </cell>
          <cell r="CC765">
            <v>2354</v>
          </cell>
          <cell r="CD765">
            <v>8200</v>
          </cell>
          <cell r="CE765">
            <v>2580.9747645702996</v>
          </cell>
          <cell r="CF765">
            <v>8200</v>
          </cell>
          <cell r="CG765">
            <v>10000</v>
          </cell>
          <cell r="CH765" t="str">
            <v>ок</v>
          </cell>
          <cell r="CI765" t="str">
            <v>ок</v>
          </cell>
          <cell r="CJ765">
            <v>12</v>
          </cell>
          <cell r="CK765">
            <v>18428</v>
          </cell>
          <cell r="CL765">
            <v>3068</v>
          </cell>
          <cell r="CM765">
            <v>1312</v>
          </cell>
          <cell r="CN765">
            <v>9416</v>
          </cell>
          <cell r="CO765">
            <v>576</v>
          </cell>
          <cell r="CP765">
            <v>32800</v>
          </cell>
          <cell r="CQ765">
            <v>2063705.65</v>
          </cell>
          <cell r="CR765">
            <v>343577.64999999997</v>
          </cell>
          <cell r="CS765">
            <v>146927.6</v>
          </cell>
          <cell r="CT765">
            <v>1054474.3</v>
          </cell>
          <cell r="CU765">
            <v>64504.799999999996</v>
          </cell>
          <cell r="CV765">
            <v>3673190</v>
          </cell>
          <cell r="CW765">
            <v>4602393</v>
          </cell>
          <cell r="CX765">
            <v>766233</v>
          </cell>
          <cell r="CY765">
            <v>327672</v>
          </cell>
          <cell r="CZ765">
            <v>2351646</v>
          </cell>
          <cell r="DA765">
            <v>143856</v>
          </cell>
          <cell r="DB765">
            <v>8191800</v>
          </cell>
          <cell r="DC765" t="str">
            <v>Basic+</v>
          </cell>
          <cell r="DE765">
            <v>59</v>
          </cell>
          <cell r="DF765">
            <v>59</v>
          </cell>
          <cell r="DH765">
            <v>13</v>
          </cell>
          <cell r="DJ765">
            <v>13</v>
          </cell>
          <cell r="DK765">
            <v>767</v>
          </cell>
          <cell r="DP765">
            <v>767</v>
          </cell>
          <cell r="DQ765">
            <v>767</v>
          </cell>
          <cell r="DR765">
            <v>0</v>
          </cell>
          <cell r="DS765">
            <v>1</v>
          </cell>
          <cell r="DT765">
            <v>0</v>
          </cell>
          <cell r="DU765">
            <v>999</v>
          </cell>
          <cell r="DV765">
            <v>303156.75</v>
          </cell>
          <cell r="DW765">
            <v>3068</v>
          </cell>
          <cell r="DX765">
            <v>766233</v>
          </cell>
          <cell r="DY765" t="str">
            <v>print</v>
          </cell>
          <cell r="DZ765" t="str">
            <v>20230200029___Rusne23___набивка</v>
          </cell>
          <cell r="EA765" t="str">
            <v>Расчет кирпичей</v>
          </cell>
        </row>
        <row r="766">
          <cell r="B766" t="str">
            <v>20230270002_0075348_00000003801</v>
          </cell>
          <cell r="C766" t="str">
            <v>20230270002_0075348</v>
          </cell>
          <cell r="D766" t="str">
            <v>Theme 2ОдеждаCoburgЖенскийfuchsia308</v>
          </cell>
          <cell r="E766" t="str">
            <v>Заг. с Th 2</v>
          </cell>
          <cell r="F766" t="str">
            <v>ACOOLA Одежда Весна 2024 Theme 2</v>
          </cell>
          <cell r="G766" t="str">
            <v>ACOOLA</v>
          </cell>
          <cell r="H766" t="str">
            <v>Theme 2</v>
          </cell>
          <cell r="I766" t="str">
            <v>00000003801</v>
          </cell>
          <cell r="J766" t="str">
            <v>20230270002</v>
          </cell>
          <cell r="K766" t="str">
            <v>Блузка детская для девочек Coburg фуксия</v>
          </cell>
          <cell r="L766" t="str">
            <v>Женский</v>
          </cell>
          <cell r="M766" t="str">
            <v>Все</v>
          </cell>
          <cell r="N766" t="str">
            <v>Coburg</v>
          </cell>
          <cell r="O766" t="str">
            <v>фуксия</v>
          </cell>
          <cell r="P766" t="str">
            <v>Stitched</v>
          </cell>
          <cell r="Q766" t="str">
            <v>Blouse SS</v>
          </cell>
          <cell r="R766" t="str">
            <v>Top_Girls</v>
          </cell>
          <cell r="S766" t="str">
            <v>Blouse</v>
          </cell>
          <cell r="T766" t="str">
            <v>Одежда</v>
          </cell>
          <cell r="U766" t="str">
            <v>Plain weave / Полотняное переплетение ткани</v>
          </cell>
          <cell r="V766" t="str">
            <v>100%Хлопок</v>
          </cell>
          <cell r="W766" t="str">
            <v>(308) Kids cloth 98-164</v>
          </cell>
          <cell r="X766">
            <v>12</v>
          </cell>
          <cell r="Y766" t="str">
            <v>Нет</v>
          </cell>
          <cell r="Z766" t="str">
            <v>Marina Ivaschenko</v>
          </cell>
          <cell r="AA766" t="str">
            <v>Fashion</v>
          </cell>
          <cell r="AB766" t="str">
            <v>Regular</v>
          </cell>
          <cell r="AC766" t="str">
            <v>1,2,3,4,5</v>
          </cell>
          <cell r="AD766" t="str">
            <v>1,2,3,4,5_12</v>
          </cell>
          <cell r="AE766">
            <v>271</v>
          </cell>
          <cell r="AF766">
            <v>52</v>
          </cell>
          <cell r="AG766">
            <v>73</v>
          </cell>
          <cell r="AH766">
            <v>96</v>
          </cell>
          <cell r="AI766">
            <v>43</v>
          </cell>
          <cell r="AJ766">
            <v>7</v>
          </cell>
          <cell r="AK766">
            <v>0.7</v>
          </cell>
          <cell r="AL766">
            <v>0.5</v>
          </cell>
          <cell r="AM766">
            <v>8</v>
          </cell>
          <cell r="AN766">
            <v>2</v>
          </cell>
          <cell r="AO766">
            <v>10</v>
          </cell>
          <cell r="AP766">
            <v>520</v>
          </cell>
          <cell r="AQ766">
            <v>8</v>
          </cell>
          <cell r="AR766">
            <v>2</v>
          </cell>
          <cell r="AS766">
            <v>10</v>
          </cell>
          <cell r="AT766">
            <v>730</v>
          </cell>
          <cell r="AU766">
            <v>8</v>
          </cell>
          <cell r="AV766">
            <v>2</v>
          </cell>
          <cell r="AW766">
            <v>10</v>
          </cell>
          <cell r="AX766">
            <v>960</v>
          </cell>
          <cell r="AY766">
            <v>8</v>
          </cell>
          <cell r="AZ766">
            <v>2</v>
          </cell>
          <cell r="BA766">
            <v>10</v>
          </cell>
          <cell r="BB766">
            <v>430</v>
          </cell>
          <cell r="BC766">
            <v>8</v>
          </cell>
          <cell r="BD766">
            <v>2</v>
          </cell>
          <cell r="BE766">
            <v>10</v>
          </cell>
          <cell r="BF766">
            <v>70</v>
          </cell>
          <cell r="BG766" t="str">
            <v>-4-2</v>
          </cell>
          <cell r="BH766">
            <v>0.4169230769230769</v>
          </cell>
          <cell r="BI766">
            <v>2710</v>
          </cell>
          <cell r="BJ766">
            <v>1499</v>
          </cell>
          <cell r="BK766">
            <v>1499</v>
          </cell>
          <cell r="BL766">
            <v>1362.73</v>
          </cell>
          <cell r="BM766">
            <v>3.6137897782063644</v>
          </cell>
          <cell r="BN766">
            <v>3.78</v>
          </cell>
          <cell r="BO766">
            <v>3.9</v>
          </cell>
          <cell r="BP766">
            <v>4.88</v>
          </cell>
          <cell r="BQ766">
            <v>414.8</v>
          </cell>
          <cell r="BR766">
            <v>0.723282188125417</v>
          </cell>
          <cell r="BS766">
            <v>3.5</v>
          </cell>
          <cell r="BT766">
            <v>85</v>
          </cell>
          <cell r="BU766">
            <v>1.1000000000000001</v>
          </cell>
          <cell r="BV766">
            <v>1499</v>
          </cell>
          <cell r="BW766">
            <v>900</v>
          </cell>
          <cell r="BX766" t="str">
            <v>SHAOXING YANSHENG TRADING CO., LTD</v>
          </cell>
          <cell r="BY766" t="str">
            <v>Китай</v>
          </cell>
          <cell r="BZ766">
            <v>260</v>
          </cell>
          <cell r="CA766">
            <v>767</v>
          </cell>
          <cell r="CB766">
            <v>120</v>
          </cell>
          <cell r="CC766">
            <v>2643</v>
          </cell>
          <cell r="CD766">
            <v>6500</v>
          </cell>
          <cell r="CE766">
            <v>2045.8946304520668</v>
          </cell>
          <cell r="CF766">
            <v>6500</v>
          </cell>
          <cell r="CG766">
            <v>6500</v>
          </cell>
          <cell r="CH766" t="str">
            <v>ок</v>
          </cell>
          <cell r="CI766" t="str">
            <v>ок</v>
          </cell>
          <cell r="CJ766">
            <v>10</v>
          </cell>
          <cell r="CK766">
            <v>10569</v>
          </cell>
          <cell r="CL766">
            <v>2991.2999999999997</v>
          </cell>
          <cell r="CM766">
            <v>1014</v>
          </cell>
          <cell r="CN766">
            <v>10307.699999999999</v>
          </cell>
          <cell r="CO766">
            <v>468</v>
          </cell>
          <cell r="CP766">
            <v>25350</v>
          </cell>
          <cell r="CQ766">
            <v>1124108</v>
          </cell>
          <cell r="CR766">
            <v>318151.60000000003</v>
          </cell>
          <cell r="CS766">
            <v>107848</v>
          </cell>
          <cell r="CT766">
            <v>1096316.4000000001</v>
          </cell>
          <cell r="CU766">
            <v>49776</v>
          </cell>
          <cell r="CV766">
            <v>2696200</v>
          </cell>
          <cell r="CW766">
            <v>4062290</v>
          </cell>
          <cell r="CX766">
            <v>1149733</v>
          </cell>
          <cell r="CY766">
            <v>389740</v>
          </cell>
          <cell r="CZ766">
            <v>3961857</v>
          </cell>
          <cell r="DA766">
            <v>179880</v>
          </cell>
          <cell r="DB766">
            <v>9743500</v>
          </cell>
          <cell r="DC766" t="str">
            <v>Fashion</v>
          </cell>
          <cell r="DE766">
            <v>59</v>
          </cell>
          <cell r="DF766">
            <v>59</v>
          </cell>
          <cell r="DH766">
            <v>13</v>
          </cell>
          <cell r="DJ766">
            <v>13</v>
          </cell>
          <cell r="DK766">
            <v>767</v>
          </cell>
          <cell r="DP766">
            <v>767</v>
          </cell>
          <cell r="DQ766">
            <v>767</v>
          </cell>
          <cell r="DR766">
            <v>0</v>
          </cell>
          <cell r="DS766">
            <v>1</v>
          </cell>
          <cell r="DT766">
            <v>0</v>
          </cell>
          <cell r="DU766">
            <v>1499</v>
          </cell>
          <cell r="DV766">
            <v>280722</v>
          </cell>
          <cell r="DW766">
            <v>2991.2999999999997</v>
          </cell>
          <cell r="DX766">
            <v>1149733</v>
          </cell>
          <cell r="DY766" t="str">
            <v>fuchsia</v>
          </cell>
          <cell r="DZ766" t="str">
            <v>20230270002___Coburg___фуксия</v>
          </cell>
        </row>
        <row r="767">
          <cell r="B767" t="str">
            <v>20230270002_0075349_00000003801</v>
          </cell>
          <cell r="C767" t="str">
            <v>20230270002_0075349</v>
          </cell>
          <cell r="D767" t="str">
            <v>Theme 2ОдеждаCoburgЖенскийlime308</v>
          </cell>
          <cell r="E767" t="str">
            <v>Заг. с Th 2</v>
          </cell>
          <cell r="F767" t="str">
            <v>ACOOLA Одежда Весна 2024 Theme 2</v>
          </cell>
          <cell r="G767" t="str">
            <v>ACOOLA</v>
          </cell>
          <cell r="H767" t="str">
            <v>Theme 2</v>
          </cell>
          <cell r="I767" t="str">
            <v>00000003801</v>
          </cell>
          <cell r="J767" t="str">
            <v>20230270002</v>
          </cell>
          <cell r="K767" t="str">
            <v>Блузка детская для девочек Coburg лайм</v>
          </cell>
          <cell r="L767" t="str">
            <v>Женский</v>
          </cell>
          <cell r="M767" t="str">
            <v>Все</v>
          </cell>
          <cell r="N767" t="str">
            <v>Coburg</v>
          </cell>
          <cell r="O767" t="str">
            <v>лайм</v>
          </cell>
          <cell r="P767" t="str">
            <v>Stitched</v>
          </cell>
          <cell r="Q767" t="str">
            <v>Blouse SS</v>
          </cell>
          <cell r="R767" t="str">
            <v>Top_Girls</v>
          </cell>
          <cell r="S767" t="str">
            <v>Blouse</v>
          </cell>
          <cell r="T767" t="str">
            <v>Одежда</v>
          </cell>
          <cell r="U767" t="str">
            <v>Plain weave / Полотняное переплетение ткани</v>
          </cell>
          <cell r="V767" t="str">
            <v>100%Хлопок</v>
          </cell>
          <cell r="W767" t="str">
            <v>(308) Kids cloth 98-164</v>
          </cell>
          <cell r="X767">
            <v>12</v>
          </cell>
          <cell r="Y767" t="str">
            <v>Нет</v>
          </cell>
          <cell r="Z767" t="str">
            <v>Marina Ivaschenko</v>
          </cell>
          <cell r="AA767" t="str">
            <v>Fashion</v>
          </cell>
          <cell r="AB767" t="str">
            <v>Regular</v>
          </cell>
          <cell r="AC767" t="str">
            <v>1,2,3</v>
          </cell>
          <cell r="AD767" t="str">
            <v>1,2,3_12</v>
          </cell>
          <cell r="AE767">
            <v>221</v>
          </cell>
          <cell r="AF767">
            <v>52</v>
          </cell>
          <cell r="AG767">
            <v>73</v>
          </cell>
          <cell r="AH767">
            <v>96</v>
          </cell>
          <cell r="AI767">
            <v>0</v>
          </cell>
          <cell r="AJ767">
            <v>0</v>
          </cell>
          <cell r="AK767">
            <v>0.65</v>
          </cell>
          <cell r="AL767">
            <v>0.5</v>
          </cell>
          <cell r="AM767">
            <v>8</v>
          </cell>
          <cell r="AN767">
            <v>2</v>
          </cell>
          <cell r="AO767">
            <v>10</v>
          </cell>
          <cell r="AP767">
            <v>520</v>
          </cell>
          <cell r="AQ767">
            <v>8</v>
          </cell>
          <cell r="AR767">
            <v>2</v>
          </cell>
          <cell r="AS767">
            <v>10</v>
          </cell>
          <cell r="AT767">
            <v>730</v>
          </cell>
          <cell r="AU767">
            <v>8</v>
          </cell>
          <cell r="AV767">
            <v>2</v>
          </cell>
          <cell r="AW767">
            <v>10</v>
          </cell>
          <cell r="AX767">
            <v>960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 t="str">
            <v>-4-2</v>
          </cell>
          <cell r="BH767">
            <v>0.4018181818181818</v>
          </cell>
          <cell r="BI767">
            <v>2210</v>
          </cell>
          <cell r="BJ767">
            <v>1499</v>
          </cell>
          <cell r="BK767">
            <v>1499</v>
          </cell>
          <cell r="BL767">
            <v>1362.73</v>
          </cell>
          <cell r="BM767">
            <v>3.5698975946653961</v>
          </cell>
          <cell r="BN767">
            <v>3.78</v>
          </cell>
          <cell r="BO767">
            <v>3.9</v>
          </cell>
          <cell r="BP767">
            <v>4.9400000000000004</v>
          </cell>
          <cell r="BQ767">
            <v>419.90000000000003</v>
          </cell>
          <cell r="BR767">
            <v>0.71987991994663103</v>
          </cell>
          <cell r="BS767">
            <v>3.5</v>
          </cell>
          <cell r="BT767">
            <v>85</v>
          </cell>
          <cell r="BU767">
            <v>1.1000000000000001</v>
          </cell>
          <cell r="BV767">
            <v>1499</v>
          </cell>
          <cell r="BW767">
            <v>900</v>
          </cell>
          <cell r="BX767" t="str">
            <v>SHAOXING YANSHENG TRADING CO., LTD</v>
          </cell>
          <cell r="BY767" t="str">
            <v>Китай</v>
          </cell>
          <cell r="BZ767">
            <v>220</v>
          </cell>
          <cell r="CA767">
            <v>531</v>
          </cell>
          <cell r="CB767">
            <v>96</v>
          </cell>
          <cell r="CC767">
            <v>2443</v>
          </cell>
          <cell r="CD767">
            <v>5500</v>
          </cell>
          <cell r="CE767">
            <v>1731.1416103825181</v>
          </cell>
          <cell r="CF767">
            <v>5500</v>
          </cell>
          <cell r="CG767">
            <v>6500</v>
          </cell>
          <cell r="CH767" t="str">
            <v>ок</v>
          </cell>
          <cell r="CI767" t="str">
            <v>ок</v>
          </cell>
          <cell r="CJ767">
            <v>8</v>
          </cell>
          <cell r="CK767">
            <v>8619</v>
          </cell>
          <cell r="CL767">
            <v>2070.9</v>
          </cell>
          <cell r="CM767">
            <v>858</v>
          </cell>
          <cell r="CN767">
            <v>9527.6999999999989</v>
          </cell>
          <cell r="CO767">
            <v>374.4</v>
          </cell>
          <cell r="CP767">
            <v>21450</v>
          </cell>
          <cell r="CQ767">
            <v>927979.00000000012</v>
          </cell>
          <cell r="CR767">
            <v>222966.90000000002</v>
          </cell>
          <cell r="CS767">
            <v>92378.000000000015</v>
          </cell>
          <cell r="CT767">
            <v>1025815.7000000001</v>
          </cell>
          <cell r="CU767">
            <v>40310.400000000001</v>
          </cell>
          <cell r="CV767">
            <v>2309450</v>
          </cell>
          <cell r="CW767">
            <v>3312790</v>
          </cell>
          <cell r="CX767">
            <v>795969</v>
          </cell>
          <cell r="CY767">
            <v>329780</v>
          </cell>
          <cell r="CZ767">
            <v>3662057</v>
          </cell>
          <cell r="DA767">
            <v>143904</v>
          </cell>
          <cell r="DB767">
            <v>8244500</v>
          </cell>
          <cell r="DC767" t="str">
            <v>Fashion</v>
          </cell>
          <cell r="DE767">
            <v>59</v>
          </cell>
          <cell r="DF767">
            <v>59</v>
          </cell>
          <cell r="DH767">
            <v>6</v>
          </cell>
          <cell r="DI767">
            <v>3</v>
          </cell>
          <cell r="DJ767">
            <v>9</v>
          </cell>
          <cell r="DK767">
            <v>531</v>
          </cell>
          <cell r="DP767">
            <v>531</v>
          </cell>
          <cell r="DQ767">
            <v>354</v>
          </cell>
          <cell r="DR767">
            <v>177</v>
          </cell>
          <cell r="DS767">
            <v>0.66666666666666663</v>
          </cell>
          <cell r="DT767">
            <v>0.33333333333333331</v>
          </cell>
          <cell r="DU767">
            <v>1499</v>
          </cell>
          <cell r="DV767">
            <v>196735.50000000003</v>
          </cell>
          <cell r="DW767">
            <v>2070.9</v>
          </cell>
          <cell r="DX767">
            <v>795969</v>
          </cell>
          <cell r="DY767" t="str">
            <v>lime</v>
          </cell>
          <cell r="DZ767" t="str">
            <v>20230270002___Coburg___лайм</v>
          </cell>
        </row>
        <row r="768">
          <cell r="B768" t="str">
            <v>20230310010_0075049_00000003801</v>
          </cell>
          <cell r="C768" t="str">
            <v>20230310010_0075049</v>
          </cell>
          <cell r="D768" t="str">
            <v>Theme 2ОдеждаMaysaraЖенскийmulticolor308</v>
          </cell>
          <cell r="E768" t="str">
            <v>Заг. с Th 2</v>
          </cell>
          <cell r="F768" t="str">
            <v>ACOOLA Одежда Весна 2024 Theme 2</v>
          </cell>
          <cell r="G768" t="str">
            <v>ACOOLA</v>
          </cell>
          <cell r="H768" t="str">
            <v>Theme 2</v>
          </cell>
          <cell r="I768" t="str">
            <v>00000003801</v>
          </cell>
          <cell r="J768" t="str">
            <v>20230310010</v>
          </cell>
          <cell r="K768" t="str">
            <v>Джемпер детский для девочек Maysara цветной</v>
          </cell>
          <cell r="L768" t="str">
            <v>Женский</v>
          </cell>
          <cell r="M768" t="str">
            <v>Все</v>
          </cell>
          <cell r="N768" t="str">
            <v>Maysara</v>
          </cell>
          <cell r="O768" t="str">
            <v>цветной</v>
          </cell>
          <cell r="P768" t="str">
            <v>Knit</v>
          </cell>
          <cell r="Q768" t="str">
            <v>Jumper</v>
          </cell>
          <cell r="R768" t="str">
            <v>Top_Girls</v>
          </cell>
          <cell r="S768" t="str">
            <v>Knit</v>
          </cell>
          <cell r="T768" t="str">
            <v>Одежда</v>
          </cell>
          <cell r="U768" t="str">
            <v>Rib / Резинка</v>
          </cell>
          <cell r="V768" t="str">
            <v>100%Хлопок</v>
          </cell>
          <cell r="W768" t="str">
            <v>(308) Kids cloth 98-164</v>
          </cell>
          <cell r="X768">
            <v>12</v>
          </cell>
          <cell r="Y768" t="str">
            <v>Нет</v>
          </cell>
          <cell r="Z768" t="str">
            <v>Nataliya Sugrey</v>
          </cell>
          <cell r="AA768" t="str">
            <v>basic+</v>
          </cell>
          <cell r="AB768" t="str">
            <v>Regular</v>
          </cell>
          <cell r="AC768" t="str">
            <v>1,2,3,4,5</v>
          </cell>
          <cell r="AD768" t="str">
            <v>1,2,3,4,5_12</v>
          </cell>
          <cell r="AE768">
            <v>271</v>
          </cell>
          <cell r="AF768">
            <v>52</v>
          </cell>
          <cell r="AG768">
            <v>73</v>
          </cell>
          <cell r="AH768">
            <v>96</v>
          </cell>
          <cell r="AI768">
            <v>43</v>
          </cell>
          <cell r="AJ768">
            <v>7</v>
          </cell>
          <cell r="AK768">
            <v>0.7</v>
          </cell>
          <cell r="AL768">
            <v>0.3</v>
          </cell>
          <cell r="AM768">
            <v>13</v>
          </cell>
          <cell r="AN768">
            <v>2</v>
          </cell>
          <cell r="AO768">
            <v>15</v>
          </cell>
          <cell r="AP768">
            <v>780</v>
          </cell>
          <cell r="AQ768">
            <v>13</v>
          </cell>
          <cell r="AR768">
            <v>2</v>
          </cell>
          <cell r="AS768">
            <v>15</v>
          </cell>
          <cell r="AT768">
            <v>1095</v>
          </cell>
          <cell r="AU768">
            <v>13</v>
          </cell>
          <cell r="AV768">
            <v>2</v>
          </cell>
          <cell r="AW768">
            <v>15</v>
          </cell>
          <cell r="AX768">
            <v>1440</v>
          </cell>
          <cell r="AY768">
            <v>13</v>
          </cell>
          <cell r="AZ768">
            <v>2</v>
          </cell>
          <cell r="BA768">
            <v>15</v>
          </cell>
          <cell r="BB768">
            <v>645</v>
          </cell>
          <cell r="BC768">
            <v>13</v>
          </cell>
          <cell r="BD768">
            <v>2</v>
          </cell>
          <cell r="BE768">
            <v>15</v>
          </cell>
          <cell r="BF768">
            <v>105</v>
          </cell>
          <cell r="BG768" t="str">
            <v>1-2</v>
          </cell>
          <cell r="BH768">
            <v>0.58071428571428574</v>
          </cell>
          <cell r="BI768">
            <v>4065</v>
          </cell>
          <cell r="BJ768">
            <v>1499</v>
          </cell>
          <cell r="BK768">
            <v>1499</v>
          </cell>
          <cell r="BL768">
            <v>1362.73</v>
          </cell>
          <cell r="BM768">
            <v>2.3767242746155066</v>
          </cell>
          <cell r="BN768">
            <v>5.48</v>
          </cell>
          <cell r="BO768">
            <v>5.66</v>
          </cell>
          <cell r="BP768">
            <v>7.42</v>
          </cell>
          <cell r="BQ768">
            <v>630.70000000000005</v>
          </cell>
          <cell r="BR768">
            <v>0.57925283522348225</v>
          </cell>
          <cell r="BS768">
            <v>3.3</v>
          </cell>
          <cell r="BT768">
            <v>85</v>
          </cell>
          <cell r="BU768">
            <v>1.1000000000000001</v>
          </cell>
          <cell r="BV768">
            <v>1499</v>
          </cell>
          <cell r="BW768">
            <v>900</v>
          </cell>
          <cell r="BX768" t="str">
            <v>MOTHER CORPORATION</v>
          </cell>
          <cell r="BY768" t="str">
            <v>Бангладеш</v>
          </cell>
          <cell r="BZ768">
            <v>280</v>
          </cell>
          <cell r="CA768">
            <v>767</v>
          </cell>
          <cell r="CB768">
            <v>132</v>
          </cell>
          <cell r="CC768">
            <v>1756</v>
          </cell>
          <cell r="CD768">
            <v>7000</v>
          </cell>
          <cell r="CE768">
            <v>2203.2711404868414</v>
          </cell>
          <cell r="CF768">
            <v>7000</v>
          </cell>
          <cell r="CG768">
            <v>10000</v>
          </cell>
          <cell r="CH768" t="str">
            <v>ок</v>
          </cell>
          <cell r="CI768" t="str">
            <v>ок</v>
          </cell>
          <cell r="CJ768">
            <v>11</v>
          </cell>
          <cell r="CK768">
            <v>23007.9</v>
          </cell>
          <cell r="CL768">
            <v>4341.22</v>
          </cell>
          <cell r="CM768">
            <v>1584.8</v>
          </cell>
          <cell r="CN768">
            <v>9938.9600000000009</v>
          </cell>
          <cell r="CO768">
            <v>747.12</v>
          </cell>
          <cell r="CP768">
            <v>39620</v>
          </cell>
          <cell r="CQ768">
            <v>2563795.5</v>
          </cell>
          <cell r="CR768">
            <v>483746.9</v>
          </cell>
          <cell r="CS768">
            <v>176596</v>
          </cell>
          <cell r="CT768">
            <v>1107509.2000000002</v>
          </cell>
          <cell r="CU768">
            <v>83252.400000000009</v>
          </cell>
          <cell r="CV768">
            <v>4414900</v>
          </cell>
          <cell r="CW768">
            <v>6093435</v>
          </cell>
          <cell r="CX768">
            <v>1149733</v>
          </cell>
          <cell r="CY768">
            <v>419720</v>
          </cell>
          <cell r="CZ768">
            <v>2632244</v>
          </cell>
          <cell r="DA768">
            <v>197868</v>
          </cell>
          <cell r="DB768">
            <v>10493000</v>
          </cell>
          <cell r="DC768" t="str">
            <v>basic+</v>
          </cell>
          <cell r="DE768">
            <v>59</v>
          </cell>
          <cell r="DF768">
            <v>59</v>
          </cell>
          <cell r="DH768">
            <v>13</v>
          </cell>
          <cell r="DJ768">
            <v>13</v>
          </cell>
          <cell r="DK768">
            <v>767</v>
          </cell>
          <cell r="DP768">
            <v>767</v>
          </cell>
          <cell r="DQ768">
            <v>767</v>
          </cell>
          <cell r="DR768">
            <v>0</v>
          </cell>
          <cell r="DS768">
            <v>1</v>
          </cell>
          <cell r="DT768">
            <v>0</v>
          </cell>
          <cell r="DU768">
            <v>1499</v>
          </cell>
          <cell r="DV768">
            <v>426835.5</v>
          </cell>
          <cell r="DW768">
            <v>4341.22</v>
          </cell>
          <cell r="DX768">
            <v>1149733</v>
          </cell>
          <cell r="DY768" t="str">
            <v>multicolor</v>
          </cell>
          <cell r="DZ768" t="str">
            <v>20230310010___Maysara___цветной</v>
          </cell>
          <cell r="EA768" t="str">
            <v>Расчет кирпичей</v>
          </cell>
        </row>
        <row r="769">
          <cell r="B769" t="str">
            <v>20230360001_0075362_00000003801</v>
          </cell>
          <cell r="C769" t="str">
            <v>20230360001_0075362</v>
          </cell>
          <cell r="D769" t="str">
            <v>Theme 2ОдеждаDubousЖенскийblue308</v>
          </cell>
          <cell r="E769" t="str">
            <v>Заг. с Th 2</v>
          </cell>
          <cell r="F769" t="str">
            <v>ACOOLA Одежда Весна 2024 Theme 2</v>
          </cell>
          <cell r="G769" t="str">
            <v>ACOOLA</v>
          </cell>
          <cell r="H769" t="str">
            <v>Theme 2</v>
          </cell>
          <cell r="I769" t="str">
            <v>00000003801</v>
          </cell>
          <cell r="J769" t="str">
            <v>20230360001</v>
          </cell>
          <cell r="K769" t="str">
            <v>Сарафан джинсовый детский для девочек Dubous синий</v>
          </cell>
          <cell r="L769" t="str">
            <v>Женский</v>
          </cell>
          <cell r="M769" t="str">
            <v>Все</v>
          </cell>
          <cell r="N769" t="str">
            <v>Dubous</v>
          </cell>
          <cell r="O769" t="str">
            <v>синий</v>
          </cell>
          <cell r="P769" t="str">
            <v>Denim</v>
          </cell>
          <cell r="Q769" t="str">
            <v>Jeans sundress</v>
          </cell>
          <cell r="R769" t="str">
            <v>Top_Girls</v>
          </cell>
          <cell r="S769" t="str">
            <v/>
          </cell>
          <cell r="T769" t="str">
            <v>Одежда</v>
          </cell>
          <cell r="U769" t="str">
            <v>Denim / Джинса</v>
          </cell>
          <cell r="V769" t="str">
            <v>100%Хлопок</v>
          </cell>
          <cell r="W769" t="str">
            <v>(308) Kids cloth 98-164</v>
          </cell>
          <cell r="X769">
            <v>12</v>
          </cell>
          <cell r="Y769" t="str">
            <v>Нет</v>
          </cell>
          <cell r="Z769" t="str">
            <v>Julia Velugo</v>
          </cell>
          <cell r="AA769" t="str">
            <v>fashion</v>
          </cell>
          <cell r="AB769" t="str">
            <v>Regular</v>
          </cell>
          <cell r="AC769" t="str">
            <v>1,2,3</v>
          </cell>
          <cell r="AD769" t="str">
            <v>1,2,3_12</v>
          </cell>
          <cell r="AE769">
            <v>221</v>
          </cell>
          <cell r="AF769">
            <v>52</v>
          </cell>
          <cell r="AG769">
            <v>73</v>
          </cell>
          <cell r="AH769">
            <v>96</v>
          </cell>
          <cell r="AI769">
            <v>0</v>
          </cell>
          <cell r="AJ769">
            <v>0</v>
          </cell>
          <cell r="AK769">
            <v>1</v>
          </cell>
          <cell r="AL769">
            <v>0.3</v>
          </cell>
          <cell r="AM769">
            <v>12</v>
          </cell>
          <cell r="AN769">
            <v>2</v>
          </cell>
          <cell r="AO769">
            <v>14</v>
          </cell>
          <cell r="AP769">
            <v>728</v>
          </cell>
          <cell r="AQ769">
            <v>12</v>
          </cell>
          <cell r="AR769">
            <v>2</v>
          </cell>
          <cell r="AS769">
            <v>14</v>
          </cell>
          <cell r="AT769">
            <v>1022</v>
          </cell>
          <cell r="AU769">
            <v>12</v>
          </cell>
          <cell r="AV769">
            <v>2</v>
          </cell>
          <cell r="AW769">
            <v>14</v>
          </cell>
          <cell r="AX769">
            <v>1344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 t="str">
            <v>0-2</v>
          </cell>
          <cell r="BH769">
            <v>0.56254545454545457</v>
          </cell>
          <cell r="BI769">
            <v>3094</v>
          </cell>
          <cell r="BJ769">
            <v>1499</v>
          </cell>
          <cell r="BK769">
            <v>1499</v>
          </cell>
          <cell r="BL769">
            <v>1362.73</v>
          </cell>
          <cell r="BM769">
            <v>2.9991996798719489</v>
          </cell>
          <cell r="BN769">
            <v>4.29</v>
          </cell>
          <cell r="BO769">
            <v>4.43</v>
          </cell>
          <cell r="BP769">
            <v>5.88</v>
          </cell>
          <cell r="BQ769">
            <v>499.8</v>
          </cell>
          <cell r="BR769">
            <v>0.66657771847898606</v>
          </cell>
          <cell r="BS769">
            <v>3.5</v>
          </cell>
          <cell r="BT769">
            <v>85</v>
          </cell>
          <cell r="BU769">
            <v>1.1000000000000001</v>
          </cell>
          <cell r="BV769">
            <v>1499</v>
          </cell>
          <cell r="BW769">
            <v>900</v>
          </cell>
          <cell r="BX769" t="str">
            <v>ADROIT SOURCING</v>
          </cell>
          <cell r="BY769" t="str">
            <v>Бангладеш</v>
          </cell>
          <cell r="BZ769">
            <v>220</v>
          </cell>
          <cell r="CA769">
            <v>472</v>
          </cell>
          <cell r="CB769">
            <v>96</v>
          </cell>
          <cell r="CC769">
            <v>1618</v>
          </cell>
          <cell r="CD769">
            <v>5500</v>
          </cell>
          <cell r="CE769">
            <v>1731.1416103825181</v>
          </cell>
          <cell r="CF769">
            <v>5500</v>
          </cell>
          <cell r="CG769">
            <v>6500</v>
          </cell>
          <cell r="CH769" t="str">
            <v>ок</v>
          </cell>
          <cell r="CI769" t="str">
            <v>ок</v>
          </cell>
          <cell r="CJ769">
            <v>8</v>
          </cell>
          <cell r="CK769">
            <v>13706.419999999998</v>
          </cell>
          <cell r="CL769">
            <v>2090.96</v>
          </cell>
          <cell r="CM769">
            <v>974.59999999999991</v>
          </cell>
          <cell r="CN769">
            <v>7167.74</v>
          </cell>
          <cell r="CO769">
            <v>425.28</v>
          </cell>
          <cell r="CP769">
            <v>24365</v>
          </cell>
          <cell r="CQ769">
            <v>1546381.2</v>
          </cell>
          <cell r="CR769">
            <v>235905.6</v>
          </cell>
          <cell r="CS769">
            <v>109956</v>
          </cell>
          <cell r="CT769">
            <v>808676.4</v>
          </cell>
          <cell r="CU769">
            <v>47980.800000000003</v>
          </cell>
          <cell r="CV769">
            <v>2748900</v>
          </cell>
          <cell r="CW769">
            <v>4637906</v>
          </cell>
          <cell r="CX769">
            <v>707528</v>
          </cell>
          <cell r="CY769">
            <v>329780</v>
          </cell>
          <cell r="CZ769">
            <v>2425382</v>
          </cell>
          <cell r="DA769">
            <v>143904</v>
          </cell>
          <cell r="DB769">
            <v>8244500</v>
          </cell>
          <cell r="DC769" t="str">
            <v>fashion</v>
          </cell>
          <cell r="DE769">
            <v>59</v>
          </cell>
          <cell r="DF769">
            <v>59</v>
          </cell>
          <cell r="DH769">
            <v>8</v>
          </cell>
          <cell r="DJ769">
            <v>8</v>
          </cell>
          <cell r="DK769">
            <v>472</v>
          </cell>
          <cell r="DP769">
            <v>472</v>
          </cell>
          <cell r="DQ769">
            <v>472</v>
          </cell>
          <cell r="DR769">
            <v>0</v>
          </cell>
          <cell r="DS769">
            <v>1</v>
          </cell>
          <cell r="DT769">
            <v>0</v>
          </cell>
          <cell r="DU769">
            <v>1499</v>
          </cell>
          <cell r="DV769">
            <v>208152</v>
          </cell>
          <cell r="DW769">
            <v>2090.96</v>
          </cell>
          <cell r="DX769">
            <v>707528</v>
          </cell>
          <cell r="DY769" t="str">
            <v>blue</v>
          </cell>
          <cell r="DZ769" t="str">
            <v>20230360001___Dubous___синий</v>
          </cell>
          <cell r="EA769" t="str">
            <v>Расчет кирпичей</v>
          </cell>
        </row>
        <row r="770">
          <cell r="B770" t="str">
            <v>20230370004_0075048_00000003801</v>
          </cell>
          <cell r="C770" t="str">
            <v>20230370004_0075048</v>
          </cell>
          <cell r="D770" t="str">
            <v>Theme 2ОдеждаBisarЖенскийlight blue308</v>
          </cell>
          <cell r="E770" t="str">
            <v>Заг. с Th 2</v>
          </cell>
          <cell r="F770" t="str">
            <v>ACOOLA Одежда Весна 2024 Theme 2</v>
          </cell>
          <cell r="G770" t="str">
            <v>ACOOLA</v>
          </cell>
          <cell r="H770" t="str">
            <v>Theme 2</v>
          </cell>
          <cell r="I770" t="str">
            <v>00000003801</v>
          </cell>
          <cell r="J770" t="str">
            <v>20230370004</v>
          </cell>
          <cell r="K770" t="str">
            <v>Жакет (кардиган) детский для девочек Bisar голубой</v>
          </cell>
          <cell r="L770" t="str">
            <v>Женский</v>
          </cell>
          <cell r="M770" t="str">
            <v>Все</v>
          </cell>
          <cell r="N770" t="str">
            <v>Bisar</v>
          </cell>
          <cell r="O770" t="str">
            <v>голубой</v>
          </cell>
          <cell r="P770" t="str">
            <v>Knit</v>
          </cell>
          <cell r="Q770" t="str">
            <v>Cardigan</v>
          </cell>
          <cell r="R770" t="str">
            <v>Top_Girls</v>
          </cell>
          <cell r="S770" t="str">
            <v/>
          </cell>
          <cell r="T770" t="str">
            <v>Одежда</v>
          </cell>
          <cell r="U770" t="str">
            <v>Double weaved / Двухслойная тканое полотно</v>
          </cell>
          <cell r="V770" t="str">
            <v>50%Хлопок/50%ПАН</v>
          </cell>
          <cell r="W770" t="str">
            <v>(308) Kids cloth 98-164</v>
          </cell>
          <cell r="X770">
            <v>12</v>
          </cell>
          <cell r="Y770" t="str">
            <v>Нет</v>
          </cell>
          <cell r="Z770" t="str">
            <v>Nataliya Sugrey</v>
          </cell>
          <cell r="AA770" t="str">
            <v>basic+</v>
          </cell>
          <cell r="AB770" t="str">
            <v>Regular</v>
          </cell>
          <cell r="AC770" t="str">
            <v>1,2,3,4,5</v>
          </cell>
          <cell r="AD770" t="str">
            <v>1,2,3,4,5_12</v>
          </cell>
          <cell r="AE770">
            <v>271</v>
          </cell>
          <cell r="AF770">
            <v>52</v>
          </cell>
          <cell r="AG770">
            <v>73</v>
          </cell>
          <cell r="AH770">
            <v>96</v>
          </cell>
          <cell r="AI770">
            <v>43</v>
          </cell>
          <cell r="AJ770">
            <v>7</v>
          </cell>
          <cell r="AK770">
            <v>0.7</v>
          </cell>
          <cell r="AL770">
            <v>0.3</v>
          </cell>
          <cell r="AM770">
            <v>13</v>
          </cell>
          <cell r="AN770">
            <v>2</v>
          </cell>
          <cell r="AO770">
            <v>15</v>
          </cell>
          <cell r="AP770">
            <v>780</v>
          </cell>
          <cell r="AQ770">
            <v>13</v>
          </cell>
          <cell r="AR770">
            <v>2</v>
          </cell>
          <cell r="AS770">
            <v>15</v>
          </cell>
          <cell r="AT770">
            <v>1095</v>
          </cell>
          <cell r="AU770">
            <v>13</v>
          </cell>
          <cell r="AV770">
            <v>2</v>
          </cell>
          <cell r="AW770">
            <v>15</v>
          </cell>
          <cell r="AX770">
            <v>1440</v>
          </cell>
          <cell r="AY770">
            <v>13</v>
          </cell>
          <cell r="AZ770">
            <v>2</v>
          </cell>
          <cell r="BA770">
            <v>15</v>
          </cell>
          <cell r="BB770">
            <v>645</v>
          </cell>
          <cell r="BC770">
            <v>13</v>
          </cell>
          <cell r="BD770">
            <v>2</v>
          </cell>
          <cell r="BE770">
            <v>15</v>
          </cell>
          <cell r="BF770">
            <v>105</v>
          </cell>
          <cell r="BG770" t="str">
            <v>1-2</v>
          </cell>
          <cell r="BH770">
            <v>0.58071428571428574</v>
          </cell>
          <cell r="BI770">
            <v>4065</v>
          </cell>
          <cell r="BJ770">
            <v>1999</v>
          </cell>
          <cell r="BK770">
            <v>1999</v>
          </cell>
          <cell r="BL770">
            <v>1817.27</v>
          </cell>
          <cell r="BM770">
            <v>2.9996998799519807</v>
          </cell>
          <cell r="BN770">
            <v>5.77</v>
          </cell>
          <cell r="BO770">
            <v>5.96</v>
          </cell>
          <cell r="BP770">
            <v>7.84</v>
          </cell>
          <cell r="BQ770">
            <v>666.4</v>
          </cell>
          <cell r="BR770">
            <v>0.66663331665832914</v>
          </cell>
          <cell r="BS770">
            <v>3.3</v>
          </cell>
          <cell r="BT770">
            <v>85</v>
          </cell>
          <cell r="BU770">
            <v>1.1000000000000001</v>
          </cell>
          <cell r="BV770">
            <v>1999</v>
          </cell>
          <cell r="BW770">
            <v>1200</v>
          </cell>
          <cell r="BX770" t="str">
            <v>MOTHER CORPORATION</v>
          </cell>
          <cell r="BY770" t="str">
            <v>Бангладеш</v>
          </cell>
          <cell r="BZ770">
            <v>280</v>
          </cell>
          <cell r="CA770">
            <v>767</v>
          </cell>
          <cell r="CB770">
            <v>132</v>
          </cell>
          <cell r="CC770">
            <v>1756</v>
          </cell>
          <cell r="CD770">
            <v>7000</v>
          </cell>
          <cell r="CE770">
            <v>2203.2711404868414</v>
          </cell>
          <cell r="CF770">
            <v>7000</v>
          </cell>
          <cell r="CG770">
            <v>10000</v>
          </cell>
          <cell r="CH770" t="str">
            <v>ок</v>
          </cell>
          <cell r="CI770" t="str">
            <v>ок</v>
          </cell>
          <cell r="CJ770">
            <v>11</v>
          </cell>
          <cell r="CK770">
            <v>24227.4</v>
          </cell>
          <cell r="CL770">
            <v>4571.32</v>
          </cell>
          <cell r="CM770">
            <v>1668.8</v>
          </cell>
          <cell r="CN770">
            <v>10465.76</v>
          </cell>
          <cell r="CO770">
            <v>786.72</v>
          </cell>
          <cell r="CP770">
            <v>41720</v>
          </cell>
          <cell r="CQ770">
            <v>2708916</v>
          </cell>
          <cell r="CR770">
            <v>511128.8</v>
          </cell>
          <cell r="CS770">
            <v>186592</v>
          </cell>
          <cell r="CT770">
            <v>1170198.3999999999</v>
          </cell>
          <cell r="CU770">
            <v>87964.800000000003</v>
          </cell>
          <cell r="CV770">
            <v>4664800</v>
          </cell>
          <cell r="CW770">
            <v>8125935</v>
          </cell>
          <cell r="CX770">
            <v>1533233</v>
          </cell>
          <cell r="CY770">
            <v>559720</v>
          </cell>
          <cell r="CZ770">
            <v>3510244</v>
          </cell>
          <cell r="DA770">
            <v>263868</v>
          </cell>
          <cell r="DB770">
            <v>13993000</v>
          </cell>
          <cell r="DC770" t="str">
            <v>basic+</v>
          </cell>
          <cell r="DE770">
            <v>59</v>
          </cell>
          <cell r="DF770">
            <v>59</v>
          </cell>
          <cell r="DH770">
            <v>13</v>
          </cell>
          <cell r="DJ770">
            <v>13</v>
          </cell>
          <cell r="DK770">
            <v>767</v>
          </cell>
          <cell r="DP770">
            <v>767</v>
          </cell>
          <cell r="DQ770">
            <v>767</v>
          </cell>
          <cell r="DR770">
            <v>0</v>
          </cell>
          <cell r="DS770">
            <v>1</v>
          </cell>
          <cell r="DT770">
            <v>0</v>
          </cell>
          <cell r="DU770">
            <v>1999</v>
          </cell>
          <cell r="DV770">
            <v>450996</v>
          </cell>
          <cell r="DW770">
            <v>4571.32</v>
          </cell>
          <cell r="DX770">
            <v>1533233</v>
          </cell>
          <cell r="DY770" t="str">
            <v>light blue</v>
          </cell>
          <cell r="DZ770" t="str">
            <v>20230370004___Bisar___голубой</v>
          </cell>
          <cell r="EA770" t="str">
            <v>Расчет кирпичей</v>
          </cell>
        </row>
        <row r="771">
          <cell r="B771" t="str">
            <v>20230370005_0075435_00000003801</v>
          </cell>
          <cell r="C771" t="str">
            <v>20230370005_0075435</v>
          </cell>
          <cell r="D771" t="str">
            <v>Theme 2ОдеждаEseniyaЖенскийmulticolor308</v>
          </cell>
          <cell r="E771" t="str">
            <v>Заг. с Th 2</v>
          </cell>
          <cell r="F771" t="str">
            <v>ACOOLA Одежда Весна 2024 Theme 2</v>
          </cell>
          <cell r="G771" t="str">
            <v>ACOOLA</v>
          </cell>
          <cell r="H771" t="str">
            <v>Theme 2</v>
          </cell>
          <cell r="I771" t="str">
            <v>00000003801</v>
          </cell>
          <cell r="J771" t="str">
            <v>20230370005</v>
          </cell>
          <cell r="K771" t="str">
            <v>Жакет (кардиган) детский для девочек Eseniya цветной</v>
          </cell>
          <cell r="L771" t="str">
            <v>Женский</v>
          </cell>
          <cell r="M771" t="str">
            <v>Все</v>
          </cell>
          <cell r="N771" t="str">
            <v>Eseniya</v>
          </cell>
          <cell r="O771" t="str">
            <v>цветной</v>
          </cell>
          <cell r="P771" t="str">
            <v>Knit</v>
          </cell>
          <cell r="Q771" t="str">
            <v>Cardigan</v>
          </cell>
          <cell r="R771" t="str">
            <v>Top_Girls</v>
          </cell>
          <cell r="S771" t="str">
            <v/>
          </cell>
          <cell r="T771" t="str">
            <v>Одежда</v>
          </cell>
          <cell r="U771" t="str">
            <v>Jacquard / Жаккард</v>
          </cell>
          <cell r="V771" t="str">
            <v>50%Хлопок/50%ПАН</v>
          </cell>
          <cell r="W771" t="str">
            <v>(308) Kids cloth 98-164</v>
          </cell>
          <cell r="X771">
            <v>12</v>
          </cell>
          <cell r="Y771" t="str">
            <v>Нет</v>
          </cell>
          <cell r="Z771" t="str">
            <v>Nataliya Sugrey</v>
          </cell>
          <cell r="AA771" t="str">
            <v>basic+</v>
          </cell>
          <cell r="AB771" t="str">
            <v>Regular</v>
          </cell>
          <cell r="AC771" t="str">
            <v>1,2,3,4,5</v>
          </cell>
          <cell r="AD771" t="str">
            <v>1,2,3,4,5_12</v>
          </cell>
          <cell r="AE771">
            <v>271</v>
          </cell>
          <cell r="AF771">
            <v>52</v>
          </cell>
          <cell r="AG771">
            <v>73</v>
          </cell>
          <cell r="AH771">
            <v>96</v>
          </cell>
          <cell r="AI771">
            <v>43</v>
          </cell>
          <cell r="AJ771">
            <v>7</v>
          </cell>
          <cell r="AK771">
            <v>0.7</v>
          </cell>
          <cell r="AL771">
            <v>0.3</v>
          </cell>
          <cell r="AM771">
            <v>13</v>
          </cell>
          <cell r="AN771">
            <v>2</v>
          </cell>
          <cell r="AO771">
            <v>15</v>
          </cell>
          <cell r="AP771">
            <v>780</v>
          </cell>
          <cell r="AQ771">
            <v>13</v>
          </cell>
          <cell r="AR771">
            <v>2</v>
          </cell>
          <cell r="AS771">
            <v>15</v>
          </cell>
          <cell r="AT771">
            <v>1095</v>
          </cell>
          <cell r="AU771">
            <v>13</v>
          </cell>
          <cell r="AV771">
            <v>2</v>
          </cell>
          <cell r="AW771">
            <v>15</v>
          </cell>
          <cell r="AX771">
            <v>1440</v>
          </cell>
          <cell r="AY771">
            <v>13</v>
          </cell>
          <cell r="AZ771">
            <v>2</v>
          </cell>
          <cell r="BA771">
            <v>15</v>
          </cell>
          <cell r="BB771">
            <v>645</v>
          </cell>
          <cell r="BC771">
            <v>13</v>
          </cell>
          <cell r="BD771">
            <v>2</v>
          </cell>
          <cell r="BE771">
            <v>15</v>
          </cell>
          <cell r="BF771">
            <v>105</v>
          </cell>
          <cell r="BG771" t="str">
            <v>1-2</v>
          </cell>
          <cell r="BH771">
            <v>0.58071428571428574</v>
          </cell>
          <cell r="BI771">
            <v>4065</v>
          </cell>
          <cell r="BJ771">
            <v>1799</v>
          </cell>
          <cell r="BK771">
            <v>1799</v>
          </cell>
          <cell r="BL771">
            <v>1635.45</v>
          </cell>
          <cell r="BM771">
            <v>3.0807432143162941</v>
          </cell>
          <cell r="BN771">
            <v>5.33</v>
          </cell>
          <cell r="BO771">
            <v>5.51</v>
          </cell>
          <cell r="BP771">
            <v>6.87</v>
          </cell>
          <cell r="BQ771">
            <v>583.95000000000005</v>
          </cell>
          <cell r="BR771">
            <v>0.67540300166759315</v>
          </cell>
          <cell r="BS771">
            <v>3.3</v>
          </cell>
          <cell r="BT771">
            <v>85</v>
          </cell>
          <cell r="BU771">
            <v>1.1000000000000001</v>
          </cell>
          <cell r="BV771">
            <v>1799</v>
          </cell>
          <cell r="BW771">
            <v>1080</v>
          </cell>
          <cell r="BX771" t="str">
            <v>WEIHAI GOLD OCEAN TEXTILE CO., LTD.</v>
          </cell>
          <cell r="BY771" t="str">
            <v>Китай</v>
          </cell>
          <cell r="BZ771">
            <v>280</v>
          </cell>
          <cell r="CA771">
            <v>767</v>
          </cell>
          <cell r="CB771">
            <v>132</v>
          </cell>
          <cell r="CC771">
            <v>1756</v>
          </cell>
          <cell r="CD771">
            <v>7000</v>
          </cell>
          <cell r="CE771">
            <v>2203.2711404868414</v>
          </cell>
          <cell r="CF771">
            <v>7000</v>
          </cell>
          <cell r="CG771">
            <v>10000</v>
          </cell>
          <cell r="CH771" t="str">
            <v>ок</v>
          </cell>
          <cell r="CI771" t="str">
            <v>ок</v>
          </cell>
          <cell r="CJ771">
            <v>11</v>
          </cell>
          <cell r="CK771">
            <v>22398.149999999998</v>
          </cell>
          <cell r="CL771">
            <v>4226.17</v>
          </cell>
          <cell r="CM771">
            <v>1542.8</v>
          </cell>
          <cell r="CN771">
            <v>9675.56</v>
          </cell>
          <cell r="CO771">
            <v>727.31999999999994</v>
          </cell>
          <cell r="CP771">
            <v>38570</v>
          </cell>
          <cell r="CQ771">
            <v>2373756.75</v>
          </cell>
          <cell r="CR771">
            <v>447889.65</v>
          </cell>
          <cell r="CS771">
            <v>163506</v>
          </cell>
          <cell r="CT771">
            <v>1025416.2000000001</v>
          </cell>
          <cell r="CU771">
            <v>77081.400000000009</v>
          </cell>
          <cell r="CV771">
            <v>4087650.0000000005</v>
          </cell>
          <cell r="CW771">
            <v>7312935</v>
          </cell>
          <cell r="CX771">
            <v>1379833</v>
          </cell>
          <cell r="CY771">
            <v>503720</v>
          </cell>
          <cell r="CZ771">
            <v>3159044</v>
          </cell>
          <cell r="DA771">
            <v>237468</v>
          </cell>
          <cell r="DB771">
            <v>12593000</v>
          </cell>
          <cell r="DC771" t="str">
            <v>basic+</v>
          </cell>
          <cell r="DE771">
            <v>59</v>
          </cell>
          <cell r="DF771">
            <v>59</v>
          </cell>
          <cell r="DH771">
            <v>13</v>
          </cell>
          <cell r="DJ771">
            <v>13</v>
          </cell>
          <cell r="DK771">
            <v>767</v>
          </cell>
          <cell r="DP771">
            <v>767</v>
          </cell>
          <cell r="DQ771">
            <v>767</v>
          </cell>
          <cell r="DR771">
            <v>0</v>
          </cell>
          <cell r="DS771">
            <v>1</v>
          </cell>
          <cell r="DT771">
            <v>0</v>
          </cell>
          <cell r="DU771">
            <v>1799</v>
          </cell>
          <cell r="DV771">
            <v>395196.75</v>
          </cell>
          <cell r="DW771">
            <v>4226.17</v>
          </cell>
          <cell r="DX771">
            <v>1379833</v>
          </cell>
          <cell r="DY771" t="str">
            <v>multicolor</v>
          </cell>
          <cell r="DZ771" t="str">
            <v>20230370005___Eseniya___цветной</v>
          </cell>
          <cell r="EA771" t="str">
            <v>Расчет кирпичей</v>
          </cell>
        </row>
        <row r="772">
          <cell r="B772" t="str">
            <v>20230370006_0075436_00000003801</v>
          </cell>
          <cell r="C772" t="str">
            <v>20230370006_0075436</v>
          </cell>
          <cell r="D772" t="str">
            <v>Theme 2ОдеждаYasminЖенскийmulticolor308</v>
          </cell>
          <cell r="E772" t="str">
            <v>Заг. с Th 2</v>
          </cell>
          <cell r="F772" t="str">
            <v>ACOOLA Одежда Весна 2024 Theme 2</v>
          </cell>
          <cell r="G772" t="str">
            <v>ACOOLA</v>
          </cell>
          <cell r="H772" t="str">
            <v>Theme 2</v>
          </cell>
          <cell r="I772" t="str">
            <v>00000003801</v>
          </cell>
          <cell r="J772" t="str">
            <v>20230370006</v>
          </cell>
          <cell r="K772" t="str">
            <v>Жакет (кардиган) детский для девочек Yasmin цветной</v>
          </cell>
          <cell r="L772" t="str">
            <v>Женский</v>
          </cell>
          <cell r="M772" t="str">
            <v>Все</v>
          </cell>
          <cell r="N772" t="str">
            <v>Yasmin</v>
          </cell>
          <cell r="O772" t="str">
            <v>цветной</v>
          </cell>
          <cell r="P772" t="str">
            <v>Knit</v>
          </cell>
          <cell r="Q772" t="str">
            <v>Cardigan</v>
          </cell>
          <cell r="R772" t="str">
            <v>Top_Girls</v>
          </cell>
          <cell r="S772" t="str">
            <v/>
          </cell>
          <cell r="T772" t="str">
            <v>Одежда</v>
          </cell>
          <cell r="U772" t="str">
            <v>Jacquard / Жаккард</v>
          </cell>
          <cell r="V772" t="str">
            <v>50%Хлопок/50%ПАН</v>
          </cell>
          <cell r="W772" t="str">
            <v>(308) Kids cloth 98-164</v>
          </cell>
          <cell r="X772">
            <v>12</v>
          </cell>
          <cell r="Y772" t="str">
            <v>Нет</v>
          </cell>
          <cell r="Z772" t="str">
            <v>Nataliya Sugrey</v>
          </cell>
          <cell r="AA772" t="str">
            <v>basic+</v>
          </cell>
          <cell r="AB772" t="str">
            <v>Regular</v>
          </cell>
          <cell r="AC772" t="str">
            <v>1,2,3</v>
          </cell>
          <cell r="AD772" t="str">
            <v>1,2,3_12</v>
          </cell>
          <cell r="AE772">
            <v>221</v>
          </cell>
          <cell r="AF772">
            <v>52</v>
          </cell>
          <cell r="AG772">
            <v>73</v>
          </cell>
          <cell r="AH772">
            <v>96</v>
          </cell>
          <cell r="AI772">
            <v>0</v>
          </cell>
          <cell r="AJ772">
            <v>0</v>
          </cell>
          <cell r="AK772">
            <v>0.65</v>
          </cell>
          <cell r="AL772">
            <v>0.5</v>
          </cell>
          <cell r="AM772">
            <v>12</v>
          </cell>
          <cell r="AN772">
            <v>3</v>
          </cell>
          <cell r="AO772">
            <v>15</v>
          </cell>
          <cell r="AP772">
            <v>780</v>
          </cell>
          <cell r="AQ772">
            <v>12</v>
          </cell>
          <cell r="AR772">
            <v>3</v>
          </cell>
          <cell r="AS772">
            <v>15</v>
          </cell>
          <cell r="AT772">
            <v>1095</v>
          </cell>
          <cell r="AU772">
            <v>12</v>
          </cell>
          <cell r="AV772">
            <v>3</v>
          </cell>
          <cell r="AW772">
            <v>15</v>
          </cell>
          <cell r="AX772">
            <v>1440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 t="str">
            <v>0-3</v>
          </cell>
          <cell r="BH772">
            <v>0.55249999999999999</v>
          </cell>
          <cell r="BI772">
            <v>3315</v>
          </cell>
          <cell r="BJ772">
            <v>1799</v>
          </cell>
          <cell r="BK772">
            <v>1799</v>
          </cell>
          <cell r="BL772">
            <v>1635.45</v>
          </cell>
          <cell r="BM772">
            <v>3.0365431681998483</v>
          </cell>
          <cell r="BN772">
            <v>5.42</v>
          </cell>
          <cell r="BO772">
            <v>5.59</v>
          </cell>
          <cell r="BP772">
            <v>6.97</v>
          </cell>
          <cell r="BQ772">
            <v>592.44999999999993</v>
          </cell>
          <cell r="BR772">
            <v>0.67067815453029467</v>
          </cell>
          <cell r="BS772">
            <v>3.3</v>
          </cell>
          <cell r="BT772">
            <v>85</v>
          </cell>
          <cell r="BU772">
            <v>1.1000000000000001</v>
          </cell>
          <cell r="BV772">
            <v>1799</v>
          </cell>
          <cell r="BW772">
            <v>1080</v>
          </cell>
          <cell r="BX772" t="str">
            <v>WEIHAI GOLD OCEAN TEXTILE CO., LTD.</v>
          </cell>
          <cell r="BY772" t="str">
            <v>Китай</v>
          </cell>
          <cell r="BZ772">
            <v>240</v>
          </cell>
          <cell r="CA772">
            <v>531</v>
          </cell>
          <cell r="CB772">
            <v>108</v>
          </cell>
          <cell r="CC772">
            <v>1806</v>
          </cell>
          <cell r="CD772">
            <v>6000</v>
          </cell>
          <cell r="CE772">
            <v>1888.5181204172925</v>
          </cell>
          <cell r="CF772">
            <v>6000</v>
          </cell>
          <cell r="CG772">
            <v>8000</v>
          </cell>
          <cell r="CH772" t="str">
            <v>ок</v>
          </cell>
          <cell r="CI772" t="str">
            <v>ок</v>
          </cell>
          <cell r="CJ772">
            <v>9</v>
          </cell>
          <cell r="CK772">
            <v>18530.849999999999</v>
          </cell>
          <cell r="CL772">
            <v>2968.29</v>
          </cell>
          <cell r="CM772">
            <v>1341.6</v>
          </cell>
          <cell r="CN772">
            <v>10095.539999999999</v>
          </cell>
          <cell r="CO772">
            <v>603.72</v>
          </cell>
          <cell r="CP772">
            <v>33540</v>
          </cell>
          <cell r="CQ772">
            <v>1963971.7499999998</v>
          </cell>
          <cell r="CR772">
            <v>314590.94999999995</v>
          </cell>
          <cell r="CS772">
            <v>142187.99999999997</v>
          </cell>
          <cell r="CT772">
            <v>1069964.7</v>
          </cell>
          <cell r="CU772">
            <v>63984.599999999991</v>
          </cell>
          <cell r="CV772">
            <v>3554699.9999999995</v>
          </cell>
          <cell r="CW772">
            <v>5963685</v>
          </cell>
          <cell r="CX772">
            <v>955269</v>
          </cell>
          <cell r="CY772">
            <v>431760</v>
          </cell>
          <cell r="CZ772">
            <v>3248994</v>
          </cell>
          <cell r="DA772">
            <v>194292</v>
          </cell>
          <cell r="DB772">
            <v>10794000</v>
          </cell>
          <cell r="DC772" t="str">
            <v>basic+</v>
          </cell>
          <cell r="DE772">
            <v>59</v>
          </cell>
          <cell r="DF772">
            <v>59</v>
          </cell>
          <cell r="DH772">
            <v>6</v>
          </cell>
          <cell r="DI772">
            <v>3</v>
          </cell>
          <cell r="DJ772">
            <v>9</v>
          </cell>
          <cell r="DK772">
            <v>531</v>
          </cell>
          <cell r="DP772">
            <v>531</v>
          </cell>
          <cell r="DQ772">
            <v>354</v>
          </cell>
          <cell r="DR772">
            <v>177</v>
          </cell>
          <cell r="DS772">
            <v>0.66666666666666663</v>
          </cell>
          <cell r="DT772">
            <v>0.33333333333333331</v>
          </cell>
          <cell r="DU772">
            <v>1799</v>
          </cell>
          <cell r="DV772">
            <v>277580.25</v>
          </cell>
          <cell r="DW772">
            <v>2968.29</v>
          </cell>
          <cell r="DX772">
            <v>955269</v>
          </cell>
          <cell r="DY772" t="str">
            <v>multicolor</v>
          </cell>
          <cell r="DZ772" t="str">
            <v>20230370006___Yasmin___цветной</v>
          </cell>
          <cell r="EA772" t="str">
            <v>Расчет кирпичей</v>
          </cell>
        </row>
        <row r="773">
          <cell r="B773" t="str">
            <v>20230440009_0075353_00000003801</v>
          </cell>
          <cell r="C773" t="str">
            <v>20230440009_0075353</v>
          </cell>
          <cell r="D773" t="str">
            <v>Theme 2ОдеждаGuava2Женскийblue308</v>
          </cell>
          <cell r="E773" t="str">
            <v>Заг. с Th 2</v>
          </cell>
          <cell r="F773" t="str">
            <v>ACOOLA Одежда Весна 2024 Theme 2</v>
          </cell>
          <cell r="G773" t="str">
            <v>ACOOLA</v>
          </cell>
          <cell r="H773" t="str">
            <v>Theme 2</v>
          </cell>
          <cell r="I773" t="str">
            <v>00000003801</v>
          </cell>
          <cell r="J773" t="str">
            <v>20230440009</v>
          </cell>
          <cell r="K773" t="str">
            <v>Брюки джинсовые детские для девочек Guava2 синий</v>
          </cell>
          <cell r="L773" t="str">
            <v>Женский</v>
          </cell>
          <cell r="M773" t="str">
            <v>Все</v>
          </cell>
          <cell r="N773" t="str">
            <v>Guava2</v>
          </cell>
          <cell r="O773" t="str">
            <v>синий</v>
          </cell>
          <cell r="P773" t="str">
            <v>Denim</v>
          </cell>
          <cell r="Q773" t="str">
            <v>Jeans</v>
          </cell>
          <cell r="R773" t="str">
            <v>Top_Girls</v>
          </cell>
          <cell r="S773" t="str">
            <v/>
          </cell>
          <cell r="T773" t="str">
            <v>Одежда</v>
          </cell>
          <cell r="U773" t="str">
            <v>Denim / Джинса</v>
          </cell>
          <cell r="V773" t="str">
            <v>100%Хлопок</v>
          </cell>
          <cell r="W773" t="str">
            <v>(308) Kids cloth 98-164</v>
          </cell>
          <cell r="X773">
            <v>12</v>
          </cell>
          <cell r="Y773" t="str">
            <v>Нет</v>
          </cell>
          <cell r="Z773" t="str">
            <v>Julia Velugo</v>
          </cell>
          <cell r="AA773" t="str">
            <v>Basic+</v>
          </cell>
          <cell r="AB773" t="str">
            <v>Regular</v>
          </cell>
          <cell r="AC773" t="str">
            <v>1,2,3,4,5</v>
          </cell>
          <cell r="AD773" t="str">
            <v>1,2,3,4,5_12</v>
          </cell>
          <cell r="AE773">
            <v>271</v>
          </cell>
          <cell r="AF773">
            <v>52</v>
          </cell>
          <cell r="AG773">
            <v>73</v>
          </cell>
          <cell r="AH773">
            <v>96</v>
          </cell>
          <cell r="AI773">
            <v>43</v>
          </cell>
          <cell r="AJ773">
            <v>7</v>
          </cell>
          <cell r="AK773">
            <v>0.7</v>
          </cell>
          <cell r="AL773">
            <v>0.5</v>
          </cell>
          <cell r="AM773">
            <v>13</v>
          </cell>
          <cell r="AN773">
            <v>4</v>
          </cell>
          <cell r="AO773">
            <v>17</v>
          </cell>
          <cell r="AP773">
            <v>884</v>
          </cell>
          <cell r="AQ773">
            <v>13</v>
          </cell>
          <cell r="AR773">
            <v>4</v>
          </cell>
          <cell r="AS773">
            <v>17</v>
          </cell>
          <cell r="AT773">
            <v>1241</v>
          </cell>
          <cell r="AU773">
            <v>13</v>
          </cell>
          <cell r="AV773">
            <v>4</v>
          </cell>
          <cell r="AW773">
            <v>17</v>
          </cell>
          <cell r="AX773">
            <v>1632</v>
          </cell>
          <cell r="AY773">
            <v>13</v>
          </cell>
          <cell r="AZ773">
            <v>4</v>
          </cell>
          <cell r="BA773">
            <v>17</v>
          </cell>
          <cell r="BB773">
            <v>731</v>
          </cell>
          <cell r="BC773">
            <v>13</v>
          </cell>
          <cell r="BD773">
            <v>4</v>
          </cell>
          <cell r="BE773">
            <v>17</v>
          </cell>
          <cell r="BF773">
            <v>119</v>
          </cell>
          <cell r="BG773" t="str">
            <v>1-4</v>
          </cell>
          <cell r="BH773">
            <v>0.56182926829268298</v>
          </cell>
          <cell r="BI773">
            <v>4607</v>
          </cell>
          <cell r="BJ773">
            <v>1799</v>
          </cell>
          <cell r="BK773">
            <v>1799</v>
          </cell>
          <cell r="BL773">
            <v>1635.45</v>
          </cell>
          <cell r="BM773">
            <v>3.0192162456994209</v>
          </cell>
          <cell r="BN773">
            <v>4.84</v>
          </cell>
          <cell r="BO773">
            <v>4.99</v>
          </cell>
          <cell r="BP773">
            <v>7.01</v>
          </cell>
          <cell r="BQ773">
            <v>595.85</v>
          </cell>
          <cell r="BR773">
            <v>0.66878821567537527</v>
          </cell>
          <cell r="BS773">
            <v>3.3</v>
          </cell>
          <cell r="BT773">
            <v>85</v>
          </cell>
          <cell r="BU773">
            <v>1.1000000000000001</v>
          </cell>
          <cell r="BV773">
            <v>1799</v>
          </cell>
          <cell r="BW773">
            <v>1080</v>
          </cell>
          <cell r="BX773" t="str">
            <v>ADROIT SOURCING</v>
          </cell>
          <cell r="BY773" t="str">
            <v>Бангладеш</v>
          </cell>
          <cell r="BZ773">
            <v>328</v>
          </cell>
          <cell r="CA773">
            <v>767</v>
          </cell>
          <cell r="CB773">
            <v>144</v>
          </cell>
          <cell r="CC773">
            <v>2354</v>
          </cell>
          <cell r="CD773">
            <v>8200</v>
          </cell>
          <cell r="CE773">
            <v>2580.9747645702996</v>
          </cell>
          <cell r="CF773">
            <v>8200</v>
          </cell>
          <cell r="CG773">
            <v>10000</v>
          </cell>
          <cell r="CH773" t="str">
            <v>ок</v>
          </cell>
          <cell r="CI773" t="str">
            <v>ок</v>
          </cell>
          <cell r="CJ773">
            <v>12</v>
          </cell>
          <cell r="CK773">
            <v>22988.93</v>
          </cell>
          <cell r="CL773">
            <v>3827.3300000000004</v>
          </cell>
          <cell r="CM773">
            <v>1636.72</v>
          </cell>
          <cell r="CN773">
            <v>11746.460000000001</v>
          </cell>
          <cell r="CO773">
            <v>718.56000000000006</v>
          </cell>
          <cell r="CP773">
            <v>40918</v>
          </cell>
          <cell r="CQ773">
            <v>2745080.95</v>
          </cell>
          <cell r="CR773">
            <v>457016.95</v>
          </cell>
          <cell r="CS773">
            <v>195438.80000000002</v>
          </cell>
          <cell r="CT773">
            <v>1402630.9000000001</v>
          </cell>
          <cell r="CU773">
            <v>85802.400000000009</v>
          </cell>
          <cell r="CV773">
            <v>4885970</v>
          </cell>
          <cell r="CW773">
            <v>8287993</v>
          </cell>
          <cell r="CX773">
            <v>1379833</v>
          </cell>
          <cell r="CY773">
            <v>590072</v>
          </cell>
          <cell r="CZ773">
            <v>4234846</v>
          </cell>
          <cell r="DA773">
            <v>259056</v>
          </cell>
          <cell r="DB773">
            <v>14751800</v>
          </cell>
          <cell r="DC773" t="str">
            <v>Basic+</v>
          </cell>
          <cell r="DE773">
            <v>59</v>
          </cell>
          <cell r="DF773">
            <v>59</v>
          </cell>
          <cell r="DH773">
            <v>13</v>
          </cell>
          <cell r="DJ773">
            <v>13</v>
          </cell>
          <cell r="DK773">
            <v>767</v>
          </cell>
          <cell r="DP773">
            <v>767</v>
          </cell>
          <cell r="DQ773">
            <v>767</v>
          </cell>
          <cell r="DR773">
            <v>0</v>
          </cell>
          <cell r="DS773">
            <v>1</v>
          </cell>
          <cell r="DT773">
            <v>0</v>
          </cell>
          <cell r="DU773">
            <v>1799</v>
          </cell>
          <cell r="DV773">
            <v>403250.25</v>
          </cell>
          <cell r="DW773">
            <v>3827.3300000000004</v>
          </cell>
          <cell r="DX773">
            <v>1379833</v>
          </cell>
          <cell r="DY773" t="str">
            <v>blue</v>
          </cell>
          <cell r="DZ773" t="str">
            <v>20230440009___Guava2___синий</v>
          </cell>
          <cell r="EA773" t="str">
            <v>Расчет кирпичей</v>
          </cell>
        </row>
        <row r="774">
          <cell r="B774" t="str">
            <v>20230440010_0075354_00000003801</v>
          </cell>
          <cell r="C774" t="str">
            <v>20230440010_0075354</v>
          </cell>
          <cell r="D774" t="str">
            <v>Theme 2ОдеждаJulienЖенскийlight blue308</v>
          </cell>
          <cell r="E774" t="str">
            <v>Заг. с Th 2</v>
          </cell>
          <cell r="F774" t="str">
            <v>ACOOLA Одежда Весна 2024 Theme 2</v>
          </cell>
          <cell r="G774" t="str">
            <v>ACOOLA</v>
          </cell>
          <cell r="H774" t="str">
            <v>Theme 2</v>
          </cell>
          <cell r="I774" t="str">
            <v>00000003801</v>
          </cell>
          <cell r="J774" t="str">
            <v>20230440010</v>
          </cell>
          <cell r="K774" t="str">
            <v>Брюки джинсовые детские для девочек Julien голубой</v>
          </cell>
          <cell r="L774" t="str">
            <v>Женский</v>
          </cell>
          <cell r="M774" t="str">
            <v>Все</v>
          </cell>
          <cell r="N774" t="str">
            <v>Julien</v>
          </cell>
          <cell r="O774" t="str">
            <v>голубой</v>
          </cell>
          <cell r="P774" t="str">
            <v>Denim</v>
          </cell>
          <cell r="Q774" t="str">
            <v>Jeans</v>
          </cell>
          <cell r="R774" t="str">
            <v>Top_Girls</v>
          </cell>
          <cell r="S774" t="str">
            <v/>
          </cell>
          <cell r="T774" t="str">
            <v>Одежда</v>
          </cell>
          <cell r="U774" t="str">
            <v>Denim / Джинса</v>
          </cell>
          <cell r="V774" t="str">
            <v>100%Хлопок</v>
          </cell>
          <cell r="W774" t="str">
            <v>(308) Kids cloth 98-164</v>
          </cell>
          <cell r="X774">
            <v>12</v>
          </cell>
          <cell r="Y774" t="str">
            <v>Нет</v>
          </cell>
          <cell r="Z774" t="str">
            <v>Julia Velugo</v>
          </cell>
          <cell r="AA774" t="str">
            <v>Basic+</v>
          </cell>
          <cell r="AB774" t="str">
            <v>Regular</v>
          </cell>
          <cell r="AC774" t="str">
            <v>1,2,3,4,5</v>
          </cell>
          <cell r="AD774" t="str">
            <v>1,2,3,4,5_12</v>
          </cell>
          <cell r="AE774">
            <v>271</v>
          </cell>
          <cell r="AF774">
            <v>52</v>
          </cell>
          <cell r="AG774">
            <v>73</v>
          </cell>
          <cell r="AH774">
            <v>96</v>
          </cell>
          <cell r="AI774">
            <v>43</v>
          </cell>
          <cell r="AJ774">
            <v>7</v>
          </cell>
          <cell r="AK774">
            <v>0.7</v>
          </cell>
          <cell r="AL774">
            <v>0.5</v>
          </cell>
          <cell r="AM774">
            <v>13</v>
          </cell>
          <cell r="AN774">
            <v>4</v>
          </cell>
          <cell r="AO774">
            <v>17</v>
          </cell>
          <cell r="AP774">
            <v>884</v>
          </cell>
          <cell r="AQ774">
            <v>13</v>
          </cell>
          <cell r="AR774">
            <v>4</v>
          </cell>
          <cell r="AS774">
            <v>17</v>
          </cell>
          <cell r="AT774">
            <v>1241</v>
          </cell>
          <cell r="AU774">
            <v>13</v>
          </cell>
          <cell r="AV774">
            <v>4</v>
          </cell>
          <cell r="AW774">
            <v>17</v>
          </cell>
          <cell r="AX774">
            <v>1632</v>
          </cell>
          <cell r="AY774">
            <v>13</v>
          </cell>
          <cell r="AZ774">
            <v>4</v>
          </cell>
          <cell r="BA774">
            <v>17</v>
          </cell>
          <cell r="BB774">
            <v>731</v>
          </cell>
          <cell r="BC774">
            <v>13</v>
          </cell>
          <cell r="BD774">
            <v>4</v>
          </cell>
          <cell r="BE774">
            <v>17</v>
          </cell>
          <cell r="BF774">
            <v>119</v>
          </cell>
          <cell r="BG774" t="str">
            <v>1-4</v>
          </cell>
          <cell r="BH774">
            <v>0.56182926829268298</v>
          </cell>
          <cell r="BI774">
            <v>4607</v>
          </cell>
          <cell r="BJ774">
            <v>1999</v>
          </cell>
          <cell r="BK774">
            <v>1999</v>
          </cell>
          <cell r="BL774">
            <v>1817.27</v>
          </cell>
          <cell r="BM774">
            <v>3.0701889110735676</v>
          </cell>
          <cell r="BN774">
            <v>5.88</v>
          </cell>
          <cell r="BO774">
            <v>6.07</v>
          </cell>
          <cell r="BP774">
            <v>7.66</v>
          </cell>
          <cell r="BQ774">
            <v>651.1</v>
          </cell>
          <cell r="BR774">
            <v>0.67428714357178587</v>
          </cell>
          <cell r="BS774">
            <v>3.3</v>
          </cell>
          <cell r="BT774">
            <v>85</v>
          </cell>
          <cell r="BU774">
            <v>1.1000000000000001</v>
          </cell>
          <cell r="BV774">
            <v>1999</v>
          </cell>
          <cell r="BW774">
            <v>1200</v>
          </cell>
          <cell r="BX774" t="str">
            <v>SHAOXING YANSHENG TRADING CO., LTD</v>
          </cell>
          <cell r="BY774" t="str">
            <v>Китай</v>
          </cell>
          <cell r="BZ774">
            <v>328</v>
          </cell>
          <cell r="CA774">
            <v>767</v>
          </cell>
          <cell r="CB774">
            <v>144</v>
          </cell>
          <cell r="CC774">
            <v>2354</v>
          </cell>
          <cell r="CD774">
            <v>8200</v>
          </cell>
          <cell r="CE774">
            <v>2580.9747645702996</v>
          </cell>
          <cell r="CF774">
            <v>8200</v>
          </cell>
          <cell r="CG774">
            <v>10000</v>
          </cell>
          <cell r="CH774" t="str">
            <v>ок</v>
          </cell>
          <cell r="CI774" t="str">
            <v>ок</v>
          </cell>
          <cell r="CJ774">
            <v>12</v>
          </cell>
          <cell r="CK774">
            <v>27964.49</v>
          </cell>
          <cell r="CL774">
            <v>4655.6900000000005</v>
          </cell>
          <cell r="CM774">
            <v>1990.96</v>
          </cell>
          <cell r="CN774">
            <v>14288.78</v>
          </cell>
          <cell r="CO774">
            <v>874.08</v>
          </cell>
          <cell r="CP774">
            <v>49774</v>
          </cell>
          <cell r="CQ774">
            <v>2999617.7</v>
          </cell>
          <cell r="CR774">
            <v>499393.7</v>
          </cell>
          <cell r="CS774">
            <v>213560.80000000002</v>
          </cell>
          <cell r="CT774">
            <v>1532689.4000000001</v>
          </cell>
          <cell r="CU774">
            <v>93758.400000000009</v>
          </cell>
          <cell r="CV774">
            <v>5339020</v>
          </cell>
          <cell r="CW774">
            <v>9209393</v>
          </cell>
          <cell r="CX774">
            <v>1533233</v>
          </cell>
          <cell r="CY774">
            <v>655672</v>
          </cell>
          <cell r="CZ774">
            <v>4705646</v>
          </cell>
          <cell r="DA774">
            <v>287856</v>
          </cell>
          <cell r="DB774">
            <v>16391800</v>
          </cell>
          <cell r="DC774" t="str">
            <v>Basic+</v>
          </cell>
          <cell r="DE774">
            <v>59</v>
          </cell>
          <cell r="DF774">
            <v>59</v>
          </cell>
          <cell r="DH774">
            <v>13</v>
          </cell>
          <cell r="DJ774">
            <v>13</v>
          </cell>
          <cell r="DK774">
            <v>767</v>
          </cell>
          <cell r="DP774">
            <v>767</v>
          </cell>
          <cell r="DQ774">
            <v>767</v>
          </cell>
          <cell r="DR774">
            <v>0</v>
          </cell>
          <cell r="DS774">
            <v>1</v>
          </cell>
          <cell r="DT774">
            <v>0</v>
          </cell>
          <cell r="DU774">
            <v>1999</v>
          </cell>
          <cell r="DV774">
            <v>440641.5</v>
          </cell>
          <cell r="DW774">
            <v>4655.6900000000005</v>
          </cell>
          <cell r="DX774">
            <v>1533233</v>
          </cell>
          <cell r="DY774" t="str">
            <v>light blue</v>
          </cell>
          <cell r="DZ774" t="str">
            <v>20230440010___Julien___голубой</v>
          </cell>
          <cell r="EA774" t="str">
            <v>Расчет кирпичей</v>
          </cell>
        </row>
        <row r="775">
          <cell r="B775" t="str">
            <v>20230440011_0075355_00000003801</v>
          </cell>
          <cell r="C775" t="str">
            <v>20230440011_0075355</v>
          </cell>
          <cell r="D775" t="str">
            <v>Theme 2ОдеждаRicoЖенскийlight blue308</v>
          </cell>
          <cell r="E775" t="str">
            <v>Заг. с Th 2</v>
          </cell>
          <cell r="F775" t="str">
            <v>ACOOLA Одежда Весна 2024 Theme 2</v>
          </cell>
          <cell r="G775" t="str">
            <v>ACOOLA</v>
          </cell>
          <cell r="H775" t="str">
            <v>Theme 2</v>
          </cell>
          <cell r="I775" t="str">
            <v>00000003801</v>
          </cell>
          <cell r="J775" t="str">
            <v>20230440011</v>
          </cell>
          <cell r="K775" t="str">
            <v>Брюки джинсовые детские для девочек Rico голубой</v>
          </cell>
          <cell r="L775" t="str">
            <v>Женский</v>
          </cell>
          <cell r="M775" t="str">
            <v>Все</v>
          </cell>
          <cell r="N775" t="str">
            <v>Rico</v>
          </cell>
          <cell r="O775" t="str">
            <v>голубой</v>
          </cell>
          <cell r="P775" t="str">
            <v>Denim</v>
          </cell>
          <cell r="Q775" t="str">
            <v>Jeans</v>
          </cell>
          <cell r="R775" t="str">
            <v>Top_Girls</v>
          </cell>
          <cell r="S775" t="str">
            <v/>
          </cell>
          <cell r="T775" t="str">
            <v>Одежда</v>
          </cell>
          <cell r="U775" t="str">
            <v>Denim / Джинса</v>
          </cell>
          <cell r="V775" t="str">
            <v>100%Хлопок</v>
          </cell>
          <cell r="W775" t="str">
            <v>(308) Kids cloth 98-164</v>
          </cell>
          <cell r="X775">
            <v>12</v>
          </cell>
          <cell r="Y775" t="str">
            <v>Нет</v>
          </cell>
          <cell r="Z775" t="str">
            <v>Julia Velugo</v>
          </cell>
          <cell r="AA775" t="str">
            <v>Basic+</v>
          </cell>
          <cell r="AB775" t="str">
            <v>Regular</v>
          </cell>
          <cell r="AC775">
            <v>1.2</v>
          </cell>
          <cell r="AD775" t="str">
            <v>1,2_12</v>
          </cell>
          <cell r="AE775">
            <v>125</v>
          </cell>
          <cell r="AF775">
            <v>52</v>
          </cell>
          <cell r="AG775">
            <v>73</v>
          </cell>
          <cell r="AH775">
            <v>0</v>
          </cell>
          <cell r="AI775">
            <v>0</v>
          </cell>
          <cell r="AJ775">
            <v>0</v>
          </cell>
          <cell r="AK775">
            <v>0.8</v>
          </cell>
          <cell r="AL775">
            <v>1</v>
          </cell>
          <cell r="AM775">
            <v>14</v>
          </cell>
          <cell r="AN775">
            <v>8</v>
          </cell>
          <cell r="AO775">
            <v>22</v>
          </cell>
          <cell r="AP775">
            <v>1144</v>
          </cell>
          <cell r="AQ775">
            <v>14</v>
          </cell>
          <cell r="AR775">
            <v>8</v>
          </cell>
          <cell r="AS775">
            <v>22</v>
          </cell>
          <cell r="AT775">
            <v>1606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 t="str">
            <v>2-8</v>
          </cell>
          <cell r="BH775">
            <v>0.55000000000000004</v>
          </cell>
          <cell r="BI775">
            <v>2750</v>
          </cell>
          <cell r="BJ775">
            <v>1999</v>
          </cell>
          <cell r="BK775">
            <v>1999</v>
          </cell>
          <cell r="BL775">
            <v>1817.27</v>
          </cell>
          <cell r="BM775">
            <v>3.1440704624095623</v>
          </cell>
          <cell r="BN775">
            <v>5.18</v>
          </cell>
          <cell r="BO775">
            <v>5.35</v>
          </cell>
          <cell r="BP775">
            <v>7.48</v>
          </cell>
          <cell r="BQ775">
            <v>635.80000000000007</v>
          </cell>
          <cell r="BR775">
            <v>0.6819409704852426</v>
          </cell>
          <cell r="BS775">
            <v>3.3</v>
          </cell>
          <cell r="BT775">
            <v>85</v>
          </cell>
          <cell r="BU775">
            <v>1.1000000000000001</v>
          </cell>
          <cell r="BV775">
            <v>1999</v>
          </cell>
          <cell r="BW775">
            <v>1200</v>
          </cell>
          <cell r="BX775" t="str">
            <v>MOTHER CORPORATION</v>
          </cell>
          <cell r="BY775" t="str">
            <v>Бангладеш</v>
          </cell>
          <cell r="BZ775">
            <v>200</v>
          </cell>
          <cell r="CA775">
            <v>531</v>
          </cell>
          <cell r="CB775">
            <v>96</v>
          </cell>
          <cell r="CC775">
            <v>1423</v>
          </cell>
          <cell r="CD775">
            <v>5000</v>
          </cell>
          <cell r="CE775">
            <v>1573.7651003477438</v>
          </cell>
          <cell r="CF775">
            <v>5000</v>
          </cell>
          <cell r="CG775">
            <v>5000</v>
          </cell>
          <cell r="CH775" t="str">
            <v>ок</v>
          </cell>
          <cell r="CI775" t="str">
            <v>ок</v>
          </cell>
          <cell r="CJ775">
            <v>8</v>
          </cell>
          <cell r="CK775">
            <v>14712.499999999998</v>
          </cell>
          <cell r="CL775">
            <v>2840.85</v>
          </cell>
          <cell r="CM775">
            <v>1070</v>
          </cell>
          <cell r="CN775">
            <v>7613.0499999999993</v>
          </cell>
          <cell r="CO775">
            <v>513.59999999999991</v>
          </cell>
          <cell r="CP775">
            <v>26750</v>
          </cell>
          <cell r="CQ775">
            <v>1748450.0000000002</v>
          </cell>
          <cell r="CR775">
            <v>337609.80000000005</v>
          </cell>
          <cell r="CS775">
            <v>127160.00000000001</v>
          </cell>
          <cell r="CT775">
            <v>904743.40000000014</v>
          </cell>
          <cell r="CU775">
            <v>61036.800000000003</v>
          </cell>
          <cell r="CV775">
            <v>3179000.0000000005</v>
          </cell>
          <cell r="CW775">
            <v>5497250</v>
          </cell>
          <cell r="CX775">
            <v>1061469</v>
          </cell>
          <cell r="CY775">
            <v>399800</v>
          </cell>
          <cell r="CZ775">
            <v>2844577</v>
          </cell>
          <cell r="DA775">
            <v>191904</v>
          </cell>
          <cell r="DB775">
            <v>9995000</v>
          </cell>
          <cell r="DC775" t="str">
            <v>Basic+</v>
          </cell>
          <cell r="DE775">
            <v>59</v>
          </cell>
          <cell r="DF775">
            <v>59</v>
          </cell>
          <cell r="DH775">
            <v>7</v>
          </cell>
          <cell r="DI775">
            <v>2</v>
          </cell>
          <cell r="DJ775">
            <v>9</v>
          </cell>
          <cell r="DK775">
            <v>531</v>
          </cell>
          <cell r="DP775">
            <v>531</v>
          </cell>
          <cell r="DQ775">
            <v>413</v>
          </cell>
          <cell r="DR775">
            <v>118</v>
          </cell>
          <cell r="DS775">
            <v>0.77777777777777779</v>
          </cell>
          <cell r="DT775">
            <v>0.22222222222222221</v>
          </cell>
          <cell r="DU775">
            <v>1999</v>
          </cell>
          <cell r="DV775">
            <v>297891</v>
          </cell>
          <cell r="DW775">
            <v>2840.85</v>
          </cell>
          <cell r="DX775">
            <v>1061469</v>
          </cell>
          <cell r="DY775" t="str">
            <v>light blue</v>
          </cell>
          <cell r="DZ775" t="str">
            <v>20230440011___Rico___голубой</v>
          </cell>
          <cell r="EA775" t="str">
            <v>Расчет кирпичей</v>
          </cell>
        </row>
        <row r="776">
          <cell r="B776" t="str">
            <v>20230440012_0075356_00000003801</v>
          </cell>
          <cell r="C776" t="str">
            <v>20230440012_0075356</v>
          </cell>
          <cell r="D776" t="str">
            <v>Theme 2ОдеждаGloriaЖенскийlight blue308</v>
          </cell>
          <cell r="E776" t="str">
            <v>Заг. с Th 2</v>
          </cell>
          <cell r="F776" t="str">
            <v>ACOOLA Одежда Весна 2024 Theme 2</v>
          </cell>
          <cell r="G776" t="str">
            <v>ACOOLA</v>
          </cell>
          <cell r="H776" t="str">
            <v>Theme 2</v>
          </cell>
          <cell r="I776" t="str">
            <v>00000003801</v>
          </cell>
          <cell r="J776" t="str">
            <v>20230440012</v>
          </cell>
          <cell r="K776" t="str">
            <v>Брюки джинсовые детские для девочек Gloria голубой</v>
          </cell>
          <cell r="L776" t="str">
            <v>Женский</v>
          </cell>
          <cell r="M776" t="str">
            <v>Все</v>
          </cell>
          <cell r="N776" t="str">
            <v>Gloria</v>
          </cell>
          <cell r="O776" t="str">
            <v>голубой</v>
          </cell>
          <cell r="P776" t="str">
            <v>Denim</v>
          </cell>
          <cell r="Q776" t="str">
            <v>Jeans</v>
          </cell>
          <cell r="R776" t="str">
            <v>Top_Girls</v>
          </cell>
          <cell r="S776" t="str">
            <v/>
          </cell>
          <cell r="T776" t="str">
            <v>Одежда</v>
          </cell>
          <cell r="U776" t="str">
            <v>Denim / Джинса</v>
          </cell>
          <cell r="V776" t="str">
            <v>100%Хлопок</v>
          </cell>
          <cell r="W776" t="str">
            <v>(308) Kids cloth 98-164</v>
          </cell>
          <cell r="X776">
            <v>12</v>
          </cell>
          <cell r="Y776" t="str">
            <v>Нет</v>
          </cell>
          <cell r="Z776" t="str">
            <v>Julia Velugo</v>
          </cell>
          <cell r="AA776" t="str">
            <v>Basic+</v>
          </cell>
          <cell r="AB776" t="str">
            <v>Regular</v>
          </cell>
          <cell r="AC776" t="str">
            <v>1,2,3,4,5</v>
          </cell>
          <cell r="AD776" t="str">
            <v>1,2,3,4,5_12</v>
          </cell>
          <cell r="AE776">
            <v>271</v>
          </cell>
          <cell r="AF776">
            <v>52</v>
          </cell>
          <cell r="AG776">
            <v>73</v>
          </cell>
          <cell r="AH776">
            <v>96</v>
          </cell>
          <cell r="AI776">
            <v>43</v>
          </cell>
          <cell r="AJ776">
            <v>7</v>
          </cell>
          <cell r="AK776">
            <v>0.7</v>
          </cell>
          <cell r="AL776">
            <v>0.5</v>
          </cell>
          <cell r="AM776">
            <v>13</v>
          </cell>
          <cell r="AN776">
            <v>4</v>
          </cell>
          <cell r="AO776">
            <v>17</v>
          </cell>
          <cell r="AP776">
            <v>884</v>
          </cell>
          <cell r="AQ776">
            <v>13</v>
          </cell>
          <cell r="AR776">
            <v>4</v>
          </cell>
          <cell r="AS776">
            <v>17</v>
          </cell>
          <cell r="AT776">
            <v>1241</v>
          </cell>
          <cell r="AU776">
            <v>13</v>
          </cell>
          <cell r="AV776">
            <v>4</v>
          </cell>
          <cell r="AW776">
            <v>17</v>
          </cell>
          <cell r="AX776">
            <v>1632</v>
          </cell>
          <cell r="AY776">
            <v>13</v>
          </cell>
          <cell r="AZ776">
            <v>4</v>
          </cell>
          <cell r="BA776">
            <v>17</v>
          </cell>
          <cell r="BB776">
            <v>731</v>
          </cell>
          <cell r="BC776">
            <v>13</v>
          </cell>
          <cell r="BD776">
            <v>4</v>
          </cell>
          <cell r="BE776">
            <v>17</v>
          </cell>
          <cell r="BF776">
            <v>119</v>
          </cell>
          <cell r="BG776" t="str">
            <v>1-4</v>
          </cell>
          <cell r="BH776">
            <v>0.56182926829268298</v>
          </cell>
          <cell r="BI776">
            <v>4607</v>
          </cell>
          <cell r="BJ776">
            <v>1799</v>
          </cell>
          <cell r="BK776">
            <v>1799</v>
          </cell>
          <cell r="BL776">
            <v>1635.45</v>
          </cell>
          <cell r="BM776">
            <v>3.0718005634764793</v>
          </cell>
          <cell r="BN776">
            <v>4.7699999999999996</v>
          </cell>
          <cell r="BO776">
            <v>4.93</v>
          </cell>
          <cell r="BP776">
            <v>6.89</v>
          </cell>
          <cell r="BQ776">
            <v>585.65</v>
          </cell>
          <cell r="BR776">
            <v>0.67445803224013345</v>
          </cell>
          <cell r="BS776">
            <v>3.3</v>
          </cell>
          <cell r="BT776">
            <v>85</v>
          </cell>
          <cell r="BU776">
            <v>1.1000000000000001</v>
          </cell>
          <cell r="BV776">
            <v>1799</v>
          </cell>
          <cell r="BW776">
            <v>1080</v>
          </cell>
          <cell r="BX776" t="str">
            <v>Zara Fashion</v>
          </cell>
          <cell r="BY776" t="str">
            <v>Бангладеш</v>
          </cell>
          <cell r="BZ776">
            <v>328</v>
          </cell>
          <cell r="CA776">
            <v>767</v>
          </cell>
          <cell r="CB776">
            <v>144</v>
          </cell>
          <cell r="CC776">
            <v>2354</v>
          </cell>
          <cell r="CD776">
            <v>8200</v>
          </cell>
          <cell r="CE776">
            <v>2580.9747645702996</v>
          </cell>
          <cell r="CF776">
            <v>8200</v>
          </cell>
          <cell r="CG776">
            <v>10000</v>
          </cell>
          <cell r="CH776" t="str">
            <v>ок</v>
          </cell>
          <cell r="CI776" t="str">
            <v>ок</v>
          </cell>
          <cell r="CJ776">
            <v>12</v>
          </cell>
          <cell r="CK776">
            <v>22712.51</v>
          </cell>
          <cell r="CL776">
            <v>3781.31</v>
          </cell>
          <cell r="CM776">
            <v>1617.04</v>
          </cell>
          <cell r="CN776">
            <v>11605.22</v>
          </cell>
          <cell r="CO776">
            <v>709.92</v>
          </cell>
          <cell r="CP776">
            <v>40426</v>
          </cell>
          <cell r="CQ776">
            <v>2698089.55</v>
          </cell>
          <cell r="CR776">
            <v>449193.55</v>
          </cell>
          <cell r="CS776">
            <v>192093.19999999998</v>
          </cell>
          <cell r="CT776">
            <v>1378620.0999999999</v>
          </cell>
          <cell r="CU776">
            <v>84333.599999999991</v>
          </cell>
          <cell r="CV776">
            <v>4802330</v>
          </cell>
          <cell r="CW776">
            <v>8287993</v>
          </cell>
          <cell r="CX776">
            <v>1379833</v>
          </cell>
          <cell r="CY776">
            <v>590072</v>
          </cell>
          <cell r="CZ776">
            <v>4234846</v>
          </cell>
          <cell r="DA776">
            <v>259056</v>
          </cell>
          <cell r="DB776">
            <v>14751800</v>
          </cell>
          <cell r="DC776" t="str">
            <v>Basic+</v>
          </cell>
          <cell r="DE776">
            <v>59</v>
          </cell>
          <cell r="DF776">
            <v>59</v>
          </cell>
          <cell r="DH776">
            <v>13</v>
          </cell>
          <cell r="DJ776">
            <v>13</v>
          </cell>
          <cell r="DK776">
            <v>767</v>
          </cell>
          <cell r="DP776">
            <v>767</v>
          </cell>
          <cell r="DQ776">
            <v>767</v>
          </cell>
          <cell r="DR776">
            <v>0</v>
          </cell>
          <cell r="DS776">
            <v>1</v>
          </cell>
          <cell r="DT776">
            <v>0</v>
          </cell>
          <cell r="DU776">
            <v>1799</v>
          </cell>
          <cell r="DV776">
            <v>396347.25</v>
          </cell>
          <cell r="DW776">
            <v>3781.31</v>
          </cell>
          <cell r="DX776">
            <v>1379833</v>
          </cell>
          <cell r="DY776" t="str">
            <v>light blue</v>
          </cell>
          <cell r="DZ776" t="str">
            <v>20230440012___Gloria___голубой</v>
          </cell>
          <cell r="EA776" t="str">
            <v>Расчет кирпичей</v>
          </cell>
        </row>
        <row r="777">
          <cell r="B777" t="str">
            <v>20230440013_0075357_00000003801</v>
          </cell>
          <cell r="C777" t="str">
            <v>20230440013_0075357</v>
          </cell>
          <cell r="D777" t="str">
            <v>Theme 2ОдеждаMiles3Женскийblue308</v>
          </cell>
          <cell r="E777" t="str">
            <v>Заг. с Th 2</v>
          </cell>
          <cell r="F777" t="str">
            <v>ACOOLA Одежда Весна 2024 Theme 2</v>
          </cell>
          <cell r="G777" t="str">
            <v>ACOOLA</v>
          </cell>
          <cell r="H777" t="str">
            <v>Theme 2</v>
          </cell>
          <cell r="I777" t="str">
            <v>00000003801</v>
          </cell>
          <cell r="J777" t="str">
            <v>20230440013</v>
          </cell>
          <cell r="K777" t="str">
            <v>Брюки джинсовые детские для девочек Miles3 синий</v>
          </cell>
          <cell r="L777" t="str">
            <v>Женский</v>
          </cell>
          <cell r="M777" t="str">
            <v>Все</v>
          </cell>
          <cell r="N777" t="str">
            <v>Miles3</v>
          </cell>
          <cell r="O777" t="str">
            <v>синий</v>
          </cell>
          <cell r="P777" t="str">
            <v>Denim</v>
          </cell>
          <cell r="Q777" t="str">
            <v>Jeans</v>
          </cell>
          <cell r="R777" t="str">
            <v>Top_Girls</v>
          </cell>
          <cell r="S777" t="str">
            <v/>
          </cell>
          <cell r="T777" t="str">
            <v>Одежда</v>
          </cell>
          <cell r="U777" t="str">
            <v>Denim / Джинса</v>
          </cell>
          <cell r="V777" t="str">
            <v>100%Хлопок</v>
          </cell>
          <cell r="W777" t="str">
            <v>(308) Kids cloth 98-164</v>
          </cell>
          <cell r="X777">
            <v>12</v>
          </cell>
          <cell r="Y777" t="str">
            <v>Нет</v>
          </cell>
          <cell r="Z777" t="str">
            <v>Julia Velugo</v>
          </cell>
          <cell r="AA777" t="str">
            <v>Basic+</v>
          </cell>
          <cell r="AB777" t="str">
            <v>Regular</v>
          </cell>
          <cell r="AC777" t="str">
            <v>1,2,3,4,5</v>
          </cell>
          <cell r="AD777" t="str">
            <v>1,2,3,4,5_12</v>
          </cell>
          <cell r="AE777">
            <v>271</v>
          </cell>
          <cell r="AF777">
            <v>52</v>
          </cell>
          <cell r="AG777">
            <v>73</v>
          </cell>
          <cell r="AH777">
            <v>96</v>
          </cell>
          <cell r="AI777">
            <v>43</v>
          </cell>
          <cell r="AJ777">
            <v>7</v>
          </cell>
          <cell r="AK777">
            <v>0.7</v>
          </cell>
          <cell r="AL777">
            <v>0.5</v>
          </cell>
          <cell r="AM777">
            <v>13</v>
          </cell>
          <cell r="AN777">
            <v>4</v>
          </cell>
          <cell r="AO777">
            <v>17</v>
          </cell>
          <cell r="AP777">
            <v>884</v>
          </cell>
          <cell r="AQ777">
            <v>13</v>
          </cell>
          <cell r="AR777">
            <v>4</v>
          </cell>
          <cell r="AS777">
            <v>17</v>
          </cell>
          <cell r="AT777">
            <v>1241</v>
          </cell>
          <cell r="AU777">
            <v>13</v>
          </cell>
          <cell r="AV777">
            <v>4</v>
          </cell>
          <cell r="AW777">
            <v>17</v>
          </cell>
          <cell r="AX777">
            <v>1632</v>
          </cell>
          <cell r="AY777">
            <v>13</v>
          </cell>
          <cell r="AZ777">
            <v>4</v>
          </cell>
          <cell r="BA777">
            <v>17</v>
          </cell>
          <cell r="BB777">
            <v>731</v>
          </cell>
          <cell r="BC777">
            <v>13</v>
          </cell>
          <cell r="BD777">
            <v>4</v>
          </cell>
          <cell r="BE777">
            <v>17</v>
          </cell>
          <cell r="BF777">
            <v>119</v>
          </cell>
          <cell r="BG777" t="str">
            <v>1-4</v>
          </cell>
          <cell r="BH777">
            <v>0.56182926829268298</v>
          </cell>
          <cell r="BI777">
            <v>4607</v>
          </cell>
          <cell r="BJ777">
            <v>1999</v>
          </cell>
          <cell r="BK777">
            <v>1999</v>
          </cell>
          <cell r="BL777">
            <v>1817.27</v>
          </cell>
          <cell r="BM777">
            <v>2.8891458303223003</v>
          </cell>
          <cell r="BN777">
            <v>5.62</v>
          </cell>
          <cell r="BO777">
            <v>5.8</v>
          </cell>
          <cell r="BP777">
            <v>8.14</v>
          </cell>
          <cell r="BQ777">
            <v>691.90000000000009</v>
          </cell>
          <cell r="BR777">
            <v>0.65387693846923456</v>
          </cell>
          <cell r="BS777">
            <v>3.3</v>
          </cell>
          <cell r="BT777">
            <v>85</v>
          </cell>
          <cell r="BU777">
            <v>1.1000000000000001</v>
          </cell>
          <cell r="BV777">
            <v>1999</v>
          </cell>
          <cell r="BW777">
            <v>1200</v>
          </cell>
          <cell r="BX777" t="str">
            <v>MOTHER CORPORATION</v>
          </cell>
          <cell r="BY777" t="str">
            <v>Бангладеш</v>
          </cell>
          <cell r="BZ777">
            <v>328</v>
          </cell>
          <cell r="CA777">
            <v>767</v>
          </cell>
          <cell r="CB777">
            <v>144</v>
          </cell>
          <cell r="CC777">
            <v>2354</v>
          </cell>
          <cell r="CD777">
            <v>8200</v>
          </cell>
          <cell r="CE777">
            <v>2580.9747645702996</v>
          </cell>
          <cell r="CF777">
            <v>8200</v>
          </cell>
          <cell r="CG777">
            <v>10000</v>
          </cell>
          <cell r="CH777" t="str">
            <v>ок</v>
          </cell>
          <cell r="CI777" t="str">
            <v>ок</v>
          </cell>
          <cell r="CJ777">
            <v>12</v>
          </cell>
          <cell r="CK777">
            <v>26720.6</v>
          </cell>
          <cell r="CL777">
            <v>4448.5999999999995</v>
          </cell>
          <cell r="CM777">
            <v>1902.3999999999999</v>
          </cell>
          <cell r="CN777">
            <v>13653.199999999999</v>
          </cell>
          <cell r="CO777">
            <v>835.19999999999993</v>
          </cell>
          <cell r="CP777">
            <v>47560</v>
          </cell>
          <cell r="CQ777">
            <v>3187583.3000000003</v>
          </cell>
          <cell r="CR777">
            <v>530687.30000000005</v>
          </cell>
          <cell r="CS777">
            <v>226943.20000000004</v>
          </cell>
          <cell r="CT777">
            <v>1628732.6000000003</v>
          </cell>
          <cell r="CU777">
            <v>99633.600000000006</v>
          </cell>
          <cell r="CV777">
            <v>5673580.0000000009</v>
          </cell>
          <cell r="CW777">
            <v>9209393</v>
          </cell>
          <cell r="CX777">
            <v>1533233</v>
          </cell>
          <cell r="CY777">
            <v>655672</v>
          </cell>
          <cell r="CZ777">
            <v>4705646</v>
          </cell>
          <cell r="DA777">
            <v>287856</v>
          </cell>
          <cell r="DB777">
            <v>16391800</v>
          </cell>
          <cell r="DC777" t="str">
            <v>Basic+</v>
          </cell>
          <cell r="DE777">
            <v>59</v>
          </cell>
          <cell r="DF777">
            <v>59</v>
          </cell>
          <cell r="DH777">
            <v>13</v>
          </cell>
          <cell r="DJ777">
            <v>13</v>
          </cell>
          <cell r="DK777">
            <v>767</v>
          </cell>
          <cell r="DP777">
            <v>767</v>
          </cell>
          <cell r="DQ777">
            <v>767</v>
          </cell>
          <cell r="DR777">
            <v>0</v>
          </cell>
          <cell r="DS777">
            <v>1</v>
          </cell>
          <cell r="DT777">
            <v>0</v>
          </cell>
          <cell r="DU777">
            <v>1999</v>
          </cell>
          <cell r="DV777">
            <v>468253.5</v>
          </cell>
          <cell r="DW777">
            <v>4448.5999999999995</v>
          </cell>
          <cell r="DX777">
            <v>1533233</v>
          </cell>
          <cell r="DY777" t="str">
            <v>blue</v>
          </cell>
          <cell r="DZ777" t="str">
            <v>20230440013___Miles3___синий</v>
          </cell>
          <cell r="EA777" t="str">
            <v>Расчет кирпичей</v>
          </cell>
        </row>
        <row r="778">
          <cell r="B778" t="str">
            <v>20230440014_0075358_00000003801</v>
          </cell>
          <cell r="C778" t="str">
            <v>20230440014_0075358</v>
          </cell>
          <cell r="D778" t="str">
            <v>Theme 2ОдеждаGiaЖенскийgrey308</v>
          </cell>
          <cell r="E778" t="str">
            <v>Заг. с Th 2</v>
          </cell>
          <cell r="F778" t="str">
            <v>ACOOLA Одежда Весна 2024 Theme 2</v>
          </cell>
          <cell r="G778" t="str">
            <v>ACOOLA</v>
          </cell>
          <cell r="H778" t="str">
            <v>Theme 2</v>
          </cell>
          <cell r="I778" t="str">
            <v>00000003801</v>
          </cell>
          <cell r="J778" t="str">
            <v>20230440014</v>
          </cell>
          <cell r="K778" t="str">
            <v>Брюки джинсовые детские для девочек Gia серый</v>
          </cell>
          <cell r="L778" t="str">
            <v>Женский</v>
          </cell>
          <cell r="M778" t="str">
            <v>Все</v>
          </cell>
          <cell r="N778" t="str">
            <v>Gia</v>
          </cell>
          <cell r="O778" t="str">
            <v>серый</v>
          </cell>
          <cell r="P778" t="str">
            <v>Denim</v>
          </cell>
          <cell r="Q778" t="str">
            <v>Jeans</v>
          </cell>
          <cell r="R778" t="str">
            <v>Top_Girls</v>
          </cell>
          <cell r="S778" t="str">
            <v/>
          </cell>
          <cell r="T778" t="str">
            <v>Одежда</v>
          </cell>
          <cell r="U778" t="str">
            <v>Denim / Джинса</v>
          </cell>
          <cell r="V778" t="str">
            <v>100%Хлопок</v>
          </cell>
          <cell r="W778" t="str">
            <v>(308) Kids cloth 98-164</v>
          </cell>
          <cell r="X778">
            <v>12</v>
          </cell>
          <cell r="Y778" t="str">
            <v>Нет</v>
          </cell>
          <cell r="Z778" t="str">
            <v>Julia Velugo</v>
          </cell>
          <cell r="AA778" t="str">
            <v>Basic+</v>
          </cell>
          <cell r="AB778" t="str">
            <v>Regular</v>
          </cell>
          <cell r="AC778" t="str">
            <v>1,2,3,4,5</v>
          </cell>
          <cell r="AD778" t="str">
            <v>1,2,3,4,5_12</v>
          </cell>
          <cell r="AE778">
            <v>271</v>
          </cell>
          <cell r="AF778">
            <v>52</v>
          </cell>
          <cell r="AG778">
            <v>73</v>
          </cell>
          <cell r="AH778">
            <v>96</v>
          </cell>
          <cell r="AI778">
            <v>43</v>
          </cell>
          <cell r="AJ778">
            <v>7</v>
          </cell>
          <cell r="AK778">
            <v>0.7</v>
          </cell>
          <cell r="AL778">
            <v>0.5</v>
          </cell>
          <cell r="AM778">
            <v>13</v>
          </cell>
          <cell r="AN778">
            <v>4</v>
          </cell>
          <cell r="AO778">
            <v>17</v>
          </cell>
          <cell r="AP778">
            <v>884</v>
          </cell>
          <cell r="AQ778">
            <v>13</v>
          </cell>
          <cell r="AR778">
            <v>4</v>
          </cell>
          <cell r="AS778">
            <v>17</v>
          </cell>
          <cell r="AT778">
            <v>1241</v>
          </cell>
          <cell r="AU778">
            <v>13</v>
          </cell>
          <cell r="AV778">
            <v>4</v>
          </cell>
          <cell r="AW778">
            <v>17</v>
          </cell>
          <cell r="AX778">
            <v>1632</v>
          </cell>
          <cell r="AY778">
            <v>13</v>
          </cell>
          <cell r="AZ778">
            <v>4</v>
          </cell>
          <cell r="BA778">
            <v>17</v>
          </cell>
          <cell r="BB778">
            <v>731</v>
          </cell>
          <cell r="BC778">
            <v>13</v>
          </cell>
          <cell r="BD778">
            <v>4</v>
          </cell>
          <cell r="BE778">
            <v>17</v>
          </cell>
          <cell r="BF778">
            <v>119</v>
          </cell>
          <cell r="BG778" t="str">
            <v>1-4</v>
          </cell>
          <cell r="BH778">
            <v>0.56182926829268298</v>
          </cell>
          <cell r="BI778">
            <v>4607</v>
          </cell>
          <cell r="BJ778">
            <v>1999</v>
          </cell>
          <cell r="BK778">
            <v>1999</v>
          </cell>
          <cell r="BL778">
            <v>1817.27</v>
          </cell>
          <cell r="BM778">
            <v>2.7031778228532795</v>
          </cell>
          <cell r="BN778">
            <v>6.68</v>
          </cell>
          <cell r="BO778">
            <v>6.9</v>
          </cell>
          <cell r="BP778">
            <v>8.6999999999999993</v>
          </cell>
          <cell r="BQ778">
            <v>739.49999999999989</v>
          </cell>
          <cell r="BR778">
            <v>0.63006503251625823</v>
          </cell>
          <cell r="BS778">
            <v>3.3</v>
          </cell>
          <cell r="BT778">
            <v>85</v>
          </cell>
          <cell r="BU778">
            <v>1.1000000000000001</v>
          </cell>
          <cell r="BV778">
            <v>1999</v>
          </cell>
          <cell r="BW778">
            <v>1200</v>
          </cell>
          <cell r="BX778" t="str">
            <v>SHAOXING YANSHENG TRADING CO., LTD</v>
          </cell>
          <cell r="BY778" t="str">
            <v>Китай</v>
          </cell>
          <cell r="BZ778">
            <v>328</v>
          </cell>
          <cell r="CA778">
            <v>767</v>
          </cell>
          <cell r="CB778">
            <v>144</v>
          </cell>
          <cell r="CC778">
            <v>2354</v>
          </cell>
          <cell r="CD778">
            <v>8200</v>
          </cell>
          <cell r="CE778">
            <v>2580.9747645702996</v>
          </cell>
          <cell r="CF778">
            <v>8200</v>
          </cell>
          <cell r="CG778">
            <v>10000</v>
          </cell>
          <cell r="CH778" t="str">
            <v>ок</v>
          </cell>
          <cell r="CI778" t="str">
            <v>ок</v>
          </cell>
          <cell r="CJ778">
            <v>12</v>
          </cell>
          <cell r="CK778">
            <v>31788.300000000003</v>
          </cell>
          <cell r="CL778">
            <v>5292.3</v>
          </cell>
          <cell r="CM778">
            <v>2263.2000000000003</v>
          </cell>
          <cell r="CN778">
            <v>16242.6</v>
          </cell>
          <cell r="CO778">
            <v>993.6</v>
          </cell>
          <cell r="CP778">
            <v>56580</v>
          </cell>
          <cell r="CQ778">
            <v>3406876.4999999995</v>
          </cell>
          <cell r="CR778">
            <v>567196.49999999988</v>
          </cell>
          <cell r="CS778">
            <v>242555.99999999997</v>
          </cell>
          <cell r="CT778">
            <v>1740782.9999999998</v>
          </cell>
          <cell r="CU778">
            <v>106487.99999999999</v>
          </cell>
          <cell r="CV778">
            <v>6063899.9999999991</v>
          </cell>
          <cell r="CW778">
            <v>9209393</v>
          </cell>
          <cell r="CX778">
            <v>1533233</v>
          </cell>
          <cell r="CY778">
            <v>655672</v>
          </cell>
          <cell r="CZ778">
            <v>4705646</v>
          </cell>
          <cell r="DA778">
            <v>287856</v>
          </cell>
          <cell r="DB778">
            <v>16391800</v>
          </cell>
          <cell r="DC778" t="str">
            <v>Basic+</v>
          </cell>
          <cell r="DE778">
            <v>59</v>
          </cell>
          <cell r="DF778">
            <v>59</v>
          </cell>
          <cell r="DH778">
            <v>13</v>
          </cell>
          <cell r="DJ778">
            <v>13</v>
          </cell>
          <cell r="DK778">
            <v>767</v>
          </cell>
          <cell r="DP778">
            <v>767</v>
          </cell>
          <cell r="DQ778">
            <v>767</v>
          </cell>
          <cell r="DR778">
            <v>0</v>
          </cell>
          <cell r="DS778">
            <v>1</v>
          </cell>
          <cell r="DT778">
            <v>0</v>
          </cell>
          <cell r="DU778">
            <v>1999</v>
          </cell>
          <cell r="DV778">
            <v>500467.5</v>
          </cell>
          <cell r="DW778">
            <v>5292.3</v>
          </cell>
          <cell r="DX778">
            <v>1533233</v>
          </cell>
          <cell r="DY778" t="str">
            <v>grey</v>
          </cell>
          <cell r="DZ778" t="str">
            <v>20230440014___Gia___серый</v>
          </cell>
          <cell r="EA778" t="str">
            <v>Расчет кирпичей</v>
          </cell>
        </row>
        <row r="779">
          <cell r="B779" t="str">
            <v>20230460006_0075403_00000003801</v>
          </cell>
          <cell r="C779" t="str">
            <v>20230460006_0075403</v>
          </cell>
          <cell r="D779" t="str">
            <v>Theme 2ОдеждаBragansa_pnЖенскийbright yellow308</v>
          </cell>
          <cell r="E779" t="str">
            <v>Заг. с Th 2</v>
          </cell>
          <cell r="F779" t="str">
            <v>ACOOLA Одежда Весна 2024 Theme 2</v>
          </cell>
          <cell r="G779" t="str">
            <v>ACOOLA</v>
          </cell>
          <cell r="H779" t="str">
            <v>Theme 2</v>
          </cell>
          <cell r="I779" t="str">
            <v>00000003801</v>
          </cell>
          <cell r="J779" t="str">
            <v>20230460006</v>
          </cell>
          <cell r="K779" t="str">
            <v>Брюки детские Bragansa_pn ярко желтый</v>
          </cell>
          <cell r="L779" t="str">
            <v>Женский</v>
          </cell>
          <cell r="M779" t="str">
            <v>Все</v>
          </cell>
          <cell r="N779" t="str">
            <v>Bragansa_pn</v>
          </cell>
          <cell r="O779" t="str">
            <v>ярко желтый</v>
          </cell>
          <cell r="P779" t="str">
            <v>Jersey</v>
          </cell>
          <cell r="Q779" t="str">
            <v>Sport pants</v>
          </cell>
          <cell r="R779" t="str">
            <v>Kids Set_Girls</v>
          </cell>
          <cell r="S779" t="str">
            <v>Kids set</v>
          </cell>
          <cell r="T779" t="str">
            <v>Одежда</v>
          </cell>
          <cell r="U779" t="str">
            <v>Fleece / Флис</v>
          </cell>
          <cell r="V779" t="str">
            <v>80%Хлопок/20%ПЭ</v>
          </cell>
          <cell r="W779" t="str">
            <v>(308) Kids cloth 98-164</v>
          </cell>
          <cell r="X779">
            <v>12</v>
          </cell>
          <cell r="Y779" t="str">
            <v>Нет</v>
          </cell>
          <cell r="Z779" t="str">
            <v>Tatiana Ryabceva</v>
          </cell>
          <cell r="AA779" t="str">
            <v>Basic+</v>
          </cell>
          <cell r="AB779" t="str">
            <v>Regular</v>
          </cell>
          <cell r="AC779" t="str">
            <v>1,2,3,4,5</v>
          </cell>
          <cell r="AD779" t="str">
            <v>1,2,3,4,5_12</v>
          </cell>
          <cell r="AE779">
            <v>271</v>
          </cell>
          <cell r="AF779">
            <v>52</v>
          </cell>
          <cell r="AG779">
            <v>73</v>
          </cell>
          <cell r="AH779">
            <v>96</v>
          </cell>
          <cell r="AI779">
            <v>43</v>
          </cell>
          <cell r="AJ779">
            <v>7</v>
          </cell>
          <cell r="AK779">
            <v>0.7</v>
          </cell>
          <cell r="AL779">
            <v>0.5</v>
          </cell>
          <cell r="AM779">
            <v>13</v>
          </cell>
          <cell r="AN779">
            <v>4</v>
          </cell>
          <cell r="AO779">
            <v>17</v>
          </cell>
          <cell r="AP779">
            <v>884</v>
          </cell>
          <cell r="AQ779">
            <v>13</v>
          </cell>
          <cell r="AR779">
            <v>4</v>
          </cell>
          <cell r="AS779">
            <v>17</v>
          </cell>
          <cell r="AT779">
            <v>1241</v>
          </cell>
          <cell r="AU779">
            <v>13</v>
          </cell>
          <cell r="AV779">
            <v>4</v>
          </cell>
          <cell r="AW779">
            <v>17</v>
          </cell>
          <cell r="AX779">
            <v>1632</v>
          </cell>
          <cell r="AY779">
            <v>13</v>
          </cell>
          <cell r="AZ779">
            <v>4</v>
          </cell>
          <cell r="BA779">
            <v>17</v>
          </cell>
          <cell r="BB779">
            <v>731</v>
          </cell>
          <cell r="BC779">
            <v>13</v>
          </cell>
          <cell r="BD779">
            <v>4</v>
          </cell>
          <cell r="BE779">
            <v>17</v>
          </cell>
          <cell r="BF779">
            <v>119</v>
          </cell>
          <cell r="BG779" t="str">
            <v>1-4</v>
          </cell>
          <cell r="BH779">
            <v>0.56182926829268298</v>
          </cell>
          <cell r="BI779">
            <v>4607</v>
          </cell>
          <cell r="BJ779">
            <v>1199</v>
          </cell>
          <cell r="BK779">
            <v>1199</v>
          </cell>
          <cell r="BL779">
            <v>1090</v>
          </cell>
          <cell r="BM779">
            <v>2.681726683068665</v>
          </cell>
          <cell r="BN779">
            <v>3.74</v>
          </cell>
          <cell r="BO779">
            <v>3.87</v>
          </cell>
          <cell r="BP779">
            <v>5.26</v>
          </cell>
          <cell r="BQ779">
            <v>447.09999999999997</v>
          </cell>
          <cell r="BR779">
            <v>0.62710592160133449</v>
          </cell>
          <cell r="BS779">
            <v>3.3</v>
          </cell>
          <cell r="BT779">
            <v>85</v>
          </cell>
          <cell r="BU779">
            <v>1.1000000000000001</v>
          </cell>
          <cell r="BV779">
            <v>1199</v>
          </cell>
          <cell r="BW779">
            <v>720</v>
          </cell>
          <cell r="BX779" t="str">
            <v>ZS Apparels Ltd</v>
          </cell>
          <cell r="BY779" t="str">
            <v>Бангладеш</v>
          </cell>
          <cell r="BZ779">
            <v>328</v>
          </cell>
          <cell r="CA779">
            <v>767</v>
          </cell>
          <cell r="CB779">
            <v>144</v>
          </cell>
          <cell r="CC779">
            <v>2354</v>
          </cell>
          <cell r="CD779">
            <v>8200</v>
          </cell>
          <cell r="CE779">
            <v>2580.9747645702996</v>
          </cell>
          <cell r="CF779">
            <v>8200</v>
          </cell>
          <cell r="CG779">
            <v>10000</v>
          </cell>
          <cell r="CH779" t="str">
            <v>ок</v>
          </cell>
          <cell r="CI779" t="str">
            <v>ок</v>
          </cell>
          <cell r="CJ779">
            <v>12</v>
          </cell>
          <cell r="CK779">
            <v>17829.09</v>
          </cell>
          <cell r="CL779">
            <v>2968.29</v>
          </cell>
          <cell r="CM779">
            <v>1269.3600000000001</v>
          </cell>
          <cell r="CN779">
            <v>9109.98</v>
          </cell>
          <cell r="CO779">
            <v>557.28</v>
          </cell>
          <cell r="CP779">
            <v>31734</v>
          </cell>
          <cell r="CQ779">
            <v>2059789.7</v>
          </cell>
          <cell r="CR779">
            <v>342925.69999999995</v>
          </cell>
          <cell r="CS779">
            <v>146648.79999999999</v>
          </cell>
          <cell r="CT779">
            <v>1052473.3999999999</v>
          </cell>
          <cell r="CU779">
            <v>64382.399999999994</v>
          </cell>
          <cell r="CV779">
            <v>3666219.9999999995</v>
          </cell>
          <cell r="CW779">
            <v>5523793</v>
          </cell>
          <cell r="CX779">
            <v>919633</v>
          </cell>
          <cell r="CY779">
            <v>393272</v>
          </cell>
          <cell r="CZ779">
            <v>2822446</v>
          </cell>
          <cell r="DA779">
            <v>172656</v>
          </cell>
          <cell r="DB779">
            <v>9831800</v>
          </cell>
          <cell r="DC779" t="str">
            <v>Basic+</v>
          </cell>
          <cell r="DE779">
            <v>59</v>
          </cell>
          <cell r="DF779">
            <v>59</v>
          </cell>
          <cell r="DH779">
            <v>13</v>
          </cell>
          <cell r="DJ779">
            <v>13</v>
          </cell>
          <cell r="DK779">
            <v>767</v>
          </cell>
          <cell r="DP779">
            <v>767</v>
          </cell>
          <cell r="DQ779">
            <v>767</v>
          </cell>
          <cell r="DR779">
            <v>0</v>
          </cell>
          <cell r="DS779">
            <v>1</v>
          </cell>
          <cell r="DT779">
            <v>0</v>
          </cell>
          <cell r="DU779">
            <v>1199</v>
          </cell>
          <cell r="DV779">
            <v>302581.5</v>
          </cell>
          <cell r="DW779">
            <v>2968.29</v>
          </cell>
          <cell r="DX779">
            <v>919633</v>
          </cell>
          <cell r="DY779" t="str">
            <v>bright yellow</v>
          </cell>
          <cell r="DZ779" t="str">
            <v>20230460006___Bragansa_pn___ярко желтый</v>
          </cell>
          <cell r="EA779" t="str">
            <v>Расчет кирпичей</v>
          </cell>
        </row>
        <row r="780">
          <cell r="B780" t="str">
            <v>20230460008_0075405_00000003801</v>
          </cell>
          <cell r="C780" t="str">
            <v>20230460008_0075405</v>
          </cell>
          <cell r="D780" t="str">
            <v>Theme 2ОдеждаTavira_pnЖенскийpink308</v>
          </cell>
          <cell r="E780" t="str">
            <v>Заг. с Th 2</v>
          </cell>
          <cell r="F780" t="str">
            <v>ACOOLA Одежда Весна 2024 Theme 2</v>
          </cell>
          <cell r="G780" t="str">
            <v>ACOOLA</v>
          </cell>
          <cell r="H780" t="str">
            <v>Theme 2</v>
          </cell>
          <cell r="I780" t="str">
            <v>00000003801</v>
          </cell>
          <cell r="J780" t="str">
            <v>20230460008</v>
          </cell>
          <cell r="K780" t="str">
            <v>Брюки детские для девочек Tavira_pn розовый</v>
          </cell>
          <cell r="L780" t="str">
            <v>Женский</v>
          </cell>
          <cell r="M780" t="str">
            <v>Все</v>
          </cell>
          <cell r="N780" t="str">
            <v>Tavira_pn</v>
          </cell>
          <cell r="O780" t="str">
            <v>розовый</v>
          </cell>
          <cell r="P780" t="str">
            <v>Jersey</v>
          </cell>
          <cell r="Q780" t="str">
            <v>Sport pants</v>
          </cell>
          <cell r="R780" t="str">
            <v>Kids Set_Girls</v>
          </cell>
          <cell r="S780" t="str">
            <v>Kids set</v>
          </cell>
          <cell r="T780" t="str">
            <v>Одежда</v>
          </cell>
          <cell r="U780" t="str">
            <v>Fleece / Флис</v>
          </cell>
          <cell r="V780" t="str">
            <v>80%Хлопок/20%ПЭ</v>
          </cell>
          <cell r="W780" t="str">
            <v>(308) Kids cloth 98-164</v>
          </cell>
          <cell r="X780">
            <v>12</v>
          </cell>
          <cell r="Y780" t="str">
            <v>Нет</v>
          </cell>
          <cell r="Z780" t="str">
            <v>Tatiana Ryabceva</v>
          </cell>
          <cell r="AA780" t="str">
            <v>fashion</v>
          </cell>
          <cell r="AB780" t="str">
            <v>Regular</v>
          </cell>
          <cell r="AC780" t="str">
            <v>1,2,3,4,5</v>
          </cell>
          <cell r="AD780" t="str">
            <v>1,2,3,4,5_12</v>
          </cell>
          <cell r="AE780">
            <v>271</v>
          </cell>
          <cell r="AF780">
            <v>52</v>
          </cell>
          <cell r="AG780">
            <v>73</v>
          </cell>
          <cell r="AH780">
            <v>96</v>
          </cell>
          <cell r="AI780">
            <v>43</v>
          </cell>
          <cell r="AJ780">
            <v>7</v>
          </cell>
          <cell r="AK780">
            <v>0.7</v>
          </cell>
          <cell r="AL780">
            <v>0.5</v>
          </cell>
          <cell r="AM780">
            <v>8</v>
          </cell>
          <cell r="AN780">
            <v>2</v>
          </cell>
          <cell r="AO780">
            <v>10</v>
          </cell>
          <cell r="AP780">
            <v>520</v>
          </cell>
          <cell r="AQ780">
            <v>8</v>
          </cell>
          <cell r="AR780">
            <v>2</v>
          </cell>
          <cell r="AS780">
            <v>10</v>
          </cell>
          <cell r="AT780">
            <v>730</v>
          </cell>
          <cell r="AU780">
            <v>8</v>
          </cell>
          <cell r="AV780">
            <v>2</v>
          </cell>
          <cell r="AW780">
            <v>10</v>
          </cell>
          <cell r="AX780">
            <v>960</v>
          </cell>
          <cell r="AY780">
            <v>8</v>
          </cell>
          <cell r="AZ780">
            <v>2</v>
          </cell>
          <cell r="BA780">
            <v>10</v>
          </cell>
          <cell r="BB780">
            <v>430</v>
          </cell>
          <cell r="BC780">
            <v>8</v>
          </cell>
          <cell r="BD780">
            <v>2</v>
          </cell>
          <cell r="BE780">
            <v>10</v>
          </cell>
          <cell r="BF780">
            <v>70</v>
          </cell>
          <cell r="BG780" t="str">
            <v>-4-2</v>
          </cell>
          <cell r="BH780">
            <v>0.4169230769230769</v>
          </cell>
          <cell r="BI780">
            <v>2710</v>
          </cell>
          <cell r="BJ780">
            <v>1199</v>
          </cell>
          <cell r="BK780">
            <v>1199</v>
          </cell>
          <cell r="BL780">
            <v>1090</v>
          </cell>
          <cell r="BM780">
            <v>2.7550551470588238</v>
          </cell>
          <cell r="BN780">
            <v>3.92</v>
          </cell>
          <cell r="BO780">
            <v>4.04</v>
          </cell>
          <cell r="BP780">
            <v>5.12</v>
          </cell>
          <cell r="BQ780">
            <v>435.2</v>
          </cell>
          <cell r="BR780">
            <v>0.63703085904920775</v>
          </cell>
          <cell r="BS780">
            <v>3.5</v>
          </cell>
          <cell r="BT780">
            <v>85</v>
          </cell>
          <cell r="BU780">
            <v>1.1000000000000001</v>
          </cell>
          <cell r="BV780">
            <v>1199</v>
          </cell>
          <cell r="BW780">
            <v>720</v>
          </cell>
          <cell r="BX780" t="str">
            <v>NINGBO CINDY IMPORT AND EXPORT CO., LTD</v>
          </cell>
          <cell r="BY780" t="str">
            <v>Китай</v>
          </cell>
          <cell r="BZ780">
            <v>260</v>
          </cell>
          <cell r="CA780">
            <v>767</v>
          </cell>
          <cell r="CB780">
            <v>120</v>
          </cell>
          <cell r="CC780">
            <v>2643</v>
          </cell>
          <cell r="CD780">
            <v>6500</v>
          </cell>
          <cell r="CE780">
            <v>2045.8946304520668</v>
          </cell>
          <cell r="CF780">
            <v>6500</v>
          </cell>
          <cell r="CG780">
            <v>6500</v>
          </cell>
          <cell r="CH780" t="str">
            <v>ок</v>
          </cell>
          <cell r="CI780" t="str">
            <v>ок</v>
          </cell>
          <cell r="CJ780">
            <v>10</v>
          </cell>
          <cell r="CK780">
            <v>10948.4</v>
          </cell>
          <cell r="CL780">
            <v>3098.68</v>
          </cell>
          <cell r="CM780">
            <v>1050.4000000000001</v>
          </cell>
          <cell r="CN780">
            <v>10677.72</v>
          </cell>
          <cell r="CO780">
            <v>484.8</v>
          </cell>
          <cell r="CP780">
            <v>26260</v>
          </cell>
          <cell r="CQ780">
            <v>1179392</v>
          </cell>
          <cell r="CR780">
            <v>333798.39999999997</v>
          </cell>
          <cell r="CS780">
            <v>113152</v>
          </cell>
          <cell r="CT780">
            <v>1150233.5999999999</v>
          </cell>
          <cell r="CU780">
            <v>52224</v>
          </cell>
          <cell r="CV780">
            <v>2828800</v>
          </cell>
          <cell r="CW780">
            <v>3249290</v>
          </cell>
          <cell r="CX780">
            <v>919633</v>
          </cell>
          <cell r="CY780">
            <v>311740</v>
          </cell>
          <cell r="CZ780">
            <v>3168957</v>
          </cell>
          <cell r="DA780">
            <v>143880</v>
          </cell>
          <cell r="DB780">
            <v>7793500</v>
          </cell>
          <cell r="DC780" t="str">
            <v>fashion</v>
          </cell>
          <cell r="DE780">
            <v>59</v>
          </cell>
          <cell r="DF780">
            <v>59</v>
          </cell>
          <cell r="DH780">
            <v>13</v>
          </cell>
          <cell r="DJ780">
            <v>13</v>
          </cell>
          <cell r="DK780">
            <v>767</v>
          </cell>
          <cell r="DP780">
            <v>767</v>
          </cell>
          <cell r="DQ780">
            <v>767</v>
          </cell>
          <cell r="DR780">
            <v>0</v>
          </cell>
          <cell r="DS780">
            <v>1</v>
          </cell>
          <cell r="DT780">
            <v>0</v>
          </cell>
          <cell r="DU780">
            <v>1199</v>
          </cell>
          <cell r="DV780">
            <v>294528</v>
          </cell>
          <cell r="DW780">
            <v>3098.68</v>
          </cell>
          <cell r="DX780">
            <v>919633</v>
          </cell>
          <cell r="DY780" t="str">
            <v>pink</v>
          </cell>
          <cell r="DZ780" t="str">
            <v>20230460008___Tavira_pn___розовый</v>
          </cell>
          <cell r="EA780" t="str">
            <v>Расчет кирпичей</v>
          </cell>
        </row>
        <row r="781">
          <cell r="B781" t="str">
            <v>20230510008_0075414_00000003801</v>
          </cell>
          <cell r="C781" t="str">
            <v>20230510008_0075414</v>
          </cell>
          <cell r="D781" t="str">
            <v>Theme 2ОдеждаPortoЖенскийnatural white308</v>
          </cell>
          <cell r="E781" t="str">
            <v>Заг. с Th 2</v>
          </cell>
          <cell r="F781" t="str">
            <v>ACOOLA Одежда Весна 2024 Theme 2</v>
          </cell>
          <cell r="G781" t="str">
            <v>ACOOLA</v>
          </cell>
          <cell r="H781" t="str">
            <v>Theme 2</v>
          </cell>
          <cell r="I781" t="str">
            <v>00000003801</v>
          </cell>
          <cell r="J781" t="str">
            <v>20230510008</v>
          </cell>
          <cell r="K781" t="str">
            <v>Футболка детская для девочек Porto молочный</v>
          </cell>
          <cell r="L781" t="str">
            <v>Женский</v>
          </cell>
          <cell r="M781" t="str">
            <v>Все</v>
          </cell>
          <cell r="N781" t="str">
            <v>Porto</v>
          </cell>
          <cell r="O781" t="str">
            <v>молочный</v>
          </cell>
          <cell r="P781" t="str">
            <v>Jersey</v>
          </cell>
          <cell r="Q781" t="str">
            <v>T-shirt</v>
          </cell>
          <cell r="R781" t="str">
            <v>Kids Set_Girls</v>
          </cell>
          <cell r="S781" t="str">
            <v>Kids set</v>
          </cell>
          <cell r="T781" t="str">
            <v>Одежда</v>
          </cell>
          <cell r="U781" t="str">
            <v>Single jersey / Трикотажное полотно</v>
          </cell>
          <cell r="V781" t="str">
            <v>100%Хлопок</v>
          </cell>
          <cell r="W781" t="str">
            <v>(308) Kids cloth 98-164</v>
          </cell>
          <cell r="X781">
            <v>12</v>
          </cell>
          <cell r="Y781" t="str">
            <v>Нет</v>
          </cell>
          <cell r="Z781" t="str">
            <v>Tatiana Ryabceva</v>
          </cell>
          <cell r="AA781" t="str">
            <v>Basic+</v>
          </cell>
          <cell r="AB781" t="str">
            <v>Regular</v>
          </cell>
          <cell r="AC781" t="str">
            <v>1,2,3,4,5</v>
          </cell>
          <cell r="AD781" t="str">
            <v>1,2,3,4,5_12</v>
          </cell>
          <cell r="AE781">
            <v>271</v>
          </cell>
          <cell r="AF781">
            <v>52</v>
          </cell>
          <cell r="AG781">
            <v>73</v>
          </cell>
          <cell r="AH781">
            <v>96</v>
          </cell>
          <cell r="AI781">
            <v>43</v>
          </cell>
          <cell r="AJ781">
            <v>7</v>
          </cell>
          <cell r="AK781">
            <v>0.7</v>
          </cell>
          <cell r="AL781">
            <v>0.5</v>
          </cell>
          <cell r="AM781">
            <v>13</v>
          </cell>
          <cell r="AN781">
            <v>4</v>
          </cell>
          <cell r="AO781">
            <v>17</v>
          </cell>
          <cell r="AP781">
            <v>884</v>
          </cell>
          <cell r="AQ781">
            <v>13</v>
          </cell>
          <cell r="AR781">
            <v>4</v>
          </cell>
          <cell r="AS781">
            <v>17</v>
          </cell>
          <cell r="AT781">
            <v>1241</v>
          </cell>
          <cell r="AU781">
            <v>13</v>
          </cell>
          <cell r="AV781">
            <v>4</v>
          </cell>
          <cell r="AW781">
            <v>17</v>
          </cell>
          <cell r="AX781">
            <v>1632</v>
          </cell>
          <cell r="AY781">
            <v>13</v>
          </cell>
          <cell r="AZ781">
            <v>4</v>
          </cell>
          <cell r="BA781">
            <v>17</v>
          </cell>
          <cell r="BB781">
            <v>731</v>
          </cell>
          <cell r="BC781">
            <v>13</v>
          </cell>
          <cell r="BD781">
            <v>4</v>
          </cell>
          <cell r="BE781">
            <v>17</v>
          </cell>
          <cell r="BF781">
            <v>119</v>
          </cell>
          <cell r="BG781" t="str">
            <v>1-4</v>
          </cell>
          <cell r="BH781">
            <v>0.56182926829268298</v>
          </cell>
          <cell r="BI781">
            <v>4607</v>
          </cell>
          <cell r="BJ781">
            <v>799</v>
          </cell>
          <cell r="BK781">
            <v>799</v>
          </cell>
          <cell r="BL781">
            <v>726.36</v>
          </cell>
          <cell r="BM781">
            <v>2.8313253012048194</v>
          </cell>
          <cell r="BN781">
            <v>2.57</v>
          </cell>
          <cell r="BO781">
            <v>2.65</v>
          </cell>
          <cell r="BP781">
            <v>3.32</v>
          </cell>
          <cell r="BQ781">
            <v>282.2</v>
          </cell>
          <cell r="BR781">
            <v>0.64680851063829792</v>
          </cell>
          <cell r="BS781">
            <v>3.3</v>
          </cell>
          <cell r="BT781">
            <v>85</v>
          </cell>
          <cell r="BU781">
            <v>1.1000000000000001</v>
          </cell>
          <cell r="BV781">
            <v>799</v>
          </cell>
          <cell r="BW781">
            <v>480</v>
          </cell>
          <cell r="BX781" t="str">
            <v>Suzhou Kingsma Import and Export Co., Ltd</v>
          </cell>
          <cell r="BY781" t="str">
            <v>Китай</v>
          </cell>
          <cell r="BZ781">
            <v>328</v>
          </cell>
          <cell r="CA781">
            <v>767</v>
          </cell>
          <cell r="CB781">
            <v>144</v>
          </cell>
          <cell r="CC781">
            <v>2354</v>
          </cell>
          <cell r="CD781">
            <v>8200</v>
          </cell>
          <cell r="CE781">
            <v>2580.9747645702996</v>
          </cell>
          <cell r="CF781">
            <v>8200</v>
          </cell>
          <cell r="CG781">
            <v>10000</v>
          </cell>
          <cell r="CH781" t="str">
            <v>ок</v>
          </cell>
          <cell r="CI781" t="str">
            <v>ок</v>
          </cell>
          <cell r="CJ781">
            <v>12</v>
          </cell>
          <cell r="CK781">
            <v>12208.55</v>
          </cell>
          <cell r="CL781">
            <v>2032.55</v>
          </cell>
          <cell r="CM781">
            <v>869.19999999999993</v>
          </cell>
          <cell r="CN781">
            <v>6238.0999999999995</v>
          </cell>
          <cell r="CO781">
            <v>381.59999999999997</v>
          </cell>
          <cell r="CP781">
            <v>21730</v>
          </cell>
          <cell r="CQ781">
            <v>1300095.3999999999</v>
          </cell>
          <cell r="CR781">
            <v>216447.4</v>
          </cell>
          <cell r="CS781">
            <v>92561.599999999991</v>
          </cell>
          <cell r="CT781">
            <v>664298.79999999993</v>
          </cell>
          <cell r="CU781">
            <v>40636.799999999996</v>
          </cell>
          <cell r="CV781">
            <v>2314040</v>
          </cell>
          <cell r="CW781">
            <v>3680993</v>
          </cell>
          <cell r="CX781">
            <v>612833</v>
          </cell>
          <cell r="CY781">
            <v>262072</v>
          </cell>
          <cell r="CZ781">
            <v>1880846</v>
          </cell>
          <cell r="DA781">
            <v>115056</v>
          </cell>
          <cell r="DB781">
            <v>6551800</v>
          </cell>
          <cell r="DC781" t="str">
            <v>Basic+</v>
          </cell>
          <cell r="DE781">
            <v>59</v>
          </cell>
          <cell r="DF781">
            <v>59</v>
          </cell>
          <cell r="DH781">
            <v>13</v>
          </cell>
          <cell r="DJ781">
            <v>13</v>
          </cell>
          <cell r="DK781">
            <v>767</v>
          </cell>
          <cell r="DP781">
            <v>767</v>
          </cell>
          <cell r="DQ781">
            <v>767</v>
          </cell>
          <cell r="DR781">
            <v>0</v>
          </cell>
          <cell r="DS781">
            <v>1</v>
          </cell>
          <cell r="DT781">
            <v>0</v>
          </cell>
          <cell r="DU781">
            <v>799</v>
          </cell>
          <cell r="DV781">
            <v>190983</v>
          </cell>
          <cell r="DW781">
            <v>2032.55</v>
          </cell>
          <cell r="DX781">
            <v>612833</v>
          </cell>
          <cell r="DY781" t="str">
            <v>natural white</v>
          </cell>
          <cell r="DZ781" t="str">
            <v>20230510008___Porto___молочный</v>
          </cell>
          <cell r="EA781" t="str">
            <v>Расчет кирпичей</v>
          </cell>
        </row>
        <row r="782">
          <cell r="B782" t="str">
            <v>20230510008_0075415_00000003801</v>
          </cell>
          <cell r="C782" t="str">
            <v>20230510008_0075415</v>
          </cell>
          <cell r="D782" t="str">
            <v>Theme 2ОдеждаPortoЖенскийcream308</v>
          </cell>
          <cell r="E782" t="str">
            <v>Заг. с Th 2</v>
          </cell>
          <cell r="F782" t="str">
            <v>ACOOLA Одежда Весна 2024 Theme 2</v>
          </cell>
          <cell r="G782" t="str">
            <v>ACOOLA</v>
          </cell>
          <cell r="H782" t="str">
            <v>Theme 2</v>
          </cell>
          <cell r="I782" t="str">
            <v>00000003801</v>
          </cell>
          <cell r="J782" t="str">
            <v>20230510008</v>
          </cell>
          <cell r="K782" t="str">
            <v>Футболка детская для девочек Porto крем</v>
          </cell>
          <cell r="L782" t="str">
            <v>Женский</v>
          </cell>
          <cell r="M782" t="str">
            <v>Все</v>
          </cell>
          <cell r="N782" t="str">
            <v>Porto</v>
          </cell>
          <cell r="O782" t="str">
            <v>крем</v>
          </cell>
          <cell r="P782" t="str">
            <v>Jersey</v>
          </cell>
          <cell r="Q782" t="str">
            <v>T-shirt</v>
          </cell>
          <cell r="R782" t="str">
            <v>Kids Set_Girls</v>
          </cell>
          <cell r="S782" t="str">
            <v>Kids set</v>
          </cell>
          <cell r="T782" t="str">
            <v>Одежда</v>
          </cell>
          <cell r="U782" t="str">
            <v>Single jersey / Трикотажное полотно</v>
          </cell>
          <cell r="V782" t="str">
            <v>100%Хлопок</v>
          </cell>
          <cell r="W782" t="str">
            <v>(308) Kids cloth 98-164</v>
          </cell>
          <cell r="X782">
            <v>12</v>
          </cell>
          <cell r="Y782" t="str">
            <v>Нет</v>
          </cell>
          <cell r="Z782" t="str">
            <v>Tatiana Ryabceva</v>
          </cell>
          <cell r="AA782" t="str">
            <v>Basic+</v>
          </cell>
          <cell r="AB782" t="str">
            <v>Regular</v>
          </cell>
          <cell r="AC782" t="str">
            <v>1,2,3,4,5</v>
          </cell>
          <cell r="AD782" t="str">
            <v>1,2,3,4,5_12</v>
          </cell>
          <cell r="AE782">
            <v>271</v>
          </cell>
          <cell r="AF782">
            <v>52</v>
          </cell>
          <cell r="AG782">
            <v>73</v>
          </cell>
          <cell r="AH782">
            <v>96</v>
          </cell>
          <cell r="AI782">
            <v>43</v>
          </cell>
          <cell r="AJ782">
            <v>7</v>
          </cell>
          <cell r="AK782">
            <v>0.7</v>
          </cell>
          <cell r="AL782">
            <v>0.5</v>
          </cell>
          <cell r="AM782">
            <v>13</v>
          </cell>
          <cell r="AN782">
            <v>4</v>
          </cell>
          <cell r="AO782">
            <v>17</v>
          </cell>
          <cell r="AP782">
            <v>884</v>
          </cell>
          <cell r="AQ782">
            <v>13</v>
          </cell>
          <cell r="AR782">
            <v>4</v>
          </cell>
          <cell r="AS782">
            <v>17</v>
          </cell>
          <cell r="AT782">
            <v>1241</v>
          </cell>
          <cell r="AU782">
            <v>13</v>
          </cell>
          <cell r="AV782">
            <v>4</v>
          </cell>
          <cell r="AW782">
            <v>17</v>
          </cell>
          <cell r="AX782">
            <v>1632</v>
          </cell>
          <cell r="AY782">
            <v>13</v>
          </cell>
          <cell r="AZ782">
            <v>4</v>
          </cell>
          <cell r="BA782">
            <v>17</v>
          </cell>
          <cell r="BB782">
            <v>731</v>
          </cell>
          <cell r="BC782">
            <v>13</v>
          </cell>
          <cell r="BD782">
            <v>4</v>
          </cell>
          <cell r="BE782">
            <v>17</v>
          </cell>
          <cell r="BF782">
            <v>119</v>
          </cell>
          <cell r="BG782" t="str">
            <v>1-4</v>
          </cell>
          <cell r="BH782">
            <v>0.56182926829268298</v>
          </cell>
          <cell r="BI782">
            <v>4607</v>
          </cell>
          <cell r="BJ782">
            <v>799</v>
          </cell>
          <cell r="BK782">
            <v>799</v>
          </cell>
          <cell r="BL782">
            <v>726.36</v>
          </cell>
          <cell r="BM782">
            <v>2.8313253012048194</v>
          </cell>
          <cell r="BN782">
            <v>2.57</v>
          </cell>
          <cell r="BO782">
            <v>2.65</v>
          </cell>
          <cell r="BP782">
            <v>3.32</v>
          </cell>
          <cell r="BQ782">
            <v>282.2</v>
          </cell>
          <cell r="BR782">
            <v>0.64680851063829792</v>
          </cell>
          <cell r="BS782">
            <v>3.3</v>
          </cell>
          <cell r="BT782">
            <v>85</v>
          </cell>
          <cell r="BU782">
            <v>1.1000000000000001</v>
          </cell>
          <cell r="BV782">
            <v>799</v>
          </cell>
          <cell r="BW782">
            <v>480</v>
          </cell>
          <cell r="BX782" t="str">
            <v>Suzhou Kingsma Import and Export Co., Ltd</v>
          </cell>
          <cell r="BY782" t="str">
            <v>Китай</v>
          </cell>
          <cell r="BZ782">
            <v>328</v>
          </cell>
          <cell r="CA782">
            <v>767</v>
          </cell>
          <cell r="CB782">
            <v>144</v>
          </cell>
          <cell r="CC782">
            <v>2354</v>
          </cell>
          <cell r="CD782">
            <v>8200</v>
          </cell>
          <cell r="CE782">
            <v>2580.9747645702996</v>
          </cell>
          <cell r="CF782">
            <v>8200</v>
          </cell>
          <cell r="CG782">
            <v>10000</v>
          </cell>
          <cell r="CH782" t="str">
            <v>ок</v>
          </cell>
          <cell r="CI782" t="str">
            <v>ок</v>
          </cell>
          <cell r="CJ782">
            <v>12</v>
          </cell>
          <cell r="CK782">
            <v>12208.55</v>
          </cell>
          <cell r="CL782">
            <v>2032.55</v>
          </cell>
          <cell r="CM782">
            <v>869.19999999999993</v>
          </cell>
          <cell r="CN782">
            <v>6238.0999999999995</v>
          </cell>
          <cell r="CO782">
            <v>381.59999999999997</v>
          </cell>
          <cell r="CP782">
            <v>21730</v>
          </cell>
          <cell r="CQ782">
            <v>1300095.3999999999</v>
          </cell>
          <cell r="CR782">
            <v>216447.4</v>
          </cell>
          <cell r="CS782">
            <v>92561.599999999991</v>
          </cell>
          <cell r="CT782">
            <v>664298.79999999993</v>
          </cell>
          <cell r="CU782">
            <v>40636.799999999996</v>
          </cell>
          <cell r="CV782">
            <v>2314040</v>
          </cell>
          <cell r="CW782">
            <v>3680993</v>
          </cell>
          <cell r="CX782">
            <v>612833</v>
          </cell>
          <cell r="CY782">
            <v>262072</v>
          </cell>
          <cell r="CZ782">
            <v>1880846</v>
          </cell>
          <cell r="DA782">
            <v>115056</v>
          </cell>
          <cell r="DB782">
            <v>6551800</v>
          </cell>
          <cell r="DC782" t="str">
            <v>Basic+</v>
          </cell>
          <cell r="DE782">
            <v>59</v>
          </cell>
          <cell r="DF782">
            <v>59</v>
          </cell>
          <cell r="DH782">
            <v>13</v>
          </cell>
          <cell r="DJ782">
            <v>13</v>
          </cell>
          <cell r="DK782">
            <v>767</v>
          </cell>
          <cell r="DP782">
            <v>767</v>
          </cell>
          <cell r="DQ782">
            <v>767</v>
          </cell>
          <cell r="DR782">
            <v>0</v>
          </cell>
          <cell r="DS782">
            <v>1</v>
          </cell>
          <cell r="DT782">
            <v>0</v>
          </cell>
          <cell r="DU782">
            <v>799</v>
          </cell>
          <cell r="DV782">
            <v>190983</v>
          </cell>
          <cell r="DW782">
            <v>2032.55</v>
          </cell>
          <cell r="DX782">
            <v>612833</v>
          </cell>
          <cell r="DY782" t="str">
            <v>cream</v>
          </cell>
          <cell r="DZ782" t="str">
            <v>20230510008___Porto___крем</v>
          </cell>
          <cell r="EA782" t="str">
            <v>Расчет кирпичей</v>
          </cell>
        </row>
        <row r="783">
          <cell r="B783" t="str">
            <v>20230510008_0075416_00000003801</v>
          </cell>
          <cell r="C783" t="str">
            <v>20230510008_0075416</v>
          </cell>
          <cell r="D783" t="str">
            <v>Theme 2ОдеждаPortoЖенскийlight blue308</v>
          </cell>
          <cell r="E783" t="str">
            <v>Заг. с Th 2</v>
          </cell>
          <cell r="F783" t="str">
            <v>ACOOLA Одежда Весна 2024 Theme 2</v>
          </cell>
          <cell r="G783" t="str">
            <v>ACOOLA</v>
          </cell>
          <cell r="H783" t="str">
            <v>Theme 2</v>
          </cell>
          <cell r="I783" t="str">
            <v>00000003801</v>
          </cell>
          <cell r="J783" t="str">
            <v>20230510008</v>
          </cell>
          <cell r="K783" t="str">
            <v>Футболка детская для девочек Porto голубой</v>
          </cell>
          <cell r="L783" t="str">
            <v>Женский</v>
          </cell>
          <cell r="M783" t="str">
            <v>Все</v>
          </cell>
          <cell r="N783" t="str">
            <v>Porto</v>
          </cell>
          <cell r="O783" t="str">
            <v>голубой</v>
          </cell>
          <cell r="P783" t="str">
            <v>Jersey</v>
          </cell>
          <cell r="Q783" t="str">
            <v>T-shirt</v>
          </cell>
          <cell r="R783" t="str">
            <v>Kids Set_Girls</v>
          </cell>
          <cell r="S783" t="str">
            <v>Kids set</v>
          </cell>
          <cell r="T783" t="str">
            <v>Одежда</v>
          </cell>
          <cell r="U783" t="str">
            <v>Single jersey / Трикотажное полотно</v>
          </cell>
          <cell r="V783" t="str">
            <v>100%Хлопок</v>
          </cell>
          <cell r="W783" t="str">
            <v>(308) Kids cloth 98-164</v>
          </cell>
          <cell r="X783">
            <v>12</v>
          </cell>
          <cell r="Y783" t="str">
            <v>Нет</v>
          </cell>
          <cell r="Z783" t="str">
            <v>Tatiana Ryabceva</v>
          </cell>
          <cell r="AA783" t="str">
            <v>fashion</v>
          </cell>
          <cell r="AB783" t="str">
            <v>Regular</v>
          </cell>
          <cell r="AC783" t="str">
            <v>1,2,3,4,5</v>
          </cell>
          <cell r="AD783" t="str">
            <v>1,2,3,4,5_12</v>
          </cell>
          <cell r="AE783">
            <v>271</v>
          </cell>
          <cell r="AF783">
            <v>52</v>
          </cell>
          <cell r="AG783">
            <v>73</v>
          </cell>
          <cell r="AH783">
            <v>96</v>
          </cell>
          <cell r="AI783">
            <v>43</v>
          </cell>
          <cell r="AJ783">
            <v>7</v>
          </cell>
          <cell r="AK783">
            <v>0.7</v>
          </cell>
          <cell r="AL783">
            <v>0.5</v>
          </cell>
          <cell r="AM783">
            <v>8</v>
          </cell>
          <cell r="AN783">
            <v>2</v>
          </cell>
          <cell r="AO783">
            <v>10</v>
          </cell>
          <cell r="AP783">
            <v>520</v>
          </cell>
          <cell r="AQ783">
            <v>8</v>
          </cell>
          <cell r="AR783">
            <v>2</v>
          </cell>
          <cell r="AS783">
            <v>10</v>
          </cell>
          <cell r="AT783">
            <v>730</v>
          </cell>
          <cell r="AU783">
            <v>8</v>
          </cell>
          <cell r="AV783">
            <v>2</v>
          </cell>
          <cell r="AW783">
            <v>10</v>
          </cell>
          <cell r="AX783">
            <v>960</v>
          </cell>
          <cell r="AY783">
            <v>8</v>
          </cell>
          <cell r="AZ783">
            <v>2</v>
          </cell>
          <cell r="BA783">
            <v>10</v>
          </cell>
          <cell r="BB783">
            <v>430</v>
          </cell>
          <cell r="BC783">
            <v>8</v>
          </cell>
          <cell r="BD783">
            <v>2</v>
          </cell>
          <cell r="BE783">
            <v>10</v>
          </cell>
          <cell r="BF783">
            <v>70</v>
          </cell>
          <cell r="BG783" t="str">
            <v>-4-2</v>
          </cell>
          <cell r="BH783">
            <v>0.4169230769230769</v>
          </cell>
          <cell r="BI783">
            <v>2710</v>
          </cell>
          <cell r="BJ783">
            <v>799</v>
          </cell>
          <cell r="BK783">
            <v>799</v>
          </cell>
          <cell r="BL783">
            <v>726.36</v>
          </cell>
          <cell r="BM783">
            <v>3.1023102310231021</v>
          </cell>
          <cell r="BN783">
            <v>3.03</v>
          </cell>
          <cell r="BO783">
            <v>3.03</v>
          </cell>
          <cell r="BP783">
            <v>3.03</v>
          </cell>
          <cell r="BQ783">
            <v>257.55</v>
          </cell>
          <cell r="BR783">
            <v>0.67765957446808511</v>
          </cell>
          <cell r="BS783">
            <v>3.5</v>
          </cell>
          <cell r="BT783">
            <v>85</v>
          </cell>
          <cell r="BU783">
            <v>1.1000000000000001</v>
          </cell>
          <cell r="BV783">
            <v>799</v>
          </cell>
          <cell r="BW783">
            <v>480</v>
          </cell>
          <cell r="BX783" t="str">
            <v>ООО "ЕВРОТЕКС"</v>
          </cell>
          <cell r="BY783" t="str">
            <v>Россия</v>
          </cell>
          <cell r="BZ783">
            <v>260</v>
          </cell>
          <cell r="CA783">
            <v>767</v>
          </cell>
          <cell r="CB783">
            <v>120</v>
          </cell>
          <cell r="CC783">
            <v>2643</v>
          </cell>
          <cell r="CD783">
            <v>6500</v>
          </cell>
          <cell r="CE783">
            <v>2045.8946304520668</v>
          </cell>
          <cell r="CF783">
            <v>6500</v>
          </cell>
          <cell r="CG783">
            <v>6500</v>
          </cell>
          <cell r="CH783" t="str">
            <v>ок</v>
          </cell>
          <cell r="CI783" t="str">
            <v>ок</v>
          </cell>
          <cell r="CJ783">
            <v>10</v>
          </cell>
          <cell r="CK783">
            <v>8211.2999999999993</v>
          </cell>
          <cell r="CL783">
            <v>2324.0099999999998</v>
          </cell>
          <cell r="CM783">
            <v>787.8</v>
          </cell>
          <cell r="CN783">
            <v>8008.2899999999991</v>
          </cell>
          <cell r="CO783">
            <v>363.59999999999997</v>
          </cell>
          <cell r="CP783">
            <v>19695</v>
          </cell>
          <cell r="CQ783">
            <v>697960.5</v>
          </cell>
          <cell r="CR783">
            <v>197540.85</v>
          </cell>
          <cell r="CS783">
            <v>66963</v>
          </cell>
          <cell r="CT783">
            <v>680704.65</v>
          </cell>
          <cell r="CU783">
            <v>30906</v>
          </cell>
          <cell r="CV783">
            <v>1674075</v>
          </cell>
          <cell r="CW783">
            <v>2165290</v>
          </cell>
          <cell r="CX783">
            <v>612833</v>
          </cell>
          <cell r="CY783">
            <v>207740</v>
          </cell>
          <cell r="CZ783">
            <v>2111757</v>
          </cell>
          <cell r="DA783">
            <v>95880</v>
          </cell>
          <cell r="DB783">
            <v>5193500</v>
          </cell>
          <cell r="DC783" t="str">
            <v>fashion</v>
          </cell>
          <cell r="DE783">
            <v>59</v>
          </cell>
          <cell r="DF783">
            <v>59</v>
          </cell>
          <cell r="DH783">
            <v>13</v>
          </cell>
          <cell r="DJ783">
            <v>13</v>
          </cell>
          <cell r="DK783">
            <v>767</v>
          </cell>
          <cell r="DP783">
            <v>767</v>
          </cell>
          <cell r="DQ783">
            <v>767</v>
          </cell>
          <cell r="DR783">
            <v>0</v>
          </cell>
          <cell r="DS783">
            <v>1</v>
          </cell>
          <cell r="DT783">
            <v>0</v>
          </cell>
          <cell r="DU783">
            <v>799</v>
          </cell>
          <cell r="DV783">
            <v>174300.74999999997</v>
          </cell>
          <cell r="DW783">
            <v>2324.0099999999998</v>
          </cell>
          <cell r="DX783">
            <v>612833</v>
          </cell>
          <cell r="DY783" t="str">
            <v>light blue</v>
          </cell>
          <cell r="DZ783" t="str">
            <v>20230510008___Porto___голубой</v>
          </cell>
          <cell r="EA783" t="str">
            <v>Расчет кирпичей</v>
          </cell>
        </row>
        <row r="784">
          <cell r="B784" t="str">
            <v>20230510008_0075417_00000003801</v>
          </cell>
          <cell r="C784" t="str">
            <v>20230510008_0075417</v>
          </cell>
          <cell r="D784" t="str">
            <v>Theme 2ОдеждаPortoЖенскийbright yellow308</v>
          </cell>
          <cell r="E784" t="str">
            <v>Заг. с Th 2</v>
          </cell>
          <cell r="F784" t="str">
            <v>ACOOLA Одежда Весна 2024 Theme 2</v>
          </cell>
          <cell r="G784" t="str">
            <v>ACOOLA</v>
          </cell>
          <cell r="H784" t="str">
            <v>Theme 2</v>
          </cell>
          <cell r="I784" t="str">
            <v>00000003801</v>
          </cell>
          <cell r="J784" t="str">
            <v>20230510008</v>
          </cell>
          <cell r="K784" t="str">
            <v>Футболка детская для девочек Porto ярко желтый</v>
          </cell>
          <cell r="L784" t="str">
            <v>Женский</v>
          </cell>
          <cell r="M784" t="str">
            <v>Все</v>
          </cell>
          <cell r="N784" t="str">
            <v>Porto</v>
          </cell>
          <cell r="O784" t="str">
            <v>ярко желтый</v>
          </cell>
          <cell r="P784" t="str">
            <v>Jersey</v>
          </cell>
          <cell r="Q784" t="str">
            <v>T-shirt</v>
          </cell>
          <cell r="R784" t="str">
            <v>Kids Set_Girls</v>
          </cell>
          <cell r="S784" t="str">
            <v>Kids set</v>
          </cell>
          <cell r="T784" t="str">
            <v>Одежда</v>
          </cell>
          <cell r="U784" t="str">
            <v>Single jersey / Трикотажное полотно</v>
          </cell>
          <cell r="V784" t="str">
            <v>100%Хлопок</v>
          </cell>
          <cell r="W784" t="str">
            <v>(308) Kids cloth 98-164</v>
          </cell>
          <cell r="X784">
            <v>12</v>
          </cell>
          <cell r="Y784" t="str">
            <v>Нет</v>
          </cell>
          <cell r="Z784" t="str">
            <v>Tatiana Ryabceva</v>
          </cell>
          <cell r="AA784" t="str">
            <v>Basic+</v>
          </cell>
          <cell r="AB784" t="str">
            <v>Regular</v>
          </cell>
          <cell r="AC784" t="str">
            <v>1,2,3,4,5</v>
          </cell>
          <cell r="AD784" t="str">
            <v>1,2,3,4,5_12</v>
          </cell>
          <cell r="AE784">
            <v>271</v>
          </cell>
          <cell r="AF784">
            <v>52</v>
          </cell>
          <cell r="AG784">
            <v>73</v>
          </cell>
          <cell r="AH784">
            <v>96</v>
          </cell>
          <cell r="AI784">
            <v>43</v>
          </cell>
          <cell r="AJ784">
            <v>7</v>
          </cell>
          <cell r="AK784">
            <v>0.7</v>
          </cell>
          <cell r="AL784">
            <v>0.5</v>
          </cell>
          <cell r="AM784">
            <v>13</v>
          </cell>
          <cell r="AN784">
            <v>4</v>
          </cell>
          <cell r="AO784">
            <v>17</v>
          </cell>
          <cell r="AP784">
            <v>884</v>
          </cell>
          <cell r="AQ784">
            <v>13</v>
          </cell>
          <cell r="AR784">
            <v>4</v>
          </cell>
          <cell r="AS784">
            <v>17</v>
          </cell>
          <cell r="AT784">
            <v>1241</v>
          </cell>
          <cell r="AU784">
            <v>13</v>
          </cell>
          <cell r="AV784">
            <v>4</v>
          </cell>
          <cell r="AW784">
            <v>17</v>
          </cell>
          <cell r="AX784">
            <v>1632</v>
          </cell>
          <cell r="AY784">
            <v>13</v>
          </cell>
          <cell r="AZ784">
            <v>4</v>
          </cell>
          <cell r="BA784">
            <v>17</v>
          </cell>
          <cell r="BB784">
            <v>731</v>
          </cell>
          <cell r="BC784">
            <v>13</v>
          </cell>
          <cell r="BD784">
            <v>4</v>
          </cell>
          <cell r="BE784">
            <v>17</v>
          </cell>
          <cell r="BF784">
            <v>119</v>
          </cell>
          <cell r="BG784" t="str">
            <v>1-4</v>
          </cell>
          <cell r="BH784">
            <v>0.56182926829268298</v>
          </cell>
          <cell r="BI784">
            <v>4607</v>
          </cell>
          <cell r="BJ784">
            <v>799</v>
          </cell>
          <cell r="BK784">
            <v>799</v>
          </cell>
          <cell r="BL784">
            <v>726.36</v>
          </cell>
          <cell r="BM784">
            <v>2.8313253012048194</v>
          </cell>
          <cell r="BN784">
            <v>2.57</v>
          </cell>
          <cell r="BO784">
            <v>2.65</v>
          </cell>
          <cell r="BP784">
            <v>3.32</v>
          </cell>
          <cell r="BQ784">
            <v>282.2</v>
          </cell>
          <cell r="BR784">
            <v>0.64680851063829792</v>
          </cell>
          <cell r="BS784">
            <v>3.3</v>
          </cell>
          <cell r="BT784">
            <v>85</v>
          </cell>
          <cell r="BU784">
            <v>1.1000000000000001</v>
          </cell>
          <cell r="BV784">
            <v>799</v>
          </cell>
          <cell r="BW784">
            <v>480</v>
          </cell>
          <cell r="BX784" t="str">
            <v>Suzhou Kingsma Import and Export Co., Ltd</v>
          </cell>
          <cell r="BY784" t="str">
            <v>Китай</v>
          </cell>
          <cell r="BZ784">
            <v>328</v>
          </cell>
          <cell r="CA784">
            <v>767</v>
          </cell>
          <cell r="CB784">
            <v>144</v>
          </cell>
          <cell r="CC784">
            <v>2354</v>
          </cell>
          <cell r="CD784">
            <v>8200</v>
          </cell>
          <cell r="CE784">
            <v>2580.9747645702996</v>
          </cell>
          <cell r="CF784">
            <v>8200</v>
          </cell>
          <cell r="CG784">
            <v>10000</v>
          </cell>
          <cell r="CH784" t="str">
            <v>ок</v>
          </cell>
          <cell r="CI784" t="str">
            <v>ок</v>
          </cell>
          <cell r="CJ784">
            <v>12</v>
          </cell>
          <cell r="CK784">
            <v>12208.55</v>
          </cell>
          <cell r="CL784">
            <v>2032.55</v>
          </cell>
          <cell r="CM784">
            <v>869.19999999999993</v>
          </cell>
          <cell r="CN784">
            <v>6238.0999999999995</v>
          </cell>
          <cell r="CO784">
            <v>381.59999999999997</v>
          </cell>
          <cell r="CP784">
            <v>21730</v>
          </cell>
          <cell r="CQ784">
            <v>1300095.3999999999</v>
          </cell>
          <cell r="CR784">
            <v>216447.4</v>
          </cell>
          <cell r="CS784">
            <v>92561.599999999991</v>
          </cell>
          <cell r="CT784">
            <v>664298.79999999993</v>
          </cell>
          <cell r="CU784">
            <v>40636.799999999996</v>
          </cell>
          <cell r="CV784">
            <v>2314040</v>
          </cell>
          <cell r="CW784">
            <v>3680993</v>
          </cell>
          <cell r="CX784">
            <v>612833</v>
          </cell>
          <cell r="CY784">
            <v>262072</v>
          </cell>
          <cell r="CZ784">
            <v>1880846</v>
          </cell>
          <cell r="DA784">
            <v>115056</v>
          </cell>
          <cell r="DB784">
            <v>6551800</v>
          </cell>
          <cell r="DC784" t="str">
            <v>Basic+</v>
          </cell>
          <cell r="DE784">
            <v>59</v>
          </cell>
          <cell r="DF784">
            <v>59</v>
          </cell>
          <cell r="DH784">
            <v>13</v>
          </cell>
          <cell r="DJ784">
            <v>13</v>
          </cell>
          <cell r="DK784">
            <v>767</v>
          </cell>
          <cell r="DP784">
            <v>767</v>
          </cell>
          <cell r="DQ784">
            <v>767</v>
          </cell>
          <cell r="DR784">
            <v>0</v>
          </cell>
          <cell r="DS784">
            <v>1</v>
          </cell>
          <cell r="DT784">
            <v>0</v>
          </cell>
          <cell r="DU784">
            <v>799</v>
          </cell>
          <cell r="DV784">
            <v>190983</v>
          </cell>
          <cell r="DW784">
            <v>2032.55</v>
          </cell>
          <cell r="DX784">
            <v>612833</v>
          </cell>
          <cell r="DY784" t="str">
            <v>bright yellow</v>
          </cell>
          <cell r="DZ784" t="str">
            <v>20230510008___Porto___ярко желтый</v>
          </cell>
          <cell r="EA784" t="str">
            <v>Расчет кирпичей</v>
          </cell>
        </row>
        <row r="785">
          <cell r="B785" t="str">
            <v>20230510008_0075418_00000003801</v>
          </cell>
          <cell r="C785" t="str">
            <v>20230510008_0075418</v>
          </cell>
          <cell r="D785" t="str">
            <v>Theme 2ОдеждаPortoЖенскийprint308</v>
          </cell>
          <cell r="E785" t="str">
            <v>Заг. с Th 2</v>
          </cell>
          <cell r="F785" t="str">
            <v>ACOOLA Одежда Весна 2024 Theme 2</v>
          </cell>
          <cell r="G785" t="str">
            <v>ACOOLA</v>
          </cell>
          <cell r="H785" t="str">
            <v>Theme 2</v>
          </cell>
          <cell r="I785" t="str">
            <v>00000003801</v>
          </cell>
          <cell r="J785" t="str">
            <v>20230510008</v>
          </cell>
          <cell r="K785" t="str">
            <v>Футболка детская для девочек Porto набивка</v>
          </cell>
          <cell r="L785" t="str">
            <v>Женский</v>
          </cell>
          <cell r="M785" t="str">
            <v>Все</v>
          </cell>
          <cell r="N785" t="str">
            <v>Porto</v>
          </cell>
          <cell r="O785" t="str">
            <v>набивка</v>
          </cell>
          <cell r="P785" t="str">
            <v>Jersey</v>
          </cell>
          <cell r="Q785" t="str">
            <v>T-shirt</v>
          </cell>
          <cell r="R785" t="str">
            <v>Kids Set_Girls</v>
          </cell>
          <cell r="S785" t="str">
            <v>Kids set</v>
          </cell>
          <cell r="T785" t="str">
            <v>Одежда</v>
          </cell>
          <cell r="U785" t="str">
            <v>Single jersey / Трикотажное полотно</v>
          </cell>
          <cell r="V785" t="str">
            <v>100%Хлопок</v>
          </cell>
          <cell r="W785" t="str">
            <v>(308) Kids cloth 98-164</v>
          </cell>
          <cell r="X785">
            <v>12</v>
          </cell>
          <cell r="Y785" t="str">
            <v>Нет</v>
          </cell>
          <cell r="Z785" t="str">
            <v>Tatiana Ryabceva</v>
          </cell>
          <cell r="AA785" t="str">
            <v>Basic+</v>
          </cell>
          <cell r="AB785" t="str">
            <v>Regular</v>
          </cell>
          <cell r="AC785" t="str">
            <v>1,2,3,4,5</v>
          </cell>
          <cell r="AD785" t="str">
            <v>1,2,3,4,5_12</v>
          </cell>
          <cell r="AE785">
            <v>271</v>
          </cell>
          <cell r="AF785">
            <v>52</v>
          </cell>
          <cell r="AG785">
            <v>73</v>
          </cell>
          <cell r="AH785">
            <v>96</v>
          </cell>
          <cell r="AI785">
            <v>43</v>
          </cell>
          <cell r="AJ785">
            <v>7</v>
          </cell>
          <cell r="AK785">
            <v>0.7</v>
          </cell>
          <cell r="AL785">
            <v>0.5</v>
          </cell>
          <cell r="AM785">
            <v>13</v>
          </cell>
          <cell r="AN785">
            <v>4</v>
          </cell>
          <cell r="AO785">
            <v>17</v>
          </cell>
          <cell r="AP785">
            <v>884</v>
          </cell>
          <cell r="AQ785">
            <v>13</v>
          </cell>
          <cell r="AR785">
            <v>4</v>
          </cell>
          <cell r="AS785">
            <v>17</v>
          </cell>
          <cell r="AT785">
            <v>1241</v>
          </cell>
          <cell r="AU785">
            <v>13</v>
          </cell>
          <cell r="AV785">
            <v>4</v>
          </cell>
          <cell r="AW785">
            <v>17</v>
          </cell>
          <cell r="AX785">
            <v>1632</v>
          </cell>
          <cell r="AY785">
            <v>13</v>
          </cell>
          <cell r="AZ785">
            <v>4</v>
          </cell>
          <cell r="BA785">
            <v>17</v>
          </cell>
          <cell r="BB785">
            <v>731</v>
          </cell>
          <cell r="BC785">
            <v>13</v>
          </cell>
          <cell r="BD785">
            <v>4</v>
          </cell>
          <cell r="BE785">
            <v>17</v>
          </cell>
          <cell r="BF785">
            <v>119</v>
          </cell>
          <cell r="BG785" t="str">
            <v>1-4</v>
          </cell>
          <cell r="BH785">
            <v>0.56182926829268298</v>
          </cell>
          <cell r="BI785">
            <v>4607</v>
          </cell>
          <cell r="BJ785">
            <v>799</v>
          </cell>
          <cell r="BK785">
            <v>799</v>
          </cell>
          <cell r="BL785">
            <v>726.36</v>
          </cell>
          <cell r="BM785">
            <v>2.8313253012048194</v>
          </cell>
          <cell r="BN785">
            <v>2.57</v>
          </cell>
          <cell r="BO785">
            <v>2.65</v>
          </cell>
          <cell r="BP785">
            <v>3.32</v>
          </cell>
          <cell r="BQ785">
            <v>282.2</v>
          </cell>
          <cell r="BR785">
            <v>0.64680851063829792</v>
          </cell>
          <cell r="BS785">
            <v>3.3</v>
          </cell>
          <cell r="BT785">
            <v>85</v>
          </cell>
          <cell r="BU785">
            <v>1.1000000000000001</v>
          </cell>
          <cell r="BV785">
            <v>799</v>
          </cell>
          <cell r="BW785">
            <v>480</v>
          </cell>
          <cell r="BX785" t="str">
            <v>Suzhou Kingsma Import and Export Co., Ltd</v>
          </cell>
          <cell r="BY785" t="str">
            <v>Китай</v>
          </cell>
          <cell r="BZ785">
            <v>328</v>
          </cell>
          <cell r="CA785">
            <v>767</v>
          </cell>
          <cell r="CB785">
            <v>144</v>
          </cell>
          <cell r="CC785">
            <v>2354</v>
          </cell>
          <cell r="CD785">
            <v>8200</v>
          </cell>
          <cell r="CE785">
            <v>2580.9747645702996</v>
          </cell>
          <cell r="CF785">
            <v>8200</v>
          </cell>
          <cell r="CG785">
            <v>10000</v>
          </cell>
          <cell r="CH785" t="str">
            <v>ок</v>
          </cell>
          <cell r="CI785" t="str">
            <v>ок</v>
          </cell>
          <cell r="CJ785">
            <v>12</v>
          </cell>
          <cell r="CK785">
            <v>12208.55</v>
          </cell>
          <cell r="CL785">
            <v>2032.55</v>
          </cell>
          <cell r="CM785">
            <v>869.19999999999993</v>
          </cell>
          <cell r="CN785">
            <v>6238.0999999999995</v>
          </cell>
          <cell r="CO785">
            <v>381.59999999999997</v>
          </cell>
          <cell r="CP785">
            <v>21730</v>
          </cell>
          <cell r="CQ785">
            <v>1300095.3999999999</v>
          </cell>
          <cell r="CR785">
            <v>216447.4</v>
          </cell>
          <cell r="CS785">
            <v>92561.599999999991</v>
          </cell>
          <cell r="CT785">
            <v>664298.79999999993</v>
          </cell>
          <cell r="CU785">
            <v>40636.799999999996</v>
          </cell>
          <cell r="CV785">
            <v>2314040</v>
          </cell>
          <cell r="CW785">
            <v>3680993</v>
          </cell>
          <cell r="CX785">
            <v>612833</v>
          </cell>
          <cell r="CY785">
            <v>262072</v>
          </cell>
          <cell r="CZ785">
            <v>1880846</v>
          </cell>
          <cell r="DA785">
            <v>115056</v>
          </cell>
          <cell r="DB785">
            <v>6551800</v>
          </cell>
          <cell r="DC785" t="str">
            <v>Basic+</v>
          </cell>
          <cell r="DE785">
            <v>59</v>
          </cell>
          <cell r="DF785">
            <v>59</v>
          </cell>
          <cell r="DH785">
            <v>13</v>
          </cell>
          <cell r="DJ785">
            <v>13</v>
          </cell>
          <cell r="DK785">
            <v>767</v>
          </cell>
          <cell r="DP785">
            <v>767</v>
          </cell>
          <cell r="DQ785">
            <v>767</v>
          </cell>
          <cell r="DR785">
            <v>0</v>
          </cell>
          <cell r="DS785">
            <v>1</v>
          </cell>
          <cell r="DT785">
            <v>0</v>
          </cell>
          <cell r="DU785">
            <v>799</v>
          </cell>
          <cell r="DV785">
            <v>190983</v>
          </cell>
          <cell r="DW785">
            <v>2032.55</v>
          </cell>
          <cell r="DX785">
            <v>612833</v>
          </cell>
          <cell r="DY785" t="str">
            <v>print</v>
          </cell>
          <cell r="DZ785" t="str">
            <v>20230510008___Porto___набивка</v>
          </cell>
          <cell r="EA785" t="str">
            <v>Расчет кирпичей</v>
          </cell>
        </row>
        <row r="786">
          <cell r="B786" t="str">
            <v>20230510008_0075419_00000003801</v>
          </cell>
          <cell r="C786" t="str">
            <v>20230510008_0075419</v>
          </cell>
          <cell r="D786" t="str">
            <v>Theme 2ОдеждаPortoЖенскийwhite308</v>
          </cell>
          <cell r="E786" t="str">
            <v>Заг. с Th 2</v>
          </cell>
          <cell r="F786" t="str">
            <v>ACOOLA Одежда Весна 2024 Theme 2</v>
          </cell>
          <cell r="G786" t="str">
            <v>ACOOLA</v>
          </cell>
          <cell r="H786" t="str">
            <v>Theme 2</v>
          </cell>
          <cell r="I786" t="str">
            <v>00000003801</v>
          </cell>
          <cell r="J786" t="str">
            <v>20230510008</v>
          </cell>
          <cell r="K786" t="str">
            <v>Футболка детская для девочек Porto белый</v>
          </cell>
          <cell r="L786" t="str">
            <v>Женский</v>
          </cell>
          <cell r="M786" t="str">
            <v>Все</v>
          </cell>
          <cell r="N786" t="str">
            <v>Porto</v>
          </cell>
          <cell r="O786" t="str">
            <v>белый</v>
          </cell>
          <cell r="P786" t="str">
            <v>Jersey</v>
          </cell>
          <cell r="Q786" t="str">
            <v>T-shirt</v>
          </cell>
          <cell r="R786" t="str">
            <v>Kids Set_Girls</v>
          </cell>
          <cell r="S786" t="str">
            <v>Kids set</v>
          </cell>
          <cell r="T786" t="str">
            <v>Одежда</v>
          </cell>
          <cell r="U786" t="str">
            <v>Single jersey / Трикотажное полотно</v>
          </cell>
          <cell r="V786" t="str">
            <v>100%Хлопок</v>
          </cell>
          <cell r="W786" t="str">
            <v>(308) Kids cloth 98-164</v>
          </cell>
          <cell r="X786">
            <v>12</v>
          </cell>
          <cell r="Y786" t="str">
            <v>Нет</v>
          </cell>
          <cell r="Z786" t="str">
            <v>Tatiana Ryabceva</v>
          </cell>
          <cell r="AA786" t="str">
            <v>Basic+</v>
          </cell>
          <cell r="AB786" t="str">
            <v>Regular</v>
          </cell>
          <cell r="AC786" t="str">
            <v>1,2,3,4,5</v>
          </cell>
          <cell r="AD786" t="str">
            <v>1,2,3,4,5_12</v>
          </cell>
          <cell r="AE786">
            <v>271</v>
          </cell>
          <cell r="AF786">
            <v>52</v>
          </cell>
          <cell r="AG786">
            <v>73</v>
          </cell>
          <cell r="AH786">
            <v>96</v>
          </cell>
          <cell r="AI786">
            <v>43</v>
          </cell>
          <cell r="AJ786">
            <v>7</v>
          </cell>
          <cell r="AK786">
            <v>0.7</v>
          </cell>
          <cell r="AL786">
            <v>0.5</v>
          </cell>
          <cell r="AM786">
            <v>13</v>
          </cell>
          <cell r="AN786">
            <v>4</v>
          </cell>
          <cell r="AO786">
            <v>17</v>
          </cell>
          <cell r="AP786">
            <v>884</v>
          </cell>
          <cell r="AQ786">
            <v>13</v>
          </cell>
          <cell r="AR786">
            <v>4</v>
          </cell>
          <cell r="AS786">
            <v>17</v>
          </cell>
          <cell r="AT786">
            <v>1241</v>
          </cell>
          <cell r="AU786">
            <v>13</v>
          </cell>
          <cell r="AV786">
            <v>4</v>
          </cell>
          <cell r="AW786">
            <v>17</v>
          </cell>
          <cell r="AX786">
            <v>1632</v>
          </cell>
          <cell r="AY786">
            <v>13</v>
          </cell>
          <cell r="AZ786">
            <v>4</v>
          </cell>
          <cell r="BA786">
            <v>17</v>
          </cell>
          <cell r="BB786">
            <v>731</v>
          </cell>
          <cell r="BC786">
            <v>13</v>
          </cell>
          <cell r="BD786">
            <v>4</v>
          </cell>
          <cell r="BE786">
            <v>17</v>
          </cell>
          <cell r="BF786">
            <v>119</v>
          </cell>
          <cell r="BG786" t="str">
            <v>1-4</v>
          </cell>
          <cell r="BH786">
            <v>0.56182926829268298</v>
          </cell>
          <cell r="BI786">
            <v>4607</v>
          </cell>
          <cell r="BJ786">
            <v>799</v>
          </cell>
          <cell r="BK786">
            <v>799</v>
          </cell>
          <cell r="BL786">
            <v>726.36</v>
          </cell>
          <cell r="BM786">
            <v>2.6553672316384183</v>
          </cell>
          <cell r="BN786">
            <v>2.74</v>
          </cell>
          <cell r="BO786">
            <v>2.83</v>
          </cell>
          <cell r="BP786">
            <v>3.54</v>
          </cell>
          <cell r="BQ786">
            <v>300.89999999999998</v>
          </cell>
          <cell r="BR786">
            <v>0.623404255319149</v>
          </cell>
          <cell r="BS786">
            <v>3.3</v>
          </cell>
          <cell r="BT786">
            <v>85</v>
          </cell>
          <cell r="BU786">
            <v>1.1000000000000001</v>
          </cell>
          <cell r="BV786">
            <v>799</v>
          </cell>
          <cell r="BW786">
            <v>480</v>
          </cell>
          <cell r="BX786" t="str">
            <v>Ningbo Longxing Garments Co. LTD</v>
          </cell>
          <cell r="BY786" t="str">
            <v>Китай</v>
          </cell>
          <cell r="BZ786">
            <v>328</v>
          </cell>
          <cell r="CA786">
            <v>767</v>
          </cell>
          <cell r="CB786">
            <v>144</v>
          </cell>
          <cell r="CC786">
            <v>2354</v>
          </cell>
          <cell r="CD786">
            <v>8200</v>
          </cell>
          <cell r="CE786">
            <v>2580.9747645702996</v>
          </cell>
          <cell r="CF786">
            <v>8200</v>
          </cell>
          <cell r="CG786">
            <v>10000</v>
          </cell>
          <cell r="CH786" t="str">
            <v>ок</v>
          </cell>
          <cell r="CI786" t="str">
            <v>ок</v>
          </cell>
          <cell r="CJ786">
            <v>12</v>
          </cell>
          <cell r="CK786">
            <v>13037.81</v>
          </cell>
          <cell r="CL786">
            <v>2170.61</v>
          </cell>
          <cell r="CM786">
            <v>928.24</v>
          </cell>
          <cell r="CN786">
            <v>6661.8200000000006</v>
          </cell>
          <cell r="CO786">
            <v>407.52</v>
          </cell>
          <cell r="CP786">
            <v>23206</v>
          </cell>
          <cell r="CQ786">
            <v>1386246.2999999998</v>
          </cell>
          <cell r="CR786">
            <v>230790.3</v>
          </cell>
          <cell r="CS786">
            <v>98695.2</v>
          </cell>
          <cell r="CT786">
            <v>708318.6</v>
          </cell>
          <cell r="CU786">
            <v>43329.599999999999</v>
          </cell>
          <cell r="CV786">
            <v>2467380</v>
          </cell>
          <cell r="CW786">
            <v>3680993</v>
          </cell>
          <cell r="CX786">
            <v>612833</v>
          </cell>
          <cell r="CY786">
            <v>262072</v>
          </cell>
          <cell r="CZ786">
            <v>1880846</v>
          </cell>
          <cell r="DA786">
            <v>115056</v>
          </cell>
          <cell r="DB786">
            <v>6551800</v>
          </cell>
          <cell r="DC786" t="str">
            <v>Basic+</v>
          </cell>
          <cell r="DE786">
            <v>59</v>
          </cell>
          <cell r="DF786">
            <v>59</v>
          </cell>
          <cell r="DH786">
            <v>13</v>
          </cell>
          <cell r="DJ786">
            <v>13</v>
          </cell>
          <cell r="DK786">
            <v>767</v>
          </cell>
          <cell r="DP786">
            <v>767</v>
          </cell>
          <cell r="DQ786">
            <v>767</v>
          </cell>
          <cell r="DR786">
            <v>0</v>
          </cell>
          <cell r="DS786">
            <v>1</v>
          </cell>
          <cell r="DT786">
            <v>0</v>
          </cell>
          <cell r="DU786">
            <v>799</v>
          </cell>
          <cell r="DV786">
            <v>203638.5</v>
          </cell>
          <cell r="DW786">
            <v>2170.61</v>
          </cell>
          <cell r="DX786">
            <v>612833</v>
          </cell>
          <cell r="DY786" t="str">
            <v>white</v>
          </cell>
          <cell r="DZ786" t="str">
            <v>20230510008___Porto___белый</v>
          </cell>
          <cell r="EA786" t="str">
            <v>Расчет кирпичей</v>
          </cell>
        </row>
        <row r="787">
          <cell r="B787" t="str">
            <v>20230510009_0075420_00000003801</v>
          </cell>
          <cell r="C787" t="str">
            <v>20230510009_0075420</v>
          </cell>
          <cell r="D787" t="str">
            <v>Theme 2ОдеждаSintraЖенскийprint308</v>
          </cell>
          <cell r="E787" t="str">
            <v>Заг. с Th 2</v>
          </cell>
          <cell r="F787" t="str">
            <v>ACOOLA Одежда Весна 2024 Theme 2</v>
          </cell>
          <cell r="G787" t="str">
            <v>ACOOLA</v>
          </cell>
          <cell r="H787" t="str">
            <v>Theme 2</v>
          </cell>
          <cell r="I787" t="str">
            <v>00000003801</v>
          </cell>
          <cell r="J787" t="str">
            <v>20230510009</v>
          </cell>
          <cell r="K787" t="str">
            <v>Футболка детская для девочек Sintra набивка</v>
          </cell>
          <cell r="L787" t="str">
            <v>Женский</v>
          </cell>
          <cell r="M787" t="str">
            <v>Все</v>
          </cell>
          <cell r="N787" t="str">
            <v>Sintra</v>
          </cell>
          <cell r="O787" t="str">
            <v>набивка</v>
          </cell>
          <cell r="P787" t="str">
            <v>Jersey</v>
          </cell>
          <cell r="Q787" t="str">
            <v>T-shirt</v>
          </cell>
          <cell r="R787" t="str">
            <v>Kids Set_Girls</v>
          </cell>
          <cell r="S787" t="str">
            <v>Kids set</v>
          </cell>
          <cell r="T787" t="str">
            <v>Одежда</v>
          </cell>
          <cell r="U787" t="str">
            <v>Single jersey / Трикотажное полотно</v>
          </cell>
          <cell r="V787" t="str">
            <v>100%Хлопок</v>
          </cell>
          <cell r="W787" t="str">
            <v>(308) Kids cloth 98-164</v>
          </cell>
          <cell r="X787">
            <v>12</v>
          </cell>
          <cell r="Y787" t="str">
            <v>Нет</v>
          </cell>
          <cell r="Z787" t="str">
            <v>Tatiana Ryabceva</v>
          </cell>
          <cell r="AA787" t="str">
            <v>Basic+</v>
          </cell>
          <cell r="AB787" t="str">
            <v>Regular</v>
          </cell>
          <cell r="AC787" t="str">
            <v>1,2,3,4,5</v>
          </cell>
          <cell r="AD787" t="str">
            <v>1,2,3,4,5_12</v>
          </cell>
          <cell r="AE787">
            <v>271</v>
          </cell>
          <cell r="AF787">
            <v>52</v>
          </cell>
          <cell r="AG787">
            <v>73</v>
          </cell>
          <cell r="AH787">
            <v>96</v>
          </cell>
          <cell r="AI787">
            <v>43</v>
          </cell>
          <cell r="AJ787">
            <v>7</v>
          </cell>
          <cell r="AK787">
            <v>0.7</v>
          </cell>
          <cell r="AL787">
            <v>0.5</v>
          </cell>
          <cell r="AM787">
            <v>13</v>
          </cell>
          <cell r="AN787">
            <v>4</v>
          </cell>
          <cell r="AO787">
            <v>17</v>
          </cell>
          <cell r="AP787">
            <v>884</v>
          </cell>
          <cell r="AQ787">
            <v>13</v>
          </cell>
          <cell r="AR787">
            <v>4</v>
          </cell>
          <cell r="AS787">
            <v>17</v>
          </cell>
          <cell r="AT787">
            <v>1241</v>
          </cell>
          <cell r="AU787">
            <v>13</v>
          </cell>
          <cell r="AV787">
            <v>4</v>
          </cell>
          <cell r="AW787">
            <v>17</v>
          </cell>
          <cell r="AX787">
            <v>1632</v>
          </cell>
          <cell r="AY787">
            <v>13</v>
          </cell>
          <cell r="AZ787">
            <v>4</v>
          </cell>
          <cell r="BA787">
            <v>17</v>
          </cell>
          <cell r="BB787">
            <v>731</v>
          </cell>
          <cell r="BC787">
            <v>13</v>
          </cell>
          <cell r="BD787">
            <v>4</v>
          </cell>
          <cell r="BE787">
            <v>17</v>
          </cell>
          <cell r="BF787">
            <v>119</v>
          </cell>
          <cell r="BG787" t="str">
            <v>1-4</v>
          </cell>
          <cell r="BH787">
            <v>0.56182926829268298</v>
          </cell>
          <cell r="BI787">
            <v>4607</v>
          </cell>
          <cell r="BJ787">
            <v>999</v>
          </cell>
          <cell r="BK787">
            <v>999</v>
          </cell>
          <cell r="BL787">
            <v>908.18</v>
          </cell>
          <cell r="BM787">
            <v>3.246668833279168</v>
          </cell>
          <cell r="BN787">
            <v>2.8</v>
          </cell>
          <cell r="BO787">
            <v>2.89</v>
          </cell>
          <cell r="BP787">
            <v>3.62</v>
          </cell>
          <cell r="BQ787">
            <v>307.7</v>
          </cell>
          <cell r="BR787">
            <v>0.69199199199199202</v>
          </cell>
          <cell r="BS787">
            <v>3.3</v>
          </cell>
          <cell r="BT787">
            <v>85</v>
          </cell>
          <cell r="BU787">
            <v>1.1000000000000001</v>
          </cell>
          <cell r="BV787">
            <v>999</v>
          </cell>
          <cell r="BW787">
            <v>600</v>
          </cell>
          <cell r="BX787" t="str">
            <v>Suzhou Kingsma Import and Export Co., Ltd</v>
          </cell>
          <cell r="BY787" t="str">
            <v>Китай</v>
          </cell>
          <cell r="BZ787">
            <v>328</v>
          </cell>
          <cell r="CA787">
            <v>767</v>
          </cell>
          <cell r="CB787">
            <v>144</v>
          </cell>
          <cell r="CC787">
            <v>2354</v>
          </cell>
          <cell r="CD787">
            <v>8200</v>
          </cell>
          <cell r="CE787">
            <v>2580.9747645702996</v>
          </cell>
          <cell r="CF787">
            <v>8200</v>
          </cell>
          <cell r="CG787">
            <v>10000</v>
          </cell>
          <cell r="CH787" t="str">
            <v>ок</v>
          </cell>
          <cell r="CI787" t="str">
            <v>ок</v>
          </cell>
          <cell r="CJ787">
            <v>12</v>
          </cell>
          <cell r="CK787">
            <v>13314.230000000001</v>
          </cell>
          <cell r="CL787">
            <v>2216.63</v>
          </cell>
          <cell r="CM787">
            <v>947.92000000000007</v>
          </cell>
          <cell r="CN787">
            <v>6803.06</v>
          </cell>
          <cell r="CO787">
            <v>416.16</v>
          </cell>
          <cell r="CP787">
            <v>23698</v>
          </cell>
          <cell r="CQ787">
            <v>1417573.9</v>
          </cell>
          <cell r="CR787">
            <v>236005.9</v>
          </cell>
          <cell r="CS787">
            <v>100925.59999999999</v>
          </cell>
          <cell r="CT787">
            <v>724325.79999999993</v>
          </cell>
          <cell r="CU787">
            <v>44308.799999999996</v>
          </cell>
          <cell r="CV787">
            <v>2523140</v>
          </cell>
          <cell r="CW787">
            <v>4602393</v>
          </cell>
          <cell r="CX787">
            <v>766233</v>
          </cell>
          <cell r="CY787">
            <v>327672</v>
          </cell>
          <cell r="CZ787">
            <v>2351646</v>
          </cell>
          <cell r="DA787">
            <v>143856</v>
          </cell>
          <cell r="DB787">
            <v>8191800</v>
          </cell>
          <cell r="DC787" t="str">
            <v>Basic+</v>
          </cell>
          <cell r="DE787">
            <v>59</v>
          </cell>
          <cell r="DF787">
            <v>59</v>
          </cell>
          <cell r="DH787">
            <v>13</v>
          </cell>
          <cell r="DJ787">
            <v>13</v>
          </cell>
          <cell r="DK787">
            <v>767</v>
          </cell>
          <cell r="DP787">
            <v>767</v>
          </cell>
          <cell r="DQ787">
            <v>767</v>
          </cell>
          <cell r="DR787">
            <v>0</v>
          </cell>
          <cell r="DS787">
            <v>1</v>
          </cell>
          <cell r="DT787">
            <v>0</v>
          </cell>
          <cell r="DU787">
            <v>999</v>
          </cell>
          <cell r="DV787">
            <v>208240.5</v>
          </cell>
          <cell r="DW787">
            <v>2216.63</v>
          </cell>
          <cell r="DX787">
            <v>766233</v>
          </cell>
          <cell r="DY787" t="str">
            <v>print</v>
          </cell>
          <cell r="DZ787" t="str">
            <v>20230510009___Sintra___набивка</v>
          </cell>
          <cell r="EA787" t="str">
            <v>Расчет кирпичей</v>
          </cell>
        </row>
        <row r="788">
          <cell r="B788" t="str">
            <v>20230510009_0075421_00000003801</v>
          </cell>
          <cell r="C788" t="str">
            <v>20230510009_0075421</v>
          </cell>
          <cell r="D788" t="str">
            <v>Theme 2ОдеждаSintraЖенскийpink308</v>
          </cell>
          <cell r="E788" t="str">
            <v>Заг. с Th 2</v>
          </cell>
          <cell r="F788" t="str">
            <v>ACOOLA Одежда Весна 2024 Theme 2</v>
          </cell>
          <cell r="G788" t="str">
            <v>ACOOLA</v>
          </cell>
          <cell r="H788" t="str">
            <v>Theme 2</v>
          </cell>
          <cell r="I788" t="str">
            <v>00000003801</v>
          </cell>
          <cell r="J788" t="str">
            <v>20230510009</v>
          </cell>
          <cell r="K788" t="str">
            <v>Футболка детская для девочек Sintra розовый</v>
          </cell>
          <cell r="L788" t="str">
            <v>Женский</v>
          </cell>
          <cell r="M788" t="str">
            <v>Все</v>
          </cell>
          <cell r="N788" t="str">
            <v>Sintra</v>
          </cell>
          <cell r="O788" t="str">
            <v>розовый</v>
          </cell>
          <cell r="P788" t="str">
            <v>Jersey</v>
          </cell>
          <cell r="Q788" t="str">
            <v>T-shirt</v>
          </cell>
          <cell r="R788" t="str">
            <v>Kids Set_Girls</v>
          </cell>
          <cell r="S788" t="str">
            <v>Kids set</v>
          </cell>
          <cell r="T788" t="str">
            <v>Одежда</v>
          </cell>
          <cell r="U788" t="str">
            <v>Single jersey / Трикотажное полотно</v>
          </cell>
          <cell r="V788" t="str">
            <v>100%Хлопок</v>
          </cell>
          <cell r="W788" t="str">
            <v>(308) Kids cloth 98-164</v>
          </cell>
          <cell r="X788">
            <v>12</v>
          </cell>
          <cell r="Y788" t="str">
            <v>Нет</v>
          </cell>
          <cell r="Z788" t="str">
            <v>Tatiana Ryabceva</v>
          </cell>
          <cell r="AA788" t="str">
            <v>Basic+</v>
          </cell>
          <cell r="AB788" t="str">
            <v>Regular</v>
          </cell>
          <cell r="AC788">
            <v>1.2</v>
          </cell>
          <cell r="AD788" t="str">
            <v>1,2_12</v>
          </cell>
          <cell r="AE788">
            <v>125</v>
          </cell>
          <cell r="AF788">
            <v>52</v>
          </cell>
          <cell r="AG788">
            <v>73</v>
          </cell>
          <cell r="AH788">
            <v>0</v>
          </cell>
          <cell r="AI788">
            <v>0</v>
          </cell>
          <cell r="AJ788">
            <v>0</v>
          </cell>
          <cell r="AK788">
            <v>0.7</v>
          </cell>
          <cell r="AL788">
            <v>0.5</v>
          </cell>
          <cell r="AM788">
            <v>13</v>
          </cell>
          <cell r="AN788">
            <v>4</v>
          </cell>
          <cell r="AO788">
            <v>17</v>
          </cell>
          <cell r="AP788">
            <v>884</v>
          </cell>
          <cell r="AQ788">
            <v>13</v>
          </cell>
          <cell r="AR788">
            <v>4</v>
          </cell>
          <cell r="AS788">
            <v>17</v>
          </cell>
          <cell r="AT788">
            <v>1241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 t="str">
            <v>1-4</v>
          </cell>
          <cell r="BH788">
            <v>0.42499999999999999</v>
          </cell>
          <cell r="BI788">
            <v>2125</v>
          </cell>
          <cell r="BJ788">
            <v>799</v>
          </cell>
          <cell r="BK788">
            <v>799</v>
          </cell>
          <cell r="BL788">
            <v>726.36</v>
          </cell>
          <cell r="BM788">
            <v>2.9375</v>
          </cell>
          <cell r="BN788">
            <v>2.38</v>
          </cell>
          <cell r="BO788">
            <v>2.46</v>
          </cell>
          <cell r="BP788">
            <v>3.2</v>
          </cell>
          <cell r="BQ788">
            <v>272</v>
          </cell>
          <cell r="BR788">
            <v>0.65957446808510634</v>
          </cell>
          <cell r="BS788">
            <v>3.3</v>
          </cell>
          <cell r="BT788">
            <v>85</v>
          </cell>
          <cell r="BU788">
            <v>1.1000000000000001</v>
          </cell>
          <cell r="BV788">
            <v>799</v>
          </cell>
          <cell r="BW788">
            <v>480</v>
          </cell>
          <cell r="BX788" t="str">
            <v>ZS Apparels Ltd</v>
          </cell>
          <cell r="BY788" t="str">
            <v>Бангладеш</v>
          </cell>
          <cell r="BZ788">
            <v>200</v>
          </cell>
          <cell r="CA788">
            <v>767</v>
          </cell>
          <cell r="CB788">
            <v>96</v>
          </cell>
          <cell r="CC788">
            <v>1812</v>
          </cell>
          <cell r="CD788">
            <v>5000</v>
          </cell>
          <cell r="CE788">
            <v>1573.7651003477438</v>
          </cell>
          <cell r="CF788">
            <v>5000</v>
          </cell>
          <cell r="CG788">
            <v>5000</v>
          </cell>
          <cell r="CH788" t="str">
            <v>ок</v>
          </cell>
          <cell r="CI788" t="str">
            <v>ок</v>
          </cell>
          <cell r="CJ788">
            <v>8</v>
          </cell>
          <cell r="CK788">
            <v>5227.5</v>
          </cell>
          <cell r="CL788">
            <v>1886.82</v>
          </cell>
          <cell r="CM788">
            <v>492</v>
          </cell>
          <cell r="CN788">
            <v>4457.5199999999995</v>
          </cell>
          <cell r="CO788">
            <v>236.16</v>
          </cell>
          <cell r="CP788">
            <v>12300</v>
          </cell>
          <cell r="CQ788">
            <v>578000</v>
          </cell>
          <cell r="CR788">
            <v>208624</v>
          </cell>
          <cell r="CS788">
            <v>54400</v>
          </cell>
          <cell r="CT788">
            <v>492864</v>
          </cell>
          <cell r="CU788">
            <v>26112</v>
          </cell>
          <cell r="CV788">
            <v>1360000</v>
          </cell>
          <cell r="CW788">
            <v>1697875</v>
          </cell>
          <cell r="CX788">
            <v>612833</v>
          </cell>
          <cell r="CY788">
            <v>159800</v>
          </cell>
          <cell r="CZ788">
            <v>1447788</v>
          </cell>
          <cell r="DA788">
            <v>76704</v>
          </cell>
          <cell r="DB788">
            <v>3995000</v>
          </cell>
          <cell r="DC788" t="str">
            <v>Basic+</v>
          </cell>
          <cell r="DE788">
            <v>59</v>
          </cell>
          <cell r="DF788">
            <v>59</v>
          </cell>
          <cell r="DH788">
            <v>13</v>
          </cell>
          <cell r="DJ788">
            <v>13</v>
          </cell>
          <cell r="DK788">
            <v>767</v>
          </cell>
          <cell r="DP788">
            <v>767</v>
          </cell>
          <cell r="DQ788">
            <v>767</v>
          </cell>
          <cell r="DR788">
            <v>0</v>
          </cell>
          <cell r="DS788">
            <v>1</v>
          </cell>
          <cell r="DT788">
            <v>0</v>
          </cell>
          <cell r="DU788">
            <v>799</v>
          </cell>
          <cell r="DV788">
            <v>184080</v>
          </cell>
          <cell r="DW788">
            <v>1886.82</v>
          </cell>
          <cell r="DX788">
            <v>612833</v>
          </cell>
          <cell r="DY788" t="str">
            <v>pink</v>
          </cell>
          <cell r="DZ788" t="str">
            <v>20230510009___Sintra___розовый</v>
          </cell>
          <cell r="EA788" t="str">
            <v>Расчет кирпичей</v>
          </cell>
        </row>
        <row r="789">
          <cell r="B789" t="str">
            <v>20230510010_0075422_00000003801</v>
          </cell>
          <cell r="C789" t="str">
            <v>20230510010_0075422</v>
          </cell>
          <cell r="D789" t="str">
            <v>Theme 2ОдеждаLisbonЖенскийlight blue308</v>
          </cell>
          <cell r="E789" t="str">
            <v>Заг. с Th 2</v>
          </cell>
          <cell r="F789" t="str">
            <v>ACOOLA Одежда Весна 2024 Theme 2</v>
          </cell>
          <cell r="G789" t="str">
            <v>ACOOLA</v>
          </cell>
          <cell r="H789" t="str">
            <v>Theme 2</v>
          </cell>
          <cell r="I789" t="str">
            <v>00000003801</v>
          </cell>
          <cell r="J789" t="str">
            <v>20230510010</v>
          </cell>
          <cell r="K789" t="str">
            <v>Футболка детская для девочек Lisbon голубой</v>
          </cell>
          <cell r="L789" t="str">
            <v>Женский</v>
          </cell>
          <cell r="M789" t="str">
            <v>Все</v>
          </cell>
          <cell r="N789" t="str">
            <v>Lisbon</v>
          </cell>
          <cell r="O789" t="str">
            <v>голубой</v>
          </cell>
          <cell r="P789" t="str">
            <v>Jersey</v>
          </cell>
          <cell r="Q789" t="str">
            <v>T-shirt</v>
          </cell>
          <cell r="R789" t="str">
            <v>Kids Set_Girls</v>
          </cell>
          <cell r="S789" t="str">
            <v>Kids set</v>
          </cell>
          <cell r="T789" t="str">
            <v>Одежда</v>
          </cell>
          <cell r="U789" t="str">
            <v>Single jersey / Трикотажное полотно</v>
          </cell>
          <cell r="V789" t="str">
            <v>95%Хлопок/5%ПУ</v>
          </cell>
          <cell r="W789" t="str">
            <v>(308) Kids cloth 98-164</v>
          </cell>
          <cell r="X789">
            <v>12</v>
          </cell>
          <cell r="Y789" t="str">
            <v>Нет</v>
          </cell>
          <cell r="Z789" t="str">
            <v>Tatiana Ryabceva</v>
          </cell>
          <cell r="AA789" t="str">
            <v>Basic+</v>
          </cell>
          <cell r="AB789" t="str">
            <v>Regular</v>
          </cell>
          <cell r="AC789" t="str">
            <v>1,2,3,4,5</v>
          </cell>
          <cell r="AD789" t="str">
            <v>1,2,3,4,5_12</v>
          </cell>
          <cell r="AE789">
            <v>271</v>
          </cell>
          <cell r="AF789">
            <v>52</v>
          </cell>
          <cell r="AG789">
            <v>73</v>
          </cell>
          <cell r="AH789">
            <v>96</v>
          </cell>
          <cell r="AI789">
            <v>43</v>
          </cell>
          <cell r="AJ789">
            <v>7</v>
          </cell>
          <cell r="AK789">
            <v>0.7</v>
          </cell>
          <cell r="AL789">
            <v>0.5</v>
          </cell>
          <cell r="AM789">
            <v>13</v>
          </cell>
          <cell r="AN789">
            <v>4</v>
          </cell>
          <cell r="AO789">
            <v>17</v>
          </cell>
          <cell r="AP789">
            <v>884</v>
          </cell>
          <cell r="AQ789">
            <v>13</v>
          </cell>
          <cell r="AR789">
            <v>4</v>
          </cell>
          <cell r="AS789">
            <v>17</v>
          </cell>
          <cell r="AT789">
            <v>1241</v>
          </cell>
          <cell r="AU789">
            <v>13</v>
          </cell>
          <cell r="AV789">
            <v>4</v>
          </cell>
          <cell r="AW789">
            <v>17</v>
          </cell>
          <cell r="AX789">
            <v>1632</v>
          </cell>
          <cell r="AY789">
            <v>13</v>
          </cell>
          <cell r="AZ789">
            <v>4</v>
          </cell>
          <cell r="BA789">
            <v>17</v>
          </cell>
          <cell r="BB789">
            <v>731</v>
          </cell>
          <cell r="BC789">
            <v>13</v>
          </cell>
          <cell r="BD789">
            <v>4</v>
          </cell>
          <cell r="BE789">
            <v>17</v>
          </cell>
          <cell r="BF789">
            <v>119</v>
          </cell>
          <cell r="BG789" t="str">
            <v>1-4</v>
          </cell>
          <cell r="BH789">
            <v>0.61426666666666663</v>
          </cell>
          <cell r="BI789">
            <v>4607</v>
          </cell>
          <cell r="BJ789">
            <v>799</v>
          </cell>
          <cell r="BK789">
            <v>799</v>
          </cell>
          <cell r="BL789">
            <v>726.36</v>
          </cell>
          <cell r="BM789">
            <v>3.1972789115646258</v>
          </cell>
          <cell r="BN789">
            <v>2.27</v>
          </cell>
          <cell r="BO789">
            <v>2.35</v>
          </cell>
          <cell r="BP789">
            <v>2.94</v>
          </cell>
          <cell r="BQ789">
            <v>249.9</v>
          </cell>
          <cell r="BR789">
            <v>0.68723404255319154</v>
          </cell>
          <cell r="BS789">
            <v>3.3</v>
          </cell>
          <cell r="BT789">
            <v>85</v>
          </cell>
          <cell r="BU789">
            <v>1.1000000000000001</v>
          </cell>
          <cell r="BV789">
            <v>799</v>
          </cell>
          <cell r="BW789">
            <v>480</v>
          </cell>
          <cell r="BX789" t="str">
            <v>Suzhou Kingsma Import and Export Co., Ltd</v>
          </cell>
          <cell r="BY789" t="str">
            <v>Китай</v>
          </cell>
          <cell r="BZ789">
            <v>300</v>
          </cell>
          <cell r="CA789">
            <v>767</v>
          </cell>
          <cell r="CB789">
            <v>132</v>
          </cell>
          <cell r="CC789">
            <v>1694</v>
          </cell>
          <cell r="CD789">
            <v>7500</v>
          </cell>
          <cell r="CE789">
            <v>2360.6476505216156</v>
          </cell>
          <cell r="CF789">
            <v>7500</v>
          </cell>
          <cell r="CG789">
            <v>10000</v>
          </cell>
          <cell r="CH789" t="str">
            <v>ок</v>
          </cell>
          <cell r="CI789" t="str">
            <v>ок</v>
          </cell>
          <cell r="CJ789">
            <v>11</v>
          </cell>
          <cell r="CK789">
            <v>10826.45</v>
          </cell>
          <cell r="CL789">
            <v>1802.45</v>
          </cell>
          <cell r="CM789">
            <v>705</v>
          </cell>
          <cell r="CN789">
            <v>3980.9</v>
          </cell>
          <cell r="CO789">
            <v>310.2</v>
          </cell>
          <cell r="CP789">
            <v>17625</v>
          </cell>
          <cell r="CQ789">
            <v>1151289.3</v>
          </cell>
          <cell r="CR789">
            <v>191673.30000000002</v>
          </cell>
          <cell r="CS789">
            <v>74970</v>
          </cell>
          <cell r="CT789">
            <v>423330.60000000003</v>
          </cell>
          <cell r="CU789">
            <v>32986.800000000003</v>
          </cell>
          <cell r="CV789">
            <v>1874250</v>
          </cell>
          <cell r="CW789">
            <v>3680993</v>
          </cell>
          <cell r="CX789">
            <v>612833</v>
          </cell>
          <cell r="CY789">
            <v>239700</v>
          </cell>
          <cell r="CZ789">
            <v>1353506</v>
          </cell>
          <cell r="DA789">
            <v>105468</v>
          </cell>
          <cell r="DB789">
            <v>5992500</v>
          </cell>
          <cell r="DC789" t="str">
            <v>Basic+</v>
          </cell>
          <cell r="DE789">
            <v>59</v>
          </cell>
          <cell r="DF789">
            <v>59</v>
          </cell>
          <cell r="DH789">
            <v>13</v>
          </cell>
          <cell r="DJ789">
            <v>13</v>
          </cell>
          <cell r="DK789">
            <v>767</v>
          </cell>
          <cell r="DP789">
            <v>767</v>
          </cell>
          <cell r="DQ789">
            <v>767</v>
          </cell>
          <cell r="DR789">
            <v>0</v>
          </cell>
          <cell r="DS789">
            <v>1</v>
          </cell>
          <cell r="DT789">
            <v>0</v>
          </cell>
          <cell r="DU789">
            <v>799</v>
          </cell>
          <cell r="DV789">
            <v>169123.5</v>
          </cell>
          <cell r="DW789">
            <v>1802.45</v>
          </cell>
          <cell r="DX789">
            <v>612833</v>
          </cell>
          <cell r="DY789" t="str">
            <v>light blue</v>
          </cell>
          <cell r="DZ789" t="str">
            <v>20230510010___Lisbon___голубой</v>
          </cell>
          <cell r="EA789" t="str">
            <v>Расчет кирпичей</v>
          </cell>
        </row>
        <row r="790">
          <cell r="B790" t="str">
            <v>20230510011_0075423_00000003801</v>
          </cell>
          <cell r="C790" t="str">
            <v>20230510011_0075423</v>
          </cell>
          <cell r="D790" t="str">
            <v>Theme 2ОдеждаCoimbraЖенскийdark navy308</v>
          </cell>
          <cell r="E790" t="str">
            <v>Заг. с Th 2</v>
          </cell>
          <cell r="F790" t="str">
            <v>ACOOLA Одежда Весна 2024 Theme 2</v>
          </cell>
          <cell r="G790" t="str">
            <v>ACOOLA</v>
          </cell>
          <cell r="H790" t="str">
            <v>Theme 2</v>
          </cell>
          <cell r="I790" t="str">
            <v>00000003801</v>
          </cell>
          <cell r="J790" t="str">
            <v>20230510011</v>
          </cell>
          <cell r="K790" t="str">
            <v>Футболка детская для девочек Coimbra темно-синий</v>
          </cell>
          <cell r="L790" t="str">
            <v>Женский</v>
          </cell>
          <cell r="M790" t="str">
            <v>Все</v>
          </cell>
          <cell r="N790" t="str">
            <v>Coimbra</v>
          </cell>
          <cell r="O790" t="str">
            <v>темно-синий</v>
          </cell>
          <cell r="P790" t="str">
            <v>Jersey</v>
          </cell>
          <cell r="Q790" t="str">
            <v>T-shirt</v>
          </cell>
          <cell r="R790" t="str">
            <v>Kids Set_Girls</v>
          </cell>
          <cell r="S790" t="str">
            <v>Kids set</v>
          </cell>
          <cell r="T790" t="str">
            <v>Одежда</v>
          </cell>
          <cell r="U790" t="str">
            <v>Single jersey / Трикотажное полотно</v>
          </cell>
          <cell r="V790" t="str">
            <v>95%Хлопок/5%ПУ</v>
          </cell>
          <cell r="W790" t="str">
            <v>(308) Kids cloth 98-164</v>
          </cell>
          <cell r="X790">
            <v>12</v>
          </cell>
          <cell r="Y790" t="str">
            <v>Нет</v>
          </cell>
          <cell r="Z790" t="str">
            <v>Tatiana Ryabceva</v>
          </cell>
          <cell r="AA790" t="str">
            <v>Basic+</v>
          </cell>
          <cell r="AB790" t="str">
            <v>Regular</v>
          </cell>
          <cell r="AC790">
            <v>0</v>
          </cell>
          <cell r="AD790" t="str">
            <v>0_12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1</v>
          </cell>
          <cell r="AL790">
            <v>1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 t="str">
            <v>-12-0</v>
          </cell>
          <cell r="BH790">
            <v>0</v>
          </cell>
          <cell r="BI790">
            <v>0</v>
          </cell>
          <cell r="BJ790">
            <v>599</v>
          </cell>
          <cell r="BK790">
            <v>599</v>
          </cell>
          <cell r="BL790">
            <v>544.54999999999995</v>
          </cell>
          <cell r="BM790">
            <v>2.6003907097894507</v>
          </cell>
          <cell r="BN790">
            <v>2.71</v>
          </cell>
          <cell r="BO790">
            <v>2.71</v>
          </cell>
          <cell r="BP790">
            <v>2.71</v>
          </cell>
          <cell r="BQ790">
            <v>230.35</v>
          </cell>
          <cell r="BR790">
            <v>0.61544240400667782</v>
          </cell>
          <cell r="BS790">
            <v>3.3</v>
          </cell>
          <cell r="BT790">
            <v>85</v>
          </cell>
          <cell r="BU790">
            <v>1.1000000000000001</v>
          </cell>
          <cell r="BV790">
            <v>599</v>
          </cell>
          <cell r="BW790">
            <v>360</v>
          </cell>
          <cell r="BX790" t="str">
            <v>ООО "ЕВРОТЕКС"</v>
          </cell>
          <cell r="BY790" t="str">
            <v>Россия</v>
          </cell>
          <cell r="CA790">
            <v>0</v>
          </cell>
          <cell r="CB790">
            <v>204</v>
          </cell>
          <cell r="CC790">
            <v>1796</v>
          </cell>
          <cell r="CD790">
            <v>2000</v>
          </cell>
          <cell r="CE790">
            <v>629.50604013909754</v>
          </cell>
          <cell r="CF790">
            <v>2000</v>
          </cell>
          <cell r="CG790" t="str">
            <v>не заполнен кластер</v>
          </cell>
          <cell r="CH790" t="str">
            <v>ок</v>
          </cell>
          <cell r="CI790" t="str">
            <v>ок</v>
          </cell>
          <cell r="CJ790">
            <v>17</v>
          </cell>
          <cell r="CK790">
            <v>0</v>
          </cell>
          <cell r="CL790">
            <v>0</v>
          </cell>
          <cell r="CM790">
            <v>0</v>
          </cell>
          <cell r="CN790">
            <v>4867.16</v>
          </cell>
          <cell r="CO790">
            <v>552.84</v>
          </cell>
          <cell r="CP790">
            <v>5420</v>
          </cell>
          <cell r="CQ790">
            <v>0</v>
          </cell>
          <cell r="CR790">
            <v>0</v>
          </cell>
          <cell r="CS790">
            <v>0</v>
          </cell>
          <cell r="CT790">
            <v>413708.6</v>
          </cell>
          <cell r="CU790">
            <v>46991.4</v>
          </cell>
          <cell r="CV790">
            <v>460700</v>
          </cell>
          <cell r="CW790">
            <v>0</v>
          </cell>
          <cell r="CX790">
            <v>0</v>
          </cell>
          <cell r="CY790">
            <v>0</v>
          </cell>
          <cell r="CZ790">
            <v>1075804</v>
          </cell>
          <cell r="DA790">
            <v>122196</v>
          </cell>
          <cell r="DB790">
            <v>1198000</v>
          </cell>
          <cell r="DC790" t="str">
            <v>Basic+</v>
          </cell>
          <cell r="DE790">
            <v>59</v>
          </cell>
          <cell r="DF790">
            <v>59</v>
          </cell>
          <cell r="DJ790">
            <v>0</v>
          </cell>
          <cell r="DK790">
            <v>0</v>
          </cell>
          <cell r="DP790">
            <v>0</v>
          </cell>
          <cell r="DQ790">
            <v>0</v>
          </cell>
          <cell r="DR790">
            <v>0</v>
          </cell>
          <cell r="DS790" t="e">
            <v>#DIV/0!</v>
          </cell>
          <cell r="DT790" t="e">
            <v>#DIV/0!</v>
          </cell>
          <cell r="DU790">
            <v>599</v>
          </cell>
          <cell r="DV790">
            <v>0</v>
          </cell>
          <cell r="DW790">
            <v>0</v>
          </cell>
          <cell r="DX790">
            <v>0</v>
          </cell>
          <cell r="DY790" t="str">
            <v>dark navy</v>
          </cell>
          <cell r="DZ790" t="str">
            <v>20230510011___Coimbra___темно-синий</v>
          </cell>
        </row>
        <row r="791">
          <cell r="B791" t="str">
            <v>20230510011_0075424_00000003801</v>
          </cell>
          <cell r="C791" t="str">
            <v>20230510011_0075424</v>
          </cell>
          <cell r="D791" t="str">
            <v>Theme 2ОдеждаCoimbraЖенскийlavender308</v>
          </cell>
          <cell r="E791" t="str">
            <v>Заг. с Th 2</v>
          </cell>
          <cell r="F791" t="str">
            <v>ACOOLA Одежда Весна 2024 Theme 2</v>
          </cell>
          <cell r="G791" t="str">
            <v>ACOOLA</v>
          </cell>
          <cell r="H791" t="str">
            <v>Theme 2</v>
          </cell>
          <cell r="I791" t="str">
            <v>00000003801</v>
          </cell>
          <cell r="J791" t="str">
            <v>20230510011</v>
          </cell>
          <cell r="K791" t="str">
            <v>Футболка детская для девочек Coimbra лавандовый</v>
          </cell>
          <cell r="L791" t="str">
            <v>Женский</v>
          </cell>
          <cell r="M791" t="str">
            <v>Все</v>
          </cell>
          <cell r="N791" t="str">
            <v>Coimbra</v>
          </cell>
          <cell r="O791" t="str">
            <v>лавандовый</v>
          </cell>
          <cell r="P791" t="str">
            <v>Jersey</v>
          </cell>
          <cell r="Q791" t="str">
            <v>T-shirt</v>
          </cell>
          <cell r="R791" t="str">
            <v>Kids Set_Girls</v>
          </cell>
          <cell r="S791" t="str">
            <v>Kids set</v>
          </cell>
          <cell r="T791" t="str">
            <v>Одежда</v>
          </cell>
          <cell r="U791" t="str">
            <v>Single jersey / Трикотажное полотно</v>
          </cell>
          <cell r="V791" t="str">
            <v>95%Хлопок/5%ПУ</v>
          </cell>
          <cell r="W791" t="str">
            <v>(308) Kids cloth 98-164</v>
          </cell>
          <cell r="X791">
            <v>12</v>
          </cell>
          <cell r="Y791" t="str">
            <v>Нет</v>
          </cell>
          <cell r="Z791" t="str">
            <v>Tatiana Ryabceva</v>
          </cell>
          <cell r="AA791" t="str">
            <v>Basic+</v>
          </cell>
          <cell r="AB791" t="str">
            <v>Regular</v>
          </cell>
          <cell r="AC791">
            <v>1.2</v>
          </cell>
          <cell r="AD791" t="str">
            <v>1,2_12</v>
          </cell>
          <cell r="AE791">
            <v>125</v>
          </cell>
          <cell r="AF791">
            <v>52</v>
          </cell>
          <cell r="AG791">
            <v>73</v>
          </cell>
          <cell r="AH791">
            <v>0</v>
          </cell>
          <cell r="AI791">
            <v>0</v>
          </cell>
          <cell r="AJ791">
            <v>0</v>
          </cell>
          <cell r="AK791">
            <v>0.7</v>
          </cell>
          <cell r="AL791">
            <v>0.7</v>
          </cell>
          <cell r="AM791">
            <v>13</v>
          </cell>
          <cell r="AN791">
            <v>5</v>
          </cell>
          <cell r="AO791">
            <v>18</v>
          </cell>
          <cell r="AP791">
            <v>936</v>
          </cell>
          <cell r="AQ791">
            <v>13</v>
          </cell>
          <cell r="AR791">
            <v>5</v>
          </cell>
          <cell r="AS791">
            <v>18</v>
          </cell>
          <cell r="AT791">
            <v>1314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 t="str">
            <v>1-5</v>
          </cell>
          <cell r="BH791">
            <v>0.5625</v>
          </cell>
          <cell r="BI791">
            <v>2250</v>
          </cell>
          <cell r="BJ791">
            <v>599</v>
          </cell>
          <cell r="BK791">
            <v>599</v>
          </cell>
          <cell r="BL791">
            <v>544.54999999999995</v>
          </cell>
          <cell r="BM791">
            <v>2.3647848401105409</v>
          </cell>
          <cell r="BN791">
            <v>2.2999999999999998</v>
          </cell>
          <cell r="BO791">
            <v>2.38</v>
          </cell>
          <cell r="BP791">
            <v>2.98</v>
          </cell>
          <cell r="BQ791">
            <v>253.3</v>
          </cell>
          <cell r="BR791">
            <v>0.57712854757929888</v>
          </cell>
          <cell r="BS791">
            <v>3.3</v>
          </cell>
          <cell r="BT791">
            <v>85</v>
          </cell>
          <cell r="BU791">
            <v>1.1000000000000001</v>
          </cell>
          <cell r="BV791">
            <v>599</v>
          </cell>
          <cell r="BW791">
            <v>360</v>
          </cell>
          <cell r="BX791" t="str">
            <v>Suzhou Kingsma Import and Export Co., Ltd</v>
          </cell>
          <cell r="BY791" t="str">
            <v>Китай</v>
          </cell>
          <cell r="BZ791">
            <v>160</v>
          </cell>
          <cell r="CA791">
            <v>354</v>
          </cell>
          <cell r="CB791">
            <v>72</v>
          </cell>
          <cell r="CC791">
            <v>1164</v>
          </cell>
          <cell r="CD791">
            <v>4000</v>
          </cell>
          <cell r="CE791">
            <v>1259.0120802781951</v>
          </cell>
          <cell r="CF791">
            <v>4000</v>
          </cell>
          <cell r="CG791">
            <v>5000</v>
          </cell>
          <cell r="CH791" t="str">
            <v>ок</v>
          </cell>
          <cell r="CI791" t="str">
            <v>ок</v>
          </cell>
          <cell r="CJ791">
            <v>6</v>
          </cell>
          <cell r="CK791">
            <v>5355</v>
          </cell>
          <cell r="CL791">
            <v>842.52</v>
          </cell>
          <cell r="CM791">
            <v>380.79999999999995</v>
          </cell>
          <cell r="CN791">
            <v>2770.3199999999997</v>
          </cell>
          <cell r="CO791">
            <v>171.35999999999999</v>
          </cell>
          <cell r="CP791">
            <v>9520</v>
          </cell>
          <cell r="CQ791">
            <v>569925</v>
          </cell>
          <cell r="CR791">
            <v>89668.2</v>
          </cell>
          <cell r="CS791">
            <v>40528</v>
          </cell>
          <cell r="CT791">
            <v>294841.2</v>
          </cell>
          <cell r="CU791">
            <v>18237.600000000002</v>
          </cell>
          <cell r="CV791">
            <v>1013200</v>
          </cell>
          <cell r="CW791">
            <v>1347750</v>
          </cell>
          <cell r="CX791">
            <v>212046</v>
          </cell>
          <cell r="CY791">
            <v>95840</v>
          </cell>
          <cell r="CZ791">
            <v>697236</v>
          </cell>
          <cell r="DA791">
            <v>43128</v>
          </cell>
          <cell r="DB791">
            <v>2396000</v>
          </cell>
          <cell r="DC791" t="str">
            <v>Basic+</v>
          </cell>
          <cell r="DE791">
            <v>59</v>
          </cell>
          <cell r="DF791">
            <v>59</v>
          </cell>
          <cell r="DH791">
            <v>6</v>
          </cell>
          <cell r="DJ791">
            <v>6</v>
          </cell>
          <cell r="DK791">
            <v>354</v>
          </cell>
          <cell r="DP791">
            <v>354</v>
          </cell>
          <cell r="DQ791">
            <v>354</v>
          </cell>
          <cell r="DR791">
            <v>0</v>
          </cell>
          <cell r="DS791">
            <v>1</v>
          </cell>
          <cell r="DT791">
            <v>0</v>
          </cell>
          <cell r="DU791">
            <v>599</v>
          </cell>
          <cell r="DV791">
            <v>79119</v>
          </cell>
          <cell r="DW791">
            <v>842.52</v>
          </cell>
          <cell r="DX791">
            <v>212046</v>
          </cell>
          <cell r="DY791" t="str">
            <v>lavender</v>
          </cell>
          <cell r="DZ791" t="str">
            <v>20230510011___Coimbra___лавандовый</v>
          </cell>
          <cell r="EA791" t="str">
            <v>Расчет кирпичей</v>
          </cell>
        </row>
        <row r="792">
          <cell r="B792" t="str">
            <v>20230510011_0075425_00000003801</v>
          </cell>
          <cell r="C792" t="str">
            <v>20230510011_0075425</v>
          </cell>
          <cell r="D792" t="str">
            <v>Theme 2ОдеждаCoimbraЖенскийnatural white308</v>
          </cell>
          <cell r="E792" t="str">
            <v>Заг. с Th 2</v>
          </cell>
          <cell r="F792" t="str">
            <v>ACOOLA Одежда Весна 2024 Theme 2</v>
          </cell>
          <cell r="G792" t="str">
            <v>ACOOLA</v>
          </cell>
          <cell r="H792" t="str">
            <v>Theme 2</v>
          </cell>
          <cell r="I792" t="str">
            <v>00000003801</v>
          </cell>
          <cell r="J792" t="str">
            <v>20230510011</v>
          </cell>
          <cell r="K792" t="str">
            <v>Футболка детская для девочек Coimbra молочный</v>
          </cell>
          <cell r="L792" t="str">
            <v>Женский</v>
          </cell>
          <cell r="M792" t="str">
            <v>Все</v>
          </cell>
          <cell r="N792" t="str">
            <v>Coimbra</v>
          </cell>
          <cell r="O792" t="str">
            <v>молочный</v>
          </cell>
          <cell r="P792" t="str">
            <v>Jersey</v>
          </cell>
          <cell r="Q792" t="str">
            <v>T-shirt</v>
          </cell>
          <cell r="R792" t="str">
            <v>Kids Set_Girls</v>
          </cell>
          <cell r="S792" t="str">
            <v>Kids set</v>
          </cell>
          <cell r="T792" t="str">
            <v>Одежда</v>
          </cell>
          <cell r="U792" t="str">
            <v>Single jersey / Трикотажное полотно</v>
          </cell>
          <cell r="V792" t="str">
            <v>95%Хлопок/5%ПУ</v>
          </cell>
          <cell r="W792" t="str">
            <v>(308) Kids cloth 98-164</v>
          </cell>
          <cell r="X792">
            <v>12</v>
          </cell>
          <cell r="Y792" t="str">
            <v>Нет</v>
          </cell>
          <cell r="Z792" t="str">
            <v>Tatiana Ryabceva</v>
          </cell>
          <cell r="AA792" t="str">
            <v>Basic+</v>
          </cell>
          <cell r="AB792" t="str">
            <v>Regular</v>
          </cell>
          <cell r="AC792" t="str">
            <v>1,2,3,4,5</v>
          </cell>
          <cell r="AD792" t="str">
            <v>1,2,3,4,5_12</v>
          </cell>
          <cell r="AE792">
            <v>271</v>
          </cell>
          <cell r="AF792">
            <v>52</v>
          </cell>
          <cell r="AG792">
            <v>73</v>
          </cell>
          <cell r="AH792">
            <v>96</v>
          </cell>
          <cell r="AI792">
            <v>43</v>
          </cell>
          <cell r="AJ792">
            <v>7</v>
          </cell>
          <cell r="AK792">
            <v>0.7</v>
          </cell>
          <cell r="AL792">
            <v>0.5</v>
          </cell>
          <cell r="AM792">
            <v>13</v>
          </cell>
          <cell r="AN792">
            <v>4</v>
          </cell>
          <cell r="AO792">
            <v>17</v>
          </cell>
          <cell r="AP792">
            <v>884</v>
          </cell>
          <cell r="AQ792">
            <v>13</v>
          </cell>
          <cell r="AR792">
            <v>4</v>
          </cell>
          <cell r="AS792">
            <v>17</v>
          </cell>
          <cell r="AT792">
            <v>1241</v>
          </cell>
          <cell r="AU792">
            <v>13</v>
          </cell>
          <cell r="AV792">
            <v>4</v>
          </cell>
          <cell r="AW792">
            <v>17</v>
          </cell>
          <cell r="AX792">
            <v>1632</v>
          </cell>
          <cell r="AY792">
            <v>13</v>
          </cell>
          <cell r="AZ792">
            <v>4</v>
          </cell>
          <cell r="BA792">
            <v>17</v>
          </cell>
          <cell r="BB792">
            <v>731</v>
          </cell>
          <cell r="BC792">
            <v>13</v>
          </cell>
          <cell r="BD792">
            <v>4</v>
          </cell>
          <cell r="BE792">
            <v>17</v>
          </cell>
          <cell r="BF792">
            <v>119</v>
          </cell>
          <cell r="BG792" t="str">
            <v>1-4</v>
          </cell>
          <cell r="BH792">
            <v>0.56182926829268298</v>
          </cell>
          <cell r="BI792">
            <v>4607</v>
          </cell>
          <cell r="BJ792">
            <v>599</v>
          </cell>
          <cell r="BK792">
            <v>599</v>
          </cell>
          <cell r="BL792">
            <v>544.54999999999995</v>
          </cell>
          <cell r="BM792">
            <v>2.3647848401105409</v>
          </cell>
          <cell r="BN792">
            <v>2.2999999999999998</v>
          </cell>
          <cell r="BO792">
            <v>2.38</v>
          </cell>
          <cell r="BP792">
            <v>2.98</v>
          </cell>
          <cell r="BQ792">
            <v>253.3</v>
          </cell>
          <cell r="BR792">
            <v>0.57712854757929888</v>
          </cell>
          <cell r="BS792">
            <v>3.3</v>
          </cell>
          <cell r="BT792">
            <v>85</v>
          </cell>
          <cell r="BU792">
            <v>1.1000000000000001</v>
          </cell>
          <cell r="BV792">
            <v>599</v>
          </cell>
          <cell r="BW792">
            <v>360</v>
          </cell>
          <cell r="BX792" t="str">
            <v>Suzhou Kingsma Import and Export Co., Ltd</v>
          </cell>
          <cell r="BY792" t="str">
            <v>Китай</v>
          </cell>
          <cell r="BZ792">
            <v>328</v>
          </cell>
          <cell r="CA792">
            <v>767</v>
          </cell>
          <cell r="CB792">
            <v>144</v>
          </cell>
          <cell r="CC792">
            <v>2354</v>
          </cell>
          <cell r="CD792">
            <v>8200</v>
          </cell>
          <cell r="CE792">
            <v>2580.9747645702996</v>
          </cell>
          <cell r="CF792">
            <v>8200</v>
          </cell>
          <cell r="CG792">
            <v>10000</v>
          </cell>
          <cell r="CH792" t="str">
            <v>ок</v>
          </cell>
          <cell r="CI792" t="str">
            <v>ок</v>
          </cell>
          <cell r="CJ792">
            <v>12</v>
          </cell>
          <cell r="CK792">
            <v>10964.66</v>
          </cell>
          <cell r="CL792">
            <v>1825.4599999999998</v>
          </cell>
          <cell r="CM792">
            <v>780.64</v>
          </cell>
          <cell r="CN792">
            <v>5602.5199999999995</v>
          </cell>
          <cell r="CO792">
            <v>342.71999999999997</v>
          </cell>
          <cell r="CP792">
            <v>19516</v>
          </cell>
          <cell r="CQ792">
            <v>1166953.1000000001</v>
          </cell>
          <cell r="CR792">
            <v>194281.1</v>
          </cell>
          <cell r="CS792">
            <v>83082.400000000009</v>
          </cell>
          <cell r="CT792">
            <v>596268.20000000007</v>
          </cell>
          <cell r="CU792">
            <v>36475.200000000004</v>
          </cell>
          <cell r="CV792">
            <v>2077060</v>
          </cell>
          <cell r="CW792">
            <v>2759593</v>
          </cell>
          <cell r="CX792">
            <v>459433</v>
          </cell>
          <cell r="CY792">
            <v>196472</v>
          </cell>
          <cell r="CZ792">
            <v>1410046</v>
          </cell>
          <cell r="DA792">
            <v>86256</v>
          </cell>
          <cell r="DB792">
            <v>4911800</v>
          </cell>
          <cell r="DC792" t="str">
            <v>Basic+</v>
          </cell>
          <cell r="DE792">
            <v>59</v>
          </cell>
          <cell r="DF792">
            <v>59</v>
          </cell>
          <cell r="DH792">
            <v>13</v>
          </cell>
          <cell r="DJ792">
            <v>13</v>
          </cell>
          <cell r="DK792">
            <v>767</v>
          </cell>
          <cell r="DP792">
            <v>767</v>
          </cell>
          <cell r="DQ792">
            <v>767</v>
          </cell>
          <cell r="DR792">
            <v>0</v>
          </cell>
          <cell r="DS792">
            <v>1</v>
          </cell>
          <cell r="DT792">
            <v>0</v>
          </cell>
          <cell r="DU792">
            <v>599</v>
          </cell>
          <cell r="DV792">
            <v>171424.5</v>
          </cell>
          <cell r="DW792">
            <v>1825.4599999999998</v>
          </cell>
          <cell r="DX792">
            <v>459433</v>
          </cell>
          <cell r="DY792" t="str">
            <v>natural white</v>
          </cell>
          <cell r="DZ792" t="str">
            <v>20230510011___Coimbra___молочный</v>
          </cell>
          <cell r="EA792" t="str">
            <v>Расчет кирпичей</v>
          </cell>
        </row>
        <row r="793">
          <cell r="B793" t="str">
            <v>20230510011_0075426_00000003801</v>
          </cell>
          <cell r="C793" t="str">
            <v>20230510011_0075426</v>
          </cell>
          <cell r="D793" t="str">
            <v>Theme 2ОдеждаCoimbraЖенскийpink308</v>
          </cell>
          <cell r="E793" t="str">
            <v>Заг. с Th 2</v>
          </cell>
          <cell r="F793" t="str">
            <v>ACOOLA Одежда Весна 2024 Theme 2</v>
          </cell>
          <cell r="G793" t="str">
            <v>ACOOLA</v>
          </cell>
          <cell r="H793" t="str">
            <v>Theme 2</v>
          </cell>
          <cell r="I793" t="str">
            <v>00000003801</v>
          </cell>
          <cell r="J793" t="str">
            <v>20230510011</v>
          </cell>
          <cell r="K793" t="str">
            <v>Футболка детская для девочек Coimbra розовый</v>
          </cell>
          <cell r="L793" t="str">
            <v>Женский</v>
          </cell>
          <cell r="M793" t="str">
            <v>Все</v>
          </cell>
          <cell r="N793" t="str">
            <v>Coimbra</v>
          </cell>
          <cell r="O793" t="str">
            <v>розовый</v>
          </cell>
          <cell r="P793" t="str">
            <v>Jersey</v>
          </cell>
          <cell r="Q793" t="str">
            <v>T-shirt</v>
          </cell>
          <cell r="R793" t="str">
            <v>Kids Set_Girls</v>
          </cell>
          <cell r="S793" t="str">
            <v>Kids set</v>
          </cell>
          <cell r="T793" t="str">
            <v>Одежда</v>
          </cell>
          <cell r="U793" t="str">
            <v>Single jersey / Трикотажное полотно</v>
          </cell>
          <cell r="V793" t="str">
            <v>95%Хлопок/5%ПУ</v>
          </cell>
          <cell r="W793" t="str">
            <v>(308) Kids cloth 98-164</v>
          </cell>
          <cell r="X793">
            <v>12</v>
          </cell>
          <cell r="Y793" t="str">
            <v>Нет</v>
          </cell>
          <cell r="Z793" t="str">
            <v>Tatiana Ryabceva</v>
          </cell>
          <cell r="AA793" t="str">
            <v>Basic+</v>
          </cell>
          <cell r="AB793" t="str">
            <v>Regular</v>
          </cell>
          <cell r="AC793" t="str">
            <v>1,2,3,4,5</v>
          </cell>
          <cell r="AD793" t="str">
            <v>1,2,3,4,5_12</v>
          </cell>
          <cell r="AE793">
            <v>271</v>
          </cell>
          <cell r="AF793">
            <v>52</v>
          </cell>
          <cell r="AG793">
            <v>73</v>
          </cell>
          <cell r="AH793">
            <v>96</v>
          </cell>
          <cell r="AI793">
            <v>43</v>
          </cell>
          <cell r="AJ793">
            <v>7</v>
          </cell>
          <cell r="AK793">
            <v>0.7</v>
          </cell>
          <cell r="AL793">
            <v>0.5</v>
          </cell>
          <cell r="AM793">
            <v>13</v>
          </cell>
          <cell r="AN793">
            <v>4</v>
          </cell>
          <cell r="AO793">
            <v>17</v>
          </cell>
          <cell r="AP793">
            <v>884</v>
          </cell>
          <cell r="AQ793">
            <v>13</v>
          </cell>
          <cell r="AR793">
            <v>4</v>
          </cell>
          <cell r="AS793">
            <v>17</v>
          </cell>
          <cell r="AT793">
            <v>1241</v>
          </cell>
          <cell r="AU793">
            <v>13</v>
          </cell>
          <cell r="AV793">
            <v>4</v>
          </cell>
          <cell r="AW793">
            <v>17</v>
          </cell>
          <cell r="AX793">
            <v>1632</v>
          </cell>
          <cell r="AY793">
            <v>13</v>
          </cell>
          <cell r="AZ793">
            <v>4</v>
          </cell>
          <cell r="BA793">
            <v>17</v>
          </cell>
          <cell r="BB793">
            <v>731</v>
          </cell>
          <cell r="BC793">
            <v>13</v>
          </cell>
          <cell r="BD793">
            <v>4</v>
          </cell>
          <cell r="BE793">
            <v>17</v>
          </cell>
          <cell r="BF793">
            <v>119</v>
          </cell>
          <cell r="BG793" t="str">
            <v>1-4</v>
          </cell>
          <cell r="BH793">
            <v>0.56182926829268298</v>
          </cell>
          <cell r="BI793">
            <v>4607</v>
          </cell>
          <cell r="BJ793">
            <v>599</v>
          </cell>
          <cell r="BK793">
            <v>599</v>
          </cell>
          <cell r="BL793">
            <v>544.54999999999995</v>
          </cell>
          <cell r="BM793">
            <v>2.6003907097894507</v>
          </cell>
          <cell r="BN793">
            <v>2.71</v>
          </cell>
          <cell r="BO793">
            <v>2.71</v>
          </cell>
          <cell r="BP793">
            <v>2.71</v>
          </cell>
          <cell r="BQ793">
            <v>230.35</v>
          </cell>
          <cell r="BR793">
            <v>0.61544240400667782</v>
          </cell>
          <cell r="BS793">
            <v>3.3</v>
          </cell>
          <cell r="BT793">
            <v>85</v>
          </cell>
          <cell r="BU793">
            <v>1.1000000000000001</v>
          </cell>
          <cell r="BV793">
            <v>599</v>
          </cell>
          <cell r="BW793">
            <v>360</v>
          </cell>
          <cell r="BX793" t="str">
            <v>ООО "ЕВРОТЕКС"</v>
          </cell>
          <cell r="BY793" t="str">
            <v>Россия</v>
          </cell>
          <cell r="BZ793">
            <v>328</v>
          </cell>
          <cell r="CA793">
            <v>767</v>
          </cell>
          <cell r="CB793">
            <v>144</v>
          </cell>
          <cell r="CC793">
            <v>2354</v>
          </cell>
          <cell r="CD793">
            <v>8200</v>
          </cell>
          <cell r="CE793">
            <v>2580.9747645702996</v>
          </cell>
          <cell r="CF793">
            <v>8200</v>
          </cell>
          <cell r="CG793">
            <v>10000</v>
          </cell>
          <cell r="CH793" t="str">
            <v>ок</v>
          </cell>
          <cell r="CI793" t="str">
            <v>ок</v>
          </cell>
          <cell r="CJ793">
            <v>12</v>
          </cell>
          <cell r="CK793">
            <v>12484.97</v>
          </cell>
          <cell r="CL793">
            <v>2078.5700000000002</v>
          </cell>
          <cell r="CM793">
            <v>888.88</v>
          </cell>
          <cell r="CN793">
            <v>6379.34</v>
          </cell>
          <cell r="CO793">
            <v>390.24</v>
          </cell>
          <cell r="CP793">
            <v>22222</v>
          </cell>
          <cell r="CQ793">
            <v>1061222.45</v>
          </cell>
          <cell r="CR793">
            <v>176678.44999999998</v>
          </cell>
          <cell r="CS793">
            <v>75554.8</v>
          </cell>
          <cell r="CT793">
            <v>542243.9</v>
          </cell>
          <cell r="CU793">
            <v>33170.400000000001</v>
          </cell>
          <cell r="CV793">
            <v>1888870</v>
          </cell>
          <cell r="CW793">
            <v>2759593</v>
          </cell>
          <cell r="CX793">
            <v>459433</v>
          </cell>
          <cell r="CY793">
            <v>196472</v>
          </cell>
          <cell r="CZ793">
            <v>1410046</v>
          </cell>
          <cell r="DA793">
            <v>86256</v>
          </cell>
          <cell r="DB793">
            <v>4911800</v>
          </cell>
          <cell r="DC793" t="str">
            <v>Basic+</v>
          </cell>
          <cell r="DE793">
            <v>59</v>
          </cell>
          <cell r="DF793">
            <v>59</v>
          </cell>
          <cell r="DH793">
            <v>13</v>
          </cell>
          <cell r="DJ793">
            <v>13</v>
          </cell>
          <cell r="DK793">
            <v>767</v>
          </cell>
          <cell r="DP793">
            <v>767</v>
          </cell>
          <cell r="DQ793">
            <v>767</v>
          </cell>
          <cell r="DR793">
            <v>0</v>
          </cell>
          <cell r="DS793">
            <v>1</v>
          </cell>
          <cell r="DT793">
            <v>0</v>
          </cell>
          <cell r="DU793">
            <v>599</v>
          </cell>
          <cell r="DV793">
            <v>155892.75</v>
          </cell>
          <cell r="DW793">
            <v>2078.5700000000002</v>
          </cell>
          <cell r="DX793">
            <v>459433</v>
          </cell>
          <cell r="DY793" t="str">
            <v>pink</v>
          </cell>
          <cell r="DZ793" t="str">
            <v>20230510011___Coimbra___розовый</v>
          </cell>
          <cell r="EA793" t="str">
            <v>Расчет кирпичей</v>
          </cell>
        </row>
        <row r="794">
          <cell r="B794" t="str">
            <v>20210510173_0075482_00000003801</v>
          </cell>
          <cell r="C794" t="str">
            <v>20210510173_0075482</v>
          </cell>
          <cell r="D794" t="str">
            <v>Theme 2ОдеждаCoimbraЖенскийBlack13</v>
          </cell>
          <cell r="E794" t="str">
            <v>Заг. с Th 2</v>
          </cell>
          <cell r="F794" t="str">
            <v>ACOOLA Одежда Весна 2024 Theme 2</v>
          </cell>
          <cell r="G794" t="str">
            <v>ACOOLA</v>
          </cell>
          <cell r="H794" t="str">
            <v>Theme 2</v>
          </cell>
          <cell r="I794" t="str">
            <v>00000003801</v>
          </cell>
          <cell r="J794" t="str">
            <v>20210510173</v>
          </cell>
          <cell r="K794" t="str">
            <v>Футболка детская для девочек Coimbra черный</v>
          </cell>
          <cell r="L794" t="str">
            <v>Женский</v>
          </cell>
          <cell r="M794" t="str">
            <v>Большой</v>
          </cell>
          <cell r="N794" t="str">
            <v>Coimbra</v>
          </cell>
          <cell r="O794" t="str">
            <v>черный</v>
          </cell>
          <cell r="P794" t="str">
            <v>Jersey</v>
          </cell>
          <cell r="Q794" t="str">
            <v>T-shirt</v>
          </cell>
          <cell r="R794" t="str">
            <v>Kids Set_Girls</v>
          </cell>
          <cell r="S794" t="str">
            <v>Kids set</v>
          </cell>
          <cell r="T794" t="str">
            <v>Одежда</v>
          </cell>
          <cell r="U794" t="str">
            <v>Single jersey / Трикотажное полотно</v>
          </cell>
          <cell r="V794" t="str">
            <v>95%Хлопок/5%ПУ</v>
          </cell>
          <cell r="W794" t="str">
            <v>(13) Kids cloth B2G2 6sizes</v>
          </cell>
          <cell r="X794">
            <v>6</v>
          </cell>
          <cell r="Y794" t="str">
            <v>Нет</v>
          </cell>
          <cell r="Z794" t="str">
            <v>Tatiana Ryabceva</v>
          </cell>
          <cell r="AA794" t="str">
            <v>Basic+</v>
          </cell>
          <cell r="AB794" t="str">
            <v>Regular</v>
          </cell>
          <cell r="AC794" t="str">
            <v>1,2,3,4,5</v>
          </cell>
          <cell r="AD794" t="str">
            <v>1,2,3,4,5_6</v>
          </cell>
          <cell r="AE794">
            <v>271</v>
          </cell>
          <cell r="AF794">
            <v>52</v>
          </cell>
          <cell r="AG794">
            <v>73</v>
          </cell>
          <cell r="AH794">
            <v>96</v>
          </cell>
          <cell r="AI794">
            <v>43</v>
          </cell>
          <cell r="AJ794">
            <v>7</v>
          </cell>
          <cell r="AK794">
            <v>0.8</v>
          </cell>
          <cell r="AL794">
            <v>0.8</v>
          </cell>
          <cell r="AM794">
            <v>8</v>
          </cell>
          <cell r="AN794">
            <v>3</v>
          </cell>
          <cell r="AO794">
            <v>11</v>
          </cell>
          <cell r="AP794">
            <v>572</v>
          </cell>
          <cell r="AQ794">
            <v>8</v>
          </cell>
          <cell r="AR794">
            <v>3</v>
          </cell>
          <cell r="AS794">
            <v>11</v>
          </cell>
          <cell r="AT794">
            <v>803</v>
          </cell>
          <cell r="AU794">
            <v>8</v>
          </cell>
          <cell r="AV794">
            <v>3</v>
          </cell>
          <cell r="AW794">
            <v>11</v>
          </cell>
          <cell r="AX794">
            <v>1056</v>
          </cell>
          <cell r="AY794">
            <v>8</v>
          </cell>
          <cell r="AZ794">
            <v>3</v>
          </cell>
          <cell r="BA794">
            <v>11</v>
          </cell>
          <cell r="BB794">
            <v>473</v>
          </cell>
          <cell r="BC794">
            <v>8</v>
          </cell>
          <cell r="BD794">
            <v>3</v>
          </cell>
          <cell r="BE794">
            <v>11</v>
          </cell>
          <cell r="BF794">
            <v>77</v>
          </cell>
          <cell r="BG794" t="str">
            <v>2-3</v>
          </cell>
          <cell r="BH794">
            <v>0.59619999999999995</v>
          </cell>
          <cell r="BI794">
            <v>2981</v>
          </cell>
          <cell r="BJ794">
            <v>599</v>
          </cell>
          <cell r="BK794">
            <v>599</v>
          </cell>
          <cell r="BL794">
            <v>544.54999999999995</v>
          </cell>
          <cell r="BM794">
            <v>2.3647848401105409</v>
          </cell>
          <cell r="BN794">
            <v>2.2999999999999998</v>
          </cell>
          <cell r="BO794">
            <v>2.38</v>
          </cell>
          <cell r="BP794">
            <v>2.98</v>
          </cell>
          <cell r="BQ794">
            <v>253.3</v>
          </cell>
          <cell r="BR794">
            <v>0.57712854757929888</v>
          </cell>
          <cell r="BS794">
            <v>3.3</v>
          </cell>
          <cell r="BT794">
            <v>85</v>
          </cell>
          <cell r="BU794">
            <v>1.1000000000000001</v>
          </cell>
          <cell r="BV794">
            <v>599</v>
          </cell>
          <cell r="BW794">
            <v>360</v>
          </cell>
          <cell r="BX794" t="str">
            <v>Suzhou Kingsma Import and Export Co., Ltd</v>
          </cell>
          <cell r="BY794" t="str">
            <v>Китай</v>
          </cell>
          <cell r="BZ794">
            <v>200</v>
          </cell>
          <cell r="CA794">
            <v>472</v>
          </cell>
          <cell r="CB794">
            <v>90</v>
          </cell>
          <cell r="CC794">
            <v>1257</v>
          </cell>
          <cell r="CD794">
            <v>5000</v>
          </cell>
          <cell r="CE794">
            <v>1573.7651003477438</v>
          </cell>
          <cell r="CF794">
            <v>5000</v>
          </cell>
          <cell r="CG794">
            <v>7000</v>
          </cell>
          <cell r="CH794" t="str">
            <v>ок</v>
          </cell>
          <cell r="CI794" t="str">
            <v>ок</v>
          </cell>
          <cell r="CJ794">
            <v>15</v>
          </cell>
          <cell r="CK794">
            <v>7094.78</v>
          </cell>
          <cell r="CL794">
            <v>1123.3599999999999</v>
          </cell>
          <cell r="CM794">
            <v>476</v>
          </cell>
          <cell r="CN794">
            <v>2991.66</v>
          </cell>
          <cell r="CO794">
            <v>214.2</v>
          </cell>
          <cell r="CP794">
            <v>11900</v>
          </cell>
          <cell r="CQ794">
            <v>755087.3</v>
          </cell>
          <cell r="CR794">
            <v>119557.6</v>
          </cell>
          <cell r="CS794">
            <v>50660</v>
          </cell>
          <cell r="CT794">
            <v>318398.10000000003</v>
          </cell>
          <cell r="CU794">
            <v>22797</v>
          </cell>
          <cell r="CV794">
            <v>1266500</v>
          </cell>
          <cell r="CW794">
            <v>1785619</v>
          </cell>
          <cell r="CX794">
            <v>282728</v>
          </cell>
          <cell r="CY794">
            <v>119800</v>
          </cell>
          <cell r="CZ794">
            <v>752943</v>
          </cell>
          <cell r="DA794">
            <v>53910</v>
          </cell>
          <cell r="DB794">
            <v>2995000</v>
          </cell>
          <cell r="DC794" t="str">
            <v>Basic+</v>
          </cell>
          <cell r="DE794">
            <v>59</v>
          </cell>
          <cell r="DF794">
            <v>59</v>
          </cell>
          <cell r="DH794">
            <v>6</v>
          </cell>
          <cell r="DI794">
            <v>2</v>
          </cell>
          <cell r="DJ794">
            <v>8</v>
          </cell>
          <cell r="DK794">
            <v>472</v>
          </cell>
          <cell r="DP794">
            <v>472</v>
          </cell>
          <cell r="DQ794">
            <v>354</v>
          </cell>
          <cell r="DR794">
            <v>118</v>
          </cell>
          <cell r="DS794">
            <v>0.75</v>
          </cell>
          <cell r="DT794">
            <v>0.25</v>
          </cell>
          <cell r="DU794">
            <v>599</v>
          </cell>
          <cell r="DV794">
            <v>105492</v>
          </cell>
          <cell r="DW794">
            <v>1123.3599999999999</v>
          </cell>
          <cell r="DX794">
            <v>282728</v>
          </cell>
          <cell r="DY794" t="str">
            <v>Black</v>
          </cell>
          <cell r="DZ794" t="str">
            <v>20210510173___Coimbra___черный</v>
          </cell>
          <cell r="EA794" t="str">
            <v>Расчет кирпичей</v>
          </cell>
        </row>
        <row r="795">
          <cell r="B795" t="str">
            <v>20230510011_0075428_00000003801</v>
          </cell>
          <cell r="C795" t="str">
            <v>20230510011_0075428</v>
          </cell>
          <cell r="D795" t="str">
            <v>Theme 2ОдеждаCoimbraЖенскийMint green308</v>
          </cell>
          <cell r="E795" t="str">
            <v>Заг. с Th 2</v>
          </cell>
          <cell r="F795" t="str">
            <v>ACOOLA Одежда Весна 2024 Theme 2</v>
          </cell>
          <cell r="G795" t="str">
            <v>ACOOLA</v>
          </cell>
          <cell r="H795" t="str">
            <v>Theme 2</v>
          </cell>
          <cell r="I795" t="str">
            <v>00000003801</v>
          </cell>
          <cell r="J795" t="str">
            <v>20230510011</v>
          </cell>
          <cell r="K795" t="str">
            <v>Футболка детская для девочек Coimbra мятный</v>
          </cell>
          <cell r="L795" t="str">
            <v>Женский</v>
          </cell>
          <cell r="M795" t="str">
            <v>Все</v>
          </cell>
          <cell r="N795" t="str">
            <v>Coimbra</v>
          </cell>
          <cell r="O795" t="str">
            <v>мятный</v>
          </cell>
          <cell r="P795" t="str">
            <v>Jersey</v>
          </cell>
          <cell r="Q795" t="str">
            <v>T-shirt</v>
          </cell>
          <cell r="R795" t="str">
            <v>Kids Set_Girls</v>
          </cell>
          <cell r="S795" t="str">
            <v>Kids set</v>
          </cell>
          <cell r="T795" t="str">
            <v>Одежда</v>
          </cell>
          <cell r="U795" t="str">
            <v>Single jersey / Трикотажное полотно</v>
          </cell>
          <cell r="V795" t="str">
            <v>95%Хлопок/5%ПУ</v>
          </cell>
          <cell r="W795" t="str">
            <v>(308) Kids cloth 98-164</v>
          </cell>
          <cell r="X795">
            <v>12</v>
          </cell>
          <cell r="Y795" t="str">
            <v>Нет</v>
          </cell>
          <cell r="Z795" t="str">
            <v>Tatiana Ryabceva</v>
          </cell>
          <cell r="AA795" t="str">
            <v>Basic+</v>
          </cell>
          <cell r="AB795" t="str">
            <v>Regular</v>
          </cell>
          <cell r="AC795" t="str">
            <v>1,2,3,4,5</v>
          </cell>
          <cell r="AD795" t="str">
            <v>1,2,3,4,5_12</v>
          </cell>
          <cell r="AE795">
            <v>271</v>
          </cell>
          <cell r="AF795">
            <v>52</v>
          </cell>
          <cell r="AG795">
            <v>73</v>
          </cell>
          <cell r="AH795">
            <v>96</v>
          </cell>
          <cell r="AI795">
            <v>43</v>
          </cell>
          <cell r="AJ795">
            <v>7</v>
          </cell>
          <cell r="AK795">
            <v>0.7</v>
          </cell>
          <cell r="AL795">
            <v>0.5</v>
          </cell>
          <cell r="AM795">
            <v>13</v>
          </cell>
          <cell r="AN795">
            <v>4</v>
          </cell>
          <cell r="AO795">
            <v>17</v>
          </cell>
          <cell r="AP795">
            <v>884</v>
          </cell>
          <cell r="AQ795">
            <v>13</v>
          </cell>
          <cell r="AR795">
            <v>4</v>
          </cell>
          <cell r="AS795">
            <v>17</v>
          </cell>
          <cell r="AT795">
            <v>1241</v>
          </cell>
          <cell r="AU795">
            <v>13</v>
          </cell>
          <cell r="AV795">
            <v>4</v>
          </cell>
          <cell r="AW795">
            <v>17</v>
          </cell>
          <cell r="AX795">
            <v>1632</v>
          </cell>
          <cell r="AY795">
            <v>13</v>
          </cell>
          <cell r="AZ795">
            <v>4</v>
          </cell>
          <cell r="BA795">
            <v>17</v>
          </cell>
          <cell r="BB795">
            <v>731</v>
          </cell>
          <cell r="BC795">
            <v>13</v>
          </cell>
          <cell r="BD795">
            <v>4</v>
          </cell>
          <cell r="BE795">
            <v>17</v>
          </cell>
          <cell r="BF795">
            <v>119</v>
          </cell>
          <cell r="BG795" t="str">
            <v>1-4</v>
          </cell>
          <cell r="BH795">
            <v>0.56182926829268298</v>
          </cell>
          <cell r="BI795">
            <v>4607</v>
          </cell>
          <cell r="BJ795">
            <v>599</v>
          </cell>
          <cell r="BK795">
            <v>599</v>
          </cell>
          <cell r="BL795">
            <v>544.54999999999995</v>
          </cell>
          <cell r="BM795">
            <v>2.3647848401105409</v>
          </cell>
          <cell r="BN795">
            <v>2.2999999999999998</v>
          </cell>
          <cell r="BO795">
            <v>2.38</v>
          </cell>
          <cell r="BP795">
            <v>2.98</v>
          </cell>
          <cell r="BQ795">
            <v>253.3</v>
          </cell>
          <cell r="BR795">
            <v>0.57712854757929888</v>
          </cell>
          <cell r="BS795">
            <v>3.3</v>
          </cell>
          <cell r="BT795">
            <v>85</v>
          </cell>
          <cell r="BU795">
            <v>1.1000000000000001</v>
          </cell>
          <cell r="BV795">
            <v>599</v>
          </cell>
          <cell r="BW795">
            <v>360</v>
          </cell>
          <cell r="BX795" t="str">
            <v>Suzhou Kingsma Import and Export Co., Ltd</v>
          </cell>
          <cell r="BY795" t="str">
            <v>Китай</v>
          </cell>
          <cell r="BZ795">
            <v>328</v>
          </cell>
          <cell r="CA795">
            <v>767</v>
          </cell>
          <cell r="CB795">
            <v>144</v>
          </cell>
          <cell r="CC795">
            <v>2354</v>
          </cell>
          <cell r="CD795">
            <v>8200</v>
          </cell>
          <cell r="CE795">
            <v>2580.9747645702996</v>
          </cell>
          <cell r="CF795">
            <v>8200</v>
          </cell>
          <cell r="CG795">
            <v>10000</v>
          </cell>
          <cell r="CH795" t="str">
            <v>ок</v>
          </cell>
          <cell r="CI795" t="str">
            <v>ок</v>
          </cell>
          <cell r="CJ795">
            <v>12</v>
          </cell>
          <cell r="CK795">
            <v>10964.66</v>
          </cell>
          <cell r="CL795">
            <v>1825.4599999999998</v>
          </cell>
          <cell r="CM795">
            <v>780.64</v>
          </cell>
          <cell r="CN795">
            <v>5602.5199999999995</v>
          </cell>
          <cell r="CO795">
            <v>342.71999999999997</v>
          </cell>
          <cell r="CP795">
            <v>19516</v>
          </cell>
          <cell r="CQ795">
            <v>1166953.1000000001</v>
          </cell>
          <cell r="CR795">
            <v>194281.1</v>
          </cell>
          <cell r="CS795">
            <v>83082.400000000009</v>
          </cell>
          <cell r="CT795">
            <v>596268.20000000007</v>
          </cell>
          <cell r="CU795">
            <v>36475.200000000004</v>
          </cell>
          <cell r="CV795">
            <v>2077060</v>
          </cell>
          <cell r="CW795">
            <v>2759593</v>
          </cell>
          <cell r="CX795">
            <v>459433</v>
          </cell>
          <cell r="CY795">
            <v>196472</v>
          </cell>
          <cell r="CZ795">
            <v>1410046</v>
          </cell>
          <cell r="DA795">
            <v>86256</v>
          </cell>
          <cell r="DB795">
            <v>4911800</v>
          </cell>
          <cell r="DC795" t="str">
            <v>Basic+</v>
          </cell>
          <cell r="DE795">
            <v>59</v>
          </cell>
          <cell r="DF795">
            <v>59</v>
          </cell>
          <cell r="DH795">
            <v>13</v>
          </cell>
          <cell r="DJ795">
            <v>13</v>
          </cell>
          <cell r="DK795">
            <v>767</v>
          </cell>
          <cell r="DP795">
            <v>767</v>
          </cell>
          <cell r="DQ795">
            <v>767</v>
          </cell>
          <cell r="DR795">
            <v>0</v>
          </cell>
          <cell r="DS795">
            <v>1</v>
          </cell>
          <cell r="DT795">
            <v>0</v>
          </cell>
          <cell r="DU795">
            <v>599</v>
          </cell>
          <cell r="DV795">
            <v>171424.5</v>
          </cell>
          <cell r="DW795">
            <v>1825.4599999999998</v>
          </cell>
          <cell r="DX795">
            <v>459433</v>
          </cell>
          <cell r="DY795" t="str">
            <v>Mint green</v>
          </cell>
          <cell r="DZ795" t="str">
            <v>20230510011___Coimbra___мятный</v>
          </cell>
          <cell r="EA795" t="str">
            <v>Расчет кирпичей</v>
          </cell>
        </row>
        <row r="796">
          <cell r="B796" t="str">
            <v>20220510156_0075481_00000003801</v>
          </cell>
          <cell r="C796" t="str">
            <v>20220510156_0075481</v>
          </cell>
          <cell r="D796" t="str">
            <v>Theme 2ОдеждаCoimbraЖенскийprint265</v>
          </cell>
          <cell r="E796" t="str">
            <v>Заг. с Th 2</v>
          </cell>
          <cell r="F796" t="str">
            <v>ACOOLA Одежда Весна 2024 Theme 2</v>
          </cell>
          <cell r="G796" t="str">
            <v>ACOOLA</v>
          </cell>
          <cell r="H796" t="str">
            <v>Theme 2</v>
          </cell>
          <cell r="I796" t="str">
            <v>00000003801</v>
          </cell>
          <cell r="J796" t="str">
            <v>20220510156</v>
          </cell>
          <cell r="K796" t="str">
            <v>Футболка детская для девочек Coimbra набивка</v>
          </cell>
          <cell r="L796" t="str">
            <v>Женский</v>
          </cell>
          <cell r="M796" t="str">
            <v>Маленький</v>
          </cell>
          <cell r="N796" t="str">
            <v>Coimbra</v>
          </cell>
          <cell r="O796" t="str">
            <v>набивка</v>
          </cell>
          <cell r="P796" t="str">
            <v>Jersey</v>
          </cell>
          <cell r="Q796" t="str">
            <v>T-shirt</v>
          </cell>
          <cell r="R796" t="str">
            <v>Kids Set_Girls</v>
          </cell>
          <cell r="S796" t="str">
            <v>Kids set</v>
          </cell>
          <cell r="T796" t="str">
            <v>Одежда</v>
          </cell>
          <cell r="U796" t="str">
            <v>Single jersey / Трикотажное полотно</v>
          </cell>
          <cell r="V796" t="str">
            <v>95%Хлопок/5%ПУ</v>
          </cell>
          <cell r="W796" t="str">
            <v>(265) Kids cloth 98-140</v>
          </cell>
          <cell r="X796">
            <v>8</v>
          </cell>
          <cell r="Y796" t="str">
            <v>Нет</v>
          </cell>
          <cell r="Z796" t="str">
            <v>Tatiana Ryabceva</v>
          </cell>
          <cell r="AA796" t="str">
            <v>fashion</v>
          </cell>
          <cell r="AB796" t="str">
            <v>Regular</v>
          </cell>
          <cell r="AC796" t="str">
            <v>1,2,3</v>
          </cell>
          <cell r="AD796" t="str">
            <v>1,2,3_8</v>
          </cell>
          <cell r="AE796">
            <v>221</v>
          </cell>
          <cell r="AF796">
            <v>52</v>
          </cell>
          <cell r="AG796">
            <v>73</v>
          </cell>
          <cell r="AH796">
            <v>96</v>
          </cell>
          <cell r="AI796">
            <v>0</v>
          </cell>
          <cell r="AJ796">
            <v>0</v>
          </cell>
          <cell r="AK796">
            <v>1</v>
          </cell>
          <cell r="AL796">
            <v>0.5</v>
          </cell>
          <cell r="AM796">
            <v>8</v>
          </cell>
          <cell r="AN796">
            <v>2</v>
          </cell>
          <cell r="AO796">
            <v>10</v>
          </cell>
          <cell r="AP796">
            <v>520</v>
          </cell>
          <cell r="AQ796">
            <v>8</v>
          </cell>
          <cell r="AR796">
            <v>2</v>
          </cell>
          <cell r="AS796">
            <v>10</v>
          </cell>
          <cell r="AT796">
            <v>730</v>
          </cell>
          <cell r="AU796">
            <v>8</v>
          </cell>
          <cell r="AV796">
            <v>2</v>
          </cell>
          <cell r="AW796">
            <v>10</v>
          </cell>
          <cell r="AX796">
            <v>960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 t="str">
            <v>0-2</v>
          </cell>
          <cell r="BH796">
            <v>0.55249999999999999</v>
          </cell>
          <cell r="BI796">
            <v>2210</v>
          </cell>
          <cell r="BJ796">
            <v>599</v>
          </cell>
          <cell r="BK796">
            <v>599</v>
          </cell>
          <cell r="BL796">
            <v>544.54999999999995</v>
          </cell>
          <cell r="BM796">
            <v>2.2806015610127548</v>
          </cell>
          <cell r="BN796">
            <v>2.39</v>
          </cell>
          <cell r="BO796">
            <v>2.46</v>
          </cell>
          <cell r="BP796">
            <v>3.09</v>
          </cell>
          <cell r="BQ796">
            <v>262.64999999999998</v>
          </cell>
          <cell r="BR796">
            <v>0.56151919866444078</v>
          </cell>
          <cell r="BS796">
            <v>3.5</v>
          </cell>
          <cell r="BT796">
            <v>85</v>
          </cell>
          <cell r="BU796">
            <v>1.1000000000000001</v>
          </cell>
          <cell r="BV796">
            <v>599</v>
          </cell>
          <cell r="BW796">
            <v>360</v>
          </cell>
          <cell r="BX796" t="str">
            <v>Suzhou Kingsma Import and Export Co., Ltd</v>
          </cell>
          <cell r="BY796" t="str">
            <v>Китай</v>
          </cell>
          <cell r="BZ796">
            <v>160</v>
          </cell>
          <cell r="CA796">
            <v>354</v>
          </cell>
          <cell r="CB796">
            <v>72</v>
          </cell>
          <cell r="CC796">
            <v>1204</v>
          </cell>
          <cell r="CD796">
            <v>4000</v>
          </cell>
          <cell r="CE796">
            <v>1259.0120802781951</v>
          </cell>
          <cell r="CF796">
            <v>4000</v>
          </cell>
          <cell r="CG796">
            <v>4200</v>
          </cell>
          <cell r="CH796" t="str">
            <v>ок</v>
          </cell>
          <cell r="CI796" t="str">
            <v>ок</v>
          </cell>
          <cell r="CJ796">
            <v>9</v>
          </cell>
          <cell r="CK796">
            <v>5436.6</v>
          </cell>
          <cell r="CL796">
            <v>870.84</v>
          </cell>
          <cell r="CM796">
            <v>393.6</v>
          </cell>
          <cell r="CN796">
            <v>2961.84</v>
          </cell>
          <cell r="CO796">
            <v>177.12</v>
          </cell>
          <cell r="CP796">
            <v>9840</v>
          </cell>
          <cell r="CQ796">
            <v>580456.5</v>
          </cell>
          <cell r="CR796">
            <v>92978.099999999991</v>
          </cell>
          <cell r="CS796">
            <v>42024</v>
          </cell>
          <cell r="CT796">
            <v>316230.59999999998</v>
          </cell>
          <cell r="CU796">
            <v>18910.8</v>
          </cell>
          <cell r="CV796">
            <v>1050600</v>
          </cell>
          <cell r="CW796">
            <v>1323790</v>
          </cell>
          <cell r="CX796">
            <v>212046</v>
          </cell>
          <cell r="CY796">
            <v>95840</v>
          </cell>
          <cell r="CZ796">
            <v>721196</v>
          </cell>
          <cell r="DA796">
            <v>43128</v>
          </cell>
          <cell r="DB796">
            <v>2396000</v>
          </cell>
          <cell r="DC796" t="str">
            <v>fashion</v>
          </cell>
          <cell r="DE796">
            <v>59</v>
          </cell>
          <cell r="DF796">
            <v>59</v>
          </cell>
          <cell r="DH796">
            <v>6</v>
          </cell>
          <cell r="DJ796">
            <v>6</v>
          </cell>
          <cell r="DK796">
            <v>354</v>
          </cell>
          <cell r="DP796">
            <v>354</v>
          </cell>
          <cell r="DQ796">
            <v>354</v>
          </cell>
          <cell r="DR796">
            <v>0</v>
          </cell>
          <cell r="DS796">
            <v>1</v>
          </cell>
          <cell r="DT796">
            <v>0</v>
          </cell>
          <cell r="DU796">
            <v>599</v>
          </cell>
          <cell r="DV796">
            <v>82039.499999999985</v>
          </cell>
          <cell r="DW796">
            <v>870.84</v>
          </cell>
          <cell r="DX796">
            <v>212046</v>
          </cell>
          <cell r="DY796" t="str">
            <v>print</v>
          </cell>
          <cell r="DZ796" t="str">
            <v>20220510156___Coimbra___набивка</v>
          </cell>
          <cell r="EA796" t="str">
            <v>Расчет кирпичей</v>
          </cell>
        </row>
        <row r="797">
          <cell r="B797" t="str">
            <v>20230510011_0075430_00000003801</v>
          </cell>
          <cell r="C797" t="str">
            <v>20230510011_0075430</v>
          </cell>
          <cell r="D797" t="str">
            <v>Theme 2ОдеждаCoimbraЖенскийcream308</v>
          </cell>
          <cell r="E797" t="str">
            <v>Заг. с Th 2</v>
          </cell>
          <cell r="F797" t="str">
            <v>ACOOLA Одежда Весна 2024 Theme 2</v>
          </cell>
          <cell r="G797" t="str">
            <v>ACOOLA</v>
          </cell>
          <cell r="H797" t="str">
            <v>Theme 2</v>
          </cell>
          <cell r="I797" t="str">
            <v>00000003801</v>
          </cell>
          <cell r="J797" t="str">
            <v>20230510011</v>
          </cell>
          <cell r="K797" t="str">
            <v>Футболка детская для девочек Coimbra крем</v>
          </cell>
          <cell r="L797" t="str">
            <v>Женский</v>
          </cell>
          <cell r="M797" t="str">
            <v>Все</v>
          </cell>
          <cell r="N797" t="str">
            <v>Coimbra</v>
          </cell>
          <cell r="O797" t="str">
            <v>крем</v>
          </cell>
          <cell r="P797" t="str">
            <v>Jersey</v>
          </cell>
          <cell r="Q797" t="str">
            <v>T-shirt</v>
          </cell>
          <cell r="R797" t="str">
            <v>Kids Set_Girls</v>
          </cell>
          <cell r="S797" t="str">
            <v>Kids set</v>
          </cell>
          <cell r="T797" t="str">
            <v>Одежда</v>
          </cell>
          <cell r="U797" t="str">
            <v>Single jersey / Трикотажное полотно</v>
          </cell>
          <cell r="V797" t="str">
            <v>95%Хлопок/5%ПУ</v>
          </cell>
          <cell r="W797" t="str">
            <v>(308) Kids cloth 98-164</v>
          </cell>
          <cell r="X797">
            <v>12</v>
          </cell>
          <cell r="Y797" t="str">
            <v>Нет</v>
          </cell>
          <cell r="Z797" t="str">
            <v>Tatiana Ryabceva</v>
          </cell>
          <cell r="AA797" t="str">
            <v>Basic+</v>
          </cell>
          <cell r="AB797" t="str">
            <v>Regular</v>
          </cell>
          <cell r="AC797" t="str">
            <v>1,2,3,4,5</v>
          </cell>
          <cell r="AD797" t="str">
            <v>1,2,3,4,5_12</v>
          </cell>
          <cell r="AE797">
            <v>271</v>
          </cell>
          <cell r="AF797">
            <v>52</v>
          </cell>
          <cell r="AG797">
            <v>73</v>
          </cell>
          <cell r="AH797">
            <v>96</v>
          </cell>
          <cell r="AI797">
            <v>43</v>
          </cell>
          <cell r="AJ797">
            <v>7</v>
          </cell>
          <cell r="AK797">
            <v>0.7</v>
          </cell>
          <cell r="AL797">
            <v>0.5</v>
          </cell>
          <cell r="AM797">
            <v>13</v>
          </cell>
          <cell r="AN797">
            <v>4</v>
          </cell>
          <cell r="AO797">
            <v>17</v>
          </cell>
          <cell r="AP797">
            <v>884</v>
          </cell>
          <cell r="AQ797">
            <v>13</v>
          </cell>
          <cell r="AR797">
            <v>4</v>
          </cell>
          <cell r="AS797">
            <v>17</v>
          </cell>
          <cell r="AT797">
            <v>1241</v>
          </cell>
          <cell r="AU797">
            <v>13</v>
          </cell>
          <cell r="AV797">
            <v>4</v>
          </cell>
          <cell r="AW797">
            <v>17</v>
          </cell>
          <cell r="AX797">
            <v>1632</v>
          </cell>
          <cell r="AY797">
            <v>13</v>
          </cell>
          <cell r="AZ797">
            <v>4</v>
          </cell>
          <cell r="BA797">
            <v>17</v>
          </cell>
          <cell r="BB797">
            <v>731</v>
          </cell>
          <cell r="BC797">
            <v>13</v>
          </cell>
          <cell r="BD797">
            <v>4</v>
          </cell>
          <cell r="BE797">
            <v>17</v>
          </cell>
          <cell r="BF797">
            <v>119</v>
          </cell>
          <cell r="BG797" t="str">
            <v>1-4</v>
          </cell>
          <cell r="BH797">
            <v>0.56182926829268298</v>
          </cell>
          <cell r="BI797">
            <v>4607</v>
          </cell>
          <cell r="BJ797">
            <v>599</v>
          </cell>
          <cell r="BK797">
            <v>599</v>
          </cell>
          <cell r="BL797">
            <v>544.54999999999995</v>
          </cell>
          <cell r="BM797">
            <v>2.3647848401105409</v>
          </cell>
          <cell r="BN797">
            <v>2.2999999999999998</v>
          </cell>
          <cell r="BO797">
            <v>2.38</v>
          </cell>
          <cell r="BP797">
            <v>2.98</v>
          </cell>
          <cell r="BQ797">
            <v>253.3</v>
          </cell>
          <cell r="BR797">
            <v>0.57712854757929888</v>
          </cell>
          <cell r="BS797">
            <v>3.3</v>
          </cell>
          <cell r="BT797">
            <v>85</v>
          </cell>
          <cell r="BU797">
            <v>1.1000000000000001</v>
          </cell>
          <cell r="BV797">
            <v>599</v>
          </cell>
          <cell r="BW797">
            <v>360</v>
          </cell>
          <cell r="BX797" t="str">
            <v>Suzhou Kingsma Import and Export Co., Ltd</v>
          </cell>
          <cell r="BY797" t="str">
            <v>Китай</v>
          </cell>
          <cell r="BZ797">
            <v>328</v>
          </cell>
          <cell r="CA797">
            <v>767</v>
          </cell>
          <cell r="CB797">
            <v>144</v>
          </cell>
          <cell r="CC797">
            <v>2354</v>
          </cell>
          <cell r="CD797">
            <v>8200</v>
          </cell>
          <cell r="CE797">
            <v>2580.9747645702996</v>
          </cell>
          <cell r="CF797">
            <v>8200</v>
          </cell>
          <cell r="CG797">
            <v>10000</v>
          </cell>
          <cell r="CH797" t="str">
            <v>ок</v>
          </cell>
          <cell r="CI797" t="str">
            <v>ок</v>
          </cell>
          <cell r="CJ797">
            <v>12</v>
          </cell>
          <cell r="CK797">
            <v>10964.66</v>
          </cell>
          <cell r="CL797">
            <v>1825.4599999999998</v>
          </cell>
          <cell r="CM797">
            <v>780.64</v>
          </cell>
          <cell r="CN797">
            <v>5602.5199999999995</v>
          </cell>
          <cell r="CO797">
            <v>342.71999999999997</v>
          </cell>
          <cell r="CP797">
            <v>19516</v>
          </cell>
          <cell r="CQ797">
            <v>1166953.1000000001</v>
          </cell>
          <cell r="CR797">
            <v>194281.1</v>
          </cell>
          <cell r="CS797">
            <v>83082.400000000009</v>
          </cell>
          <cell r="CT797">
            <v>596268.20000000007</v>
          </cell>
          <cell r="CU797">
            <v>36475.200000000004</v>
          </cell>
          <cell r="CV797">
            <v>2077060</v>
          </cell>
          <cell r="CW797">
            <v>2759593</v>
          </cell>
          <cell r="CX797">
            <v>459433</v>
          </cell>
          <cell r="CY797">
            <v>196472</v>
          </cell>
          <cell r="CZ797">
            <v>1410046</v>
          </cell>
          <cell r="DA797">
            <v>86256</v>
          </cell>
          <cell r="DB797">
            <v>4911800</v>
          </cell>
          <cell r="DC797" t="str">
            <v>Basic+</v>
          </cell>
          <cell r="DE797">
            <v>59</v>
          </cell>
          <cell r="DF797">
            <v>59</v>
          </cell>
          <cell r="DH797">
            <v>13</v>
          </cell>
          <cell r="DJ797">
            <v>13</v>
          </cell>
          <cell r="DK797">
            <v>767</v>
          </cell>
          <cell r="DP797">
            <v>767</v>
          </cell>
          <cell r="DQ797">
            <v>767</v>
          </cell>
          <cell r="DR797">
            <v>0</v>
          </cell>
          <cell r="DS797">
            <v>1</v>
          </cell>
          <cell r="DT797">
            <v>0</v>
          </cell>
          <cell r="DU797">
            <v>599</v>
          </cell>
          <cell r="DV797">
            <v>171424.5</v>
          </cell>
          <cell r="DW797">
            <v>1825.4599999999998</v>
          </cell>
          <cell r="DX797">
            <v>459433</v>
          </cell>
          <cell r="DY797" t="str">
            <v>cream</v>
          </cell>
          <cell r="DZ797" t="str">
            <v>20230510011___Coimbra___крем</v>
          </cell>
          <cell r="EA797" t="str">
            <v>Расчет кирпичей</v>
          </cell>
        </row>
        <row r="798">
          <cell r="B798" t="str">
            <v>20230510012_0075431_00000003801</v>
          </cell>
          <cell r="C798" t="str">
            <v>20230510012_0075431</v>
          </cell>
          <cell r="D798" t="str">
            <v>Theme 2ОдеждаMouraЖенскийfuchsia308</v>
          </cell>
          <cell r="E798" t="str">
            <v>Заг. с Th 2</v>
          </cell>
          <cell r="F798" t="str">
            <v>ACOOLA Одежда Весна 2024 Theme 2</v>
          </cell>
          <cell r="G798" t="str">
            <v>ACOOLA</v>
          </cell>
          <cell r="H798" t="str">
            <v>Theme 2</v>
          </cell>
          <cell r="I798" t="str">
            <v>00000003801</v>
          </cell>
          <cell r="J798" t="str">
            <v>20230510012</v>
          </cell>
          <cell r="K798" t="str">
            <v>Футболка детская для девочек Moura фуксия</v>
          </cell>
          <cell r="L798" t="str">
            <v>Женский</v>
          </cell>
          <cell r="M798" t="str">
            <v>Все</v>
          </cell>
          <cell r="N798" t="str">
            <v>Moura</v>
          </cell>
          <cell r="O798" t="str">
            <v>фуксия</v>
          </cell>
          <cell r="P798" t="str">
            <v>Jersey</v>
          </cell>
          <cell r="Q798" t="str">
            <v>T-shirt</v>
          </cell>
          <cell r="R798" t="str">
            <v>Kids Set_Girls</v>
          </cell>
          <cell r="S798" t="str">
            <v>Kids set</v>
          </cell>
          <cell r="T798" t="str">
            <v>Одежда</v>
          </cell>
          <cell r="U798" t="str">
            <v>Rib / Резинка</v>
          </cell>
          <cell r="V798" t="str">
            <v>95%Хлопок/5%ПУ</v>
          </cell>
          <cell r="W798" t="str">
            <v>(308) Kids cloth 98-164</v>
          </cell>
          <cell r="X798">
            <v>12</v>
          </cell>
          <cell r="Y798" t="str">
            <v>Нет</v>
          </cell>
          <cell r="Z798" t="str">
            <v>Tatiana Ryabceva</v>
          </cell>
          <cell r="AA798" t="str">
            <v>fashion</v>
          </cell>
          <cell r="AB798" t="str">
            <v>Regular</v>
          </cell>
          <cell r="AC798" t="str">
            <v>1,2,3</v>
          </cell>
          <cell r="AD798" t="str">
            <v>1,2,3_12</v>
          </cell>
          <cell r="AE798">
            <v>221</v>
          </cell>
          <cell r="AF798">
            <v>52</v>
          </cell>
          <cell r="AG798">
            <v>73</v>
          </cell>
          <cell r="AH798">
            <v>96</v>
          </cell>
          <cell r="AI798">
            <v>0</v>
          </cell>
          <cell r="AJ798">
            <v>0</v>
          </cell>
          <cell r="AK798">
            <v>0.65</v>
          </cell>
          <cell r="AL798">
            <v>0.2</v>
          </cell>
          <cell r="AM798">
            <v>8</v>
          </cell>
          <cell r="AN798">
            <v>1</v>
          </cell>
          <cell r="AO798">
            <v>9</v>
          </cell>
          <cell r="AP798">
            <v>468</v>
          </cell>
          <cell r="AQ798">
            <v>8</v>
          </cell>
          <cell r="AR798">
            <v>1</v>
          </cell>
          <cell r="AS798">
            <v>9</v>
          </cell>
          <cell r="AT798">
            <v>657</v>
          </cell>
          <cell r="AU798">
            <v>8</v>
          </cell>
          <cell r="AV798">
            <v>1</v>
          </cell>
          <cell r="AW798">
            <v>9</v>
          </cell>
          <cell r="AX798">
            <v>864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 t="str">
            <v>-4-1</v>
          </cell>
          <cell r="BH798">
            <v>0.39779999999999999</v>
          </cell>
          <cell r="BI798">
            <v>1989</v>
          </cell>
          <cell r="BJ798">
            <v>799</v>
          </cell>
          <cell r="BK798">
            <v>799</v>
          </cell>
          <cell r="BL798">
            <v>726.36</v>
          </cell>
          <cell r="BM798">
            <v>3.418181818181818</v>
          </cell>
          <cell r="BN798">
            <v>2.15</v>
          </cell>
          <cell r="BO798">
            <v>2.2200000000000002</v>
          </cell>
          <cell r="BP798">
            <v>2.75</v>
          </cell>
          <cell r="BQ798">
            <v>233.75</v>
          </cell>
          <cell r="BR798">
            <v>0.70744680851063824</v>
          </cell>
          <cell r="BS798">
            <v>3.5</v>
          </cell>
          <cell r="BT798">
            <v>85</v>
          </cell>
          <cell r="BU798">
            <v>1.1000000000000001</v>
          </cell>
          <cell r="BV798">
            <v>799</v>
          </cell>
          <cell r="BW798">
            <v>480</v>
          </cell>
          <cell r="BX798" t="str">
            <v>SHANGHAI LANSHENG LIGHT INDUSTRIAL PRODUCTS IMP.&amp; EXP. CORP.,LTD</v>
          </cell>
          <cell r="BY798" t="str">
            <v>Китай</v>
          </cell>
          <cell r="BZ798">
            <v>200</v>
          </cell>
          <cell r="CA798">
            <v>413</v>
          </cell>
          <cell r="CB798">
            <v>96</v>
          </cell>
          <cell r="CC798">
            <v>2302</v>
          </cell>
          <cell r="CD798">
            <v>5000</v>
          </cell>
          <cell r="CE798">
            <v>1573.7651003477438</v>
          </cell>
          <cell r="CF798">
            <v>5000</v>
          </cell>
          <cell r="CG798">
            <v>6500</v>
          </cell>
          <cell r="CH798" t="str">
            <v>ок</v>
          </cell>
          <cell r="CI798" t="str">
            <v>ок</v>
          </cell>
          <cell r="CJ798">
            <v>8</v>
          </cell>
          <cell r="CK798">
            <v>4415.5800000000008</v>
          </cell>
          <cell r="CL798">
            <v>916.86000000000013</v>
          </cell>
          <cell r="CM798">
            <v>444.00000000000006</v>
          </cell>
          <cell r="CN798">
            <v>5110.4400000000005</v>
          </cell>
          <cell r="CO798">
            <v>213.12</v>
          </cell>
          <cell r="CP798">
            <v>11100.000000000002</v>
          </cell>
          <cell r="CQ798">
            <v>464928.75</v>
          </cell>
          <cell r="CR798">
            <v>96538.75</v>
          </cell>
          <cell r="CS798">
            <v>46750</v>
          </cell>
          <cell r="CT798">
            <v>538092.5</v>
          </cell>
          <cell r="CU798">
            <v>22440</v>
          </cell>
          <cell r="CV798">
            <v>1168750</v>
          </cell>
          <cell r="CW798">
            <v>1589211</v>
          </cell>
          <cell r="CX798">
            <v>329987</v>
          </cell>
          <cell r="CY798">
            <v>159800</v>
          </cell>
          <cell r="CZ798">
            <v>1839298</v>
          </cell>
          <cell r="DA798">
            <v>76704</v>
          </cell>
          <cell r="DB798">
            <v>3995000</v>
          </cell>
          <cell r="DC798" t="str">
            <v>fashion</v>
          </cell>
          <cell r="DE798">
            <v>59</v>
          </cell>
          <cell r="DF798">
            <v>59</v>
          </cell>
          <cell r="DH798">
            <v>5</v>
          </cell>
          <cell r="DI798">
            <v>2</v>
          </cell>
          <cell r="DJ798">
            <v>7</v>
          </cell>
          <cell r="DK798">
            <v>413</v>
          </cell>
          <cell r="DP798">
            <v>413</v>
          </cell>
          <cell r="DQ798">
            <v>295</v>
          </cell>
          <cell r="DR798">
            <v>118</v>
          </cell>
          <cell r="DS798">
            <v>0.7142857142857143</v>
          </cell>
          <cell r="DT798">
            <v>0.2857142857142857</v>
          </cell>
          <cell r="DU798">
            <v>799</v>
          </cell>
          <cell r="DV798">
            <v>85181.25</v>
          </cell>
          <cell r="DW798">
            <v>916.86000000000013</v>
          </cell>
          <cell r="DX798">
            <v>329987</v>
          </cell>
          <cell r="DY798" t="str">
            <v>fuchsia</v>
          </cell>
          <cell r="DZ798" t="str">
            <v>20230510012___Moura___фуксия</v>
          </cell>
          <cell r="EA798" t="str">
            <v>Расчет кирпичей</v>
          </cell>
        </row>
        <row r="799">
          <cell r="B799" t="str">
            <v>20230510012_0075432_00000003801</v>
          </cell>
          <cell r="C799" t="str">
            <v>20230510012_0075432</v>
          </cell>
          <cell r="D799" t="str">
            <v>Theme 2ОдеждаMouraЖенскийnatural white308</v>
          </cell>
          <cell r="E799" t="str">
            <v>Заг. с Th 2</v>
          </cell>
          <cell r="F799" t="str">
            <v>ACOOLA Одежда Весна 2024 Theme 2</v>
          </cell>
          <cell r="G799" t="str">
            <v>ACOOLA</v>
          </cell>
          <cell r="H799" t="str">
            <v>Theme 2</v>
          </cell>
          <cell r="I799" t="str">
            <v>00000003801</v>
          </cell>
          <cell r="J799" t="str">
            <v>20230510012</v>
          </cell>
          <cell r="K799" t="str">
            <v>Футболка детская для девочек Moura молочный</v>
          </cell>
          <cell r="L799" t="str">
            <v>Женский</v>
          </cell>
          <cell r="M799" t="str">
            <v>Все</v>
          </cell>
          <cell r="N799" t="str">
            <v>Moura</v>
          </cell>
          <cell r="O799" t="str">
            <v>молочный</v>
          </cell>
          <cell r="P799" t="str">
            <v>Jersey</v>
          </cell>
          <cell r="Q799" t="str">
            <v>T-shirt</v>
          </cell>
          <cell r="R799" t="str">
            <v>Kids Set_Girls</v>
          </cell>
          <cell r="S799" t="str">
            <v>Kids set</v>
          </cell>
          <cell r="T799" t="str">
            <v>Одежда</v>
          </cell>
          <cell r="U799" t="str">
            <v>Rib / Резинка</v>
          </cell>
          <cell r="V799" t="str">
            <v>95%Хлопок/5%ПУ</v>
          </cell>
          <cell r="W799" t="str">
            <v>(308) Kids cloth 98-164</v>
          </cell>
          <cell r="X799">
            <v>12</v>
          </cell>
          <cell r="Y799" t="str">
            <v>Нет</v>
          </cell>
          <cell r="Z799" t="str">
            <v>Tatiana Ryabceva</v>
          </cell>
          <cell r="AA799" t="str">
            <v>fashion</v>
          </cell>
          <cell r="AB799" t="str">
            <v>Regular</v>
          </cell>
          <cell r="AC799" t="str">
            <v>1,2,3</v>
          </cell>
          <cell r="AD799" t="str">
            <v>1,2,3_12</v>
          </cell>
          <cell r="AE799">
            <v>221</v>
          </cell>
          <cell r="AF799">
            <v>52</v>
          </cell>
          <cell r="AG799">
            <v>73</v>
          </cell>
          <cell r="AH799">
            <v>96</v>
          </cell>
          <cell r="AI799">
            <v>0</v>
          </cell>
          <cell r="AJ799">
            <v>0</v>
          </cell>
          <cell r="AK799">
            <v>0.65</v>
          </cell>
          <cell r="AL799">
            <v>0.2</v>
          </cell>
          <cell r="AM799">
            <v>8</v>
          </cell>
          <cell r="AN799">
            <v>1</v>
          </cell>
          <cell r="AO799">
            <v>9</v>
          </cell>
          <cell r="AP799">
            <v>468</v>
          </cell>
          <cell r="AQ799">
            <v>8</v>
          </cell>
          <cell r="AR799">
            <v>1</v>
          </cell>
          <cell r="AS799">
            <v>9</v>
          </cell>
          <cell r="AT799">
            <v>657</v>
          </cell>
          <cell r="AU799">
            <v>8</v>
          </cell>
          <cell r="AV799">
            <v>1</v>
          </cell>
          <cell r="AW799">
            <v>9</v>
          </cell>
          <cell r="AX799">
            <v>864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 t="str">
            <v>-4-1</v>
          </cell>
          <cell r="BH799">
            <v>0.39779999999999999</v>
          </cell>
          <cell r="BI799">
            <v>1989</v>
          </cell>
          <cell r="BJ799">
            <v>799</v>
          </cell>
          <cell r="BK799">
            <v>799</v>
          </cell>
          <cell r="BL799">
            <v>726.36</v>
          </cell>
          <cell r="BM799">
            <v>3.418181818181818</v>
          </cell>
          <cell r="BN799">
            <v>2.15</v>
          </cell>
          <cell r="BO799">
            <v>2.2200000000000002</v>
          </cell>
          <cell r="BP799">
            <v>2.75</v>
          </cell>
          <cell r="BQ799">
            <v>233.75</v>
          </cell>
          <cell r="BR799">
            <v>0.70744680851063824</v>
          </cell>
          <cell r="BS799">
            <v>3.5</v>
          </cell>
          <cell r="BT799">
            <v>85</v>
          </cell>
          <cell r="BU799">
            <v>1.1000000000000001</v>
          </cell>
          <cell r="BV799">
            <v>799</v>
          </cell>
          <cell r="BW799">
            <v>480</v>
          </cell>
          <cell r="BX799" t="str">
            <v>SHANGHAI LANSHENG LIGHT INDUSTRIAL PRODUCTS IMP.&amp; EXP. CORP.,LTD</v>
          </cell>
          <cell r="BY799" t="str">
            <v>Китай</v>
          </cell>
          <cell r="BZ799">
            <v>200</v>
          </cell>
          <cell r="CA799">
            <v>413</v>
          </cell>
          <cell r="CB799">
            <v>96</v>
          </cell>
          <cell r="CC799">
            <v>2302</v>
          </cell>
          <cell r="CD799">
            <v>5000</v>
          </cell>
          <cell r="CE799">
            <v>1573.7651003477438</v>
          </cell>
          <cell r="CF799">
            <v>5000</v>
          </cell>
          <cell r="CG799">
            <v>6500</v>
          </cell>
          <cell r="CH799" t="str">
            <v>ок</v>
          </cell>
          <cell r="CI799" t="str">
            <v>ок</v>
          </cell>
          <cell r="CJ799">
            <v>8</v>
          </cell>
          <cell r="CK799">
            <v>4415.5800000000008</v>
          </cell>
          <cell r="CL799">
            <v>916.86000000000013</v>
          </cell>
          <cell r="CM799">
            <v>444.00000000000006</v>
          </cell>
          <cell r="CN799">
            <v>5110.4400000000005</v>
          </cell>
          <cell r="CO799">
            <v>213.12</v>
          </cell>
          <cell r="CP799">
            <v>11100.000000000002</v>
          </cell>
          <cell r="CQ799">
            <v>464928.75</v>
          </cell>
          <cell r="CR799">
            <v>96538.75</v>
          </cell>
          <cell r="CS799">
            <v>46750</v>
          </cell>
          <cell r="CT799">
            <v>538092.5</v>
          </cell>
          <cell r="CU799">
            <v>22440</v>
          </cell>
          <cell r="CV799">
            <v>1168750</v>
          </cell>
          <cell r="CW799">
            <v>1589211</v>
          </cell>
          <cell r="CX799">
            <v>329987</v>
          </cell>
          <cell r="CY799">
            <v>159800</v>
          </cell>
          <cell r="CZ799">
            <v>1839298</v>
          </cell>
          <cell r="DA799">
            <v>76704</v>
          </cell>
          <cell r="DB799">
            <v>3995000</v>
          </cell>
          <cell r="DC799" t="str">
            <v>fashion</v>
          </cell>
          <cell r="DE799">
            <v>59</v>
          </cell>
          <cell r="DF799">
            <v>59</v>
          </cell>
          <cell r="DH799">
            <v>5</v>
          </cell>
          <cell r="DI799">
            <v>2</v>
          </cell>
          <cell r="DJ799">
            <v>7</v>
          </cell>
          <cell r="DK799">
            <v>413</v>
          </cell>
          <cell r="DP799">
            <v>413</v>
          </cell>
          <cell r="DQ799">
            <v>295</v>
          </cell>
          <cell r="DR799">
            <v>118</v>
          </cell>
          <cell r="DS799">
            <v>0.7142857142857143</v>
          </cell>
          <cell r="DT799">
            <v>0.2857142857142857</v>
          </cell>
          <cell r="DU799">
            <v>799</v>
          </cell>
          <cell r="DV799">
            <v>85181.25</v>
          </cell>
          <cell r="DW799">
            <v>916.86000000000013</v>
          </cell>
          <cell r="DX799">
            <v>329987</v>
          </cell>
          <cell r="DY799" t="str">
            <v>natural white</v>
          </cell>
          <cell r="DZ799" t="str">
            <v>20230510012___Moura___молочный</v>
          </cell>
          <cell r="EA799" t="str">
            <v>Расчет кирпичей</v>
          </cell>
        </row>
        <row r="800">
          <cell r="B800" t="str">
            <v>20230560001_0075361_00000003801</v>
          </cell>
          <cell r="C800" t="str">
            <v>20230560001_0075361</v>
          </cell>
          <cell r="D800" t="str">
            <v>Theme 2ОдеждаVitalyЖенскийblue308</v>
          </cell>
          <cell r="E800" t="str">
            <v>Заг. с Th 2</v>
          </cell>
          <cell r="F800" t="str">
            <v>ACOOLA Одежда Весна 2024 Theme 2</v>
          </cell>
          <cell r="G800" t="str">
            <v>ACOOLA</v>
          </cell>
          <cell r="H800" t="str">
            <v>Theme 2</v>
          </cell>
          <cell r="I800" t="str">
            <v>00000003801</v>
          </cell>
          <cell r="J800" t="str">
            <v>20230560001</v>
          </cell>
          <cell r="K800" t="str">
            <v>Юбка джинсовая детская для девочек Vitaly синий</v>
          </cell>
          <cell r="L800" t="str">
            <v>Женский</v>
          </cell>
          <cell r="M800" t="str">
            <v>Все</v>
          </cell>
          <cell r="N800" t="str">
            <v>Vitaly</v>
          </cell>
          <cell r="O800" t="str">
            <v>синий</v>
          </cell>
          <cell r="P800" t="str">
            <v>Denim</v>
          </cell>
          <cell r="Q800" t="str">
            <v>Jeans skirt</v>
          </cell>
          <cell r="R800" t="str">
            <v>Top_Girls</v>
          </cell>
          <cell r="S800" t="str">
            <v/>
          </cell>
          <cell r="T800" t="str">
            <v>Одежда</v>
          </cell>
          <cell r="U800" t="str">
            <v>Denim / Джинса</v>
          </cell>
          <cell r="V800" t="str">
            <v>100%Хлопок</v>
          </cell>
          <cell r="W800" t="str">
            <v>(308) Kids cloth 98-164</v>
          </cell>
          <cell r="X800">
            <v>12</v>
          </cell>
          <cell r="Y800" t="str">
            <v>Нет</v>
          </cell>
          <cell r="Z800" t="str">
            <v>Julia Velugo</v>
          </cell>
          <cell r="AA800" t="str">
            <v>Basic+</v>
          </cell>
          <cell r="AB800" t="str">
            <v>Regular</v>
          </cell>
          <cell r="AC800" t="str">
            <v>1,2,3,4,5</v>
          </cell>
          <cell r="AD800" t="str">
            <v>1,2,3,4,5_12</v>
          </cell>
          <cell r="AE800">
            <v>271</v>
          </cell>
          <cell r="AF800">
            <v>52</v>
          </cell>
          <cell r="AG800">
            <v>73</v>
          </cell>
          <cell r="AH800">
            <v>96</v>
          </cell>
          <cell r="AI800">
            <v>43</v>
          </cell>
          <cell r="AJ800">
            <v>7</v>
          </cell>
          <cell r="AK800">
            <v>0.7</v>
          </cell>
          <cell r="AL800">
            <v>0.5</v>
          </cell>
          <cell r="AM800">
            <v>13</v>
          </cell>
          <cell r="AN800">
            <v>4</v>
          </cell>
          <cell r="AO800">
            <v>17</v>
          </cell>
          <cell r="AP800">
            <v>884</v>
          </cell>
          <cell r="AQ800">
            <v>13</v>
          </cell>
          <cell r="AR800">
            <v>4</v>
          </cell>
          <cell r="AS800">
            <v>17</v>
          </cell>
          <cell r="AT800">
            <v>1241</v>
          </cell>
          <cell r="AU800">
            <v>13</v>
          </cell>
          <cell r="AV800">
            <v>4</v>
          </cell>
          <cell r="AW800">
            <v>17</v>
          </cell>
          <cell r="AX800">
            <v>1632</v>
          </cell>
          <cell r="AY800">
            <v>13</v>
          </cell>
          <cell r="AZ800">
            <v>4</v>
          </cell>
          <cell r="BA800">
            <v>17</v>
          </cell>
          <cell r="BB800">
            <v>731</v>
          </cell>
          <cell r="BC800">
            <v>13</v>
          </cell>
          <cell r="BD800">
            <v>4</v>
          </cell>
          <cell r="BE800">
            <v>17</v>
          </cell>
          <cell r="BF800">
            <v>119</v>
          </cell>
          <cell r="BG800" t="str">
            <v>1-4</v>
          </cell>
          <cell r="BH800">
            <v>0.56182926829268298</v>
          </cell>
          <cell r="BI800">
            <v>4607</v>
          </cell>
          <cell r="BJ800">
            <v>1199</v>
          </cell>
          <cell r="BK800">
            <v>1199</v>
          </cell>
          <cell r="BL800">
            <v>1090</v>
          </cell>
          <cell r="BM800">
            <v>2.9448606164804128</v>
          </cell>
          <cell r="BN800">
            <v>3.5</v>
          </cell>
          <cell r="BO800">
            <v>3.61</v>
          </cell>
          <cell r="BP800">
            <v>4.79</v>
          </cell>
          <cell r="BQ800">
            <v>407.15</v>
          </cell>
          <cell r="BR800">
            <v>0.66042535446205175</v>
          </cell>
          <cell r="BS800">
            <v>3.3</v>
          </cell>
          <cell r="BT800">
            <v>85</v>
          </cell>
          <cell r="BU800">
            <v>1.1000000000000001</v>
          </cell>
          <cell r="BV800">
            <v>1199</v>
          </cell>
          <cell r="BW800">
            <v>720</v>
          </cell>
          <cell r="BX800" t="str">
            <v>ADROIT SOURCING</v>
          </cell>
          <cell r="BY800" t="str">
            <v>Бангладеш</v>
          </cell>
          <cell r="BZ800">
            <v>328</v>
          </cell>
          <cell r="CA800">
            <v>767</v>
          </cell>
          <cell r="CB800">
            <v>144</v>
          </cell>
          <cell r="CC800">
            <v>2354</v>
          </cell>
          <cell r="CD800">
            <v>8200</v>
          </cell>
          <cell r="CE800">
            <v>2580.9747645702996</v>
          </cell>
          <cell r="CF800">
            <v>8200</v>
          </cell>
          <cell r="CG800">
            <v>10000</v>
          </cell>
          <cell r="CH800" t="str">
            <v>ок</v>
          </cell>
          <cell r="CI800" t="str">
            <v>ок</v>
          </cell>
          <cell r="CJ800">
            <v>12</v>
          </cell>
          <cell r="CK800">
            <v>16631.27</v>
          </cell>
          <cell r="CL800">
            <v>2768.87</v>
          </cell>
          <cell r="CM800">
            <v>1184.08</v>
          </cell>
          <cell r="CN800">
            <v>8497.94</v>
          </cell>
          <cell r="CO800">
            <v>519.84</v>
          </cell>
          <cell r="CP800">
            <v>29602</v>
          </cell>
          <cell r="CQ800">
            <v>1875740.0499999998</v>
          </cell>
          <cell r="CR800">
            <v>312284.05</v>
          </cell>
          <cell r="CS800">
            <v>133545.19999999998</v>
          </cell>
          <cell r="CT800">
            <v>958431.1</v>
          </cell>
          <cell r="CU800">
            <v>58629.599999999999</v>
          </cell>
          <cell r="CV800">
            <v>3338630</v>
          </cell>
          <cell r="CW800">
            <v>5523793</v>
          </cell>
          <cell r="CX800">
            <v>919633</v>
          </cell>
          <cell r="CY800">
            <v>393272</v>
          </cell>
          <cell r="CZ800">
            <v>2822446</v>
          </cell>
          <cell r="DA800">
            <v>172656</v>
          </cell>
          <cell r="DB800">
            <v>9831800</v>
          </cell>
          <cell r="DC800" t="str">
            <v>Basic+</v>
          </cell>
          <cell r="DE800">
            <v>59</v>
          </cell>
          <cell r="DF800">
            <v>59</v>
          </cell>
          <cell r="DH800">
            <v>13</v>
          </cell>
          <cell r="DJ800">
            <v>13</v>
          </cell>
          <cell r="DK800">
            <v>767</v>
          </cell>
          <cell r="DP800">
            <v>767</v>
          </cell>
          <cell r="DQ800">
            <v>767</v>
          </cell>
          <cell r="DR800">
            <v>0</v>
          </cell>
          <cell r="DS800">
            <v>1</v>
          </cell>
          <cell r="DT800">
            <v>0</v>
          </cell>
          <cell r="DU800">
            <v>1199</v>
          </cell>
          <cell r="DV800">
            <v>275544.75</v>
          </cell>
          <cell r="DW800">
            <v>2768.87</v>
          </cell>
          <cell r="DX800">
            <v>919633</v>
          </cell>
          <cell r="DY800" t="str">
            <v>blue</v>
          </cell>
          <cell r="DZ800" t="str">
            <v>20230560001___Vitaly___синий</v>
          </cell>
          <cell r="EA800" t="str">
            <v>Расчет кирпичей</v>
          </cell>
        </row>
        <row r="801">
          <cell r="B801" t="str">
            <v>20230580003_0075377_00000003801</v>
          </cell>
          <cell r="C801" t="str">
            <v>20230580003_0075377</v>
          </cell>
          <cell r="D801" t="str">
            <v>Theme 2ОдеждаLouricaЖенскийpink308</v>
          </cell>
          <cell r="E801" t="str">
            <v>Заг. с Th 2</v>
          </cell>
          <cell r="F801" t="str">
            <v>ACOOLA Одежда Весна 2024 Theme 2</v>
          </cell>
          <cell r="G801" t="str">
            <v>ACOOLA</v>
          </cell>
          <cell r="H801" t="str">
            <v>Theme 2</v>
          </cell>
          <cell r="I801" t="str">
            <v>00000003801</v>
          </cell>
          <cell r="J801" t="str">
            <v>20230580003</v>
          </cell>
          <cell r="K801" t="str">
            <v>Джемпер детский для девочек Lourica розовый</v>
          </cell>
          <cell r="L801" t="str">
            <v>Женский</v>
          </cell>
          <cell r="M801" t="str">
            <v>Все</v>
          </cell>
          <cell r="N801" t="str">
            <v>Lourica</v>
          </cell>
          <cell r="O801" t="str">
            <v>розовый</v>
          </cell>
          <cell r="P801" t="str">
            <v>Jersey</v>
          </cell>
          <cell r="Q801" t="str">
            <v>Hoodie</v>
          </cell>
          <cell r="R801" t="str">
            <v>Kids Set_Girls</v>
          </cell>
          <cell r="S801" t="str">
            <v>Kids set</v>
          </cell>
          <cell r="T801" t="str">
            <v>Одежда</v>
          </cell>
          <cell r="U801" t="str">
            <v>Fleece / Флис хлопковый</v>
          </cell>
          <cell r="V801" t="str">
            <v>80%Хлопок/20%ПУ</v>
          </cell>
          <cell r="W801" t="str">
            <v>(308) Kids cloth 98-164</v>
          </cell>
          <cell r="X801">
            <v>12</v>
          </cell>
          <cell r="Y801" t="str">
            <v>Нет</v>
          </cell>
          <cell r="Z801" t="str">
            <v>Tatiana Ryabceva</v>
          </cell>
          <cell r="AA801" t="str">
            <v>Fashion</v>
          </cell>
          <cell r="AB801" t="str">
            <v>Regular</v>
          </cell>
          <cell r="AC801" t="str">
            <v>1,2,3</v>
          </cell>
          <cell r="AD801" t="str">
            <v>1,2,3_12</v>
          </cell>
          <cell r="AE801">
            <v>221</v>
          </cell>
          <cell r="AF801">
            <v>52</v>
          </cell>
          <cell r="AG801">
            <v>73</v>
          </cell>
          <cell r="AH801">
            <v>96</v>
          </cell>
          <cell r="AI801">
            <v>0</v>
          </cell>
          <cell r="AJ801">
            <v>0</v>
          </cell>
          <cell r="AK801">
            <v>1.1000000000000001</v>
          </cell>
          <cell r="AL801">
            <v>1</v>
          </cell>
          <cell r="AM801">
            <v>13</v>
          </cell>
          <cell r="AN801">
            <v>7</v>
          </cell>
          <cell r="AO801">
            <v>20</v>
          </cell>
          <cell r="AP801">
            <v>1040</v>
          </cell>
          <cell r="AQ801">
            <v>13</v>
          </cell>
          <cell r="AR801">
            <v>7</v>
          </cell>
          <cell r="AS801">
            <v>20</v>
          </cell>
          <cell r="AT801">
            <v>1460</v>
          </cell>
          <cell r="AU801">
            <v>13</v>
          </cell>
          <cell r="AV801">
            <v>7</v>
          </cell>
          <cell r="AW801">
            <v>20</v>
          </cell>
          <cell r="AX801">
            <v>1920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 t="str">
            <v>1-7</v>
          </cell>
          <cell r="BH801">
            <v>0.53902439024390247</v>
          </cell>
          <cell r="BI801">
            <v>4420</v>
          </cell>
          <cell r="BJ801">
            <v>1799</v>
          </cell>
          <cell r="BK801">
            <v>1799</v>
          </cell>
          <cell r="BL801">
            <v>1635.45</v>
          </cell>
          <cell r="BM801">
            <v>3.5215816775961635</v>
          </cell>
          <cell r="BN801">
            <v>4.42</v>
          </cell>
          <cell r="BO801">
            <v>4.57</v>
          </cell>
          <cell r="BP801">
            <v>6.01</v>
          </cell>
          <cell r="BQ801">
            <v>510.84999999999997</v>
          </cell>
          <cell r="BR801">
            <v>0.71603668704836021</v>
          </cell>
          <cell r="BS801">
            <v>3.5</v>
          </cell>
          <cell r="BT801">
            <v>85</v>
          </cell>
          <cell r="BU801">
            <v>1.1000000000000001</v>
          </cell>
          <cell r="BV801">
            <v>1799</v>
          </cell>
          <cell r="BW801">
            <v>1080</v>
          </cell>
          <cell r="BX801" t="str">
            <v>Ningbo Longxing Garments Co. LTD</v>
          </cell>
          <cell r="BY801" t="str">
            <v>Китай</v>
          </cell>
          <cell r="BZ801">
            <v>328</v>
          </cell>
          <cell r="CA801">
            <v>767</v>
          </cell>
          <cell r="CB801">
            <v>144</v>
          </cell>
          <cell r="CC801">
            <v>2541</v>
          </cell>
          <cell r="CD801">
            <v>8200</v>
          </cell>
          <cell r="CE801">
            <v>2580.9747645702996</v>
          </cell>
          <cell r="CF801">
            <v>8200</v>
          </cell>
          <cell r="CG801">
            <v>6500</v>
          </cell>
          <cell r="CH801" t="str">
            <v>ок</v>
          </cell>
          <cell r="CI801" t="str">
            <v>ок</v>
          </cell>
          <cell r="CJ801">
            <v>12</v>
          </cell>
          <cell r="CK801">
            <v>20199.400000000001</v>
          </cell>
          <cell r="CL801">
            <v>3505.19</v>
          </cell>
          <cell r="CM801">
            <v>1498.96</v>
          </cell>
          <cell r="CN801">
            <v>11612.37</v>
          </cell>
          <cell r="CO801">
            <v>658.08</v>
          </cell>
          <cell r="CP801">
            <v>37474</v>
          </cell>
          <cell r="CQ801">
            <v>2257957</v>
          </cell>
          <cell r="CR801">
            <v>391821.94999999995</v>
          </cell>
          <cell r="CS801">
            <v>167558.79999999999</v>
          </cell>
          <cell r="CT801">
            <v>1298069.8499999999</v>
          </cell>
          <cell r="CU801">
            <v>73562.399999999994</v>
          </cell>
          <cell r="CV801">
            <v>4188969.9999999995</v>
          </cell>
          <cell r="CW801">
            <v>7951580</v>
          </cell>
          <cell r="CX801">
            <v>1379833</v>
          </cell>
          <cell r="CY801">
            <v>590072</v>
          </cell>
          <cell r="CZ801">
            <v>4571259</v>
          </cell>
          <cell r="DA801">
            <v>259056</v>
          </cell>
          <cell r="DB801">
            <v>14751800</v>
          </cell>
          <cell r="DC801" t="str">
            <v>Fashion</v>
          </cell>
          <cell r="DE801">
            <v>59</v>
          </cell>
          <cell r="DF801">
            <v>59</v>
          </cell>
          <cell r="DH801">
            <v>13</v>
          </cell>
          <cell r="DJ801">
            <v>13</v>
          </cell>
          <cell r="DK801">
            <v>767</v>
          </cell>
          <cell r="DP801">
            <v>767</v>
          </cell>
          <cell r="DQ801">
            <v>767</v>
          </cell>
          <cell r="DR801">
            <v>0</v>
          </cell>
          <cell r="DS801">
            <v>1</v>
          </cell>
          <cell r="DT801">
            <v>0</v>
          </cell>
          <cell r="DU801">
            <v>1799</v>
          </cell>
          <cell r="DV801">
            <v>345725.25</v>
          </cell>
          <cell r="DW801">
            <v>3505.19</v>
          </cell>
          <cell r="DX801">
            <v>1379833</v>
          </cell>
          <cell r="DY801" t="str">
            <v>pink</v>
          </cell>
          <cell r="DZ801" t="str">
            <v>20230580003___Lourica___розовый</v>
          </cell>
          <cell r="EA801" t="str">
            <v>Расчет кирпичей</v>
          </cell>
        </row>
        <row r="802">
          <cell r="B802" t="str">
            <v>20230590001_0075360_00000003801</v>
          </cell>
          <cell r="C802" t="str">
            <v>20230590001_0075360</v>
          </cell>
          <cell r="D802" t="str">
            <v>Theme 2ОдеждаStefanoЖенскийblue308</v>
          </cell>
          <cell r="E802" t="str">
            <v>Заг. с Th 2</v>
          </cell>
          <cell r="F802" t="str">
            <v>ACOOLA Одежда Весна 2024 Theme 2</v>
          </cell>
          <cell r="G802" t="str">
            <v>ACOOLA</v>
          </cell>
          <cell r="H802" t="str">
            <v>Theme 2</v>
          </cell>
          <cell r="I802" t="str">
            <v>00000003801</v>
          </cell>
          <cell r="J802" t="str">
            <v>20230590001</v>
          </cell>
          <cell r="K802" t="str">
            <v>Комбинезон джинсовый детский для девочек Stefano синий</v>
          </cell>
          <cell r="L802" t="str">
            <v>Женский</v>
          </cell>
          <cell r="M802" t="str">
            <v>Все</v>
          </cell>
          <cell r="N802" t="str">
            <v>Stefano</v>
          </cell>
          <cell r="O802" t="str">
            <v>синий</v>
          </cell>
          <cell r="P802" t="str">
            <v>Denim</v>
          </cell>
          <cell r="Q802" t="str">
            <v>Jeans overall</v>
          </cell>
          <cell r="R802" t="str">
            <v>Top_Girls</v>
          </cell>
          <cell r="S802" t="str">
            <v/>
          </cell>
          <cell r="T802" t="str">
            <v>Одежда</v>
          </cell>
          <cell r="U802" t="str">
            <v>Denim / Джинса</v>
          </cell>
          <cell r="V802" t="str">
            <v>100%Хлопок</v>
          </cell>
          <cell r="W802" t="str">
            <v>(308) Kids cloth 98-164</v>
          </cell>
          <cell r="X802">
            <v>12</v>
          </cell>
          <cell r="Y802" t="str">
            <v>Нет</v>
          </cell>
          <cell r="Z802" t="str">
            <v>Julia Velugo</v>
          </cell>
          <cell r="AA802" t="str">
            <v>fashion</v>
          </cell>
          <cell r="AB802" t="str">
            <v>Regular</v>
          </cell>
          <cell r="AC802">
            <v>1.2</v>
          </cell>
          <cell r="AD802" t="str">
            <v>1,2_12</v>
          </cell>
          <cell r="AE802">
            <v>125</v>
          </cell>
          <cell r="AF802">
            <v>52</v>
          </cell>
          <cell r="AG802">
            <v>73</v>
          </cell>
          <cell r="AH802">
            <v>0</v>
          </cell>
          <cell r="AI802">
            <v>0</v>
          </cell>
          <cell r="AJ802">
            <v>0</v>
          </cell>
          <cell r="AK802">
            <v>1</v>
          </cell>
          <cell r="AL802">
            <v>0.6</v>
          </cell>
          <cell r="AM802">
            <v>12</v>
          </cell>
          <cell r="AN802">
            <v>4</v>
          </cell>
          <cell r="AO802">
            <v>16</v>
          </cell>
          <cell r="AP802">
            <v>832</v>
          </cell>
          <cell r="AQ802">
            <v>12</v>
          </cell>
          <cell r="AR802">
            <v>4</v>
          </cell>
          <cell r="AS802">
            <v>16</v>
          </cell>
          <cell r="AT802">
            <v>1168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 t="str">
            <v>0-4</v>
          </cell>
          <cell r="BH802">
            <v>0.54054054054054057</v>
          </cell>
          <cell r="BI802">
            <v>2000</v>
          </cell>
          <cell r="BJ802">
            <v>2499</v>
          </cell>
          <cell r="BK802">
            <v>2499</v>
          </cell>
          <cell r="BL802">
            <v>2271.8200000000002</v>
          </cell>
          <cell r="BM802">
            <v>3.2026143790849675</v>
          </cell>
          <cell r="BN802">
            <v>9.59</v>
          </cell>
          <cell r="BO802">
            <v>9.18</v>
          </cell>
          <cell r="BP802">
            <v>9.18</v>
          </cell>
          <cell r="BQ802">
            <v>780.3</v>
          </cell>
          <cell r="BR802">
            <v>0.68775510204081636</v>
          </cell>
          <cell r="BS802">
            <v>3.5</v>
          </cell>
          <cell r="BT802">
            <v>85</v>
          </cell>
          <cell r="BU802">
            <v>1.1000000000000001</v>
          </cell>
          <cell r="BV802">
            <v>2499</v>
          </cell>
          <cell r="BW802">
            <v>1500</v>
          </cell>
          <cell r="BX802" t="str">
            <v>ООО "РОН"</v>
          </cell>
          <cell r="BY802" t="str">
            <v>Россия</v>
          </cell>
          <cell r="BZ802">
            <v>148</v>
          </cell>
          <cell r="CA802">
            <v>472</v>
          </cell>
          <cell r="CB802">
            <v>72</v>
          </cell>
          <cell r="CC802">
            <v>1008</v>
          </cell>
          <cell r="CD802">
            <v>3700</v>
          </cell>
          <cell r="CE802">
            <v>1164.5861742573304</v>
          </cell>
          <cell r="CF802">
            <v>3700</v>
          </cell>
          <cell r="CG802">
            <v>3700</v>
          </cell>
          <cell r="CH802" t="str">
            <v>ок</v>
          </cell>
          <cell r="CI802" t="str">
            <v>ок</v>
          </cell>
          <cell r="CJ802">
            <v>6</v>
          </cell>
          <cell r="CK802">
            <v>18360</v>
          </cell>
          <cell r="CL802">
            <v>4332.96</v>
          </cell>
          <cell r="CM802">
            <v>1358.6399999999999</v>
          </cell>
          <cell r="CN802">
            <v>9253.44</v>
          </cell>
          <cell r="CO802">
            <v>660.96</v>
          </cell>
          <cell r="CP802">
            <v>33966</v>
          </cell>
          <cell r="CQ802">
            <v>1560600</v>
          </cell>
          <cell r="CR802">
            <v>368301.6</v>
          </cell>
          <cell r="CS802">
            <v>115484.4</v>
          </cell>
          <cell r="CT802">
            <v>786542.39999999991</v>
          </cell>
          <cell r="CU802">
            <v>56181.599999999999</v>
          </cell>
          <cell r="CV802">
            <v>2887110</v>
          </cell>
          <cell r="CW802">
            <v>4998000</v>
          </cell>
          <cell r="CX802">
            <v>1179528</v>
          </cell>
          <cell r="CY802">
            <v>369852</v>
          </cell>
          <cell r="CZ802">
            <v>2518992</v>
          </cell>
          <cell r="DA802">
            <v>179928</v>
          </cell>
          <cell r="DB802">
            <v>9246300</v>
          </cell>
          <cell r="DC802" t="str">
            <v>fashion</v>
          </cell>
          <cell r="DE802">
            <v>59</v>
          </cell>
          <cell r="DF802">
            <v>59</v>
          </cell>
          <cell r="DH802">
            <v>5</v>
          </cell>
          <cell r="DI802">
            <v>3</v>
          </cell>
          <cell r="DJ802">
            <v>8</v>
          </cell>
          <cell r="DK802">
            <v>472</v>
          </cell>
          <cell r="DP802">
            <v>472</v>
          </cell>
          <cell r="DQ802">
            <v>295</v>
          </cell>
          <cell r="DR802">
            <v>177</v>
          </cell>
          <cell r="DS802">
            <v>0.625</v>
          </cell>
          <cell r="DT802">
            <v>0.375</v>
          </cell>
          <cell r="DU802">
            <v>2499</v>
          </cell>
          <cell r="DV802">
            <v>324972</v>
          </cell>
          <cell r="DW802">
            <v>4332.96</v>
          </cell>
          <cell r="DX802">
            <v>1179528</v>
          </cell>
          <cell r="DY802" t="str">
            <v>blue</v>
          </cell>
          <cell r="DZ802" t="str">
            <v>20230590001___Stefano___синий</v>
          </cell>
          <cell r="EA802" t="str">
            <v>Расчет кирпичей</v>
          </cell>
        </row>
        <row r="803">
          <cell r="B803" t="str">
            <v>20230750001_0075351_00000003801</v>
          </cell>
          <cell r="C803" t="str">
            <v>20230750001_0075351</v>
          </cell>
          <cell r="D803" t="str">
            <v>Theme 2ОдеждаZubaЖенскийblue308</v>
          </cell>
          <cell r="E803" t="str">
            <v>Заг. с Th 2</v>
          </cell>
          <cell r="F803" t="str">
            <v>ACOOLA Одежда Весна 2024 Theme 2</v>
          </cell>
          <cell r="G803" t="str">
            <v>ACOOLA</v>
          </cell>
          <cell r="H803" t="str">
            <v>Theme 2</v>
          </cell>
          <cell r="I803" t="str">
            <v>00000003801</v>
          </cell>
          <cell r="J803" t="str">
            <v>20230750001</v>
          </cell>
          <cell r="K803" t="str">
            <v>Куртка джинсовая детская для девочек Zuba синий</v>
          </cell>
          <cell r="L803" t="str">
            <v>Женский</v>
          </cell>
          <cell r="M803" t="str">
            <v>Все</v>
          </cell>
          <cell r="N803" t="str">
            <v>Zuba</v>
          </cell>
          <cell r="O803" t="str">
            <v>синий</v>
          </cell>
          <cell r="P803" t="str">
            <v>Denim</v>
          </cell>
          <cell r="Q803" t="str">
            <v>Jeans jacket</v>
          </cell>
          <cell r="R803" t="str">
            <v>Top_Girls</v>
          </cell>
          <cell r="S803" t="str">
            <v/>
          </cell>
          <cell r="T803" t="str">
            <v>Одежда</v>
          </cell>
          <cell r="U803" t="str">
            <v>Denim / Джинса</v>
          </cell>
          <cell r="V803" t="str">
            <v>100%Хлопок</v>
          </cell>
          <cell r="W803" t="str">
            <v>(308) Kids cloth 98-164</v>
          </cell>
          <cell r="X803">
            <v>12</v>
          </cell>
          <cell r="Y803" t="str">
            <v>Нет</v>
          </cell>
          <cell r="Z803" t="str">
            <v>Julia Velugo</v>
          </cell>
          <cell r="AA803" t="str">
            <v>Basic+</v>
          </cell>
          <cell r="AB803" t="str">
            <v>Regular</v>
          </cell>
          <cell r="AC803" t="str">
            <v>1,2,3,4,5</v>
          </cell>
          <cell r="AD803" t="str">
            <v>1,2,3,4,5_12</v>
          </cell>
          <cell r="AE803">
            <v>271</v>
          </cell>
          <cell r="AF803">
            <v>52</v>
          </cell>
          <cell r="AG803">
            <v>73</v>
          </cell>
          <cell r="AH803">
            <v>96</v>
          </cell>
          <cell r="AI803">
            <v>43</v>
          </cell>
          <cell r="AJ803">
            <v>7</v>
          </cell>
          <cell r="AK803">
            <v>0.7</v>
          </cell>
          <cell r="AL803">
            <v>0.5</v>
          </cell>
          <cell r="AM803">
            <v>13</v>
          </cell>
          <cell r="AN803">
            <v>4</v>
          </cell>
          <cell r="AO803">
            <v>17</v>
          </cell>
          <cell r="AP803">
            <v>884</v>
          </cell>
          <cell r="AQ803">
            <v>13</v>
          </cell>
          <cell r="AR803">
            <v>4</v>
          </cell>
          <cell r="AS803">
            <v>17</v>
          </cell>
          <cell r="AT803">
            <v>1241</v>
          </cell>
          <cell r="AU803">
            <v>13</v>
          </cell>
          <cell r="AV803">
            <v>4</v>
          </cell>
          <cell r="AW803">
            <v>17</v>
          </cell>
          <cell r="AX803">
            <v>1632</v>
          </cell>
          <cell r="AY803">
            <v>13</v>
          </cell>
          <cell r="AZ803">
            <v>4</v>
          </cell>
          <cell r="BA803">
            <v>17</v>
          </cell>
          <cell r="BB803">
            <v>731</v>
          </cell>
          <cell r="BC803">
            <v>13</v>
          </cell>
          <cell r="BD803">
            <v>4</v>
          </cell>
          <cell r="BE803">
            <v>17</v>
          </cell>
          <cell r="BF803">
            <v>119</v>
          </cell>
          <cell r="BG803" t="str">
            <v>1-4</v>
          </cell>
          <cell r="BH803">
            <v>0.56182926829268298</v>
          </cell>
          <cell r="BI803">
            <v>4607</v>
          </cell>
          <cell r="BJ803">
            <v>2499</v>
          </cell>
          <cell r="BK803">
            <v>2499</v>
          </cell>
          <cell r="BL803">
            <v>2271.8200000000002</v>
          </cell>
          <cell r="BM803">
            <v>3.7595907928388743</v>
          </cell>
          <cell r="BN803">
            <v>5.5</v>
          </cell>
          <cell r="BO803">
            <v>5.68</v>
          </cell>
          <cell r="BP803">
            <v>7.82</v>
          </cell>
          <cell r="BQ803">
            <v>664.7</v>
          </cell>
          <cell r="BR803">
            <v>0.73401360544217686</v>
          </cell>
          <cell r="BS803">
            <v>3.3</v>
          </cell>
          <cell r="BT803">
            <v>85</v>
          </cell>
          <cell r="BU803">
            <v>1.1000000000000001</v>
          </cell>
          <cell r="BV803">
            <v>2499</v>
          </cell>
          <cell r="BW803">
            <v>1500</v>
          </cell>
          <cell r="BX803" t="str">
            <v>Zara Fashion</v>
          </cell>
          <cell r="BY803" t="str">
            <v>Бангладеш</v>
          </cell>
          <cell r="BZ803">
            <v>328</v>
          </cell>
          <cell r="CA803">
            <v>767</v>
          </cell>
          <cell r="CB803">
            <v>144</v>
          </cell>
          <cell r="CC803">
            <v>2354</v>
          </cell>
          <cell r="CD803">
            <v>8200</v>
          </cell>
          <cell r="CE803">
            <v>2580.9747645702996</v>
          </cell>
          <cell r="CF803">
            <v>8200</v>
          </cell>
          <cell r="CG803">
            <v>10000</v>
          </cell>
          <cell r="CH803" t="str">
            <v>ок</v>
          </cell>
          <cell r="CI803" t="str">
            <v>ок</v>
          </cell>
          <cell r="CJ803">
            <v>12</v>
          </cell>
          <cell r="CK803">
            <v>26167.759999999998</v>
          </cell>
          <cell r="CL803">
            <v>4356.5599999999995</v>
          </cell>
          <cell r="CM803">
            <v>1863.04</v>
          </cell>
          <cell r="CN803">
            <v>13370.72</v>
          </cell>
          <cell r="CO803">
            <v>817.92</v>
          </cell>
          <cell r="CP803">
            <v>46576</v>
          </cell>
          <cell r="CQ803">
            <v>3062272.9000000004</v>
          </cell>
          <cell r="CR803">
            <v>509824.9</v>
          </cell>
          <cell r="CS803">
            <v>218021.6</v>
          </cell>
          <cell r="CT803">
            <v>1564703.8</v>
          </cell>
          <cell r="CU803">
            <v>95716.800000000003</v>
          </cell>
          <cell r="CV803">
            <v>5450540</v>
          </cell>
          <cell r="CW803">
            <v>11512893</v>
          </cell>
          <cell r="CX803">
            <v>1916733</v>
          </cell>
          <cell r="CY803">
            <v>819672</v>
          </cell>
          <cell r="CZ803">
            <v>5882646</v>
          </cell>
          <cell r="DA803">
            <v>359856</v>
          </cell>
          <cell r="DB803">
            <v>20491800</v>
          </cell>
          <cell r="DC803" t="str">
            <v>Basic+</v>
          </cell>
          <cell r="DE803">
            <v>59</v>
          </cell>
          <cell r="DF803">
            <v>59</v>
          </cell>
          <cell r="DH803">
            <v>13</v>
          </cell>
          <cell r="DJ803">
            <v>13</v>
          </cell>
          <cell r="DK803">
            <v>767</v>
          </cell>
          <cell r="DP803">
            <v>767</v>
          </cell>
          <cell r="DQ803">
            <v>767</v>
          </cell>
          <cell r="DR803">
            <v>0</v>
          </cell>
          <cell r="DS803">
            <v>1</v>
          </cell>
          <cell r="DT803">
            <v>0</v>
          </cell>
          <cell r="DU803">
            <v>2499</v>
          </cell>
          <cell r="DV803">
            <v>449845.50000000006</v>
          </cell>
          <cell r="DW803">
            <v>4356.5599999999995</v>
          </cell>
          <cell r="DX803">
            <v>1916733</v>
          </cell>
          <cell r="DY803" t="str">
            <v>blue</v>
          </cell>
          <cell r="DZ803" t="str">
            <v>20230750001___Zuba___синий</v>
          </cell>
          <cell r="EA803" t="str">
            <v>Расчет кирпичей</v>
          </cell>
        </row>
        <row r="804">
          <cell r="B804" t="str">
            <v>20230750001_0075352_00000003801</v>
          </cell>
          <cell r="C804" t="str">
            <v>20230750001_0075352</v>
          </cell>
          <cell r="D804" t="str">
            <v>Theme 2ОдеждаZubaЖенскийnavy308</v>
          </cell>
          <cell r="E804" t="str">
            <v>Заг. с Th 2</v>
          </cell>
          <cell r="F804" t="str">
            <v>ACOOLA Одежда Весна 2024 Theme 2</v>
          </cell>
          <cell r="G804" t="str">
            <v>ACOOLA</v>
          </cell>
          <cell r="H804" t="str">
            <v>Theme 2</v>
          </cell>
          <cell r="I804" t="str">
            <v>00000003801</v>
          </cell>
          <cell r="J804" t="str">
            <v>20230750001</v>
          </cell>
          <cell r="K804" t="str">
            <v>Куртка джинсовая детская для девочек Zuba холодный синий</v>
          </cell>
          <cell r="L804" t="str">
            <v>Женский</v>
          </cell>
          <cell r="M804" t="str">
            <v>Все</v>
          </cell>
          <cell r="N804" t="str">
            <v>Zuba</v>
          </cell>
          <cell r="O804" t="str">
            <v>холодный синий</v>
          </cell>
          <cell r="P804" t="str">
            <v>Denim</v>
          </cell>
          <cell r="Q804" t="str">
            <v>Jeans jacket</v>
          </cell>
          <cell r="R804" t="str">
            <v>Top_Girls</v>
          </cell>
          <cell r="S804" t="str">
            <v/>
          </cell>
          <cell r="T804" t="str">
            <v>Одежда</v>
          </cell>
          <cell r="U804" t="str">
            <v>Denim / Джинса</v>
          </cell>
          <cell r="V804" t="str">
            <v>100%Хлопок</v>
          </cell>
          <cell r="W804" t="str">
            <v>(308) Kids cloth 98-164</v>
          </cell>
          <cell r="X804">
            <v>12</v>
          </cell>
          <cell r="Y804" t="str">
            <v>Нет</v>
          </cell>
          <cell r="Z804" t="str">
            <v>Julia Velugo</v>
          </cell>
          <cell r="AA804" t="str">
            <v>Basic+</v>
          </cell>
          <cell r="AB804" t="str">
            <v>Regular</v>
          </cell>
          <cell r="AC804" t="str">
            <v>1,2,3</v>
          </cell>
          <cell r="AD804" t="str">
            <v>1,2,3_12</v>
          </cell>
          <cell r="AE804">
            <v>221</v>
          </cell>
          <cell r="AF804">
            <v>52</v>
          </cell>
          <cell r="AG804">
            <v>73</v>
          </cell>
          <cell r="AH804">
            <v>96</v>
          </cell>
          <cell r="AI804">
            <v>0</v>
          </cell>
          <cell r="AJ804">
            <v>0</v>
          </cell>
          <cell r="AK804">
            <v>0.7</v>
          </cell>
          <cell r="AL804">
            <v>0.5</v>
          </cell>
          <cell r="AM804">
            <v>13</v>
          </cell>
          <cell r="AN804">
            <v>4</v>
          </cell>
          <cell r="AO804">
            <v>17</v>
          </cell>
          <cell r="AP804">
            <v>884</v>
          </cell>
          <cell r="AQ804">
            <v>13</v>
          </cell>
          <cell r="AR804">
            <v>4</v>
          </cell>
          <cell r="AS804">
            <v>17</v>
          </cell>
          <cell r="AT804">
            <v>1241</v>
          </cell>
          <cell r="AU804">
            <v>13</v>
          </cell>
          <cell r="AV804">
            <v>4</v>
          </cell>
          <cell r="AW804">
            <v>17</v>
          </cell>
          <cell r="AX804">
            <v>1632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 t="str">
            <v>1-4</v>
          </cell>
          <cell r="BH804">
            <v>0.5367142857142857</v>
          </cell>
          <cell r="BI804">
            <v>3757</v>
          </cell>
          <cell r="BJ804">
            <v>2499</v>
          </cell>
          <cell r="BK804">
            <v>2499</v>
          </cell>
          <cell r="BL804">
            <v>2271.8200000000002</v>
          </cell>
          <cell r="BM804">
            <v>3.7595907928388743</v>
          </cell>
          <cell r="BN804">
            <v>5.5</v>
          </cell>
          <cell r="BO804">
            <v>5.68</v>
          </cell>
          <cell r="BP804">
            <v>7.82</v>
          </cell>
          <cell r="BQ804">
            <v>664.7</v>
          </cell>
          <cell r="BR804">
            <v>0.73401360544217686</v>
          </cell>
          <cell r="BS804">
            <v>3.3</v>
          </cell>
          <cell r="BT804">
            <v>85</v>
          </cell>
          <cell r="BU804">
            <v>1.1000000000000001</v>
          </cell>
          <cell r="BV804">
            <v>2499</v>
          </cell>
          <cell r="BW804">
            <v>1500</v>
          </cell>
          <cell r="BX804" t="str">
            <v>Zara Fashion</v>
          </cell>
          <cell r="BY804" t="str">
            <v>Бангладеш</v>
          </cell>
          <cell r="BZ804">
            <v>280</v>
          </cell>
          <cell r="CA804">
            <v>708</v>
          </cell>
          <cell r="CB804">
            <v>132</v>
          </cell>
          <cell r="CC804">
            <v>2123</v>
          </cell>
          <cell r="CD804">
            <v>7000</v>
          </cell>
          <cell r="CE804">
            <v>2203.2711404868414</v>
          </cell>
          <cell r="CF804">
            <v>7000</v>
          </cell>
          <cell r="CG804">
            <v>8000</v>
          </cell>
          <cell r="CH804" t="str">
            <v>ок</v>
          </cell>
          <cell r="CI804" t="str">
            <v>ок</v>
          </cell>
          <cell r="CJ804">
            <v>11</v>
          </cell>
          <cell r="CK804">
            <v>21339.759999999998</v>
          </cell>
          <cell r="CL804">
            <v>4021.4399999999996</v>
          </cell>
          <cell r="CM804">
            <v>1590.3999999999999</v>
          </cell>
          <cell r="CN804">
            <v>12058.64</v>
          </cell>
          <cell r="CO804">
            <v>749.76</v>
          </cell>
          <cell r="CP804">
            <v>39760</v>
          </cell>
          <cell r="CQ804">
            <v>2497277.9000000004</v>
          </cell>
          <cell r="CR804">
            <v>470607.60000000003</v>
          </cell>
          <cell r="CS804">
            <v>186116</v>
          </cell>
          <cell r="CT804">
            <v>1411158.1</v>
          </cell>
          <cell r="CU804">
            <v>87740.400000000009</v>
          </cell>
          <cell r="CV804">
            <v>4652900</v>
          </cell>
          <cell r="CW804">
            <v>9388743</v>
          </cell>
          <cell r="CX804">
            <v>1769292</v>
          </cell>
          <cell r="CY804">
            <v>699720</v>
          </cell>
          <cell r="CZ804">
            <v>5305377</v>
          </cell>
          <cell r="DA804">
            <v>329868</v>
          </cell>
          <cell r="DB804">
            <v>17493000</v>
          </cell>
          <cell r="DC804" t="str">
            <v>Basic+</v>
          </cell>
          <cell r="DE804">
            <v>59</v>
          </cell>
          <cell r="DF804">
            <v>59</v>
          </cell>
          <cell r="DH804">
            <v>12</v>
          </cell>
          <cell r="DJ804">
            <v>12</v>
          </cell>
          <cell r="DK804">
            <v>708</v>
          </cell>
          <cell r="DP804">
            <v>708</v>
          </cell>
          <cell r="DQ804">
            <v>708</v>
          </cell>
          <cell r="DR804">
            <v>0</v>
          </cell>
          <cell r="DS804">
            <v>1</v>
          </cell>
          <cell r="DT804">
            <v>0</v>
          </cell>
          <cell r="DU804">
            <v>2499</v>
          </cell>
          <cell r="DV804">
            <v>415242.00000000006</v>
          </cell>
          <cell r="DW804">
            <v>4021.4399999999996</v>
          </cell>
          <cell r="DX804">
            <v>1769292</v>
          </cell>
          <cell r="DY804" t="str">
            <v>navy</v>
          </cell>
          <cell r="DZ804" t="str">
            <v>20230750001___Zuba___холодный синий</v>
          </cell>
          <cell r="EA804" t="str">
            <v>Расчет кирпичей</v>
          </cell>
        </row>
        <row r="805">
          <cell r="B805" t="str">
            <v>20230800002_0075448_00000003801</v>
          </cell>
          <cell r="C805" t="str">
            <v>20230800002_0075448</v>
          </cell>
          <cell r="D805" t="str">
            <v>Theme 2ОдеждаNalaЖенскийprint308</v>
          </cell>
          <cell r="E805" t="str">
            <v>Заг. с Th 2</v>
          </cell>
          <cell r="F805" t="str">
            <v>ACOOLA Одежда Весна 2024 Theme 2</v>
          </cell>
          <cell r="G805" t="str">
            <v>ACOOLA</v>
          </cell>
          <cell r="H805" t="str">
            <v>Theme 2</v>
          </cell>
          <cell r="I805" t="str">
            <v>00000003801</v>
          </cell>
          <cell r="J805" t="str">
            <v>20230800002</v>
          </cell>
          <cell r="K805" t="str">
            <v>Плащ детский для девочек Nala набивка</v>
          </cell>
          <cell r="L805" t="str">
            <v>Женский</v>
          </cell>
          <cell r="M805" t="str">
            <v>Все</v>
          </cell>
          <cell r="N805" t="str">
            <v>Nala</v>
          </cell>
          <cell r="O805" t="str">
            <v>набивка</v>
          </cell>
          <cell r="P805" t="str">
            <v>Outerwear</v>
          </cell>
          <cell r="Q805" t="str">
            <v>Raincoat</v>
          </cell>
          <cell r="R805" t="str">
            <v>Outerwear_Girls</v>
          </cell>
          <cell r="S805" t="str">
            <v>Outerwear</v>
          </cell>
          <cell r="T805" t="str">
            <v>Одежда</v>
          </cell>
          <cell r="U805" t="str">
            <v>Pongee / Понжи</v>
          </cell>
          <cell r="V805" t="str">
            <v>100%ПЭ</v>
          </cell>
          <cell r="W805" t="str">
            <v>(308) Kids cloth 98-164</v>
          </cell>
          <cell r="X805">
            <v>12</v>
          </cell>
          <cell r="Y805" t="str">
            <v>Нет</v>
          </cell>
          <cell r="Z805" t="str">
            <v>Julia Velugo</v>
          </cell>
          <cell r="AA805" t="str">
            <v>Basic+</v>
          </cell>
          <cell r="AB805" t="str">
            <v>Regular</v>
          </cell>
          <cell r="AC805" t="str">
            <v>1,2,3,4,5</v>
          </cell>
          <cell r="AD805" t="str">
            <v>1,2,3,4,5_12</v>
          </cell>
          <cell r="AE805">
            <v>271</v>
          </cell>
          <cell r="AF805">
            <v>52</v>
          </cell>
          <cell r="AG805">
            <v>73</v>
          </cell>
          <cell r="AH805">
            <v>96</v>
          </cell>
          <cell r="AI805">
            <v>43</v>
          </cell>
          <cell r="AJ805">
            <v>7</v>
          </cell>
          <cell r="AK805">
            <v>0.7</v>
          </cell>
          <cell r="AL805">
            <v>0.4</v>
          </cell>
          <cell r="AM805">
            <v>13</v>
          </cell>
          <cell r="AN805">
            <v>3</v>
          </cell>
          <cell r="AO805">
            <v>16</v>
          </cell>
          <cell r="AP805">
            <v>832</v>
          </cell>
          <cell r="AQ805">
            <v>13</v>
          </cell>
          <cell r="AR805">
            <v>3</v>
          </cell>
          <cell r="AS805">
            <v>16</v>
          </cell>
          <cell r="AT805">
            <v>1168</v>
          </cell>
          <cell r="AU805">
            <v>13</v>
          </cell>
          <cell r="AV805">
            <v>3</v>
          </cell>
          <cell r="AW805">
            <v>16</v>
          </cell>
          <cell r="AX805">
            <v>1536</v>
          </cell>
          <cell r="AY805">
            <v>13</v>
          </cell>
          <cell r="AZ805">
            <v>3</v>
          </cell>
          <cell r="BA805">
            <v>16</v>
          </cell>
          <cell r="BB805">
            <v>688</v>
          </cell>
          <cell r="BC805">
            <v>13</v>
          </cell>
          <cell r="BD805">
            <v>3</v>
          </cell>
          <cell r="BE805">
            <v>16</v>
          </cell>
          <cell r="BF805">
            <v>112</v>
          </cell>
          <cell r="BG805" t="str">
            <v>1-3</v>
          </cell>
          <cell r="BH805">
            <v>0.54200000000000004</v>
          </cell>
          <cell r="BI805">
            <v>4336</v>
          </cell>
          <cell r="BJ805">
            <v>2999</v>
          </cell>
          <cell r="BK805">
            <v>2999</v>
          </cell>
          <cell r="BL805">
            <v>2726.36</v>
          </cell>
          <cell r="BM805">
            <v>2.8967449048584952</v>
          </cell>
          <cell r="BN805">
            <v>9.0500000000000007</v>
          </cell>
          <cell r="BO805">
            <v>9.35</v>
          </cell>
          <cell r="BP805">
            <v>12.18</v>
          </cell>
          <cell r="BQ805">
            <v>1035.3</v>
          </cell>
          <cell r="BR805">
            <v>0.65478492830943646</v>
          </cell>
          <cell r="BS805">
            <v>3.3</v>
          </cell>
          <cell r="BT805">
            <v>85</v>
          </cell>
          <cell r="BU805">
            <v>1.1000000000000001</v>
          </cell>
          <cell r="BV805">
            <v>2999</v>
          </cell>
          <cell r="BW805">
            <v>1800</v>
          </cell>
          <cell r="BX805" t="str">
            <v>Wenzhou Geleisi Clothing Co., Ltd</v>
          </cell>
          <cell r="BY805" t="str">
            <v>Китай</v>
          </cell>
          <cell r="BZ805">
            <v>320</v>
          </cell>
          <cell r="CA805">
            <v>767</v>
          </cell>
          <cell r="CB805">
            <v>144</v>
          </cell>
          <cell r="CC805">
            <v>2433</v>
          </cell>
          <cell r="CD805">
            <v>8000</v>
          </cell>
          <cell r="CE805">
            <v>2518.0241605563901</v>
          </cell>
          <cell r="CF805">
            <v>8000</v>
          </cell>
          <cell r="CG805">
            <v>10000</v>
          </cell>
          <cell r="CH805" t="str">
            <v>ок</v>
          </cell>
          <cell r="CI805" t="str">
            <v>ок</v>
          </cell>
          <cell r="CJ805">
            <v>12</v>
          </cell>
          <cell r="CK805">
            <v>40541.599999999999</v>
          </cell>
          <cell r="CL805">
            <v>7171.45</v>
          </cell>
          <cell r="CM805">
            <v>2992</v>
          </cell>
          <cell r="CN805">
            <v>22748.55</v>
          </cell>
          <cell r="CO805">
            <v>1346.3999999999999</v>
          </cell>
          <cell r="CP805">
            <v>74800</v>
          </cell>
          <cell r="CQ805">
            <v>4489060.8</v>
          </cell>
          <cell r="CR805">
            <v>794075.1</v>
          </cell>
          <cell r="CS805">
            <v>331296</v>
          </cell>
          <cell r="CT805">
            <v>2518884.9</v>
          </cell>
          <cell r="CU805">
            <v>149083.19999999998</v>
          </cell>
          <cell r="CV805">
            <v>8282400</v>
          </cell>
          <cell r="CW805">
            <v>13003664</v>
          </cell>
          <cell r="CX805">
            <v>2300233</v>
          </cell>
          <cell r="CY805">
            <v>959680</v>
          </cell>
          <cell r="CZ805">
            <v>7296567</v>
          </cell>
          <cell r="DA805">
            <v>431856</v>
          </cell>
          <cell r="DB805">
            <v>23992000</v>
          </cell>
          <cell r="DC805" t="str">
            <v>Basic+</v>
          </cell>
          <cell r="DE805">
            <v>59</v>
          </cell>
          <cell r="DF805">
            <v>59</v>
          </cell>
          <cell r="DH805">
            <v>13</v>
          </cell>
          <cell r="DJ805">
            <v>13</v>
          </cell>
          <cell r="DK805">
            <v>767</v>
          </cell>
          <cell r="DP805">
            <v>767</v>
          </cell>
          <cell r="DQ805">
            <v>767</v>
          </cell>
          <cell r="DR805">
            <v>0</v>
          </cell>
          <cell r="DS805">
            <v>1</v>
          </cell>
          <cell r="DT805">
            <v>0</v>
          </cell>
          <cell r="DU805">
            <v>2999</v>
          </cell>
          <cell r="DV805">
            <v>700654.5</v>
          </cell>
          <cell r="DW805">
            <v>7171.45</v>
          </cell>
          <cell r="DX805">
            <v>2300233</v>
          </cell>
          <cell r="DY805" t="str">
            <v>print</v>
          </cell>
          <cell r="DZ805" t="str">
            <v>20230800002___Nala___набивка</v>
          </cell>
        </row>
        <row r="806">
          <cell r="B806" t="str">
            <v>20231000003_0075378_00000003801</v>
          </cell>
          <cell r="C806" t="str">
            <v>20231000003_0075378</v>
          </cell>
          <cell r="D806" t="str">
            <v>Theme 2ОдеждаFeiraЖенскийlime308</v>
          </cell>
          <cell r="E806" t="str">
            <v>Заг. с Th 2</v>
          </cell>
          <cell r="F806" t="str">
            <v>ACOOLA Одежда Весна 2024 Theme 2</v>
          </cell>
          <cell r="G806" t="str">
            <v>ACOOLA</v>
          </cell>
          <cell r="H806" t="str">
            <v>Theme 2</v>
          </cell>
          <cell r="I806" t="str">
            <v>00000003801</v>
          </cell>
          <cell r="J806" t="str">
            <v>20231000003</v>
          </cell>
          <cell r="K806" t="str">
            <v>Куртка детская для девочек Feira лайм</v>
          </cell>
          <cell r="L806" t="str">
            <v>Женский</v>
          </cell>
          <cell r="M806" t="str">
            <v>Все</v>
          </cell>
          <cell r="N806" t="str">
            <v>Feira</v>
          </cell>
          <cell r="O806" t="str">
            <v>лайм</v>
          </cell>
          <cell r="P806" t="str">
            <v>Jersey</v>
          </cell>
          <cell r="Q806" t="str">
            <v>Jersey jacket</v>
          </cell>
          <cell r="R806" t="str">
            <v>Kids Set_Girls</v>
          </cell>
          <cell r="S806" t="str">
            <v>Kids set</v>
          </cell>
          <cell r="T806" t="str">
            <v>Одежда</v>
          </cell>
          <cell r="U806" t="str">
            <v>Fleece / Флис</v>
          </cell>
          <cell r="V806" t="str">
            <v>80%Хлопок/20%ПУ</v>
          </cell>
          <cell r="W806" t="str">
            <v>(308) Kids cloth 98-164</v>
          </cell>
          <cell r="X806">
            <v>12</v>
          </cell>
          <cell r="Y806" t="str">
            <v>Нет</v>
          </cell>
          <cell r="Z806" t="str">
            <v>Tatiana Ryabceva</v>
          </cell>
          <cell r="AA806" t="str">
            <v>Basic+</v>
          </cell>
          <cell r="AB806" t="str">
            <v>Regular</v>
          </cell>
          <cell r="AC806" t="str">
            <v>1,2,3,4,5</v>
          </cell>
          <cell r="AD806" t="str">
            <v>1,2,3,4,5_12</v>
          </cell>
          <cell r="AE806">
            <v>271</v>
          </cell>
          <cell r="AF806">
            <v>52</v>
          </cell>
          <cell r="AG806">
            <v>73</v>
          </cell>
          <cell r="AH806">
            <v>96</v>
          </cell>
          <cell r="AI806">
            <v>43</v>
          </cell>
          <cell r="AJ806">
            <v>7</v>
          </cell>
          <cell r="AK806">
            <v>0.7</v>
          </cell>
          <cell r="AL806">
            <v>0.5</v>
          </cell>
          <cell r="AM806">
            <v>13</v>
          </cell>
          <cell r="AN806">
            <v>4</v>
          </cell>
          <cell r="AO806">
            <v>17</v>
          </cell>
          <cell r="AP806">
            <v>884</v>
          </cell>
          <cell r="AQ806">
            <v>13</v>
          </cell>
          <cell r="AR806">
            <v>4</v>
          </cell>
          <cell r="AS806">
            <v>17</v>
          </cell>
          <cell r="AT806">
            <v>1241</v>
          </cell>
          <cell r="AU806">
            <v>13</v>
          </cell>
          <cell r="AV806">
            <v>4</v>
          </cell>
          <cell r="AW806">
            <v>17</v>
          </cell>
          <cell r="AX806">
            <v>1632</v>
          </cell>
          <cell r="AY806">
            <v>13</v>
          </cell>
          <cell r="AZ806">
            <v>4</v>
          </cell>
          <cell r="BA806">
            <v>17</v>
          </cell>
          <cell r="BB806">
            <v>731</v>
          </cell>
          <cell r="BC806">
            <v>13</v>
          </cell>
          <cell r="BD806">
            <v>4</v>
          </cell>
          <cell r="BE806">
            <v>17</v>
          </cell>
          <cell r="BF806">
            <v>119</v>
          </cell>
          <cell r="BG806" t="str">
            <v>1-4</v>
          </cell>
          <cell r="BH806">
            <v>0.56182926829268298</v>
          </cell>
          <cell r="BI806">
            <v>4607</v>
          </cell>
          <cell r="BJ806">
            <v>2499</v>
          </cell>
          <cell r="BK806">
            <v>2499</v>
          </cell>
          <cell r="BL806">
            <v>2271.8200000000002</v>
          </cell>
          <cell r="BM806">
            <v>3.1177094379639452</v>
          </cell>
          <cell r="BN806">
            <v>6.74</v>
          </cell>
          <cell r="BO806">
            <v>6.96</v>
          </cell>
          <cell r="BP806">
            <v>9.43</v>
          </cell>
          <cell r="BQ806">
            <v>801.55</v>
          </cell>
          <cell r="BR806">
            <v>0.67925170068027207</v>
          </cell>
          <cell r="BS806">
            <v>3.3</v>
          </cell>
          <cell r="BT806">
            <v>85</v>
          </cell>
          <cell r="BU806">
            <v>1.1000000000000001</v>
          </cell>
          <cell r="BV806">
            <v>2499</v>
          </cell>
          <cell r="BW806">
            <v>1500</v>
          </cell>
          <cell r="BX806" t="str">
            <v>ZHEJIANG HAOYUCHENG IMPORT AND EXPORT CO., LTD</v>
          </cell>
          <cell r="BY806" t="str">
            <v>Китай</v>
          </cell>
          <cell r="BZ806">
            <v>328</v>
          </cell>
          <cell r="CA806">
            <v>767</v>
          </cell>
          <cell r="CB806">
            <v>144</v>
          </cell>
          <cell r="CC806">
            <v>2354</v>
          </cell>
          <cell r="CD806">
            <v>8200</v>
          </cell>
          <cell r="CE806">
            <v>2580.9747645702996</v>
          </cell>
          <cell r="CF806">
            <v>8200</v>
          </cell>
          <cell r="CG806">
            <v>10000</v>
          </cell>
          <cell r="CH806" t="str">
            <v>ок</v>
          </cell>
          <cell r="CI806" t="str">
            <v>ок</v>
          </cell>
          <cell r="CJ806">
            <v>12</v>
          </cell>
          <cell r="CK806">
            <v>32064.720000000001</v>
          </cell>
          <cell r="CL806">
            <v>5338.32</v>
          </cell>
          <cell r="CM806">
            <v>2282.88</v>
          </cell>
          <cell r="CN806">
            <v>16383.84</v>
          </cell>
          <cell r="CO806">
            <v>1002.24</v>
          </cell>
          <cell r="CP806">
            <v>57072</v>
          </cell>
          <cell r="CQ806">
            <v>3692740.8499999996</v>
          </cell>
          <cell r="CR806">
            <v>614788.85</v>
          </cell>
          <cell r="CS806">
            <v>262908.39999999997</v>
          </cell>
          <cell r="CT806">
            <v>1886848.7</v>
          </cell>
          <cell r="CU806">
            <v>115423.2</v>
          </cell>
          <cell r="CV806">
            <v>6572710</v>
          </cell>
          <cell r="CW806">
            <v>11512893</v>
          </cell>
          <cell r="CX806">
            <v>1916733</v>
          </cell>
          <cell r="CY806">
            <v>819672</v>
          </cell>
          <cell r="CZ806">
            <v>5882646</v>
          </cell>
          <cell r="DA806">
            <v>359856</v>
          </cell>
          <cell r="DB806">
            <v>20491800</v>
          </cell>
          <cell r="DC806" t="str">
            <v>Basic+</v>
          </cell>
          <cell r="DE806">
            <v>59</v>
          </cell>
          <cell r="DF806">
            <v>59</v>
          </cell>
          <cell r="DH806">
            <v>13</v>
          </cell>
          <cell r="DJ806">
            <v>13</v>
          </cell>
          <cell r="DK806">
            <v>767</v>
          </cell>
          <cell r="DP806">
            <v>767</v>
          </cell>
          <cell r="DQ806">
            <v>767</v>
          </cell>
          <cell r="DR806">
            <v>0</v>
          </cell>
          <cell r="DS806">
            <v>1</v>
          </cell>
          <cell r="DT806">
            <v>0</v>
          </cell>
          <cell r="DU806">
            <v>2499</v>
          </cell>
          <cell r="DV806">
            <v>542460.75</v>
          </cell>
          <cell r="DW806">
            <v>5338.32</v>
          </cell>
          <cell r="DX806">
            <v>1916733</v>
          </cell>
          <cell r="DY806" t="str">
            <v>lime</v>
          </cell>
          <cell r="DZ806" t="str">
            <v>20231000003___Feira___лайм</v>
          </cell>
          <cell r="EA806" t="str">
            <v>Расчет кирпичей</v>
          </cell>
        </row>
        <row r="807">
          <cell r="B807" t="str">
            <v>20234200002_0075400_00000003801</v>
          </cell>
          <cell r="C807" t="str">
            <v>20234200002_0075400</v>
          </cell>
          <cell r="D807" t="str">
            <v>Theme 2ОдеждаEvoraЖенскийmulticolor308</v>
          </cell>
          <cell r="E807" t="str">
            <v>Заг. с Th 2</v>
          </cell>
          <cell r="F807" t="str">
            <v>ACOOLA Одежда Весна 2024 Theme 2</v>
          </cell>
          <cell r="G807" t="str">
            <v>ACOOLA</v>
          </cell>
          <cell r="H807" t="str">
            <v>Theme 2</v>
          </cell>
          <cell r="I807" t="str">
            <v>00000003801</v>
          </cell>
          <cell r="J807" t="str">
            <v>20234200002</v>
          </cell>
          <cell r="K807" t="str">
            <v>Комплект для девочек ((1)футболка и (2)брюки) Evora цветной</v>
          </cell>
          <cell r="L807" t="str">
            <v>Женский</v>
          </cell>
          <cell r="M807" t="str">
            <v>Все</v>
          </cell>
          <cell r="N807" t="str">
            <v>Evora</v>
          </cell>
          <cell r="O807" t="str">
            <v>цветной</v>
          </cell>
          <cell r="P807" t="str">
            <v>Jersey</v>
          </cell>
          <cell r="Q807" t="str">
            <v>Kids Set</v>
          </cell>
          <cell r="R807" t="str">
            <v>Kids Set_Girls</v>
          </cell>
          <cell r="S807" t="str">
            <v>Kids set</v>
          </cell>
          <cell r="T807" t="str">
            <v>Одежда</v>
          </cell>
          <cell r="U807" t="str">
            <v>Single jersey / Трикотажное полотно</v>
          </cell>
          <cell r="V807" t="str">
            <v>100%Хлопок</v>
          </cell>
          <cell r="W807" t="str">
            <v>(308) Kids cloth 98-164</v>
          </cell>
          <cell r="X807">
            <v>12</v>
          </cell>
          <cell r="Y807" t="str">
            <v>Нет</v>
          </cell>
          <cell r="Z807" t="str">
            <v>Tatiana Ryabceva</v>
          </cell>
          <cell r="AA807" t="str">
            <v>Basic+</v>
          </cell>
          <cell r="AB807" t="str">
            <v>Regular</v>
          </cell>
          <cell r="AC807" t="str">
            <v>1,2,3,4,5</v>
          </cell>
          <cell r="AD807" t="str">
            <v>1,2,3,4,5_12</v>
          </cell>
          <cell r="AE807">
            <v>271</v>
          </cell>
          <cell r="AF807">
            <v>52</v>
          </cell>
          <cell r="AG807">
            <v>73</v>
          </cell>
          <cell r="AH807">
            <v>96</v>
          </cell>
          <cell r="AI807">
            <v>43</v>
          </cell>
          <cell r="AJ807">
            <v>7</v>
          </cell>
          <cell r="AK807">
            <v>0.7</v>
          </cell>
          <cell r="AL807">
            <v>0.5</v>
          </cell>
          <cell r="AM807">
            <v>13</v>
          </cell>
          <cell r="AN807">
            <v>4</v>
          </cell>
          <cell r="AO807">
            <v>17</v>
          </cell>
          <cell r="AP807">
            <v>884</v>
          </cell>
          <cell r="AQ807">
            <v>13</v>
          </cell>
          <cell r="AR807">
            <v>4</v>
          </cell>
          <cell r="AS807">
            <v>17</v>
          </cell>
          <cell r="AT807">
            <v>1241</v>
          </cell>
          <cell r="AU807">
            <v>13</v>
          </cell>
          <cell r="AV807">
            <v>4</v>
          </cell>
          <cell r="AW807">
            <v>17</v>
          </cell>
          <cell r="AX807">
            <v>1632</v>
          </cell>
          <cell r="AY807">
            <v>13</v>
          </cell>
          <cell r="AZ807">
            <v>4</v>
          </cell>
          <cell r="BA807">
            <v>17</v>
          </cell>
          <cell r="BB807">
            <v>731</v>
          </cell>
          <cell r="BC807">
            <v>13</v>
          </cell>
          <cell r="BD807">
            <v>4</v>
          </cell>
          <cell r="BE807">
            <v>17</v>
          </cell>
          <cell r="BF807">
            <v>119</v>
          </cell>
          <cell r="BG807" t="str">
            <v>1-4</v>
          </cell>
          <cell r="BH807">
            <v>0.56182926829268298</v>
          </cell>
          <cell r="BI807">
            <v>4607</v>
          </cell>
          <cell r="BJ807">
            <v>1499</v>
          </cell>
          <cell r="BK807">
            <v>1499</v>
          </cell>
          <cell r="BL807">
            <v>1362.73</v>
          </cell>
          <cell r="BM807">
            <v>3.3979372095659071</v>
          </cell>
          <cell r="BN807">
            <v>3.9</v>
          </cell>
          <cell r="BO807">
            <v>3.9</v>
          </cell>
          <cell r="BP807">
            <v>5.19</v>
          </cell>
          <cell r="BQ807">
            <v>441.15000000000003</v>
          </cell>
          <cell r="BR807">
            <v>0.70570380253502329</v>
          </cell>
          <cell r="BS807">
            <v>3.3</v>
          </cell>
          <cell r="BT807">
            <v>85</v>
          </cell>
          <cell r="BU807">
            <v>1.1000000000000001</v>
          </cell>
          <cell r="BV807">
            <v>1499</v>
          </cell>
          <cell r="BW807">
            <v>900</v>
          </cell>
          <cell r="BX807" t="str">
            <v>Rosin import export company Ltd.</v>
          </cell>
          <cell r="BY807" t="str">
            <v>Бангладеш</v>
          </cell>
          <cell r="BZ807">
            <v>328</v>
          </cell>
          <cell r="CA807">
            <v>767</v>
          </cell>
          <cell r="CB807">
            <v>144</v>
          </cell>
          <cell r="CC807">
            <v>2354</v>
          </cell>
          <cell r="CD807">
            <v>8200</v>
          </cell>
          <cell r="CE807">
            <v>2580.9747645702996</v>
          </cell>
          <cell r="CF807">
            <v>8200</v>
          </cell>
          <cell r="CG807">
            <v>10000</v>
          </cell>
          <cell r="CH807" t="str">
            <v>ок</v>
          </cell>
          <cell r="CI807" t="str">
            <v>ок</v>
          </cell>
          <cell r="CJ807">
            <v>12</v>
          </cell>
          <cell r="CK807">
            <v>17967.3</v>
          </cell>
          <cell r="CL807">
            <v>2991.2999999999997</v>
          </cell>
          <cell r="CM807">
            <v>1279.2</v>
          </cell>
          <cell r="CN807">
            <v>9180.6</v>
          </cell>
          <cell r="CO807">
            <v>561.6</v>
          </cell>
          <cell r="CP807">
            <v>31980</v>
          </cell>
          <cell r="CQ807">
            <v>2032378.05</v>
          </cell>
          <cell r="CR807">
            <v>338362.05000000005</v>
          </cell>
          <cell r="CS807">
            <v>144697.20000000001</v>
          </cell>
          <cell r="CT807">
            <v>1038467.1000000001</v>
          </cell>
          <cell r="CU807">
            <v>63525.600000000006</v>
          </cell>
          <cell r="CV807">
            <v>3617430.0000000005</v>
          </cell>
          <cell r="CW807">
            <v>6905893</v>
          </cell>
          <cell r="CX807">
            <v>1149733</v>
          </cell>
          <cell r="CY807">
            <v>491672</v>
          </cell>
          <cell r="CZ807">
            <v>3528646</v>
          </cell>
          <cell r="DA807">
            <v>215856</v>
          </cell>
          <cell r="DB807">
            <v>12291800</v>
          </cell>
          <cell r="DC807" t="str">
            <v>Basic+</v>
          </cell>
          <cell r="DE807">
            <v>59</v>
          </cell>
          <cell r="DF807">
            <v>59</v>
          </cell>
          <cell r="DH807">
            <v>13</v>
          </cell>
          <cell r="DJ807">
            <v>13</v>
          </cell>
          <cell r="DK807">
            <v>767</v>
          </cell>
          <cell r="DP807">
            <v>767</v>
          </cell>
          <cell r="DQ807">
            <v>767</v>
          </cell>
          <cell r="DR807">
            <v>0</v>
          </cell>
          <cell r="DS807">
            <v>1</v>
          </cell>
          <cell r="DT807">
            <v>0</v>
          </cell>
          <cell r="DU807">
            <v>1499</v>
          </cell>
          <cell r="DV807">
            <v>298554.75000000006</v>
          </cell>
          <cell r="DW807">
            <v>2991.2999999999997</v>
          </cell>
          <cell r="DX807">
            <v>1149733</v>
          </cell>
          <cell r="DY807" t="str">
            <v>multicolor</v>
          </cell>
          <cell r="DZ807" t="str">
            <v>20234200002___Evora___цветной</v>
          </cell>
          <cell r="EA807" t="str">
            <v>Расчет кирпичей</v>
          </cell>
        </row>
        <row r="808">
          <cell r="B808" t="str">
            <v>20234200002_0075401_00000003801</v>
          </cell>
          <cell r="C808" t="str">
            <v>20234200002_0075401</v>
          </cell>
          <cell r="D808" t="str">
            <v>Theme 2ОдеждаEvoraЖенскийblack &amp; white308</v>
          </cell>
          <cell r="E808" t="str">
            <v>Заг. с Th 2</v>
          </cell>
          <cell r="F808" t="str">
            <v>ACOOLA Одежда Весна 2024 Theme 2</v>
          </cell>
          <cell r="G808" t="str">
            <v>ACOOLA</v>
          </cell>
          <cell r="H808" t="str">
            <v>Theme 2</v>
          </cell>
          <cell r="I808" t="str">
            <v>00000003801</v>
          </cell>
          <cell r="J808" t="str">
            <v>20234200002</v>
          </cell>
          <cell r="K808" t="str">
            <v>Комплект для девочек ((1)футболка и (2)брюки) Evora черно-белый</v>
          </cell>
          <cell r="L808" t="str">
            <v>Женский</v>
          </cell>
          <cell r="M808" t="str">
            <v>Все</v>
          </cell>
          <cell r="N808" t="str">
            <v>Evora</v>
          </cell>
          <cell r="O808" t="str">
            <v>черно-белый</v>
          </cell>
          <cell r="P808" t="str">
            <v>Jersey</v>
          </cell>
          <cell r="Q808" t="str">
            <v>Kids Set</v>
          </cell>
          <cell r="R808" t="str">
            <v>Kids Set_Girls</v>
          </cell>
          <cell r="S808" t="str">
            <v>Kids set</v>
          </cell>
          <cell r="T808" t="str">
            <v>Одежда</v>
          </cell>
          <cell r="U808" t="str">
            <v>Single jersey / Трикотажное полотно</v>
          </cell>
          <cell r="V808" t="str">
            <v>100%Хлопок</v>
          </cell>
          <cell r="W808" t="str">
            <v>(308) Kids cloth 98-164</v>
          </cell>
          <cell r="X808">
            <v>12</v>
          </cell>
          <cell r="Y808" t="str">
            <v>Нет</v>
          </cell>
          <cell r="Z808" t="str">
            <v>Tatiana Ryabceva</v>
          </cell>
          <cell r="AA808" t="str">
            <v>Basic+</v>
          </cell>
          <cell r="AB808" t="str">
            <v>Regular</v>
          </cell>
          <cell r="AC808" t="str">
            <v>1,2,3,4,5</v>
          </cell>
          <cell r="AD808" t="str">
            <v>1,2,3,4,5_12</v>
          </cell>
          <cell r="AE808">
            <v>271</v>
          </cell>
          <cell r="AF808">
            <v>52</v>
          </cell>
          <cell r="AG808">
            <v>73</v>
          </cell>
          <cell r="AH808">
            <v>96</v>
          </cell>
          <cell r="AI808">
            <v>43</v>
          </cell>
          <cell r="AJ808">
            <v>7</v>
          </cell>
          <cell r="AK808">
            <v>0.7</v>
          </cell>
          <cell r="AL808">
            <v>0.5</v>
          </cell>
          <cell r="AM808">
            <v>13</v>
          </cell>
          <cell r="AN808">
            <v>4</v>
          </cell>
          <cell r="AO808">
            <v>17</v>
          </cell>
          <cell r="AP808">
            <v>884</v>
          </cell>
          <cell r="AQ808">
            <v>13</v>
          </cell>
          <cell r="AR808">
            <v>4</v>
          </cell>
          <cell r="AS808">
            <v>17</v>
          </cell>
          <cell r="AT808">
            <v>1241</v>
          </cell>
          <cell r="AU808">
            <v>13</v>
          </cell>
          <cell r="AV808">
            <v>4</v>
          </cell>
          <cell r="AW808">
            <v>17</v>
          </cell>
          <cell r="AX808">
            <v>1632</v>
          </cell>
          <cell r="AY808">
            <v>13</v>
          </cell>
          <cell r="AZ808">
            <v>4</v>
          </cell>
          <cell r="BA808">
            <v>17</v>
          </cell>
          <cell r="BB808">
            <v>731</v>
          </cell>
          <cell r="BC808">
            <v>13</v>
          </cell>
          <cell r="BD808">
            <v>4</v>
          </cell>
          <cell r="BE808">
            <v>17</v>
          </cell>
          <cell r="BF808">
            <v>119</v>
          </cell>
          <cell r="BG808" t="str">
            <v>1-4</v>
          </cell>
          <cell r="BH808">
            <v>0.56182926829268298</v>
          </cell>
          <cell r="BI808">
            <v>4607</v>
          </cell>
          <cell r="BJ808">
            <v>1499</v>
          </cell>
          <cell r="BK808">
            <v>1499</v>
          </cell>
          <cell r="BL808">
            <v>1362.73</v>
          </cell>
          <cell r="BM808">
            <v>3.3979372095659071</v>
          </cell>
          <cell r="BN808">
            <v>3.9</v>
          </cell>
          <cell r="BO808">
            <v>3.9</v>
          </cell>
          <cell r="BP808">
            <v>5.19</v>
          </cell>
          <cell r="BQ808">
            <v>441.15000000000003</v>
          </cell>
          <cell r="BR808">
            <v>0.70570380253502329</v>
          </cell>
          <cell r="BS808">
            <v>3.3</v>
          </cell>
          <cell r="BT808">
            <v>85</v>
          </cell>
          <cell r="BU808">
            <v>1.1000000000000001</v>
          </cell>
          <cell r="BV808">
            <v>1499</v>
          </cell>
          <cell r="BW808">
            <v>900</v>
          </cell>
          <cell r="BX808" t="str">
            <v>Rosin import export company Ltd.</v>
          </cell>
          <cell r="BY808" t="str">
            <v>Бангладеш</v>
          </cell>
          <cell r="BZ808">
            <v>328</v>
          </cell>
          <cell r="CA808">
            <v>767</v>
          </cell>
          <cell r="CB808">
            <v>144</v>
          </cell>
          <cell r="CC808">
            <v>2354</v>
          </cell>
          <cell r="CD808">
            <v>8200</v>
          </cell>
          <cell r="CE808">
            <v>2580.9747645702996</v>
          </cell>
          <cell r="CF808">
            <v>8200</v>
          </cell>
          <cell r="CG808">
            <v>10000</v>
          </cell>
          <cell r="CH808" t="str">
            <v>ок</v>
          </cell>
          <cell r="CI808" t="str">
            <v>ок</v>
          </cell>
          <cell r="CJ808">
            <v>12</v>
          </cell>
          <cell r="CK808">
            <v>17967.3</v>
          </cell>
          <cell r="CL808">
            <v>2991.2999999999997</v>
          </cell>
          <cell r="CM808">
            <v>1279.2</v>
          </cell>
          <cell r="CN808">
            <v>9180.6</v>
          </cell>
          <cell r="CO808">
            <v>561.6</v>
          </cell>
          <cell r="CP808">
            <v>31980</v>
          </cell>
          <cell r="CQ808">
            <v>2032378.05</v>
          </cell>
          <cell r="CR808">
            <v>338362.05000000005</v>
          </cell>
          <cell r="CS808">
            <v>144697.20000000001</v>
          </cell>
          <cell r="CT808">
            <v>1038467.1000000001</v>
          </cell>
          <cell r="CU808">
            <v>63525.600000000006</v>
          </cell>
          <cell r="CV808">
            <v>3617430.0000000005</v>
          </cell>
          <cell r="CW808">
            <v>6905893</v>
          </cell>
          <cell r="CX808">
            <v>1149733</v>
          </cell>
          <cell r="CY808">
            <v>491672</v>
          </cell>
          <cell r="CZ808">
            <v>3528646</v>
          </cell>
          <cell r="DA808">
            <v>215856</v>
          </cell>
          <cell r="DB808">
            <v>12291800</v>
          </cell>
          <cell r="DC808" t="str">
            <v>Basic+</v>
          </cell>
          <cell r="DE808">
            <v>59</v>
          </cell>
          <cell r="DF808">
            <v>59</v>
          </cell>
          <cell r="DH808">
            <v>13</v>
          </cell>
          <cell r="DJ808">
            <v>13</v>
          </cell>
          <cell r="DK808">
            <v>767</v>
          </cell>
          <cell r="DP808">
            <v>767</v>
          </cell>
          <cell r="DQ808">
            <v>767</v>
          </cell>
          <cell r="DR808">
            <v>0</v>
          </cell>
          <cell r="DS808">
            <v>1</v>
          </cell>
          <cell r="DT808">
            <v>0</v>
          </cell>
          <cell r="DU808">
            <v>1499</v>
          </cell>
          <cell r="DV808">
            <v>298554.75000000006</v>
          </cell>
          <cell r="DW808">
            <v>2991.2999999999997</v>
          </cell>
          <cell r="DX808">
            <v>1149733</v>
          </cell>
          <cell r="DY808" t="str">
            <v>black &amp; white</v>
          </cell>
          <cell r="DZ808" t="str">
            <v>20234200002___Evora___черно-белый</v>
          </cell>
          <cell r="EA808" t="str">
            <v>Расчет кирпичей</v>
          </cell>
        </row>
        <row r="809">
          <cell r="B809" t="str">
            <v>20240130045_0069807_00000003801</v>
          </cell>
          <cell r="C809" t="str">
            <v>20240130045_0069807</v>
          </cell>
          <cell r="D809" t="str">
            <v>Theme 2ОдеждаJordan_JacЖенскийkhaki179</v>
          </cell>
          <cell r="E809" t="str">
            <v>Заг. с Th 2</v>
          </cell>
          <cell r="F809" t="str">
            <v>ACOOLA Одежда Весна 2024 Theme 2</v>
          </cell>
          <cell r="G809" t="str">
            <v>ACOOLA</v>
          </cell>
          <cell r="H809" t="str">
            <v>Theme 2</v>
          </cell>
          <cell r="I809" t="str">
            <v>00000003801</v>
          </cell>
          <cell r="J809" t="str">
            <v>20240130045</v>
          </cell>
          <cell r="K809" t="str">
            <v>Жакет детский для девочек Jordan_Jac хаки</v>
          </cell>
          <cell r="L809" t="str">
            <v>Женский</v>
          </cell>
          <cell r="M809" t="str">
            <v>Школа</v>
          </cell>
          <cell r="N809" t="str">
            <v>Jordan_Jac</v>
          </cell>
          <cell r="O809" t="str">
            <v>хаки</v>
          </cell>
          <cell r="P809" t="str">
            <v>Stitched</v>
          </cell>
          <cell r="Q809" t="str">
            <v>Jacket</v>
          </cell>
          <cell r="R809" t="str">
            <v>Top_Girls</v>
          </cell>
          <cell r="S809" t="str">
            <v>Top</v>
          </cell>
          <cell r="T809" t="str">
            <v>Одежда</v>
          </cell>
          <cell r="U809" t="str">
            <v>Twill / Твил</v>
          </cell>
          <cell r="V809" t="str">
            <v>100%Хлопок</v>
          </cell>
          <cell r="W809" t="str">
            <v>(179) Kids school Girl 122-164</v>
          </cell>
          <cell r="X809">
            <v>8</v>
          </cell>
          <cell r="Y809" t="str">
            <v>Нет</v>
          </cell>
          <cell r="Z809" t="str">
            <v>Marina Ivaschenko</v>
          </cell>
          <cell r="AA809" t="str">
            <v>Basic+</v>
          </cell>
          <cell r="AB809" t="str">
            <v>Regular</v>
          </cell>
          <cell r="AC809" t="str">
            <v>1,2,3</v>
          </cell>
          <cell r="AD809" t="str">
            <v>1,2,3_8</v>
          </cell>
          <cell r="AE809">
            <v>221</v>
          </cell>
          <cell r="AF809">
            <v>52</v>
          </cell>
          <cell r="AG809">
            <v>73</v>
          </cell>
          <cell r="AH809">
            <v>96</v>
          </cell>
          <cell r="AI809">
            <v>0</v>
          </cell>
          <cell r="AJ809">
            <v>0</v>
          </cell>
          <cell r="AK809">
            <v>0.6</v>
          </cell>
          <cell r="AL809">
            <v>0.2</v>
          </cell>
          <cell r="AM809">
            <v>8</v>
          </cell>
          <cell r="AN809">
            <v>1</v>
          </cell>
          <cell r="AO809">
            <v>9</v>
          </cell>
          <cell r="AP809">
            <v>468</v>
          </cell>
          <cell r="AQ809">
            <v>8</v>
          </cell>
          <cell r="AR809">
            <v>1</v>
          </cell>
          <cell r="AS809">
            <v>9</v>
          </cell>
          <cell r="AT809">
            <v>657</v>
          </cell>
          <cell r="AU809">
            <v>8</v>
          </cell>
          <cell r="AV809">
            <v>1</v>
          </cell>
          <cell r="AW809">
            <v>9</v>
          </cell>
          <cell r="AX809">
            <v>864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 t="str">
            <v>0-1</v>
          </cell>
          <cell r="BH809">
            <v>0.56828571428571428</v>
          </cell>
          <cell r="BI809">
            <v>1989</v>
          </cell>
          <cell r="BJ809">
            <v>2499</v>
          </cell>
          <cell r="BK809">
            <v>2499</v>
          </cell>
          <cell r="BL809">
            <v>2271.8200000000002</v>
          </cell>
          <cell r="BM809">
            <v>2.304075235109718</v>
          </cell>
          <cell r="BN809">
            <v>9.59</v>
          </cell>
          <cell r="BO809">
            <v>9.9</v>
          </cell>
          <cell r="BP809">
            <v>12.76</v>
          </cell>
          <cell r="BQ809">
            <v>1084.5999999999999</v>
          </cell>
          <cell r="BR809">
            <v>0.56598639455782318</v>
          </cell>
          <cell r="BS809">
            <v>3.3</v>
          </cell>
          <cell r="BT809">
            <v>85</v>
          </cell>
          <cell r="BU809">
            <v>1.1000000000000001</v>
          </cell>
          <cell r="BV809">
            <v>2499</v>
          </cell>
          <cell r="BW809">
            <v>1500</v>
          </cell>
          <cell r="BX809" t="str">
            <v>SHAOXING JUNZE CLOTHING CO.,LTD.</v>
          </cell>
          <cell r="BY809" t="str">
            <v>Китай</v>
          </cell>
          <cell r="BZ809">
            <v>140</v>
          </cell>
          <cell r="CA809">
            <v>295</v>
          </cell>
          <cell r="CB809">
            <v>64</v>
          </cell>
          <cell r="CC809">
            <v>1012</v>
          </cell>
          <cell r="CD809">
            <v>3500</v>
          </cell>
          <cell r="CE809">
            <v>1101.6355702434207</v>
          </cell>
          <cell r="CF809">
            <v>3500</v>
          </cell>
          <cell r="CG809">
            <v>7000</v>
          </cell>
          <cell r="CH809" t="str">
            <v>ок</v>
          </cell>
          <cell r="CI809" t="str">
            <v>ок</v>
          </cell>
          <cell r="CJ809">
            <v>8</v>
          </cell>
          <cell r="CK809">
            <v>19691.100000000002</v>
          </cell>
          <cell r="CL809">
            <v>2920.5</v>
          </cell>
          <cell r="CM809">
            <v>1386</v>
          </cell>
          <cell r="CN809">
            <v>10018.800000000001</v>
          </cell>
          <cell r="CO809">
            <v>633.6</v>
          </cell>
          <cell r="CP809">
            <v>34650</v>
          </cell>
          <cell r="CQ809">
            <v>2157269.4</v>
          </cell>
          <cell r="CR809">
            <v>319957</v>
          </cell>
          <cell r="CS809">
            <v>151844</v>
          </cell>
          <cell r="CT809">
            <v>1097615.2</v>
          </cell>
          <cell r="CU809">
            <v>69414.399999999994</v>
          </cell>
          <cell r="CV809">
            <v>3796099.9999999995</v>
          </cell>
          <cell r="CW809">
            <v>4970511</v>
          </cell>
          <cell r="CX809">
            <v>737205</v>
          </cell>
          <cell r="CY809">
            <v>349860</v>
          </cell>
          <cell r="CZ809">
            <v>2528988</v>
          </cell>
          <cell r="DA809">
            <v>159936</v>
          </cell>
          <cell r="DB809">
            <v>8746500</v>
          </cell>
          <cell r="DC809" t="str">
            <v>Basic+</v>
          </cell>
          <cell r="DE809">
            <v>59</v>
          </cell>
          <cell r="DF809">
            <v>59</v>
          </cell>
          <cell r="DH809">
            <v>5</v>
          </cell>
          <cell r="DJ809">
            <v>5</v>
          </cell>
          <cell r="DK809">
            <v>295</v>
          </cell>
          <cell r="DP809">
            <v>295</v>
          </cell>
          <cell r="DQ809">
            <v>295</v>
          </cell>
          <cell r="DR809">
            <v>0</v>
          </cell>
          <cell r="DS809">
            <v>1</v>
          </cell>
          <cell r="DT809">
            <v>0</v>
          </cell>
          <cell r="DU809">
            <v>2499</v>
          </cell>
          <cell r="DV809">
            <v>282315</v>
          </cell>
          <cell r="DW809">
            <v>2920.5</v>
          </cell>
          <cell r="DX809">
            <v>737205</v>
          </cell>
          <cell r="DY809" t="str">
            <v>khaki</v>
          </cell>
          <cell r="DZ809" t="str">
            <v>20240130045___Jordan_Jac___хаки</v>
          </cell>
          <cell r="EA809" t="str">
            <v>Расчет кирпичей</v>
          </cell>
        </row>
        <row r="810">
          <cell r="B810" t="str">
            <v>20240130049_0075446_00000003801</v>
          </cell>
          <cell r="C810" t="str">
            <v>20240130049_0075446</v>
          </cell>
          <cell r="D810" t="str">
            <v>Theme 2ОдеждаSarabiЖенскийBlack179</v>
          </cell>
          <cell r="E810" t="str">
            <v>Заг. с Th 2</v>
          </cell>
          <cell r="F810" t="str">
            <v>ACOOLA Одежда Весна 2024 Theme 2</v>
          </cell>
          <cell r="G810" t="str">
            <v>ACOOLA</v>
          </cell>
          <cell r="H810" t="str">
            <v>Theme 2</v>
          </cell>
          <cell r="I810" t="str">
            <v>00000003801</v>
          </cell>
          <cell r="J810" t="str">
            <v>20240130049</v>
          </cell>
          <cell r="K810" t="str">
            <v>Куртка детская для девочек Sarabi черный</v>
          </cell>
          <cell r="L810" t="str">
            <v>Женский</v>
          </cell>
          <cell r="M810" t="str">
            <v>Школа</v>
          </cell>
          <cell r="N810" t="str">
            <v>Sarabi</v>
          </cell>
          <cell r="O810" t="str">
            <v>черный</v>
          </cell>
          <cell r="P810" t="str">
            <v>Outerwear</v>
          </cell>
          <cell r="Q810" t="str">
            <v>Jacket</v>
          </cell>
          <cell r="R810" t="str">
            <v>Outerwear_Girls</v>
          </cell>
          <cell r="S810" t="str">
            <v>Outerwear</v>
          </cell>
          <cell r="T810" t="str">
            <v>Одежда</v>
          </cell>
          <cell r="U810" t="str">
            <v>Fake leather / Искусственная кожа</v>
          </cell>
          <cell r="V810" t="str">
            <v>Основа100%ПЭ/Покрытие100%ПУ</v>
          </cell>
          <cell r="W810" t="str">
            <v>(179) Kids school Girl 122-164</v>
          </cell>
          <cell r="X810">
            <v>8</v>
          </cell>
          <cell r="Y810" t="str">
            <v>Нет</v>
          </cell>
          <cell r="Z810" t="str">
            <v>Julia Velugo</v>
          </cell>
          <cell r="AA810" t="str">
            <v>Basic+</v>
          </cell>
          <cell r="AB810" t="str">
            <v>Regular</v>
          </cell>
          <cell r="AC810" t="str">
            <v>1,2,3,4,5</v>
          </cell>
          <cell r="AD810" t="str">
            <v>1,2,3,4,5_8</v>
          </cell>
          <cell r="AE810">
            <v>271</v>
          </cell>
          <cell r="AF810">
            <v>52</v>
          </cell>
          <cell r="AG810">
            <v>73</v>
          </cell>
          <cell r="AH810">
            <v>96</v>
          </cell>
          <cell r="AI810">
            <v>43</v>
          </cell>
          <cell r="AJ810">
            <v>7</v>
          </cell>
          <cell r="AK810">
            <v>0.65</v>
          </cell>
          <cell r="AL810">
            <v>0.8</v>
          </cell>
          <cell r="AM810">
            <v>9</v>
          </cell>
          <cell r="AN810">
            <v>4</v>
          </cell>
          <cell r="AO810">
            <v>13</v>
          </cell>
          <cell r="AP810">
            <v>676</v>
          </cell>
          <cell r="AQ810">
            <v>9</v>
          </cell>
          <cell r="AR810">
            <v>4</v>
          </cell>
          <cell r="AS810">
            <v>13</v>
          </cell>
          <cell r="AT810">
            <v>949</v>
          </cell>
          <cell r="AU810">
            <v>9</v>
          </cell>
          <cell r="AV810">
            <v>4</v>
          </cell>
          <cell r="AW810">
            <v>13</v>
          </cell>
          <cell r="AX810">
            <v>1248</v>
          </cell>
          <cell r="AY810">
            <v>9</v>
          </cell>
          <cell r="AZ810">
            <v>4</v>
          </cell>
          <cell r="BA810">
            <v>13</v>
          </cell>
          <cell r="BB810">
            <v>559</v>
          </cell>
          <cell r="BC810">
            <v>9</v>
          </cell>
          <cell r="BD810">
            <v>4</v>
          </cell>
          <cell r="BE810">
            <v>13</v>
          </cell>
          <cell r="BF810">
            <v>91</v>
          </cell>
          <cell r="BG810" t="str">
            <v>1-4</v>
          </cell>
          <cell r="BH810">
            <v>0.54200000000000004</v>
          </cell>
          <cell r="BI810">
            <v>3523</v>
          </cell>
          <cell r="BJ810">
            <v>3999</v>
          </cell>
          <cell r="BK810">
            <v>3999</v>
          </cell>
          <cell r="BL810">
            <v>3635.45</v>
          </cell>
          <cell r="BM810">
            <v>3.1427561004361664</v>
          </cell>
          <cell r="BN810">
            <v>10.74</v>
          </cell>
          <cell r="BO810">
            <v>11.09</v>
          </cell>
          <cell r="BP810">
            <v>14.97</v>
          </cell>
          <cell r="BQ810">
            <v>1272.45</v>
          </cell>
          <cell r="BR810">
            <v>0.68180795198799693</v>
          </cell>
          <cell r="BS810">
            <v>3.3</v>
          </cell>
          <cell r="BT810">
            <v>85</v>
          </cell>
          <cell r="BU810">
            <v>1.1000000000000001</v>
          </cell>
          <cell r="BV810">
            <v>3999</v>
          </cell>
          <cell r="BW810">
            <v>2400</v>
          </cell>
          <cell r="BX810" t="str">
            <v>Wenzhou Geleisi Clothing Co., Ltd</v>
          </cell>
          <cell r="BY810" t="str">
            <v>Китай</v>
          </cell>
          <cell r="BZ810">
            <v>260</v>
          </cell>
          <cell r="CA810">
            <v>590</v>
          </cell>
          <cell r="CB810">
            <v>120</v>
          </cell>
          <cell r="CC810">
            <v>2007</v>
          </cell>
          <cell r="CD810">
            <v>6500</v>
          </cell>
          <cell r="CE810">
            <v>2045.8946304520668</v>
          </cell>
          <cell r="CF810">
            <v>6500</v>
          </cell>
          <cell r="CG810">
            <v>10000</v>
          </cell>
          <cell r="CH810" t="str">
            <v>ок</v>
          </cell>
          <cell r="CI810" t="str">
            <v>ок</v>
          </cell>
          <cell r="CJ810">
            <v>15</v>
          </cell>
          <cell r="CK810">
            <v>39070.07</v>
          </cell>
          <cell r="CL810">
            <v>6543.1</v>
          </cell>
          <cell r="CM810">
            <v>2883.4</v>
          </cell>
          <cell r="CN810">
            <v>22257.63</v>
          </cell>
          <cell r="CO810">
            <v>1330.8</v>
          </cell>
          <cell r="CP810">
            <v>72085</v>
          </cell>
          <cell r="CQ810">
            <v>4482841.3500000006</v>
          </cell>
          <cell r="CR810">
            <v>750745.5</v>
          </cell>
          <cell r="CS810">
            <v>330837</v>
          </cell>
          <cell r="CT810">
            <v>2553807.15</v>
          </cell>
          <cell r="CU810">
            <v>152694</v>
          </cell>
          <cell r="CV810">
            <v>8270925</v>
          </cell>
          <cell r="CW810">
            <v>14088477</v>
          </cell>
          <cell r="CX810">
            <v>2359410</v>
          </cell>
          <cell r="CY810">
            <v>1039740</v>
          </cell>
          <cell r="CZ810">
            <v>8025993</v>
          </cell>
          <cell r="DA810">
            <v>479880</v>
          </cell>
          <cell r="DB810">
            <v>25993500</v>
          </cell>
          <cell r="DC810" t="str">
            <v>Basic+</v>
          </cell>
          <cell r="DE810">
            <v>59</v>
          </cell>
          <cell r="DF810">
            <v>59</v>
          </cell>
          <cell r="DH810">
            <v>8</v>
          </cell>
          <cell r="DI810">
            <v>2</v>
          </cell>
          <cell r="DJ810">
            <v>10</v>
          </cell>
          <cell r="DK810">
            <v>590</v>
          </cell>
          <cell r="DP810">
            <v>590</v>
          </cell>
          <cell r="DQ810">
            <v>472</v>
          </cell>
          <cell r="DR810">
            <v>118</v>
          </cell>
          <cell r="DS810">
            <v>0.8</v>
          </cell>
          <cell r="DT810">
            <v>0.2</v>
          </cell>
          <cell r="DU810">
            <v>3999</v>
          </cell>
          <cell r="DV810">
            <v>662422.50000000012</v>
          </cell>
          <cell r="DW810">
            <v>6543.1</v>
          </cell>
          <cell r="DX810">
            <v>2359410</v>
          </cell>
          <cell r="DY810" t="str">
            <v>Black</v>
          </cell>
          <cell r="DZ810" t="str">
            <v>20240130049___Sarabi___черный</v>
          </cell>
        </row>
        <row r="811">
          <cell r="B811" t="str">
            <v>20240160041_0069810_00000003801</v>
          </cell>
          <cell r="C811" t="str">
            <v>20240160041_0069810</v>
          </cell>
          <cell r="D811" t="str">
            <v>Theme 2ОдеждаJordan_pnЖенскийkhaki179</v>
          </cell>
          <cell r="E811" t="str">
            <v>Заг. с Th 2</v>
          </cell>
          <cell r="F811" t="str">
            <v>ACOOLA Одежда Весна 2024 Theme 2</v>
          </cell>
          <cell r="G811" t="str">
            <v>ACOOLA</v>
          </cell>
          <cell r="H811" t="str">
            <v>Theme 2</v>
          </cell>
          <cell r="I811" t="str">
            <v>00000003801</v>
          </cell>
          <cell r="J811" t="str">
            <v>20240160041</v>
          </cell>
          <cell r="K811" t="str">
            <v>Брюки детские для девочек Jordan_pn хаки</v>
          </cell>
          <cell r="L811" t="str">
            <v>Женский</v>
          </cell>
          <cell r="M811" t="str">
            <v>Школа</v>
          </cell>
          <cell r="N811" t="str">
            <v>Jordan_pn</v>
          </cell>
          <cell r="O811" t="str">
            <v>хаки</v>
          </cell>
          <cell r="P811" t="str">
            <v>Stitched</v>
          </cell>
          <cell r="Q811" t="str">
            <v>Pants</v>
          </cell>
          <cell r="R811" t="str">
            <v>Bottom_Girls</v>
          </cell>
          <cell r="S811" t="str">
            <v>Pants</v>
          </cell>
          <cell r="T811" t="str">
            <v>Одежда</v>
          </cell>
          <cell r="U811" t="str">
            <v>Twill / Твил</v>
          </cell>
          <cell r="V811" t="str">
            <v>100%Хлопок</v>
          </cell>
          <cell r="W811" t="str">
            <v>(179) Kids school Girl 122-164</v>
          </cell>
          <cell r="X811">
            <v>8</v>
          </cell>
          <cell r="Y811" t="str">
            <v>Нет</v>
          </cell>
          <cell r="Z811" t="str">
            <v>Marina Ivaschenko</v>
          </cell>
          <cell r="AA811" t="str">
            <v>Basic+</v>
          </cell>
          <cell r="AB811" t="str">
            <v>Regular</v>
          </cell>
          <cell r="AC811" t="str">
            <v>1,2,3</v>
          </cell>
          <cell r="AD811" t="str">
            <v>1,2,3_8</v>
          </cell>
          <cell r="AE811">
            <v>221</v>
          </cell>
          <cell r="AF811">
            <v>52</v>
          </cell>
          <cell r="AG811">
            <v>73</v>
          </cell>
          <cell r="AH811">
            <v>96</v>
          </cell>
          <cell r="AI811">
            <v>0</v>
          </cell>
          <cell r="AJ811">
            <v>0</v>
          </cell>
          <cell r="AK811">
            <v>0.6</v>
          </cell>
          <cell r="AL811">
            <v>0.2</v>
          </cell>
          <cell r="AM811">
            <v>8</v>
          </cell>
          <cell r="AN811">
            <v>1</v>
          </cell>
          <cell r="AO811">
            <v>9</v>
          </cell>
          <cell r="AP811">
            <v>468</v>
          </cell>
          <cell r="AQ811">
            <v>8</v>
          </cell>
          <cell r="AR811">
            <v>1</v>
          </cell>
          <cell r="AS811">
            <v>9</v>
          </cell>
          <cell r="AT811">
            <v>657</v>
          </cell>
          <cell r="AU811">
            <v>8</v>
          </cell>
          <cell r="AV811">
            <v>1</v>
          </cell>
          <cell r="AW811">
            <v>9</v>
          </cell>
          <cell r="AX811">
            <v>864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 t="str">
            <v>0-1</v>
          </cell>
          <cell r="BH811">
            <v>0.56828571428571428</v>
          </cell>
          <cell r="BI811">
            <v>1989</v>
          </cell>
          <cell r="BJ811">
            <v>1999</v>
          </cell>
          <cell r="BK811">
            <v>1999</v>
          </cell>
          <cell r="BL811">
            <v>1817.27</v>
          </cell>
          <cell r="BM811">
            <v>2.4807644576818069</v>
          </cell>
          <cell r="BN811">
            <v>7.07</v>
          </cell>
          <cell r="BO811">
            <v>7.3</v>
          </cell>
          <cell r="BP811">
            <v>9.48</v>
          </cell>
          <cell r="BQ811">
            <v>805.80000000000007</v>
          </cell>
          <cell r="BR811">
            <v>0.59689844922461233</v>
          </cell>
          <cell r="BS811">
            <v>3.3</v>
          </cell>
          <cell r="BT811">
            <v>85</v>
          </cell>
          <cell r="BU811">
            <v>1.1000000000000001</v>
          </cell>
          <cell r="BV811">
            <v>1999</v>
          </cell>
          <cell r="BW811">
            <v>1200</v>
          </cell>
          <cell r="BX811" t="str">
            <v>SHAOXING JUNZE CLOTHING CO.,LTD.</v>
          </cell>
          <cell r="BY811" t="str">
            <v>Китай</v>
          </cell>
          <cell r="BZ811">
            <v>140</v>
          </cell>
          <cell r="CA811">
            <v>295</v>
          </cell>
          <cell r="CB811">
            <v>64</v>
          </cell>
          <cell r="CC811">
            <v>1012</v>
          </cell>
          <cell r="CD811">
            <v>3500</v>
          </cell>
          <cell r="CE811">
            <v>1101.6355702434207</v>
          </cell>
          <cell r="CF811">
            <v>3500</v>
          </cell>
          <cell r="CG811">
            <v>7000</v>
          </cell>
          <cell r="CH811" t="str">
            <v>ок</v>
          </cell>
          <cell r="CI811" t="str">
            <v>ок</v>
          </cell>
          <cell r="CJ811">
            <v>8</v>
          </cell>
          <cell r="CK811">
            <v>14519.699999999999</v>
          </cell>
          <cell r="CL811">
            <v>2153.5</v>
          </cell>
          <cell r="CM811">
            <v>1022</v>
          </cell>
          <cell r="CN811">
            <v>7387.5999999999995</v>
          </cell>
          <cell r="CO811">
            <v>467.2</v>
          </cell>
          <cell r="CP811">
            <v>25550</v>
          </cell>
          <cell r="CQ811">
            <v>1602736.2000000002</v>
          </cell>
          <cell r="CR811">
            <v>237711.00000000003</v>
          </cell>
          <cell r="CS811">
            <v>112812.00000000001</v>
          </cell>
          <cell r="CT811">
            <v>815469.60000000009</v>
          </cell>
          <cell r="CU811">
            <v>51571.200000000004</v>
          </cell>
          <cell r="CV811">
            <v>2820300.0000000005</v>
          </cell>
          <cell r="CW811">
            <v>3976011</v>
          </cell>
          <cell r="CX811">
            <v>589705</v>
          </cell>
          <cell r="CY811">
            <v>279860</v>
          </cell>
          <cell r="CZ811">
            <v>2022988</v>
          </cell>
          <cell r="DA811">
            <v>127936</v>
          </cell>
          <cell r="DB811">
            <v>6996500</v>
          </cell>
          <cell r="DC811" t="str">
            <v>Basic+</v>
          </cell>
          <cell r="DE811">
            <v>59</v>
          </cell>
          <cell r="DF811">
            <v>59</v>
          </cell>
          <cell r="DH811">
            <v>5</v>
          </cell>
          <cell r="DJ811">
            <v>5</v>
          </cell>
          <cell r="DK811">
            <v>295</v>
          </cell>
          <cell r="DP811">
            <v>295</v>
          </cell>
          <cell r="DQ811">
            <v>295</v>
          </cell>
          <cell r="DR811">
            <v>0</v>
          </cell>
          <cell r="DS811">
            <v>1</v>
          </cell>
          <cell r="DT811">
            <v>0</v>
          </cell>
          <cell r="DU811">
            <v>1999</v>
          </cell>
          <cell r="DV811">
            <v>209745</v>
          </cell>
          <cell r="DW811">
            <v>2153.5</v>
          </cell>
          <cell r="DX811">
            <v>589705</v>
          </cell>
          <cell r="DY811" t="str">
            <v>khaki</v>
          </cell>
          <cell r="DZ811" t="str">
            <v>20240160041___Jordan_pn___хаки</v>
          </cell>
          <cell r="EA811" t="str">
            <v>Расчет кирпичей</v>
          </cell>
        </row>
        <row r="812">
          <cell r="B812" t="str">
            <v>20240160058_0075398_00000003801</v>
          </cell>
          <cell r="C812" t="str">
            <v>20240160058_0075398</v>
          </cell>
          <cell r="D812" t="str">
            <v>Theme 2ОдеждаValencaЖенскийBlack179</v>
          </cell>
          <cell r="E812" t="str">
            <v>Заг. с Th 2</v>
          </cell>
          <cell r="F812" t="str">
            <v>ACOOLA Одежда Весна 2024 Theme 2</v>
          </cell>
          <cell r="G812" t="str">
            <v>ACOOLA</v>
          </cell>
          <cell r="H812" t="str">
            <v>Theme 2</v>
          </cell>
          <cell r="I812" t="str">
            <v>00000003801</v>
          </cell>
          <cell r="J812" t="str">
            <v>20240160058</v>
          </cell>
          <cell r="K812" t="str">
            <v>Брюки детские для девочек Valenca черный</v>
          </cell>
          <cell r="L812" t="str">
            <v>Женский</v>
          </cell>
          <cell r="M812" t="str">
            <v>Школа</v>
          </cell>
          <cell r="N812" t="str">
            <v>Valenca</v>
          </cell>
          <cell r="O812" t="str">
            <v>черный</v>
          </cell>
          <cell r="P812" t="str">
            <v>Jersey</v>
          </cell>
          <cell r="Q812" t="str">
            <v>Pants</v>
          </cell>
          <cell r="R812" t="str">
            <v>Bottom_Girls</v>
          </cell>
          <cell r="S812" t="str">
            <v>Pants</v>
          </cell>
          <cell r="T812" t="str">
            <v>Одежда</v>
          </cell>
          <cell r="U812" t="str">
            <v>Rib 3*3 / Резинка 3*3</v>
          </cell>
          <cell r="V812" t="str">
            <v>95%Хлопок/5%ПУ</v>
          </cell>
          <cell r="W812" t="str">
            <v>(179) Kids school Girl 122-164</v>
          </cell>
          <cell r="X812">
            <v>8</v>
          </cell>
          <cell r="Y812" t="str">
            <v>Нет</v>
          </cell>
          <cell r="Z812" t="str">
            <v>Tatiana Ryabceva</v>
          </cell>
          <cell r="AA812" t="str">
            <v>fashion</v>
          </cell>
          <cell r="AB812" t="str">
            <v>Regular</v>
          </cell>
          <cell r="AC812" t="str">
            <v>1,2,3,4,5</v>
          </cell>
          <cell r="AD812" t="str">
            <v>1,2,3,4,5_8</v>
          </cell>
          <cell r="AE812">
            <v>271</v>
          </cell>
          <cell r="AF812">
            <v>52</v>
          </cell>
          <cell r="AG812">
            <v>73</v>
          </cell>
          <cell r="AH812">
            <v>96</v>
          </cell>
          <cell r="AI812">
            <v>43</v>
          </cell>
          <cell r="AJ812">
            <v>7</v>
          </cell>
          <cell r="AK812">
            <v>1</v>
          </cell>
          <cell r="AL812">
            <v>1</v>
          </cell>
          <cell r="AM812">
            <v>8</v>
          </cell>
          <cell r="AN812">
            <v>4</v>
          </cell>
          <cell r="AO812">
            <v>12</v>
          </cell>
          <cell r="AP812">
            <v>624</v>
          </cell>
          <cell r="AQ812">
            <v>8</v>
          </cell>
          <cell r="AR812">
            <v>4</v>
          </cell>
          <cell r="AS812">
            <v>12</v>
          </cell>
          <cell r="AT812">
            <v>876</v>
          </cell>
          <cell r="AU812">
            <v>8</v>
          </cell>
          <cell r="AV812">
            <v>4</v>
          </cell>
          <cell r="AW812">
            <v>12</v>
          </cell>
          <cell r="AX812">
            <v>1152</v>
          </cell>
          <cell r="AY812">
            <v>8</v>
          </cell>
          <cell r="AZ812">
            <v>4</v>
          </cell>
          <cell r="BA812">
            <v>12</v>
          </cell>
          <cell r="BB812">
            <v>516</v>
          </cell>
          <cell r="BC812">
            <v>8</v>
          </cell>
          <cell r="BD812">
            <v>4</v>
          </cell>
          <cell r="BE812">
            <v>12</v>
          </cell>
          <cell r="BF812">
            <v>84</v>
          </cell>
          <cell r="BG812" t="str">
            <v>0-4</v>
          </cell>
          <cell r="BH812">
            <v>0.54200000000000004</v>
          </cell>
          <cell r="BI812">
            <v>3252</v>
          </cell>
          <cell r="BJ812">
            <v>1199</v>
          </cell>
          <cell r="BK812">
            <v>1199</v>
          </cell>
          <cell r="BL812">
            <v>1090</v>
          </cell>
          <cell r="BM812">
            <v>3.1913760979504926</v>
          </cell>
          <cell r="BN812">
            <v>3.33</v>
          </cell>
          <cell r="BO812">
            <v>3.44</v>
          </cell>
          <cell r="BP812">
            <v>4.42</v>
          </cell>
          <cell r="BQ812">
            <v>375.7</v>
          </cell>
          <cell r="BR812">
            <v>0.68665554628857384</v>
          </cell>
          <cell r="BS812">
            <v>3.5</v>
          </cell>
          <cell r="BT812">
            <v>85</v>
          </cell>
          <cell r="BU812">
            <v>1.1000000000000001</v>
          </cell>
          <cell r="BV812">
            <v>1199</v>
          </cell>
          <cell r="BW812">
            <v>720</v>
          </cell>
          <cell r="BX812" t="str">
            <v>Ningbo Longxing Garments Co. LTD</v>
          </cell>
          <cell r="BY812" t="str">
            <v>Китай</v>
          </cell>
          <cell r="BZ812">
            <v>240</v>
          </cell>
          <cell r="CA812">
            <v>531</v>
          </cell>
          <cell r="CB812">
            <v>112</v>
          </cell>
          <cell r="CC812">
            <v>1865</v>
          </cell>
          <cell r="CD812">
            <v>6000</v>
          </cell>
          <cell r="CE812">
            <v>1888.5181204172925</v>
          </cell>
          <cell r="CF812">
            <v>6000</v>
          </cell>
          <cell r="CG812">
            <v>5000</v>
          </cell>
          <cell r="CH812" t="str">
            <v>ок</v>
          </cell>
          <cell r="CI812" t="str">
            <v>ок</v>
          </cell>
          <cell r="CJ812">
            <v>14</v>
          </cell>
          <cell r="CK812">
            <v>11186.88</v>
          </cell>
          <cell r="CL812">
            <v>1826.6399999999999</v>
          </cell>
          <cell r="CM812">
            <v>825.6</v>
          </cell>
          <cell r="CN812">
            <v>6415.5999999999995</v>
          </cell>
          <cell r="CO812">
            <v>385.28</v>
          </cell>
          <cell r="CP812">
            <v>20640</v>
          </cell>
          <cell r="CQ812">
            <v>1221776.3999999999</v>
          </cell>
          <cell r="CR812">
            <v>199496.69999999998</v>
          </cell>
          <cell r="CS812">
            <v>90168</v>
          </cell>
          <cell r="CT812">
            <v>700680.5</v>
          </cell>
          <cell r="CU812">
            <v>42078.400000000001</v>
          </cell>
          <cell r="CV812">
            <v>2254200</v>
          </cell>
          <cell r="CW812">
            <v>3899148</v>
          </cell>
          <cell r="CX812">
            <v>636669</v>
          </cell>
          <cell r="CY812">
            <v>287760</v>
          </cell>
          <cell r="CZ812">
            <v>2236135</v>
          </cell>
          <cell r="DA812">
            <v>134288</v>
          </cell>
          <cell r="DB812">
            <v>7194000</v>
          </cell>
          <cell r="DC812" t="str">
            <v>fashion</v>
          </cell>
          <cell r="DE812">
            <v>59</v>
          </cell>
          <cell r="DF812">
            <v>59</v>
          </cell>
          <cell r="DH812">
            <v>8</v>
          </cell>
          <cell r="DI812">
            <v>1</v>
          </cell>
          <cell r="DJ812">
            <v>9</v>
          </cell>
          <cell r="DK812">
            <v>531</v>
          </cell>
          <cell r="DP812">
            <v>531</v>
          </cell>
          <cell r="DQ812">
            <v>472</v>
          </cell>
          <cell r="DR812">
            <v>59</v>
          </cell>
          <cell r="DS812">
            <v>0.88888888888888884</v>
          </cell>
          <cell r="DT812">
            <v>0.1111111111111111</v>
          </cell>
          <cell r="DU812">
            <v>1199</v>
          </cell>
          <cell r="DV812">
            <v>176026.5</v>
          </cell>
          <cell r="DW812">
            <v>1826.6399999999999</v>
          </cell>
          <cell r="DX812">
            <v>636669</v>
          </cell>
          <cell r="DY812" t="str">
            <v>Black</v>
          </cell>
          <cell r="DZ812" t="str">
            <v>20240160058___Valenca___черный</v>
          </cell>
          <cell r="EA812" t="str">
            <v>Расчет кирпичей</v>
          </cell>
        </row>
        <row r="813">
          <cell r="B813" t="str">
            <v>20240160058_0075399_00000003801</v>
          </cell>
          <cell r="C813" t="str">
            <v>20240160058_0075399</v>
          </cell>
          <cell r="D813" t="str">
            <v>Theme 2ОдеждаValencaЖенскийfuchsia179</v>
          </cell>
          <cell r="E813" t="str">
            <v>Заг. с Th 2</v>
          </cell>
          <cell r="F813" t="str">
            <v>ACOOLA Одежда Весна 2024 Theme 2</v>
          </cell>
          <cell r="G813" t="str">
            <v>ACOOLA</v>
          </cell>
          <cell r="H813" t="str">
            <v>Theme 2</v>
          </cell>
          <cell r="I813" t="str">
            <v>00000003801</v>
          </cell>
          <cell r="J813" t="str">
            <v>20240160058</v>
          </cell>
          <cell r="K813" t="str">
            <v>Брюки детские для девочек Valenca фуксия</v>
          </cell>
          <cell r="L813" t="str">
            <v>Женский</v>
          </cell>
          <cell r="M813" t="str">
            <v>Школа</v>
          </cell>
          <cell r="N813" t="str">
            <v>Valenca</v>
          </cell>
          <cell r="O813" t="str">
            <v>фуксия</v>
          </cell>
          <cell r="P813" t="str">
            <v>Jersey</v>
          </cell>
          <cell r="Q813" t="str">
            <v>Pants</v>
          </cell>
          <cell r="R813" t="str">
            <v>Bottom_Girls</v>
          </cell>
          <cell r="S813" t="str">
            <v>Pants</v>
          </cell>
          <cell r="T813" t="str">
            <v>Одежда</v>
          </cell>
          <cell r="U813" t="str">
            <v>Rib 3*3 / Резинка 3*3</v>
          </cell>
          <cell r="V813" t="str">
            <v>95%Хлопок/5%ПУ</v>
          </cell>
          <cell r="W813" t="str">
            <v>(179) Kids school Girl 122-164</v>
          </cell>
          <cell r="X813">
            <v>8</v>
          </cell>
          <cell r="Y813" t="str">
            <v>Нет</v>
          </cell>
          <cell r="Z813" t="str">
            <v>Tatiana Ryabceva</v>
          </cell>
          <cell r="AA813" t="str">
            <v>fashion</v>
          </cell>
          <cell r="AB813" t="str">
            <v>Regular</v>
          </cell>
          <cell r="AC813" t="str">
            <v>1,2,3</v>
          </cell>
          <cell r="AD813" t="str">
            <v>1,2,3_8</v>
          </cell>
          <cell r="AE813">
            <v>221</v>
          </cell>
          <cell r="AF813">
            <v>52</v>
          </cell>
          <cell r="AG813">
            <v>73</v>
          </cell>
          <cell r="AH813">
            <v>96</v>
          </cell>
          <cell r="AI813">
            <v>0</v>
          </cell>
          <cell r="AJ813">
            <v>0</v>
          </cell>
          <cell r="AK813">
            <v>1</v>
          </cell>
          <cell r="AL813">
            <v>0.5</v>
          </cell>
          <cell r="AM813">
            <v>8</v>
          </cell>
          <cell r="AN813">
            <v>2</v>
          </cell>
          <cell r="AO813">
            <v>10</v>
          </cell>
          <cell r="AP813">
            <v>520</v>
          </cell>
          <cell r="AQ813">
            <v>8</v>
          </cell>
          <cell r="AR813">
            <v>2</v>
          </cell>
          <cell r="AS813">
            <v>10</v>
          </cell>
          <cell r="AT813">
            <v>730</v>
          </cell>
          <cell r="AU813">
            <v>8</v>
          </cell>
          <cell r="AV813">
            <v>2</v>
          </cell>
          <cell r="AW813">
            <v>10</v>
          </cell>
          <cell r="AX813">
            <v>960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 t="str">
            <v>0-2</v>
          </cell>
          <cell r="BH813">
            <v>0.52619047619047621</v>
          </cell>
          <cell r="BI813">
            <v>2210</v>
          </cell>
          <cell r="BJ813">
            <v>1199</v>
          </cell>
          <cell r="BK813">
            <v>1199</v>
          </cell>
          <cell r="BL813">
            <v>1090</v>
          </cell>
          <cell r="BM813">
            <v>3.1913760979504926</v>
          </cell>
          <cell r="BN813">
            <v>3.33</v>
          </cell>
          <cell r="BO813">
            <v>3.44</v>
          </cell>
          <cell r="BP813">
            <v>4.42</v>
          </cell>
          <cell r="BQ813">
            <v>375.7</v>
          </cell>
          <cell r="BR813">
            <v>0.68665554628857384</v>
          </cell>
          <cell r="BS813">
            <v>3.5</v>
          </cell>
          <cell r="BT813">
            <v>85</v>
          </cell>
          <cell r="BU813">
            <v>1.1000000000000001</v>
          </cell>
          <cell r="BV813">
            <v>1199</v>
          </cell>
          <cell r="BW813">
            <v>720</v>
          </cell>
          <cell r="BX813" t="str">
            <v>Ningbo Longxing Garments Co. LTD</v>
          </cell>
          <cell r="BY813" t="str">
            <v>Китай</v>
          </cell>
          <cell r="BZ813">
            <v>168</v>
          </cell>
          <cell r="CA813">
            <v>531</v>
          </cell>
          <cell r="CB813">
            <v>80</v>
          </cell>
          <cell r="CC813">
            <v>1211</v>
          </cell>
          <cell r="CD813">
            <v>4200</v>
          </cell>
          <cell r="CE813">
            <v>1321.9626842921048</v>
          </cell>
          <cell r="CF813">
            <v>4200</v>
          </cell>
          <cell r="CG813">
            <v>4200</v>
          </cell>
          <cell r="CH813" t="str">
            <v>ок</v>
          </cell>
          <cell r="CI813" t="str">
            <v>ок</v>
          </cell>
          <cell r="CJ813">
            <v>10</v>
          </cell>
          <cell r="CK813">
            <v>7602.4</v>
          </cell>
          <cell r="CL813">
            <v>1826.6399999999999</v>
          </cell>
          <cell r="CM813">
            <v>577.91999999999996</v>
          </cell>
          <cell r="CN813">
            <v>4165.84</v>
          </cell>
          <cell r="CO813">
            <v>275.2</v>
          </cell>
          <cell r="CP813">
            <v>14448</v>
          </cell>
          <cell r="CQ813">
            <v>830297</v>
          </cell>
          <cell r="CR813">
            <v>199496.69999999998</v>
          </cell>
          <cell r="CS813">
            <v>63117.599999999999</v>
          </cell>
          <cell r="CT813">
            <v>454972.7</v>
          </cell>
          <cell r="CU813">
            <v>30056</v>
          </cell>
          <cell r="CV813">
            <v>1577940</v>
          </cell>
          <cell r="CW813">
            <v>2649790</v>
          </cell>
          <cell r="CX813">
            <v>636669</v>
          </cell>
          <cell r="CY813">
            <v>201432</v>
          </cell>
          <cell r="CZ813">
            <v>1451989</v>
          </cell>
          <cell r="DA813">
            <v>95920</v>
          </cell>
          <cell r="DB813">
            <v>5035800</v>
          </cell>
          <cell r="DC813" t="str">
            <v>fashion</v>
          </cell>
          <cell r="DE813">
            <v>59</v>
          </cell>
          <cell r="DF813">
            <v>59</v>
          </cell>
          <cell r="DH813">
            <v>8</v>
          </cell>
          <cell r="DI813">
            <v>1</v>
          </cell>
          <cell r="DJ813">
            <v>9</v>
          </cell>
          <cell r="DK813">
            <v>531</v>
          </cell>
          <cell r="DP813">
            <v>531</v>
          </cell>
          <cell r="DQ813">
            <v>472</v>
          </cell>
          <cell r="DR813">
            <v>59</v>
          </cell>
          <cell r="DS813">
            <v>0.88888888888888884</v>
          </cell>
          <cell r="DT813">
            <v>0.1111111111111111</v>
          </cell>
          <cell r="DU813">
            <v>1199</v>
          </cell>
          <cell r="DV813">
            <v>176026.5</v>
          </cell>
          <cell r="DW813">
            <v>1826.6399999999999</v>
          </cell>
          <cell r="DX813">
            <v>636669</v>
          </cell>
          <cell r="DY813" t="str">
            <v>fuchsia</v>
          </cell>
          <cell r="DZ813" t="str">
            <v>20240160058___Valenca___фуксия</v>
          </cell>
          <cell r="EA813" t="str">
            <v>Расчет кирпичей</v>
          </cell>
        </row>
        <row r="814">
          <cell r="B814" t="str">
            <v>20240180103_0075454_00000003801</v>
          </cell>
          <cell r="C814" t="str">
            <v>20240180103_0075454</v>
          </cell>
          <cell r="D814" t="str">
            <v>Theme 2ОдеждаVaissenЖенскийkhaki179</v>
          </cell>
          <cell r="E814" t="str">
            <v>Заг. с Th 2</v>
          </cell>
          <cell r="F814" t="str">
            <v>ACOOLA Одежда Весна 2024 Theme 2</v>
          </cell>
          <cell r="G814" t="str">
            <v>ACOOLA</v>
          </cell>
          <cell r="H814" t="str">
            <v>Theme 2</v>
          </cell>
          <cell r="I814" t="str">
            <v>00000003801</v>
          </cell>
          <cell r="J814" t="str">
            <v>20240180103</v>
          </cell>
          <cell r="K814" t="str">
            <v>Юбка детская для девочек Vaissen хаки</v>
          </cell>
          <cell r="L814" t="str">
            <v>Женский</v>
          </cell>
          <cell r="M814" t="str">
            <v>Школа</v>
          </cell>
          <cell r="N814" t="str">
            <v>Vaissen</v>
          </cell>
          <cell r="O814" t="str">
            <v>хаки</v>
          </cell>
          <cell r="P814" t="str">
            <v>Stitched</v>
          </cell>
          <cell r="Q814" t="str">
            <v>Skirt</v>
          </cell>
          <cell r="R814" t="str">
            <v>Bottom_Girls</v>
          </cell>
          <cell r="S814" t="str">
            <v>Skirt</v>
          </cell>
          <cell r="T814" t="str">
            <v>Одежда</v>
          </cell>
          <cell r="U814" t="str">
            <v>Twill / Твил</v>
          </cell>
          <cell r="V814" t="str">
            <v>63%ПЭ/35%Вискоза/2%ПУ</v>
          </cell>
          <cell r="W814" t="str">
            <v>(179) Kids school Girl 122-164</v>
          </cell>
          <cell r="X814">
            <v>8</v>
          </cell>
          <cell r="Y814" t="str">
            <v>Нет</v>
          </cell>
          <cell r="Z814" t="str">
            <v>Marina Ivaschenko</v>
          </cell>
          <cell r="AA814" t="str">
            <v>fashion</v>
          </cell>
          <cell r="AB814" t="str">
            <v>Regular</v>
          </cell>
          <cell r="AC814" t="str">
            <v>1,2,3</v>
          </cell>
          <cell r="AD814" t="str">
            <v>1,2,3_8</v>
          </cell>
          <cell r="AE814">
            <v>221</v>
          </cell>
          <cell r="AF814">
            <v>52</v>
          </cell>
          <cell r="AG814">
            <v>73</v>
          </cell>
          <cell r="AH814">
            <v>96</v>
          </cell>
          <cell r="AI814">
            <v>0</v>
          </cell>
          <cell r="AJ814">
            <v>0</v>
          </cell>
          <cell r="AK814">
            <v>1</v>
          </cell>
          <cell r="AL814">
            <v>0.8</v>
          </cell>
          <cell r="AM814">
            <v>8</v>
          </cell>
          <cell r="AN814">
            <v>3</v>
          </cell>
          <cell r="AO814">
            <v>11</v>
          </cell>
          <cell r="AP814">
            <v>572</v>
          </cell>
          <cell r="AQ814">
            <v>8</v>
          </cell>
          <cell r="AR814">
            <v>3</v>
          </cell>
          <cell r="AS814">
            <v>11</v>
          </cell>
          <cell r="AT814">
            <v>803</v>
          </cell>
          <cell r="AU814">
            <v>8</v>
          </cell>
          <cell r="AV814">
            <v>3</v>
          </cell>
          <cell r="AW814">
            <v>11</v>
          </cell>
          <cell r="AX814">
            <v>1056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 t="str">
            <v>0-3</v>
          </cell>
          <cell r="BH814">
            <v>0.54022222222222227</v>
          </cell>
          <cell r="BI814">
            <v>2431</v>
          </cell>
          <cell r="BJ814">
            <v>1799</v>
          </cell>
          <cell r="BK814">
            <v>1799</v>
          </cell>
          <cell r="BL814">
            <v>1635.45</v>
          </cell>
          <cell r="BM814">
            <v>3.1636331662709929</v>
          </cell>
          <cell r="BN814">
            <v>5.05</v>
          </cell>
          <cell r="BO814">
            <v>5.22</v>
          </cell>
          <cell r="BP814">
            <v>6.69</v>
          </cell>
          <cell r="BQ814">
            <v>568.65</v>
          </cell>
          <cell r="BR814">
            <v>0.68390772651473042</v>
          </cell>
          <cell r="BS814">
            <v>3.5</v>
          </cell>
          <cell r="BT814">
            <v>85</v>
          </cell>
          <cell r="BU814">
            <v>1.1000000000000001</v>
          </cell>
          <cell r="BV814">
            <v>1799</v>
          </cell>
          <cell r="BW814">
            <v>1080</v>
          </cell>
          <cell r="BX814" t="str">
            <v>SHAOXING YANSHENG TRADING CO., LTD</v>
          </cell>
          <cell r="BY814" t="str">
            <v>Китай</v>
          </cell>
          <cell r="BZ814">
            <v>180</v>
          </cell>
          <cell r="CA814">
            <v>413</v>
          </cell>
          <cell r="CB814">
            <v>80</v>
          </cell>
          <cell r="CC814">
            <v>1396</v>
          </cell>
          <cell r="CD814">
            <v>4500</v>
          </cell>
          <cell r="CE814">
            <v>1416.3885903129694</v>
          </cell>
          <cell r="CF814">
            <v>4500</v>
          </cell>
          <cell r="CG814">
            <v>4200</v>
          </cell>
          <cell r="CH814" t="str">
            <v>ок</v>
          </cell>
          <cell r="CI814" t="str">
            <v>ок</v>
          </cell>
          <cell r="CJ814">
            <v>10</v>
          </cell>
          <cell r="CK814">
            <v>12689.82</v>
          </cell>
          <cell r="CL814">
            <v>2155.8599999999997</v>
          </cell>
          <cell r="CM814">
            <v>939.59999999999991</v>
          </cell>
          <cell r="CN814">
            <v>7287.12</v>
          </cell>
          <cell r="CO814">
            <v>417.59999999999997</v>
          </cell>
          <cell r="CP814">
            <v>23490</v>
          </cell>
          <cell r="CQ814">
            <v>1382388.15</v>
          </cell>
          <cell r="CR814">
            <v>234852.44999999998</v>
          </cell>
          <cell r="CS814">
            <v>102357</v>
          </cell>
          <cell r="CT814">
            <v>793835.4</v>
          </cell>
          <cell r="CU814">
            <v>45492</v>
          </cell>
          <cell r="CV814">
            <v>2558925</v>
          </cell>
          <cell r="CW814">
            <v>4373369</v>
          </cell>
          <cell r="CX814">
            <v>742987</v>
          </cell>
          <cell r="CY814">
            <v>323820</v>
          </cell>
          <cell r="CZ814">
            <v>2511404</v>
          </cell>
          <cell r="DA814">
            <v>143920</v>
          </cell>
          <cell r="DB814">
            <v>8095500</v>
          </cell>
          <cell r="DC814" t="str">
            <v>fashion</v>
          </cell>
          <cell r="DE814">
            <v>59</v>
          </cell>
          <cell r="DF814">
            <v>59</v>
          </cell>
          <cell r="DH814">
            <v>5</v>
          </cell>
          <cell r="DI814">
            <v>2</v>
          </cell>
          <cell r="DJ814">
            <v>7</v>
          </cell>
          <cell r="DK814">
            <v>413</v>
          </cell>
          <cell r="DP814">
            <v>413</v>
          </cell>
          <cell r="DQ814">
            <v>295</v>
          </cell>
          <cell r="DR814">
            <v>118</v>
          </cell>
          <cell r="DS814">
            <v>0.7142857142857143</v>
          </cell>
          <cell r="DT814">
            <v>0.2857142857142857</v>
          </cell>
          <cell r="DU814">
            <v>1799</v>
          </cell>
          <cell r="DV814">
            <v>207222.75000000003</v>
          </cell>
          <cell r="DW814">
            <v>2155.8599999999997</v>
          </cell>
          <cell r="DX814">
            <v>742987</v>
          </cell>
          <cell r="DY814" t="str">
            <v>khaki</v>
          </cell>
          <cell r="DZ814" t="str">
            <v>20240180103___Vaissen___хаки</v>
          </cell>
          <cell r="EA814" t="str">
            <v>Расчет кирпичей</v>
          </cell>
        </row>
        <row r="815">
          <cell r="B815" t="str">
            <v>20240180104_0075453_00000003801</v>
          </cell>
          <cell r="C815" t="str">
            <v>20240180104_0075453</v>
          </cell>
          <cell r="D815" t="str">
            <v>Theme 2ОдеждаBumbergЖенскийBlack61</v>
          </cell>
          <cell r="E815" t="str">
            <v>Заг. с Th 2</v>
          </cell>
          <cell r="F815" t="str">
            <v>ACOOLA Одежда Весна 2024 Theme 2</v>
          </cell>
          <cell r="G815" t="str">
            <v>ACOOLA</v>
          </cell>
          <cell r="H815" t="str">
            <v>Theme 2</v>
          </cell>
          <cell r="I815" t="str">
            <v>00000003801</v>
          </cell>
          <cell r="J815" t="str">
            <v>20240180104</v>
          </cell>
          <cell r="K815" t="str">
            <v>Юбка детская для девочек Bumberg черный</v>
          </cell>
          <cell r="L815" t="str">
            <v>Женский</v>
          </cell>
          <cell r="M815" t="str">
            <v>Школа</v>
          </cell>
          <cell r="N815" t="str">
            <v>Bumberg</v>
          </cell>
          <cell r="O815" t="str">
            <v>черный</v>
          </cell>
          <cell r="P815" t="str">
            <v>Stitched</v>
          </cell>
          <cell r="Q815" t="str">
            <v>Skirt</v>
          </cell>
          <cell r="R815" t="str">
            <v>Bottom_Girls</v>
          </cell>
          <cell r="S815" t="str">
            <v>Skirt</v>
          </cell>
          <cell r="T815" t="str">
            <v>Одежда</v>
          </cell>
          <cell r="U815" t="str">
            <v>Plain weave / Полотняное переплетение ткани</v>
          </cell>
          <cell r="V815" t="str">
            <v>63%ПЭ/35%Вискоза/2%ПУ</v>
          </cell>
          <cell r="W815" t="str">
            <v>(61) kids school 9sizes</v>
          </cell>
          <cell r="X815">
            <v>9</v>
          </cell>
          <cell r="Y815" t="str">
            <v>Нет</v>
          </cell>
          <cell r="Z815" t="str">
            <v>Marina Ivaschenko</v>
          </cell>
          <cell r="AA815" t="str">
            <v>fashion</v>
          </cell>
          <cell r="AB815" t="str">
            <v>Regular</v>
          </cell>
          <cell r="AC815" t="str">
            <v>1,2,3,4,5</v>
          </cell>
          <cell r="AD815" t="str">
            <v>1,2,3,4,5_9</v>
          </cell>
          <cell r="AE815">
            <v>271</v>
          </cell>
          <cell r="AF815">
            <v>52</v>
          </cell>
          <cell r="AG815">
            <v>73</v>
          </cell>
          <cell r="AH815">
            <v>96</v>
          </cell>
          <cell r="AI815">
            <v>43</v>
          </cell>
          <cell r="AJ815">
            <v>7</v>
          </cell>
          <cell r="AK815">
            <v>0.6</v>
          </cell>
          <cell r="AL815">
            <v>0.6</v>
          </cell>
          <cell r="AM815">
            <v>5</v>
          </cell>
          <cell r="AN815">
            <v>2</v>
          </cell>
          <cell r="AO815">
            <v>7</v>
          </cell>
          <cell r="AP815">
            <v>364</v>
          </cell>
          <cell r="AQ815">
            <v>5</v>
          </cell>
          <cell r="AR815">
            <v>2</v>
          </cell>
          <cell r="AS815">
            <v>7</v>
          </cell>
          <cell r="AT815">
            <v>511</v>
          </cell>
          <cell r="AU815">
            <v>5</v>
          </cell>
          <cell r="AV815">
            <v>2</v>
          </cell>
          <cell r="AW815">
            <v>7</v>
          </cell>
          <cell r="AX815">
            <v>672</v>
          </cell>
          <cell r="AY815">
            <v>5</v>
          </cell>
          <cell r="AZ815">
            <v>2</v>
          </cell>
          <cell r="BA815">
            <v>7</v>
          </cell>
          <cell r="BB815">
            <v>301</v>
          </cell>
          <cell r="BC815">
            <v>5</v>
          </cell>
          <cell r="BD815">
            <v>2</v>
          </cell>
          <cell r="BE815">
            <v>7</v>
          </cell>
          <cell r="BF815">
            <v>49</v>
          </cell>
          <cell r="BG815" t="str">
            <v>-4-2</v>
          </cell>
          <cell r="BH815">
            <v>0.35792452830188681</v>
          </cell>
          <cell r="BI815">
            <v>1897</v>
          </cell>
          <cell r="BJ815">
            <v>1499</v>
          </cell>
          <cell r="BK815">
            <v>1499</v>
          </cell>
          <cell r="BL815">
            <v>1362.73</v>
          </cell>
          <cell r="BM815">
            <v>2.7426584941908336</v>
          </cell>
          <cell r="BN815">
            <v>4.91</v>
          </cell>
          <cell r="BO815">
            <v>5.07</v>
          </cell>
          <cell r="BP815">
            <v>6.43</v>
          </cell>
          <cell r="BQ815">
            <v>546.54999999999995</v>
          </cell>
          <cell r="BR815">
            <v>0.63539026017344902</v>
          </cell>
          <cell r="BS815">
            <v>3.5</v>
          </cell>
          <cell r="BT815">
            <v>85</v>
          </cell>
          <cell r="BU815">
            <v>1.1000000000000001</v>
          </cell>
          <cell r="BV815">
            <v>1499</v>
          </cell>
          <cell r="BW815">
            <v>900</v>
          </cell>
          <cell r="BX815" t="str">
            <v>TIANJIN DSTY INTERNATIONAL TRADE COMPANY LIMITED</v>
          </cell>
          <cell r="BY815" t="str">
            <v>Китай</v>
          </cell>
          <cell r="BZ815">
            <v>212</v>
          </cell>
          <cell r="CA815">
            <v>531</v>
          </cell>
          <cell r="CB815">
            <v>99</v>
          </cell>
          <cell r="CC815">
            <v>2561</v>
          </cell>
          <cell r="CD815">
            <v>5300</v>
          </cell>
          <cell r="CE815">
            <v>1668.1910063686084</v>
          </cell>
          <cell r="CF815">
            <v>5300</v>
          </cell>
          <cell r="CG815">
            <v>5300</v>
          </cell>
          <cell r="CH815" t="str">
            <v>ок</v>
          </cell>
          <cell r="CI815" t="str">
            <v>ок</v>
          </cell>
          <cell r="CJ815">
            <v>11</v>
          </cell>
          <cell r="CK815">
            <v>9617.7900000000009</v>
          </cell>
          <cell r="CL815">
            <v>2692.17</v>
          </cell>
          <cell r="CM815">
            <v>1074.8400000000001</v>
          </cell>
          <cell r="CN815">
            <v>12984.27</v>
          </cell>
          <cell r="CO815">
            <v>501.93</v>
          </cell>
          <cell r="CP815">
            <v>26871</v>
          </cell>
          <cell r="CQ815">
            <v>1036805.3499999999</v>
          </cell>
          <cell r="CR815">
            <v>290218.05</v>
          </cell>
          <cell r="CS815">
            <v>115868.59999999999</v>
          </cell>
          <cell r="CT815">
            <v>1399714.5499999998</v>
          </cell>
          <cell r="CU815">
            <v>54108.45</v>
          </cell>
          <cell r="CV815">
            <v>2896714.9999999995</v>
          </cell>
          <cell r="CW815">
            <v>2843603</v>
          </cell>
          <cell r="CX815">
            <v>795969</v>
          </cell>
          <cell r="CY815">
            <v>317788</v>
          </cell>
          <cell r="CZ815">
            <v>3838939</v>
          </cell>
          <cell r="DA815">
            <v>148401</v>
          </cell>
          <cell r="DB815">
            <v>7944700</v>
          </cell>
          <cell r="DC815" t="str">
            <v>fashion</v>
          </cell>
          <cell r="DE815">
            <v>59</v>
          </cell>
          <cell r="DF815">
            <v>59</v>
          </cell>
          <cell r="DH815">
            <v>8</v>
          </cell>
          <cell r="DI815">
            <v>1</v>
          </cell>
          <cell r="DJ815">
            <v>9</v>
          </cell>
          <cell r="DK815">
            <v>531</v>
          </cell>
          <cell r="DP815">
            <v>531</v>
          </cell>
          <cell r="DQ815">
            <v>472</v>
          </cell>
          <cell r="DR815">
            <v>59</v>
          </cell>
          <cell r="DS815">
            <v>0.88888888888888884</v>
          </cell>
          <cell r="DT815">
            <v>0.1111111111111111</v>
          </cell>
          <cell r="DU815">
            <v>1499</v>
          </cell>
          <cell r="DV815">
            <v>256074.75</v>
          </cell>
          <cell r="DW815">
            <v>2692.17</v>
          </cell>
          <cell r="DX815">
            <v>795969</v>
          </cell>
          <cell r="DY815" t="str">
            <v>Black</v>
          </cell>
          <cell r="DZ815" t="str">
            <v>20240180104___Bumberg___черный</v>
          </cell>
          <cell r="EA815" t="str">
            <v>Расчет кирпичей</v>
          </cell>
        </row>
        <row r="816">
          <cell r="B816" t="str">
            <v>20240200106_0068604_00000003801</v>
          </cell>
          <cell r="C816" t="str">
            <v>20240200106_0068604</v>
          </cell>
          <cell r="D816" t="str">
            <v>Theme 2ОдеждаKazbekЖенскийprint179</v>
          </cell>
          <cell r="E816" t="str">
            <v>Заг. с Th 2</v>
          </cell>
          <cell r="F816" t="str">
            <v>ACOOLA Одежда Весна 2024 Theme 2</v>
          </cell>
          <cell r="G816" t="str">
            <v>ACOOLA</v>
          </cell>
          <cell r="H816" t="str">
            <v>Theme 2</v>
          </cell>
          <cell r="I816" t="str">
            <v>00000003801</v>
          </cell>
          <cell r="J816" t="str">
            <v>20240200106</v>
          </cell>
          <cell r="K816" t="str">
            <v>Платье детское для девочек Kazbek набивка</v>
          </cell>
          <cell r="L816" t="str">
            <v>Женский</v>
          </cell>
          <cell r="M816" t="str">
            <v>Школа</v>
          </cell>
          <cell r="N816" t="str">
            <v>Kazbek</v>
          </cell>
          <cell r="O816" t="str">
            <v>набивка</v>
          </cell>
          <cell r="P816" t="str">
            <v>Stitched</v>
          </cell>
          <cell r="Q816" t="str">
            <v>Dress</v>
          </cell>
          <cell r="R816" t="str">
            <v>Dress_Girls</v>
          </cell>
          <cell r="S816" t="str">
            <v>Dress</v>
          </cell>
          <cell r="T816" t="str">
            <v>Одежда</v>
          </cell>
          <cell r="U816" t="str">
            <v>Special weave / Декоративное плетение ткани</v>
          </cell>
          <cell r="V816" t="str">
            <v>100%Вискоза</v>
          </cell>
          <cell r="W816" t="str">
            <v>(179) Kids school Girl 122-164</v>
          </cell>
          <cell r="X816">
            <v>8</v>
          </cell>
          <cell r="Y816" t="str">
            <v>Нет</v>
          </cell>
          <cell r="Z816" t="str">
            <v>Marina Ivaschenko</v>
          </cell>
          <cell r="AA816" t="str">
            <v>Basic+</v>
          </cell>
          <cell r="AB816" t="str">
            <v>Regular</v>
          </cell>
          <cell r="AC816" t="str">
            <v>1,2,3,4,5</v>
          </cell>
          <cell r="AD816" t="str">
            <v>1,2,3,4,5_8</v>
          </cell>
          <cell r="AE816">
            <v>271</v>
          </cell>
          <cell r="AF816">
            <v>52</v>
          </cell>
          <cell r="AG816">
            <v>73</v>
          </cell>
          <cell r="AH816">
            <v>96</v>
          </cell>
          <cell r="AI816">
            <v>43</v>
          </cell>
          <cell r="AJ816">
            <v>7</v>
          </cell>
          <cell r="AK816">
            <v>0.65</v>
          </cell>
          <cell r="AL816">
            <v>0.8</v>
          </cell>
          <cell r="AM816">
            <v>9</v>
          </cell>
          <cell r="AN816">
            <v>4</v>
          </cell>
          <cell r="AO816">
            <v>13</v>
          </cell>
          <cell r="AP816">
            <v>676</v>
          </cell>
          <cell r="AQ816">
            <v>9</v>
          </cell>
          <cell r="AR816">
            <v>4</v>
          </cell>
          <cell r="AS816">
            <v>13</v>
          </cell>
          <cell r="AT816">
            <v>949</v>
          </cell>
          <cell r="AU816">
            <v>9</v>
          </cell>
          <cell r="AV816">
            <v>4</v>
          </cell>
          <cell r="AW816">
            <v>13</v>
          </cell>
          <cell r="AX816">
            <v>1248</v>
          </cell>
          <cell r="AY816">
            <v>9</v>
          </cell>
          <cell r="AZ816">
            <v>4</v>
          </cell>
          <cell r="BA816">
            <v>13</v>
          </cell>
          <cell r="BB816">
            <v>559</v>
          </cell>
          <cell r="BC816">
            <v>9</v>
          </cell>
          <cell r="BD816">
            <v>4</v>
          </cell>
          <cell r="BE816">
            <v>13</v>
          </cell>
          <cell r="BF816">
            <v>91</v>
          </cell>
          <cell r="BG816" t="str">
            <v>1-4</v>
          </cell>
          <cell r="BH816">
            <v>0.54200000000000004</v>
          </cell>
          <cell r="BI816">
            <v>3523</v>
          </cell>
          <cell r="BJ816">
            <v>2999</v>
          </cell>
          <cell r="BK816">
            <v>2999</v>
          </cell>
          <cell r="BL816">
            <v>2726.36</v>
          </cell>
          <cell r="BM816">
            <v>3.7335823218176163</v>
          </cell>
          <cell r="BN816">
            <v>7.36</v>
          </cell>
          <cell r="BO816">
            <v>7.6</v>
          </cell>
          <cell r="BP816">
            <v>9.4499999999999993</v>
          </cell>
          <cell r="BQ816">
            <v>803.24999999999989</v>
          </cell>
          <cell r="BR816">
            <v>0.73216072024008005</v>
          </cell>
          <cell r="BS816">
            <v>3.3</v>
          </cell>
          <cell r="BT816">
            <v>85</v>
          </cell>
          <cell r="BU816">
            <v>1.1000000000000001</v>
          </cell>
          <cell r="BV816">
            <v>2999</v>
          </cell>
          <cell r="BW816">
            <v>1800</v>
          </cell>
          <cell r="BX816" t="str">
            <v>NINGBO CINDY IMPORT AND EXPORT CO.,LTD</v>
          </cell>
          <cell r="BY816" t="str">
            <v>Китай</v>
          </cell>
          <cell r="BZ816">
            <v>260</v>
          </cell>
          <cell r="CA816">
            <v>590</v>
          </cell>
          <cell r="CB816">
            <v>120</v>
          </cell>
          <cell r="CC816">
            <v>2007</v>
          </cell>
          <cell r="CD816">
            <v>6500</v>
          </cell>
          <cell r="CE816">
            <v>2045.8946304520668</v>
          </cell>
          <cell r="CF816">
            <v>6500</v>
          </cell>
          <cell r="CG816">
            <v>10000</v>
          </cell>
          <cell r="CH816" t="str">
            <v>ок</v>
          </cell>
          <cell r="CI816" t="str">
            <v>ок</v>
          </cell>
          <cell r="CJ816">
            <v>15</v>
          </cell>
          <cell r="CK816">
            <v>26774.799999999999</v>
          </cell>
          <cell r="CL816">
            <v>4484</v>
          </cell>
          <cell r="CM816">
            <v>1976</v>
          </cell>
          <cell r="CN816">
            <v>15253.199999999999</v>
          </cell>
          <cell r="CO816">
            <v>912</v>
          </cell>
          <cell r="CP816">
            <v>49400</v>
          </cell>
          <cell r="CQ816">
            <v>2829849.7499999995</v>
          </cell>
          <cell r="CR816">
            <v>473917.49999999994</v>
          </cell>
          <cell r="CS816">
            <v>208844.99999999997</v>
          </cell>
          <cell r="CT816">
            <v>1612122.7499999998</v>
          </cell>
          <cell r="CU816">
            <v>96389.999999999985</v>
          </cell>
          <cell r="CV816">
            <v>5221124.9999999991</v>
          </cell>
          <cell r="CW816">
            <v>10565477</v>
          </cell>
          <cell r="CX816">
            <v>1769410</v>
          </cell>
          <cell r="CY816">
            <v>779740</v>
          </cell>
          <cell r="CZ816">
            <v>6018993</v>
          </cell>
          <cell r="DA816">
            <v>359880</v>
          </cell>
          <cell r="DB816">
            <v>19493500</v>
          </cell>
          <cell r="DC816" t="str">
            <v>Basic+</v>
          </cell>
          <cell r="DE816">
            <v>59</v>
          </cell>
          <cell r="DF816">
            <v>59</v>
          </cell>
          <cell r="DH816">
            <v>8</v>
          </cell>
          <cell r="DI816">
            <v>2</v>
          </cell>
          <cell r="DJ816">
            <v>10</v>
          </cell>
          <cell r="DK816">
            <v>590</v>
          </cell>
          <cell r="DP816">
            <v>590</v>
          </cell>
          <cell r="DQ816">
            <v>472</v>
          </cell>
          <cell r="DR816">
            <v>118</v>
          </cell>
          <cell r="DS816">
            <v>0.8</v>
          </cell>
          <cell r="DT816">
            <v>0.2</v>
          </cell>
          <cell r="DU816">
            <v>2999</v>
          </cell>
          <cell r="DV816">
            <v>418162.5</v>
          </cell>
          <cell r="DW816">
            <v>4484</v>
          </cell>
          <cell r="DX816">
            <v>1769410</v>
          </cell>
          <cell r="DY816" t="str">
            <v>print</v>
          </cell>
          <cell r="DZ816" t="str">
            <v>20240200106___Kazbek___набивка</v>
          </cell>
          <cell r="EA816" t="str">
            <v>Расчет кирпичей</v>
          </cell>
        </row>
        <row r="817">
          <cell r="B817" t="str">
            <v>20220200812_0075456_00000003801</v>
          </cell>
          <cell r="C817" t="str">
            <v>20220200812_0075456</v>
          </cell>
          <cell r="D817" t="str">
            <v>Theme 2ОдеждаFurt1Женскийlight green12</v>
          </cell>
          <cell r="E817" t="str">
            <v>Заг. с Th 2</v>
          </cell>
          <cell r="F817" t="str">
            <v>ACOOLA Одежда Весна 2024 Theme 2</v>
          </cell>
          <cell r="G817" t="str">
            <v>ACOOLA</v>
          </cell>
          <cell r="H817" t="str">
            <v>Theme 2</v>
          </cell>
          <cell r="I817" t="str">
            <v>00000003801</v>
          </cell>
          <cell r="J817" t="str">
            <v>20220200812</v>
          </cell>
          <cell r="K817" t="str">
            <v>Платье детское для девочек Furt1 светло-зеленый</v>
          </cell>
          <cell r="L817" t="str">
            <v>Женский</v>
          </cell>
          <cell r="M817" t="str">
            <v>Маленький</v>
          </cell>
          <cell r="N817" t="str">
            <v>Furt1</v>
          </cell>
          <cell r="O817" t="str">
            <v>светло-зеленый</v>
          </cell>
          <cell r="P817" t="str">
            <v>Stitched</v>
          </cell>
          <cell r="Q817" t="str">
            <v>Dress</v>
          </cell>
          <cell r="R817" t="str">
            <v>Dress_Girls</v>
          </cell>
          <cell r="S817" t="str">
            <v>Dress</v>
          </cell>
          <cell r="T817" t="str">
            <v>Одежда</v>
          </cell>
          <cell r="U817" t="str">
            <v>Corduroy / Вельвет</v>
          </cell>
          <cell r="V817" t="str">
            <v>100%Хлопок</v>
          </cell>
          <cell r="W817" t="str">
            <v>(12) Kids cloth B1G1 6sizes</v>
          </cell>
          <cell r="X817">
            <v>6</v>
          </cell>
          <cell r="Y817" t="str">
            <v>Нет</v>
          </cell>
          <cell r="Z817" t="str">
            <v>Marina Ivaschenko</v>
          </cell>
          <cell r="AA817" t="str">
            <v>fashion</v>
          </cell>
          <cell r="AB817" t="str">
            <v>Regular</v>
          </cell>
          <cell r="AC817" t="str">
            <v>1,2,3</v>
          </cell>
          <cell r="AD817" t="str">
            <v>1,2,3_6</v>
          </cell>
          <cell r="AE817">
            <v>221</v>
          </cell>
          <cell r="AF817">
            <v>52</v>
          </cell>
          <cell r="AG817">
            <v>73</v>
          </cell>
          <cell r="AH817">
            <v>96</v>
          </cell>
          <cell r="AI817">
            <v>0</v>
          </cell>
          <cell r="AJ817">
            <v>0</v>
          </cell>
          <cell r="AK817">
            <v>0.8</v>
          </cell>
          <cell r="AL817">
            <v>0.8</v>
          </cell>
          <cell r="AM817">
            <v>5</v>
          </cell>
          <cell r="AN817">
            <v>2</v>
          </cell>
          <cell r="AO817">
            <v>7</v>
          </cell>
          <cell r="AP817">
            <v>364</v>
          </cell>
          <cell r="AQ817">
            <v>5</v>
          </cell>
          <cell r="AR817">
            <v>2</v>
          </cell>
          <cell r="AS817">
            <v>7</v>
          </cell>
          <cell r="AT817">
            <v>511</v>
          </cell>
          <cell r="AU817">
            <v>5</v>
          </cell>
          <cell r="AV817">
            <v>2</v>
          </cell>
          <cell r="AW817">
            <v>7</v>
          </cell>
          <cell r="AX817">
            <v>672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 t="str">
            <v>-1-2</v>
          </cell>
          <cell r="BH817">
            <v>0.442</v>
          </cell>
          <cell r="BI817">
            <v>1547</v>
          </cell>
          <cell r="BJ817">
            <v>1499</v>
          </cell>
          <cell r="BK817">
            <v>1499</v>
          </cell>
          <cell r="BL817">
            <v>1362.73</v>
          </cell>
          <cell r="BM817">
            <v>2.2725894481503941</v>
          </cell>
          <cell r="BN817">
            <v>5.89</v>
          </cell>
          <cell r="BO817">
            <v>6.09</v>
          </cell>
          <cell r="BP817">
            <v>7.76</v>
          </cell>
          <cell r="BQ817">
            <v>659.6</v>
          </cell>
          <cell r="BR817">
            <v>0.55997331554369578</v>
          </cell>
          <cell r="BS817">
            <v>3.5</v>
          </cell>
          <cell r="BT817">
            <v>85</v>
          </cell>
          <cell r="BU817">
            <v>1.1000000000000001</v>
          </cell>
          <cell r="BV817">
            <v>1499</v>
          </cell>
          <cell r="BW817">
            <v>900</v>
          </cell>
          <cell r="BX817" t="str">
            <v>TIANJIN DSTY INTERNATIONAL TRADE COMPANY LIMITED</v>
          </cell>
          <cell r="BY817" t="str">
            <v>Китай</v>
          </cell>
          <cell r="BZ817">
            <v>140</v>
          </cell>
          <cell r="CA817">
            <v>472</v>
          </cell>
          <cell r="CB817">
            <v>66</v>
          </cell>
          <cell r="CC817">
            <v>1275</v>
          </cell>
          <cell r="CD817">
            <v>3500</v>
          </cell>
          <cell r="CE817">
            <v>1101.6355702434207</v>
          </cell>
          <cell r="CF817">
            <v>3500</v>
          </cell>
          <cell r="CG817">
            <v>3500</v>
          </cell>
          <cell r="CH817" t="str">
            <v>ок</v>
          </cell>
          <cell r="CI817" t="str">
            <v>ок</v>
          </cell>
          <cell r="CJ817">
            <v>11</v>
          </cell>
          <cell r="CK817">
            <v>9421.23</v>
          </cell>
          <cell r="CL817">
            <v>2874.48</v>
          </cell>
          <cell r="CM817">
            <v>852.6</v>
          </cell>
          <cell r="CN817">
            <v>7764.75</v>
          </cell>
          <cell r="CO817">
            <v>401.94</v>
          </cell>
          <cell r="CP817">
            <v>21315</v>
          </cell>
          <cell r="CQ817">
            <v>1020401.2000000001</v>
          </cell>
          <cell r="CR817">
            <v>311331.20000000001</v>
          </cell>
          <cell r="CS817">
            <v>92344</v>
          </cell>
          <cell r="CT817">
            <v>840990</v>
          </cell>
          <cell r="CU817">
            <v>43533.599999999999</v>
          </cell>
          <cell r="CV817">
            <v>2308600</v>
          </cell>
          <cell r="CW817">
            <v>2318953</v>
          </cell>
          <cell r="CX817">
            <v>707528</v>
          </cell>
          <cell r="CY817">
            <v>209860</v>
          </cell>
          <cell r="CZ817">
            <v>1911225</v>
          </cell>
          <cell r="DA817">
            <v>98934</v>
          </cell>
          <cell r="DB817">
            <v>5246500</v>
          </cell>
          <cell r="DC817" t="str">
            <v>fashion</v>
          </cell>
          <cell r="DE817">
            <v>59</v>
          </cell>
          <cell r="DF817">
            <v>59</v>
          </cell>
          <cell r="DH817">
            <v>6</v>
          </cell>
          <cell r="DI817">
            <v>2</v>
          </cell>
          <cell r="DJ817">
            <v>8</v>
          </cell>
          <cell r="DK817">
            <v>472</v>
          </cell>
          <cell r="DP817">
            <v>472</v>
          </cell>
          <cell r="DQ817">
            <v>354</v>
          </cell>
          <cell r="DR817">
            <v>118</v>
          </cell>
          <cell r="DS817">
            <v>0.75</v>
          </cell>
          <cell r="DT817">
            <v>0.25</v>
          </cell>
          <cell r="DU817">
            <v>1499</v>
          </cell>
          <cell r="DV817">
            <v>274704</v>
          </cell>
          <cell r="DW817">
            <v>2874.48</v>
          </cell>
          <cell r="DX817">
            <v>707528</v>
          </cell>
          <cell r="DY817" t="str">
            <v>light green</v>
          </cell>
          <cell r="DZ817" t="str">
            <v>20220200812___Furt1___светло-зеленый</v>
          </cell>
          <cell r="EA817" t="str">
            <v>Расчет кирпичей</v>
          </cell>
        </row>
        <row r="818">
          <cell r="B818" t="str">
            <v>20240200107_0075367_00000003801</v>
          </cell>
          <cell r="C818" t="str">
            <v>20240200107_0075367</v>
          </cell>
          <cell r="D818" t="str">
            <v>Theme 2ОдеждаRhineЖенскийgreenish blue179</v>
          </cell>
          <cell r="E818" t="str">
            <v>Заг. с Th 2</v>
          </cell>
          <cell r="F818" t="str">
            <v>ACOOLA Одежда Весна 2024 Theme 2</v>
          </cell>
          <cell r="G818" t="str">
            <v>ACOOLA</v>
          </cell>
          <cell r="H818" t="str">
            <v>Theme 2</v>
          </cell>
          <cell r="I818" t="str">
            <v>00000003801</v>
          </cell>
          <cell r="J818" t="str">
            <v>20240200107</v>
          </cell>
          <cell r="K818" t="str">
            <v>Платье детское для девочек Rhine сине-зеленый</v>
          </cell>
          <cell r="L818" t="str">
            <v>Женский</v>
          </cell>
          <cell r="M818" t="str">
            <v>Школа</v>
          </cell>
          <cell r="N818" t="str">
            <v>Rhine</v>
          </cell>
          <cell r="O818" t="str">
            <v>сине-зеленый</v>
          </cell>
          <cell r="P818" t="str">
            <v>Stitched</v>
          </cell>
          <cell r="Q818" t="str">
            <v>Dress</v>
          </cell>
          <cell r="R818" t="str">
            <v>Dress_Girls</v>
          </cell>
          <cell r="S818" t="str">
            <v>Dress</v>
          </cell>
          <cell r="T818" t="str">
            <v>Одежда</v>
          </cell>
          <cell r="U818" t="str">
            <v>Twill / Твил</v>
          </cell>
          <cell r="V818" t="str">
            <v>100%Хлопок</v>
          </cell>
          <cell r="W818" t="str">
            <v>(179) Kids school Girl 122-164</v>
          </cell>
          <cell r="X818">
            <v>8</v>
          </cell>
          <cell r="Y818" t="str">
            <v>Нет</v>
          </cell>
          <cell r="Z818" t="str">
            <v>Marina Ivaschenko</v>
          </cell>
          <cell r="AA818" t="str">
            <v>Basic+</v>
          </cell>
          <cell r="AB818" t="str">
            <v>Regular</v>
          </cell>
          <cell r="AC818">
            <v>1.2</v>
          </cell>
          <cell r="AD818" t="str">
            <v>1,2_8</v>
          </cell>
          <cell r="AE818">
            <v>125</v>
          </cell>
          <cell r="AF818">
            <v>52</v>
          </cell>
          <cell r="AG818">
            <v>73</v>
          </cell>
          <cell r="AH818">
            <v>0</v>
          </cell>
          <cell r="AI818">
            <v>0</v>
          </cell>
          <cell r="AJ818">
            <v>0</v>
          </cell>
          <cell r="AK818">
            <v>0.6</v>
          </cell>
          <cell r="AM818">
            <v>8</v>
          </cell>
          <cell r="AN818">
            <v>0</v>
          </cell>
          <cell r="AO818">
            <v>8</v>
          </cell>
          <cell r="AP818">
            <v>416</v>
          </cell>
          <cell r="AQ818">
            <v>8</v>
          </cell>
          <cell r="AR818">
            <v>0</v>
          </cell>
          <cell r="AS818">
            <v>8</v>
          </cell>
          <cell r="AT818">
            <v>584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 t="str">
            <v>0-0</v>
          </cell>
          <cell r="BH818">
            <v>0.55555555555555558</v>
          </cell>
          <cell r="BI818">
            <v>1000</v>
          </cell>
          <cell r="BJ818">
            <v>1999</v>
          </cell>
          <cell r="BK818">
            <v>1999</v>
          </cell>
          <cell r="BL818">
            <v>1817.27</v>
          </cell>
          <cell r="BM818">
            <v>2.1206174083700207</v>
          </cell>
          <cell r="BN818">
            <v>8.43</v>
          </cell>
          <cell r="BO818">
            <v>8.6999999999999993</v>
          </cell>
          <cell r="BP818">
            <v>11.09</v>
          </cell>
          <cell r="BQ818">
            <v>942.65</v>
          </cell>
          <cell r="BR818">
            <v>0.52843921960980489</v>
          </cell>
          <cell r="BS818">
            <v>3.3</v>
          </cell>
          <cell r="BT818">
            <v>85</v>
          </cell>
          <cell r="BU818">
            <v>1.1000000000000001</v>
          </cell>
          <cell r="BV818">
            <v>1999</v>
          </cell>
          <cell r="BW818">
            <v>1200</v>
          </cell>
          <cell r="BX818" t="str">
            <v>SHAOXING JUNZE CLOTHING CO.,LTD.</v>
          </cell>
          <cell r="BY818" t="str">
            <v>Китай</v>
          </cell>
          <cell r="BZ818">
            <v>72</v>
          </cell>
          <cell r="CA818">
            <v>177</v>
          </cell>
          <cell r="CB818">
            <v>32</v>
          </cell>
          <cell r="CC818">
            <v>519</v>
          </cell>
          <cell r="CD818">
            <v>1800</v>
          </cell>
          <cell r="CE818">
            <v>566.55543612518773</v>
          </cell>
          <cell r="CF818">
            <v>1800</v>
          </cell>
          <cell r="CG818">
            <v>5000</v>
          </cell>
          <cell r="CH818" t="str">
            <v>ок</v>
          </cell>
          <cell r="CI818" t="str">
            <v>ок</v>
          </cell>
          <cell r="CJ818">
            <v>4</v>
          </cell>
          <cell r="CK818">
            <v>8700</v>
          </cell>
          <cell r="CL818">
            <v>1539.8999999999999</v>
          </cell>
          <cell r="CM818">
            <v>626.4</v>
          </cell>
          <cell r="CN818">
            <v>4515.2999999999993</v>
          </cell>
          <cell r="CO818">
            <v>278.39999999999998</v>
          </cell>
          <cell r="CP818">
            <v>15659.999999999998</v>
          </cell>
          <cell r="CQ818">
            <v>942650</v>
          </cell>
          <cell r="CR818">
            <v>166849.04999999999</v>
          </cell>
          <cell r="CS818">
            <v>67870.8</v>
          </cell>
          <cell r="CT818">
            <v>489235.35</v>
          </cell>
          <cell r="CU818">
            <v>30164.799999999999</v>
          </cell>
          <cell r="CV818">
            <v>1696770</v>
          </cell>
          <cell r="CW818">
            <v>1999000</v>
          </cell>
          <cell r="CX818">
            <v>353823</v>
          </cell>
          <cell r="CY818">
            <v>143928</v>
          </cell>
          <cell r="CZ818">
            <v>1037481</v>
          </cell>
          <cell r="DA818">
            <v>63968</v>
          </cell>
          <cell r="DB818">
            <v>3598200</v>
          </cell>
          <cell r="DC818" t="str">
            <v>Basic+</v>
          </cell>
          <cell r="DE818">
            <v>59</v>
          </cell>
          <cell r="DF818">
            <v>59</v>
          </cell>
          <cell r="DH818">
            <v>3</v>
          </cell>
          <cell r="DJ818">
            <v>3</v>
          </cell>
          <cell r="DK818">
            <v>177</v>
          </cell>
          <cell r="DP818">
            <v>177</v>
          </cell>
          <cell r="DQ818">
            <v>177</v>
          </cell>
          <cell r="DR818">
            <v>0</v>
          </cell>
          <cell r="DS818">
            <v>1</v>
          </cell>
          <cell r="DT818">
            <v>0</v>
          </cell>
          <cell r="DU818">
            <v>1999</v>
          </cell>
          <cell r="DV818">
            <v>147219.75</v>
          </cell>
          <cell r="DW818">
            <v>1539.8999999999999</v>
          </cell>
          <cell r="DX818">
            <v>353823</v>
          </cell>
          <cell r="DY818" t="str">
            <v>greenish blue</v>
          </cell>
          <cell r="DZ818" t="str">
            <v>20240200107___Rhine___сине-зеленый</v>
          </cell>
          <cell r="EA818" t="str">
            <v>Расчет кирпичей</v>
          </cell>
        </row>
        <row r="819">
          <cell r="B819" t="str">
            <v>20240200122_0075370_00000003801</v>
          </cell>
          <cell r="C819" t="str">
            <v>20240200122_0075370</v>
          </cell>
          <cell r="D819" t="str">
            <v>Theme 2ОдеждаFussenЖенскийprint179</v>
          </cell>
          <cell r="E819" t="str">
            <v>Заг. с Th 2</v>
          </cell>
          <cell r="F819" t="str">
            <v>ACOOLA Одежда Весна 2024 Theme 2</v>
          </cell>
          <cell r="G819" t="str">
            <v>ACOOLA</v>
          </cell>
          <cell r="H819" t="str">
            <v>Theme 2</v>
          </cell>
          <cell r="I819" t="str">
            <v>00000003801</v>
          </cell>
          <cell r="J819" t="str">
            <v>20240200122</v>
          </cell>
          <cell r="K819" t="str">
            <v>Платье детское для девочек Fussen набивка</v>
          </cell>
          <cell r="L819" t="str">
            <v>Женский</v>
          </cell>
          <cell r="M819" t="str">
            <v>Школа</v>
          </cell>
          <cell r="N819" t="str">
            <v>Fussen</v>
          </cell>
          <cell r="O819" t="str">
            <v>набивка</v>
          </cell>
          <cell r="P819" t="str">
            <v>Jersey</v>
          </cell>
          <cell r="Q819" t="str">
            <v>Dress</v>
          </cell>
          <cell r="R819" t="str">
            <v>Dress_Girls</v>
          </cell>
          <cell r="S819" t="str">
            <v>Dress</v>
          </cell>
          <cell r="T819" t="str">
            <v>Одежда</v>
          </cell>
          <cell r="U819" t="str">
            <v>Single jersey / Трикотажное полотно</v>
          </cell>
          <cell r="V819" t="str">
            <v>95%Хлопок/5%ПУ</v>
          </cell>
          <cell r="W819" t="str">
            <v>(179) Kids school Girl 122-164</v>
          </cell>
          <cell r="X819">
            <v>8</v>
          </cell>
          <cell r="Y819" t="str">
            <v>Нет</v>
          </cell>
          <cell r="Z819" t="str">
            <v>Marina Ivaschenko</v>
          </cell>
          <cell r="AA819" t="str">
            <v>fashion</v>
          </cell>
          <cell r="AB819" t="str">
            <v>Regular</v>
          </cell>
          <cell r="AC819">
            <v>1.2</v>
          </cell>
          <cell r="AD819" t="str">
            <v>1,2_8</v>
          </cell>
          <cell r="AE819">
            <v>125</v>
          </cell>
          <cell r="AF819">
            <v>52</v>
          </cell>
          <cell r="AG819">
            <v>73</v>
          </cell>
          <cell r="AH819">
            <v>0</v>
          </cell>
          <cell r="AI819">
            <v>0</v>
          </cell>
          <cell r="AJ819">
            <v>0</v>
          </cell>
          <cell r="AK819">
            <v>1</v>
          </cell>
          <cell r="AL819">
            <v>1</v>
          </cell>
          <cell r="AM819">
            <v>8</v>
          </cell>
          <cell r="AN819">
            <v>4</v>
          </cell>
          <cell r="AO819">
            <v>12</v>
          </cell>
          <cell r="AP819">
            <v>624</v>
          </cell>
          <cell r="AQ819">
            <v>8</v>
          </cell>
          <cell r="AR819">
            <v>4</v>
          </cell>
          <cell r="AS819">
            <v>12</v>
          </cell>
          <cell r="AT819">
            <v>876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 t="str">
            <v>0-4</v>
          </cell>
          <cell r="BH819">
            <v>0.55555555555555558</v>
          </cell>
          <cell r="BI819">
            <v>1500</v>
          </cell>
          <cell r="BJ819">
            <v>1499</v>
          </cell>
          <cell r="BK819">
            <v>1499</v>
          </cell>
          <cell r="BL819">
            <v>1362.73</v>
          </cell>
          <cell r="BM819">
            <v>3.3337039919937732</v>
          </cell>
          <cell r="BN819">
            <v>4.07</v>
          </cell>
          <cell r="BO819">
            <v>4.2</v>
          </cell>
          <cell r="BP819">
            <v>5.29</v>
          </cell>
          <cell r="BQ819">
            <v>449.65</v>
          </cell>
          <cell r="BR819">
            <v>0.70003335557038027</v>
          </cell>
          <cell r="BS819">
            <v>3.5</v>
          </cell>
          <cell r="BT819">
            <v>85</v>
          </cell>
          <cell r="BU819">
            <v>1.1000000000000001</v>
          </cell>
          <cell r="BV819">
            <v>1499</v>
          </cell>
          <cell r="BW819">
            <v>900</v>
          </cell>
          <cell r="BX819" t="str">
            <v>Ningbo Longxing Garments Co. LTD</v>
          </cell>
          <cell r="BY819" t="str">
            <v>Китай</v>
          </cell>
          <cell r="BZ819">
            <v>108</v>
          </cell>
          <cell r="CA819">
            <v>295</v>
          </cell>
          <cell r="CB819">
            <v>48</v>
          </cell>
          <cell r="CC819">
            <v>749</v>
          </cell>
          <cell r="CD819">
            <v>2700</v>
          </cell>
          <cell r="CE819">
            <v>849.83315418778159</v>
          </cell>
          <cell r="CF819">
            <v>2700</v>
          </cell>
          <cell r="CG819">
            <v>2700</v>
          </cell>
          <cell r="CH819" t="str">
            <v>ок</v>
          </cell>
          <cell r="CI819" t="str">
            <v>ок</v>
          </cell>
          <cell r="CJ819">
            <v>6</v>
          </cell>
          <cell r="CK819">
            <v>6300</v>
          </cell>
          <cell r="CL819">
            <v>1239</v>
          </cell>
          <cell r="CM819">
            <v>453.6</v>
          </cell>
          <cell r="CN819">
            <v>3145.8</v>
          </cell>
          <cell r="CO819">
            <v>201.60000000000002</v>
          </cell>
          <cell r="CP819">
            <v>11340</v>
          </cell>
          <cell r="CQ819">
            <v>674475</v>
          </cell>
          <cell r="CR819">
            <v>132646.75</v>
          </cell>
          <cell r="CS819">
            <v>48562.2</v>
          </cell>
          <cell r="CT819">
            <v>336787.85</v>
          </cell>
          <cell r="CU819">
            <v>21583.199999999997</v>
          </cell>
          <cell r="CV819">
            <v>1214055</v>
          </cell>
          <cell r="CW819">
            <v>2248500</v>
          </cell>
          <cell r="CX819">
            <v>442205</v>
          </cell>
          <cell r="CY819">
            <v>161892</v>
          </cell>
          <cell r="CZ819">
            <v>1122751</v>
          </cell>
          <cell r="DA819">
            <v>71952</v>
          </cell>
          <cell r="DB819">
            <v>4047300</v>
          </cell>
          <cell r="DC819" t="str">
            <v>fashion</v>
          </cell>
          <cell r="DE819">
            <v>59</v>
          </cell>
          <cell r="DF819">
            <v>59</v>
          </cell>
          <cell r="DH819">
            <v>4</v>
          </cell>
          <cell r="DI819">
            <v>1</v>
          </cell>
          <cell r="DJ819">
            <v>5</v>
          </cell>
          <cell r="DK819">
            <v>295</v>
          </cell>
          <cell r="DP819">
            <v>295</v>
          </cell>
          <cell r="DQ819">
            <v>236</v>
          </cell>
          <cell r="DR819">
            <v>59</v>
          </cell>
          <cell r="DS819">
            <v>0.8</v>
          </cell>
          <cell r="DT819">
            <v>0.2</v>
          </cell>
          <cell r="DU819">
            <v>1499</v>
          </cell>
          <cell r="DV819">
            <v>117041.25</v>
          </cell>
          <cell r="DW819">
            <v>1239</v>
          </cell>
          <cell r="DX819">
            <v>442205</v>
          </cell>
          <cell r="DY819" t="str">
            <v>print</v>
          </cell>
          <cell r="DZ819" t="str">
            <v>20240200122___Fussen___набивка</v>
          </cell>
          <cell r="EA819" t="str">
            <v>Расчет кирпичей</v>
          </cell>
        </row>
        <row r="820">
          <cell r="B820" t="str">
            <v>20330750001_0075455_00000003801</v>
          </cell>
          <cell r="C820" t="str">
            <v>20330750001_0075455</v>
          </cell>
          <cell r="D820" t="str">
            <v>Theme 2ОдеждаMartyУнисексblue308</v>
          </cell>
          <cell r="E820" t="str">
            <v>Заг. с Th 2</v>
          </cell>
          <cell r="F820" t="str">
            <v>ACOOLA Одежда Весна 2024 Theme 2</v>
          </cell>
          <cell r="G820" t="str">
            <v>ACOOLA</v>
          </cell>
          <cell r="H820" t="str">
            <v>Theme 2</v>
          </cell>
          <cell r="I820" t="str">
            <v>00000003801</v>
          </cell>
          <cell r="J820" t="str">
            <v>20330750001</v>
          </cell>
          <cell r="K820" t="str">
            <v>Жакет джинсовый детский Marty синий</v>
          </cell>
          <cell r="L820" t="str">
            <v>Унисекс</v>
          </cell>
          <cell r="M820" t="str">
            <v>Все</v>
          </cell>
          <cell r="N820" t="str">
            <v>Marty</v>
          </cell>
          <cell r="O820" t="str">
            <v>синий</v>
          </cell>
          <cell r="P820" t="str">
            <v>Denim</v>
          </cell>
          <cell r="Q820" t="str">
            <v>Jeans jacket</v>
          </cell>
          <cell r="R820" t="str">
            <v>Top_Boys</v>
          </cell>
          <cell r="S820" t="str">
            <v/>
          </cell>
          <cell r="T820" t="str">
            <v>Одежда</v>
          </cell>
          <cell r="U820" t="str">
            <v>Denim / Джинса</v>
          </cell>
          <cell r="V820" t="str">
            <v>100%Хлопок</v>
          </cell>
          <cell r="W820" t="str">
            <v>(308) Kids cloth 98-164</v>
          </cell>
          <cell r="X820">
            <v>12</v>
          </cell>
          <cell r="Y820" t="str">
            <v>Нет</v>
          </cell>
          <cell r="Z820" t="str">
            <v>Julia Velugo</v>
          </cell>
          <cell r="AA820" t="str">
            <v>Basic+</v>
          </cell>
          <cell r="AB820" t="str">
            <v>Regular</v>
          </cell>
          <cell r="AC820" t="str">
            <v>1,2,3,4,5</v>
          </cell>
          <cell r="AD820" t="str">
            <v>1,2,3,4,5_12</v>
          </cell>
          <cell r="AE820">
            <v>271</v>
          </cell>
          <cell r="AF820">
            <v>52</v>
          </cell>
          <cell r="AG820">
            <v>73</v>
          </cell>
          <cell r="AH820">
            <v>96</v>
          </cell>
          <cell r="AI820">
            <v>43</v>
          </cell>
          <cell r="AJ820">
            <v>7</v>
          </cell>
          <cell r="AK820">
            <v>0.7</v>
          </cell>
          <cell r="AL820">
            <v>0.5</v>
          </cell>
          <cell r="AM820">
            <v>13</v>
          </cell>
          <cell r="AN820">
            <v>4</v>
          </cell>
          <cell r="AO820">
            <v>17</v>
          </cell>
          <cell r="AP820">
            <v>884</v>
          </cell>
          <cell r="AQ820">
            <v>13</v>
          </cell>
          <cell r="AR820">
            <v>4</v>
          </cell>
          <cell r="AS820">
            <v>17</v>
          </cell>
          <cell r="AT820">
            <v>1241</v>
          </cell>
          <cell r="AU820">
            <v>13</v>
          </cell>
          <cell r="AV820">
            <v>4</v>
          </cell>
          <cell r="AW820">
            <v>17</v>
          </cell>
          <cell r="AX820">
            <v>1632</v>
          </cell>
          <cell r="AY820">
            <v>13</v>
          </cell>
          <cell r="AZ820">
            <v>4</v>
          </cell>
          <cell r="BA820">
            <v>17</v>
          </cell>
          <cell r="BB820">
            <v>731</v>
          </cell>
          <cell r="BC820">
            <v>13</v>
          </cell>
          <cell r="BD820">
            <v>4</v>
          </cell>
          <cell r="BE820">
            <v>17</v>
          </cell>
          <cell r="BF820">
            <v>119</v>
          </cell>
          <cell r="BG820" t="str">
            <v>1-4</v>
          </cell>
          <cell r="BH820">
            <v>0.56182926829268298</v>
          </cell>
          <cell r="BI820">
            <v>4607</v>
          </cell>
          <cell r="BJ820">
            <v>2499</v>
          </cell>
          <cell r="BK820">
            <v>2499</v>
          </cell>
          <cell r="BL820">
            <v>2271.8200000000002</v>
          </cell>
          <cell r="BM820">
            <v>3.2885906040268456</v>
          </cell>
          <cell r="BN820">
            <v>9.34</v>
          </cell>
          <cell r="BO820">
            <v>8.94</v>
          </cell>
          <cell r="BP820">
            <v>8.94</v>
          </cell>
          <cell r="BQ820">
            <v>759.9</v>
          </cell>
          <cell r="BR820">
            <v>0.69591836734693879</v>
          </cell>
          <cell r="BS820">
            <v>3.3</v>
          </cell>
          <cell r="BT820">
            <v>85</v>
          </cell>
          <cell r="BU820">
            <v>1.1000000000000001</v>
          </cell>
          <cell r="BV820">
            <v>2499</v>
          </cell>
          <cell r="BW820">
            <v>1500</v>
          </cell>
          <cell r="BX820" t="str">
            <v>ООО "РОН"</v>
          </cell>
          <cell r="BY820" t="str">
            <v>Россия</v>
          </cell>
          <cell r="BZ820">
            <v>328</v>
          </cell>
          <cell r="CA820">
            <v>767</v>
          </cell>
          <cell r="CB820">
            <v>144</v>
          </cell>
          <cell r="CC820">
            <v>2354</v>
          </cell>
          <cell r="CD820">
            <v>8200</v>
          </cell>
          <cell r="CE820">
            <v>2580.9747645702996</v>
          </cell>
          <cell r="CF820">
            <v>8200</v>
          </cell>
          <cell r="CG820">
            <v>10000</v>
          </cell>
          <cell r="CH820" t="str">
            <v>ок</v>
          </cell>
          <cell r="CI820" t="str">
            <v>ок</v>
          </cell>
          <cell r="CJ820">
            <v>12</v>
          </cell>
          <cell r="CK820">
            <v>41186.579999999994</v>
          </cell>
          <cell r="CL820">
            <v>6856.98</v>
          </cell>
          <cell r="CM820">
            <v>2932.3199999999997</v>
          </cell>
          <cell r="CN820">
            <v>21044.76</v>
          </cell>
          <cell r="CO820">
            <v>1287.3599999999999</v>
          </cell>
          <cell r="CP820">
            <v>73308</v>
          </cell>
          <cell r="CQ820">
            <v>3500859.3</v>
          </cell>
          <cell r="CR820">
            <v>582843.29999999993</v>
          </cell>
          <cell r="CS820">
            <v>249247.19999999998</v>
          </cell>
          <cell r="CT820">
            <v>1788804.5999999999</v>
          </cell>
          <cell r="CU820">
            <v>109425.59999999999</v>
          </cell>
          <cell r="CV820">
            <v>6231180</v>
          </cell>
          <cell r="CW820">
            <v>11512893</v>
          </cell>
          <cell r="CX820">
            <v>1916733</v>
          </cell>
          <cell r="CY820">
            <v>819672</v>
          </cell>
          <cell r="CZ820">
            <v>5882646</v>
          </cell>
          <cell r="DA820">
            <v>359856</v>
          </cell>
          <cell r="DB820">
            <v>20491800</v>
          </cell>
          <cell r="DC820" t="str">
            <v>Basic+</v>
          </cell>
          <cell r="DE820">
            <v>59</v>
          </cell>
          <cell r="DF820">
            <v>59</v>
          </cell>
          <cell r="DH820">
            <v>13</v>
          </cell>
          <cell r="DJ820">
            <v>13</v>
          </cell>
          <cell r="DK820">
            <v>767</v>
          </cell>
          <cell r="DP820">
            <v>767</v>
          </cell>
          <cell r="DQ820">
            <v>767</v>
          </cell>
          <cell r="DR820">
            <v>0</v>
          </cell>
          <cell r="DS820">
            <v>1</v>
          </cell>
          <cell r="DT820">
            <v>0</v>
          </cell>
          <cell r="DU820">
            <v>2499</v>
          </cell>
          <cell r="DV820">
            <v>514273.49999999994</v>
          </cell>
          <cell r="DW820">
            <v>6856.98</v>
          </cell>
          <cell r="DX820">
            <v>1916733</v>
          </cell>
          <cell r="DY820" t="str">
            <v>blue</v>
          </cell>
          <cell r="DZ820" t="str">
            <v>20330750001___Marty___синий</v>
          </cell>
          <cell r="EA820" t="str">
            <v>Расчет кирпичей</v>
          </cell>
        </row>
        <row r="821">
          <cell r="B821" t="str">
            <v>20110460084_0069549_00000003757</v>
          </cell>
          <cell r="C821" t="str">
            <v>20110460084_0069549</v>
          </cell>
          <cell r="D821" t="str">
            <v>Theme 1ОдеждаFawn_ptМужскойdark grey100</v>
          </cell>
          <cell r="E821" t="str">
            <v>Заг. с Th 1</v>
          </cell>
          <cell r="F821" t="str">
            <v>ACOOLA Одежда Весна 2024 Theme 1</v>
          </cell>
          <cell r="G821" t="str">
            <v>ACOOLA</v>
          </cell>
          <cell r="H821" t="str">
            <v>Theme 1</v>
          </cell>
          <cell r="I821" t="str">
            <v>00000003757</v>
          </cell>
          <cell r="J821" t="str">
            <v>20110460084</v>
          </cell>
          <cell r="K821" t="str">
            <v>Брюки детские для мальчиков Fawn_pt темно-серый</v>
          </cell>
          <cell r="L821" t="str">
            <v>Мужской</v>
          </cell>
          <cell r="M821" t="str">
            <v>Большой</v>
          </cell>
          <cell r="N821" t="str">
            <v>Fawn_pt</v>
          </cell>
          <cell r="O821" t="str">
            <v>темно-серый</v>
          </cell>
          <cell r="P821" t="str">
            <v>Jersey</v>
          </cell>
          <cell r="Q821" t="str">
            <v>Sport pants</v>
          </cell>
          <cell r="R821" t="str">
            <v>Top_Boys</v>
          </cell>
          <cell r="S821" t="str">
            <v/>
          </cell>
          <cell r="T821" t="str">
            <v>Одежда</v>
          </cell>
          <cell r="U821" t="str">
            <v>Fleece / Флис</v>
          </cell>
          <cell r="V821" t="str">
            <v>80%Хлопок/20%ПЭ</v>
          </cell>
          <cell r="W821" t="str">
            <v>(100) Kids cloth B2G2 7sizes_2</v>
          </cell>
          <cell r="X821">
            <v>7</v>
          </cell>
          <cell r="Y821" t="str">
            <v>Нет</v>
          </cell>
          <cell r="Z821" t="str">
            <v/>
          </cell>
          <cell r="AA821" t="str">
            <v>Basic+</v>
          </cell>
          <cell r="AB821" t="str">
            <v>Regular</v>
          </cell>
          <cell r="AC821" t="str">
            <v>1,2,3,4,5</v>
          </cell>
          <cell r="AE821">
            <v>201</v>
          </cell>
          <cell r="AF821">
            <v>39</v>
          </cell>
          <cell r="AG821">
            <v>54</v>
          </cell>
          <cell r="AH821">
            <v>71</v>
          </cell>
          <cell r="AI821">
            <v>32</v>
          </cell>
          <cell r="AJ821">
            <v>5</v>
          </cell>
          <cell r="AK821">
            <v>0.5</v>
          </cell>
          <cell r="AL821">
            <v>1</v>
          </cell>
          <cell r="AM821">
            <v>6</v>
          </cell>
          <cell r="AN821">
            <v>3</v>
          </cell>
          <cell r="AO821">
            <v>9</v>
          </cell>
          <cell r="AP821">
            <v>351</v>
          </cell>
          <cell r="AQ821">
            <v>6</v>
          </cell>
          <cell r="AR821">
            <v>3</v>
          </cell>
          <cell r="AS821">
            <v>9</v>
          </cell>
          <cell r="AT821">
            <v>486</v>
          </cell>
          <cell r="AU821">
            <v>6</v>
          </cell>
          <cell r="AV821">
            <v>3</v>
          </cell>
          <cell r="AW821">
            <v>9</v>
          </cell>
          <cell r="AX821">
            <v>639</v>
          </cell>
          <cell r="AY821">
            <v>6</v>
          </cell>
          <cell r="AZ821">
            <v>3</v>
          </cell>
          <cell r="BA821">
            <v>9</v>
          </cell>
          <cell r="BB821">
            <v>288</v>
          </cell>
          <cell r="BC821">
            <v>6</v>
          </cell>
          <cell r="BD821">
            <v>3</v>
          </cell>
          <cell r="BE821">
            <v>9</v>
          </cell>
          <cell r="BF821">
            <v>45</v>
          </cell>
          <cell r="BG821" t="str">
            <v>-1-3</v>
          </cell>
          <cell r="BH821">
            <v>0.5168571428571429</v>
          </cell>
          <cell r="BI821">
            <v>1809</v>
          </cell>
          <cell r="BJ821">
            <v>1499</v>
          </cell>
          <cell r="BK821">
            <v>1499</v>
          </cell>
          <cell r="BL821">
            <v>1362.73</v>
          </cell>
          <cell r="BM821">
            <v>2.3576596413966655</v>
          </cell>
          <cell r="BN821">
            <v>7.48</v>
          </cell>
          <cell r="BO821">
            <v>7.48</v>
          </cell>
          <cell r="BP821">
            <v>7.48</v>
          </cell>
          <cell r="BQ821">
            <v>635.80000000000007</v>
          </cell>
          <cell r="BR821">
            <v>0.57585056704469639</v>
          </cell>
          <cell r="BS821">
            <v>3.3</v>
          </cell>
          <cell r="BT821">
            <v>85</v>
          </cell>
          <cell r="BU821">
            <v>1.1000000000000001</v>
          </cell>
          <cell r="BV821">
            <v>1499</v>
          </cell>
          <cell r="BW821">
            <v>900</v>
          </cell>
          <cell r="BX821" t="str">
            <v>ООО "ЕВРОТЕКС"</v>
          </cell>
          <cell r="BY821" t="str">
            <v>Россия</v>
          </cell>
          <cell r="BZ821">
            <v>140</v>
          </cell>
          <cell r="CA821">
            <v>351</v>
          </cell>
          <cell r="CB821">
            <v>63</v>
          </cell>
          <cell r="CC821">
            <v>1137</v>
          </cell>
          <cell r="CD821">
            <v>3500</v>
          </cell>
          <cell r="CE821">
            <v>1101.6355702434207</v>
          </cell>
          <cell r="CF821">
            <v>3500</v>
          </cell>
          <cell r="CG821" t="str">
            <v>не заполнен кластер</v>
          </cell>
          <cell r="CH821" t="str">
            <v>ок</v>
          </cell>
          <cell r="CI821" t="str">
            <v>ок</v>
          </cell>
          <cell r="CJ821">
            <v>9</v>
          </cell>
          <cell r="CK821">
            <v>13531.320000000002</v>
          </cell>
          <cell r="CL821">
            <v>2625.48</v>
          </cell>
          <cell r="CM821">
            <v>1047.2</v>
          </cell>
          <cell r="CN821">
            <v>8504.76</v>
          </cell>
          <cell r="CO821">
            <v>471.24</v>
          </cell>
          <cell r="CP821">
            <v>26180</v>
          </cell>
          <cell r="CQ821">
            <v>1150162.2000000002</v>
          </cell>
          <cell r="CR821">
            <v>223165.80000000002</v>
          </cell>
          <cell r="CS821">
            <v>89012.000000000015</v>
          </cell>
          <cell r="CT821">
            <v>722904.60000000009</v>
          </cell>
          <cell r="CU821">
            <v>40055.4</v>
          </cell>
          <cell r="CV821">
            <v>2225300.0000000005</v>
          </cell>
          <cell r="CW821">
            <v>2711691</v>
          </cell>
          <cell r="CX821">
            <v>526149</v>
          </cell>
          <cell r="CY821">
            <v>209860</v>
          </cell>
          <cell r="CZ821">
            <v>1704363</v>
          </cell>
          <cell r="DA821">
            <v>94437</v>
          </cell>
          <cell r="DB821">
            <v>5246500</v>
          </cell>
          <cell r="DC821" t="str">
            <v>Basic+</v>
          </cell>
          <cell r="DE821">
            <v>39</v>
          </cell>
          <cell r="DF821">
            <v>39</v>
          </cell>
          <cell r="DH821">
            <v>6</v>
          </cell>
          <cell r="DI821">
            <v>3</v>
          </cell>
          <cell r="DJ821">
            <v>9</v>
          </cell>
          <cell r="DK821">
            <v>351</v>
          </cell>
          <cell r="DP821">
            <v>351</v>
          </cell>
          <cell r="DQ821">
            <v>234</v>
          </cell>
          <cell r="DR821">
            <v>117</v>
          </cell>
          <cell r="DS821">
            <v>0.66666666666666663</v>
          </cell>
          <cell r="DT821">
            <v>0.33333333333333331</v>
          </cell>
          <cell r="DU821">
            <v>1499</v>
          </cell>
          <cell r="DV821">
            <v>196911</v>
          </cell>
          <cell r="DW821">
            <v>2625.48</v>
          </cell>
          <cell r="DX821">
            <v>526149</v>
          </cell>
          <cell r="DY821" t="str">
            <v>dark grey</v>
          </cell>
          <cell r="DZ821" t="str">
            <v>20110460084___Fawn_pt___темно-серый</v>
          </cell>
        </row>
        <row r="822">
          <cell r="B822" t="str">
            <v>20110580016_0070107_00000003757</v>
          </cell>
          <cell r="C822" t="str">
            <v>20110580016_0070107</v>
          </cell>
          <cell r="D822" t="str">
            <v>Theme 1ОдеждаCoconutМужскойlavender100</v>
          </cell>
          <cell r="E822" t="str">
            <v>Заг. с Th 1</v>
          </cell>
          <cell r="F822" t="str">
            <v>ACOOLA Одежда Весна 2024 Theme 1</v>
          </cell>
          <cell r="G822" t="str">
            <v>ACOOLA</v>
          </cell>
          <cell r="H822" t="str">
            <v>Theme 1</v>
          </cell>
          <cell r="I822" t="str">
            <v>00000003757</v>
          </cell>
          <cell r="J822" t="str">
            <v>20110580016</v>
          </cell>
          <cell r="K822" t="str">
            <v>Джемпер детский для мальчиков Coconut лавандовый</v>
          </cell>
          <cell r="L822" t="str">
            <v>Мужской</v>
          </cell>
          <cell r="M822" t="str">
            <v>Большой</v>
          </cell>
          <cell r="N822" t="str">
            <v>Coconut</v>
          </cell>
          <cell r="O822" t="str">
            <v>лавандовый</v>
          </cell>
          <cell r="P822" t="str">
            <v>Jersey</v>
          </cell>
          <cell r="Q822" t="str">
            <v>Hoodie</v>
          </cell>
          <cell r="R822" t="str">
            <v>Top_Boys</v>
          </cell>
          <cell r="S822" t="str">
            <v/>
          </cell>
          <cell r="T822" t="str">
            <v>Одежда</v>
          </cell>
          <cell r="U822" t="str">
            <v>Fleece / Флис хлопковый</v>
          </cell>
          <cell r="V822" t="str">
            <v>100%Хлопок</v>
          </cell>
          <cell r="W822" t="str">
            <v>(100) Kids cloth B2G2 7sizes_2</v>
          </cell>
          <cell r="X822">
            <v>7</v>
          </cell>
          <cell r="Y822" t="str">
            <v>Да</v>
          </cell>
          <cell r="Z822" t="str">
            <v/>
          </cell>
          <cell r="AA822" t="str">
            <v>Basic</v>
          </cell>
          <cell r="AB822" t="str">
            <v>Regular</v>
          </cell>
          <cell r="AC822">
            <v>1.2</v>
          </cell>
          <cell r="AE822">
            <v>93</v>
          </cell>
          <cell r="AF822">
            <v>39</v>
          </cell>
          <cell r="AG822">
            <v>54</v>
          </cell>
          <cell r="AH822">
            <v>0</v>
          </cell>
          <cell r="AI822">
            <v>0</v>
          </cell>
          <cell r="AJ822">
            <v>0</v>
          </cell>
          <cell r="AK822">
            <v>0.6</v>
          </cell>
          <cell r="AL822">
            <v>0.7</v>
          </cell>
          <cell r="AM822">
            <v>7</v>
          </cell>
          <cell r="AN822">
            <v>3</v>
          </cell>
          <cell r="AO822">
            <v>10</v>
          </cell>
          <cell r="AP822">
            <v>390</v>
          </cell>
          <cell r="AQ822">
            <v>7</v>
          </cell>
          <cell r="AR822">
            <v>3</v>
          </cell>
          <cell r="AS822">
            <v>10</v>
          </cell>
          <cell r="AT822">
            <v>540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 t="str">
            <v>0-3</v>
          </cell>
          <cell r="BH822">
            <v>0.54705882352941182</v>
          </cell>
          <cell r="BI822">
            <v>930</v>
          </cell>
          <cell r="BJ822">
            <v>1799</v>
          </cell>
          <cell r="BK822">
            <v>1799</v>
          </cell>
          <cell r="BL822">
            <v>1635.45</v>
          </cell>
          <cell r="BM822">
            <v>2.5623130608175471</v>
          </cell>
          <cell r="BN822">
            <v>8.26</v>
          </cell>
          <cell r="BO822">
            <v>8.26</v>
          </cell>
          <cell r="BP822">
            <v>8.26</v>
          </cell>
          <cell r="BQ822">
            <v>702.1</v>
          </cell>
          <cell r="BR822">
            <v>0.60972762645914402</v>
          </cell>
          <cell r="BS822">
            <v>2.7</v>
          </cell>
          <cell r="BT822">
            <v>85</v>
          </cell>
          <cell r="BU822">
            <v>1.1000000000000001</v>
          </cell>
          <cell r="BV822">
            <v>1799</v>
          </cell>
          <cell r="BW822">
            <v>1080</v>
          </cell>
          <cell r="BX822" t="str">
            <v>ООО "ЕВРОТЕКС"</v>
          </cell>
          <cell r="BY822" t="str">
            <v>Россия</v>
          </cell>
          <cell r="BZ822">
            <v>68</v>
          </cell>
          <cell r="CA822">
            <v>156</v>
          </cell>
          <cell r="CB822">
            <v>28</v>
          </cell>
          <cell r="CC822">
            <v>518</v>
          </cell>
          <cell r="CD822">
            <v>1700</v>
          </cell>
          <cell r="CE822">
            <v>535.08013411823288</v>
          </cell>
          <cell r="CF822">
            <v>1700</v>
          </cell>
          <cell r="CG822" t="str">
            <v>не заполнен кластер</v>
          </cell>
          <cell r="CH822" t="str">
            <v>ок</v>
          </cell>
          <cell r="CI822" t="str">
            <v>ок</v>
          </cell>
          <cell r="CJ822">
            <v>4</v>
          </cell>
          <cell r="CK822">
            <v>7681.8</v>
          </cell>
          <cell r="CL822">
            <v>1288.56</v>
          </cell>
          <cell r="CM822">
            <v>561.67999999999995</v>
          </cell>
          <cell r="CN822">
            <v>4278.68</v>
          </cell>
          <cell r="CO822">
            <v>231.28</v>
          </cell>
          <cell r="CP822">
            <v>14042</v>
          </cell>
          <cell r="CQ822">
            <v>652953</v>
          </cell>
          <cell r="CR822">
            <v>109527.6</v>
          </cell>
          <cell r="CS822">
            <v>47742.8</v>
          </cell>
          <cell r="CT822">
            <v>363687.8</v>
          </cell>
          <cell r="CU822">
            <v>19658.8</v>
          </cell>
          <cell r="CV822">
            <v>1193570</v>
          </cell>
          <cell r="CW822">
            <v>1673070</v>
          </cell>
          <cell r="CX822">
            <v>280644</v>
          </cell>
          <cell r="CY822">
            <v>122332</v>
          </cell>
          <cell r="CZ822">
            <v>931882</v>
          </cell>
          <cell r="DA822">
            <v>50372</v>
          </cell>
          <cell r="DB822">
            <v>3058300</v>
          </cell>
          <cell r="DC822" t="str">
            <v>Basic</v>
          </cell>
          <cell r="DE822">
            <v>39</v>
          </cell>
          <cell r="DF822">
            <v>39</v>
          </cell>
          <cell r="DH822">
            <v>4</v>
          </cell>
          <cell r="DJ822">
            <v>4</v>
          </cell>
          <cell r="DK822">
            <v>156</v>
          </cell>
          <cell r="DP822">
            <v>156</v>
          </cell>
          <cell r="DQ822">
            <v>156</v>
          </cell>
          <cell r="DR822">
            <v>0</v>
          </cell>
          <cell r="DS822">
            <v>1</v>
          </cell>
          <cell r="DT822">
            <v>0</v>
          </cell>
          <cell r="DU822">
            <v>1799</v>
          </cell>
          <cell r="DV822">
            <v>96642</v>
          </cell>
          <cell r="DW822">
            <v>1288.56</v>
          </cell>
          <cell r="DX822">
            <v>280644</v>
          </cell>
          <cell r="DY822" t="str">
            <v>lavender</v>
          </cell>
          <cell r="DZ822" t="str">
            <v>20110580016___Coconut___лавандовый</v>
          </cell>
        </row>
        <row r="823">
          <cell r="B823" t="str">
            <v>20111000030_0070111_00000003757</v>
          </cell>
          <cell r="C823" t="str">
            <v>20111000030_0070111</v>
          </cell>
          <cell r="D823" t="str">
            <v>Theme 1ОдеждаOrange_jcМужскойcornflower blue100</v>
          </cell>
          <cell r="E823" t="str">
            <v>Заг. с Th 1</v>
          </cell>
          <cell r="F823" t="str">
            <v>ACOOLA Одежда Весна 2024 Theme 1</v>
          </cell>
          <cell r="G823" t="str">
            <v>ACOOLA</v>
          </cell>
          <cell r="H823" t="str">
            <v>Theme 1</v>
          </cell>
          <cell r="I823" t="str">
            <v>00000003757</v>
          </cell>
          <cell r="J823" t="str">
            <v>20111000030</v>
          </cell>
          <cell r="K823" t="str">
            <v>Куртка детская для мальчиков Orange_jc васильковый</v>
          </cell>
          <cell r="L823" t="str">
            <v>Мужской</v>
          </cell>
          <cell r="M823" t="str">
            <v>Большой</v>
          </cell>
          <cell r="N823" t="str">
            <v>Orange_jc</v>
          </cell>
          <cell r="O823" t="str">
            <v>васильковый</v>
          </cell>
          <cell r="P823" t="str">
            <v>Jersey</v>
          </cell>
          <cell r="Q823" t="str">
            <v>Jersey jacket</v>
          </cell>
          <cell r="R823" t="str">
            <v>Top_Boys</v>
          </cell>
          <cell r="S823" t="str">
            <v/>
          </cell>
          <cell r="T823" t="str">
            <v>Одежда</v>
          </cell>
          <cell r="U823" t="str">
            <v>Fleece / Флис хлопковый</v>
          </cell>
          <cell r="V823" t="str">
            <v>100%Хлопок</v>
          </cell>
          <cell r="W823" t="str">
            <v>(100) Kids cloth B2G2 7sizes_2</v>
          </cell>
          <cell r="X823">
            <v>7</v>
          </cell>
          <cell r="Y823" t="str">
            <v>Да</v>
          </cell>
          <cell r="Z823" t="str">
            <v>Daria Kuricyna</v>
          </cell>
          <cell r="AA823" t="str">
            <v>Basic+</v>
          </cell>
          <cell r="AB823" t="str">
            <v>Regular</v>
          </cell>
          <cell r="AC823" t="str">
            <v>1,2,3,4,5</v>
          </cell>
          <cell r="AE823">
            <v>201</v>
          </cell>
          <cell r="AF823">
            <v>39</v>
          </cell>
          <cell r="AG823">
            <v>54</v>
          </cell>
          <cell r="AH823">
            <v>71</v>
          </cell>
          <cell r="AI823">
            <v>32</v>
          </cell>
          <cell r="AJ823">
            <v>5</v>
          </cell>
          <cell r="AK823">
            <v>0.7</v>
          </cell>
          <cell r="AL823">
            <v>0.8</v>
          </cell>
          <cell r="AM823">
            <v>8</v>
          </cell>
          <cell r="AN823">
            <v>3</v>
          </cell>
          <cell r="AO823">
            <v>11</v>
          </cell>
          <cell r="AP823">
            <v>429</v>
          </cell>
          <cell r="AQ823">
            <v>8</v>
          </cell>
          <cell r="AR823">
            <v>3</v>
          </cell>
          <cell r="AS823">
            <v>11</v>
          </cell>
          <cell r="AT823">
            <v>594</v>
          </cell>
          <cell r="AU823">
            <v>8</v>
          </cell>
          <cell r="AV823">
            <v>3</v>
          </cell>
          <cell r="AW823">
            <v>11</v>
          </cell>
          <cell r="AX823">
            <v>781</v>
          </cell>
          <cell r="AY823">
            <v>8</v>
          </cell>
          <cell r="AZ823">
            <v>3</v>
          </cell>
          <cell r="BA823">
            <v>11</v>
          </cell>
          <cell r="BB823">
            <v>352</v>
          </cell>
          <cell r="BC823">
            <v>8</v>
          </cell>
          <cell r="BD823">
            <v>3</v>
          </cell>
          <cell r="BE823">
            <v>11</v>
          </cell>
          <cell r="BF823">
            <v>55</v>
          </cell>
          <cell r="BG823" t="str">
            <v>1-3</v>
          </cell>
          <cell r="BH823">
            <v>0.55274999999999996</v>
          </cell>
          <cell r="BI823">
            <v>2211</v>
          </cell>
          <cell r="BJ823">
            <v>1799</v>
          </cell>
          <cell r="BK823">
            <v>1799</v>
          </cell>
          <cell r="BL823">
            <v>1635.45</v>
          </cell>
          <cell r="BM823">
            <v>2.7344581243350055</v>
          </cell>
          <cell r="BN823">
            <v>7.74</v>
          </cell>
          <cell r="BO823">
            <v>7.74</v>
          </cell>
          <cell r="BP823">
            <v>7.74</v>
          </cell>
          <cell r="BQ823">
            <v>657.9</v>
          </cell>
          <cell r="BR823">
            <v>0.63429683157309613</v>
          </cell>
          <cell r="BS823">
            <v>3.3</v>
          </cell>
          <cell r="BT823">
            <v>85</v>
          </cell>
          <cell r="BU823">
            <v>1.1000000000000001</v>
          </cell>
          <cell r="BV823">
            <v>1799</v>
          </cell>
          <cell r="BW823">
            <v>1080</v>
          </cell>
          <cell r="BX823" t="str">
            <v>ООО "ЕВРОТЕКС"</v>
          </cell>
          <cell r="BY823" t="str">
            <v>Россия</v>
          </cell>
          <cell r="BZ823">
            <v>160</v>
          </cell>
          <cell r="CA823">
            <v>390</v>
          </cell>
          <cell r="CB823">
            <v>70</v>
          </cell>
          <cell r="CC823">
            <v>1169</v>
          </cell>
          <cell r="CD823">
            <v>4000</v>
          </cell>
          <cell r="CE823">
            <v>1259.0120802781951</v>
          </cell>
          <cell r="CF823">
            <v>4000</v>
          </cell>
          <cell r="CG823" t="str">
            <v>не заполнен кластер</v>
          </cell>
          <cell r="CH823" t="str">
            <v>ок</v>
          </cell>
          <cell r="CI823" t="str">
            <v>ок</v>
          </cell>
          <cell r="CJ823">
            <v>10</v>
          </cell>
          <cell r="CK823">
            <v>17113.14</v>
          </cell>
          <cell r="CL823">
            <v>3018.6</v>
          </cell>
          <cell r="CM823">
            <v>1238.4000000000001</v>
          </cell>
          <cell r="CN823">
            <v>9048.06</v>
          </cell>
          <cell r="CO823">
            <v>541.80000000000007</v>
          </cell>
          <cell r="CP823">
            <v>30960</v>
          </cell>
          <cell r="CQ823">
            <v>1454616.9</v>
          </cell>
          <cell r="CR823">
            <v>256581</v>
          </cell>
          <cell r="CS823">
            <v>105264</v>
          </cell>
          <cell r="CT823">
            <v>769085.1</v>
          </cell>
          <cell r="CU823">
            <v>46053</v>
          </cell>
          <cell r="CV823">
            <v>2631600</v>
          </cell>
          <cell r="CW823">
            <v>3977589</v>
          </cell>
          <cell r="CX823">
            <v>701610</v>
          </cell>
          <cell r="CY823">
            <v>287840</v>
          </cell>
          <cell r="CZ823">
            <v>2103031</v>
          </cell>
          <cell r="DA823">
            <v>125930</v>
          </cell>
          <cell r="DB823">
            <v>7196000</v>
          </cell>
          <cell r="DC823" t="str">
            <v>Basic+</v>
          </cell>
          <cell r="DE823">
            <v>39</v>
          </cell>
          <cell r="DF823">
            <v>39</v>
          </cell>
          <cell r="DH823">
            <v>8</v>
          </cell>
          <cell r="DI823">
            <v>2</v>
          </cell>
          <cell r="DJ823">
            <v>10</v>
          </cell>
          <cell r="DK823">
            <v>390</v>
          </cell>
          <cell r="DP823">
            <v>390</v>
          </cell>
          <cell r="DQ823">
            <v>312</v>
          </cell>
          <cell r="DR823">
            <v>78</v>
          </cell>
          <cell r="DS823">
            <v>0.8</v>
          </cell>
          <cell r="DT823">
            <v>0.2</v>
          </cell>
          <cell r="DU823">
            <v>1799</v>
          </cell>
          <cell r="DV823">
            <v>226395</v>
          </cell>
          <cell r="DW823">
            <v>3018.6</v>
          </cell>
          <cell r="DX823">
            <v>701610</v>
          </cell>
          <cell r="DY823" t="str">
            <v>cornflower blue</v>
          </cell>
          <cell r="DZ823" t="str">
            <v>20111000030___Orange_jc___васильковый</v>
          </cell>
        </row>
        <row r="824">
          <cell r="B824" t="str">
            <v>20120460085_0069537_00000003757</v>
          </cell>
          <cell r="C824" t="str">
            <v>20120460085_0069537</v>
          </cell>
          <cell r="D824" t="str">
            <v>Theme 1ОдеждаFawn_ptМужскойdark grey12</v>
          </cell>
          <cell r="E824" t="str">
            <v>Заг. с Th 1</v>
          </cell>
          <cell r="F824" t="str">
            <v>ACOOLA Одежда Весна 2024 Theme 1</v>
          </cell>
          <cell r="G824" t="str">
            <v>ACOOLA</v>
          </cell>
          <cell r="H824" t="str">
            <v>Theme 1</v>
          </cell>
          <cell r="I824" t="str">
            <v>00000003757</v>
          </cell>
          <cell r="J824" t="str">
            <v>20120460085</v>
          </cell>
          <cell r="K824" t="str">
            <v>Брюки детские для мальчиков Fawn_pt темно-серый</v>
          </cell>
          <cell r="L824" t="str">
            <v>Мужской</v>
          </cell>
          <cell r="M824" t="str">
            <v>Маленький</v>
          </cell>
          <cell r="N824" t="str">
            <v>Fawn_pt</v>
          </cell>
          <cell r="O824" t="str">
            <v>темно-серый</v>
          </cell>
          <cell r="P824" t="str">
            <v>Jersey</v>
          </cell>
          <cell r="Q824" t="str">
            <v>Sport pants</v>
          </cell>
          <cell r="R824" t="str">
            <v>Top_Boys</v>
          </cell>
          <cell r="S824" t="str">
            <v/>
          </cell>
          <cell r="T824" t="str">
            <v>Одежда</v>
          </cell>
          <cell r="U824" t="str">
            <v>Fleece / Флис</v>
          </cell>
          <cell r="V824" t="str">
            <v>80%Хлопок/20%ПЭ</v>
          </cell>
          <cell r="W824" t="str">
            <v>(12) Kids cloth B1G1 6sizes</v>
          </cell>
          <cell r="X824">
            <v>6</v>
          </cell>
          <cell r="Y824" t="str">
            <v>Нет</v>
          </cell>
          <cell r="Z824" t="str">
            <v/>
          </cell>
          <cell r="AA824" t="str">
            <v>Basic+</v>
          </cell>
          <cell r="AB824" t="str">
            <v>Regular</v>
          </cell>
          <cell r="AC824" t="str">
            <v>1,2,3,4,5</v>
          </cell>
          <cell r="AE824">
            <v>201</v>
          </cell>
          <cell r="AF824">
            <v>39</v>
          </cell>
          <cell r="AG824">
            <v>54</v>
          </cell>
          <cell r="AH824">
            <v>71</v>
          </cell>
          <cell r="AI824">
            <v>32</v>
          </cell>
          <cell r="AJ824">
            <v>5</v>
          </cell>
          <cell r="AK824">
            <v>0.6</v>
          </cell>
          <cell r="AL824">
            <v>1</v>
          </cell>
          <cell r="AM824">
            <v>6</v>
          </cell>
          <cell r="AN824">
            <v>3</v>
          </cell>
          <cell r="AO824">
            <v>9</v>
          </cell>
          <cell r="AP824">
            <v>351</v>
          </cell>
          <cell r="AQ824">
            <v>6</v>
          </cell>
          <cell r="AR824">
            <v>3</v>
          </cell>
          <cell r="AS824">
            <v>9</v>
          </cell>
          <cell r="AT824">
            <v>486</v>
          </cell>
          <cell r="AU824">
            <v>6</v>
          </cell>
          <cell r="AV824">
            <v>3</v>
          </cell>
          <cell r="AW824">
            <v>9</v>
          </cell>
          <cell r="AX824">
            <v>639</v>
          </cell>
          <cell r="AY824">
            <v>6</v>
          </cell>
          <cell r="AZ824">
            <v>3</v>
          </cell>
          <cell r="BA824">
            <v>9</v>
          </cell>
          <cell r="BB824">
            <v>288</v>
          </cell>
          <cell r="BC824">
            <v>6</v>
          </cell>
          <cell r="BD824">
            <v>3</v>
          </cell>
          <cell r="BE824">
            <v>9</v>
          </cell>
          <cell r="BF824">
            <v>45</v>
          </cell>
          <cell r="BG824" t="str">
            <v>0-3</v>
          </cell>
          <cell r="BH824">
            <v>0.5168571428571429</v>
          </cell>
          <cell r="BI824">
            <v>1809</v>
          </cell>
          <cell r="BJ824">
            <v>1499</v>
          </cell>
          <cell r="BK824">
            <v>1499</v>
          </cell>
          <cell r="BL824">
            <v>1362.73</v>
          </cell>
          <cell r="BM824">
            <v>3.0094358562537642</v>
          </cell>
          <cell r="BN824">
            <v>5.86</v>
          </cell>
          <cell r="BO824">
            <v>5.86</v>
          </cell>
          <cell r="BP824">
            <v>5.86</v>
          </cell>
          <cell r="BQ824">
            <v>498.1</v>
          </cell>
          <cell r="BR824">
            <v>0.66771180787191464</v>
          </cell>
          <cell r="BS824">
            <v>3.3</v>
          </cell>
          <cell r="BT824">
            <v>85</v>
          </cell>
          <cell r="BU824">
            <v>1.1000000000000001</v>
          </cell>
          <cell r="BV824">
            <v>1499</v>
          </cell>
          <cell r="BW824">
            <v>900</v>
          </cell>
          <cell r="BX824" t="str">
            <v>ООО "ЕВРОТЕКС"</v>
          </cell>
          <cell r="BY824" t="str">
            <v>Россия</v>
          </cell>
          <cell r="BZ824">
            <v>140</v>
          </cell>
          <cell r="CA824">
            <v>351</v>
          </cell>
          <cell r="CB824">
            <v>66</v>
          </cell>
          <cell r="CC824">
            <v>1134</v>
          </cell>
          <cell r="CD824">
            <v>3500</v>
          </cell>
          <cell r="CE824">
            <v>1101.6355702434207</v>
          </cell>
          <cell r="CF824">
            <v>3500</v>
          </cell>
          <cell r="CG824" t="str">
            <v>не заполнен кластер</v>
          </cell>
          <cell r="CH824" t="str">
            <v>ок</v>
          </cell>
          <cell r="CI824" t="str">
            <v>ок</v>
          </cell>
          <cell r="CJ824">
            <v>11</v>
          </cell>
          <cell r="CK824">
            <v>10600.74</v>
          </cell>
          <cell r="CL824">
            <v>2056.86</v>
          </cell>
          <cell r="CM824">
            <v>820.40000000000009</v>
          </cell>
          <cell r="CN824">
            <v>6645.2400000000007</v>
          </cell>
          <cell r="CO824">
            <v>386.76000000000005</v>
          </cell>
          <cell r="CP824">
            <v>20510</v>
          </cell>
          <cell r="CQ824">
            <v>901062.9</v>
          </cell>
          <cell r="CR824">
            <v>174833.1</v>
          </cell>
          <cell r="CS824">
            <v>69734</v>
          </cell>
          <cell r="CT824">
            <v>564845.4</v>
          </cell>
          <cell r="CU824">
            <v>32874.6</v>
          </cell>
          <cell r="CV824">
            <v>1743350</v>
          </cell>
          <cell r="CW824">
            <v>2711691</v>
          </cell>
          <cell r="CX824">
            <v>526149</v>
          </cell>
          <cell r="CY824">
            <v>209860</v>
          </cell>
          <cell r="CZ824">
            <v>1699866</v>
          </cell>
          <cell r="DA824">
            <v>98934</v>
          </cell>
          <cell r="DB824">
            <v>5246500</v>
          </cell>
          <cell r="DC824" t="str">
            <v>Basic+</v>
          </cell>
          <cell r="DE824">
            <v>39</v>
          </cell>
          <cell r="DF824">
            <v>39</v>
          </cell>
          <cell r="DH824">
            <v>6</v>
          </cell>
          <cell r="DI824">
            <v>3</v>
          </cell>
          <cell r="DJ824">
            <v>9</v>
          </cell>
          <cell r="DK824">
            <v>351</v>
          </cell>
          <cell r="DP824">
            <v>351</v>
          </cell>
          <cell r="DQ824">
            <v>234</v>
          </cell>
          <cell r="DR824">
            <v>117</v>
          </cell>
          <cell r="DS824">
            <v>0.66666666666666663</v>
          </cell>
          <cell r="DT824">
            <v>0.33333333333333331</v>
          </cell>
          <cell r="DU824">
            <v>1499</v>
          </cell>
          <cell r="DV824">
            <v>154264.5</v>
          </cell>
          <cell r="DW824">
            <v>2056.86</v>
          </cell>
          <cell r="DX824">
            <v>526149</v>
          </cell>
          <cell r="DY824" t="str">
            <v>dark grey</v>
          </cell>
          <cell r="DZ824" t="str">
            <v>20120460085___Fawn_pt___темно-серый</v>
          </cell>
        </row>
        <row r="825">
          <cell r="B825" t="str">
            <v>20120580014_0070106_00000003757</v>
          </cell>
          <cell r="C825" t="str">
            <v>20120580014_0070106</v>
          </cell>
          <cell r="D825" t="str">
            <v>Theme 1ОдеждаCoconutМужскойlavender12</v>
          </cell>
          <cell r="E825" t="str">
            <v>Заг. с Th 1</v>
          </cell>
          <cell r="F825" t="str">
            <v>ACOOLA Одежда Весна 2024 Theme 1</v>
          </cell>
          <cell r="G825" t="str">
            <v>ACOOLA</v>
          </cell>
          <cell r="H825" t="str">
            <v>Theme 1</v>
          </cell>
          <cell r="I825" t="str">
            <v>00000003757</v>
          </cell>
          <cell r="J825" t="str">
            <v>20120580014</v>
          </cell>
          <cell r="K825" t="str">
            <v>Джемпер детский для мальчиков Coconut лавандовый</v>
          </cell>
          <cell r="L825" t="str">
            <v>Мужской</v>
          </cell>
          <cell r="M825" t="str">
            <v>Маленький</v>
          </cell>
          <cell r="N825" t="str">
            <v>Coconut</v>
          </cell>
          <cell r="O825" t="str">
            <v>лавандовый</v>
          </cell>
          <cell r="P825" t="str">
            <v>Jersey</v>
          </cell>
          <cell r="Q825" t="str">
            <v>Hoodie</v>
          </cell>
          <cell r="R825" t="str">
            <v>Top_Boys</v>
          </cell>
          <cell r="S825" t="str">
            <v/>
          </cell>
          <cell r="T825" t="str">
            <v>Одежда</v>
          </cell>
          <cell r="U825" t="str">
            <v>Fleece / Флис хлопковый</v>
          </cell>
          <cell r="V825" t="str">
            <v>100%Хлопок</v>
          </cell>
          <cell r="W825" t="str">
            <v>(12) Kids cloth B1G1 6sizes</v>
          </cell>
          <cell r="X825">
            <v>6</v>
          </cell>
          <cell r="Y825" t="str">
            <v>Да</v>
          </cell>
          <cell r="Z825" t="str">
            <v/>
          </cell>
          <cell r="AA825" t="str">
            <v>Basic</v>
          </cell>
          <cell r="AB825" t="str">
            <v>Regular</v>
          </cell>
          <cell r="AC825">
            <v>1.2</v>
          </cell>
          <cell r="AE825">
            <v>93</v>
          </cell>
          <cell r="AF825">
            <v>39</v>
          </cell>
          <cell r="AG825">
            <v>54</v>
          </cell>
          <cell r="AH825">
            <v>0</v>
          </cell>
          <cell r="AI825">
            <v>0</v>
          </cell>
          <cell r="AJ825">
            <v>0</v>
          </cell>
          <cell r="AK825">
            <v>0.7</v>
          </cell>
          <cell r="AL825">
            <v>0.7</v>
          </cell>
          <cell r="AM825">
            <v>7</v>
          </cell>
          <cell r="AN825">
            <v>3</v>
          </cell>
          <cell r="AO825">
            <v>10</v>
          </cell>
          <cell r="AP825">
            <v>390</v>
          </cell>
          <cell r="AQ825">
            <v>7</v>
          </cell>
          <cell r="AR825">
            <v>3</v>
          </cell>
          <cell r="AS825">
            <v>10</v>
          </cell>
          <cell r="AT825">
            <v>540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 t="str">
            <v>1-3</v>
          </cell>
          <cell r="BH825">
            <v>0.54705882352941182</v>
          </cell>
          <cell r="BI825">
            <v>930</v>
          </cell>
          <cell r="BJ825">
            <v>1799</v>
          </cell>
          <cell r="BK825">
            <v>1799</v>
          </cell>
          <cell r="BL825">
            <v>1635.45</v>
          </cell>
          <cell r="BM825">
            <v>3.3488458674609083</v>
          </cell>
          <cell r="BN825">
            <v>6.32</v>
          </cell>
          <cell r="BO825">
            <v>6.32</v>
          </cell>
          <cell r="BP825">
            <v>6.32</v>
          </cell>
          <cell r="BQ825">
            <v>537.20000000000005</v>
          </cell>
          <cell r="BR825">
            <v>0.7013896609227348</v>
          </cell>
          <cell r="BS825">
            <v>2.7</v>
          </cell>
          <cell r="BT825">
            <v>85</v>
          </cell>
          <cell r="BU825">
            <v>1.1000000000000001</v>
          </cell>
          <cell r="BV825">
            <v>1799</v>
          </cell>
          <cell r="BW825">
            <v>1080</v>
          </cell>
          <cell r="BX825" t="str">
            <v>ООО "ЕВРОТЕКС"</v>
          </cell>
          <cell r="BY825" t="str">
            <v>Россия</v>
          </cell>
          <cell r="BZ825">
            <v>68</v>
          </cell>
          <cell r="CA825">
            <v>156</v>
          </cell>
          <cell r="CB825">
            <v>30</v>
          </cell>
          <cell r="CC825">
            <v>516</v>
          </cell>
          <cell r="CD825">
            <v>1700</v>
          </cell>
          <cell r="CE825">
            <v>535.08013411823288</v>
          </cell>
          <cell r="CF825">
            <v>1700</v>
          </cell>
          <cell r="CG825" t="str">
            <v>не заполнен кластер</v>
          </cell>
          <cell r="CH825" t="str">
            <v>ок</v>
          </cell>
          <cell r="CI825" t="str">
            <v>ок</v>
          </cell>
          <cell r="CJ825">
            <v>5</v>
          </cell>
          <cell r="CK825">
            <v>5877.6</v>
          </cell>
          <cell r="CL825">
            <v>985.92000000000007</v>
          </cell>
          <cell r="CM825">
            <v>429.76</v>
          </cell>
          <cell r="CN825">
            <v>3261.1200000000003</v>
          </cell>
          <cell r="CO825">
            <v>189.60000000000002</v>
          </cell>
          <cell r="CP825">
            <v>10744</v>
          </cell>
          <cell r="CQ825">
            <v>499596.00000000006</v>
          </cell>
          <cell r="CR825">
            <v>83803.200000000012</v>
          </cell>
          <cell r="CS825">
            <v>36529.600000000006</v>
          </cell>
          <cell r="CT825">
            <v>277195.2</v>
          </cell>
          <cell r="CU825">
            <v>16116.000000000002</v>
          </cell>
          <cell r="CV825">
            <v>913240.00000000012</v>
          </cell>
          <cell r="CW825">
            <v>1673070</v>
          </cell>
          <cell r="CX825">
            <v>280644</v>
          </cell>
          <cell r="CY825">
            <v>122332</v>
          </cell>
          <cell r="CZ825">
            <v>928284</v>
          </cell>
          <cell r="DA825">
            <v>53970</v>
          </cell>
          <cell r="DB825">
            <v>3058300</v>
          </cell>
          <cell r="DC825" t="str">
            <v>Basic</v>
          </cell>
          <cell r="DE825">
            <v>39</v>
          </cell>
          <cell r="DF825">
            <v>39</v>
          </cell>
          <cell r="DH825">
            <v>4</v>
          </cell>
          <cell r="DJ825">
            <v>4</v>
          </cell>
          <cell r="DK825">
            <v>156</v>
          </cell>
          <cell r="DP825">
            <v>156</v>
          </cell>
          <cell r="DQ825">
            <v>156</v>
          </cell>
          <cell r="DR825">
            <v>0</v>
          </cell>
          <cell r="DS825">
            <v>1</v>
          </cell>
          <cell r="DT825">
            <v>0</v>
          </cell>
          <cell r="DU825">
            <v>1799</v>
          </cell>
          <cell r="DV825">
            <v>73944</v>
          </cell>
          <cell r="DW825">
            <v>985.92000000000007</v>
          </cell>
          <cell r="DX825">
            <v>280644</v>
          </cell>
          <cell r="DY825" t="str">
            <v>lavender</v>
          </cell>
          <cell r="DZ825" t="str">
            <v>20120580014___Coconut___лавандовый</v>
          </cell>
        </row>
        <row r="826">
          <cell r="B826" t="str">
            <v>20121000030_0070109_00000003757</v>
          </cell>
          <cell r="C826" t="str">
            <v>20121000030_0070109</v>
          </cell>
          <cell r="D826" t="str">
            <v>Theme 1ОдеждаOrange_jcМужскойcornflower blue12</v>
          </cell>
          <cell r="E826" t="str">
            <v>Заг. с Th 1</v>
          </cell>
          <cell r="F826" t="str">
            <v>ACOOLA Одежда Весна 2024 Theme 1</v>
          </cell>
          <cell r="G826" t="str">
            <v>ACOOLA</v>
          </cell>
          <cell r="H826" t="str">
            <v>Theme 1</v>
          </cell>
          <cell r="I826" t="str">
            <v>00000003757</v>
          </cell>
          <cell r="J826" t="str">
            <v>20121000030</v>
          </cell>
          <cell r="K826" t="str">
            <v>Куртка детская для мальчиков Orange_jc васильковый</v>
          </cell>
          <cell r="L826" t="str">
            <v>Мужской</v>
          </cell>
          <cell r="M826" t="str">
            <v>Маленький</v>
          </cell>
          <cell r="N826" t="str">
            <v>Orange_jc</v>
          </cell>
          <cell r="O826" t="str">
            <v>васильковый</v>
          </cell>
          <cell r="P826" t="str">
            <v>Jersey</v>
          </cell>
          <cell r="Q826" t="str">
            <v>Jersey jacket</v>
          </cell>
          <cell r="R826" t="str">
            <v>Top_Boys</v>
          </cell>
          <cell r="S826" t="str">
            <v/>
          </cell>
          <cell r="T826" t="str">
            <v>Одежда</v>
          </cell>
          <cell r="U826" t="str">
            <v>Fleece / Флис хлопковый</v>
          </cell>
          <cell r="V826" t="str">
            <v>100%Хлопок</v>
          </cell>
          <cell r="W826" t="str">
            <v>(12) Kids cloth B1G1 6sizes</v>
          </cell>
          <cell r="X826">
            <v>6</v>
          </cell>
          <cell r="Y826" t="str">
            <v>Да</v>
          </cell>
          <cell r="Z826" t="str">
            <v>Daria Kuricyna</v>
          </cell>
          <cell r="AA826" t="str">
            <v>Basic+</v>
          </cell>
          <cell r="AB826" t="str">
            <v>Regular</v>
          </cell>
          <cell r="AC826" t="str">
            <v>1,2,3,4,5</v>
          </cell>
          <cell r="AE826">
            <v>201</v>
          </cell>
          <cell r="AF826">
            <v>39</v>
          </cell>
          <cell r="AG826">
            <v>54</v>
          </cell>
          <cell r="AH826">
            <v>71</v>
          </cell>
          <cell r="AI826">
            <v>32</v>
          </cell>
          <cell r="AJ826">
            <v>5</v>
          </cell>
          <cell r="AK826">
            <v>0.75</v>
          </cell>
          <cell r="AL826">
            <v>0.8</v>
          </cell>
          <cell r="AM826">
            <v>8</v>
          </cell>
          <cell r="AN826">
            <v>3</v>
          </cell>
          <cell r="AO826">
            <v>11</v>
          </cell>
          <cell r="AP826">
            <v>429</v>
          </cell>
          <cell r="AQ826">
            <v>8</v>
          </cell>
          <cell r="AR826">
            <v>3</v>
          </cell>
          <cell r="AS826">
            <v>11</v>
          </cell>
          <cell r="AT826">
            <v>594</v>
          </cell>
          <cell r="AU826">
            <v>8</v>
          </cell>
          <cell r="AV826">
            <v>3</v>
          </cell>
          <cell r="AW826">
            <v>11</v>
          </cell>
          <cell r="AX826">
            <v>781</v>
          </cell>
          <cell r="AY826">
            <v>8</v>
          </cell>
          <cell r="AZ826">
            <v>3</v>
          </cell>
          <cell r="BA826">
            <v>11</v>
          </cell>
          <cell r="BB826">
            <v>352</v>
          </cell>
          <cell r="BC826">
            <v>8</v>
          </cell>
          <cell r="BD826">
            <v>3</v>
          </cell>
          <cell r="BE826">
            <v>11</v>
          </cell>
          <cell r="BF826">
            <v>55</v>
          </cell>
          <cell r="BG826" t="str">
            <v>2-3</v>
          </cell>
          <cell r="BH826">
            <v>0.55274999999999996</v>
          </cell>
          <cell r="BI826">
            <v>2211</v>
          </cell>
          <cell r="BJ826">
            <v>1799</v>
          </cell>
          <cell r="BK826">
            <v>1799</v>
          </cell>
          <cell r="BL826">
            <v>1635.45</v>
          </cell>
          <cell r="BM826">
            <v>2.2278637770897833</v>
          </cell>
          <cell r="BN826">
            <v>9.5</v>
          </cell>
          <cell r="BO826">
            <v>9.5</v>
          </cell>
          <cell r="BP826">
            <v>9.5</v>
          </cell>
          <cell r="BQ826">
            <v>807.5</v>
          </cell>
          <cell r="BR826">
            <v>0.55113952195664262</v>
          </cell>
          <cell r="BS826">
            <v>3.3</v>
          </cell>
          <cell r="BT826">
            <v>85</v>
          </cell>
          <cell r="BU826">
            <v>1.1000000000000001</v>
          </cell>
          <cell r="BV826">
            <v>1799</v>
          </cell>
          <cell r="BW826">
            <v>1080</v>
          </cell>
          <cell r="BX826" t="str">
            <v>ООО "ЕВРОТЕКС"</v>
          </cell>
          <cell r="BY826" t="str">
            <v>Россия</v>
          </cell>
          <cell r="BZ826">
            <v>160</v>
          </cell>
          <cell r="CA826">
            <v>390</v>
          </cell>
          <cell r="CB826">
            <v>72</v>
          </cell>
          <cell r="CC826">
            <v>1167</v>
          </cell>
          <cell r="CD826">
            <v>4000</v>
          </cell>
          <cell r="CE826">
            <v>1259.0120802781951</v>
          </cell>
          <cell r="CF826">
            <v>4000</v>
          </cell>
          <cell r="CG826" t="str">
            <v>не заполнен кластер</v>
          </cell>
          <cell r="CH826" t="str">
            <v>ок</v>
          </cell>
          <cell r="CI826" t="str">
            <v>ок</v>
          </cell>
          <cell r="CJ826">
            <v>12</v>
          </cell>
          <cell r="CK826">
            <v>21004.5</v>
          </cell>
          <cell r="CL826">
            <v>3705</v>
          </cell>
          <cell r="CM826">
            <v>1520</v>
          </cell>
          <cell r="CN826">
            <v>11086.5</v>
          </cell>
          <cell r="CO826">
            <v>684</v>
          </cell>
          <cell r="CP826">
            <v>38000</v>
          </cell>
          <cell r="CQ826">
            <v>1785382.5</v>
          </cell>
          <cell r="CR826">
            <v>314925</v>
          </cell>
          <cell r="CS826">
            <v>129200</v>
          </cell>
          <cell r="CT826">
            <v>942352.5</v>
          </cell>
          <cell r="CU826">
            <v>58140</v>
          </cell>
          <cell r="CV826">
            <v>3230000</v>
          </cell>
          <cell r="CW826">
            <v>3977589</v>
          </cell>
          <cell r="CX826">
            <v>701610</v>
          </cell>
          <cell r="CY826">
            <v>287840</v>
          </cell>
          <cell r="CZ826">
            <v>2099433</v>
          </cell>
          <cell r="DA826">
            <v>129528</v>
          </cell>
          <cell r="DB826">
            <v>7196000</v>
          </cell>
          <cell r="DC826" t="str">
            <v>Basic+</v>
          </cell>
          <cell r="DE826">
            <v>39</v>
          </cell>
          <cell r="DF826">
            <v>39</v>
          </cell>
          <cell r="DH826">
            <v>8</v>
          </cell>
          <cell r="DI826">
            <v>2</v>
          </cell>
          <cell r="DJ826">
            <v>10</v>
          </cell>
          <cell r="DK826">
            <v>390</v>
          </cell>
          <cell r="DP826">
            <v>390</v>
          </cell>
          <cell r="DQ826">
            <v>312</v>
          </cell>
          <cell r="DR826">
            <v>78</v>
          </cell>
          <cell r="DS826">
            <v>0.8</v>
          </cell>
          <cell r="DT826">
            <v>0.2</v>
          </cell>
          <cell r="DU826">
            <v>1799</v>
          </cell>
          <cell r="DV826">
            <v>277875</v>
          </cell>
          <cell r="DW826">
            <v>3705</v>
          </cell>
          <cell r="DX826">
            <v>701610</v>
          </cell>
          <cell r="DY826" t="str">
            <v>cornflower blue</v>
          </cell>
          <cell r="DZ826" t="str">
            <v>20121000030___Orange_jc___васильковый</v>
          </cell>
        </row>
        <row r="827">
          <cell r="B827" t="str">
            <v>20131000005_0075603_00000003801</v>
          </cell>
          <cell r="C827" t="str">
            <v>20131000005_0075603</v>
          </cell>
          <cell r="D827" t="str">
            <v>Theme 2ОдеждаCroatiaМужскойgrey melange309</v>
          </cell>
          <cell r="E827" t="str">
            <v>Заг. с Th 2</v>
          </cell>
          <cell r="F827" t="str">
            <v>ACOOLA Одежда Весна 2024 Theme 2</v>
          </cell>
          <cell r="G827" t="str">
            <v>ACOOLA</v>
          </cell>
          <cell r="H827" t="str">
            <v>Theme 2</v>
          </cell>
          <cell r="I827" t="str">
            <v>00000003801</v>
          </cell>
          <cell r="J827" t="str">
            <v>20131000005</v>
          </cell>
          <cell r="K827" t="str">
            <v>Куртка детская для мальчиков Croatia серый меланж</v>
          </cell>
          <cell r="L827" t="str">
            <v>Мужской</v>
          </cell>
          <cell r="M827" t="str">
            <v>Все</v>
          </cell>
          <cell r="N827" t="str">
            <v>Croatia</v>
          </cell>
          <cell r="O827" t="str">
            <v>серый меланж</v>
          </cell>
          <cell r="P827" t="str">
            <v>Jersey</v>
          </cell>
          <cell r="Q827" t="str">
            <v>Jersey jacket</v>
          </cell>
          <cell r="R827" t="str">
            <v>Top_Boys</v>
          </cell>
          <cell r="S827" t="str">
            <v/>
          </cell>
          <cell r="T827" t="str">
            <v>Одежда</v>
          </cell>
          <cell r="U827" t="str">
            <v>Fleece / Флис хлопковый</v>
          </cell>
          <cell r="V827" t="str">
            <v>60%Хлопок/40%ПЭ</v>
          </cell>
          <cell r="W827" t="str">
            <v>(309) Kids cloth 98-170</v>
          </cell>
          <cell r="X827">
            <v>13</v>
          </cell>
          <cell r="Y827" t="str">
            <v>Нет</v>
          </cell>
          <cell r="Z827" t="str">
            <v>Daria Kuricyna</v>
          </cell>
          <cell r="AA827" t="str">
            <v>Basic+</v>
          </cell>
          <cell r="AB827" t="str">
            <v>Regular</v>
          </cell>
          <cell r="AC827" t="str">
            <v>1,2,3,4,5</v>
          </cell>
          <cell r="AD827" t="str">
            <v>1,2,3,4,5_13</v>
          </cell>
          <cell r="AE827">
            <v>271</v>
          </cell>
          <cell r="AF827">
            <v>52</v>
          </cell>
          <cell r="AG827">
            <v>73</v>
          </cell>
          <cell r="AH827">
            <v>96</v>
          </cell>
          <cell r="AI827">
            <v>43</v>
          </cell>
          <cell r="AJ827">
            <v>7</v>
          </cell>
          <cell r="AK827">
            <v>0.7</v>
          </cell>
          <cell r="AL827">
            <v>0.5</v>
          </cell>
          <cell r="AM827">
            <v>13</v>
          </cell>
          <cell r="AN827">
            <v>4</v>
          </cell>
          <cell r="AO827">
            <v>17</v>
          </cell>
          <cell r="AP827">
            <v>884</v>
          </cell>
          <cell r="AQ827">
            <v>13</v>
          </cell>
          <cell r="AR827">
            <v>4</v>
          </cell>
          <cell r="AS827">
            <v>17</v>
          </cell>
          <cell r="AT827">
            <v>1241</v>
          </cell>
          <cell r="AU827">
            <v>13</v>
          </cell>
          <cell r="AV827">
            <v>4</v>
          </cell>
          <cell r="AW827">
            <v>17</v>
          </cell>
          <cell r="AX827">
            <v>1632</v>
          </cell>
          <cell r="AY827">
            <v>13</v>
          </cell>
          <cell r="AZ827">
            <v>4</v>
          </cell>
          <cell r="BA827">
            <v>17</v>
          </cell>
          <cell r="BB827">
            <v>731</v>
          </cell>
          <cell r="BC827">
            <v>13</v>
          </cell>
          <cell r="BD827">
            <v>4</v>
          </cell>
          <cell r="BE827">
            <v>17</v>
          </cell>
          <cell r="BF827">
            <v>119</v>
          </cell>
          <cell r="BG827" t="str">
            <v>0-4</v>
          </cell>
          <cell r="BH827">
            <v>0.56182926829268298</v>
          </cell>
          <cell r="BI827">
            <v>4607</v>
          </cell>
          <cell r="BJ827">
            <v>2499</v>
          </cell>
          <cell r="BK827">
            <v>2499</v>
          </cell>
          <cell r="BL827">
            <v>2271.8200000000002</v>
          </cell>
          <cell r="BM827">
            <v>2.6250000000000004</v>
          </cell>
          <cell r="BN827">
            <v>8.2100000000000009</v>
          </cell>
          <cell r="BO827">
            <v>8.48</v>
          </cell>
          <cell r="BP827">
            <v>11.2</v>
          </cell>
          <cell r="BQ827">
            <v>951.99999999999989</v>
          </cell>
          <cell r="BR827">
            <v>0.61904761904761907</v>
          </cell>
          <cell r="BS827">
            <v>3.3</v>
          </cell>
          <cell r="BT827">
            <v>85</v>
          </cell>
          <cell r="BU827">
            <v>1.1000000000000001</v>
          </cell>
          <cell r="BV827">
            <v>2499</v>
          </cell>
          <cell r="BW827">
            <v>1500</v>
          </cell>
          <cell r="BX827" t="str">
            <v>NINGBO CINDY IMPORT AND EXPORT CO., LTD</v>
          </cell>
          <cell r="BY827" t="str">
            <v>Китай</v>
          </cell>
          <cell r="BZ827">
            <v>328</v>
          </cell>
          <cell r="CA827">
            <v>767</v>
          </cell>
          <cell r="CB827">
            <v>143</v>
          </cell>
          <cell r="CC827">
            <v>2355</v>
          </cell>
          <cell r="CD827">
            <v>8200</v>
          </cell>
          <cell r="CE827">
            <v>2580.9747645702996</v>
          </cell>
          <cell r="CF827">
            <v>8200</v>
          </cell>
          <cell r="CG827">
            <v>10000</v>
          </cell>
          <cell r="CH827" t="str">
            <v>ок</v>
          </cell>
          <cell r="CI827" t="str">
            <v>ок</v>
          </cell>
          <cell r="CJ827">
            <v>11</v>
          </cell>
          <cell r="CK827">
            <v>39067.360000000001</v>
          </cell>
          <cell r="CL827">
            <v>6504.1600000000008</v>
          </cell>
          <cell r="CM827">
            <v>2781.44</v>
          </cell>
          <cell r="CN827">
            <v>19970.400000000001</v>
          </cell>
          <cell r="CO827">
            <v>1212.6400000000001</v>
          </cell>
          <cell r="CP827">
            <v>69536</v>
          </cell>
          <cell r="CQ827">
            <v>4385863.9999999991</v>
          </cell>
          <cell r="CR827">
            <v>730183.99999999988</v>
          </cell>
          <cell r="CS827">
            <v>312255.99999999994</v>
          </cell>
          <cell r="CT827">
            <v>2241959.9999999995</v>
          </cell>
          <cell r="CU827">
            <v>136135.99999999997</v>
          </cell>
          <cell r="CV827">
            <v>7806399.9999999991</v>
          </cell>
          <cell r="CW827">
            <v>11512893</v>
          </cell>
          <cell r="CX827">
            <v>1916733</v>
          </cell>
          <cell r="CY827">
            <v>819672</v>
          </cell>
          <cell r="CZ827">
            <v>5885145</v>
          </cell>
          <cell r="DA827">
            <v>357357</v>
          </cell>
          <cell r="DB827">
            <v>20491800</v>
          </cell>
          <cell r="DC827" t="str">
            <v>Basic+</v>
          </cell>
          <cell r="DE827">
            <v>59</v>
          </cell>
          <cell r="DF827">
            <v>59</v>
          </cell>
          <cell r="DH827">
            <v>13</v>
          </cell>
          <cell r="DJ827">
            <v>13</v>
          </cell>
          <cell r="DK827">
            <v>767</v>
          </cell>
          <cell r="DP827">
            <v>767</v>
          </cell>
          <cell r="DQ827">
            <v>767</v>
          </cell>
          <cell r="DR827">
            <v>0</v>
          </cell>
          <cell r="DS827">
            <v>1</v>
          </cell>
          <cell r="DT827">
            <v>0</v>
          </cell>
          <cell r="DU827">
            <v>2499</v>
          </cell>
          <cell r="DV827">
            <v>644280</v>
          </cell>
          <cell r="DW827">
            <v>6504.1600000000008</v>
          </cell>
          <cell r="DX827">
            <v>1916733</v>
          </cell>
          <cell r="DY827" t="str">
            <v>grey melange</v>
          </cell>
          <cell r="DZ827" t="str">
            <v>20131000005___Croatia___серый меланж</v>
          </cell>
          <cell r="EA827" t="str">
            <v>Расчет кирпичей</v>
          </cell>
        </row>
        <row r="828">
          <cell r="B828" t="str">
            <v>20110160397_0068573_00000003801</v>
          </cell>
          <cell r="C828" t="str">
            <v>20110160397_0068573</v>
          </cell>
          <cell r="D828" t="str">
            <v>Theme 2ОдеждаRufusМужскойcornflower blue100</v>
          </cell>
          <cell r="E828" t="str">
            <v>Заг. с Th 2</v>
          </cell>
          <cell r="F828" t="str">
            <v>ACOOLA Одежда Весна 2024 Theme 2</v>
          </cell>
          <cell r="G828" t="str">
            <v>ACOOLA</v>
          </cell>
          <cell r="H828" t="str">
            <v>Theme 2</v>
          </cell>
          <cell r="I828" t="str">
            <v>00000003801</v>
          </cell>
          <cell r="J828" t="str">
            <v>20110160397</v>
          </cell>
          <cell r="K828" t="str">
            <v>Брюки детские для мальчиков Rufus васильковый</v>
          </cell>
          <cell r="L828" t="str">
            <v>Мужской</v>
          </cell>
          <cell r="M828" t="str">
            <v>Большой</v>
          </cell>
          <cell r="N828" t="str">
            <v>Rufus</v>
          </cell>
          <cell r="O828" t="str">
            <v>васильковый</v>
          </cell>
          <cell r="P828" t="str">
            <v>Stitched</v>
          </cell>
          <cell r="Q828" t="str">
            <v>Pants</v>
          </cell>
          <cell r="R828" t="str">
            <v>Bottom_Boys</v>
          </cell>
          <cell r="S828" t="str">
            <v>Pants</v>
          </cell>
          <cell r="T828" t="str">
            <v>Одежда</v>
          </cell>
          <cell r="U828" t="str">
            <v>Twill / Твил</v>
          </cell>
          <cell r="V828" t="str">
            <v>98%Хлопок/2%ПУ</v>
          </cell>
          <cell r="W828" t="str">
            <v>(100) Kids cloth B2G2 7sizes_2</v>
          </cell>
          <cell r="X828">
            <v>7</v>
          </cell>
          <cell r="Y828" t="str">
            <v>Нет</v>
          </cell>
          <cell r="Z828" t="str">
            <v>Marina Ivaschenko</v>
          </cell>
          <cell r="AA828" t="str">
            <v>Basic+</v>
          </cell>
          <cell r="AB828" t="str">
            <v>Regular</v>
          </cell>
          <cell r="AC828">
            <v>1.2</v>
          </cell>
          <cell r="AD828" t="str">
            <v>1,2_7</v>
          </cell>
          <cell r="AE828">
            <v>125</v>
          </cell>
          <cell r="AF828">
            <v>52</v>
          </cell>
          <cell r="AG828">
            <v>73</v>
          </cell>
          <cell r="AH828">
            <v>0</v>
          </cell>
          <cell r="AI828">
            <v>0</v>
          </cell>
          <cell r="AJ828">
            <v>0</v>
          </cell>
          <cell r="AK828">
            <v>0.6</v>
          </cell>
          <cell r="AM828">
            <v>7</v>
          </cell>
          <cell r="AN828">
            <v>0</v>
          </cell>
          <cell r="AO828">
            <v>7</v>
          </cell>
          <cell r="AP828">
            <v>364</v>
          </cell>
          <cell r="AQ828">
            <v>7</v>
          </cell>
          <cell r="AR828">
            <v>0</v>
          </cell>
          <cell r="AS828">
            <v>7</v>
          </cell>
          <cell r="AT828">
            <v>511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 t="str">
            <v>0-0</v>
          </cell>
          <cell r="BH828">
            <v>0.58333333333333337</v>
          </cell>
          <cell r="BI828">
            <v>875</v>
          </cell>
          <cell r="BJ828">
            <v>1799</v>
          </cell>
          <cell r="BK828">
            <v>1799</v>
          </cell>
          <cell r="BL828">
            <v>1635.45</v>
          </cell>
          <cell r="BM828">
            <v>2.6824722284351004</v>
          </cell>
          <cell r="BN828">
            <v>5.62</v>
          </cell>
          <cell r="BO828">
            <v>5.8</v>
          </cell>
          <cell r="BP828">
            <v>7.89</v>
          </cell>
          <cell r="BQ828">
            <v>670.65</v>
          </cell>
          <cell r="BR828">
            <v>0.62720956086714841</v>
          </cell>
          <cell r="BS828">
            <v>3.3</v>
          </cell>
          <cell r="BT828">
            <v>85</v>
          </cell>
          <cell r="BU828">
            <v>1.1000000000000001</v>
          </cell>
          <cell r="BV828">
            <v>1799</v>
          </cell>
          <cell r="BW828">
            <v>1080</v>
          </cell>
          <cell r="BX828" t="str">
            <v>Zara Fashion</v>
          </cell>
          <cell r="BY828" t="str">
            <v>Бангладеш</v>
          </cell>
          <cell r="BZ828">
            <v>60</v>
          </cell>
          <cell r="CA828">
            <v>118</v>
          </cell>
          <cell r="CB828">
            <v>28</v>
          </cell>
          <cell r="CC828">
            <v>419</v>
          </cell>
          <cell r="CD828">
            <v>1500</v>
          </cell>
          <cell r="CE828">
            <v>472.12953010432312</v>
          </cell>
          <cell r="CF828">
            <v>1500</v>
          </cell>
          <cell r="CG828">
            <v>3700</v>
          </cell>
          <cell r="CH828" t="str">
            <v>ок</v>
          </cell>
          <cell r="CI828" t="str">
            <v>ок</v>
          </cell>
          <cell r="CJ828">
            <v>4</v>
          </cell>
          <cell r="CK828">
            <v>5075</v>
          </cell>
          <cell r="CL828">
            <v>684.4</v>
          </cell>
          <cell r="CM828">
            <v>348</v>
          </cell>
          <cell r="CN828">
            <v>2430.1999999999998</v>
          </cell>
          <cell r="CO828">
            <v>162.4</v>
          </cell>
          <cell r="CP828">
            <v>8700</v>
          </cell>
          <cell r="CQ828">
            <v>586818.75</v>
          </cell>
          <cell r="CR828">
            <v>79136.7</v>
          </cell>
          <cell r="CS828">
            <v>40239</v>
          </cell>
          <cell r="CT828">
            <v>281002.34999999998</v>
          </cell>
          <cell r="CU828">
            <v>18778.2</v>
          </cell>
          <cell r="CV828">
            <v>1005975</v>
          </cell>
          <cell r="CW828">
            <v>1574125</v>
          </cell>
          <cell r="CX828">
            <v>212282</v>
          </cell>
          <cell r="CY828">
            <v>107940</v>
          </cell>
          <cell r="CZ828">
            <v>753781</v>
          </cell>
          <cell r="DA828">
            <v>50372</v>
          </cell>
          <cell r="DB828">
            <v>2698500</v>
          </cell>
          <cell r="DC828" t="str">
            <v>Basic+</v>
          </cell>
          <cell r="DE828">
            <v>59</v>
          </cell>
          <cell r="DF828">
            <v>59</v>
          </cell>
          <cell r="DH828">
            <v>2</v>
          </cell>
          <cell r="DJ828">
            <v>2</v>
          </cell>
          <cell r="DK828">
            <v>118</v>
          </cell>
          <cell r="DP828">
            <v>118</v>
          </cell>
          <cell r="DQ828">
            <v>118</v>
          </cell>
          <cell r="DR828">
            <v>0</v>
          </cell>
          <cell r="DS828">
            <v>1</v>
          </cell>
          <cell r="DT828">
            <v>0</v>
          </cell>
          <cell r="DU828">
            <v>1799</v>
          </cell>
          <cell r="DV828">
            <v>69826.5</v>
          </cell>
          <cell r="DW828">
            <v>684.4</v>
          </cell>
          <cell r="DX828">
            <v>212282</v>
          </cell>
          <cell r="DY828" t="str">
            <v>cornflower blue</v>
          </cell>
          <cell r="DZ828" t="str">
            <v>20110160397___Rufus___васильковый</v>
          </cell>
        </row>
        <row r="829">
          <cell r="B829" t="str">
            <v>20120160404_0068575_00000003801</v>
          </cell>
          <cell r="C829" t="str">
            <v>20120160404_0068575</v>
          </cell>
          <cell r="D829" t="str">
            <v>Theme 2ОдеждаRufusМужскойcornflower blue12</v>
          </cell>
          <cell r="E829" t="str">
            <v>Заг. с Th 2</v>
          </cell>
          <cell r="F829" t="str">
            <v>ACOOLA Одежда Весна 2024 Theme 2</v>
          </cell>
          <cell r="G829" t="str">
            <v>ACOOLA</v>
          </cell>
          <cell r="H829" t="str">
            <v>Theme 2</v>
          </cell>
          <cell r="I829" t="str">
            <v>00000003801</v>
          </cell>
          <cell r="J829" t="str">
            <v>20120160404</v>
          </cell>
          <cell r="K829" t="str">
            <v>Брюки детские для мальчиков Rufus васильковый</v>
          </cell>
          <cell r="L829" t="str">
            <v>Мужской</v>
          </cell>
          <cell r="M829" t="str">
            <v>Маленький</v>
          </cell>
          <cell r="N829" t="str">
            <v>Rufus</v>
          </cell>
          <cell r="O829" t="str">
            <v>васильковый</v>
          </cell>
          <cell r="P829" t="str">
            <v>Stitched</v>
          </cell>
          <cell r="Q829" t="str">
            <v>Pants</v>
          </cell>
          <cell r="R829" t="str">
            <v>Bottom_Boys</v>
          </cell>
          <cell r="S829" t="str">
            <v>Pants</v>
          </cell>
          <cell r="T829" t="str">
            <v>Одежда</v>
          </cell>
          <cell r="U829" t="str">
            <v>Twill / Твил</v>
          </cell>
          <cell r="V829" t="str">
            <v>98%Хлопок/2%ПУ</v>
          </cell>
          <cell r="W829" t="str">
            <v>(12) Kids cloth B1G1 6sizes</v>
          </cell>
          <cell r="X829">
            <v>6</v>
          </cell>
          <cell r="Y829" t="str">
            <v>Нет</v>
          </cell>
          <cell r="Z829" t="str">
            <v>Marina Ivaschenko</v>
          </cell>
          <cell r="AA829" t="str">
            <v>Basic+</v>
          </cell>
          <cell r="AB829" t="str">
            <v>Regular</v>
          </cell>
          <cell r="AC829">
            <v>1.2</v>
          </cell>
          <cell r="AD829" t="str">
            <v>1,2_6</v>
          </cell>
          <cell r="AE829">
            <v>125</v>
          </cell>
          <cell r="AF829">
            <v>52</v>
          </cell>
          <cell r="AG829">
            <v>73</v>
          </cell>
          <cell r="AH829">
            <v>0</v>
          </cell>
          <cell r="AI829">
            <v>0</v>
          </cell>
          <cell r="AJ829">
            <v>0</v>
          </cell>
          <cell r="AK829">
            <v>0.6</v>
          </cell>
          <cell r="AL829">
            <v>0.2</v>
          </cell>
          <cell r="AM829">
            <v>6</v>
          </cell>
          <cell r="AN829">
            <v>1</v>
          </cell>
          <cell r="AO829">
            <v>7</v>
          </cell>
          <cell r="AP829">
            <v>364</v>
          </cell>
          <cell r="AQ829">
            <v>6</v>
          </cell>
          <cell r="AR829">
            <v>1</v>
          </cell>
          <cell r="AS829">
            <v>7</v>
          </cell>
          <cell r="AT829">
            <v>511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 t="str">
            <v>0-1</v>
          </cell>
          <cell r="BH829">
            <v>0.58333333333333337</v>
          </cell>
          <cell r="BI829">
            <v>875</v>
          </cell>
          <cell r="BJ829">
            <v>1799</v>
          </cell>
          <cell r="BK829">
            <v>1799</v>
          </cell>
          <cell r="BL829">
            <v>1635.45</v>
          </cell>
          <cell r="BM829">
            <v>3.1124567474048441</v>
          </cell>
          <cell r="BN829">
            <v>4.84</v>
          </cell>
          <cell r="BO829">
            <v>5</v>
          </cell>
          <cell r="BP829">
            <v>6.8</v>
          </cell>
          <cell r="BQ829">
            <v>578</v>
          </cell>
          <cell r="BR829">
            <v>0.67871039466370209</v>
          </cell>
          <cell r="BS829">
            <v>3.3</v>
          </cell>
          <cell r="BT829">
            <v>85</v>
          </cell>
          <cell r="BU829">
            <v>1.1000000000000001</v>
          </cell>
          <cell r="BV829">
            <v>1799</v>
          </cell>
          <cell r="BW829">
            <v>1080</v>
          </cell>
          <cell r="BX829" t="str">
            <v>Zara Fashion</v>
          </cell>
          <cell r="BY829" t="str">
            <v>Бангладеш</v>
          </cell>
          <cell r="BZ829">
            <v>60</v>
          </cell>
          <cell r="CA829">
            <v>118</v>
          </cell>
          <cell r="CB829">
            <v>30</v>
          </cell>
          <cell r="CC829">
            <v>417</v>
          </cell>
          <cell r="CD829">
            <v>1500</v>
          </cell>
          <cell r="CE829">
            <v>472.12953010432312</v>
          </cell>
          <cell r="CF829">
            <v>1500</v>
          </cell>
          <cell r="CG829">
            <v>3500</v>
          </cell>
          <cell r="CH829" t="str">
            <v>ок</v>
          </cell>
          <cell r="CI829" t="str">
            <v>ок</v>
          </cell>
          <cell r="CJ829">
            <v>5</v>
          </cell>
          <cell r="CK829">
            <v>4375</v>
          </cell>
          <cell r="CL829">
            <v>590</v>
          </cell>
          <cell r="CM829">
            <v>300</v>
          </cell>
          <cell r="CN829">
            <v>2085</v>
          </cell>
          <cell r="CO829">
            <v>150</v>
          </cell>
          <cell r="CP829">
            <v>7500</v>
          </cell>
          <cell r="CQ829">
            <v>505750</v>
          </cell>
          <cell r="CR829">
            <v>68204</v>
          </cell>
          <cell r="CS829">
            <v>34680</v>
          </cell>
          <cell r="CT829">
            <v>241026</v>
          </cell>
          <cell r="CU829">
            <v>17340</v>
          </cell>
          <cell r="CV829">
            <v>867000</v>
          </cell>
          <cell r="CW829">
            <v>1574125</v>
          </cell>
          <cell r="CX829">
            <v>212282</v>
          </cell>
          <cell r="CY829">
            <v>107940</v>
          </cell>
          <cell r="CZ829">
            <v>750183</v>
          </cell>
          <cell r="DA829">
            <v>53970</v>
          </cell>
          <cell r="DB829">
            <v>2698500</v>
          </cell>
          <cell r="DC829" t="str">
            <v>Basic+</v>
          </cell>
          <cell r="DE829">
            <v>59</v>
          </cell>
          <cell r="DF829">
            <v>59</v>
          </cell>
          <cell r="DH829">
            <v>2</v>
          </cell>
          <cell r="DJ829">
            <v>2</v>
          </cell>
          <cell r="DK829">
            <v>118</v>
          </cell>
          <cell r="DP829">
            <v>118</v>
          </cell>
          <cell r="DQ829">
            <v>118</v>
          </cell>
          <cell r="DR829">
            <v>0</v>
          </cell>
          <cell r="DS829">
            <v>1</v>
          </cell>
          <cell r="DT829">
            <v>0</v>
          </cell>
          <cell r="DU829">
            <v>1799</v>
          </cell>
          <cell r="DV829">
            <v>60180</v>
          </cell>
          <cell r="DW829">
            <v>590</v>
          </cell>
          <cell r="DX829">
            <v>212282</v>
          </cell>
          <cell r="DY829" t="str">
            <v>cornflower blue</v>
          </cell>
          <cell r="DZ829" t="str">
            <v>20120160404___Rufus___васильковый</v>
          </cell>
        </row>
        <row r="830">
          <cell r="B830" t="str">
            <v>20230160004_0075457_00000003801</v>
          </cell>
          <cell r="C830" t="str">
            <v>20230160004_0075457</v>
          </cell>
          <cell r="D830" t="str">
            <v>Theme 2ОдеждаLourosaЖенскийblack &amp; white308</v>
          </cell>
          <cell r="E830" t="str">
            <v>Заг. с Th 2</v>
          </cell>
          <cell r="F830" t="str">
            <v>ACOOLA Одежда Весна 2024 Theme 2</v>
          </cell>
          <cell r="G830" t="str">
            <v>ACOOLA</v>
          </cell>
          <cell r="H830" t="str">
            <v>Theme 2</v>
          </cell>
          <cell r="I830" t="str">
            <v>00000003801</v>
          </cell>
          <cell r="J830" t="str">
            <v>20230160004</v>
          </cell>
          <cell r="K830" t="str">
            <v>Брюки детские для девочек (лосины) Lourosa черно-белый</v>
          </cell>
          <cell r="L830" t="str">
            <v>Женский</v>
          </cell>
          <cell r="M830" t="str">
            <v>Все</v>
          </cell>
          <cell r="N830" t="str">
            <v>Lourosa</v>
          </cell>
          <cell r="O830" t="str">
            <v>черно-белый</v>
          </cell>
          <cell r="P830" t="str">
            <v>Jersey</v>
          </cell>
          <cell r="Q830" t="str">
            <v>Pants</v>
          </cell>
          <cell r="R830" t="str">
            <v>Bottom_Girls</v>
          </cell>
          <cell r="S830" t="str">
            <v>Pants</v>
          </cell>
          <cell r="T830" t="str">
            <v>Одежда</v>
          </cell>
          <cell r="U830" t="str">
            <v>Single jersey / Трикотажное полотно</v>
          </cell>
          <cell r="V830" t="str">
            <v>95%Хлопок/5%ПУ</v>
          </cell>
          <cell r="W830" t="str">
            <v>(308) Kids cloth 98-164</v>
          </cell>
          <cell r="X830">
            <v>12</v>
          </cell>
          <cell r="Y830" t="str">
            <v>Нет</v>
          </cell>
          <cell r="Z830" t="str">
            <v>Tatiana Ryabceva</v>
          </cell>
          <cell r="AA830" t="str">
            <v>Basic+</v>
          </cell>
          <cell r="AB830" t="str">
            <v>Regular</v>
          </cell>
          <cell r="AC830" t="str">
            <v>1,2,3,4,5</v>
          </cell>
          <cell r="AD830" t="str">
            <v>1,2,3,4,5_12</v>
          </cell>
          <cell r="AE830">
            <v>271</v>
          </cell>
          <cell r="AF830">
            <v>52</v>
          </cell>
          <cell r="AG830">
            <v>73</v>
          </cell>
          <cell r="AH830">
            <v>96</v>
          </cell>
          <cell r="AI830">
            <v>43</v>
          </cell>
          <cell r="AJ830">
            <v>7</v>
          </cell>
          <cell r="AK830">
            <v>0.7</v>
          </cell>
          <cell r="AL830">
            <v>0.5</v>
          </cell>
          <cell r="AM830">
            <v>13</v>
          </cell>
          <cell r="AN830">
            <v>4</v>
          </cell>
          <cell r="AO830">
            <v>17</v>
          </cell>
          <cell r="AP830">
            <v>884</v>
          </cell>
          <cell r="AQ830">
            <v>13</v>
          </cell>
          <cell r="AR830">
            <v>4</v>
          </cell>
          <cell r="AS830">
            <v>17</v>
          </cell>
          <cell r="AT830">
            <v>1241</v>
          </cell>
          <cell r="AU830">
            <v>13</v>
          </cell>
          <cell r="AV830">
            <v>4</v>
          </cell>
          <cell r="AW830">
            <v>17</v>
          </cell>
          <cell r="AX830">
            <v>1632</v>
          </cell>
          <cell r="AY830">
            <v>13</v>
          </cell>
          <cell r="AZ830">
            <v>4</v>
          </cell>
          <cell r="BA830">
            <v>17</v>
          </cell>
          <cell r="BB830">
            <v>731</v>
          </cell>
          <cell r="BC830">
            <v>13</v>
          </cell>
          <cell r="BD830">
            <v>4</v>
          </cell>
          <cell r="BE830">
            <v>17</v>
          </cell>
          <cell r="BF830">
            <v>119</v>
          </cell>
          <cell r="BG830" t="str">
            <v>1-4</v>
          </cell>
          <cell r="BH830">
            <v>0.56182926829268298</v>
          </cell>
          <cell r="BI830">
            <v>4607</v>
          </cell>
          <cell r="BJ830">
            <v>799</v>
          </cell>
          <cell r="BK830">
            <v>799</v>
          </cell>
          <cell r="BL830">
            <v>726.36</v>
          </cell>
          <cell r="BM830">
            <v>3.2638888888888893</v>
          </cell>
          <cell r="BN830">
            <v>2.17</v>
          </cell>
          <cell r="BO830">
            <v>2.2400000000000002</v>
          </cell>
          <cell r="BP830">
            <v>2.88</v>
          </cell>
          <cell r="BQ830">
            <v>244.79999999999998</v>
          </cell>
          <cell r="BR830">
            <v>0.69361702127659575</v>
          </cell>
          <cell r="BS830">
            <v>3.3</v>
          </cell>
          <cell r="BT830">
            <v>85</v>
          </cell>
          <cell r="BU830">
            <v>1.1000000000000001</v>
          </cell>
          <cell r="BV830">
            <v>799</v>
          </cell>
          <cell r="BW830">
            <v>480</v>
          </cell>
          <cell r="BX830" t="str">
            <v>Suzhou Kingsma Import and Export Co., Ltd</v>
          </cell>
          <cell r="BY830" t="str">
            <v>Китай</v>
          </cell>
          <cell r="BZ830">
            <v>328</v>
          </cell>
          <cell r="CA830">
            <v>767</v>
          </cell>
          <cell r="CB830">
            <v>144</v>
          </cell>
          <cell r="CC830">
            <v>2354</v>
          </cell>
          <cell r="CD830">
            <v>8200</v>
          </cell>
          <cell r="CE830">
            <v>2580.9747645702996</v>
          </cell>
          <cell r="CF830">
            <v>8200</v>
          </cell>
          <cell r="CG830">
            <v>10000</v>
          </cell>
          <cell r="CH830" t="str">
            <v>ок</v>
          </cell>
          <cell r="CI830" t="str">
            <v>ок</v>
          </cell>
          <cell r="CJ830">
            <v>12</v>
          </cell>
          <cell r="CK830">
            <v>10319.68</v>
          </cell>
          <cell r="CL830">
            <v>1718.0800000000002</v>
          </cell>
          <cell r="CM830">
            <v>734.72</v>
          </cell>
          <cell r="CN830">
            <v>5272.9600000000009</v>
          </cell>
          <cell r="CO830">
            <v>322.56000000000006</v>
          </cell>
          <cell r="CP830">
            <v>18368</v>
          </cell>
          <cell r="CQ830">
            <v>1127793.5999999999</v>
          </cell>
          <cell r="CR830">
            <v>187761.59999999998</v>
          </cell>
          <cell r="CS830">
            <v>80294.399999999994</v>
          </cell>
          <cell r="CT830">
            <v>576259.19999999995</v>
          </cell>
          <cell r="CU830">
            <v>35251.199999999997</v>
          </cell>
          <cell r="CV830">
            <v>2007359.9999999998</v>
          </cell>
          <cell r="CW830">
            <v>3680993</v>
          </cell>
          <cell r="CX830">
            <v>612833</v>
          </cell>
          <cell r="CY830">
            <v>262072</v>
          </cell>
          <cell r="CZ830">
            <v>1880846</v>
          </cell>
          <cell r="DA830">
            <v>115056</v>
          </cell>
          <cell r="DB830">
            <v>6551800</v>
          </cell>
          <cell r="DC830" t="str">
            <v>Basic+</v>
          </cell>
          <cell r="DE830">
            <v>59</v>
          </cell>
          <cell r="DF830">
            <v>59</v>
          </cell>
          <cell r="DH830">
            <v>13</v>
          </cell>
          <cell r="DJ830">
            <v>13</v>
          </cell>
          <cell r="DK830">
            <v>767</v>
          </cell>
          <cell r="DP830">
            <v>767</v>
          </cell>
          <cell r="DQ830">
            <v>767</v>
          </cell>
          <cell r="DR830">
            <v>0</v>
          </cell>
          <cell r="DS830">
            <v>1</v>
          </cell>
          <cell r="DT830">
            <v>0</v>
          </cell>
          <cell r="DU830">
            <v>799</v>
          </cell>
          <cell r="DV830">
            <v>165672</v>
          </cell>
          <cell r="DW830">
            <v>1718.0800000000002</v>
          </cell>
          <cell r="DX830">
            <v>612833</v>
          </cell>
          <cell r="DY830" t="str">
            <v>black &amp; white</v>
          </cell>
          <cell r="DZ830" t="str">
            <v>20230160004___Lourosa___черно-белый</v>
          </cell>
          <cell r="EA830" t="str">
            <v>Расчет кирпичей</v>
          </cell>
        </row>
        <row r="831">
          <cell r="B831" t="str">
            <v>20230160004_0075458_00000003801</v>
          </cell>
          <cell r="C831" t="str">
            <v>20230160004_0075458</v>
          </cell>
          <cell r="D831" t="str">
            <v>Theme 2ОдеждаLourosaЖенскийlavender308</v>
          </cell>
          <cell r="E831" t="str">
            <v>Заг. с Th 2</v>
          </cell>
          <cell r="F831" t="str">
            <v>ACOOLA Одежда Весна 2024 Theme 2</v>
          </cell>
          <cell r="G831" t="str">
            <v>ACOOLA</v>
          </cell>
          <cell r="H831" t="str">
            <v>Theme 2</v>
          </cell>
          <cell r="I831" t="str">
            <v>00000003801</v>
          </cell>
          <cell r="J831" t="str">
            <v>20230160004</v>
          </cell>
          <cell r="K831" t="str">
            <v>Брюки детские для девочек (лосины) Lourosa лавандовый</v>
          </cell>
          <cell r="L831" t="str">
            <v>Женский</v>
          </cell>
          <cell r="M831" t="str">
            <v>Все</v>
          </cell>
          <cell r="N831" t="str">
            <v>Lourosa</v>
          </cell>
          <cell r="O831" t="str">
            <v>лавандовый</v>
          </cell>
          <cell r="P831" t="str">
            <v>Jersey</v>
          </cell>
          <cell r="Q831" t="str">
            <v>Pants</v>
          </cell>
          <cell r="R831" t="str">
            <v>Bottom_Girls</v>
          </cell>
          <cell r="S831" t="str">
            <v>Pants</v>
          </cell>
          <cell r="T831" t="str">
            <v>Одежда</v>
          </cell>
          <cell r="U831" t="str">
            <v>Single jersey / Трикотажное полотно</v>
          </cell>
          <cell r="V831" t="str">
            <v>95%Хлопок/5%ПУ</v>
          </cell>
          <cell r="W831" t="str">
            <v>(308) Kids cloth 98-164</v>
          </cell>
          <cell r="X831">
            <v>12</v>
          </cell>
          <cell r="Y831" t="str">
            <v>Нет</v>
          </cell>
          <cell r="Z831" t="str">
            <v>Tatiana Ryabceva</v>
          </cell>
          <cell r="AA831" t="str">
            <v>Basic+</v>
          </cell>
          <cell r="AB831" t="str">
            <v>Regular</v>
          </cell>
          <cell r="AC831" t="str">
            <v>1,2,3,4,5</v>
          </cell>
          <cell r="AD831" t="str">
            <v>1,2,3,4,5_12</v>
          </cell>
          <cell r="AE831">
            <v>271</v>
          </cell>
          <cell r="AF831">
            <v>52</v>
          </cell>
          <cell r="AG831">
            <v>73</v>
          </cell>
          <cell r="AH831">
            <v>96</v>
          </cell>
          <cell r="AI831">
            <v>43</v>
          </cell>
          <cell r="AJ831">
            <v>7</v>
          </cell>
          <cell r="AK831">
            <v>0.7</v>
          </cell>
          <cell r="AL831">
            <v>0.5</v>
          </cell>
          <cell r="AM831">
            <v>13</v>
          </cell>
          <cell r="AN831">
            <v>4</v>
          </cell>
          <cell r="AO831">
            <v>17</v>
          </cell>
          <cell r="AP831">
            <v>884</v>
          </cell>
          <cell r="AQ831">
            <v>13</v>
          </cell>
          <cell r="AR831">
            <v>4</v>
          </cell>
          <cell r="AS831">
            <v>17</v>
          </cell>
          <cell r="AT831">
            <v>1241</v>
          </cell>
          <cell r="AU831">
            <v>13</v>
          </cell>
          <cell r="AV831">
            <v>4</v>
          </cell>
          <cell r="AW831">
            <v>17</v>
          </cell>
          <cell r="AX831">
            <v>1632</v>
          </cell>
          <cell r="AY831">
            <v>13</v>
          </cell>
          <cell r="AZ831">
            <v>4</v>
          </cell>
          <cell r="BA831">
            <v>17</v>
          </cell>
          <cell r="BB831">
            <v>731</v>
          </cell>
          <cell r="BC831">
            <v>13</v>
          </cell>
          <cell r="BD831">
            <v>4</v>
          </cell>
          <cell r="BE831">
            <v>17</v>
          </cell>
          <cell r="BF831">
            <v>119</v>
          </cell>
          <cell r="BG831" t="str">
            <v>1-4</v>
          </cell>
          <cell r="BH831">
            <v>0.56182926829268298</v>
          </cell>
          <cell r="BI831">
            <v>4607</v>
          </cell>
          <cell r="BJ831">
            <v>799</v>
          </cell>
          <cell r="BK831">
            <v>799</v>
          </cell>
          <cell r="BL831">
            <v>726.36</v>
          </cell>
          <cell r="BM831">
            <v>3.2638888888888893</v>
          </cell>
          <cell r="BN831">
            <v>2.17</v>
          </cell>
          <cell r="BO831">
            <v>2.2400000000000002</v>
          </cell>
          <cell r="BP831">
            <v>2.88</v>
          </cell>
          <cell r="BQ831">
            <v>244.79999999999998</v>
          </cell>
          <cell r="BR831">
            <v>0.69361702127659575</v>
          </cell>
          <cell r="BS831">
            <v>3.3</v>
          </cell>
          <cell r="BT831">
            <v>85</v>
          </cell>
          <cell r="BU831">
            <v>1.1000000000000001</v>
          </cell>
          <cell r="BV831">
            <v>799</v>
          </cell>
          <cell r="BW831">
            <v>480</v>
          </cell>
          <cell r="BX831" t="str">
            <v>Suzhou Kingsma Import and Export Co., Ltd</v>
          </cell>
          <cell r="BY831" t="str">
            <v>Китай</v>
          </cell>
          <cell r="BZ831">
            <v>328</v>
          </cell>
          <cell r="CA831">
            <v>767</v>
          </cell>
          <cell r="CB831">
            <v>144</v>
          </cell>
          <cell r="CC831">
            <v>2354</v>
          </cell>
          <cell r="CD831">
            <v>8200</v>
          </cell>
          <cell r="CE831">
            <v>2580.9747645702996</v>
          </cell>
          <cell r="CF831">
            <v>8200</v>
          </cell>
          <cell r="CG831">
            <v>10000</v>
          </cell>
          <cell r="CH831" t="str">
            <v>ок</v>
          </cell>
          <cell r="CI831" t="str">
            <v>ок</v>
          </cell>
          <cell r="CJ831">
            <v>12</v>
          </cell>
          <cell r="CK831">
            <v>10319.68</v>
          </cell>
          <cell r="CL831">
            <v>1718.0800000000002</v>
          </cell>
          <cell r="CM831">
            <v>734.72</v>
          </cell>
          <cell r="CN831">
            <v>5272.9600000000009</v>
          </cell>
          <cell r="CO831">
            <v>322.56000000000006</v>
          </cell>
          <cell r="CP831">
            <v>18368</v>
          </cell>
          <cell r="CQ831">
            <v>1127793.5999999999</v>
          </cell>
          <cell r="CR831">
            <v>187761.59999999998</v>
          </cell>
          <cell r="CS831">
            <v>80294.399999999994</v>
          </cell>
          <cell r="CT831">
            <v>576259.19999999995</v>
          </cell>
          <cell r="CU831">
            <v>35251.199999999997</v>
          </cell>
          <cell r="CV831">
            <v>2007359.9999999998</v>
          </cell>
          <cell r="CW831">
            <v>3680993</v>
          </cell>
          <cell r="CX831">
            <v>612833</v>
          </cell>
          <cell r="CY831">
            <v>262072</v>
          </cell>
          <cell r="CZ831">
            <v>1880846</v>
          </cell>
          <cell r="DA831">
            <v>115056</v>
          </cell>
          <cell r="DB831">
            <v>6551800</v>
          </cell>
          <cell r="DC831" t="str">
            <v>Basic+</v>
          </cell>
          <cell r="DE831">
            <v>59</v>
          </cell>
          <cell r="DF831">
            <v>59</v>
          </cell>
          <cell r="DH831">
            <v>13</v>
          </cell>
          <cell r="DJ831">
            <v>13</v>
          </cell>
          <cell r="DK831">
            <v>767</v>
          </cell>
          <cell r="DP831">
            <v>767</v>
          </cell>
          <cell r="DQ831">
            <v>767</v>
          </cell>
          <cell r="DR831">
            <v>0</v>
          </cell>
          <cell r="DS831">
            <v>1</v>
          </cell>
          <cell r="DT831">
            <v>0</v>
          </cell>
          <cell r="DU831">
            <v>799</v>
          </cell>
          <cell r="DV831">
            <v>165672</v>
          </cell>
          <cell r="DW831">
            <v>1718.0800000000002</v>
          </cell>
          <cell r="DX831">
            <v>612833</v>
          </cell>
          <cell r="DY831" t="str">
            <v>lavender</v>
          </cell>
          <cell r="DZ831" t="str">
            <v>20230160004___Lourosa___лавандовый</v>
          </cell>
          <cell r="EA831" t="str">
            <v>Расчет кирпичей</v>
          </cell>
        </row>
        <row r="832">
          <cell r="B832" t="str">
            <v>20110150094_0075961_00000003835</v>
          </cell>
          <cell r="C832" t="str">
            <v>20110150094_0075961</v>
          </cell>
          <cell r="D832" t="str">
            <v>Theme 3ОдеждаBeetleМужскойwhite100</v>
          </cell>
          <cell r="E832" t="str">
            <v>Заг. с Th 3</v>
          </cell>
          <cell r="F832" t="str">
            <v>ACOOLA Одежда Весна 2024 Theme 3</v>
          </cell>
          <cell r="G832" t="str">
            <v>ACOOLA</v>
          </cell>
          <cell r="H832" t="str">
            <v>Theme 3</v>
          </cell>
          <cell r="I832" t="str">
            <v>00000003835</v>
          </cell>
          <cell r="J832" t="str">
            <v>20110150094</v>
          </cell>
          <cell r="K832" t="str">
            <v>Джемпер детский для мальчиков Beetle белый</v>
          </cell>
          <cell r="L832" t="str">
            <v>Мужской</v>
          </cell>
          <cell r="M832" t="str">
            <v>Большой</v>
          </cell>
          <cell r="N832" t="str">
            <v>Beetle</v>
          </cell>
          <cell r="O832" t="str">
            <v>белый</v>
          </cell>
          <cell r="P832" t="str">
            <v>Jersey</v>
          </cell>
          <cell r="Q832" t="str">
            <v>Longsleeve</v>
          </cell>
          <cell r="R832" t="str">
            <v>Top_Boys</v>
          </cell>
          <cell r="S832" t="str">
            <v/>
          </cell>
          <cell r="T832" t="str">
            <v>Одежда</v>
          </cell>
          <cell r="U832" t="str">
            <v>Single jersey / Трикотажное полотно</v>
          </cell>
          <cell r="V832" t="str">
            <v>100%Хлопок</v>
          </cell>
          <cell r="W832" t="str">
            <v>(100) Kids cloth B2G2 7sizes_2</v>
          </cell>
          <cell r="X832">
            <v>7</v>
          </cell>
          <cell r="Y832" t="str">
            <v>Нет</v>
          </cell>
          <cell r="Z832" t="str">
            <v>Daria Kuricyna</v>
          </cell>
          <cell r="AA832" t="str">
            <v>Basic+</v>
          </cell>
          <cell r="AB832" t="str">
            <v>Regular</v>
          </cell>
          <cell r="AC832" t="str">
            <v>1,2,3,4,5</v>
          </cell>
          <cell r="AD832" t="str">
            <v>1,2,3,4,5_7</v>
          </cell>
          <cell r="AE832">
            <v>271</v>
          </cell>
          <cell r="AF832">
            <v>52</v>
          </cell>
          <cell r="AG832">
            <v>73</v>
          </cell>
          <cell r="AH832">
            <v>96</v>
          </cell>
          <cell r="AI832">
            <v>43</v>
          </cell>
          <cell r="AJ832">
            <v>7</v>
          </cell>
          <cell r="AK832">
            <v>0.7</v>
          </cell>
          <cell r="AL832">
            <v>1</v>
          </cell>
          <cell r="AM832">
            <v>8</v>
          </cell>
          <cell r="AN832">
            <v>4</v>
          </cell>
          <cell r="AO832">
            <v>12</v>
          </cell>
          <cell r="AP832">
            <v>624</v>
          </cell>
          <cell r="AQ832">
            <v>8</v>
          </cell>
          <cell r="AR832">
            <v>4</v>
          </cell>
          <cell r="AS832">
            <v>12</v>
          </cell>
          <cell r="AT832">
            <v>876</v>
          </cell>
          <cell r="AU832">
            <v>8</v>
          </cell>
          <cell r="AV832">
            <v>4</v>
          </cell>
          <cell r="AW832">
            <v>12</v>
          </cell>
          <cell r="AX832">
            <v>1152</v>
          </cell>
          <cell r="AY832">
            <v>8</v>
          </cell>
          <cell r="AZ832">
            <v>4</v>
          </cell>
          <cell r="BA832">
            <v>12</v>
          </cell>
          <cell r="BB832">
            <v>516</v>
          </cell>
          <cell r="BC832">
            <v>8</v>
          </cell>
          <cell r="BD832">
            <v>4</v>
          </cell>
          <cell r="BE832">
            <v>12</v>
          </cell>
          <cell r="BF832">
            <v>84</v>
          </cell>
          <cell r="BG832" t="str">
            <v>1-4</v>
          </cell>
          <cell r="BH832">
            <v>0.54200000000000004</v>
          </cell>
          <cell r="BI832">
            <v>3252</v>
          </cell>
          <cell r="BJ832">
            <v>999</v>
          </cell>
          <cell r="BK832">
            <v>999</v>
          </cell>
          <cell r="BL832">
            <v>908.18</v>
          </cell>
          <cell r="BM832">
            <v>3.1424976407675365</v>
          </cell>
          <cell r="BN832">
            <v>2.74</v>
          </cell>
          <cell r="BO832">
            <v>2.89</v>
          </cell>
          <cell r="BP832">
            <v>3.74</v>
          </cell>
          <cell r="BQ832">
            <v>317.90000000000003</v>
          </cell>
          <cell r="BR832">
            <v>0.68178178178178173</v>
          </cell>
          <cell r="BS832">
            <v>3.3</v>
          </cell>
          <cell r="BT832">
            <v>85</v>
          </cell>
          <cell r="BU832">
            <v>1.1000000000000001</v>
          </cell>
          <cell r="BV832">
            <v>999</v>
          </cell>
          <cell r="BW832">
            <v>600</v>
          </cell>
          <cell r="BX832" t="str">
            <v>Zee-Fashion Sourcing Ltd.</v>
          </cell>
          <cell r="BY832" t="str">
            <v>Бангладеш</v>
          </cell>
          <cell r="BZ832">
            <v>240</v>
          </cell>
          <cell r="CA832">
            <v>531</v>
          </cell>
          <cell r="CB832">
            <v>112</v>
          </cell>
          <cell r="CC832">
            <v>1865</v>
          </cell>
          <cell r="CD832">
            <v>6000</v>
          </cell>
          <cell r="CE832">
            <v>1888.5181204172925</v>
          </cell>
          <cell r="CF832">
            <v>6000</v>
          </cell>
          <cell r="CG832">
            <v>7500</v>
          </cell>
          <cell r="CH832" t="str">
            <v>ок</v>
          </cell>
          <cell r="CI832" t="str">
            <v>ок</v>
          </cell>
          <cell r="CJ832">
            <v>16</v>
          </cell>
          <cell r="CK832">
            <v>9398.2800000000007</v>
          </cell>
          <cell r="CL832">
            <v>1534.5900000000001</v>
          </cell>
          <cell r="CM832">
            <v>693.6</v>
          </cell>
          <cell r="CN832">
            <v>5389.85</v>
          </cell>
          <cell r="CO832">
            <v>323.68</v>
          </cell>
          <cell r="CP832">
            <v>17340</v>
          </cell>
          <cell r="CQ832">
            <v>1033810.8000000002</v>
          </cell>
          <cell r="CR832">
            <v>168804.90000000002</v>
          </cell>
          <cell r="CS832">
            <v>76296.000000000015</v>
          </cell>
          <cell r="CT832">
            <v>592883.50000000012</v>
          </cell>
          <cell r="CU832">
            <v>35604.800000000003</v>
          </cell>
          <cell r="CV832">
            <v>1907400.0000000002</v>
          </cell>
          <cell r="CW832">
            <v>3248748</v>
          </cell>
          <cell r="CX832">
            <v>530469</v>
          </cell>
          <cell r="CY832">
            <v>239760</v>
          </cell>
          <cell r="CZ832">
            <v>1863135</v>
          </cell>
          <cell r="DA832">
            <v>111888</v>
          </cell>
          <cell r="DB832">
            <v>5994000</v>
          </cell>
          <cell r="DC832" t="str">
            <v>Basic+</v>
          </cell>
          <cell r="DE832">
            <v>59</v>
          </cell>
          <cell r="DF832">
            <v>59</v>
          </cell>
          <cell r="DH832">
            <v>7</v>
          </cell>
          <cell r="DI832">
            <v>2</v>
          </cell>
          <cell r="DJ832">
            <v>9</v>
          </cell>
          <cell r="DK832">
            <v>531</v>
          </cell>
          <cell r="DP832">
            <v>531</v>
          </cell>
          <cell r="DQ832">
            <v>413</v>
          </cell>
          <cell r="DR832">
            <v>118</v>
          </cell>
          <cell r="DS832">
            <v>0.77777777777777779</v>
          </cell>
          <cell r="DT832">
            <v>0.22222222222222221</v>
          </cell>
          <cell r="DU832">
            <v>999</v>
          </cell>
          <cell r="DV832">
            <v>148945.5</v>
          </cell>
          <cell r="DW832">
            <v>1534.5900000000001</v>
          </cell>
          <cell r="DX832">
            <v>530469</v>
          </cell>
          <cell r="DY832" t="str">
            <v>white</v>
          </cell>
          <cell r="DZ832" t="str">
            <v>20110150094___Beetle___белый</v>
          </cell>
          <cell r="EA832" t="str">
            <v>Расчет кирпичей</v>
          </cell>
        </row>
        <row r="833">
          <cell r="B833" t="str">
            <v>20110160417_0075965_00000003835</v>
          </cell>
          <cell r="C833" t="str">
            <v>20110160417_0075965</v>
          </cell>
          <cell r="D833" t="str">
            <v>Theme 3ОдеждаMoth_ptМужскойnavy100</v>
          </cell>
          <cell r="E833" t="str">
            <v>Заг. с Th 3</v>
          </cell>
          <cell r="F833" t="str">
            <v>ACOOLA Одежда Весна 2024 Theme 3</v>
          </cell>
          <cell r="G833" t="str">
            <v>ACOOLA</v>
          </cell>
          <cell r="H833" t="str">
            <v>Theme 3</v>
          </cell>
          <cell r="I833" t="str">
            <v>00000003835</v>
          </cell>
          <cell r="J833" t="str">
            <v>20110160417</v>
          </cell>
          <cell r="K833" t="str">
            <v>Брюки детские для мальчиков Moth_pt холодный синий</v>
          </cell>
          <cell r="L833" t="str">
            <v>Мужской</v>
          </cell>
          <cell r="M833" t="str">
            <v>Большой</v>
          </cell>
          <cell r="N833" t="str">
            <v>Moth_pt</v>
          </cell>
          <cell r="O833" t="str">
            <v>холодный синий</v>
          </cell>
          <cell r="P833" t="str">
            <v>Jersey</v>
          </cell>
          <cell r="Q833" t="str">
            <v>Pants</v>
          </cell>
          <cell r="R833" t="str">
            <v>Bottom_Boys</v>
          </cell>
          <cell r="S833" t="str">
            <v>Pants</v>
          </cell>
          <cell r="T833" t="str">
            <v>Одежда</v>
          </cell>
          <cell r="U833" t="str">
            <v>Fleece / Флис</v>
          </cell>
          <cell r="V833" t="str">
            <v>100%Хлопок</v>
          </cell>
          <cell r="W833" t="str">
            <v>(100) Kids cloth B2G2 7sizes_2</v>
          </cell>
          <cell r="X833">
            <v>7</v>
          </cell>
          <cell r="Y833" t="str">
            <v>Нет</v>
          </cell>
          <cell r="Z833" t="str">
            <v>Daria Kuricyna</v>
          </cell>
          <cell r="AA833" t="str">
            <v>Basic+</v>
          </cell>
          <cell r="AB833" t="str">
            <v>Regular</v>
          </cell>
          <cell r="AC833" t="str">
            <v>1,2,3,4,5</v>
          </cell>
          <cell r="AD833" t="str">
            <v>1,2,3,4,5_7</v>
          </cell>
          <cell r="AE833">
            <v>271</v>
          </cell>
          <cell r="AF833">
            <v>52</v>
          </cell>
          <cell r="AG833">
            <v>73</v>
          </cell>
          <cell r="AH833">
            <v>96</v>
          </cell>
          <cell r="AI833">
            <v>43</v>
          </cell>
          <cell r="AJ833">
            <v>7</v>
          </cell>
          <cell r="AK833">
            <v>0.7</v>
          </cell>
          <cell r="AL833">
            <v>1</v>
          </cell>
          <cell r="AM833">
            <v>8</v>
          </cell>
          <cell r="AN833">
            <v>4</v>
          </cell>
          <cell r="AO833">
            <v>12</v>
          </cell>
          <cell r="AP833">
            <v>624</v>
          </cell>
          <cell r="AQ833">
            <v>8</v>
          </cell>
          <cell r="AR833">
            <v>4</v>
          </cell>
          <cell r="AS833">
            <v>12</v>
          </cell>
          <cell r="AT833">
            <v>876</v>
          </cell>
          <cell r="AU833">
            <v>8</v>
          </cell>
          <cell r="AV833">
            <v>4</v>
          </cell>
          <cell r="AW833">
            <v>12</v>
          </cell>
          <cell r="AX833">
            <v>1152</v>
          </cell>
          <cell r="AY833">
            <v>8</v>
          </cell>
          <cell r="AZ833">
            <v>4</v>
          </cell>
          <cell r="BA833">
            <v>12</v>
          </cell>
          <cell r="BB833">
            <v>516</v>
          </cell>
          <cell r="BC833">
            <v>8</v>
          </cell>
          <cell r="BD833">
            <v>4</v>
          </cell>
          <cell r="BE833">
            <v>12</v>
          </cell>
          <cell r="BF833">
            <v>84</v>
          </cell>
          <cell r="BG833" t="str">
            <v>1-4</v>
          </cell>
          <cell r="BH833">
            <v>0.54200000000000004</v>
          </cell>
          <cell r="BI833">
            <v>3252</v>
          </cell>
          <cell r="BJ833">
            <v>1499</v>
          </cell>
          <cell r="BK833">
            <v>1499</v>
          </cell>
          <cell r="BL833">
            <v>1362.73</v>
          </cell>
          <cell r="BM833">
            <v>2.7859864324876873</v>
          </cell>
          <cell r="BN833">
            <v>4.42</v>
          </cell>
          <cell r="BO833">
            <v>4.6500000000000004</v>
          </cell>
          <cell r="BP833">
            <v>6.33</v>
          </cell>
          <cell r="BQ833">
            <v>538.04999999999995</v>
          </cell>
          <cell r="BR833">
            <v>0.64106070713809205</v>
          </cell>
          <cell r="BS833">
            <v>3.3</v>
          </cell>
          <cell r="BT833">
            <v>85</v>
          </cell>
          <cell r="BU833">
            <v>1.1000000000000001</v>
          </cell>
          <cell r="BV833">
            <v>1499</v>
          </cell>
          <cell r="BW833">
            <v>900</v>
          </cell>
          <cell r="BX833" t="str">
            <v>Alternative Source</v>
          </cell>
          <cell r="BY833" t="str">
            <v>Бангладеш</v>
          </cell>
          <cell r="BZ833">
            <v>240</v>
          </cell>
          <cell r="CA833">
            <v>531</v>
          </cell>
          <cell r="CB833">
            <v>112</v>
          </cell>
          <cell r="CC833">
            <v>1865</v>
          </cell>
          <cell r="CD833">
            <v>6000</v>
          </cell>
          <cell r="CE833">
            <v>1888.5181204172925</v>
          </cell>
          <cell r="CF833">
            <v>6000</v>
          </cell>
          <cell r="CG833">
            <v>7500</v>
          </cell>
          <cell r="CH833" t="str">
            <v>ок</v>
          </cell>
          <cell r="CI833" t="str">
            <v>ок</v>
          </cell>
          <cell r="CJ833">
            <v>16</v>
          </cell>
          <cell r="CK833">
            <v>15121.800000000001</v>
          </cell>
          <cell r="CL833">
            <v>2469.15</v>
          </cell>
          <cell r="CM833">
            <v>1116</v>
          </cell>
          <cell r="CN833">
            <v>8672.25</v>
          </cell>
          <cell r="CO833">
            <v>520.80000000000007</v>
          </cell>
          <cell r="CP833">
            <v>27900.000000000004</v>
          </cell>
          <cell r="CQ833">
            <v>1749738.5999999999</v>
          </cell>
          <cell r="CR833">
            <v>285704.55</v>
          </cell>
          <cell r="CS833">
            <v>129131.99999999999</v>
          </cell>
          <cell r="CT833">
            <v>1003463.2499999999</v>
          </cell>
          <cell r="CU833">
            <v>60261.599999999991</v>
          </cell>
          <cell r="CV833">
            <v>3228299.9999999995</v>
          </cell>
          <cell r="CW833">
            <v>4874748</v>
          </cell>
          <cell r="CX833">
            <v>795969</v>
          </cell>
          <cell r="CY833">
            <v>359760</v>
          </cell>
          <cell r="CZ833">
            <v>2795635</v>
          </cell>
          <cell r="DA833">
            <v>167888</v>
          </cell>
          <cell r="DB833">
            <v>8994000</v>
          </cell>
          <cell r="DC833" t="str">
            <v>Basic+</v>
          </cell>
          <cell r="DE833">
            <v>59</v>
          </cell>
          <cell r="DF833">
            <v>59</v>
          </cell>
          <cell r="DH833">
            <v>7</v>
          </cell>
          <cell r="DI833">
            <v>2</v>
          </cell>
          <cell r="DJ833">
            <v>9</v>
          </cell>
          <cell r="DK833">
            <v>531</v>
          </cell>
          <cell r="DP833">
            <v>531</v>
          </cell>
          <cell r="DQ833">
            <v>413</v>
          </cell>
          <cell r="DR833">
            <v>118</v>
          </cell>
          <cell r="DS833">
            <v>0.77777777777777779</v>
          </cell>
          <cell r="DT833">
            <v>0.22222222222222221</v>
          </cell>
          <cell r="DU833">
            <v>1499</v>
          </cell>
          <cell r="DV833">
            <v>252092.25</v>
          </cell>
          <cell r="DW833">
            <v>2469.15</v>
          </cell>
          <cell r="DX833">
            <v>795969</v>
          </cell>
          <cell r="DY833" t="str">
            <v>navy</v>
          </cell>
          <cell r="DZ833" t="str">
            <v>20110160417___Moth_pt___холодный синий</v>
          </cell>
          <cell r="EA833" t="str">
            <v>Расчет кирпичей</v>
          </cell>
        </row>
        <row r="834">
          <cell r="B834" t="str">
            <v>20110280145_0059122_00000003835</v>
          </cell>
          <cell r="C834" t="str">
            <v>20110280145_0059122</v>
          </cell>
          <cell r="D834" t="str">
            <v>Theme 3ОдеждаArturМужскойcheck100</v>
          </cell>
          <cell r="E834" t="str">
            <v>Заг. с Th 3</v>
          </cell>
          <cell r="F834" t="str">
            <v>ACOOLA Одежда Весна 2024 Theme 3</v>
          </cell>
          <cell r="G834" t="str">
            <v>ACOOLA</v>
          </cell>
          <cell r="H834" t="str">
            <v>Theme 3</v>
          </cell>
          <cell r="I834" t="str">
            <v>00000003835</v>
          </cell>
          <cell r="J834" t="str">
            <v>20110280145</v>
          </cell>
          <cell r="K834" t="str">
            <v>Сорочка верхняя детская для мальчиков Artur клетка</v>
          </cell>
          <cell r="L834" t="str">
            <v>Мужской</v>
          </cell>
          <cell r="M834" t="str">
            <v>Большой</v>
          </cell>
          <cell r="N834" t="str">
            <v>Artur</v>
          </cell>
          <cell r="O834" t="str">
            <v>клетка</v>
          </cell>
          <cell r="P834" t="str">
            <v>Stitched</v>
          </cell>
          <cell r="Q834" t="str">
            <v>Shirt LS</v>
          </cell>
          <cell r="R834" t="str">
            <v>Top_Boys</v>
          </cell>
          <cell r="S834" t="str">
            <v>Shirt</v>
          </cell>
          <cell r="T834" t="str">
            <v>Одежда</v>
          </cell>
          <cell r="U834" t="str">
            <v>Y/D check / Ткань в клетку</v>
          </cell>
          <cell r="V834" t="str">
            <v>100%Хлопок</v>
          </cell>
          <cell r="W834" t="str">
            <v>(100) Kids cloth B2G2 7sizes_2</v>
          </cell>
          <cell r="X834">
            <v>7</v>
          </cell>
          <cell r="Y834" t="str">
            <v>Нет</v>
          </cell>
          <cell r="Z834" t="str">
            <v>Svetlana Panina</v>
          </cell>
          <cell r="AA834" t="str">
            <v>Basic+</v>
          </cell>
          <cell r="AB834" t="str">
            <v>Regular</v>
          </cell>
          <cell r="AC834" t="str">
            <v>1,2,3,4,5</v>
          </cell>
          <cell r="AD834" t="str">
            <v>1,2,3,4,5_7</v>
          </cell>
          <cell r="AE834">
            <v>271</v>
          </cell>
          <cell r="AF834">
            <v>52</v>
          </cell>
          <cell r="AG834">
            <v>73</v>
          </cell>
          <cell r="AH834">
            <v>96</v>
          </cell>
          <cell r="AI834">
            <v>43</v>
          </cell>
          <cell r="AJ834">
            <v>7</v>
          </cell>
          <cell r="AK834">
            <v>0.7</v>
          </cell>
          <cell r="AL834">
            <v>1</v>
          </cell>
          <cell r="AM834">
            <v>8</v>
          </cell>
          <cell r="AN834">
            <v>4</v>
          </cell>
          <cell r="AO834">
            <v>12</v>
          </cell>
          <cell r="AP834">
            <v>624</v>
          </cell>
          <cell r="AQ834">
            <v>8</v>
          </cell>
          <cell r="AR834">
            <v>4</v>
          </cell>
          <cell r="AS834">
            <v>12</v>
          </cell>
          <cell r="AT834">
            <v>876</v>
          </cell>
          <cell r="AU834">
            <v>8</v>
          </cell>
          <cell r="AV834">
            <v>4</v>
          </cell>
          <cell r="AW834">
            <v>12</v>
          </cell>
          <cell r="AX834">
            <v>1152</v>
          </cell>
          <cell r="AY834">
            <v>8</v>
          </cell>
          <cell r="AZ834">
            <v>4</v>
          </cell>
          <cell r="BA834">
            <v>12</v>
          </cell>
          <cell r="BB834">
            <v>516</v>
          </cell>
          <cell r="BC834">
            <v>8</v>
          </cell>
          <cell r="BD834">
            <v>4</v>
          </cell>
          <cell r="BE834">
            <v>12</v>
          </cell>
          <cell r="BF834">
            <v>84</v>
          </cell>
          <cell r="BG834" t="str">
            <v>1-4</v>
          </cell>
          <cell r="BH834">
            <v>0.54200000000000004</v>
          </cell>
          <cell r="BI834">
            <v>3252</v>
          </cell>
          <cell r="BJ834">
            <v>1499</v>
          </cell>
          <cell r="BK834">
            <v>1499</v>
          </cell>
          <cell r="BL834">
            <v>1362.73</v>
          </cell>
          <cell r="BM834">
            <v>2.4699291481298404</v>
          </cell>
          <cell r="BN834">
            <v>5.3</v>
          </cell>
          <cell r="BO834">
            <v>5.58</v>
          </cell>
          <cell r="BP834">
            <v>7.14</v>
          </cell>
          <cell r="BQ834">
            <v>606.9</v>
          </cell>
          <cell r="BR834">
            <v>0.59513008672448298</v>
          </cell>
          <cell r="BS834">
            <v>3.3</v>
          </cell>
          <cell r="BT834">
            <v>85</v>
          </cell>
          <cell r="BU834">
            <v>1.1000000000000001</v>
          </cell>
          <cell r="BV834">
            <v>1499</v>
          </cell>
          <cell r="BW834">
            <v>900</v>
          </cell>
          <cell r="BX834" t="str">
            <v>SHAOXING YANSHENG TRADING CO., LTD</v>
          </cell>
          <cell r="BY834" t="str">
            <v>Китай</v>
          </cell>
          <cell r="BZ834">
            <v>240</v>
          </cell>
          <cell r="CA834">
            <v>531</v>
          </cell>
          <cell r="CB834">
            <v>112</v>
          </cell>
          <cell r="CC834">
            <v>1865</v>
          </cell>
          <cell r="CD834">
            <v>6000</v>
          </cell>
          <cell r="CE834">
            <v>1888.5181204172925</v>
          </cell>
          <cell r="CF834">
            <v>6000</v>
          </cell>
          <cell r="CG834">
            <v>7500</v>
          </cell>
          <cell r="CH834" t="str">
            <v>ок</v>
          </cell>
          <cell r="CI834" t="str">
            <v>ок</v>
          </cell>
          <cell r="CJ834">
            <v>16</v>
          </cell>
          <cell r="CK834">
            <v>18146.16</v>
          </cell>
          <cell r="CL834">
            <v>2962.98</v>
          </cell>
          <cell r="CM834">
            <v>1339.2</v>
          </cell>
          <cell r="CN834">
            <v>10406.700000000001</v>
          </cell>
          <cell r="CO834">
            <v>624.96</v>
          </cell>
          <cell r="CP834">
            <v>33480</v>
          </cell>
          <cell r="CQ834">
            <v>1973638.7999999998</v>
          </cell>
          <cell r="CR834">
            <v>322263.89999999997</v>
          </cell>
          <cell r="CS834">
            <v>145656</v>
          </cell>
          <cell r="CT834">
            <v>1131868.5</v>
          </cell>
          <cell r="CU834">
            <v>67972.800000000003</v>
          </cell>
          <cell r="CV834">
            <v>3641400</v>
          </cell>
          <cell r="CW834">
            <v>4874748</v>
          </cell>
          <cell r="CX834">
            <v>795969</v>
          </cell>
          <cell r="CY834">
            <v>359760</v>
          </cell>
          <cell r="CZ834">
            <v>2795635</v>
          </cell>
          <cell r="DA834">
            <v>167888</v>
          </cell>
          <cell r="DB834">
            <v>8994000</v>
          </cell>
          <cell r="DC834" t="str">
            <v>Basic+</v>
          </cell>
          <cell r="DE834">
            <v>59</v>
          </cell>
          <cell r="DF834">
            <v>59</v>
          </cell>
          <cell r="DH834">
            <v>7</v>
          </cell>
          <cell r="DI834">
            <v>2</v>
          </cell>
          <cell r="DJ834">
            <v>9</v>
          </cell>
          <cell r="DK834">
            <v>531</v>
          </cell>
          <cell r="DP834">
            <v>531</v>
          </cell>
          <cell r="DQ834">
            <v>413</v>
          </cell>
          <cell r="DR834">
            <v>118</v>
          </cell>
          <cell r="DS834">
            <v>0.77777777777777779</v>
          </cell>
          <cell r="DT834">
            <v>0.22222222222222221</v>
          </cell>
          <cell r="DU834">
            <v>1499</v>
          </cell>
          <cell r="DV834">
            <v>284350.5</v>
          </cell>
          <cell r="DW834">
            <v>2962.98</v>
          </cell>
          <cell r="DX834">
            <v>795969</v>
          </cell>
          <cell r="DY834" t="str">
            <v>check</v>
          </cell>
          <cell r="DZ834" t="str">
            <v>20110280145___Artur___клетка</v>
          </cell>
          <cell r="EA834" t="str">
            <v>Расчет кирпичей</v>
          </cell>
        </row>
        <row r="835">
          <cell r="B835" t="str">
            <v>20110280145_0076093_00000003835</v>
          </cell>
          <cell r="C835" t="str">
            <v>20110280145_0076093</v>
          </cell>
          <cell r="D835" t="str">
            <v>Theme 3ОдеждаArturМужскойcheck 2100</v>
          </cell>
          <cell r="E835" t="str">
            <v>Заг. с Th 3</v>
          </cell>
          <cell r="F835" t="str">
            <v>ACOOLA Одежда Весна 2024 Theme 3</v>
          </cell>
          <cell r="G835" t="str">
            <v>ACOOLA</v>
          </cell>
          <cell r="H835" t="str">
            <v>Theme 3</v>
          </cell>
          <cell r="I835" t="str">
            <v>00000003835</v>
          </cell>
          <cell r="J835" t="str">
            <v>20110280145</v>
          </cell>
          <cell r="K835" t="str">
            <v>Сорочка верхняя детская для мальчиков Artur клетка 2</v>
          </cell>
          <cell r="L835" t="str">
            <v>Мужской</v>
          </cell>
          <cell r="M835" t="str">
            <v>Большой</v>
          </cell>
          <cell r="N835" t="str">
            <v>Artur</v>
          </cell>
          <cell r="O835" t="str">
            <v>клетка 2</v>
          </cell>
          <cell r="P835" t="str">
            <v>Stitched</v>
          </cell>
          <cell r="Q835" t="str">
            <v>Shirt LS</v>
          </cell>
          <cell r="R835" t="str">
            <v>Top_Boys</v>
          </cell>
          <cell r="S835" t="str">
            <v>Shirt</v>
          </cell>
          <cell r="T835" t="str">
            <v>Одежда</v>
          </cell>
          <cell r="U835" t="str">
            <v>Y/D check / Ткань в клетку</v>
          </cell>
          <cell r="V835" t="str">
            <v>100%Хлопок</v>
          </cell>
          <cell r="W835" t="str">
            <v>(100) Kids cloth B2G2 7sizes_2</v>
          </cell>
          <cell r="X835">
            <v>7</v>
          </cell>
          <cell r="Y835" t="str">
            <v>Нет</v>
          </cell>
          <cell r="Z835" t="str">
            <v>Svetlana Panina</v>
          </cell>
          <cell r="AA835" t="str">
            <v>Basic+</v>
          </cell>
          <cell r="AB835" t="str">
            <v>Regular</v>
          </cell>
          <cell r="AC835">
            <v>0</v>
          </cell>
          <cell r="AD835" t="str">
            <v>0_7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1</v>
          </cell>
          <cell r="AL835">
            <v>1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 t="str">
            <v>-7-0</v>
          </cell>
          <cell r="BH835">
            <v>0</v>
          </cell>
          <cell r="BI835">
            <v>0</v>
          </cell>
          <cell r="BJ835">
            <v>1499</v>
          </cell>
          <cell r="BK835">
            <v>1499</v>
          </cell>
          <cell r="BL835">
            <v>1362.73</v>
          </cell>
          <cell r="BM835">
            <v>2.4191075607197612</v>
          </cell>
          <cell r="BN835">
            <v>5.42</v>
          </cell>
          <cell r="BO835">
            <v>5.7</v>
          </cell>
          <cell r="BP835">
            <v>7.29</v>
          </cell>
          <cell r="BQ835">
            <v>619.65</v>
          </cell>
          <cell r="BR835">
            <v>0.58662441627751838</v>
          </cell>
          <cell r="BS835">
            <v>3.3</v>
          </cell>
          <cell r="BT835">
            <v>85</v>
          </cell>
          <cell r="BU835">
            <v>1.1000000000000001</v>
          </cell>
          <cell r="BV835">
            <v>1499</v>
          </cell>
          <cell r="BW835">
            <v>900</v>
          </cell>
          <cell r="BX835" t="str">
            <v>SHAOXING YANSHENG TRADING CO., LTD</v>
          </cell>
          <cell r="BY835" t="str">
            <v>Китай</v>
          </cell>
          <cell r="BZ835">
            <v>180</v>
          </cell>
          <cell r="CA835">
            <v>0</v>
          </cell>
          <cell r="CB835">
            <v>84</v>
          </cell>
          <cell r="CC835">
            <v>1236</v>
          </cell>
          <cell r="CD835">
            <v>1500</v>
          </cell>
          <cell r="CE835">
            <v>472.12953010432312</v>
          </cell>
          <cell r="CF835">
            <v>1500</v>
          </cell>
          <cell r="CG835" t="str">
            <v>не заполнен кластер</v>
          </cell>
          <cell r="CH835" t="str">
            <v>ок</v>
          </cell>
          <cell r="CI835" t="str">
            <v>ок</v>
          </cell>
          <cell r="CJ835">
            <v>12</v>
          </cell>
          <cell r="CK835">
            <v>0</v>
          </cell>
          <cell r="CL835">
            <v>0</v>
          </cell>
          <cell r="CM835">
            <v>1026</v>
          </cell>
          <cell r="CN835">
            <v>7045.2</v>
          </cell>
          <cell r="CO835">
            <v>478.8</v>
          </cell>
          <cell r="CP835">
            <v>8550</v>
          </cell>
          <cell r="CQ835">
            <v>0</v>
          </cell>
          <cell r="CR835">
            <v>0</v>
          </cell>
          <cell r="CS835">
            <v>111537</v>
          </cell>
          <cell r="CT835">
            <v>765887.4</v>
          </cell>
          <cell r="CU835">
            <v>52050.6</v>
          </cell>
          <cell r="CV835">
            <v>929475</v>
          </cell>
          <cell r="CW835">
            <v>0</v>
          </cell>
          <cell r="CX835">
            <v>0</v>
          </cell>
          <cell r="CY835">
            <v>269820</v>
          </cell>
          <cell r="CZ835">
            <v>1852764</v>
          </cell>
          <cell r="DA835">
            <v>125916</v>
          </cell>
          <cell r="DB835">
            <v>2248500</v>
          </cell>
          <cell r="DC835" t="str">
            <v>Basic+</v>
          </cell>
          <cell r="DE835">
            <v>59</v>
          </cell>
          <cell r="DF835">
            <v>59</v>
          </cell>
          <cell r="DJ835">
            <v>0</v>
          </cell>
          <cell r="DK835">
            <v>0</v>
          </cell>
          <cell r="DP835">
            <v>0</v>
          </cell>
          <cell r="DQ835">
            <v>0</v>
          </cell>
          <cell r="DR835">
            <v>0</v>
          </cell>
          <cell r="DS835" t="e">
            <v>#DIV/0!</v>
          </cell>
          <cell r="DT835" t="e">
            <v>#DIV/0!</v>
          </cell>
          <cell r="DU835">
            <v>1499</v>
          </cell>
          <cell r="DV835">
            <v>0</v>
          </cell>
          <cell r="DW835">
            <v>0</v>
          </cell>
          <cell r="DX835">
            <v>0</v>
          </cell>
          <cell r="DY835" t="str">
            <v>check 2</v>
          </cell>
          <cell r="DZ835" t="str">
            <v>20110280145___Artur___клетка 2</v>
          </cell>
        </row>
        <row r="836">
          <cell r="B836" t="str">
            <v>20110280185_0069636_00000003835</v>
          </cell>
          <cell r="C836" t="str">
            <v>20110280185_0069636</v>
          </cell>
          <cell r="D836" t="str">
            <v>Theme 3ОдеждаRushМужскойprint100</v>
          </cell>
          <cell r="E836" t="str">
            <v>Заг. с Th 3</v>
          </cell>
          <cell r="F836" t="str">
            <v>ACOOLA Одежда Весна 2024 Theme 3</v>
          </cell>
          <cell r="G836" t="str">
            <v>ACOOLA</v>
          </cell>
          <cell r="H836" t="str">
            <v>Theme 3</v>
          </cell>
          <cell r="I836" t="str">
            <v>00000003835</v>
          </cell>
          <cell r="J836" t="str">
            <v>20110280185</v>
          </cell>
          <cell r="K836" t="str">
            <v>Сорочка верхняя детская для мальчиков Rush набивка</v>
          </cell>
          <cell r="L836" t="str">
            <v>Мужской</v>
          </cell>
          <cell r="M836" t="str">
            <v>Большой</v>
          </cell>
          <cell r="N836" t="str">
            <v>Rush</v>
          </cell>
          <cell r="O836" t="str">
            <v>набивка</v>
          </cell>
          <cell r="P836" t="str">
            <v>Stitched</v>
          </cell>
          <cell r="Q836" t="str">
            <v>Shirt LS</v>
          </cell>
          <cell r="R836" t="str">
            <v>Top_Boys</v>
          </cell>
          <cell r="S836" t="str">
            <v>Shirt</v>
          </cell>
          <cell r="T836" t="str">
            <v>Одежда</v>
          </cell>
          <cell r="U836" t="str">
            <v>Twill / Твил</v>
          </cell>
          <cell r="V836" t="str">
            <v>98%Хлопок/2%ПУ</v>
          </cell>
          <cell r="W836" t="str">
            <v>(100) Kids cloth B2G2 7sizes_2</v>
          </cell>
          <cell r="X836">
            <v>7</v>
          </cell>
          <cell r="Y836" t="str">
            <v>Нет</v>
          </cell>
          <cell r="Z836" t="str">
            <v>Svetlana Panina</v>
          </cell>
          <cell r="AA836" t="str">
            <v>Basic+</v>
          </cell>
          <cell r="AB836" t="str">
            <v>Regular</v>
          </cell>
          <cell r="AC836" t="str">
            <v>1,2,3,4,5</v>
          </cell>
          <cell r="AD836" t="str">
            <v>1,2,3,4,5_7</v>
          </cell>
          <cell r="AE836">
            <v>271</v>
          </cell>
          <cell r="AF836">
            <v>52</v>
          </cell>
          <cell r="AG836">
            <v>73</v>
          </cell>
          <cell r="AH836">
            <v>96</v>
          </cell>
          <cell r="AI836">
            <v>43</v>
          </cell>
          <cell r="AJ836">
            <v>7</v>
          </cell>
          <cell r="AK836">
            <v>0.7</v>
          </cell>
          <cell r="AL836">
            <v>1</v>
          </cell>
          <cell r="AM836">
            <v>8</v>
          </cell>
          <cell r="AN836">
            <v>4</v>
          </cell>
          <cell r="AO836">
            <v>12</v>
          </cell>
          <cell r="AP836">
            <v>624</v>
          </cell>
          <cell r="AQ836">
            <v>8</v>
          </cell>
          <cell r="AR836">
            <v>4</v>
          </cell>
          <cell r="AS836">
            <v>12</v>
          </cell>
          <cell r="AT836">
            <v>876</v>
          </cell>
          <cell r="AU836">
            <v>8</v>
          </cell>
          <cell r="AV836">
            <v>4</v>
          </cell>
          <cell r="AW836">
            <v>12</v>
          </cell>
          <cell r="AX836">
            <v>1152</v>
          </cell>
          <cell r="AY836">
            <v>8</v>
          </cell>
          <cell r="AZ836">
            <v>4</v>
          </cell>
          <cell r="BA836">
            <v>12</v>
          </cell>
          <cell r="BB836">
            <v>516</v>
          </cell>
          <cell r="BC836">
            <v>8</v>
          </cell>
          <cell r="BD836">
            <v>4</v>
          </cell>
          <cell r="BE836">
            <v>12</v>
          </cell>
          <cell r="BF836">
            <v>84</v>
          </cell>
          <cell r="BG836" t="str">
            <v>1-4</v>
          </cell>
          <cell r="BH836">
            <v>0.54200000000000004</v>
          </cell>
          <cell r="BI836">
            <v>3252</v>
          </cell>
          <cell r="BJ836">
            <v>2499</v>
          </cell>
          <cell r="BK836">
            <v>2499</v>
          </cell>
          <cell r="BL836">
            <v>2271.8200000000002</v>
          </cell>
          <cell r="BM836">
            <v>2.768361581920904</v>
          </cell>
          <cell r="BN836">
            <v>7.99</v>
          </cell>
          <cell r="BO836">
            <v>8.41</v>
          </cell>
          <cell r="BP836">
            <v>10.62</v>
          </cell>
          <cell r="BQ836">
            <v>902.69999999999993</v>
          </cell>
          <cell r="BR836">
            <v>0.63877551020408174</v>
          </cell>
          <cell r="BS836">
            <v>3.3</v>
          </cell>
          <cell r="BT836">
            <v>85</v>
          </cell>
          <cell r="BU836">
            <v>1.1000000000000001</v>
          </cell>
          <cell r="BV836">
            <v>2499</v>
          </cell>
          <cell r="BW836">
            <v>1500</v>
          </cell>
          <cell r="BX836" t="str">
            <v>ZHEJIANG HAOYUCHENG IMPORT AND EXPORT CO., LTD</v>
          </cell>
          <cell r="BY836" t="str">
            <v>Китай</v>
          </cell>
          <cell r="BZ836">
            <v>240</v>
          </cell>
          <cell r="CA836">
            <v>531</v>
          </cell>
          <cell r="CB836">
            <v>112</v>
          </cell>
          <cell r="CC836">
            <v>1865</v>
          </cell>
          <cell r="CD836">
            <v>6000</v>
          </cell>
          <cell r="CE836">
            <v>1888.5181204172925</v>
          </cell>
          <cell r="CF836">
            <v>6000</v>
          </cell>
          <cell r="CG836">
            <v>7500</v>
          </cell>
          <cell r="CH836" t="str">
            <v>ок</v>
          </cell>
          <cell r="CI836" t="str">
            <v>ок</v>
          </cell>
          <cell r="CJ836">
            <v>16</v>
          </cell>
          <cell r="CK836">
            <v>27349.32</v>
          </cell>
          <cell r="CL836">
            <v>4465.71</v>
          </cell>
          <cell r="CM836">
            <v>2018.4</v>
          </cell>
          <cell r="CN836">
            <v>15684.65</v>
          </cell>
          <cell r="CO836">
            <v>941.92000000000007</v>
          </cell>
          <cell r="CP836">
            <v>50460</v>
          </cell>
          <cell r="CQ836">
            <v>2935580.4</v>
          </cell>
          <cell r="CR836">
            <v>479333.69999999995</v>
          </cell>
          <cell r="CS836">
            <v>216647.99999999997</v>
          </cell>
          <cell r="CT836">
            <v>1683535.4999999998</v>
          </cell>
          <cell r="CU836">
            <v>101102.39999999999</v>
          </cell>
          <cell r="CV836">
            <v>5416200</v>
          </cell>
          <cell r="CW836">
            <v>8126748</v>
          </cell>
          <cell r="CX836">
            <v>1326969</v>
          </cell>
          <cell r="CY836">
            <v>599760</v>
          </cell>
          <cell r="CZ836">
            <v>4660635</v>
          </cell>
          <cell r="DA836">
            <v>279888</v>
          </cell>
          <cell r="DB836">
            <v>14994000</v>
          </cell>
          <cell r="DC836" t="str">
            <v>Basic+</v>
          </cell>
          <cell r="DE836">
            <v>59</v>
          </cell>
          <cell r="DF836">
            <v>59</v>
          </cell>
          <cell r="DH836">
            <v>7</v>
          </cell>
          <cell r="DI836">
            <v>2</v>
          </cell>
          <cell r="DJ836">
            <v>9</v>
          </cell>
          <cell r="DK836">
            <v>531</v>
          </cell>
          <cell r="DP836">
            <v>531</v>
          </cell>
          <cell r="DQ836">
            <v>413</v>
          </cell>
          <cell r="DR836">
            <v>118</v>
          </cell>
          <cell r="DS836">
            <v>0.77777777777777779</v>
          </cell>
          <cell r="DT836">
            <v>0.22222222222222221</v>
          </cell>
          <cell r="DU836">
            <v>2499</v>
          </cell>
          <cell r="DV836">
            <v>422941.49999999994</v>
          </cell>
          <cell r="DW836">
            <v>4465.71</v>
          </cell>
          <cell r="DX836">
            <v>1326969</v>
          </cell>
          <cell r="DY836" t="str">
            <v>print</v>
          </cell>
          <cell r="DZ836" t="str">
            <v>20110280185___Rush___набивка</v>
          </cell>
          <cell r="EA836" t="str">
            <v>Расчет кирпичей</v>
          </cell>
        </row>
        <row r="837">
          <cell r="B837" t="str">
            <v>20110290074_0070264_00000003835</v>
          </cell>
          <cell r="C837" t="str">
            <v>20110290074_0070264</v>
          </cell>
          <cell r="D837" t="str">
            <v>Theme 3ОдеждаAndresiМужскойprint100</v>
          </cell>
          <cell r="E837" t="str">
            <v>Заг. с Th 3</v>
          </cell>
          <cell r="F837" t="str">
            <v>ACOOLA Одежда Весна 2024 Theme 3</v>
          </cell>
          <cell r="G837" t="str">
            <v>ACOOLA</v>
          </cell>
          <cell r="H837" t="str">
            <v>Theme 3</v>
          </cell>
          <cell r="I837" t="str">
            <v>00000003835</v>
          </cell>
          <cell r="J837" t="str">
            <v>20110290074</v>
          </cell>
          <cell r="K837" t="str">
            <v>Сорочка верхняя детская для мальчиков Andresi набивка</v>
          </cell>
          <cell r="L837" t="str">
            <v>Мужской</v>
          </cell>
          <cell r="M837" t="str">
            <v>Большой</v>
          </cell>
          <cell r="N837" t="str">
            <v>Andresi</v>
          </cell>
          <cell r="O837" t="str">
            <v>набивка</v>
          </cell>
          <cell r="P837" t="str">
            <v>Stitched</v>
          </cell>
          <cell r="Q837" t="str">
            <v>Shirt SS</v>
          </cell>
          <cell r="R837" t="str">
            <v>Top_Boys</v>
          </cell>
          <cell r="S837" t="str">
            <v>Shirt</v>
          </cell>
          <cell r="T837" t="str">
            <v>Одежда</v>
          </cell>
          <cell r="U837" t="str">
            <v>Special weave / Декоративное плетение ткани</v>
          </cell>
          <cell r="V837" t="str">
            <v>100%Хлопок</v>
          </cell>
          <cell r="W837" t="str">
            <v>(100) Kids cloth B2G2 7sizes_2</v>
          </cell>
          <cell r="X837">
            <v>7</v>
          </cell>
          <cell r="Y837" t="str">
            <v>Нет</v>
          </cell>
          <cell r="Z837" t="str">
            <v>Svetlana Panina</v>
          </cell>
          <cell r="AA837" t="str">
            <v>Basic+</v>
          </cell>
          <cell r="AB837" t="str">
            <v>Regular</v>
          </cell>
          <cell r="AC837" t="str">
            <v>1,2,3,4,5</v>
          </cell>
          <cell r="AD837" t="str">
            <v>1,2,3,4,5_7</v>
          </cell>
          <cell r="AE837">
            <v>271</v>
          </cell>
          <cell r="AF837">
            <v>52</v>
          </cell>
          <cell r="AG837">
            <v>73</v>
          </cell>
          <cell r="AH837">
            <v>96</v>
          </cell>
          <cell r="AI837">
            <v>43</v>
          </cell>
          <cell r="AJ837">
            <v>7</v>
          </cell>
          <cell r="AK837">
            <v>0.7</v>
          </cell>
          <cell r="AL837">
            <v>1</v>
          </cell>
          <cell r="AM837">
            <v>8</v>
          </cell>
          <cell r="AN837">
            <v>4</v>
          </cell>
          <cell r="AO837">
            <v>12</v>
          </cell>
          <cell r="AP837">
            <v>624</v>
          </cell>
          <cell r="AQ837">
            <v>8</v>
          </cell>
          <cell r="AR837">
            <v>4</v>
          </cell>
          <cell r="AS837">
            <v>12</v>
          </cell>
          <cell r="AT837">
            <v>876</v>
          </cell>
          <cell r="AU837">
            <v>8</v>
          </cell>
          <cell r="AV837">
            <v>4</v>
          </cell>
          <cell r="AW837">
            <v>12</v>
          </cell>
          <cell r="AX837">
            <v>1152</v>
          </cell>
          <cell r="AY837">
            <v>8</v>
          </cell>
          <cell r="AZ837">
            <v>4</v>
          </cell>
          <cell r="BA837">
            <v>12</v>
          </cell>
          <cell r="BB837">
            <v>516</v>
          </cell>
          <cell r="BC837">
            <v>8</v>
          </cell>
          <cell r="BD837">
            <v>4</v>
          </cell>
          <cell r="BE837">
            <v>12</v>
          </cell>
          <cell r="BF837">
            <v>84</v>
          </cell>
          <cell r="BG837" t="str">
            <v>1-4</v>
          </cell>
          <cell r="BH837">
            <v>0.54200000000000004</v>
          </cell>
          <cell r="BI837">
            <v>3252</v>
          </cell>
          <cell r="BJ837">
            <v>1199</v>
          </cell>
          <cell r="BK837">
            <v>1199</v>
          </cell>
          <cell r="BL837">
            <v>1090</v>
          </cell>
          <cell r="BM837">
            <v>2.6766380176358968</v>
          </cell>
          <cell r="BN837">
            <v>4.1399999999999997</v>
          </cell>
          <cell r="BO837">
            <v>4.3499999999999996</v>
          </cell>
          <cell r="BP837">
            <v>5.27</v>
          </cell>
          <cell r="BQ837">
            <v>447.95</v>
          </cell>
          <cell r="BR837">
            <v>0.62639699749791489</v>
          </cell>
          <cell r="BS837">
            <v>3.3</v>
          </cell>
          <cell r="BT837">
            <v>85</v>
          </cell>
          <cell r="BU837">
            <v>1.1000000000000001</v>
          </cell>
          <cell r="BV837">
            <v>1199</v>
          </cell>
          <cell r="BW837">
            <v>720</v>
          </cell>
          <cell r="BX837" t="str">
            <v>SHAOXING YANSHENG TRADING CO., LTD</v>
          </cell>
          <cell r="BY837" t="str">
            <v>Китай</v>
          </cell>
          <cell r="BZ837">
            <v>240</v>
          </cell>
          <cell r="CA837">
            <v>531</v>
          </cell>
          <cell r="CB837">
            <v>112</v>
          </cell>
          <cell r="CC837">
            <v>1865</v>
          </cell>
          <cell r="CD837">
            <v>6000</v>
          </cell>
          <cell r="CE837">
            <v>1888.5181204172925</v>
          </cell>
          <cell r="CF837">
            <v>6000</v>
          </cell>
          <cell r="CG837">
            <v>7500</v>
          </cell>
          <cell r="CH837" t="str">
            <v>ок</v>
          </cell>
          <cell r="CI837" t="str">
            <v>ок</v>
          </cell>
          <cell r="CJ837">
            <v>16</v>
          </cell>
          <cell r="CK837">
            <v>14146.199999999999</v>
          </cell>
          <cell r="CL837">
            <v>2309.85</v>
          </cell>
          <cell r="CM837">
            <v>1044</v>
          </cell>
          <cell r="CN837">
            <v>8112.7499999999991</v>
          </cell>
          <cell r="CO837">
            <v>487.19999999999993</v>
          </cell>
          <cell r="CP837">
            <v>26099.999999999996</v>
          </cell>
          <cell r="CQ837">
            <v>1456733.4</v>
          </cell>
          <cell r="CR837">
            <v>237861.44999999998</v>
          </cell>
          <cell r="CS837">
            <v>107508</v>
          </cell>
          <cell r="CT837">
            <v>835426.75</v>
          </cell>
          <cell r="CU837">
            <v>50170.400000000001</v>
          </cell>
          <cell r="CV837">
            <v>2687700</v>
          </cell>
          <cell r="CW837">
            <v>3899148</v>
          </cell>
          <cell r="CX837">
            <v>636669</v>
          </cell>
          <cell r="CY837">
            <v>287760</v>
          </cell>
          <cell r="CZ837">
            <v>2236135</v>
          </cell>
          <cell r="DA837">
            <v>134288</v>
          </cell>
          <cell r="DB837">
            <v>7194000</v>
          </cell>
          <cell r="DC837" t="str">
            <v>Basic+</v>
          </cell>
          <cell r="DE837">
            <v>59</v>
          </cell>
          <cell r="DF837">
            <v>59</v>
          </cell>
          <cell r="DH837">
            <v>7</v>
          </cell>
          <cell r="DI837">
            <v>2</v>
          </cell>
          <cell r="DJ837">
            <v>9</v>
          </cell>
          <cell r="DK837">
            <v>531</v>
          </cell>
          <cell r="DP837">
            <v>531</v>
          </cell>
          <cell r="DQ837">
            <v>413</v>
          </cell>
          <cell r="DR837">
            <v>118</v>
          </cell>
          <cell r="DS837">
            <v>0.77777777777777779</v>
          </cell>
          <cell r="DT837">
            <v>0.22222222222222221</v>
          </cell>
          <cell r="DU837">
            <v>1199</v>
          </cell>
          <cell r="DV837">
            <v>209877.75</v>
          </cell>
          <cell r="DW837">
            <v>2309.85</v>
          </cell>
          <cell r="DX837">
            <v>636669</v>
          </cell>
          <cell r="DY837" t="str">
            <v>print</v>
          </cell>
          <cell r="DZ837" t="str">
            <v>20110290074___Andresi___набивка</v>
          </cell>
          <cell r="EA837" t="str">
            <v>Расчет кирпичей</v>
          </cell>
        </row>
        <row r="838">
          <cell r="B838" t="str">
            <v>20110290074_0076097_00000003835</v>
          </cell>
          <cell r="C838" t="str">
            <v>20110290074_0076097</v>
          </cell>
          <cell r="D838" t="str">
            <v>Theme 3ОдеждаAndresiМужскойcream100</v>
          </cell>
          <cell r="E838" t="str">
            <v>Заг. с Th 3</v>
          </cell>
          <cell r="F838" t="str">
            <v>ACOOLA Одежда Весна 2024 Theme 3</v>
          </cell>
          <cell r="G838" t="str">
            <v>ACOOLA</v>
          </cell>
          <cell r="H838" t="str">
            <v>Theme 3</v>
          </cell>
          <cell r="I838" t="str">
            <v>00000003835</v>
          </cell>
          <cell r="J838" t="str">
            <v>20110290074</v>
          </cell>
          <cell r="K838" t="str">
            <v>Сорочка верхняя детская для мальчиков Andresi крем</v>
          </cell>
          <cell r="L838" t="str">
            <v>Мужской</v>
          </cell>
          <cell r="M838" t="str">
            <v>Большой</v>
          </cell>
          <cell r="N838" t="str">
            <v>Andresi</v>
          </cell>
          <cell r="O838" t="str">
            <v>крем</v>
          </cell>
          <cell r="P838" t="str">
            <v>Stitched</v>
          </cell>
          <cell r="Q838" t="str">
            <v>Shirt SS</v>
          </cell>
          <cell r="R838" t="str">
            <v>Top_Boys</v>
          </cell>
          <cell r="S838" t="str">
            <v>Shirt</v>
          </cell>
          <cell r="T838" t="str">
            <v>Одежда</v>
          </cell>
          <cell r="U838" t="str">
            <v>Special weave / Декоративное плетение ткани</v>
          </cell>
          <cell r="V838" t="str">
            <v>100%Хлопок</v>
          </cell>
          <cell r="W838" t="str">
            <v>(100) Kids cloth B2G2 7sizes_2</v>
          </cell>
          <cell r="X838">
            <v>7</v>
          </cell>
          <cell r="Y838" t="str">
            <v>Нет</v>
          </cell>
          <cell r="Z838" t="str">
            <v>Svetlana Panina</v>
          </cell>
          <cell r="AA838" t="str">
            <v>Basic+</v>
          </cell>
          <cell r="AB838" t="str">
            <v>Regular</v>
          </cell>
          <cell r="AC838" t="str">
            <v>1,2,3</v>
          </cell>
          <cell r="AD838" t="str">
            <v>1,2,3_7</v>
          </cell>
          <cell r="AE838">
            <v>221</v>
          </cell>
          <cell r="AF838">
            <v>52</v>
          </cell>
          <cell r="AG838">
            <v>73</v>
          </cell>
          <cell r="AH838">
            <v>96</v>
          </cell>
          <cell r="AI838">
            <v>0</v>
          </cell>
          <cell r="AJ838">
            <v>0</v>
          </cell>
          <cell r="AK838">
            <v>0.75</v>
          </cell>
          <cell r="AL838">
            <v>0.7</v>
          </cell>
          <cell r="AM838">
            <v>9</v>
          </cell>
          <cell r="AN838">
            <v>3</v>
          </cell>
          <cell r="AO838">
            <v>12</v>
          </cell>
          <cell r="AP838">
            <v>624</v>
          </cell>
          <cell r="AQ838">
            <v>9</v>
          </cell>
          <cell r="AR838">
            <v>3</v>
          </cell>
          <cell r="AS838">
            <v>12</v>
          </cell>
          <cell r="AT838">
            <v>876</v>
          </cell>
          <cell r="AU838">
            <v>9</v>
          </cell>
          <cell r="AV838">
            <v>3</v>
          </cell>
          <cell r="AW838">
            <v>12</v>
          </cell>
          <cell r="AX838">
            <v>1152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 t="str">
            <v>2-3</v>
          </cell>
          <cell r="BH838">
            <v>0.51</v>
          </cell>
          <cell r="BI838">
            <v>2652</v>
          </cell>
          <cell r="BJ838">
            <v>1199</v>
          </cell>
          <cell r="BK838">
            <v>1199</v>
          </cell>
          <cell r="BL838">
            <v>1090</v>
          </cell>
          <cell r="BM838">
            <v>2.6766380176358968</v>
          </cell>
          <cell r="BN838">
            <v>4.1399999999999997</v>
          </cell>
          <cell r="BO838">
            <v>4.3499999999999996</v>
          </cell>
          <cell r="BP838">
            <v>5.27</v>
          </cell>
          <cell r="BQ838">
            <v>447.95</v>
          </cell>
          <cell r="BR838">
            <v>0.62639699749791489</v>
          </cell>
          <cell r="BS838">
            <v>3.3</v>
          </cell>
          <cell r="BT838">
            <v>85</v>
          </cell>
          <cell r="BU838">
            <v>1.1000000000000001</v>
          </cell>
          <cell r="BV838">
            <v>1199</v>
          </cell>
          <cell r="BW838">
            <v>720</v>
          </cell>
          <cell r="BX838" t="str">
            <v>SHAOXING YANSHENG TRADING CO., LTD</v>
          </cell>
          <cell r="BY838" t="str">
            <v>Китай</v>
          </cell>
          <cell r="BZ838">
            <v>208</v>
          </cell>
          <cell r="CA838">
            <v>531</v>
          </cell>
          <cell r="CB838">
            <v>91</v>
          </cell>
          <cell r="CC838">
            <v>1718</v>
          </cell>
          <cell r="CD838">
            <v>5200</v>
          </cell>
          <cell r="CE838">
            <v>1636.7157043616535</v>
          </cell>
          <cell r="CF838">
            <v>5200</v>
          </cell>
          <cell r="CG838">
            <v>6200</v>
          </cell>
          <cell r="CH838" t="str">
            <v>ок</v>
          </cell>
          <cell r="CI838" t="str">
            <v>ок</v>
          </cell>
          <cell r="CJ838">
            <v>13</v>
          </cell>
          <cell r="CK838">
            <v>11536.199999999999</v>
          </cell>
          <cell r="CL838">
            <v>2309.85</v>
          </cell>
          <cell r="CM838">
            <v>904.8</v>
          </cell>
          <cell r="CN838">
            <v>7473.2999999999993</v>
          </cell>
          <cell r="CO838">
            <v>395.84999999999997</v>
          </cell>
          <cell r="CP838">
            <v>22619.999999999996</v>
          </cell>
          <cell r="CQ838">
            <v>1187963.3999999999</v>
          </cell>
          <cell r="CR838">
            <v>237861.44999999998</v>
          </cell>
          <cell r="CS838">
            <v>93173.599999999991</v>
          </cell>
          <cell r="CT838">
            <v>769578.1</v>
          </cell>
          <cell r="CU838">
            <v>40763.449999999997</v>
          </cell>
          <cell r="CV838">
            <v>2329340</v>
          </cell>
          <cell r="CW838">
            <v>3179748</v>
          </cell>
          <cell r="CX838">
            <v>636669</v>
          </cell>
          <cell r="CY838">
            <v>249392</v>
          </cell>
          <cell r="CZ838">
            <v>2059882</v>
          </cell>
          <cell r="DA838">
            <v>109109</v>
          </cell>
          <cell r="DB838">
            <v>6234800</v>
          </cell>
          <cell r="DC838" t="str">
            <v>Basic+</v>
          </cell>
          <cell r="DE838">
            <v>59</v>
          </cell>
          <cell r="DF838">
            <v>59</v>
          </cell>
          <cell r="DH838">
            <v>7</v>
          </cell>
          <cell r="DI838">
            <v>2</v>
          </cell>
          <cell r="DJ838">
            <v>9</v>
          </cell>
          <cell r="DK838">
            <v>531</v>
          </cell>
          <cell r="DP838">
            <v>531</v>
          </cell>
          <cell r="DQ838">
            <v>413</v>
          </cell>
          <cell r="DR838">
            <v>118</v>
          </cell>
          <cell r="DS838">
            <v>0.77777777777777779</v>
          </cell>
          <cell r="DT838">
            <v>0.22222222222222221</v>
          </cell>
          <cell r="DU838">
            <v>1199</v>
          </cell>
          <cell r="DV838">
            <v>209877.75</v>
          </cell>
          <cell r="DW838">
            <v>2309.85</v>
          </cell>
          <cell r="DX838">
            <v>636669</v>
          </cell>
          <cell r="DY838" t="str">
            <v>cream</v>
          </cell>
          <cell r="DZ838" t="str">
            <v>20110290074___Andresi___крем</v>
          </cell>
          <cell r="EA838" t="str">
            <v>Расчет кирпичей</v>
          </cell>
        </row>
        <row r="839">
          <cell r="B839" t="str">
            <v>20110290074_0076098_00000003835</v>
          </cell>
          <cell r="C839" t="str">
            <v>20110290074_0076098</v>
          </cell>
          <cell r="D839" t="str">
            <v>Theme 3ОдеждаAndresiМужскойgrey100</v>
          </cell>
          <cell r="E839" t="str">
            <v>Заг. с Th 3</v>
          </cell>
          <cell r="F839" t="str">
            <v>ACOOLA Одежда Весна 2024 Theme 3</v>
          </cell>
          <cell r="G839" t="str">
            <v>ACOOLA</v>
          </cell>
          <cell r="H839" t="str">
            <v>Theme 3</v>
          </cell>
          <cell r="I839" t="str">
            <v>00000003835</v>
          </cell>
          <cell r="J839" t="str">
            <v>20110290074</v>
          </cell>
          <cell r="K839" t="str">
            <v>Сорочка верхняя детская для мальчиков Andresi серый</v>
          </cell>
          <cell r="L839" t="str">
            <v>Мужской</v>
          </cell>
          <cell r="M839" t="str">
            <v>Большой</v>
          </cell>
          <cell r="N839" t="str">
            <v>Andresi</v>
          </cell>
          <cell r="O839" t="str">
            <v>серый</v>
          </cell>
          <cell r="P839" t="str">
            <v>Stitched</v>
          </cell>
          <cell r="Q839" t="str">
            <v>Shirt SS</v>
          </cell>
          <cell r="R839" t="str">
            <v>Top_Boys</v>
          </cell>
          <cell r="S839" t="str">
            <v>Shirt</v>
          </cell>
          <cell r="T839" t="str">
            <v>Одежда</v>
          </cell>
          <cell r="U839" t="str">
            <v>Special weave / Декоративное плетение ткани</v>
          </cell>
          <cell r="V839" t="str">
            <v>100%Хлопок</v>
          </cell>
          <cell r="W839" t="str">
            <v>(100) Kids cloth B2G2 7sizes_2</v>
          </cell>
          <cell r="X839">
            <v>7</v>
          </cell>
          <cell r="Y839" t="str">
            <v>Нет</v>
          </cell>
          <cell r="Z839" t="str">
            <v>Svetlana Panina</v>
          </cell>
          <cell r="AA839" t="str">
            <v>Basic+</v>
          </cell>
          <cell r="AB839" t="str">
            <v>Regular</v>
          </cell>
          <cell r="AC839">
            <v>0</v>
          </cell>
          <cell r="AD839" t="str">
            <v>0_7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1</v>
          </cell>
          <cell r="AL839">
            <v>1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 t="str">
            <v>-7-0</v>
          </cell>
          <cell r="BH839">
            <v>0</v>
          </cell>
          <cell r="BI839">
            <v>0</v>
          </cell>
          <cell r="BJ839">
            <v>1199</v>
          </cell>
          <cell r="BK839">
            <v>1199</v>
          </cell>
          <cell r="BL839">
            <v>1090</v>
          </cell>
          <cell r="BM839">
            <v>2.7712931931122156</v>
          </cell>
          <cell r="BN839">
            <v>4</v>
          </cell>
          <cell r="BO839">
            <v>4.2</v>
          </cell>
          <cell r="BP839">
            <v>5.09</v>
          </cell>
          <cell r="BQ839">
            <v>432.65</v>
          </cell>
          <cell r="BR839">
            <v>0.63915763135946624</v>
          </cell>
          <cell r="BS839">
            <v>3.3</v>
          </cell>
          <cell r="BT839">
            <v>85</v>
          </cell>
          <cell r="BU839">
            <v>1.1000000000000001</v>
          </cell>
          <cell r="BV839">
            <v>1199</v>
          </cell>
          <cell r="BW839">
            <v>720</v>
          </cell>
          <cell r="BX839" t="str">
            <v>SHAOXING YANSHENG TRADING CO., LTD</v>
          </cell>
          <cell r="BY839" t="str">
            <v>Китай</v>
          </cell>
          <cell r="BZ839">
            <v>156</v>
          </cell>
          <cell r="CA839">
            <v>0</v>
          </cell>
          <cell r="CB839">
            <v>63</v>
          </cell>
          <cell r="CC839">
            <v>1081</v>
          </cell>
          <cell r="CD839">
            <v>1300</v>
          </cell>
          <cell r="CE839">
            <v>409.17892609041337</v>
          </cell>
          <cell r="CF839">
            <v>1300</v>
          </cell>
          <cell r="CG839" t="str">
            <v>не заполнен кластер</v>
          </cell>
          <cell r="CH839" t="str">
            <v>ок</v>
          </cell>
          <cell r="CI839" t="str">
            <v>ок</v>
          </cell>
          <cell r="CJ839">
            <v>9</v>
          </cell>
          <cell r="CK839">
            <v>0</v>
          </cell>
          <cell r="CL839">
            <v>0</v>
          </cell>
          <cell r="CM839">
            <v>655.20000000000005</v>
          </cell>
          <cell r="CN839">
            <v>4540.2</v>
          </cell>
          <cell r="CO839">
            <v>264.60000000000002</v>
          </cell>
          <cell r="CP839">
            <v>5460</v>
          </cell>
          <cell r="CQ839">
            <v>0</v>
          </cell>
          <cell r="CR839">
            <v>0</v>
          </cell>
          <cell r="CS839">
            <v>67493.399999999994</v>
          </cell>
          <cell r="CT839">
            <v>467694.64999999997</v>
          </cell>
          <cell r="CU839">
            <v>27256.949999999997</v>
          </cell>
          <cell r="CV839">
            <v>562445</v>
          </cell>
          <cell r="CW839">
            <v>0</v>
          </cell>
          <cell r="CX839">
            <v>0</v>
          </cell>
          <cell r="CY839">
            <v>187044</v>
          </cell>
          <cell r="CZ839">
            <v>1296119</v>
          </cell>
          <cell r="DA839">
            <v>75537</v>
          </cell>
          <cell r="DB839">
            <v>1558700</v>
          </cell>
          <cell r="DC839" t="str">
            <v>Basic+</v>
          </cell>
          <cell r="DE839">
            <v>59</v>
          </cell>
          <cell r="DF839">
            <v>59</v>
          </cell>
          <cell r="DJ839">
            <v>0</v>
          </cell>
          <cell r="DK839">
            <v>0</v>
          </cell>
          <cell r="DP839">
            <v>0</v>
          </cell>
          <cell r="DQ839">
            <v>0</v>
          </cell>
          <cell r="DR839">
            <v>0</v>
          </cell>
          <cell r="DS839" t="e">
            <v>#DIV/0!</v>
          </cell>
          <cell r="DT839" t="e">
            <v>#DIV/0!</v>
          </cell>
          <cell r="DU839">
            <v>1199</v>
          </cell>
          <cell r="DV839">
            <v>0</v>
          </cell>
          <cell r="DW839">
            <v>0</v>
          </cell>
          <cell r="DX839">
            <v>0</v>
          </cell>
          <cell r="DY839" t="str">
            <v>grey</v>
          </cell>
          <cell r="DZ839" t="str">
            <v>20110290074___Andresi___серый</v>
          </cell>
        </row>
        <row r="840">
          <cell r="B840" t="str">
            <v>20110420107_0070284_00000003835</v>
          </cell>
          <cell r="C840" t="str">
            <v>20110420107_0070284</v>
          </cell>
          <cell r="D840" t="str">
            <v>Theme 3ОдеждаUgoМужскойdark grey100</v>
          </cell>
          <cell r="E840" t="str">
            <v>Заг. с Th 3</v>
          </cell>
          <cell r="F840" t="str">
            <v>ACOOLA Одежда Весна 2024 Theme 3</v>
          </cell>
          <cell r="G840" t="str">
            <v>ACOOLA</v>
          </cell>
          <cell r="H840" t="str">
            <v>Theme 3</v>
          </cell>
          <cell r="I840" t="str">
            <v>00000003835</v>
          </cell>
          <cell r="J840" t="str">
            <v>20110420107</v>
          </cell>
          <cell r="K840" t="str">
            <v>Шорты детские для мальчиков Ugo темно-серый</v>
          </cell>
          <cell r="L840" t="str">
            <v>Мужской</v>
          </cell>
          <cell r="M840" t="str">
            <v>Большой</v>
          </cell>
          <cell r="N840" t="str">
            <v>Ugo</v>
          </cell>
          <cell r="O840" t="str">
            <v>темно-серый</v>
          </cell>
          <cell r="P840" t="str">
            <v>Stitched</v>
          </cell>
          <cell r="Q840" t="str">
            <v>Shorts</v>
          </cell>
          <cell r="R840" t="str">
            <v>Bottom_Boys</v>
          </cell>
          <cell r="S840" t="str">
            <v>Pants</v>
          </cell>
          <cell r="T840" t="str">
            <v>Одежда</v>
          </cell>
          <cell r="U840" t="str">
            <v>Twill / Твил</v>
          </cell>
          <cell r="V840" t="str">
            <v>100%Хлопок</v>
          </cell>
          <cell r="W840" t="str">
            <v>(100) Kids cloth B2G2 7sizes_2</v>
          </cell>
          <cell r="X840">
            <v>7</v>
          </cell>
          <cell r="Y840" t="str">
            <v>Нет</v>
          </cell>
          <cell r="Z840" t="str">
            <v/>
          </cell>
          <cell r="AA840" t="str">
            <v>Basic+</v>
          </cell>
          <cell r="AB840" t="str">
            <v>Regular</v>
          </cell>
          <cell r="AC840" t="str">
            <v>1,2,3</v>
          </cell>
          <cell r="AD840" t="str">
            <v>1,2,3_7</v>
          </cell>
          <cell r="AE840">
            <v>221</v>
          </cell>
          <cell r="AF840">
            <v>52</v>
          </cell>
          <cell r="AG840">
            <v>73</v>
          </cell>
          <cell r="AH840">
            <v>96</v>
          </cell>
          <cell r="AI840">
            <v>0</v>
          </cell>
          <cell r="AJ840">
            <v>0</v>
          </cell>
          <cell r="AK840">
            <v>0.7</v>
          </cell>
          <cell r="AL840">
            <v>0.8</v>
          </cell>
          <cell r="AM840">
            <v>8</v>
          </cell>
          <cell r="AN840">
            <v>3</v>
          </cell>
          <cell r="AO840">
            <v>11</v>
          </cell>
          <cell r="AP840">
            <v>572</v>
          </cell>
          <cell r="AQ840">
            <v>8</v>
          </cell>
          <cell r="AR840">
            <v>3</v>
          </cell>
          <cell r="AS840">
            <v>11</v>
          </cell>
          <cell r="AT840">
            <v>803</v>
          </cell>
          <cell r="AU840">
            <v>8</v>
          </cell>
          <cell r="AV840">
            <v>3</v>
          </cell>
          <cell r="AW840">
            <v>11</v>
          </cell>
          <cell r="AX840">
            <v>1056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 t="str">
            <v>1-3</v>
          </cell>
          <cell r="BH840">
            <v>0.54022222222222227</v>
          </cell>
          <cell r="BI840">
            <v>2431</v>
          </cell>
          <cell r="BJ840">
            <v>1499</v>
          </cell>
          <cell r="BK840">
            <v>1499</v>
          </cell>
          <cell r="BL840">
            <v>1362.73</v>
          </cell>
          <cell r="BM840">
            <v>3.3591036414565827</v>
          </cell>
          <cell r="BN840">
            <v>3.71</v>
          </cell>
          <cell r="BO840">
            <v>3.9</v>
          </cell>
          <cell r="BP840">
            <v>5.25</v>
          </cell>
          <cell r="BQ840">
            <v>446.25</v>
          </cell>
          <cell r="BR840">
            <v>0.70230153435623754</v>
          </cell>
          <cell r="BS840">
            <v>3.3</v>
          </cell>
          <cell r="BT840">
            <v>85</v>
          </cell>
          <cell r="BU840">
            <v>1.1000000000000001</v>
          </cell>
          <cell r="BV840">
            <v>1499</v>
          </cell>
          <cell r="BW840">
            <v>900</v>
          </cell>
          <cell r="BX840" t="str">
            <v>Zara Fashion</v>
          </cell>
          <cell r="BY840" t="str">
            <v>Бангладеш</v>
          </cell>
          <cell r="BZ840">
            <v>180</v>
          </cell>
          <cell r="CA840">
            <v>472</v>
          </cell>
          <cell r="CB840">
            <v>84</v>
          </cell>
          <cell r="CC840">
            <v>1333</v>
          </cell>
          <cell r="CD840">
            <v>4500</v>
          </cell>
          <cell r="CE840">
            <v>1416.3885903129694</v>
          </cell>
          <cell r="CF840">
            <v>4500</v>
          </cell>
          <cell r="CG840">
            <v>6200</v>
          </cell>
          <cell r="CH840" t="str">
            <v>ок</v>
          </cell>
          <cell r="CI840" t="str">
            <v>ок</v>
          </cell>
          <cell r="CJ840">
            <v>12</v>
          </cell>
          <cell r="CK840">
            <v>9480.9</v>
          </cell>
          <cell r="CL840">
            <v>1840.8</v>
          </cell>
          <cell r="CM840">
            <v>702</v>
          </cell>
          <cell r="CN840">
            <v>5198.7</v>
          </cell>
          <cell r="CO840">
            <v>327.59999999999997</v>
          </cell>
          <cell r="CP840">
            <v>17550</v>
          </cell>
          <cell r="CQ840">
            <v>1084833.75</v>
          </cell>
          <cell r="CR840">
            <v>210630</v>
          </cell>
          <cell r="CS840">
            <v>80325</v>
          </cell>
          <cell r="CT840">
            <v>594851.25</v>
          </cell>
          <cell r="CU840">
            <v>37485</v>
          </cell>
          <cell r="CV840">
            <v>2008125</v>
          </cell>
          <cell r="CW840">
            <v>3644069</v>
          </cell>
          <cell r="CX840">
            <v>707528</v>
          </cell>
          <cell r="CY840">
            <v>269820</v>
          </cell>
          <cell r="CZ840">
            <v>1998167</v>
          </cell>
          <cell r="DA840">
            <v>125916</v>
          </cell>
          <cell r="DB840">
            <v>6745500</v>
          </cell>
          <cell r="DC840" t="str">
            <v>Basic+</v>
          </cell>
          <cell r="DE840">
            <v>59</v>
          </cell>
          <cell r="DF840">
            <v>59</v>
          </cell>
          <cell r="DH840">
            <v>7</v>
          </cell>
          <cell r="DI840">
            <v>1</v>
          </cell>
          <cell r="DJ840">
            <v>8</v>
          </cell>
          <cell r="DK840">
            <v>472</v>
          </cell>
          <cell r="DP840">
            <v>472</v>
          </cell>
          <cell r="DQ840">
            <v>413</v>
          </cell>
          <cell r="DR840">
            <v>59</v>
          </cell>
          <cell r="DS840">
            <v>0.875</v>
          </cell>
          <cell r="DT840">
            <v>0.125</v>
          </cell>
          <cell r="DU840">
            <v>1499</v>
          </cell>
          <cell r="DV840">
            <v>185850</v>
          </cell>
          <cell r="DW840">
            <v>1840.8</v>
          </cell>
          <cell r="DX840">
            <v>707528</v>
          </cell>
          <cell r="DY840" t="str">
            <v>dark grey</v>
          </cell>
          <cell r="DZ840" t="str">
            <v>20110420107___Ugo___темно-серый</v>
          </cell>
        </row>
        <row r="841">
          <cell r="B841" t="str">
            <v>20110420108_0070285_00000003835</v>
          </cell>
          <cell r="C841" t="str">
            <v>20110420108_0070285</v>
          </cell>
          <cell r="D841" t="str">
            <v>Theme 3ОдеждаAkselМужскойbeige100</v>
          </cell>
          <cell r="E841" t="str">
            <v>Заг. с Th 3</v>
          </cell>
          <cell r="F841" t="str">
            <v>ACOOLA Одежда Весна 2024 Theme 3</v>
          </cell>
          <cell r="G841" t="str">
            <v>ACOOLA</v>
          </cell>
          <cell r="H841" t="str">
            <v>Theme 3</v>
          </cell>
          <cell r="I841" t="str">
            <v>00000003835</v>
          </cell>
          <cell r="J841" t="str">
            <v>20110420108</v>
          </cell>
          <cell r="K841" t="str">
            <v>Шорты детские для мальчиков Aksel бежевый</v>
          </cell>
          <cell r="L841" t="str">
            <v>Мужской</v>
          </cell>
          <cell r="M841" t="str">
            <v>Большой</v>
          </cell>
          <cell r="N841" t="str">
            <v>Aksel</v>
          </cell>
          <cell r="O841" t="str">
            <v>бежевый</v>
          </cell>
          <cell r="P841" t="str">
            <v>Stitched</v>
          </cell>
          <cell r="Q841" t="str">
            <v>Shorts</v>
          </cell>
          <cell r="R841" t="str">
            <v>Bottom_Boys</v>
          </cell>
          <cell r="S841" t="str">
            <v>Pants</v>
          </cell>
          <cell r="T841" t="str">
            <v>Одежда</v>
          </cell>
          <cell r="U841" t="str">
            <v>Plain weave / Полотняное переплетение ткани</v>
          </cell>
          <cell r="V841" t="str">
            <v>100%Хлопок</v>
          </cell>
          <cell r="W841" t="str">
            <v>(100) Kids cloth B2G2 7sizes_2</v>
          </cell>
          <cell r="X841">
            <v>7</v>
          </cell>
          <cell r="Y841" t="str">
            <v>Нет</v>
          </cell>
          <cell r="Z841" t="str">
            <v>Svetlana Panina</v>
          </cell>
          <cell r="AA841" t="str">
            <v>Basic+</v>
          </cell>
          <cell r="AB841" t="str">
            <v>Regular</v>
          </cell>
          <cell r="AC841" t="str">
            <v>1,2,3</v>
          </cell>
          <cell r="AD841" t="str">
            <v>1,2,3_7</v>
          </cell>
          <cell r="AE841">
            <v>221</v>
          </cell>
          <cell r="AF841">
            <v>52</v>
          </cell>
          <cell r="AG841">
            <v>73</v>
          </cell>
          <cell r="AH841">
            <v>96</v>
          </cell>
          <cell r="AI841">
            <v>0</v>
          </cell>
          <cell r="AJ841">
            <v>0</v>
          </cell>
          <cell r="AK841">
            <v>0.6</v>
          </cell>
          <cell r="AL841">
            <v>0.2</v>
          </cell>
          <cell r="AM841">
            <v>7</v>
          </cell>
          <cell r="AN841">
            <v>1</v>
          </cell>
          <cell r="AO841">
            <v>8</v>
          </cell>
          <cell r="AP841">
            <v>416</v>
          </cell>
          <cell r="AQ841">
            <v>7</v>
          </cell>
          <cell r="AR841">
            <v>1</v>
          </cell>
          <cell r="AS841">
            <v>8</v>
          </cell>
          <cell r="AT841">
            <v>584</v>
          </cell>
          <cell r="AU841">
            <v>7</v>
          </cell>
          <cell r="AV841">
            <v>1</v>
          </cell>
          <cell r="AW841">
            <v>8</v>
          </cell>
          <cell r="AX841">
            <v>768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 t="str">
            <v>0-1</v>
          </cell>
          <cell r="BH841">
            <v>0.54719900959455281</v>
          </cell>
          <cell r="BI841">
            <v>1768</v>
          </cell>
          <cell r="BJ841">
            <v>1499</v>
          </cell>
          <cell r="BK841">
            <v>1499</v>
          </cell>
          <cell r="BL841">
            <v>1362.73</v>
          </cell>
          <cell r="BM841">
            <v>2.9101145408658513</v>
          </cell>
          <cell r="BN841">
            <v>4.28</v>
          </cell>
          <cell r="BO841">
            <v>4.5</v>
          </cell>
          <cell r="BP841">
            <v>6.06</v>
          </cell>
          <cell r="BQ841">
            <v>515.1</v>
          </cell>
          <cell r="BR841">
            <v>0.65637091394262836</v>
          </cell>
          <cell r="BS841">
            <v>3.3</v>
          </cell>
          <cell r="BT841">
            <v>85</v>
          </cell>
          <cell r="BU841">
            <v>1.1000000000000001</v>
          </cell>
          <cell r="BV841">
            <v>1499</v>
          </cell>
          <cell r="BW841">
            <v>900</v>
          </cell>
          <cell r="BX841" t="str">
            <v>Zara Fashion</v>
          </cell>
          <cell r="BY841" t="str">
            <v>Бангладеш</v>
          </cell>
          <cell r="BZ841">
            <v>129</v>
          </cell>
          <cell r="CA841">
            <v>413</v>
          </cell>
          <cell r="CB841">
            <v>56</v>
          </cell>
          <cell r="CC841">
            <v>865</v>
          </cell>
          <cell r="CD841">
            <v>3231</v>
          </cell>
          <cell r="CE841">
            <v>1016.967007844712</v>
          </cell>
          <cell r="CF841">
            <v>3231</v>
          </cell>
          <cell r="CG841">
            <v>6200</v>
          </cell>
          <cell r="CH841" t="str">
            <v>ок</v>
          </cell>
          <cell r="CI841" t="str">
            <v>ок</v>
          </cell>
          <cell r="CJ841">
            <v>8</v>
          </cell>
          <cell r="CK841">
            <v>7956</v>
          </cell>
          <cell r="CL841">
            <v>1858.5</v>
          </cell>
          <cell r="CM841">
            <v>580.5</v>
          </cell>
          <cell r="CN841">
            <v>3892.5</v>
          </cell>
          <cell r="CO841">
            <v>252</v>
          </cell>
          <cell r="CP841">
            <v>14539.5</v>
          </cell>
          <cell r="CQ841">
            <v>910696.8</v>
          </cell>
          <cell r="CR841">
            <v>212736.30000000002</v>
          </cell>
          <cell r="CS841">
            <v>66447.900000000009</v>
          </cell>
          <cell r="CT841">
            <v>445561.5</v>
          </cell>
          <cell r="CU841">
            <v>28845.600000000002</v>
          </cell>
          <cell r="CV841">
            <v>1664288.1</v>
          </cell>
          <cell r="CW841">
            <v>2650232</v>
          </cell>
          <cell r="CX841">
            <v>619087</v>
          </cell>
          <cell r="CY841">
            <v>193371</v>
          </cell>
          <cell r="CZ841">
            <v>1296635</v>
          </cell>
          <cell r="DA841">
            <v>83944</v>
          </cell>
          <cell r="DB841">
            <v>4843269</v>
          </cell>
          <cell r="DC841" t="str">
            <v>Basic+</v>
          </cell>
          <cell r="DE841">
            <v>59</v>
          </cell>
          <cell r="DF841">
            <v>59</v>
          </cell>
          <cell r="DH841">
            <v>7</v>
          </cell>
          <cell r="DI841">
            <v>0</v>
          </cell>
          <cell r="DJ841">
            <v>7</v>
          </cell>
          <cell r="DK841">
            <v>413</v>
          </cell>
          <cell r="DP841">
            <v>413</v>
          </cell>
          <cell r="DQ841">
            <v>413</v>
          </cell>
          <cell r="DR841">
            <v>0</v>
          </cell>
          <cell r="DS841">
            <v>1</v>
          </cell>
          <cell r="DT841">
            <v>0</v>
          </cell>
          <cell r="DU841">
            <v>1499</v>
          </cell>
          <cell r="DV841">
            <v>187708.49999999997</v>
          </cell>
          <cell r="DW841">
            <v>1858.5</v>
          </cell>
          <cell r="DX841">
            <v>619087</v>
          </cell>
          <cell r="DY841" t="str">
            <v>beige</v>
          </cell>
          <cell r="DZ841" t="str">
            <v>20110420108___Aksel___бежевый</v>
          </cell>
        </row>
        <row r="842">
          <cell r="B842" t="str">
            <v>20110420116_0075993_00000003835</v>
          </cell>
          <cell r="C842" t="str">
            <v>20110420116_0075993</v>
          </cell>
          <cell r="D842" t="str">
            <v>Theme 3ОдеждаLemur_shМужскойviolet100</v>
          </cell>
          <cell r="E842" t="str">
            <v>Заг. с Th 3</v>
          </cell>
          <cell r="F842" t="str">
            <v>ACOOLA Одежда Весна 2024 Theme 3</v>
          </cell>
          <cell r="G842" t="str">
            <v>ACOOLA</v>
          </cell>
          <cell r="H842" t="str">
            <v>Theme 3</v>
          </cell>
          <cell r="I842" t="str">
            <v>00000003835</v>
          </cell>
          <cell r="J842" t="str">
            <v>20110420116</v>
          </cell>
          <cell r="K842" t="str">
            <v>Шорты детские для мальчиков Lemur_sh фиолетовый</v>
          </cell>
          <cell r="L842" t="str">
            <v>Мужской</v>
          </cell>
          <cell r="M842" t="str">
            <v>Большой</v>
          </cell>
          <cell r="N842" t="str">
            <v>Lemur_sh</v>
          </cell>
          <cell r="O842" t="str">
            <v>фиолетовый</v>
          </cell>
          <cell r="P842" t="str">
            <v>Jersey</v>
          </cell>
          <cell r="Q842" t="str">
            <v>Shorts</v>
          </cell>
          <cell r="R842" t="str">
            <v>Bottom_Boys</v>
          </cell>
          <cell r="S842" t="str">
            <v>Pants</v>
          </cell>
          <cell r="T842" t="str">
            <v>Одежда</v>
          </cell>
          <cell r="U842" t="str">
            <v>Fleece / Флис</v>
          </cell>
          <cell r="V842" t="str">
            <v>100%Хлопок</v>
          </cell>
          <cell r="W842" t="str">
            <v>(100) Kids cloth B2G2 7sizes_2</v>
          </cell>
          <cell r="X842">
            <v>7</v>
          </cell>
          <cell r="Y842" t="str">
            <v>Нет</v>
          </cell>
          <cell r="Z842" t="str">
            <v>Daria Kuricyna</v>
          </cell>
          <cell r="AA842" t="str">
            <v>Basic+</v>
          </cell>
          <cell r="AB842" t="str">
            <v>Regular</v>
          </cell>
          <cell r="AC842" t="str">
            <v>1,2,3,4,5</v>
          </cell>
          <cell r="AD842" t="str">
            <v>1,2,3,4,5_7</v>
          </cell>
          <cell r="AE842">
            <v>271</v>
          </cell>
          <cell r="AF842">
            <v>52</v>
          </cell>
          <cell r="AG842">
            <v>73</v>
          </cell>
          <cell r="AH842">
            <v>96</v>
          </cell>
          <cell r="AI842">
            <v>43</v>
          </cell>
          <cell r="AJ842">
            <v>7</v>
          </cell>
          <cell r="AK842">
            <v>0.7</v>
          </cell>
          <cell r="AL842">
            <v>1</v>
          </cell>
          <cell r="AM842">
            <v>8</v>
          </cell>
          <cell r="AN842">
            <v>4</v>
          </cell>
          <cell r="AO842">
            <v>12</v>
          </cell>
          <cell r="AP842">
            <v>624</v>
          </cell>
          <cell r="AQ842">
            <v>8</v>
          </cell>
          <cell r="AR842">
            <v>4</v>
          </cell>
          <cell r="AS842">
            <v>12</v>
          </cell>
          <cell r="AT842">
            <v>876</v>
          </cell>
          <cell r="AU842">
            <v>8</v>
          </cell>
          <cell r="AV842">
            <v>4</v>
          </cell>
          <cell r="AW842">
            <v>12</v>
          </cell>
          <cell r="AX842">
            <v>1152</v>
          </cell>
          <cell r="AY842">
            <v>8</v>
          </cell>
          <cell r="AZ842">
            <v>4</v>
          </cell>
          <cell r="BA842">
            <v>12</v>
          </cell>
          <cell r="BB842">
            <v>516</v>
          </cell>
          <cell r="BC842">
            <v>8</v>
          </cell>
          <cell r="BD842">
            <v>4</v>
          </cell>
          <cell r="BE842">
            <v>12</v>
          </cell>
          <cell r="BF842">
            <v>84</v>
          </cell>
          <cell r="BG842" t="str">
            <v>1-4</v>
          </cell>
          <cell r="BH842">
            <v>0.54200000000000004</v>
          </cell>
          <cell r="BI842">
            <v>3252</v>
          </cell>
          <cell r="BJ842">
            <v>999</v>
          </cell>
          <cell r="BK842">
            <v>999</v>
          </cell>
          <cell r="BL842">
            <v>908.18</v>
          </cell>
          <cell r="BM842">
            <v>3.2288299935358755</v>
          </cell>
          <cell r="BN842">
            <v>2.58</v>
          </cell>
          <cell r="BO842">
            <v>2.71</v>
          </cell>
          <cell r="BP842">
            <v>3.64</v>
          </cell>
          <cell r="BQ842">
            <v>309.40000000000003</v>
          </cell>
          <cell r="BR842">
            <v>0.69029029029029032</v>
          </cell>
          <cell r="BS842">
            <v>3.3</v>
          </cell>
          <cell r="BT842">
            <v>85</v>
          </cell>
          <cell r="BU842">
            <v>1.1000000000000001</v>
          </cell>
          <cell r="BV842">
            <v>999</v>
          </cell>
          <cell r="BW842">
            <v>600</v>
          </cell>
          <cell r="BX842" t="str">
            <v>Rosin import export company Ltd.</v>
          </cell>
          <cell r="BY842" t="str">
            <v>Бангладеш</v>
          </cell>
          <cell r="BZ842">
            <v>240</v>
          </cell>
          <cell r="CA842">
            <v>531</v>
          </cell>
          <cell r="CB842">
            <v>112</v>
          </cell>
          <cell r="CC842">
            <v>1865</v>
          </cell>
          <cell r="CD842">
            <v>6000</v>
          </cell>
          <cell r="CE842">
            <v>1888.5181204172925</v>
          </cell>
          <cell r="CF842">
            <v>6000</v>
          </cell>
          <cell r="CG842">
            <v>7500</v>
          </cell>
          <cell r="CH842" t="str">
            <v>ок</v>
          </cell>
          <cell r="CI842" t="str">
            <v>ок</v>
          </cell>
          <cell r="CJ842">
            <v>16</v>
          </cell>
          <cell r="CK842">
            <v>8812.92</v>
          </cell>
          <cell r="CL842">
            <v>1439.01</v>
          </cell>
          <cell r="CM842">
            <v>650.4</v>
          </cell>
          <cell r="CN842">
            <v>5054.1499999999996</v>
          </cell>
          <cell r="CO842">
            <v>303.52</v>
          </cell>
          <cell r="CP842">
            <v>16260</v>
          </cell>
          <cell r="CQ842">
            <v>1006168.8000000002</v>
          </cell>
          <cell r="CR842">
            <v>164291.40000000002</v>
          </cell>
          <cell r="CS842">
            <v>74256.000000000015</v>
          </cell>
          <cell r="CT842">
            <v>577031.00000000012</v>
          </cell>
          <cell r="CU842">
            <v>34652.800000000003</v>
          </cell>
          <cell r="CV842">
            <v>1856400.0000000002</v>
          </cell>
          <cell r="CW842">
            <v>3248748</v>
          </cell>
          <cell r="CX842">
            <v>530469</v>
          </cell>
          <cell r="CY842">
            <v>239760</v>
          </cell>
          <cell r="CZ842">
            <v>1863135</v>
          </cell>
          <cell r="DA842">
            <v>111888</v>
          </cell>
          <cell r="DB842">
            <v>5994000</v>
          </cell>
          <cell r="DC842" t="str">
            <v>Basic+</v>
          </cell>
          <cell r="DE842">
            <v>59</v>
          </cell>
          <cell r="DF842">
            <v>59</v>
          </cell>
          <cell r="DH842">
            <v>7</v>
          </cell>
          <cell r="DI842">
            <v>2</v>
          </cell>
          <cell r="DJ842">
            <v>9</v>
          </cell>
          <cell r="DK842">
            <v>531</v>
          </cell>
          <cell r="DP842">
            <v>531</v>
          </cell>
          <cell r="DQ842">
            <v>413</v>
          </cell>
          <cell r="DR842">
            <v>118</v>
          </cell>
          <cell r="DS842">
            <v>0.77777777777777779</v>
          </cell>
          <cell r="DT842">
            <v>0.22222222222222221</v>
          </cell>
          <cell r="DU842">
            <v>999</v>
          </cell>
          <cell r="DV842">
            <v>144963</v>
          </cell>
          <cell r="DW842">
            <v>1439.01</v>
          </cell>
          <cell r="DX842">
            <v>530469</v>
          </cell>
          <cell r="DY842" t="str">
            <v>violet</v>
          </cell>
          <cell r="DZ842" t="str">
            <v>20110420116___Lemur_sh___фиолетовый</v>
          </cell>
          <cell r="EA842" t="str">
            <v>Расчет кирпичей</v>
          </cell>
        </row>
        <row r="843">
          <cell r="B843" t="str">
            <v>20110420117_0075994_00000003835</v>
          </cell>
          <cell r="C843" t="str">
            <v>20110420117_0075994</v>
          </cell>
          <cell r="D843" t="str">
            <v>Theme 3ОдеждаToucan_shМужскойnavy100</v>
          </cell>
          <cell r="E843" t="str">
            <v>Заг. с Th 3</v>
          </cell>
          <cell r="F843" t="str">
            <v>ACOOLA Одежда Весна 2024 Theme 3</v>
          </cell>
          <cell r="G843" t="str">
            <v>ACOOLA</v>
          </cell>
          <cell r="H843" t="str">
            <v>Theme 3</v>
          </cell>
          <cell r="I843" t="str">
            <v>00000003835</v>
          </cell>
          <cell r="J843" t="str">
            <v>20110420117</v>
          </cell>
          <cell r="K843" t="str">
            <v>Шорты детские для мальчиков Toucan_sh холодный синий</v>
          </cell>
          <cell r="L843" t="str">
            <v>Мужской</v>
          </cell>
          <cell r="M843" t="str">
            <v>Большой</v>
          </cell>
          <cell r="N843" t="str">
            <v>Toucan_sh</v>
          </cell>
          <cell r="O843" t="str">
            <v>холодный синий</v>
          </cell>
          <cell r="P843" t="str">
            <v>Jersey</v>
          </cell>
          <cell r="Q843" t="str">
            <v>Shorts</v>
          </cell>
          <cell r="R843" t="str">
            <v>Bottom_Boys</v>
          </cell>
          <cell r="S843" t="str">
            <v>Pants</v>
          </cell>
          <cell r="T843" t="str">
            <v>Одежда</v>
          </cell>
          <cell r="U843" t="str">
            <v>Single jersey / Трикотажное полотно</v>
          </cell>
          <cell r="V843" t="str">
            <v>100%Хлопок</v>
          </cell>
          <cell r="W843" t="str">
            <v>(100) Kids cloth B2G2 7sizes_2</v>
          </cell>
          <cell r="X843">
            <v>7</v>
          </cell>
          <cell r="Y843" t="str">
            <v>Нет</v>
          </cell>
          <cell r="Z843" t="str">
            <v>Daria Kuricyna</v>
          </cell>
          <cell r="AA843" t="str">
            <v>Basic+</v>
          </cell>
          <cell r="AB843" t="str">
            <v>Regular</v>
          </cell>
          <cell r="AC843" t="str">
            <v>1,2,3,4,5</v>
          </cell>
          <cell r="AD843" t="str">
            <v>1,2,3,4,5_7</v>
          </cell>
          <cell r="AE843">
            <v>271</v>
          </cell>
          <cell r="AF843">
            <v>52</v>
          </cell>
          <cell r="AG843">
            <v>73</v>
          </cell>
          <cell r="AH843">
            <v>96</v>
          </cell>
          <cell r="AI843">
            <v>43</v>
          </cell>
          <cell r="AJ843">
            <v>7</v>
          </cell>
          <cell r="AK843">
            <v>0.7</v>
          </cell>
          <cell r="AL843">
            <v>1</v>
          </cell>
          <cell r="AM843">
            <v>8</v>
          </cell>
          <cell r="AN843">
            <v>4</v>
          </cell>
          <cell r="AO843">
            <v>12</v>
          </cell>
          <cell r="AP843">
            <v>624</v>
          </cell>
          <cell r="AQ843">
            <v>8</v>
          </cell>
          <cell r="AR843">
            <v>4</v>
          </cell>
          <cell r="AS843">
            <v>12</v>
          </cell>
          <cell r="AT843">
            <v>876</v>
          </cell>
          <cell r="AU843">
            <v>8</v>
          </cell>
          <cell r="AV843">
            <v>4</v>
          </cell>
          <cell r="AW843">
            <v>12</v>
          </cell>
          <cell r="AX843">
            <v>1152</v>
          </cell>
          <cell r="AY843">
            <v>8</v>
          </cell>
          <cell r="AZ843">
            <v>4</v>
          </cell>
          <cell r="BA843">
            <v>12</v>
          </cell>
          <cell r="BB843">
            <v>516</v>
          </cell>
          <cell r="BC843">
            <v>8</v>
          </cell>
          <cell r="BD843">
            <v>4</v>
          </cell>
          <cell r="BE843">
            <v>12</v>
          </cell>
          <cell r="BF843">
            <v>84</v>
          </cell>
          <cell r="BG843" t="str">
            <v>1-4</v>
          </cell>
          <cell r="BH843">
            <v>0.54200000000000004</v>
          </cell>
          <cell r="BI843">
            <v>3252</v>
          </cell>
          <cell r="BJ843">
            <v>999</v>
          </cell>
          <cell r="BK843">
            <v>999</v>
          </cell>
          <cell r="BL843">
            <v>908.18</v>
          </cell>
          <cell r="BM843">
            <v>3.3200398803589235</v>
          </cell>
          <cell r="BN843">
            <v>2.52</v>
          </cell>
          <cell r="BO843">
            <v>2.65</v>
          </cell>
          <cell r="BP843">
            <v>3.54</v>
          </cell>
          <cell r="BQ843">
            <v>300.89999999999998</v>
          </cell>
          <cell r="BR843">
            <v>0.6987987987987988</v>
          </cell>
          <cell r="BS843">
            <v>3.3</v>
          </cell>
          <cell r="BT843">
            <v>85</v>
          </cell>
          <cell r="BU843">
            <v>1.1000000000000001</v>
          </cell>
          <cell r="BV843">
            <v>999</v>
          </cell>
          <cell r="BW843">
            <v>600</v>
          </cell>
          <cell r="BX843" t="str">
            <v>ZS Apparels Ltd</v>
          </cell>
          <cell r="BY843" t="str">
            <v>Бангладеш</v>
          </cell>
          <cell r="BZ843">
            <v>240</v>
          </cell>
          <cell r="CA843">
            <v>531</v>
          </cell>
          <cell r="CB843">
            <v>112</v>
          </cell>
          <cell r="CC843">
            <v>1865</v>
          </cell>
          <cell r="CD843">
            <v>6000</v>
          </cell>
          <cell r="CE843">
            <v>1888.5181204172925</v>
          </cell>
          <cell r="CF843">
            <v>6000</v>
          </cell>
          <cell r="CG843">
            <v>7500</v>
          </cell>
          <cell r="CH843" t="str">
            <v>ок</v>
          </cell>
          <cell r="CI843" t="str">
            <v>ок</v>
          </cell>
          <cell r="CJ843">
            <v>16</v>
          </cell>
          <cell r="CK843">
            <v>8617.7999999999993</v>
          </cell>
          <cell r="CL843">
            <v>1407.1499999999999</v>
          </cell>
          <cell r="CM843">
            <v>636</v>
          </cell>
          <cell r="CN843">
            <v>4942.25</v>
          </cell>
          <cell r="CO843">
            <v>296.8</v>
          </cell>
          <cell r="CP843">
            <v>15900</v>
          </cell>
          <cell r="CQ843">
            <v>978526.79999999993</v>
          </cell>
          <cell r="CR843">
            <v>159777.9</v>
          </cell>
          <cell r="CS843">
            <v>72216</v>
          </cell>
          <cell r="CT843">
            <v>561178.5</v>
          </cell>
          <cell r="CU843">
            <v>33700.799999999996</v>
          </cell>
          <cell r="CV843">
            <v>1805399.9999999998</v>
          </cell>
          <cell r="CW843">
            <v>3248748</v>
          </cell>
          <cell r="CX843">
            <v>530469</v>
          </cell>
          <cell r="CY843">
            <v>239760</v>
          </cell>
          <cell r="CZ843">
            <v>1863135</v>
          </cell>
          <cell r="DA843">
            <v>111888</v>
          </cell>
          <cell r="DB843">
            <v>5994000</v>
          </cell>
          <cell r="DC843" t="str">
            <v>Basic+</v>
          </cell>
          <cell r="DE843">
            <v>59</v>
          </cell>
          <cell r="DF843">
            <v>59</v>
          </cell>
          <cell r="DH843">
            <v>7</v>
          </cell>
          <cell r="DI843">
            <v>2</v>
          </cell>
          <cell r="DJ843">
            <v>9</v>
          </cell>
          <cell r="DK843">
            <v>531</v>
          </cell>
          <cell r="DP843">
            <v>531</v>
          </cell>
          <cell r="DQ843">
            <v>413</v>
          </cell>
          <cell r="DR843">
            <v>118</v>
          </cell>
          <cell r="DS843">
            <v>0.77777777777777779</v>
          </cell>
          <cell r="DT843">
            <v>0.22222222222222221</v>
          </cell>
          <cell r="DU843">
            <v>999</v>
          </cell>
          <cell r="DV843">
            <v>140980.5</v>
          </cell>
          <cell r="DW843">
            <v>1407.1499999999999</v>
          </cell>
          <cell r="DX843">
            <v>530469</v>
          </cell>
          <cell r="DY843" t="str">
            <v>navy</v>
          </cell>
          <cell r="DZ843" t="str">
            <v>20110420117___Toucan_sh___холодный синий</v>
          </cell>
          <cell r="EA843" t="str">
            <v>Расчет кирпичей</v>
          </cell>
        </row>
        <row r="844">
          <cell r="B844" t="str">
            <v>20110510196_0076062_00000003835</v>
          </cell>
          <cell r="C844" t="str">
            <v>20110510196_0076062</v>
          </cell>
          <cell r="D844" t="str">
            <v>Theme 3ОдеждаAntМужскойviolet100</v>
          </cell>
          <cell r="E844" t="str">
            <v>Заг. с Th 3</v>
          </cell>
          <cell r="F844" t="str">
            <v>ACOOLA Одежда Весна 2024 Theme 3</v>
          </cell>
          <cell r="G844" t="str">
            <v>ACOOLA</v>
          </cell>
          <cell r="H844" t="str">
            <v>Theme 3</v>
          </cell>
          <cell r="I844" t="str">
            <v>00000003835</v>
          </cell>
          <cell r="J844" t="str">
            <v>20110510196</v>
          </cell>
          <cell r="K844" t="str">
            <v>Футболка детская для мальчиков Ant фиолетовый</v>
          </cell>
          <cell r="L844" t="str">
            <v>Мужской</v>
          </cell>
          <cell r="M844" t="str">
            <v>Большой</v>
          </cell>
          <cell r="N844" t="str">
            <v>Ant</v>
          </cell>
          <cell r="O844" t="str">
            <v>фиолетовый</v>
          </cell>
          <cell r="P844" t="str">
            <v>Jersey</v>
          </cell>
          <cell r="Q844" t="str">
            <v>T-shirt</v>
          </cell>
          <cell r="R844" t="str">
            <v>Top_Boys</v>
          </cell>
          <cell r="S844" t="str">
            <v/>
          </cell>
          <cell r="T844" t="str">
            <v>Одежда</v>
          </cell>
          <cell r="U844" t="str">
            <v>Single jersey / Трикотажное полотно</v>
          </cell>
          <cell r="V844" t="str">
            <v>100%Хлопок</v>
          </cell>
          <cell r="W844" t="str">
            <v>(100) Kids cloth B2G2 7sizes_2</v>
          </cell>
          <cell r="X844">
            <v>7</v>
          </cell>
          <cell r="Y844" t="str">
            <v>Нет</v>
          </cell>
          <cell r="Z844" t="str">
            <v>Daria Kuricyna</v>
          </cell>
          <cell r="AA844" t="str">
            <v>Basic+</v>
          </cell>
          <cell r="AB844" t="str">
            <v>Regular</v>
          </cell>
          <cell r="AC844" t="str">
            <v>1,2,3</v>
          </cell>
          <cell r="AD844" t="str">
            <v>1,2,3_7</v>
          </cell>
          <cell r="AE844">
            <v>221</v>
          </cell>
          <cell r="AF844">
            <v>52</v>
          </cell>
          <cell r="AG844">
            <v>73</v>
          </cell>
          <cell r="AH844">
            <v>96</v>
          </cell>
          <cell r="AI844">
            <v>0</v>
          </cell>
          <cell r="AJ844">
            <v>0</v>
          </cell>
          <cell r="AK844">
            <v>0.7</v>
          </cell>
          <cell r="AL844">
            <v>0.8</v>
          </cell>
          <cell r="AM844">
            <v>8</v>
          </cell>
          <cell r="AN844">
            <v>3</v>
          </cell>
          <cell r="AO844">
            <v>11</v>
          </cell>
          <cell r="AP844">
            <v>572</v>
          </cell>
          <cell r="AQ844">
            <v>8</v>
          </cell>
          <cell r="AR844">
            <v>3</v>
          </cell>
          <cell r="AS844">
            <v>11</v>
          </cell>
          <cell r="AT844">
            <v>803</v>
          </cell>
          <cell r="AU844">
            <v>8</v>
          </cell>
          <cell r="AV844">
            <v>3</v>
          </cell>
          <cell r="AW844">
            <v>11</v>
          </cell>
          <cell r="AX844">
            <v>1056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 t="str">
            <v>1-3</v>
          </cell>
          <cell r="BH844">
            <v>0.54022222222222227</v>
          </cell>
          <cell r="BI844">
            <v>2431</v>
          </cell>
          <cell r="BJ844">
            <v>799</v>
          </cell>
          <cell r="BK844">
            <v>799</v>
          </cell>
          <cell r="BL844">
            <v>726.36</v>
          </cell>
          <cell r="BM844">
            <v>3.2982456140350878</v>
          </cell>
          <cell r="BN844">
            <v>2.11</v>
          </cell>
          <cell r="BO844">
            <v>2.2200000000000002</v>
          </cell>
          <cell r="BP844">
            <v>2.85</v>
          </cell>
          <cell r="BQ844">
            <v>242.25</v>
          </cell>
          <cell r="BR844">
            <v>0.69680851063829785</v>
          </cell>
          <cell r="BS844">
            <v>3.3</v>
          </cell>
          <cell r="BT844">
            <v>85</v>
          </cell>
          <cell r="BU844">
            <v>1.1000000000000001</v>
          </cell>
          <cell r="BV844">
            <v>799</v>
          </cell>
          <cell r="BW844">
            <v>480</v>
          </cell>
          <cell r="BX844" t="str">
            <v>Zee-Fashion Sourcing Ltd.</v>
          </cell>
          <cell r="BY844" t="str">
            <v>Бангладеш</v>
          </cell>
          <cell r="BZ844">
            <v>180</v>
          </cell>
          <cell r="CA844">
            <v>472</v>
          </cell>
          <cell r="CB844">
            <v>84</v>
          </cell>
          <cell r="CC844">
            <v>1333</v>
          </cell>
          <cell r="CD844">
            <v>4500</v>
          </cell>
          <cell r="CE844">
            <v>1416.3885903129694</v>
          </cell>
          <cell r="CF844">
            <v>4500</v>
          </cell>
          <cell r="CG844">
            <v>6200</v>
          </cell>
          <cell r="CH844" t="str">
            <v>ок</v>
          </cell>
          <cell r="CI844" t="str">
            <v>ок</v>
          </cell>
          <cell r="CJ844">
            <v>12</v>
          </cell>
          <cell r="CK844">
            <v>5396.8200000000006</v>
          </cell>
          <cell r="CL844">
            <v>1047.8400000000001</v>
          </cell>
          <cell r="CM844">
            <v>399.6</v>
          </cell>
          <cell r="CN844">
            <v>2959.26</v>
          </cell>
          <cell r="CO844">
            <v>186.48000000000002</v>
          </cell>
          <cell r="CP844">
            <v>9990</v>
          </cell>
          <cell r="CQ844">
            <v>588909.75</v>
          </cell>
          <cell r="CR844">
            <v>114342</v>
          </cell>
          <cell r="CS844">
            <v>43605</v>
          </cell>
          <cell r="CT844">
            <v>322919.25</v>
          </cell>
          <cell r="CU844">
            <v>20349</v>
          </cell>
          <cell r="CV844">
            <v>1090125</v>
          </cell>
          <cell r="CW844">
            <v>1942369</v>
          </cell>
          <cell r="CX844">
            <v>377128</v>
          </cell>
          <cell r="CY844">
            <v>143820</v>
          </cell>
          <cell r="CZ844">
            <v>1065067</v>
          </cell>
          <cell r="DA844">
            <v>67116</v>
          </cell>
          <cell r="DB844">
            <v>3595500</v>
          </cell>
          <cell r="DC844" t="str">
            <v>Basic+</v>
          </cell>
          <cell r="DE844">
            <v>59</v>
          </cell>
          <cell r="DF844">
            <v>59</v>
          </cell>
          <cell r="DH844">
            <v>7</v>
          </cell>
          <cell r="DI844">
            <v>1</v>
          </cell>
          <cell r="DJ844">
            <v>8</v>
          </cell>
          <cell r="DK844">
            <v>472</v>
          </cell>
          <cell r="DP844">
            <v>472</v>
          </cell>
          <cell r="DQ844">
            <v>413</v>
          </cell>
          <cell r="DR844">
            <v>59</v>
          </cell>
          <cell r="DS844">
            <v>0.875</v>
          </cell>
          <cell r="DT844">
            <v>0.125</v>
          </cell>
          <cell r="DU844">
            <v>799</v>
          </cell>
          <cell r="DV844">
            <v>100890</v>
          </cell>
          <cell r="DW844">
            <v>1047.8400000000001</v>
          </cell>
          <cell r="DX844">
            <v>377128</v>
          </cell>
          <cell r="DY844" t="str">
            <v>violet</v>
          </cell>
          <cell r="DZ844" t="str">
            <v>20110510196___Ant___фиолетовый</v>
          </cell>
          <cell r="EA844" t="str">
            <v>Расчет кирпичей</v>
          </cell>
        </row>
        <row r="845">
          <cell r="B845" t="str">
            <v>20110510197_0076063_00000003835</v>
          </cell>
          <cell r="C845" t="str">
            <v>20110510197_0076063</v>
          </cell>
          <cell r="D845" t="str">
            <v>Theme 3ОдеждаLemurМужскойanycolor100</v>
          </cell>
          <cell r="E845" t="str">
            <v>Заг. с Th 3</v>
          </cell>
          <cell r="F845" t="str">
            <v>ACOOLA Одежда Весна 2024 Theme 3</v>
          </cell>
          <cell r="G845" t="str">
            <v>ACOOLA</v>
          </cell>
          <cell r="H845" t="str">
            <v>Theme 3</v>
          </cell>
          <cell r="I845" t="str">
            <v>00000003835</v>
          </cell>
          <cell r="J845" t="str">
            <v>20110510197</v>
          </cell>
          <cell r="K845" t="str">
            <v>Футболка детская для мальчиков Lemur разноцветный</v>
          </cell>
          <cell r="L845" t="str">
            <v>Мужской</v>
          </cell>
          <cell r="M845" t="str">
            <v>Большой</v>
          </cell>
          <cell r="N845" t="str">
            <v>Lemur</v>
          </cell>
          <cell r="O845" t="str">
            <v>разноцветный</v>
          </cell>
          <cell r="P845" t="str">
            <v>Jersey</v>
          </cell>
          <cell r="Q845" t="str">
            <v>T-shirt</v>
          </cell>
          <cell r="R845" t="str">
            <v>Top_Boys</v>
          </cell>
          <cell r="S845" t="str">
            <v/>
          </cell>
          <cell r="T845" t="str">
            <v>Одежда</v>
          </cell>
          <cell r="U845" t="str">
            <v>Single jersey / Трикотажное полотно</v>
          </cell>
          <cell r="V845" t="str">
            <v>100%Хлопок</v>
          </cell>
          <cell r="W845" t="str">
            <v>(100) Kids cloth B2G2 7sizes_2</v>
          </cell>
          <cell r="X845">
            <v>7</v>
          </cell>
          <cell r="Y845" t="str">
            <v>Нет</v>
          </cell>
          <cell r="Z845" t="str">
            <v>Daria Kuricyna</v>
          </cell>
          <cell r="AA845" t="str">
            <v>Basic+</v>
          </cell>
          <cell r="AB845" t="str">
            <v>Regular</v>
          </cell>
          <cell r="AC845" t="str">
            <v>1,2,3,4,5</v>
          </cell>
          <cell r="AD845" t="str">
            <v>1,2,3,4,5_7</v>
          </cell>
          <cell r="AE845">
            <v>271</v>
          </cell>
          <cell r="AF845">
            <v>52</v>
          </cell>
          <cell r="AG845">
            <v>73</v>
          </cell>
          <cell r="AH845">
            <v>96</v>
          </cell>
          <cell r="AI845">
            <v>43</v>
          </cell>
          <cell r="AJ845">
            <v>7</v>
          </cell>
          <cell r="AK845">
            <v>0.7</v>
          </cell>
          <cell r="AL845">
            <v>1</v>
          </cell>
          <cell r="AM845">
            <v>8</v>
          </cell>
          <cell r="AN845">
            <v>4</v>
          </cell>
          <cell r="AO845">
            <v>12</v>
          </cell>
          <cell r="AP845">
            <v>624</v>
          </cell>
          <cell r="AQ845">
            <v>8</v>
          </cell>
          <cell r="AR845">
            <v>4</v>
          </cell>
          <cell r="AS845">
            <v>12</v>
          </cell>
          <cell r="AT845">
            <v>876</v>
          </cell>
          <cell r="AU845">
            <v>8</v>
          </cell>
          <cell r="AV845">
            <v>4</v>
          </cell>
          <cell r="AW845">
            <v>12</v>
          </cell>
          <cell r="AX845">
            <v>1152</v>
          </cell>
          <cell r="AY845">
            <v>8</v>
          </cell>
          <cell r="AZ845">
            <v>4</v>
          </cell>
          <cell r="BA845">
            <v>12</v>
          </cell>
          <cell r="BB845">
            <v>516</v>
          </cell>
          <cell r="BC845">
            <v>8</v>
          </cell>
          <cell r="BD845">
            <v>4</v>
          </cell>
          <cell r="BE845">
            <v>12</v>
          </cell>
          <cell r="BF845">
            <v>84</v>
          </cell>
          <cell r="BG845" t="str">
            <v>1-4</v>
          </cell>
          <cell r="BH845">
            <v>0.54200000000000004</v>
          </cell>
          <cell r="BI845">
            <v>3252</v>
          </cell>
          <cell r="BJ845">
            <v>999</v>
          </cell>
          <cell r="BK845">
            <v>999</v>
          </cell>
          <cell r="BL845">
            <v>908.18</v>
          </cell>
          <cell r="BM845">
            <v>2.7460142935678942</v>
          </cell>
          <cell r="BN845">
            <v>3.24</v>
          </cell>
          <cell r="BO845">
            <v>3.41</v>
          </cell>
          <cell r="BP845">
            <v>4.28</v>
          </cell>
          <cell r="BQ845">
            <v>363.8</v>
          </cell>
          <cell r="BR845">
            <v>0.63583583583583581</v>
          </cell>
          <cell r="BS845">
            <v>3.3</v>
          </cell>
          <cell r="BT845">
            <v>85</v>
          </cell>
          <cell r="BU845">
            <v>1.1000000000000001</v>
          </cell>
          <cell r="BV845">
            <v>999</v>
          </cell>
          <cell r="BW845">
            <v>600</v>
          </cell>
          <cell r="BX845" t="str">
            <v>Suzhou Kingsma Import and Export Co., Ltd</v>
          </cell>
          <cell r="BY845" t="str">
            <v>Китай</v>
          </cell>
          <cell r="BZ845">
            <v>240</v>
          </cell>
          <cell r="CA845">
            <v>531</v>
          </cell>
          <cell r="CB845">
            <v>112</v>
          </cell>
          <cell r="CC845">
            <v>1865</v>
          </cell>
          <cell r="CD845">
            <v>6000</v>
          </cell>
          <cell r="CE845">
            <v>1888.5181204172925</v>
          </cell>
          <cell r="CF845">
            <v>6000</v>
          </cell>
          <cell r="CG845">
            <v>7500</v>
          </cell>
          <cell r="CH845" t="str">
            <v>ок</v>
          </cell>
          <cell r="CI845" t="str">
            <v>ок</v>
          </cell>
          <cell r="CJ845">
            <v>16</v>
          </cell>
          <cell r="CK845">
            <v>11089.32</v>
          </cell>
          <cell r="CL845">
            <v>1810.71</v>
          </cell>
          <cell r="CM845">
            <v>818.40000000000009</v>
          </cell>
          <cell r="CN845">
            <v>6359.6500000000005</v>
          </cell>
          <cell r="CO845">
            <v>381.92</v>
          </cell>
          <cell r="CP845">
            <v>20460</v>
          </cell>
          <cell r="CQ845">
            <v>1183077.6000000001</v>
          </cell>
          <cell r="CR845">
            <v>193177.80000000002</v>
          </cell>
          <cell r="CS845">
            <v>87312</v>
          </cell>
          <cell r="CT845">
            <v>678487</v>
          </cell>
          <cell r="CU845">
            <v>40745.599999999999</v>
          </cell>
          <cell r="CV845">
            <v>2182800</v>
          </cell>
          <cell r="CW845">
            <v>3248748</v>
          </cell>
          <cell r="CX845">
            <v>530469</v>
          </cell>
          <cell r="CY845">
            <v>239760</v>
          </cell>
          <cell r="CZ845">
            <v>1863135</v>
          </cell>
          <cell r="DA845">
            <v>111888</v>
          </cell>
          <cell r="DB845">
            <v>5994000</v>
          </cell>
          <cell r="DC845" t="str">
            <v>Basic+</v>
          </cell>
          <cell r="DE845">
            <v>59</v>
          </cell>
          <cell r="DF845">
            <v>59</v>
          </cell>
          <cell r="DH845">
            <v>7</v>
          </cell>
          <cell r="DI845">
            <v>2</v>
          </cell>
          <cell r="DJ845">
            <v>9</v>
          </cell>
          <cell r="DK845">
            <v>531</v>
          </cell>
          <cell r="DP845">
            <v>531</v>
          </cell>
          <cell r="DQ845">
            <v>413</v>
          </cell>
          <cell r="DR845">
            <v>118</v>
          </cell>
          <cell r="DS845">
            <v>0.77777777777777779</v>
          </cell>
          <cell r="DT845">
            <v>0.22222222222222221</v>
          </cell>
          <cell r="DU845">
            <v>999</v>
          </cell>
          <cell r="DV845">
            <v>170451.00000000003</v>
          </cell>
          <cell r="DW845">
            <v>1810.71</v>
          </cell>
          <cell r="DX845">
            <v>530469</v>
          </cell>
          <cell r="DY845" t="str">
            <v>anycolor</v>
          </cell>
          <cell r="DZ845" t="str">
            <v>20110510197___Lemur___разноцветный</v>
          </cell>
          <cell r="EA845" t="str">
            <v>Расчет кирпичей</v>
          </cell>
        </row>
        <row r="846">
          <cell r="B846" t="str">
            <v>20110510197_0076064_00000003835</v>
          </cell>
          <cell r="C846" t="str">
            <v>20110510197_0076064</v>
          </cell>
          <cell r="D846" t="str">
            <v>Theme 3ОдеждаLemurМужскойwhite100</v>
          </cell>
          <cell r="E846" t="str">
            <v>Заг. с Th 3</v>
          </cell>
          <cell r="F846" t="str">
            <v>ACOOLA Одежда Весна 2024 Theme 3</v>
          </cell>
          <cell r="G846" t="str">
            <v>ACOOLA</v>
          </cell>
          <cell r="H846" t="str">
            <v>Theme 3</v>
          </cell>
          <cell r="I846" t="str">
            <v>00000003835</v>
          </cell>
          <cell r="J846" t="str">
            <v>20110510197</v>
          </cell>
          <cell r="K846" t="str">
            <v>Футболка детская для мальчиков Lemur белый</v>
          </cell>
          <cell r="L846" t="str">
            <v>Мужской</v>
          </cell>
          <cell r="M846" t="str">
            <v>Большой</v>
          </cell>
          <cell r="N846" t="str">
            <v>Lemur</v>
          </cell>
          <cell r="O846" t="str">
            <v>белый</v>
          </cell>
          <cell r="P846" t="str">
            <v>Jersey</v>
          </cell>
          <cell r="Q846" t="str">
            <v>T-shirt</v>
          </cell>
          <cell r="R846" t="str">
            <v>Top_Boys</v>
          </cell>
          <cell r="S846" t="str">
            <v/>
          </cell>
          <cell r="T846" t="str">
            <v>Одежда</v>
          </cell>
          <cell r="U846" t="str">
            <v>Single jersey / Трикотажное полотно</v>
          </cell>
          <cell r="V846" t="str">
            <v>100%Хлопок</v>
          </cell>
          <cell r="W846" t="str">
            <v>(100) Kids cloth B2G2 7sizes_2</v>
          </cell>
          <cell r="X846">
            <v>7</v>
          </cell>
          <cell r="Y846" t="str">
            <v>Нет</v>
          </cell>
          <cell r="Z846" t="str">
            <v>Daria Kuricyna</v>
          </cell>
          <cell r="AA846" t="str">
            <v>Basic+</v>
          </cell>
          <cell r="AB846" t="str">
            <v>Regular</v>
          </cell>
          <cell r="AC846" t="str">
            <v>1,2,3,4,5</v>
          </cell>
          <cell r="AD846" t="str">
            <v>1,2,3,4,5_7</v>
          </cell>
          <cell r="AE846">
            <v>271</v>
          </cell>
          <cell r="AF846">
            <v>52</v>
          </cell>
          <cell r="AG846">
            <v>73</v>
          </cell>
          <cell r="AH846">
            <v>96</v>
          </cell>
          <cell r="AI846">
            <v>43</v>
          </cell>
          <cell r="AJ846">
            <v>7</v>
          </cell>
          <cell r="AK846">
            <v>0.7</v>
          </cell>
          <cell r="AL846">
            <v>1</v>
          </cell>
          <cell r="AM846">
            <v>8</v>
          </cell>
          <cell r="AN846">
            <v>4</v>
          </cell>
          <cell r="AO846">
            <v>12</v>
          </cell>
          <cell r="AP846">
            <v>624</v>
          </cell>
          <cell r="AQ846">
            <v>8</v>
          </cell>
          <cell r="AR846">
            <v>4</v>
          </cell>
          <cell r="AS846">
            <v>12</v>
          </cell>
          <cell r="AT846">
            <v>876</v>
          </cell>
          <cell r="AU846">
            <v>8</v>
          </cell>
          <cell r="AV846">
            <v>4</v>
          </cell>
          <cell r="AW846">
            <v>12</v>
          </cell>
          <cell r="AX846">
            <v>1152</v>
          </cell>
          <cell r="AY846">
            <v>8</v>
          </cell>
          <cell r="AZ846">
            <v>4</v>
          </cell>
          <cell r="BA846">
            <v>12</v>
          </cell>
          <cell r="BB846">
            <v>516</v>
          </cell>
          <cell r="BC846">
            <v>8</v>
          </cell>
          <cell r="BD846">
            <v>4</v>
          </cell>
          <cell r="BE846">
            <v>12</v>
          </cell>
          <cell r="BF846">
            <v>84</v>
          </cell>
          <cell r="BG846" t="str">
            <v>1-4</v>
          </cell>
          <cell r="BH846">
            <v>0.54200000000000004</v>
          </cell>
          <cell r="BI846">
            <v>3252</v>
          </cell>
          <cell r="BJ846">
            <v>799</v>
          </cell>
          <cell r="BK846">
            <v>799</v>
          </cell>
          <cell r="BL846">
            <v>726.36</v>
          </cell>
          <cell r="BM846">
            <v>3.5205992509363297</v>
          </cell>
          <cell r="BN846">
            <v>1.95</v>
          </cell>
          <cell r="BO846">
            <v>2.0499999999999998</v>
          </cell>
          <cell r="BP846">
            <v>2.67</v>
          </cell>
          <cell r="BQ846">
            <v>226.95</v>
          </cell>
          <cell r="BR846">
            <v>0.71595744680851059</v>
          </cell>
          <cell r="BS846">
            <v>3.3</v>
          </cell>
          <cell r="BT846">
            <v>85</v>
          </cell>
          <cell r="BU846">
            <v>1.1000000000000001</v>
          </cell>
          <cell r="BV846">
            <v>799</v>
          </cell>
          <cell r="BW846">
            <v>480</v>
          </cell>
          <cell r="BX846" t="str">
            <v>ZS Apparels Ltd</v>
          </cell>
          <cell r="BY846" t="str">
            <v>Бангладеш</v>
          </cell>
          <cell r="BZ846">
            <v>240</v>
          </cell>
          <cell r="CA846">
            <v>531</v>
          </cell>
          <cell r="CB846">
            <v>112</v>
          </cell>
          <cell r="CC846">
            <v>1865</v>
          </cell>
          <cell r="CD846">
            <v>6000</v>
          </cell>
          <cell r="CE846">
            <v>1888.5181204172925</v>
          </cell>
          <cell r="CF846">
            <v>6000</v>
          </cell>
          <cell r="CG846">
            <v>7500</v>
          </cell>
          <cell r="CH846" t="str">
            <v>ок</v>
          </cell>
          <cell r="CI846" t="str">
            <v>ок</v>
          </cell>
          <cell r="CJ846">
            <v>16</v>
          </cell>
          <cell r="CK846">
            <v>6666.5999999999995</v>
          </cell>
          <cell r="CL846">
            <v>1088.55</v>
          </cell>
          <cell r="CM846">
            <v>491.99999999999994</v>
          </cell>
          <cell r="CN846">
            <v>3823.2499999999995</v>
          </cell>
          <cell r="CO846">
            <v>229.59999999999997</v>
          </cell>
          <cell r="CP846">
            <v>12299.999999999998</v>
          </cell>
          <cell r="CQ846">
            <v>738041.39999999991</v>
          </cell>
          <cell r="CR846">
            <v>120510.45</v>
          </cell>
          <cell r="CS846">
            <v>54468</v>
          </cell>
          <cell r="CT846">
            <v>423261.75</v>
          </cell>
          <cell r="CU846">
            <v>25418.399999999998</v>
          </cell>
          <cell r="CV846">
            <v>1361700</v>
          </cell>
          <cell r="CW846">
            <v>2598348</v>
          </cell>
          <cell r="CX846">
            <v>424269</v>
          </cell>
          <cell r="CY846">
            <v>191760</v>
          </cell>
          <cell r="CZ846">
            <v>1490135</v>
          </cell>
          <cell r="DA846">
            <v>89488</v>
          </cell>
          <cell r="DB846">
            <v>4794000</v>
          </cell>
          <cell r="DC846" t="str">
            <v>Basic+</v>
          </cell>
          <cell r="DE846">
            <v>59</v>
          </cell>
          <cell r="DF846">
            <v>59</v>
          </cell>
          <cell r="DH846">
            <v>7</v>
          </cell>
          <cell r="DI846">
            <v>2</v>
          </cell>
          <cell r="DJ846">
            <v>9</v>
          </cell>
          <cell r="DK846">
            <v>531</v>
          </cell>
          <cell r="DP846">
            <v>531</v>
          </cell>
          <cell r="DQ846">
            <v>413</v>
          </cell>
          <cell r="DR846">
            <v>118</v>
          </cell>
          <cell r="DS846">
            <v>0.77777777777777779</v>
          </cell>
          <cell r="DT846">
            <v>0.22222222222222221</v>
          </cell>
          <cell r="DU846">
            <v>799</v>
          </cell>
          <cell r="DV846">
            <v>106332.75</v>
          </cell>
          <cell r="DW846">
            <v>1088.55</v>
          </cell>
          <cell r="DX846">
            <v>424269</v>
          </cell>
          <cell r="DY846" t="str">
            <v>white</v>
          </cell>
          <cell r="DZ846" t="str">
            <v>20110510197___Lemur___белый</v>
          </cell>
          <cell r="EA846" t="str">
            <v>Расчет кирпичей</v>
          </cell>
        </row>
        <row r="847">
          <cell r="B847" t="str">
            <v>20110510197_0076065_00000003835</v>
          </cell>
          <cell r="C847" t="str">
            <v>20110510197_0076065</v>
          </cell>
          <cell r="D847" t="str">
            <v>Theme 3ОдеждаLemurМужскойnavy100</v>
          </cell>
          <cell r="E847" t="str">
            <v>Заг. с Th 3</v>
          </cell>
          <cell r="F847" t="str">
            <v>ACOOLA Одежда Весна 2024 Theme 3</v>
          </cell>
          <cell r="G847" t="str">
            <v>ACOOLA</v>
          </cell>
          <cell r="H847" t="str">
            <v>Theme 3</v>
          </cell>
          <cell r="I847" t="str">
            <v>00000003835</v>
          </cell>
          <cell r="J847" t="str">
            <v>20110510197</v>
          </cell>
          <cell r="K847" t="str">
            <v>Футболка детская для мальчиков Lemur холодный синий</v>
          </cell>
          <cell r="L847" t="str">
            <v>Мужской</v>
          </cell>
          <cell r="M847" t="str">
            <v>Большой</v>
          </cell>
          <cell r="N847" t="str">
            <v>Lemur</v>
          </cell>
          <cell r="O847" t="str">
            <v>холодный синий</v>
          </cell>
          <cell r="P847" t="str">
            <v>Jersey</v>
          </cell>
          <cell r="Q847" t="str">
            <v>T-shirt</v>
          </cell>
          <cell r="R847" t="str">
            <v>Top_Boys</v>
          </cell>
          <cell r="S847" t="str">
            <v/>
          </cell>
          <cell r="T847" t="str">
            <v>Одежда</v>
          </cell>
          <cell r="U847" t="str">
            <v>Single jersey / Трикотажное полотно</v>
          </cell>
          <cell r="V847" t="str">
            <v>100%Хлопок</v>
          </cell>
          <cell r="W847" t="str">
            <v>(100) Kids cloth B2G2 7sizes_2</v>
          </cell>
          <cell r="X847">
            <v>7</v>
          </cell>
          <cell r="Y847" t="str">
            <v>Нет</v>
          </cell>
          <cell r="Z847" t="str">
            <v>Daria Kuricyna</v>
          </cell>
          <cell r="AA847" t="str">
            <v>Basic+</v>
          </cell>
          <cell r="AB847" t="str">
            <v>Regular</v>
          </cell>
          <cell r="AC847" t="str">
            <v>1,2,3,4,5</v>
          </cell>
          <cell r="AD847" t="str">
            <v>1,2,3,4,5_7</v>
          </cell>
          <cell r="AE847">
            <v>271</v>
          </cell>
          <cell r="AF847">
            <v>52</v>
          </cell>
          <cell r="AG847">
            <v>73</v>
          </cell>
          <cell r="AH847">
            <v>96</v>
          </cell>
          <cell r="AI847">
            <v>43</v>
          </cell>
          <cell r="AJ847">
            <v>7</v>
          </cell>
          <cell r="AK847">
            <v>0.7</v>
          </cell>
          <cell r="AL847">
            <v>1</v>
          </cell>
          <cell r="AM847">
            <v>8</v>
          </cell>
          <cell r="AN847">
            <v>4</v>
          </cell>
          <cell r="AO847">
            <v>12</v>
          </cell>
          <cell r="AP847">
            <v>624</v>
          </cell>
          <cell r="AQ847">
            <v>8</v>
          </cell>
          <cell r="AR847">
            <v>4</v>
          </cell>
          <cell r="AS847">
            <v>12</v>
          </cell>
          <cell r="AT847">
            <v>876</v>
          </cell>
          <cell r="AU847">
            <v>8</v>
          </cell>
          <cell r="AV847">
            <v>4</v>
          </cell>
          <cell r="AW847">
            <v>12</v>
          </cell>
          <cell r="AX847">
            <v>1152</v>
          </cell>
          <cell r="AY847">
            <v>8</v>
          </cell>
          <cell r="AZ847">
            <v>4</v>
          </cell>
          <cell r="BA847">
            <v>12</v>
          </cell>
          <cell r="BB847">
            <v>516</v>
          </cell>
          <cell r="BC847">
            <v>8</v>
          </cell>
          <cell r="BD847">
            <v>4</v>
          </cell>
          <cell r="BE847">
            <v>12</v>
          </cell>
          <cell r="BF847">
            <v>84</v>
          </cell>
          <cell r="BG847" t="str">
            <v>1-4</v>
          </cell>
          <cell r="BH847">
            <v>0.54200000000000004</v>
          </cell>
          <cell r="BI847">
            <v>3252</v>
          </cell>
          <cell r="BJ847">
            <v>799</v>
          </cell>
          <cell r="BK847">
            <v>799</v>
          </cell>
          <cell r="BL847">
            <v>726.36</v>
          </cell>
          <cell r="BM847">
            <v>3.5205992509363297</v>
          </cell>
          <cell r="BN847">
            <v>1.95</v>
          </cell>
          <cell r="BO847">
            <v>2.0499999999999998</v>
          </cell>
          <cell r="BP847">
            <v>2.67</v>
          </cell>
          <cell r="BQ847">
            <v>226.95</v>
          </cell>
          <cell r="BR847">
            <v>0.71595744680851059</v>
          </cell>
          <cell r="BS847">
            <v>3.3</v>
          </cell>
          <cell r="BT847">
            <v>85</v>
          </cell>
          <cell r="BU847">
            <v>1.1000000000000001</v>
          </cell>
          <cell r="BV847">
            <v>799</v>
          </cell>
          <cell r="BW847">
            <v>480</v>
          </cell>
          <cell r="BX847" t="str">
            <v>ZS Apparels Ltd</v>
          </cell>
          <cell r="BY847" t="str">
            <v>Бангладеш</v>
          </cell>
          <cell r="BZ847">
            <v>240</v>
          </cell>
          <cell r="CA847">
            <v>531</v>
          </cell>
          <cell r="CB847">
            <v>112</v>
          </cell>
          <cell r="CC847">
            <v>1865</v>
          </cell>
          <cell r="CD847">
            <v>6000</v>
          </cell>
          <cell r="CE847">
            <v>1888.5181204172925</v>
          </cell>
          <cell r="CF847">
            <v>6000</v>
          </cell>
          <cell r="CG847">
            <v>7500</v>
          </cell>
          <cell r="CH847" t="str">
            <v>ок</v>
          </cell>
          <cell r="CI847" t="str">
            <v>ок</v>
          </cell>
          <cell r="CJ847">
            <v>16</v>
          </cell>
          <cell r="CK847">
            <v>6666.5999999999995</v>
          </cell>
          <cell r="CL847">
            <v>1088.55</v>
          </cell>
          <cell r="CM847">
            <v>491.99999999999994</v>
          </cell>
          <cell r="CN847">
            <v>3823.2499999999995</v>
          </cell>
          <cell r="CO847">
            <v>229.59999999999997</v>
          </cell>
          <cell r="CP847">
            <v>12299.999999999998</v>
          </cell>
          <cell r="CQ847">
            <v>738041.39999999991</v>
          </cell>
          <cell r="CR847">
            <v>120510.45</v>
          </cell>
          <cell r="CS847">
            <v>54468</v>
          </cell>
          <cell r="CT847">
            <v>423261.75</v>
          </cell>
          <cell r="CU847">
            <v>25418.399999999998</v>
          </cell>
          <cell r="CV847">
            <v>1361700</v>
          </cell>
          <cell r="CW847">
            <v>2598348</v>
          </cell>
          <cell r="CX847">
            <v>424269</v>
          </cell>
          <cell r="CY847">
            <v>191760</v>
          </cell>
          <cell r="CZ847">
            <v>1490135</v>
          </cell>
          <cell r="DA847">
            <v>89488</v>
          </cell>
          <cell r="DB847">
            <v>4794000</v>
          </cell>
          <cell r="DC847" t="str">
            <v>Basic+</v>
          </cell>
          <cell r="DE847">
            <v>59</v>
          </cell>
          <cell r="DF847">
            <v>59</v>
          </cell>
          <cell r="DH847">
            <v>7</v>
          </cell>
          <cell r="DI847">
            <v>2</v>
          </cell>
          <cell r="DJ847">
            <v>9</v>
          </cell>
          <cell r="DK847">
            <v>531</v>
          </cell>
          <cell r="DP847">
            <v>531</v>
          </cell>
          <cell r="DQ847">
            <v>413</v>
          </cell>
          <cell r="DR847">
            <v>118</v>
          </cell>
          <cell r="DS847">
            <v>0.77777777777777779</v>
          </cell>
          <cell r="DT847">
            <v>0.22222222222222221</v>
          </cell>
          <cell r="DU847">
            <v>799</v>
          </cell>
          <cell r="DV847">
            <v>106332.75</v>
          </cell>
          <cell r="DW847">
            <v>1088.55</v>
          </cell>
          <cell r="DX847">
            <v>424269</v>
          </cell>
          <cell r="DY847" t="str">
            <v>navy</v>
          </cell>
          <cell r="DZ847" t="str">
            <v>20110510197___Lemur___холодный синий</v>
          </cell>
          <cell r="EA847" t="str">
            <v>Расчет кирпичей</v>
          </cell>
        </row>
        <row r="848">
          <cell r="B848" t="str">
            <v>20110510198_0076066_00000003835</v>
          </cell>
          <cell r="C848" t="str">
            <v>20110510198_0076066</v>
          </cell>
          <cell r="D848" t="str">
            <v>Theme 3ОдеждаToucanМужскойgreen100</v>
          </cell>
          <cell r="E848" t="str">
            <v>Заг. с Th 3</v>
          </cell>
          <cell r="F848" t="str">
            <v>ACOOLA Одежда Весна 2024 Theme 3</v>
          </cell>
          <cell r="G848" t="str">
            <v>ACOOLA</v>
          </cell>
          <cell r="H848" t="str">
            <v>Theme 3</v>
          </cell>
          <cell r="I848" t="str">
            <v>00000003835</v>
          </cell>
          <cell r="J848" t="str">
            <v>20110510198</v>
          </cell>
          <cell r="K848" t="str">
            <v>Футболка детская для мальчиков Toucan зеленый</v>
          </cell>
          <cell r="L848" t="str">
            <v>Мужской</v>
          </cell>
          <cell r="M848" t="str">
            <v>Большой</v>
          </cell>
          <cell r="N848" t="str">
            <v>Toucan</v>
          </cell>
          <cell r="O848" t="str">
            <v>зеленый</v>
          </cell>
          <cell r="P848" t="str">
            <v>Jersey</v>
          </cell>
          <cell r="Q848" t="str">
            <v>T-shirt</v>
          </cell>
          <cell r="R848" t="str">
            <v>Top_Boys</v>
          </cell>
          <cell r="S848" t="str">
            <v/>
          </cell>
          <cell r="T848" t="str">
            <v>Одежда</v>
          </cell>
          <cell r="U848" t="str">
            <v>Single jersey / Трикотажное полотно</v>
          </cell>
          <cell r="V848" t="str">
            <v>100%Хлопок</v>
          </cell>
          <cell r="W848" t="str">
            <v>(100) Kids cloth B2G2 7sizes_2</v>
          </cell>
          <cell r="X848">
            <v>7</v>
          </cell>
          <cell r="Y848" t="str">
            <v>Нет</v>
          </cell>
          <cell r="Z848" t="str">
            <v>Daria Kuricyna</v>
          </cell>
          <cell r="AA848" t="str">
            <v>Basic+</v>
          </cell>
          <cell r="AB848" t="str">
            <v>Regular</v>
          </cell>
          <cell r="AC848" t="str">
            <v>1,2,3,4</v>
          </cell>
          <cell r="AD848" t="str">
            <v>1,2,3,4_7</v>
          </cell>
          <cell r="AE848">
            <v>264</v>
          </cell>
          <cell r="AF848">
            <v>52</v>
          </cell>
          <cell r="AG848">
            <v>73</v>
          </cell>
          <cell r="AH848">
            <v>96</v>
          </cell>
          <cell r="AI848">
            <v>43</v>
          </cell>
          <cell r="AJ848">
            <v>0</v>
          </cell>
          <cell r="AK848">
            <v>0.7</v>
          </cell>
          <cell r="AL848">
            <v>0.5</v>
          </cell>
          <cell r="AM848">
            <v>8</v>
          </cell>
          <cell r="AN848">
            <v>2</v>
          </cell>
          <cell r="AO848">
            <v>10</v>
          </cell>
          <cell r="AP848">
            <v>520</v>
          </cell>
          <cell r="AQ848">
            <v>8</v>
          </cell>
          <cell r="AR848">
            <v>2</v>
          </cell>
          <cell r="AS848">
            <v>10</v>
          </cell>
          <cell r="AT848">
            <v>730</v>
          </cell>
          <cell r="AU848">
            <v>8</v>
          </cell>
          <cell r="AV848">
            <v>2</v>
          </cell>
          <cell r="AW848">
            <v>10</v>
          </cell>
          <cell r="AX848">
            <v>960</v>
          </cell>
          <cell r="AY848">
            <v>8</v>
          </cell>
          <cell r="AZ848">
            <v>2</v>
          </cell>
          <cell r="BA848">
            <v>10</v>
          </cell>
          <cell r="BB848">
            <v>430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 t="str">
            <v>1-2</v>
          </cell>
          <cell r="BH848">
            <v>0.50769230769230766</v>
          </cell>
          <cell r="BI848">
            <v>2640</v>
          </cell>
          <cell r="BJ848">
            <v>799</v>
          </cell>
          <cell r="BK848">
            <v>799</v>
          </cell>
          <cell r="BL848">
            <v>726.36</v>
          </cell>
          <cell r="BM848">
            <v>3.3451957295373664</v>
          </cell>
          <cell r="BN848">
            <v>1.98</v>
          </cell>
          <cell r="BO848">
            <v>2.08</v>
          </cell>
          <cell r="BP848">
            <v>2.81</v>
          </cell>
          <cell r="BQ848">
            <v>238.85</v>
          </cell>
          <cell r="BR848">
            <v>0.70106382978723403</v>
          </cell>
          <cell r="BS848">
            <v>3.3</v>
          </cell>
          <cell r="BT848">
            <v>85</v>
          </cell>
          <cell r="BU848">
            <v>1.1000000000000001</v>
          </cell>
          <cell r="BV848">
            <v>799</v>
          </cell>
          <cell r="BW848">
            <v>480</v>
          </cell>
          <cell r="BX848" t="str">
            <v>BLUE SKY INTERNATIONAL</v>
          </cell>
          <cell r="BY848" t="str">
            <v>Бангладеш</v>
          </cell>
          <cell r="BZ848">
            <v>208</v>
          </cell>
          <cell r="CA848">
            <v>531</v>
          </cell>
          <cell r="CB848">
            <v>91</v>
          </cell>
          <cell r="CC848">
            <v>1730</v>
          </cell>
          <cell r="CD848">
            <v>5200</v>
          </cell>
          <cell r="CE848">
            <v>1636.7157043616535</v>
          </cell>
          <cell r="CF848">
            <v>5200</v>
          </cell>
          <cell r="CG848">
            <v>7200</v>
          </cell>
          <cell r="CH848" t="str">
            <v>ок</v>
          </cell>
          <cell r="CI848" t="str">
            <v>ок</v>
          </cell>
          <cell r="CJ848">
            <v>13</v>
          </cell>
          <cell r="CK848">
            <v>5491.2</v>
          </cell>
          <cell r="CL848">
            <v>1104.48</v>
          </cell>
          <cell r="CM848">
            <v>432.64</v>
          </cell>
          <cell r="CN848">
            <v>3598.4</v>
          </cell>
          <cell r="CO848">
            <v>189.28</v>
          </cell>
          <cell r="CP848">
            <v>10816</v>
          </cell>
          <cell r="CQ848">
            <v>630564</v>
          </cell>
          <cell r="CR848">
            <v>126829.34999999999</v>
          </cell>
          <cell r="CS848">
            <v>49680.799999999996</v>
          </cell>
          <cell r="CT848">
            <v>413210.5</v>
          </cell>
          <cell r="CU848">
            <v>21735.35</v>
          </cell>
          <cell r="CV848">
            <v>1242020</v>
          </cell>
          <cell r="CW848">
            <v>2109360</v>
          </cell>
          <cell r="CX848">
            <v>424269</v>
          </cell>
          <cell r="CY848">
            <v>166192</v>
          </cell>
          <cell r="CZ848">
            <v>1382270</v>
          </cell>
          <cell r="DA848">
            <v>72709</v>
          </cell>
          <cell r="DB848">
            <v>4154800</v>
          </cell>
          <cell r="DC848" t="str">
            <v>Basic+</v>
          </cell>
          <cell r="DE848">
            <v>59</v>
          </cell>
          <cell r="DF848">
            <v>59</v>
          </cell>
          <cell r="DH848">
            <v>7</v>
          </cell>
          <cell r="DI848">
            <v>2</v>
          </cell>
          <cell r="DJ848">
            <v>9</v>
          </cell>
          <cell r="DK848">
            <v>531</v>
          </cell>
          <cell r="DP848">
            <v>531</v>
          </cell>
          <cell r="DQ848">
            <v>413</v>
          </cell>
          <cell r="DR848">
            <v>118</v>
          </cell>
          <cell r="DS848">
            <v>0.77777777777777779</v>
          </cell>
          <cell r="DT848">
            <v>0.22222222222222221</v>
          </cell>
          <cell r="DU848">
            <v>799</v>
          </cell>
          <cell r="DV848">
            <v>111908.25000000001</v>
          </cell>
          <cell r="DW848">
            <v>1104.48</v>
          </cell>
          <cell r="DX848">
            <v>424269</v>
          </cell>
          <cell r="DY848" t="str">
            <v>green</v>
          </cell>
          <cell r="DZ848" t="str">
            <v>20110510198___Toucan___зеленый</v>
          </cell>
          <cell r="EA848" t="str">
            <v>Расчет кирпичей</v>
          </cell>
        </row>
        <row r="849">
          <cell r="B849" t="str">
            <v>20110510198_0076067_00000003835</v>
          </cell>
          <cell r="C849" t="str">
            <v>20110510198_0076067</v>
          </cell>
          <cell r="D849" t="str">
            <v>Theme 3ОдеждаToucanМужскойlime green100</v>
          </cell>
          <cell r="E849" t="str">
            <v>Заг. с Th 3</v>
          </cell>
          <cell r="F849" t="str">
            <v>ACOOLA Одежда Весна 2024 Theme 3</v>
          </cell>
          <cell r="G849" t="str">
            <v>ACOOLA</v>
          </cell>
          <cell r="H849" t="str">
            <v>Theme 3</v>
          </cell>
          <cell r="I849" t="str">
            <v>00000003835</v>
          </cell>
          <cell r="J849" t="str">
            <v>20110510198</v>
          </cell>
          <cell r="K849" t="str">
            <v>Футболка детская для мальчиков Toucan салатовый</v>
          </cell>
          <cell r="L849" t="str">
            <v>Мужской</v>
          </cell>
          <cell r="M849" t="str">
            <v>Большой</v>
          </cell>
          <cell r="N849" t="str">
            <v>Toucan</v>
          </cell>
          <cell r="O849" t="str">
            <v>салатовый</v>
          </cell>
          <cell r="P849" t="str">
            <v>Jersey</v>
          </cell>
          <cell r="Q849" t="str">
            <v>T-shirt</v>
          </cell>
          <cell r="R849" t="str">
            <v>Top_Boys</v>
          </cell>
          <cell r="S849" t="str">
            <v/>
          </cell>
          <cell r="T849" t="str">
            <v>Одежда</v>
          </cell>
          <cell r="U849" t="str">
            <v>Single jersey / Трикотажное полотно</v>
          </cell>
          <cell r="V849" t="str">
            <v>100%Хлопок</v>
          </cell>
          <cell r="W849" t="str">
            <v>(100) Kids cloth B2G2 7sizes_2</v>
          </cell>
          <cell r="X849">
            <v>7</v>
          </cell>
          <cell r="Y849" t="str">
            <v>Нет</v>
          </cell>
          <cell r="Z849" t="str">
            <v>Daria Kuricyna</v>
          </cell>
          <cell r="AA849" t="str">
            <v>Basic+</v>
          </cell>
          <cell r="AB849" t="str">
            <v>Regular</v>
          </cell>
          <cell r="AC849" t="str">
            <v>1,2,3,4,5</v>
          </cell>
          <cell r="AD849" t="str">
            <v>1,2,3,4,5_7</v>
          </cell>
          <cell r="AE849">
            <v>271</v>
          </cell>
          <cell r="AF849">
            <v>52</v>
          </cell>
          <cell r="AG849">
            <v>73</v>
          </cell>
          <cell r="AH849">
            <v>96</v>
          </cell>
          <cell r="AI849">
            <v>43</v>
          </cell>
          <cell r="AJ849">
            <v>7</v>
          </cell>
          <cell r="AK849">
            <v>0.7</v>
          </cell>
          <cell r="AL849">
            <v>1</v>
          </cell>
          <cell r="AM849">
            <v>8</v>
          </cell>
          <cell r="AN849">
            <v>4</v>
          </cell>
          <cell r="AO849">
            <v>12</v>
          </cell>
          <cell r="AP849">
            <v>624</v>
          </cell>
          <cell r="AQ849">
            <v>8</v>
          </cell>
          <cell r="AR849">
            <v>4</v>
          </cell>
          <cell r="AS849">
            <v>12</v>
          </cell>
          <cell r="AT849">
            <v>876</v>
          </cell>
          <cell r="AU849">
            <v>8</v>
          </cell>
          <cell r="AV849">
            <v>4</v>
          </cell>
          <cell r="AW849">
            <v>12</v>
          </cell>
          <cell r="AX849">
            <v>1152</v>
          </cell>
          <cell r="AY849">
            <v>8</v>
          </cell>
          <cell r="AZ849">
            <v>4</v>
          </cell>
          <cell r="BA849">
            <v>12</v>
          </cell>
          <cell r="BB849">
            <v>516</v>
          </cell>
          <cell r="BC849">
            <v>8</v>
          </cell>
          <cell r="BD849">
            <v>4</v>
          </cell>
          <cell r="BE849">
            <v>12</v>
          </cell>
          <cell r="BF849">
            <v>84</v>
          </cell>
          <cell r="BG849" t="str">
            <v>1-4</v>
          </cell>
          <cell r="BH849">
            <v>0.54200000000000004</v>
          </cell>
          <cell r="BI849">
            <v>3252</v>
          </cell>
          <cell r="BJ849">
            <v>799</v>
          </cell>
          <cell r="BK849">
            <v>799</v>
          </cell>
          <cell r="BL849">
            <v>726.36</v>
          </cell>
          <cell r="BM849">
            <v>3.3451957295373664</v>
          </cell>
          <cell r="BN849">
            <v>1.98</v>
          </cell>
          <cell r="BO849">
            <v>2.08</v>
          </cell>
          <cell r="BP849">
            <v>2.81</v>
          </cell>
          <cell r="BQ849">
            <v>238.85</v>
          </cell>
          <cell r="BR849">
            <v>0.70106382978723403</v>
          </cell>
          <cell r="BS849">
            <v>3.3</v>
          </cell>
          <cell r="BT849">
            <v>85</v>
          </cell>
          <cell r="BU849">
            <v>1.1000000000000001</v>
          </cell>
          <cell r="BV849">
            <v>799</v>
          </cell>
          <cell r="BW849">
            <v>480</v>
          </cell>
          <cell r="BX849" t="str">
            <v>BLUE SKY INTERNATIONAL</v>
          </cell>
          <cell r="BY849" t="str">
            <v>Бангладеш</v>
          </cell>
          <cell r="BZ849">
            <v>240</v>
          </cell>
          <cell r="CA849">
            <v>531</v>
          </cell>
          <cell r="CB849">
            <v>112</v>
          </cell>
          <cell r="CC849">
            <v>1865</v>
          </cell>
          <cell r="CD849">
            <v>6000</v>
          </cell>
          <cell r="CE849">
            <v>1888.5181204172925</v>
          </cell>
          <cell r="CF849">
            <v>6000</v>
          </cell>
          <cell r="CG849">
            <v>7500</v>
          </cell>
          <cell r="CH849" t="str">
            <v>ок</v>
          </cell>
          <cell r="CI849" t="str">
            <v>ок</v>
          </cell>
          <cell r="CJ849">
            <v>16</v>
          </cell>
          <cell r="CK849">
            <v>6764.16</v>
          </cell>
          <cell r="CL849">
            <v>1104.48</v>
          </cell>
          <cell r="CM849">
            <v>499.20000000000005</v>
          </cell>
          <cell r="CN849">
            <v>3879.2000000000003</v>
          </cell>
          <cell r="CO849">
            <v>232.96</v>
          </cell>
          <cell r="CP849">
            <v>12480</v>
          </cell>
          <cell r="CQ849">
            <v>776740.2</v>
          </cell>
          <cell r="CR849">
            <v>126829.34999999999</v>
          </cell>
          <cell r="CS849">
            <v>57324</v>
          </cell>
          <cell r="CT849">
            <v>445455.25</v>
          </cell>
          <cell r="CU849">
            <v>26751.200000000001</v>
          </cell>
          <cell r="CV849">
            <v>1433100</v>
          </cell>
          <cell r="CW849">
            <v>2598348</v>
          </cell>
          <cell r="CX849">
            <v>424269</v>
          </cell>
          <cell r="CY849">
            <v>191760</v>
          </cell>
          <cell r="CZ849">
            <v>1490135</v>
          </cell>
          <cell r="DA849">
            <v>89488</v>
          </cell>
          <cell r="DB849">
            <v>4794000</v>
          </cell>
          <cell r="DC849" t="str">
            <v>Basic+</v>
          </cell>
          <cell r="DE849">
            <v>59</v>
          </cell>
          <cell r="DF849">
            <v>59</v>
          </cell>
          <cell r="DH849">
            <v>7</v>
          </cell>
          <cell r="DI849">
            <v>2</v>
          </cell>
          <cell r="DJ849">
            <v>9</v>
          </cell>
          <cell r="DK849">
            <v>531</v>
          </cell>
          <cell r="DP849">
            <v>531</v>
          </cell>
          <cell r="DQ849">
            <v>413</v>
          </cell>
          <cell r="DR849">
            <v>118</v>
          </cell>
          <cell r="DS849">
            <v>0.77777777777777779</v>
          </cell>
          <cell r="DT849">
            <v>0.22222222222222221</v>
          </cell>
          <cell r="DU849">
            <v>799</v>
          </cell>
          <cell r="DV849">
            <v>111908.25000000001</v>
          </cell>
          <cell r="DW849">
            <v>1104.48</v>
          </cell>
          <cell r="DX849">
            <v>424269</v>
          </cell>
          <cell r="DY849" t="str">
            <v>lime green</v>
          </cell>
          <cell r="DZ849" t="str">
            <v>20110510198___Toucan___салатовый</v>
          </cell>
          <cell r="EA849" t="str">
            <v>Расчет кирпичей</v>
          </cell>
        </row>
        <row r="850">
          <cell r="B850" t="str">
            <v>20110510198_0076068_00000003835</v>
          </cell>
          <cell r="C850" t="str">
            <v>20110510198_0076068</v>
          </cell>
          <cell r="D850" t="str">
            <v>Theme 3ОдеждаToucanМужскойnavy100</v>
          </cell>
          <cell r="E850" t="str">
            <v>Заг. с Th 3</v>
          </cell>
          <cell r="F850" t="str">
            <v>ACOOLA Одежда Весна 2024 Theme 3</v>
          </cell>
          <cell r="G850" t="str">
            <v>ACOOLA</v>
          </cell>
          <cell r="H850" t="str">
            <v>Theme 3</v>
          </cell>
          <cell r="I850" t="str">
            <v>00000003835</v>
          </cell>
          <cell r="J850" t="str">
            <v>20110510198</v>
          </cell>
          <cell r="K850" t="str">
            <v>Футболка детская для мальчиков Toucan холодный синий</v>
          </cell>
          <cell r="L850" t="str">
            <v>Мужской</v>
          </cell>
          <cell r="M850" t="str">
            <v>Большой</v>
          </cell>
          <cell r="N850" t="str">
            <v>Toucan</v>
          </cell>
          <cell r="O850" t="str">
            <v>холодный синий</v>
          </cell>
          <cell r="P850" t="str">
            <v>Jersey</v>
          </cell>
          <cell r="Q850" t="str">
            <v>T-shirt</v>
          </cell>
          <cell r="R850" t="str">
            <v>Top_Boys</v>
          </cell>
          <cell r="S850" t="str">
            <v/>
          </cell>
          <cell r="T850" t="str">
            <v>Одежда</v>
          </cell>
          <cell r="U850" t="str">
            <v>Single jersey / Трикотажное полотно</v>
          </cell>
          <cell r="V850" t="str">
            <v>100%Хлопок</v>
          </cell>
          <cell r="W850" t="str">
            <v>(100) Kids cloth B2G2 7sizes_2</v>
          </cell>
          <cell r="X850">
            <v>7</v>
          </cell>
          <cell r="Y850" t="str">
            <v>Нет</v>
          </cell>
          <cell r="Z850" t="str">
            <v>Daria Kuricyna</v>
          </cell>
          <cell r="AA850" t="str">
            <v>Basic+</v>
          </cell>
          <cell r="AB850" t="str">
            <v>Regular</v>
          </cell>
          <cell r="AC850" t="str">
            <v>1,2,3,4,5</v>
          </cell>
          <cell r="AD850" t="str">
            <v>1,2,3,4,5_7</v>
          </cell>
          <cell r="AE850">
            <v>271</v>
          </cell>
          <cell r="AF850">
            <v>52</v>
          </cell>
          <cell r="AG850">
            <v>73</v>
          </cell>
          <cell r="AH850">
            <v>96</v>
          </cell>
          <cell r="AI850">
            <v>43</v>
          </cell>
          <cell r="AJ850">
            <v>7</v>
          </cell>
          <cell r="AK850">
            <v>0.7</v>
          </cell>
          <cell r="AL850">
            <v>1</v>
          </cell>
          <cell r="AM850">
            <v>8</v>
          </cell>
          <cell r="AN850">
            <v>4</v>
          </cell>
          <cell r="AO850">
            <v>12</v>
          </cell>
          <cell r="AP850">
            <v>624</v>
          </cell>
          <cell r="AQ850">
            <v>8</v>
          </cell>
          <cell r="AR850">
            <v>4</v>
          </cell>
          <cell r="AS850">
            <v>12</v>
          </cell>
          <cell r="AT850">
            <v>876</v>
          </cell>
          <cell r="AU850">
            <v>8</v>
          </cell>
          <cell r="AV850">
            <v>4</v>
          </cell>
          <cell r="AW850">
            <v>12</v>
          </cell>
          <cell r="AX850">
            <v>1152</v>
          </cell>
          <cell r="AY850">
            <v>8</v>
          </cell>
          <cell r="AZ850">
            <v>4</v>
          </cell>
          <cell r="BA850">
            <v>12</v>
          </cell>
          <cell r="BB850">
            <v>516</v>
          </cell>
          <cell r="BC850">
            <v>8</v>
          </cell>
          <cell r="BD850">
            <v>4</v>
          </cell>
          <cell r="BE850">
            <v>12</v>
          </cell>
          <cell r="BF850">
            <v>84</v>
          </cell>
          <cell r="BG850" t="str">
            <v>1-4</v>
          </cell>
          <cell r="BH850">
            <v>0.54200000000000004</v>
          </cell>
          <cell r="BI850">
            <v>3252</v>
          </cell>
          <cell r="BJ850">
            <v>799</v>
          </cell>
          <cell r="BK850">
            <v>799</v>
          </cell>
          <cell r="BL850">
            <v>726.36</v>
          </cell>
          <cell r="BM850">
            <v>3.6293436293436296</v>
          </cell>
          <cell r="BN850">
            <v>1.89</v>
          </cell>
          <cell r="BO850">
            <v>1.99</v>
          </cell>
          <cell r="BP850">
            <v>2.59</v>
          </cell>
          <cell r="BQ850">
            <v>220.14999999999998</v>
          </cell>
          <cell r="BR850">
            <v>0.72446808510638294</v>
          </cell>
          <cell r="BS850">
            <v>3.3</v>
          </cell>
          <cell r="BT850">
            <v>85</v>
          </cell>
          <cell r="BU850">
            <v>1.1000000000000001</v>
          </cell>
          <cell r="BV850">
            <v>799</v>
          </cell>
          <cell r="BW850">
            <v>480</v>
          </cell>
          <cell r="BX850" t="str">
            <v>ZS Apparels Ltd</v>
          </cell>
          <cell r="BY850" t="str">
            <v>Бангладеш</v>
          </cell>
          <cell r="BZ850">
            <v>240</v>
          </cell>
          <cell r="CA850">
            <v>531</v>
          </cell>
          <cell r="CB850">
            <v>112</v>
          </cell>
          <cell r="CC850">
            <v>1865</v>
          </cell>
          <cell r="CD850">
            <v>6000</v>
          </cell>
          <cell r="CE850">
            <v>1888.5181204172925</v>
          </cell>
          <cell r="CF850">
            <v>6000</v>
          </cell>
          <cell r="CG850">
            <v>7500</v>
          </cell>
          <cell r="CH850" t="str">
            <v>ок</v>
          </cell>
          <cell r="CI850" t="str">
            <v>ок</v>
          </cell>
          <cell r="CJ850">
            <v>16</v>
          </cell>
          <cell r="CK850">
            <v>6471.48</v>
          </cell>
          <cell r="CL850">
            <v>1056.69</v>
          </cell>
          <cell r="CM850">
            <v>477.6</v>
          </cell>
          <cell r="CN850">
            <v>3711.35</v>
          </cell>
          <cell r="CO850">
            <v>222.88</v>
          </cell>
          <cell r="CP850">
            <v>11940</v>
          </cell>
          <cell r="CQ850">
            <v>715927.79999999993</v>
          </cell>
          <cell r="CR850">
            <v>116899.65</v>
          </cell>
          <cell r="CS850">
            <v>52835.999999999993</v>
          </cell>
          <cell r="CT850">
            <v>410579.74999999994</v>
          </cell>
          <cell r="CU850">
            <v>24656.799999999996</v>
          </cell>
          <cell r="CV850">
            <v>1320899.9999999998</v>
          </cell>
          <cell r="CW850">
            <v>2598348</v>
          </cell>
          <cell r="CX850">
            <v>424269</v>
          </cell>
          <cell r="CY850">
            <v>191760</v>
          </cell>
          <cell r="CZ850">
            <v>1490135</v>
          </cell>
          <cell r="DA850">
            <v>89488</v>
          </cell>
          <cell r="DB850">
            <v>4794000</v>
          </cell>
          <cell r="DC850" t="str">
            <v>Basic+</v>
          </cell>
          <cell r="DE850">
            <v>59</v>
          </cell>
          <cell r="DF850">
            <v>59</v>
          </cell>
          <cell r="DH850">
            <v>7</v>
          </cell>
          <cell r="DI850">
            <v>2</v>
          </cell>
          <cell r="DJ850">
            <v>9</v>
          </cell>
          <cell r="DK850">
            <v>531</v>
          </cell>
          <cell r="DP850">
            <v>531</v>
          </cell>
          <cell r="DQ850">
            <v>413</v>
          </cell>
          <cell r="DR850">
            <v>118</v>
          </cell>
          <cell r="DS850">
            <v>0.77777777777777779</v>
          </cell>
          <cell r="DT850">
            <v>0.22222222222222221</v>
          </cell>
          <cell r="DU850">
            <v>799</v>
          </cell>
          <cell r="DV850">
            <v>103146.75</v>
          </cell>
          <cell r="DW850">
            <v>1056.69</v>
          </cell>
          <cell r="DX850">
            <v>424269</v>
          </cell>
          <cell r="DY850" t="str">
            <v>navy</v>
          </cell>
          <cell r="DZ850" t="str">
            <v>20110510198___Toucan___холодный синий</v>
          </cell>
          <cell r="EA850" t="str">
            <v>Расчет кирпичей</v>
          </cell>
        </row>
        <row r="851">
          <cell r="B851" t="str">
            <v>20111000041_0075948_00000003835</v>
          </cell>
          <cell r="C851" t="str">
            <v>20111000041_0075948</v>
          </cell>
          <cell r="D851" t="str">
            <v>Theme 3ОдеждаMothМужскойnavy100</v>
          </cell>
          <cell r="E851" t="str">
            <v>Заг. с Th 3</v>
          </cell>
          <cell r="F851" t="str">
            <v>ACOOLA Одежда Весна 2024 Theme 3</v>
          </cell>
          <cell r="G851" t="str">
            <v>ACOOLA</v>
          </cell>
          <cell r="H851" t="str">
            <v>Theme 3</v>
          </cell>
          <cell r="I851" t="str">
            <v>00000003835</v>
          </cell>
          <cell r="J851" t="str">
            <v>20111000041</v>
          </cell>
          <cell r="K851" t="str">
            <v>Куртка детская для мальчиков Moth холодный синий</v>
          </cell>
          <cell r="L851" t="str">
            <v>Мужской</v>
          </cell>
          <cell r="M851" t="str">
            <v>Большой</v>
          </cell>
          <cell r="N851" t="str">
            <v>Moth</v>
          </cell>
          <cell r="O851" t="str">
            <v>холодный синий</v>
          </cell>
          <cell r="P851" t="str">
            <v>Jersey</v>
          </cell>
          <cell r="Q851" t="str">
            <v>Jersey jacket</v>
          </cell>
          <cell r="R851" t="str">
            <v>Top_Boys</v>
          </cell>
          <cell r="S851" t="str">
            <v/>
          </cell>
          <cell r="T851" t="str">
            <v>Одежда</v>
          </cell>
          <cell r="U851" t="str">
            <v>Fleece / Флис хлопковый</v>
          </cell>
          <cell r="V851" t="str">
            <v>100%Хлопок</v>
          </cell>
          <cell r="W851" t="str">
            <v>(100) Kids cloth B2G2 7sizes_2</v>
          </cell>
          <cell r="X851">
            <v>7</v>
          </cell>
          <cell r="Y851" t="str">
            <v>Нет</v>
          </cell>
          <cell r="Z851" t="str">
            <v>Daria Kuricyna</v>
          </cell>
          <cell r="AA851" t="str">
            <v>Basic+</v>
          </cell>
          <cell r="AB851" t="str">
            <v>Regular</v>
          </cell>
          <cell r="AC851" t="str">
            <v>1,2,3,4,5</v>
          </cell>
          <cell r="AD851" t="str">
            <v>1,2,3,4,5_7</v>
          </cell>
          <cell r="AE851">
            <v>271</v>
          </cell>
          <cell r="AF851">
            <v>52</v>
          </cell>
          <cell r="AG851">
            <v>73</v>
          </cell>
          <cell r="AH851">
            <v>96</v>
          </cell>
          <cell r="AI851">
            <v>43</v>
          </cell>
          <cell r="AJ851">
            <v>7</v>
          </cell>
          <cell r="AK851">
            <v>0.7</v>
          </cell>
          <cell r="AL851">
            <v>1</v>
          </cell>
          <cell r="AM851">
            <v>8</v>
          </cell>
          <cell r="AN851">
            <v>4</v>
          </cell>
          <cell r="AO851">
            <v>12</v>
          </cell>
          <cell r="AP851">
            <v>624</v>
          </cell>
          <cell r="AQ851">
            <v>8</v>
          </cell>
          <cell r="AR851">
            <v>4</v>
          </cell>
          <cell r="AS851">
            <v>12</v>
          </cell>
          <cell r="AT851">
            <v>876</v>
          </cell>
          <cell r="AU851">
            <v>8</v>
          </cell>
          <cell r="AV851">
            <v>4</v>
          </cell>
          <cell r="AW851">
            <v>12</v>
          </cell>
          <cell r="AX851">
            <v>1152</v>
          </cell>
          <cell r="AY851">
            <v>8</v>
          </cell>
          <cell r="AZ851">
            <v>4</v>
          </cell>
          <cell r="BA851">
            <v>12</v>
          </cell>
          <cell r="BB851">
            <v>516</v>
          </cell>
          <cell r="BC851">
            <v>8</v>
          </cell>
          <cell r="BD851">
            <v>4</v>
          </cell>
          <cell r="BE851">
            <v>12</v>
          </cell>
          <cell r="BF851">
            <v>84</v>
          </cell>
          <cell r="BG851" t="str">
            <v>1-4</v>
          </cell>
          <cell r="BH851">
            <v>0.54200000000000004</v>
          </cell>
          <cell r="BI851">
            <v>3252</v>
          </cell>
          <cell r="BJ851">
            <v>1799</v>
          </cell>
          <cell r="BK851">
            <v>1799</v>
          </cell>
          <cell r="BL851">
            <v>1635.45</v>
          </cell>
          <cell r="BM851">
            <v>2.7522374359366633</v>
          </cell>
          <cell r="BN851">
            <v>5.37</v>
          </cell>
          <cell r="BO851">
            <v>5.65</v>
          </cell>
          <cell r="BP851">
            <v>7.69</v>
          </cell>
          <cell r="BQ851">
            <v>653.65</v>
          </cell>
          <cell r="BR851">
            <v>0.63665925514174537</v>
          </cell>
          <cell r="BS851">
            <v>3.3</v>
          </cell>
          <cell r="BT851">
            <v>85</v>
          </cell>
          <cell r="BU851">
            <v>1.1000000000000001</v>
          </cell>
          <cell r="BV851">
            <v>1799</v>
          </cell>
          <cell r="BW851">
            <v>1080</v>
          </cell>
          <cell r="BX851" t="str">
            <v>Alternative Source</v>
          </cell>
          <cell r="BY851" t="str">
            <v>Бангладеш</v>
          </cell>
          <cell r="BZ851">
            <v>240</v>
          </cell>
          <cell r="CA851">
            <v>531</v>
          </cell>
          <cell r="CB851">
            <v>112</v>
          </cell>
          <cell r="CC851">
            <v>1865</v>
          </cell>
          <cell r="CD851">
            <v>6000</v>
          </cell>
          <cell r="CE851">
            <v>1888.5181204172925</v>
          </cell>
          <cell r="CF851">
            <v>6000</v>
          </cell>
          <cell r="CG851">
            <v>7500</v>
          </cell>
          <cell r="CH851" t="str">
            <v>ок</v>
          </cell>
          <cell r="CI851" t="str">
            <v>ок</v>
          </cell>
          <cell r="CJ851">
            <v>16</v>
          </cell>
          <cell r="CK851">
            <v>18373.800000000003</v>
          </cell>
          <cell r="CL851">
            <v>3000.15</v>
          </cell>
          <cell r="CM851">
            <v>1356</v>
          </cell>
          <cell r="CN851">
            <v>10537.25</v>
          </cell>
          <cell r="CO851">
            <v>632.80000000000007</v>
          </cell>
          <cell r="CP851">
            <v>33900</v>
          </cell>
          <cell r="CQ851">
            <v>2125669.7999999998</v>
          </cell>
          <cell r="CR851">
            <v>347088.14999999997</v>
          </cell>
          <cell r="CS851">
            <v>156876</v>
          </cell>
          <cell r="CT851">
            <v>1219057.25</v>
          </cell>
          <cell r="CU851">
            <v>73208.800000000003</v>
          </cell>
          <cell r="CV851">
            <v>3921900</v>
          </cell>
          <cell r="CW851">
            <v>5850348</v>
          </cell>
          <cell r="CX851">
            <v>955269</v>
          </cell>
          <cell r="CY851">
            <v>431760</v>
          </cell>
          <cell r="CZ851">
            <v>3355135</v>
          </cell>
          <cell r="DA851">
            <v>201488</v>
          </cell>
          <cell r="DB851">
            <v>10794000</v>
          </cell>
          <cell r="DC851" t="str">
            <v>Basic+</v>
          </cell>
          <cell r="DE851">
            <v>59</v>
          </cell>
          <cell r="DF851">
            <v>59</v>
          </cell>
          <cell r="DH851">
            <v>7</v>
          </cell>
          <cell r="DI851">
            <v>2</v>
          </cell>
          <cell r="DJ851">
            <v>9</v>
          </cell>
          <cell r="DK851">
            <v>531</v>
          </cell>
          <cell r="DP851">
            <v>531</v>
          </cell>
          <cell r="DQ851">
            <v>413</v>
          </cell>
          <cell r="DR851">
            <v>118</v>
          </cell>
          <cell r="DS851">
            <v>0.77777777777777779</v>
          </cell>
          <cell r="DT851">
            <v>0.22222222222222221</v>
          </cell>
          <cell r="DU851">
            <v>1799</v>
          </cell>
          <cell r="DV851">
            <v>306254.25</v>
          </cell>
          <cell r="DW851">
            <v>3000.15</v>
          </cell>
          <cell r="DX851">
            <v>955269</v>
          </cell>
          <cell r="DY851" t="str">
            <v>navy</v>
          </cell>
          <cell r="DZ851" t="str">
            <v>20111000041___Moth___холодный синий</v>
          </cell>
          <cell r="EA851" t="str">
            <v>Расчет кирпичей</v>
          </cell>
        </row>
        <row r="852">
          <cell r="B852" t="str">
            <v>20120160408_0070266_00000003835</v>
          </cell>
          <cell r="C852" t="str">
            <v>20120160408_0070266</v>
          </cell>
          <cell r="D852" t="str">
            <v>Theme 3ОдеждаDoroteoМужскойkhaki12</v>
          </cell>
          <cell r="E852" t="str">
            <v>Заг. с Th 3</v>
          </cell>
          <cell r="F852" t="str">
            <v>ACOOLA Одежда Весна 2024 Theme 3</v>
          </cell>
          <cell r="G852" t="str">
            <v>ACOOLA</v>
          </cell>
          <cell r="H852" t="str">
            <v>Theme 3</v>
          </cell>
          <cell r="I852" t="str">
            <v>00000003835</v>
          </cell>
          <cell r="J852" t="str">
            <v>20120160408</v>
          </cell>
          <cell r="K852" t="str">
            <v>Брюки детские для мальчиков Doroteo хаки</v>
          </cell>
          <cell r="L852" t="str">
            <v>Мужской</v>
          </cell>
          <cell r="M852" t="str">
            <v>Маленький</v>
          </cell>
          <cell r="N852" t="str">
            <v>Doroteo</v>
          </cell>
          <cell r="O852" t="str">
            <v>хаки</v>
          </cell>
          <cell r="P852" t="str">
            <v>Stitched</v>
          </cell>
          <cell r="Q852" t="str">
            <v>Pants</v>
          </cell>
          <cell r="R852" t="str">
            <v>Bottom_Boys</v>
          </cell>
          <cell r="S852" t="str">
            <v>Pants</v>
          </cell>
          <cell r="T852" t="str">
            <v>Одежда</v>
          </cell>
          <cell r="U852" t="str">
            <v>Plain weave / Полотняное переплетение ткани</v>
          </cell>
          <cell r="V852" t="str">
            <v>100%Хлопок</v>
          </cell>
          <cell r="W852" t="str">
            <v>(12) Kids cloth B1G1 6sizes</v>
          </cell>
          <cell r="X852">
            <v>6</v>
          </cell>
          <cell r="Y852" t="str">
            <v>Нет</v>
          </cell>
          <cell r="Z852" t="str">
            <v>Svetlana Panina</v>
          </cell>
          <cell r="AA852" t="str">
            <v>Basic+</v>
          </cell>
          <cell r="AB852" t="str">
            <v>Regular</v>
          </cell>
          <cell r="AC852" t="str">
            <v>1,2,3</v>
          </cell>
          <cell r="AD852" t="str">
            <v>1,2,3_6</v>
          </cell>
          <cell r="AE852">
            <v>221</v>
          </cell>
          <cell r="AF852">
            <v>52</v>
          </cell>
          <cell r="AG852">
            <v>73</v>
          </cell>
          <cell r="AH852">
            <v>96</v>
          </cell>
          <cell r="AI852">
            <v>0</v>
          </cell>
          <cell r="AJ852">
            <v>0</v>
          </cell>
          <cell r="AK852">
            <v>0.8</v>
          </cell>
          <cell r="AL852">
            <v>0.8</v>
          </cell>
          <cell r="AM852">
            <v>8</v>
          </cell>
          <cell r="AN852">
            <v>3</v>
          </cell>
          <cell r="AO852">
            <v>11</v>
          </cell>
          <cell r="AP852">
            <v>572</v>
          </cell>
          <cell r="AQ852">
            <v>8</v>
          </cell>
          <cell r="AR852">
            <v>3</v>
          </cell>
          <cell r="AS852">
            <v>11</v>
          </cell>
          <cell r="AT852">
            <v>803</v>
          </cell>
          <cell r="AU852">
            <v>8</v>
          </cell>
          <cell r="AV852">
            <v>3</v>
          </cell>
          <cell r="AW852">
            <v>11</v>
          </cell>
          <cell r="AX852">
            <v>1056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 t="str">
            <v>2-3</v>
          </cell>
          <cell r="BH852">
            <v>0.51146644224700188</v>
          </cell>
          <cell r="BI852">
            <v>2431</v>
          </cell>
          <cell r="BJ852">
            <v>1799</v>
          </cell>
          <cell r="BK852">
            <v>1799</v>
          </cell>
          <cell r="BL852">
            <v>1635.45</v>
          </cell>
          <cell r="BM852">
            <v>3.1124567474048441</v>
          </cell>
          <cell r="BN852">
            <v>4.75</v>
          </cell>
          <cell r="BO852">
            <v>5</v>
          </cell>
          <cell r="BP852">
            <v>6.8</v>
          </cell>
          <cell r="BQ852">
            <v>578</v>
          </cell>
          <cell r="BR852">
            <v>0.67871039466370209</v>
          </cell>
          <cell r="BS852">
            <v>3.3</v>
          </cell>
          <cell r="BT852">
            <v>85</v>
          </cell>
          <cell r="BU852">
            <v>1.1000000000000001</v>
          </cell>
          <cell r="BV852">
            <v>1799</v>
          </cell>
          <cell r="BW852">
            <v>1080</v>
          </cell>
          <cell r="BX852" t="str">
            <v>Zara Fashion</v>
          </cell>
          <cell r="BY852" t="str">
            <v>Бангладеш</v>
          </cell>
          <cell r="BZ852">
            <v>190</v>
          </cell>
          <cell r="CA852">
            <v>590</v>
          </cell>
          <cell r="CB852">
            <v>84</v>
          </cell>
          <cell r="CC852">
            <v>1458</v>
          </cell>
          <cell r="CD852">
            <v>4753</v>
          </cell>
          <cell r="CE852">
            <v>1496.0211043905651</v>
          </cell>
          <cell r="CF852">
            <v>4753</v>
          </cell>
          <cell r="CG852">
            <v>5700</v>
          </cell>
          <cell r="CH852" t="str">
            <v>ок</v>
          </cell>
          <cell r="CI852" t="str">
            <v>ок</v>
          </cell>
          <cell r="CJ852">
            <v>14</v>
          </cell>
          <cell r="CK852">
            <v>12155</v>
          </cell>
          <cell r="CL852">
            <v>2950</v>
          </cell>
          <cell r="CM852">
            <v>950</v>
          </cell>
          <cell r="CN852">
            <v>7290</v>
          </cell>
          <cell r="CO852">
            <v>420</v>
          </cell>
          <cell r="CP852">
            <v>23765</v>
          </cell>
          <cell r="CQ852">
            <v>1405118</v>
          </cell>
          <cell r="CR852">
            <v>341020</v>
          </cell>
          <cell r="CS852">
            <v>109820</v>
          </cell>
          <cell r="CT852">
            <v>842724</v>
          </cell>
          <cell r="CU852">
            <v>48552</v>
          </cell>
          <cell r="CV852">
            <v>2747234</v>
          </cell>
          <cell r="CW852">
            <v>4373369</v>
          </cell>
          <cell r="CX852">
            <v>1061410</v>
          </cell>
          <cell r="CY852">
            <v>341810</v>
          </cell>
          <cell r="CZ852">
            <v>2622942</v>
          </cell>
          <cell r="DA852">
            <v>151116</v>
          </cell>
          <cell r="DB852">
            <v>8550647</v>
          </cell>
          <cell r="DC852" t="str">
            <v>Basic+</v>
          </cell>
          <cell r="DE852">
            <v>59</v>
          </cell>
          <cell r="DF852">
            <v>59</v>
          </cell>
          <cell r="DH852">
            <v>7</v>
          </cell>
          <cell r="DI852">
            <v>3</v>
          </cell>
          <cell r="DJ852">
            <v>10</v>
          </cell>
          <cell r="DK852">
            <v>590</v>
          </cell>
          <cell r="DP852">
            <v>590</v>
          </cell>
          <cell r="DQ852">
            <v>413</v>
          </cell>
          <cell r="DR852">
            <v>177</v>
          </cell>
          <cell r="DS852">
            <v>0.7</v>
          </cell>
          <cell r="DT852">
            <v>0.3</v>
          </cell>
          <cell r="DU852">
            <v>1799</v>
          </cell>
          <cell r="DV852">
            <v>300900</v>
          </cell>
          <cell r="DW852">
            <v>2950</v>
          </cell>
          <cell r="DX852">
            <v>1061410</v>
          </cell>
          <cell r="DY852" t="str">
            <v>khaki</v>
          </cell>
          <cell r="DZ852" t="str">
            <v>20120160408___Doroteo___хаки</v>
          </cell>
        </row>
        <row r="853">
          <cell r="B853" t="str">
            <v>20110160402_0070270_00000003835</v>
          </cell>
          <cell r="C853" t="str">
            <v>20110160402_0070270</v>
          </cell>
          <cell r="D853" t="str">
            <v>Theme 3ОдеждаDoroteoМужскойkhaki100</v>
          </cell>
          <cell r="E853" t="str">
            <v>Заг. с Th 3</v>
          </cell>
          <cell r="F853" t="str">
            <v>ACOOLA Одежда Весна 2024 Theme 3</v>
          </cell>
          <cell r="G853" t="str">
            <v>ACOOLA</v>
          </cell>
          <cell r="H853" t="str">
            <v>Theme 3</v>
          </cell>
          <cell r="I853" t="str">
            <v>00000003835</v>
          </cell>
          <cell r="J853" t="str">
            <v>20110160402</v>
          </cell>
          <cell r="K853" t="str">
            <v>Брюки детские для мальчиков Doroteo хаки</v>
          </cell>
          <cell r="L853" t="str">
            <v>Мужской</v>
          </cell>
          <cell r="M853" t="str">
            <v>Большой</v>
          </cell>
          <cell r="N853" t="str">
            <v>Doroteo</v>
          </cell>
          <cell r="O853" t="str">
            <v>хаки</v>
          </cell>
          <cell r="P853" t="str">
            <v>Stitched</v>
          </cell>
          <cell r="Q853" t="str">
            <v>Pants</v>
          </cell>
          <cell r="R853" t="str">
            <v>Bottom_Boys</v>
          </cell>
          <cell r="S853" t="str">
            <v>Pants</v>
          </cell>
          <cell r="T853" t="str">
            <v>Одежда</v>
          </cell>
          <cell r="U853" t="str">
            <v>Plain weave / Полотняное переплетение ткани</v>
          </cell>
          <cell r="V853" t="str">
            <v>100%Хлопок</v>
          </cell>
          <cell r="W853" t="str">
            <v>(100) Kids cloth B2G2 7sizes_2</v>
          </cell>
          <cell r="X853">
            <v>7</v>
          </cell>
          <cell r="Y853" t="str">
            <v>Нет</v>
          </cell>
          <cell r="Z853" t="str">
            <v/>
          </cell>
          <cell r="AA853" t="str">
            <v>Basic+</v>
          </cell>
          <cell r="AB853" t="str">
            <v>Regular</v>
          </cell>
          <cell r="AC853" t="str">
            <v>1,2,3</v>
          </cell>
          <cell r="AD853" t="str">
            <v>1,2,3_7</v>
          </cell>
          <cell r="AE853">
            <v>221</v>
          </cell>
          <cell r="AF853">
            <v>52</v>
          </cell>
          <cell r="AG853">
            <v>73</v>
          </cell>
          <cell r="AH853">
            <v>96</v>
          </cell>
          <cell r="AI853">
            <v>0</v>
          </cell>
          <cell r="AJ853">
            <v>0</v>
          </cell>
          <cell r="AK853">
            <v>0.7</v>
          </cell>
          <cell r="AL853">
            <v>0.8</v>
          </cell>
          <cell r="AM853">
            <v>8</v>
          </cell>
          <cell r="AN853">
            <v>3</v>
          </cell>
          <cell r="AO853">
            <v>11</v>
          </cell>
          <cell r="AP853">
            <v>572</v>
          </cell>
          <cell r="AQ853">
            <v>8</v>
          </cell>
          <cell r="AR853">
            <v>3</v>
          </cell>
          <cell r="AS853">
            <v>11</v>
          </cell>
          <cell r="AT853">
            <v>803</v>
          </cell>
          <cell r="AU853">
            <v>8</v>
          </cell>
          <cell r="AV853">
            <v>3</v>
          </cell>
          <cell r="AW853">
            <v>11</v>
          </cell>
          <cell r="AX853">
            <v>1056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 t="str">
            <v>1-3</v>
          </cell>
          <cell r="BH853">
            <v>0.51701403658017864</v>
          </cell>
          <cell r="BI853">
            <v>2431</v>
          </cell>
          <cell r="BJ853">
            <v>1799</v>
          </cell>
          <cell r="BK853">
            <v>1799</v>
          </cell>
          <cell r="BL853">
            <v>1635.45</v>
          </cell>
          <cell r="BM853">
            <v>2.8295061340044034</v>
          </cell>
          <cell r="BN853">
            <v>5.23</v>
          </cell>
          <cell r="BO853">
            <v>5.5</v>
          </cell>
          <cell r="BP853">
            <v>7.48</v>
          </cell>
          <cell r="BQ853">
            <v>635.80000000000007</v>
          </cell>
          <cell r="BR853">
            <v>0.64658143413007219</v>
          </cell>
          <cell r="BS853">
            <v>3.3</v>
          </cell>
          <cell r="BT853">
            <v>85</v>
          </cell>
          <cell r="BU853">
            <v>1.1000000000000001</v>
          </cell>
          <cell r="BV853">
            <v>1799</v>
          </cell>
          <cell r="BW853">
            <v>1080</v>
          </cell>
          <cell r="BX853" t="str">
            <v>Zara Fashion</v>
          </cell>
          <cell r="BY853" t="str">
            <v>Бангладеш</v>
          </cell>
          <cell r="BZ853">
            <v>188</v>
          </cell>
          <cell r="CA853">
            <v>531</v>
          </cell>
          <cell r="CB853">
            <v>84</v>
          </cell>
          <cell r="CC853">
            <v>1468</v>
          </cell>
          <cell r="CD853">
            <v>4702</v>
          </cell>
          <cell r="CE853">
            <v>1479.9687003670183</v>
          </cell>
          <cell r="CF853">
            <v>4702</v>
          </cell>
          <cell r="CG853">
            <v>6200</v>
          </cell>
          <cell r="CH853" t="str">
            <v>ок</v>
          </cell>
          <cell r="CI853" t="str">
            <v>ок</v>
          </cell>
          <cell r="CJ853">
            <v>12</v>
          </cell>
          <cell r="CK853">
            <v>13370.5</v>
          </cell>
          <cell r="CL853">
            <v>2920.5</v>
          </cell>
          <cell r="CM853">
            <v>1034</v>
          </cell>
          <cell r="CN853">
            <v>8074</v>
          </cell>
          <cell r="CO853">
            <v>462</v>
          </cell>
          <cell r="CP853">
            <v>25861</v>
          </cell>
          <cell r="CQ853">
            <v>1545629.8000000003</v>
          </cell>
          <cell r="CR853">
            <v>337609.80000000005</v>
          </cell>
          <cell r="CS853">
            <v>119530.40000000001</v>
          </cell>
          <cell r="CT853">
            <v>933354.40000000014</v>
          </cell>
          <cell r="CU853">
            <v>53407.200000000004</v>
          </cell>
          <cell r="CV853">
            <v>2989531.6</v>
          </cell>
          <cell r="CW853">
            <v>4373369</v>
          </cell>
          <cell r="CX853">
            <v>955269</v>
          </cell>
          <cell r="CY853">
            <v>338212</v>
          </cell>
          <cell r="CZ853">
            <v>2640932</v>
          </cell>
          <cell r="DA853">
            <v>151116</v>
          </cell>
          <cell r="DB853">
            <v>8458898</v>
          </cell>
          <cell r="DC853" t="str">
            <v>Basic+</v>
          </cell>
          <cell r="DE853">
            <v>59</v>
          </cell>
          <cell r="DF853">
            <v>59</v>
          </cell>
          <cell r="DH853">
            <v>7</v>
          </cell>
          <cell r="DI853">
            <v>2</v>
          </cell>
          <cell r="DJ853">
            <v>9</v>
          </cell>
          <cell r="DK853">
            <v>531</v>
          </cell>
          <cell r="DP853">
            <v>531</v>
          </cell>
          <cell r="DQ853">
            <v>413</v>
          </cell>
          <cell r="DR853">
            <v>118</v>
          </cell>
          <cell r="DS853">
            <v>0.77777777777777779</v>
          </cell>
          <cell r="DT853">
            <v>0.22222222222222221</v>
          </cell>
          <cell r="DU853">
            <v>1799</v>
          </cell>
          <cell r="DV853">
            <v>297891</v>
          </cell>
          <cell r="DW853">
            <v>2920.5</v>
          </cell>
          <cell r="DX853">
            <v>955269</v>
          </cell>
          <cell r="DY853" t="str">
            <v>khaki</v>
          </cell>
          <cell r="DZ853" t="str">
            <v>20110160402___Doroteo___хаки</v>
          </cell>
        </row>
        <row r="854">
          <cell r="B854" t="str">
            <v>20120170174_0076012_00000003835</v>
          </cell>
          <cell r="C854" t="str">
            <v>20120170174_0076012</v>
          </cell>
          <cell r="D854" t="str">
            <v>Theme 3ОдеждаTiger_swМужскойprint12</v>
          </cell>
          <cell r="E854" t="str">
            <v>Заг. с Th 3</v>
          </cell>
          <cell r="F854" t="str">
            <v>ACOOLA Одежда Весна 2024 Theme 3</v>
          </cell>
          <cell r="G854" t="str">
            <v>ACOOLA</v>
          </cell>
          <cell r="H854" t="str">
            <v>Theme 3</v>
          </cell>
          <cell r="I854" t="str">
            <v>00000003835</v>
          </cell>
          <cell r="J854" t="str">
            <v>20120170174</v>
          </cell>
          <cell r="K854" t="str">
            <v>Джемпер детский для мальчиков Tiger_sw набивка</v>
          </cell>
          <cell r="L854" t="str">
            <v>Мужской</v>
          </cell>
          <cell r="M854" t="str">
            <v>Маленький</v>
          </cell>
          <cell r="N854" t="str">
            <v>Tiger_sw</v>
          </cell>
          <cell r="O854" t="str">
            <v>набивка</v>
          </cell>
          <cell r="P854" t="str">
            <v>Jersey</v>
          </cell>
          <cell r="Q854" t="str">
            <v>Sweatshirt</v>
          </cell>
          <cell r="R854" t="str">
            <v>Top_Boys</v>
          </cell>
          <cell r="S854" t="str">
            <v>Top</v>
          </cell>
          <cell r="T854" t="str">
            <v>Одежда</v>
          </cell>
          <cell r="U854" t="str">
            <v>Fleece / Флис</v>
          </cell>
          <cell r="V854" t="str">
            <v>100%Хлопок</v>
          </cell>
          <cell r="W854" t="str">
            <v>(12) Kids cloth B1G1 6sizes</v>
          </cell>
          <cell r="X854">
            <v>6</v>
          </cell>
          <cell r="Y854" t="str">
            <v>Нет</v>
          </cell>
          <cell r="Z854" t="str">
            <v>Daria Kuricyna</v>
          </cell>
          <cell r="AA854" t="str">
            <v>Basic+</v>
          </cell>
          <cell r="AB854" t="str">
            <v>Regular</v>
          </cell>
          <cell r="AC854" t="str">
            <v>1,2,3,4,5</v>
          </cell>
          <cell r="AD854" t="str">
            <v>1,2,3,4,5_6</v>
          </cell>
          <cell r="AE854">
            <v>271</v>
          </cell>
          <cell r="AF854">
            <v>52</v>
          </cell>
          <cell r="AG854">
            <v>73</v>
          </cell>
          <cell r="AH854">
            <v>96</v>
          </cell>
          <cell r="AI854">
            <v>43</v>
          </cell>
          <cell r="AJ854">
            <v>7</v>
          </cell>
          <cell r="AK854">
            <v>0.8</v>
          </cell>
          <cell r="AL854">
            <v>0.8</v>
          </cell>
          <cell r="AM854">
            <v>8</v>
          </cell>
          <cell r="AN854">
            <v>3</v>
          </cell>
          <cell r="AO854">
            <v>11</v>
          </cell>
          <cell r="AP854">
            <v>572</v>
          </cell>
          <cell r="AQ854">
            <v>8</v>
          </cell>
          <cell r="AR854">
            <v>3</v>
          </cell>
          <cell r="AS854">
            <v>11</v>
          </cell>
          <cell r="AT854">
            <v>803</v>
          </cell>
          <cell r="AU854">
            <v>8</v>
          </cell>
          <cell r="AV854">
            <v>3</v>
          </cell>
          <cell r="AW854">
            <v>11</v>
          </cell>
          <cell r="AX854">
            <v>1056</v>
          </cell>
          <cell r="AY854">
            <v>8</v>
          </cell>
          <cell r="AZ854">
            <v>3</v>
          </cell>
          <cell r="BA854">
            <v>11</v>
          </cell>
          <cell r="BB854">
            <v>473</v>
          </cell>
          <cell r="BC854">
            <v>8</v>
          </cell>
          <cell r="BD854">
            <v>3</v>
          </cell>
          <cell r="BE854">
            <v>11</v>
          </cell>
          <cell r="BF854">
            <v>77</v>
          </cell>
          <cell r="BG854" t="str">
            <v>2-3</v>
          </cell>
          <cell r="BH854">
            <v>0.54200000000000004</v>
          </cell>
          <cell r="BI854">
            <v>2981</v>
          </cell>
          <cell r="BJ854">
            <v>1199</v>
          </cell>
          <cell r="BK854">
            <v>1199</v>
          </cell>
          <cell r="BL854">
            <v>1090</v>
          </cell>
          <cell r="BM854">
            <v>2.8099367236934616</v>
          </cell>
          <cell r="BN854">
            <v>3.61</v>
          </cell>
          <cell r="BO854">
            <v>3.8</v>
          </cell>
          <cell r="BP854">
            <v>5.0199999999999996</v>
          </cell>
          <cell r="BQ854">
            <v>426.7</v>
          </cell>
          <cell r="BR854">
            <v>0.64412010008340292</v>
          </cell>
          <cell r="BS854">
            <v>3.3</v>
          </cell>
          <cell r="BT854">
            <v>85</v>
          </cell>
          <cell r="BU854">
            <v>1.1000000000000001</v>
          </cell>
          <cell r="BV854">
            <v>1199</v>
          </cell>
          <cell r="BW854">
            <v>720</v>
          </cell>
          <cell r="BX854" t="str">
            <v>Rosin import export company Ltd.</v>
          </cell>
          <cell r="BY854" t="str">
            <v>Бангладеш</v>
          </cell>
          <cell r="BZ854">
            <v>220</v>
          </cell>
          <cell r="CA854">
            <v>531</v>
          </cell>
          <cell r="CB854">
            <v>102</v>
          </cell>
          <cell r="CC854">
            <v>1666</v>
          </cell>
          <cell r="CD854">
            <v>5500</v>
          </cell>
          <cell r="CE854">
            <v>1731.1416103825181</v>
          </cell>
          <cell r="CF854">
            <v>5500</v>
          </cell>
          <cell r="CG854">
            <v>7000</v>
          </cell>
          <cell r="CH854" t="str">
            <v>ок</v>
          </cell>
          <cell r="CI854" t="str">
            <v>ок</v>
          </cell>
          <cell r="CJ854">
            <v>17</v>
          </cell>
          <cell r="CK854">
            <v>11327.8</v>
          </cell>
          <cell r="CL854">
            <v>2017.8</v>
          </cell>
          <cell r="CM854">
            <v>836</v>
          </cell>
          <cell r="CN854">
            <v>6330.7999999999993</v>
          </cell>
          <cell r="CO854">
            <v>387.59999999999997</v>
          </cell>
          <cell r="CP854">
            <v>20900</v>
          </cell>
          <cell r="CQ854">
            <v>1271992.7</v>
          </cell>
          <cell r="CR854">
            <v>226577.69999999998</v>
          </cell>
          <cell r="CS854">
            <v>93874</v>
          </cell>
          <cell r="CT854">
            <v>710882.2</v>
          </cell>
          <cell r="CU854">
            <v>43523.4</v>
          </cell>
          <cell r="CV854">
            <v>2346850</v>
          </cell>
          <cell r="CW854">
            <v>3574219</v>
          </cell>
          <cell r="CX854">
            <v>636669</v>
          </cell>
          <cell r="CY854">
            <v>263780</v>
          </cell>
          <cell r="CZ854">
            <v>1997534</v>
          </cell>
          <cell r="DA854">
            <v>122298</v>
          </cell>
          <cell r="DB854">
            <v>6594500</v>
          </cell>
          <cell r="DC854" t="str">
            <v>Basic+</v>
          </cell>
          <cell r="DE854">
            <v>59</v>
          </cell>
          <cell r="DF854">
            <v>59</v>
          </cell>
          <cell r="DH854">
            <v>7</v>
          </cell>
          <cell r="DI854">
            <v>2</v>
          </cell>
          <cell r="DJ854">
            <v>9</v>
          </cell>
          <cell r="DK854">
            <v>531</v>
          </cell>
          <cell r="DP854">
            <v>531</v>
          </cell>
          <cell r="DQ854">
            <v>413</v>
          </cell>
          <cell r="DR854">
            <v>118</v>
          </cell>
          <cell r="DS854">
            <v>0.77777777777777779</v>
          </cell>
          <cell r="DT854">
            <v>0.22222222222222221</v>
          </cell>
          <cell r="DU854">
            <v>1199</v>
          </cell>
          <cell r="DV854">
            <v>199921.5</v>
          </cell>
          <cell r="DW854">
            <v>2017.8</v>
          </cell>
          <cell r="DX854">
            <v>636669</v>
          </cell>
          <cell r="DY854" t="str">
            <v>print</v>
          </cell>
          <cell r="DZ854" t="str">
            <v>20120170174___Tiger_sw___набивка</v>
          </cell>
          <cell r="EA854" t="str">
            <v>Расчет кирпичей</v>
          </cell>
        </row>
        <row r="855">
          <cell r="B855" t="str">
            <v>20120280127_0059117_00000003835</v>
          </cell>
          <cell r="C855" t="str">
            <v>20120280127_0059117</v>
          </cell>
          <cell r="D855" t="str">
            <v>Theme 3ОдеждаArturМужскойcheck12</v>
          </cell>
          <cell r="E855" t="str">
            <v>Заг. с Th 3</v>
          </cell>
          <cell r="F855" t="str">
            <v>ACOOLA Одежда Весна 2024 Theme 3</v>
          </cell>
          <cell r="G855" t="str">
            <v>ACOOLA</v>
          </cell>
          <cell r="H855" t="str">
            <v>Theme 3</v>
          </cell>
          <cell r="I855" t="str">
            <v>00000003835</v>
          </cell>
          <cell r="J855" t="str">
            <v>20120280127</v>
          </cell>
          <cell r="K855" t="str">
            <v>Сорочка верхняя детская для мальчиков Artur клетка</v>
          </cell>
          <cell r="L855" t="str">
            <v>Мужской</v>
          </cell>
          <cell r="M855" t="str">
            <v>Маленький</v>
          </cell>
          <cell r="N855" t="str">
            <v>Artur</v>
          </cell>
          <cell r="O855" t="str">
            <v>клетка</v>
          </cell>
          <cell r="P855" t="str">
            <v>Stitched</v>
          </cell>
          <cell r="Q855" t="str">
            <v>Shirt LS</v>
          </cell>
          <cell r="R855" t="str">
            <v>Top_Boys</v>
          </cell>
          <cell r="S855" t="str">
            <v>Shirt</v>
          </cell>
          <cell r="T855" t="str">
            <v>Одежда</v>
          </cell>
          <cell r="U855" t="str">
            <v>Y/D check / Ткань в клетку</v>
          </cell>
          <cell r="V855" t="str">
            <v>100%Хлопок</v>
          </cell>
          <cell r="W855" t="str">
            <v>(12) Kids cloth B1G1 6sizes</v>
          </cell>
          <cell r="X855">
            <v>6</v>
          </cell>
          <cell r="Y855" t="str">
            <v>Нет</v>
          </cell>
          <cell r="Z855" t="str">
            <v>Svetlana Panina</v>
          </cell>
          <cell r="AA855" t="str">
            <v>Basic+</v>
          </cell>
          <cell r="AB855" t="str">
            <v>Regular</v>
          </cell>
          <cell r="AC855" t="str">
            <v>1,2,3,4,5</v>
          </cell>
          <cell r="AD855" t="str">
            <v>1,2,3,4,5_6</v>
          </cell>
          <cell r="AE855">
            <v>271</v>
          </cell>
          <cell r="AF855">
            <v>52</v>
          </cell>
          <cell r="AG855">
            <v>73</v>
          </cell>
          <cell r="AH855">
            <v>96</v>
          </cell>
          <cell r="AI855">
            <v>43</v>
          </cell>
          <cell r="AJ855">
            <v>7</v>
          </cell>
          <cell r="AK855">
            <v>0.8</v>
          </cell>
          <cell r="AL855">
            <v>0.8</v>
          </cell>
          <cell r="AM855">
            <v>8</v>
          </cell>
          <cell r="AN855">
            <v>3</v>
          </cell>
          <cell r="AO855">
            <v>11</v>
          </cell>
          <cell r="AP855">
            <v>572</v>
          </cell>
          <cell r="AQ855">
            <v>8</v>
          </cell>
          <cell r="AR855">
            <v>3</v>
          </cell>
          <cell r="AS855">
            <v>11</v>
          </cell>
          <cell r="AT855">
            <v>803</v>
          </cell>
          <cell r="AU855">
            <v>8</v>
          </cell>
          <cell r="AV855">
            <v>3</v>
          </cell>
          <cell r="AW855">
            <v>11</v>
          </cell>
          <cell r="AX855">
            <v>1056</v>
          </cell>
          <cell r="AY855">
            <v>8</v>
          </cell>
          <cell r="AZ855">
            <v>3</v>
          </cell>
          <cell r="BA855">
            <v>11</v>
          </cell>
          <cell r="BB855">
            <v>473</v>
          </cell>
          <cell r="BC855">
            <v>8</v>
          </cell>
          <cell r="BD855">
            <v>3</v>
          </cell>
          <cell r="BE855">
            <v>11</v>
          </cell>
          <cell r="BF855">
            <v>77</v>
          </cell>
          <cell r="BG855" t="str">
            <v>2-3</v>
          </cell>
          <cell r="BH855">
            <v>0.54200000000000004</v>
          </cell>
          <cell r="BI855">
            <v>2981</v>
          </cell>
          <cell r="BJ855">
            <v>1499</v>
          </cell>
          <cell r="BK855">
            <v>1499</v>
          </cell>
          <cell r="BL855">
            <v>1362.73</v>
          </cell>
          <cell r="BM855">
            <v>2.93921568627451</v>
          </cell>
          <cell r="BN855">
            <v>4.46</v>
          </cell>
          <cell r="BO855">
            <v>4.7</v>
          </cell>
          <cell r="BP855">
            <v>6</v>
          </cell>
          <cell r="BQ855">
            <v>510</v>
          </cell>
          <cell r="BR855">
            <v>0.65977318212141434</v>
          </cell>
          <cell r="BS855">
            <v>3.3</v>
          </cell>
          <cell r="BT855">
            <v>85</v>
          </cell>
          <cell r="BU855">
            <v>1.1000000000000001</v>
          </cell>
          <cell r="BV855">
            <v>1499</v>
          </cell>
          <cell r="BW855">
            <v>900</v>
          </cell>
          <cell r="BX855" t="str">
            <v>SHAOXING YANSHENG TRADING CO., LTD</v>
          </cell>
          <cell r="BY855" t="str">
            <v>Китай</v>
          </cell>
          <cell r="BZ855">
            <v>220</v>
          </cell>
          <cell r="CA855">
            <v>531</v>
          </cell>
          <cell r="CB855">
            <v>102</v>
          </cell>
          <cell r="CC855">
            <v>1666</v>
          </cell>
          <cell r="CD855">
            <v>5500</v>
          </cell>
          <cell r="CE855">
            <v>1731.1416103825181</v>
          </cell>
          <cell r="CF855">
            <v>5500</v>
          </cell>
          <cell r="CG855">
            <v>7000</v>
          </cell>
          <cell r="CH855" t="str">
            <v>ок</v>
          </cell>
          <cell r="CI855" t="str">
            <v>ок</v>
          </cell>
          <cell r="CJ855">
            <v>17</v>
          </cell>
          <cell r="CK855">
            <v>14010.7</v>
          </cell>
          <cell r="CL855">
            <v>2495.7000000000003</v>
          </cell>
          <cell r="CM855">
            <v>1034</v>
          </cell>
          <cell r="CN855">
            <v>7830.2000000000007</v>
          </cell>
          <cell r="CO855">
            <v>479.40000000000003</v>
          </cell>
          <cell r="CP855">
            <v>25850</v>
          </cell>
          <cell r="CQ855">
            <v>1520310</v>
          </cell>
          <cell r="CR855">
            <v>270810</v>
          </cell>
          <cell r="CS855">
            <v>112200</v>
          </cell>
          <cell r="CT855">
            <v>849660</v>
          </cell>
          <cell r="CU855">
            <v>52020</v>
          </cell>
          <cell r="CV855">
            <v>2805000</v>
          </cell>
          <cell r="CW855">
            <v>4468519</v>
          </cell>
          <cell r="CX855">
            <v>795969</v>
          </cell>
          <cell r="CY855">
            <v>329780</v>
          </cell>
          <cell r="CZ855">
            <v>2497334</v>
          </cell>
          <cell r="DA855">
            <v>152898</v>
          </cell>
          <cell r="DB855">
            <v>8244500</v>
          </cell>
          <cell r="DC855" t="str">
            <v>Basic+</v>
          </cell>
          <cell r="DE855">
            <v>59</v>
          </cell>
          <cell r="DF855">
            <v>59</v>
          </cell>
          <cell r="DH855">
            <v>7</v>
          </cell>
          <cell r="DI855">
            <v>2</v>
          </cell>
          <cell r="DJ855">
            <v>9</v>
          </cell>
          <cell r="DK855">
            <v>531</v>
          </cell>
          <cell r="DP855">
            <v>531</v>
          </cell>
          <cell r="DQ855">
            <v>413</v>
          </cell>
          <cell r="DR855">
            <v>118</v>
          </cell>
          <cell r="DS855">
            <v>0.77777777777777779</v>
          </cell>
          <cell r="DT855">
            <v>0.22222222222222221</v>
          </cell>
          <cell r="DU855">
            <v>1499</v>
          </cell>
          <cell r="DV855">
            <v>238950</v>
          </cell>
          <cell r="DW855">
            <v>2495.7000000000003</v>
          </cell>
          <cell r="DX855">
            <v>795969</v>
          </cell>
          <cell r="DY855" t="str">
            <v>check</v>
          </cell>
          <cell r="DZ855" t="str">
            <v>20120280127___Artur___клетка</v>
          </cell>
          <cell r="EA855" t="str">
            <v>Расчет кирпичей</v>
          </cell>
        </row>
        <row r="856">
          <cell r="B856" t="str">
            <v>20120280127_0076092_00000003835</v>
          </cell>
          <cell r="C856" t="str">
            <v>20120280127_0076092</v>
          </cell>
          <cell r="D856" t="str">
            <v>Theme 3ОдеждаArturМужскойcheck 212</v>
          </cell>
          <cell r="E856" t="str">
            <v>Заг. с Th 3</v>
          </cell>
          <cell r="F856" t="str">
            <v>ACOOLA Одежда Весна 2024 Theme 3</v>
          </cell>
          <cell r="G856" t="str">
            <v>ACOOLA</v>
          </cell>
          <cell r="H856" t="str">
            <v>Theme 3</v>
          </cell>
          <cell r="I856" t="str">
            <v>00000003835</v>
          </cell>
          <cell r="J856" t="str">
            <v>20120280127</v>
          </cell>
          <cell r="K856" t="str">
            <v>Сорочка верхняя детская для мальчиков Artur клетка 2</v>
          </cell>
          <cell r="L856" t="str">
            <v>Мужской</v>
          </cell>
          <cell r="M856" t="str">
            <v>Маленький</v>
          </cell>
          <cell r="N856" t="str">
            <v>Artur</v>
          </cell>
          <cell r="O856" t="str">
            <v>клетка 2</v>
          </cell>
          <cell r="P856" t="str">
            <v>Stitched</v>
          </cell>
          <cell r="Q856" t="str">
            <v>Shirt LS</v>
          </cell>
          <cell r="R856" t="str">
            <v>Top_Boys</v>
          </cell>
          <cell r="S856" t="str">
            <v>Shirt</v>
          </cell>
          <cell r="T856" t="str">
            <v>Одежда</v>
          </cell>
          <cell r="U856" t="str">
            <v>Y/D check / Ткань в клетку</v>
          </cell>
          <cell r="V856" t="str">
            <v>100%Хлопок</v>
          </cell>
          <cell r="W856" t="str">
            <v>(12) Kids cloth B1G1 6sizes</v>
          </cell>
          <cell r="X856">
            <v>6</v>
          </cell>
          <cell r="Y856" t="str">
            <v>Нет</v>
          </cell>
          <cell r="Z856" t="str">
            <v>Svetlana Panina</v>
          </cell>
          <cell r="AA856" t="str">
            <v>Basic+</v>
          </cell>
          <cell r="AB856" t="str">
            <v>Regular</v>
          </cell>
          <cell r="AC856">
            <v>0</v>
          </cell>
          <cell r="AD856" t="str">
            <v>0_6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1</v>
          </cell>
          <cell r="AL856">
            <v>1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 t="str">
            <v>-6-0</v>
          </cell>
          <cell r="BH856">
            <v>0</v>
          </cell>
          <cell r="BI856">
            <v>0</v>
          </cell>
          <cell r="BJ856">
            <v>1499</v>
          </cell>
          <cell r="BK856">
            <v>1499</v>
          </cell>
          <cell r="BL856">
            <v>1362.73</v>
          </cell>
          <cell r="BM856">
            <v>2.9343251443672314</v>
          </cell>
          <cell r="BN856">
            <v>4.47</v>
          </cell>
          <cell r="BO856">
            <v>4.7</v>
          </cell>
          <cell r="BP856">
            <v>6.01</v>
          </cell>
          <cell r="BQ856">
            <v>510.84999999999997</v>
          </cell>
          <cell r="BR856">
            <v>0.65920613742495004</v>
          </cell>
          <cell r="BS856">
            <v>3.3</v>
          </cell>
          <cell r="BT856">
            <v>85</v>
          </cell>
          <cell r="BU856">
            <v>1.1000000000000001</v>
          </cell>
          <cell r="BV856">
            <v>1499</v>
          </cell>
          <cell r="BW856">
            <v>900</v>
          </cell>
          <cell r="BX856" t="str">
            <v>SHAOXING YANSHENG TRADING CO., LTD</v>
          </cell>
          <cell r="BY856" t="str">
            <v>Китай</v>
          </cell>
          <cell r="BZ856">
            <v>156</v>
          </cell>
          <cell r="CA856">
            <v>0</v>
          </cell>
          <cell r="CB856">
            <v>72</v>
          </cell>
          <cell r="CC856">
            <v>1072</v>
          </cell>
          <cell r="CD856">
            <v>1300</v>
          </cell>
          <cell r="CE856">
            <v>409.17892609041337</v>
          </cell>
          <cell r="CF856">
            <v>1300</v>
          </cell>
          <cell r="CG856" t="str">
            <v>не заполнен кластер</v>
          </cell>
          <cell r="CH856" t="str">
            <v>ок</v>
          </cell>
          <cell r="CI856" t="str">
            <v>ок</v>
          </cell>
          <cell r="CJ856">
            <v>12</v>
          </cell>
          <cell r="CK856">
            <v>0</v>
          </cell>
          <cell r="CL856">
            <v>0</v>
          </cell>
          <cell r="CM856">
            <v>733.2</v>
          </cell>
          <cell r="CN856">
            <v>5038.4000000000005</v>
          </cell>
          <cell r="CO856">
            <v>338.40000000000003</v>
          </cell>
          <cell r="CP856">
            <v>6110</v>
          </cell>
          <cell r="CQ856">
            <v>0</v>
          </cell>
          <cell r="CR856">
            <v>0</v>
          </cell>
          <cell r="CS856">
            <v>79692.599999999991</v>
          </cell>
          <cell r="CT856">
            <v>547631.19999999995</v>
          </cell>
          <cell r="CU856">
            <v>36781.199999999997</v>
          </cell>
          <cell r="CV856">
            <v>664105</v>
          </cell>
          <cell r="CW856">
            <v>0</v>
          </cell>
          <cell r="CX856">
            <v>0</v>
          </cell>
          <cell r="CY856">
            <v>233844</v>
          </cell>
          <cell r="CZ856">
            <v>1606928</v>
          </cell>
          <cell r="DA856">
            <v>107928</v>
          </cell>
          <cell r="DB856">
            <v>1948700</v>
          </cell>
          <cell r="DC856" t="str">
            <v>Basic+</v>
          </cell>
          <cell r="DE856">
            <v>59</v>
          </cell>
          <cell r="DF856">
            <v>59</v>
          </cell>
          <cell r="DJ856">
            <v>0</v>
          </cell>
          <cell r="DK856">
            <v>0</v>
          </cell>
          <cell r="DP856">
            <v>0</v>
          </cell>
          <cell r="DQ856">
            <v>0</v>
          </cell>
          <cell r="DR856">
            <v>0</v>
          </cell>
          <cell r="DS856" t="e">
            <v>#DIV/0!</v>
          </cell>
          <cell r="DT856" t="e">
            <v>#DIV/0!</v>
          </cell>
          <cell r="DU856">
            <v>1499</v>
          </cell>
          <cell r="DV856">
            <v>0</v>
          </cell>
          <cell r="DW856">
            <v>0</v>
          </cell>
          <cell r="DX856">
            <v>0</v>
          </cell>
          <cell r="DY856" t="str">
            <v>check 2</v>
          </cell>
          <cell r="DZ856" t="str">
            <v>20120280127___Artur___клетка 2</v>
          </cell>
        </row>
        <row r="857">
          <cell r="B857" t="str">
            <v>20120290068_0070261_00000003835</v>
          </cell>
          <cell r="C857" t="str">
            <v>20120290068_0070261</v>
          </cell>
          <cell r="D857" t="str">
            <v>Theme 3ОдеждаAndresiМужскойprint12</v>
          </cell>
          <cell r="E857" t="str">
            <v>Заг. с Th 3</v>
          </cell>
          <cell r="F857" t="str">
            <v>ACOOLA Одежда Весна 2024 Theme 3</v>
          </cell>
          <cell r="G857" t="str">
            <v>ACOOLA</v>
          </cell>
          <cell r="H857" t="str">
            <v>Theme 3</v>
          </cell>
          <cell r="I857" t="str">
            <v>00000003835</v>
          </cell>
          <cell r="J857" t="str">
            <v>20120290068</v>
          </cell>
          <cell r="K857" t="str">
            <v>Сорочка верхняя детская для мальчиков Andresi набивка</v>
          </cell>
          <cell r="L857" t="str">
            <v>Мужской</v>
          </cell>
          <cell r="M857" t="str">
            <v>Маленький</v>
          </cell>
          <cell r="N857" t="str">
            <v>Andresi</v>
          </cell>
          <cell r="O857" t="str">
            <v>набивка</v>
          </cell>
          <cell r="P857" t="str">
            <v>Stitched</v>
          </cell>
          <cell r="Q857" t="str">
            <v>Shirt SS</v>
          </cell>
          <cell r="R857" t="str">
            <v>Top_Boys</v>
          </cell>
          <cell r="S857" t="str">
            <v>Shirt</v>
          </cell>
          <cell r="T857" t="str">
            <v>Одежда</v>
          </cell>
          <cell r="U857" t="str">
            <v>Special weave / Декоративное плетение ткани</v>
          </cell>
          <cell r="V857" t="str">
            <v>100%Хлопок</v>
          </cell>
          <cell r="W857" t="str">
            <v>(12) Kids cloth B1G1 6sizes</v>
          </cell>
          <cell r="X857">
            <v>6</v>
          </cell>
          <cell r="Y857" t="str">
            <v>Нет</v>
          </cell>
          <cell r="Z857" t="str">
            <v>Svetlana Panina</v>
          </cell>
          <cell r="AA857" t="str">
            <v>Basic+</v>
          </cell>
          <cell r="AB857" t="str">
            <v>Regular</v>
          </cell>
          <cell r="AC857" t="str">
            <v>1,2,3,4,5</v>
          </cell>
          <cell r="AD857" t="str">
            <v>1,2,3,4,5_6</v>
          </cell>
          <cell r="AE857">
            <v>271</v>
          </cell>
          <cell r="AF857">
            <v>52</v>
          </cell>
          <cell r="AG857">
            <v>73</v>
          </cell>
          <cell r="AH857">
            <v>96</v>
          </cell>
          <cell r="AI857">
            <v>43</v>
          </cell>
          <cell r="AJ857">
            <v>7</v>
          </cell>
          <cell r="AK857">
            <v>0.8</v>
          </cell>
          <cell r="AL857">
            <v>0.8</v>
          </cell>
          <cell r="AM857">
            <v>8</v>
          </cell>
          <cell r="AN857">
            <v>3</v>
          </cell>
          <cell r="AO857">
            <v>11</v>
          </cell>
          <cell r="AP857">
            <v>572</v>
          </cell>
          <cell r="AQ857">
            <v>8</v>
          </cell>
          <cell r="AR857">
            <v>3</v>
          </cell>
          <cell r="AS857">
            <v>11</v>
          </cell>
          <cell r="AT857">
            <v>803</v>
          </cell>
          <cell r="AU857">
            <v>8</v>
          </cell>
          <cell r="AV857">
            <v>3</v>
          </cell>
          <cell r="AW857">
            <v>11</v>
          </cell>
          <cell r="AX857">
            <v>1056</v>
          </cell>
          <cell r="AY857">
            <v>8</v>
          </cell>
          <cell r="AZ857">
            <v>3</v>
          </cell>
          <cell r="BA857">
            <v>11</v>
          </cell>
          <cell r="BB857">
            <v>473</v>
          </cell>
          <cell r="BC857">
            <v>8</v>
          </cell>
          <cell r="BD857">
            <v>3</v>
          </cell>
          <cell r="BE857">
            <v>11</v>
          </cell>
          <cell r="BF857">
            <v>77</v>
          </cell>
          <cell r="BG857" t="str">
            <v>2-3</v>
          </cell>
          <cell r="BH857">
            <v>0.54200000000000004</v>
          </cell>
          <cell r="BI857">
            <v>2981</v>
          </cell>
          <cell r="BJ857">
            <v>1199</v>
          </cell>
          <cell r="BK857">
            <v>1199</v>
          </cell>
          <cell r="BL857">
            <v>1090</v>
          </cell>
          <cell r="BM857">
            <v>3.1070225447006998</v>
          </cell>
          <cell r="BN857">
            <v>3.57</v>
          </cell>
          <cell r="BO857">
            <v>3.75</v>
          </cell>
          <cell r="BP857">
            <v>4.54</v>
          </cell>
          <cell r="BQ857">
            <v>385.9</v>
          </cell>
          <cell r="BR857">
            <v>0.67814845704753957</v>
          </cell>
          <cell r="BS857">
            <v>3.3</v>
          </cell>
          <cell r="BT857">
            <v>85</v>
          </cell>
          <cell r="BU857">
            <v>1.1000000000000001</v>
          </cell>
          <cell r="BV857">
            <v>1199</v>
          </cell>
          <cell r="BW857">
            <v>720</v>
          </cell>
          <cell r="BX857" t="str">
            <v>SHAOXING YANSHENG TRADING CO., LTD</v>
          </cell>
          <cell r="BY857" t="str">
            <v>Китай</v>
          </cell>
          <cell r="BZ857">
            <v>220</v>
          </cell>
          <cell r="CA857">
            <v>531</v>
          </cell>
          <cell r="CB857">
            <v>102</v>
          </cell>
          <cell r="CC857">
            <v>1666</v>
          </cell>
          <cell r="CD857">
            <v>5500</v>
          </cell>
          <cell r="CE857">
            <v>1731.1416103825181</v>
          </cell>
          <cell r="CF857">
            <v>5500</v>
          </cell>
          <cell r="CG857">
            <v>7000</v>
          </cell>
          <cell r="CH857" t="str">
            <v>ок</v>
          </cell>
          <cell r="CI857" t="str">
            <v>ок</v>
          </cell>
          <cell r="CJ857">
            <v>17</v>
          </cell>
          <cell r="CK857">
            <v>11178.75</v>
          </cell>
          <cell r="CL857">
            <v>1991.25</v>
          </cell>
          <cell r="CM857">
            <v>825</v>
          </cell>
          <cell r="CN857">
            <v>6247.5</v>
          </cell>
          <cell r="CO857">
            <v>382.5</v>
          </cell>
          <cell r="CP857">
            <v>20625</v>
          </cell>
          <cell r="CQ857">
            <v>1150367.8999999999</v>
          </cell>
          <cell r="CR857">
            <v>204912.9</v>
          </cell>
          <cell r="CS857">
            <v>84898</v>
          </cell>
          <cell r="CT857">
            <v>642909.39999999991</v>
          </cell>
          <cell r="CU857">
            <v>39361.799999999996</v>
          </cell>
          <cell r="CV857">
            <v>2122450</v>
          </cell>
          <cell r="CW857">
            <v>3574219</v>
          </cell>
          <cell r="CX857">
            <v>636669</v>
          </cell>
          <cell r="CY857">
            <v>263780</v>
          </cell>
          <cell r="CZ857">
            <v>1997534</v>
          </cell>
          <cell r="DA857">
            <v>122298</v>
          </cell>
          <cell r="DB857">
            <v>6594500</v>
          </cell>
          <cell r="DC857" t="str">
            <v>Basic+</v>
          </cell>
          <cell r="DE857">
            <v>59</v>
          </cell>
          <cell r="DF857">
            <v>59</v>
          </cell>
          <cell r="DH857">
            <v>7</v>
          </cell>
          <cell r="DI857">
            <v>2</v>
          </cell>
          <cell r="DJ857">
            <v>9</v>
          </cell>
          <cell r="DK857">
            <v>531</v>
          </cell>
          <cell r="DP857">
            <v>531</v>
          </cell>
          <cell r="DQ857">
            <v>413</v>
          </cell>
          <cell r="DR857">
            <v>118</v>
          </cell>
          <cell r="DS857">
            <v>0.77777777777777779</v>
          </cell>
          <cell r="DT857">
            <v>0.22222222222222221</v>
          </cell>
          <cell r="DU857">
            <v>1199</v>
          </cell>
          <cell r="DV857">
            <v>180805.50000000003</v>
          </cell>
          <cell r="DW857">
            <v>1991.25</v>
          </cell>
          <cell r="DX857">
            <v>636669</v>
          </cell>
          <cell r="DY857" t="str">
            <v>print</v>
          </cell>
          <cell r="DZ857" t="str">
            <v>20120290068___Andresi___набивка</v>
          </cell>
          <cell r="EA857" t="str">
            <v>Расчет кирпичей</v>
          </cell>
        </row>
        <row r="858">
          <cell r="B858" t="str">
            <v>20120290068_0076095_00000003835</v>
          </cell>
          <cell r="C858" t="str">
            <v>20120290068_0076095</v>
          </cell>
          <cell r="D858" t="str">
            <v>Theme 3ОдеждаAndresiМужскойcream12</v>
          </cell>
          <cell r="E858" t="str">
            <v>Заг. с Th 3</v>
          </cell>
          <cell r="F858" t="str">
            <v>ACOOLA Одежда Весна 2024 Theme 3</v>
          </cell>
          <cell r="G858" t="str">
            <v>ACOOLA</v>
          </cell>
          <cell r="H858" t="str">
            <v>Theme 3</v>
          </cell>
          <cell r="I858" t="str">
            <v>00000003835</v>
          </cell>
          <cell r="J858" t="str">
            <v>20120290068</v>
          </cell>
          <cell r="K858" t="str">
            <v>Сорочка верхняя детская для мальчиков Andresi крем</v>
          </cell>
          <cell r="L858" t="str">
            <v>Мужской</v>
          </cell>
          <cell r="M858" t="str">
            <v>Маленький</v>
          </cell>
          <cell r="N858" t="str">
            <v>Andresi</v>
          </cell>
          <cell r="O858" t="str">
            <v>крем</v>
          </cell>
          <cell r="P858" t="str">
            <v>Stitched</v>
          </cell>
          <cell r="Q858" t="str">
            <v>Shirt SS</v>
          </cell>
          <cell r="R858" t="str">
            <v>Top_Boys</v>
          </cell>
          <cell r="S858" t="str">
            <v>Shirt</v>
          </cell>
          <cell r="T858" t="str">
            <v>Одежда</v>
          </cell>
          <cell r="U858" t="str">
            <v>Special weave / Декоративное плетение ткани</v>
          </cell>
          <cell r="V858" t="str">
            <v>100%Хлопок</v>
          </cell>
          <cell r="W858" t="str">
            <v>(12) Kids cloth B1G1 6sizes</v>
          </cell>
          <cell r="X858">
            <v>6</v>
          </cell>
          <cell r="Y858" t="str">
            <v>Нет</v>
          </cell>
          <cell r="Z858" t="str">
            <v>Svetlana Panina</v>
          </cell>
          <cell r="AA858" t="str">
            <v>Basic+</v>
          </cell>
          <cell r="AB858" t="str">
            <v>Regular</v>
          </cell>
          <cell r="AC858" t="str">
            <v>1,2,3</v>
          </cell>
          <cell r="AD858" t="str">
            <v>1,2,3_6</v>
          </cell>
          <cell r="AE858">
            <v>221</v>
          </cell>
          <cell r="AF858">
            <v>52</v>
          </cell>
          <cell r="AG858">
            <v>73</v>
          </cell>
          <cell r="AH858">
            <v>96</v>
          </cell>
          <cell r="AI858">
            <v>0</v>
          </cell>
          <cell r="AJ858">
            <v>0</v>
          </cell>
          <cell r="AK858">
            <v>0.8</v>
          </cell>
          <cell r="AL858">
            <v>0.7</v>
          </cell>
          <cell r="AM858">
            <v>8</v>
          </cell>
          <cell r="AN858">
            <v>3</v>
          </cell>
          <cell r="AO858">
            <v>11</v>
          </cell>
          <cell r="AP858">
            <v>572</v>
          </cell>
          <cell r="AQ858">
            <v>8</v>
          </cell>
          <cell r="AR858">
            <v>3</v>
          </cell>
          <cell r="AS858">
            <v>11</v>
          </cell>
          <cell r="AT858">
            <v>803</v>
          </cell>
          <cell r="AU858">
            <v>8</v>
          </cell>
          <cell r="AV858">
            <v>3</v>
          </cell>
          <cell r="AW858">
            <v>11</v>
          </cell>
          <cell r="AX858">
            <v>1056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 t="str">
            <v>2-3</v>
          </cell>
          <cell r="BH858">
            <v>0.50645833333333334</v>
          </cell>
          <cell r="BI858">
            <v>2431</v>
          </cell>
          <cell r="BJ858">
            <v>1199</v>
          </cell>
          <cell r="BK858">
            <v>1199</v>
          </cell>
          <cell r="BL858">
            <v>1090</v>
          </cell>
          <cell r="BM858">
            <v>3.1070225447006998</v>
          </cell>
          <cell r="BN858">
            <v>3.57</v>
          </cell>
          <cell r="BO858">
            <v>3.75</v>
          </cell>
          <cell r="BP858">
            <v>4.54</v>
          </cell>
          <cell r="BQ858">
            <v>385.9</v>
          </cell>
          <cell r="BR858">
            <v>0.67814845704753957</v>
          </cell>
          <cell r="BS858">
            <v>3.3</v>
          </cell>
          <cell r="BT858">
            <v>85</v>
          </cell>
          <cell r="BU858">
            <v>1.1000000000000001</v>
          </cell>
          <cell r="BV858">
            <v>1199</v>
          </cell>
          <cell r="BW858">
            <v>720</v>
          </cell>
          <cell r="BX858" t="str">
            <v>SHAOXING YANSHENG TRADING CO., LTD</v>
          </cell>
          <cell r="BY858" t="str">
            <v>Китай</v>
          </cell>
          <cell r="BZ858">
            <v>192</v>
          </cell>
          <cell r="CA858">
            <v>531</v>
          </cell>
          <cell r="CB858">
            <v>84</v>
          </cell>
          <cell r="CC858">
            <v>1562</v>
          </cell>
          <cell r="CD858">
            <v>4800</v>
          </cell>
          <cell r="CE858">
            <v>1510.8144963338341</v>
          </cell>
          <cell r="CF858">
            <v>4800</v>
          </cell>
          <cell r="CG858">
            <v>5700</v>
          </cell>
          <cell r="CH858" t="str">
            <v>ок</v>
          </cell>
          <cell r="CI858" t="str">
            <v>ок</v>
          </cell>
          <cell r="CJ858">
            <v>14</v>
          </cell>
          <cell r="CK858">
            <v>9116.25</v>
          </cell>
          <cell r="CL858">
            <v>1991.25</v>
          </cell>
          <cell r="CM858">
            <v>720</v>
          </cell>
          <cell r="CN858">
            <v>5857.5</v>
          </cell>
          <cell r="CO858">
            <v>315</v>
          </cell>
          <cell r="CP858">
            <v>18000</v>
          </cell>
          <cell r="CQ858">
            <v>938122.89999999991</v>
          </cell>
          <cell r="CR858">
            <v>204912.9</v>
          </cell>
          <cell r="CS858">
            <v>74092.799999999988</v>
          </cell>
          <cell r="CT858">
            <v>602775.79999999993</v>
          </cell>
          <cell r="CU858">
            <v>32415.599999999999</v>
          </cell>
          <cell r="CV858">
            <v>1852320</v>
          </cell>
          <cell r="CW858">
            <v>2914769</v>
          </cell>
          <cell r="CX858">
            <v>636669</v>
          </cell>
          <cell r="CY858">
            <v>230208</v>
          </cell>
          <cell r="CZ858">
            <v>1872838</v>
          </cell>
          <cell r="DA858">
            <v>100716</v>
          </cell>
          <cell r="DB858">
            <v>5755200</v>
          </cell>
          <cell r="DC858" t="str">
            <v>Basic+</v>
          </cell>
          <cell r="DE858">
            <v>59</v>
          </cell>
          <cell r="DF858">
            <v>59</v>
          </cell>
          <cell r="DH858">
            <v>7</v>
          </cell>
          <cell r="DI858">
            <v>2</v>
          </cell>
          <cell r="DJ858">
            <v>9</v>
          </cell>
          <cell r="DK858">
            <v>531</v>
          </cell>
          <cell r="DP858">
            <v>531</v>
          </cell>
          <cell r="DQ858">
            <v>413</v>
          </cell>
          <cell r="DR858">
            <v>118</v>
          </cell>
          <cell r="DS858">
            <v>0.77777777777777779</v>
          </cell>
          <cell r="DT858">
            <v>0.22222222222222221</v>
          </cell>
          <cell r="DU858">
            <v>1199</v>
          </cell>
          <cell r="DV858">
            <v>180805.50000000003</v>
          </cell>
          <cell r="DW858">
            <v>1991.25</v>
          </cell>
          <cell r="DX858">
            <v>636669</v>
          </cell>
          <cell r="DY858" t="str">
            <v>cream</v>
          </cell>
          <cell r="DZ858" t="str">
            <v>20120290068___Andresi___крем</v>
          </cell>
          <cell r="EA858" t="str">
            <v>Расчет кирпичей</v>
          </cell>
        </row>
        <row r="859">
          <cell r="B859" t="str">
            <v>20120290068_0076096_00000003835</v>
          </cell>
          <cell r="C859" t="str">
            <v>20120290068_0076096</v>
          </cell>
          <cell r="D859" t="str">
            <v>Theme 3ОдеждаAndresiМужскойgrey12</v>
          </cell>
          <cell r="E859" t="str">
            <v>Заг. с Th 3</v>
          </cell>
          <cell r="F859" t="str">
            <v>ACOOLA Одежда Весна 2024 Theme 3</v>
          </cell>
          <cell r="G859" t="str">
            <v>ACOOLA</v>
          </cell>
          <cell r="H859" t="str">
            <v>Theme 3</v>
          </cell>
          <cell r="I859" t="str">
            <v>00000003835</v>
          </cell>
          <cell r="J859" t="str">
            <v>20120290068</v>
          </cell>
          <cell r="K859" t="str">
            <v>Сорочка верхняя детская для мальчиков Andresi серый</v>
          </cell>
          <cell r="L859" t="str">
            <v>Мужской</v>
          </cell>
          <cell r="M859" t="str">
            <v>Маленький</v>
          </cell>
          <cell r="N859" t="str">
            <v>Andresi</v>
          </cell>
          <cell r="O859" t="str">
            <v>серый</v>
          </cell>
          <cell r="P859" t="str">
            <v>Stitched</v>
          </cell>
          <cell r="Q859" t="str">
            <v>Shirt SS</v>
          </cell>
          <cell r="R859" t="str">
            <v>Top_Boys</v>
          </cell>
          <cell r="S859" t="str">
            <v>Shirt</v>
          </cell>
          <cell r="T859" t="str">
            <v>Одежда</v>
          </cell>
          <cell r="U859" t="str">
            <v>Special weave / Декоративное плетение ткани</v>
          </cell>
          <cell r="V859" t="str">
            <v>100%Хлопок</v>
          </cell>
          <cell r="W859" t="str">
            <v>(12) Kids cloth B1G1 6sizes</v>
          </cell>
          <cell r="X859">
            <v>6</v>
          </cell>
          <cell r="Y859" t="str">
            <v>Нет</v>
          </cell>
          <cell r="Z859" t="str">
            <v>Svetlana Panina</v>
          </cell>
          <cell r="AA859" t="str">
            <v>Basic+</v>
          </cell>
          <cell r="AB859" t="str">
            <v>Regular</v>
          </cell>
          <cell r="AC859">
            <v>0</v>
          </cell>
          <cell r="AD859" t="str">
            <v>0_6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1</v>
          </cell>
          <cell r="AL859">
            <v>1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 t="str">
            <v>-6-0</v>
          </cell>
          <cell r="BH859">
            <v>0</v>
          </cell>
          <cell r="BI859">
            <v>0</v>
          </cell>
          <cell r="BJ859">
            <v>1199</v>
          </cell>
          <cell r="BK859">
            <v>1199</v>
          </cell>
          <cell r="BL859">
            <v>1090</v>
          </cell>
          <cell r="BM859">
            <v>3.141621904886676</v>
          </cell>
          <cell r="BN859">
            <v>3.53</v>
          </cell>
          <cell r="BO859">
            <v>3.71</v>
          </cell>
          <cell r="BP859">
            <v>4.49</v>
          </cell>
          <cell r="BQ859">
            <v>381.65000000000003</v>
          </cell>
          <cell r="BR859">
            <v>0.68169307756463715</v>
          </cell>
          <cell r="BS859">
            <v>3.3</v>
          </cell>
          <cell r="BT859">
            <v>85</v>
          </cell>
          <cell r="BU859">
            <v>1.1000000000000001</v>
          </cell>
          <cell r="BV859">
            <v>1199</v>
          </cell>
          <cell r="BW859">
            <v>720</v>
          </cell>
          <cell r="BX859" t="str">
            <v>SHAOXING YANSHENG TRADING CO., LTD</v>
          </cell>
          <cell r="BY859" t="str">
            <v>Китай</v>
          </cell>
          <cell r="BZ859">
            <v>156</v>
          </cell>
          <cell r="CA859">
            <v>0</v>
          </cell>
          <cell r="CB859">
            <v>72</v>
          </cell>
          <cell r="CC859">
            <v>1072</v>
          </cell>
          <cell r="CD859">
            <v>1300</v>
          </cell>
          <cell r="CE859">
            <v>409.17892609041337</v>
          </cell>
          <cell r="CF859">
            <v>1300</v>
          </cell>
          <cell r="CG859" t="str">
            <v>не заполнен кластер</v>
          </cell>
          <cell r="CH859" t="str">
            <v>ок</v>
          </cell>
          <cell r="CI859" t="str">
            <v>ок</v>
          </cell>
          <cell r="CJ859">
            <v>12</v>
          </cell>
          <cell r="CK859">
            <v>0</v>
          </cell>
          <cell r="CL859">
            <v>0</v>
          </cell>
          <cell r="CM859">
            <v>578.76</v>
          </cell>
          <cell r="CN859">
            <v>3977.12</v>
          </cell>
          <cell r="CO859">
            <v>267.12</v>
          </cell>
          <cell r="CP859">
            <v>4823</v>
          </cell>
          <cell r="CQ859">
            <v>0</v>
          </cell>
          <cell r="CR859">
            <v>0</v>
          </cell>
          <cell r="CS859">
            <v>59537.400000000009</v>
          </cell>
          <cell r="CT859">
            <v>409128.80000000005</v>
          </cell>
          <cell r="CU859">
            <v>27478.800000000003</v>
          </cell>
          <cell r="CV859">
            <v>496145.00000000006</v>
          </cell>
          <cell r="CW859">
            <v>0</v>
          </cell>
          <cell r="CX859">
            <v>0</v>
          </cell>
          <cell r="CY859">
            <v>187044</v>
          </cell>
          <cell r="CZ859">
            <v>1285328</v>
          </cell>
          <cell r="DA859">
            <v>86328</v>
          </cell>
          <cell r="DB859">
            <v>1558700</v>
          </cell>
          <cell r="DC859" t="str">
            <v>Basic+</v>
          </cell>
          <cell r="DE859">
            <v>59</v>
          </cell>
          <cell r="DF859">
            <v>59</v>
          </cell>
          <cell r="DJ859">
            <v>0</v>
          </cell>
          <cell r="DK859">
            <v>0</v>
          </cell>
          <cell r="DP859">
            <v>0</v>
          </cell>
          <cell r="DQ859">
            <v>0</v>
          </cell>
          <cell r="DR859">
            <v>0</v>
          </cell>
          <cell r="DS859" t="e">
            <v>#DIV/0!</v>
          </cell>
          <cell r="DT859" t="e">
            <v>#DIV/0!</v>
          </cell>
          <cell r="DU859">
            <v>1199</v>
          </cell>
          <cell r="DV859">
            <v>0</v>
          </cell>
          <cell r="DW859">
            <v>0</v>
          </cell>
          <cell r="DX859">
            <v>0</v>
          </cell>
          <cell r="DY859" t="str">
            <v>grey</v>
          </cell>
          <cell r="DZ859" t="str">
            <v>20120290068___Andresi___серый</v>
          </cell>
        </row>
        <row r="860">
          <cell r="B860" t="str">
            <v>20120420113_0070277_00000003835</v>
          </cell>
          <cell r="C860" t="str">
            <v>20120420113_0070277</v>
          </cell>
          <cell r="D860" t="str">
            <v>Theme 3ОдеждаUgoМужскойprint12</v>
          </cell>
          <cell r="E860" t="str">
            <v>Заг. с Th 3</v>
          </cell>
          <cell r="F860" t="str">
            <v>ACOOLA Одежда Весна 2024 Theme 3</v>
          </cell>
          <cell r="G860" t="str">
            <v>ACOOLA</v>
          </cell>
          <cell r="H860" t="str">
            <v>Theme 3</v>
          </cell>
          <cell r="I860" t="str">
            <v>00000003835</v>
          </cell>
          <cell r="J860" t="str">
            <v>20120420113</v>
          </cell>
          <cell r="K860" t="str">
            <v>Шорты детские для мальчиков Ugo набивка</v>
          </cell>
          <cell r="L860" t="str">
            <v>Мужской</v>
          </cell>
          <cell r="M860" t="str">
            <v>Маленький</v>
          </cell>
          <cell r="N860" t="str">
            <v>Ugo</v>
          </cell>
          <cell r="O860" t="str">
            <v>набивка</v>
          </cell>
          <cell r="P860" t="str">
            <v>Stitched</v>
          </cell>
          <cell r="Q860" t="str">
            <v>Shorts</v>
          </cell>
          <cell r="R860" t="str">
            <v>Bottom_Boys</v>
          </cell>
          <cell r="S860" t="str">
            <v>Pants</v>
          </cell>
          <cell r="T860" t="str">
            <v>Одежда</v>
          </cell>
          <cell r="U860" t="str">
            <v>Twill / Твил</v>
          </cell>
          <cell r="V860" t="str">
            <v>100%Хлопок</v>
          </cell>
          <cell r="W860" t="str">
            <v>(12) Kids cloth B1G1 6sizes</v>
          </cell>
          <cell r="X860">
            <v>6</v>
          </cell>
          <cell r="Y860" t="str">
            <v>Нет</v>
          </cell>
          <cell r="Z860" t="str">
            <v>Svetlana Panina</v>
          </cell>
          <cell r="AA860" t="str">
            <v>Basic+</v>
          </cell>
          <cell r="AB860" t="str">
            <v>Regular</v>
          </cell>
          <cell r="AC860" t="str">
            <v>1,2,3</v>
          </cell>
          <cell r="AD860" t="str">
            <v>1,2,3_6</v>
          </cell>
          <cell r="AE860">
            <v>221</v>
          </cell>
          <cell r="AF860">
            <v>52</v>
          </cell>
          <cell r="AG860">
            <v>73</v>
          </cell>
          <cell r="AH860">
            <v>96</v>
          </cell>
          <cell r="AI860">
            <v>0</v>
          </cell>
          <cell r="AJ860">
            <v>0</v>
          </cell>
          <cell r="AK860">
            <v>0.7</v>
          </cell>
          <cell r="AL860">
            <v>1</v>
          </cell>
          <cell r="AM860">
            <v>7</v>
          </cell>
          <cell r="AN860">
            <v>4</v>
          </cell>
          <cell r="AO860">
            <v>11</v>
          </cell>
          <cell r="AP860">
            <v>572</v>
          </cell>
          <cell r="AQ860">
            <v>7</v>
          </cell>
          <cell r="AR860">
            <v>4</v>
          </cell>
          <cell r="AS860">
            <v>11</v>
          </cell>
          <cell r="AT860">
            <v>803</v>
          </cell>
          <cell r="AU860">
            <v>7</v>
          </cell>
          <cell r="AV860">
            <v>4</v>
          </cell>
          <cell r="AW860">
            <v>11</v>
          </cell>
          <cell r="AX860">
            <v>1056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 t="str">
            <v>1-4</v>
          </cell>
          <cell r="BH860">
            <v>0.54022222222222227</v>
          </cell>
          <cell r="BI860">
            <v>2431</v>
          </cell>
          <cell r="BJ860">
            <v>1499</v>
          </cell>
          <cell r="BK860">
            <v>1499</v>
          </cell>
          <cell r="BL860">
            <v>1362.73</v>
          </cell>
          <cell r="BM860">
            <v>3.7442238041713498</v>
          </cell>
          <cell r="BN860">
            <v>3.33</v>
          </cell>
          <cell r="BO860">
            <v>3.5</v>
          </cell>
          <cell r="BP860">
            <v>4.71</v>
          </cell>
          <cell r="BQ860">
            <v>400.35</v>
          </cell>
          <cell r="BR860">
            <v>0.73292194796531018</v>
          </cell>
          <cell r="BS860">
            <v>3.3</v>
          </cell>
          <cell r="BT860">
            <v>85</v>
          </cell>
          <cell r="BU860">
            <v>1.1000000000000001</v>
          </cell>
          <cell r="BV860">
            <v>1499</v>
          </cell>
          <cell r="BW860">
            <v>900</v>
          </cell>
          <cell r="BX860" t="str">
            <v>Zara Fashion</v>
          </cell>
          <cell r="BY860" t="str">
            <v>Бангладеш</v>
          </cell>
          <cell r="BZ860">
            <v>180</v>
          </cell>
          <cell r="CA860">
            <v>472</v>
          </cell>
          <cell r="CB860">
            <v>84</v>
          </cell>
          <cell r="CC860">
            <v>1333</v>
          </cell>
          <cell r="CD860">
            <v>4500</v>
          </cell>
          <cell r="CE860">
            <v>1416.3885903129694</v>
          </cell>
          <cell r="CF860">
            <v>4500</v>
          </cell>
          <cell r="CG860">
            <v>5700</v>
          </cell>
          <cell r="CH860" t="str">
            <v>ок</v>
          </cell>
          <cell r="CI860" t="str">
            <v>ок</v>
          </cell>
          <cell r="CJ860">
            <v>14</v>
          </cell>
          <cell r="CK860">
            <v>8508.5</v>
          </cell>
          <cell r="CL860">
            <v>1652</v>
          </cell>
          <cell r="CM860">
            <v>630</v>
          </cell>
          <cell r="CN860">
            <v>4665.5</v>
          </cell>
          <cell r="CO860">
            <v>294</v>
          </cell>
          <cell r="CP860">
            <v>15750</v>
          </cell>
          <cell r="CQ860">
            <v>973250.85000000009</v>
          </cell>
          <cell r="CR860">
            <v>188965.2</v>
          </cell>
          <cell r="CS860">
            <v>72063</v>
          </cell>
          <cell r="CT860">
            <v>533666.55000000005</v>
          </cell>
          <cell r="CU860">
            <v>33629.4</v>
          </cell>
          <cell r="CV860">
            <v>1801575</v>
          </cell>
          <cell r="CW860">
            <v>3644069</v>
          </cell>
          <cell r="CX860">
            <v>707528</v>
          </cell>
          <cell r="CY860">
            <v>269820</v>
          </cell>
          <cell r="CZ860">
            <v>1998167</v>
          </cell>
          <cell r="DA860">
            <v>125916</v>
          </cell>
          <cell r="DB860">
            <v>6745500</v>
          </cell>
          <cell r="DC860" t="str">
            <v>Basic+</v>
          </cell>
          <cell r="DE860">
            <v>59</v>
          </cell>
          <cell r="DF860">
            <v>59</v>
          </cell>
          <cell r="DH860">
            <v>7</v>
          </cell>
          <cell r="DI860">
            <v>1</v>
          </cell>
          <cell r="DJ860">
            <v>8</v>
          </cell>
          <cell r="DK860">
            <v>472</v>
          </cell>
          <cell r="DP860">
            <v>472</v>
          </cell>
          <cell r="DQ860">
            <v>413</v>
          </cell>
          <cell r="DR860">
            <v>59</v>
          </cell>
          <cell r="DS860">
            <v>0.875</v>
          </cell>
          <cell r="DT860">
            <v>0.125</v>
          </cell>
          <cell r="DU860">
            <v>1499</v>
          </cell>
          <cell r="DV860">
            <v>166734</v>
          </cell>
          <cell r="DW860">
            <v>1652</v>
          </cell>
          <cell r="DX860">
            <v>707528</v>
          </cell>
          <cell r="DY860" t="str">
            <v>print</v>
          </cell>
          <cell r="DZ860" t="str">
            <v>20120420113___Ugo___набивка</v>
          </cell>
        </row>
        <row r="861">
          <cell r="B861" t="str">
            <v>20120420114_0070278_00000003835</v>
          </cell>
          <cell r="C861" t="str">
            <v>20120420114_0070278</v>
          </cell>
          <cell r="D861" t="str">
            <v>Theme 3ОдеждаAkselМужскойbeige12</v>
          </cell>
          <cell r="E861" t="str">
            <v>Заг. с Th 3</v>
          </cell>
          <cell r="F861" t="str">
            <v>ACOOLA Одежда Весна 2024 Theme 3</v>
          </cell>
          <cell r="G861" t="str">
            <v>ACOOLA</v>
          </cell>
          <cell r="H861" t="str">
            <v>Theme 3</v>
          </cell>
          <cell r="I861" t="str">
            <v>00000003835</v>
          </cell>
          <cell r="J861" t="str">
            <v>20120420114</v>
          </cell>
          <cell r="K861" t="str">
            <v>Шорты детские для мальчиков Aksel бежевый</v>
          </cell>
          <cell r="L861" t="str">
            <v>Мужской</v>
          </cell>
          <cell r="M861" t="str">
            <v>Маленький</v>
          </cell>
          <cell r="N861" t="str">
            <v>Aksel</v>
          </cell>
          <cell r="O861" t="str">
            <v>бежевый</v>
          </cell>
          <cell r="P861" t="str">
            <v>Stitched</v>
          </cell>
          <cell r="Q861" t="str">
            <v>Shorts</v>
          </cell>
          <cell r="R861" t="str">
            <v>Bottom_Boys</v>
          </cell>
          <cell r="S861" t="str">
            <v>Pants</v>
          </cell>
          <cell r="T861" t="str">
            <v>Одежда</v>
          </cell>
          <cell r="U861" t="str">
            <v>Plain weave / Полотняное переплетение ткани</v>
          </cell>
          <cell r="V861" t="str">
            <v>100%Хлопок</v>
          </cell>
          <cell r="W861" t="str">
            <v>(12) Kids cloth B1G1 6sizes</v>
          </cell>
          <cell r="X861">
            <v>6</v>
          </cell>
          <cell r="Y861" t="str">
            <v>Нет</v>
          </cell>
          <cell r="Z861" t="str">
            <v>Svetlana Panina</v>
          </cell>
          <cell r="AA861" t="str">
            <v>Basic+</v>
          </cell>
          <cell r="AB861" t="str">
            <v>Regular</v>
          </cell>
          <cell r="AC861" t="str">
            <v>1,2,3</v>
          </cell>
          <cell r="AD861" t="str">
            <v>1,2,3_6</v>
          </cell>
          <cell r="AE861">
            <v>221</v>
          </cell>
          <cell r="AF861">
            <v>52</v>
          </cell>
          <cell r="AG861">
            <v>73</v>
          </cell>
          <cell r="AH861">
            <v>96</v>
          </cell>
          <cell r="AI861">
            <v>0</v>
          </cell>
          <cell r="AJ861">
            <v>0</v>
          </cell>
          <cell r="AK861">
            <v>0.6</v>
          </cell>
          <cell r="AL861">
            <v>0.5</v>
          </cell>
          <cell r="AM861">
            <v>6</v>
          </cell>
          <cell r="AN861">
            <v>2</v>
          </cell>
          <cell r="AO861">
            <v>8</v>
          </cell>
          <cell r="AP861">
            <v>416</v>
          </cell>
          <cell r="AQ861">
            <v>6</v>
          </cell>
          <cell r="AR861">
            <v>2</v>
          </cell>
          <cell r="AS861">
            <v>8</v>
          </cell>
          <cell r="AT861">
            <v>584</v>
          </cell>
          <cell r="AU861">
            <v>6</v>
          </cell>
          <cell r="AV861">
            <v>2</v>
          </cell>
          <cell r="AW861">
            <v>8</v>
          </cell>
          <cell r="AX861">
            <v>768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 t="str">
            <v>0-2</v>
          </cell>
          <cell r="BH861">
            <v>0.56557901471529115</v>
          </cell>
          <cell r="BI861">
            <v>1768</v>
          </cell>
          <cell r="BJ861">
            <v>1499</v>
          </cell>
          <cell r="BK861">
            <v>1499</v>
          </cell>
          <cell r="BL861">
            <v>1362.73</v>
          </cell>
          <cell r="BM861">
            <v>3.2718541962239445</v>
          </cell>
          <cell r="BN861">
            <v>3.8</v>
          </cell>
          <cell r="BO861">
            <v>4</v>
          </cell>
          <cell r="BP861">
            <v>5.39</v>
          </cell>
          <cell r="BQ861">
            <v>458.15</v>
          </cell>
          <cell r="BR861">
            <v>0.69436290860573724</v>
          </cell>
          <cell r="BS861">
            <v>3.3</v>
          </cell>
          <cell r="BT861">
            <v>85</v>
          </cell>
          <cell r="BU861">
            <v>1.1000000000000001</v>
          </cell>
          <cell r="BV861">
            <v>1499</v>
          </cell>
          <cell r="BW861">
            <v>900</v>
          </cell>
          <cell r="BX861" t="str">
            <v>Zara Fashion</v>
          </cell>
          <cell r="BY861" t="str">
            <v>Бангладеш</v>
          </cell>
          <cell r="BZ861">
            <v>125</v>
          </cell>
          <cell r="CA861">
            <v>354</v>
          </cell>
          <cell r="CB861">
            <v>54</v>
          </cell>
          <cell r="CC861">
            <v>825</v>
          </cell>
          <cell r="CD861">
            <v>3126</v>
          </cell>
          <cell r="CE861">
            <v>983.91794073740937</v>
          </cell>
          <cell r="CF861">
            <v>3126</v>
          </cell>
          <cell r="CG861">
            <v>5700</v>
          </cell>
          <cell r="CH861" t="str">
            <v>ок</v>
          </cell>
          <cell r="CI861" t="str">
            <v>ок</v>
          </cell>
          <cell r="CJ861">
            <v>9</v>
          </cell>
          <cell r="CK861">
            <v>7072</v>
          </cell>
          <cell r="CL861">
            <v>1416</v>
          </cell>
          <cell r="CM861">
            <v>500</v>
          </cell>
          <cell r="CN861">
            <v>3300</v>
          </cell>
          <cell r="CO861">
            <v>216</v>
          </cell>
          <cell r="CP861">
            <v>12504</v>
          </cell>
          <cell r="CQ861">
            <v>810009.2</v>
          </cell>
          <cell r="CR861">
            <v>162185.1</v>
          </cell>
          <cell r="CS861">
            <v>57268.75</v>
          </cell>
          <cell r="CT861">
            <v>377973.75</v>
          </cell>
          <cell r="CU861">
            <v>24740.1</v>
          </cell>
          <cell r="CV861">
            <v>1432176.9</v>
          </cell>
          <cell r="CW861">
            <v>2650232</v>
          </cell>
          <cell r="CX861">
            <v>530646</v>
          </cell>
          <cell r="CY861">
            <v>187375</v>
          </cell>
          <cell r="CZ861">
            <v>1236675</v>
          </cell>
          <cell r="DA861">
            <v>80946</v>
          </cell>
          <cell r="DB861">
            <v>4685874</v>
          </cell>
          <cell r="DC861" t="str">
            <v>Basic+</v>
          </cell>
          <cell r="DE861">
            <v>59</v>
          </cell>
          <cell r="DF861">
            <v>59</v>
          </cell>
          <cell r="DH861">
            <v>6</v>
          </cell>
          <cell r="DI861">
            <v>0</v>
          </cell>
          <cell r="DJ861">
            <v>6</v>
          </cell>
          <cell r="DK861">
            <v>354</v>
          </cell>
          <cell r="DP861">
            <v>354</v>
          </cell>
          <cell r="DQ861">
            <v>354</v>
          </cell>
          <cell r="DR861">
            <v>0</v>
          </cell>
          <cell r="DS861">
            <v>1</v>
          </cell>
          <cell r="DT861">
            <v>0</v>
          </cell>
          <cell r="DU861">
            <v>1499</v>
          </cell>
          <cell r="DV861">
            <v>143104.5</v>
          </cell>
          <cell r="DW861">
            <v>1416</v>
          </cell>
          <cell r="DX861">
            <v>530646</v>
          </cell>
          <cell r="DY861" t="str">
            <v>beige</v>
          </cell>
          <cell r="DZ861" t="str">
            <v>20120420114___Aksel___бежевый</v>
          </cell>
        </row>
        <row r="862">
          <cell r="B862" t="str">
            <v>20120420123_0075991_00000003835</v>
          </cell>
          <cell r="C862" t="str">
            <v>20120420123_0075991</v>
          </cell>
          <cell r="D862" t="str">
            <v>Theme 3ОдеждаLeopard_shМужскойprint265</v>
          </cell>
          <cell r="E862" t="str">
            <v>Заг. с Th 3</v>
          </cell>
          <cell r="F862" t="str">
            <v>ACOOLA Одежда Весна 2024 Theme 3</v>
          </cell>
          <cell r="G862" t="str">
            <v>ACOOLA</v>
          </cell>
          <cell r="H862" t="str">
            <v>Theme 3</v>
          </cell>
          <cell r="I862" t="str">
            <v>00000003835</v>
          </cell>
          <cell r="J862" t="str">
            <v>20120420123</v>
          </cell>
          <cell r="K862" t="str">
            <v>Шорты детские для мальчиков Leopard_sh набивка</v>
          </cell>
          <cell r="L862" t="str">
            <v>Мужской</v>
          </cell>
          <cell r="M862" t="str">
            <v>Маленький</v>
          </cell>
          <cell r="N862" t="str">
            <v>Leopard_sh</v>
          </cell>
          <cell r="O862" t="str">
            <v>набивка</v>
          </cell>
          <cell r="P862" t="str">
            <v>Jersey</v>
          </cell>
          <cell r="Q862" t="str">
            <v>Shorts</v>
          </cell>
          <cell r="R862" t="str">
            <v>Bottom_Boys</v>
          </cell>
          <cell r="S862" t="str">
            <v>Pants</v>
          </cell>
          <cell r="T862" t="str">
            <v>Одежда</v>
          </cell>
          <cell r="U862" t="str">
            <v>Fleece / Флис хлопковый</v>
          </cell>
          <cell r="V862" t="str">
            <v>100%Хлопок</v>
          </cell>
          <cell r="W862" t="str">
            <v>(265) Kids cloth 98-140</v>
          </cell>
          <cell r="X862">
            <v>8</v>
          </cell>
          <cell r="Y862" t="str">
            <v>Нет</v>
          </cell>
          <cell r="Z862" t="str">
            <v>Daria Kuricyna</v>
          </cell>
          <cell r="AA862" t="str">
            <v>Basic+</v>
          </cell>
          <cell r="AB862" t="str">
            <v>Regular</v>
          </cell>
          <cell r="AC862" t="str">
            <v>1,2,3,4,5</v>
          </cell>
          <cell r="AD862" t="str">
            <v>1,2,3,4,5_8</v>
          </cell>
          <cell r="AE862">
            <v>271</v>
          </cell>
          <cell r="AF862">
            <v>52</v>
          </cell>
          <cell r="AG862">
            <v>73</v>
          </cell>
          <cell r="AH862">
            <v>96</v>
          </cell>
          <cell r="AI862">
            <v>43</v>
          </cell>
          <cell r="AJ862">
            <v>7</v>
          </cell>
          <cell r="AK862">
            <v>0.8</v>
          </cell>
          <cell r="AL862">
            <v>0.6</v>
          </cell>
          <cell r="AM862">
            <v>11</v>
          </cell>
          <cell r="AN862">
            <v>4</v>
          </cell>
          <cell r="AO862">
            <v>15</v>
          </cell>
          <cell r="AP862">
            <v>780</v>
          </cell>
          <cell r="AQ862">
            <v>11</v>
          </cell>
          <cell r="AR862">
            <v>4</v>
          </cell>
          <cell r="AS862">
            <v>15</v>
          </cell>
          <cell r="AT862">
            <v>1095</v>
          </cell>
          <cell r="AU862">
            <v>11</v>
          </cell>
          <cell r="AV862">
            <v>4</v>
          </cell>
          <cell r="AW862">
            <v>15</v>
          </cell>
          <cell r="AX862">
            <v>1440</v>
          </cell>
          <cell r="AY862">
            <v>11</v>
          </cell>
          <cell r="AZ862">
            <v>4</v>
          </cell>
          <cell r="BA862">
            <v>15</v>
          </cell>
          <cell r="BB862">
            <v>645</v>
          </cell>
          <cell r="BC862">
            <v>11</v>
          </cell>
          <cell r="BD862">
            <v>4</v>
          </cell>
          <cell r="BE862">
            <v>15</v>
          </cell>
          <cell r="BF862">
            <v>105</v>
          </cell>
          <cell r="BG862" t="str">
            <v>3-4</v>
          </cell>
          <cell r="BH862">
            <v>0.54200000000000004</v>
          </cell>
          <cell r="BI862">
            <v>4065</v>
          </cell>
          <cell r="BJ862">
            <v>799</v>
          </cell>
          <cell r="BK862">
            <v>799</v>
          </cell>
          <cell r="BL862">
            <v>726.36</v>
          </cell>
          <cell r="BM862">
            <v>2.8484848484848486</v>
          </cell>
          <cell r="BN862">
            <v>2.38</v>
          </cell>
          <cell r="BO862">
            <v>2.5</v>
          </cell>
          <cell r="BP862">
            <v>3.3</v>
          </cell>
          <cell r="BQ862">
            <v>280.5</v>
          </cell>
          <cell r="BR862">
            <v>0.64893617021276595</v>
          </cell>
          <cell r="BS862">
            <v>3.3</v>
          </cell>
          <cell r="BT862">
            <v>85</v>
          </cell>
          <cell r="BU862">
            <v>1.1000000000000001</v>
          </cell>
          <cell r="BV862">
            <v>799</v>
          </cell>
          <cell r="BW862">
            <v>480</v>
          </cell>
          <cell r="BX862" t="str">
            <v>BLUE SKY INTERNATIONAL</v>
          </cell>
          <cell r="BY862" t="str">
            <v>Бангладеш</v>
          </cell>
          <cell r="BZ862">
            <v>300</v>
          </cell>
          <cell r="CA862">
            <v>767</v>
          </cell>
          <cell r="CB862">
            <v>136</v>
          </cell>
          <cell r="CC862">
            <v>2232</v>
          </cell>
          <cell r="CD862">
            <v>7500</v>
          </cell>
          <cell r="CE862">
            <v>2360.6476505216156</v>
          </cell>
          <cell r="CF862">
            <v>7500</v>
          </cell>
          <cell r="CG862">
            <v>10000</v>
          </cell>
          <cell r="CH862" t="str">
            <v>ок</v>
          </cell>
          <cell r="CI862" t="str">
            <v>ок</v>
          </cell>
          <cell r="CJ862">
            <v>17</v>
          </cell>
          <cell r="CK862">
            <v>10162.5</v>
          </cell>
          <cell r="CL862">
            <v>1917.5</v>
          </cell>
          <cell r="CM862">
            <v>750</v>
          </cell>
          <cell r="CN862">
            <v>5580</v>
          </cell>
          <cell r="CO862">
            <v>340</v>
          </cell>
          <cell r="CP862">
            <v>18750</v>
          </cell>
          <cell r="CQ862">
            <v>1140232.5</v>
          </cell>
          <cell r="CR862">
            <v>215143.5</v>
          </cell>
          <cell r="CS862">
            <v>84150</v>
          </cell>
          <cell r="CT862">
            <v>626076</v>
          </cell>
          <cell r="CU862">
            <v>38148</v>
          </cell>
          <cell r="CV862">
            <v>2103750</v>
          </cell>
          <cell r="CW862">
            <v>3247935</v>
          </cell>
          <cell r="CX862">
            <v>612833</v>
          </cell>
          <cell r="CY862">
            <v>239700</v>
          </cell>
          <cell r="CZ862">
            <v>1783368</v>
          </cell>
          <cell r="DA862">
            <v>108664</v>
          </cell>
          <cell r="DB862">
            <v>5992500</v>
          </cell>
          <cell r="DC862" t="str">
            <v>Basic+</v>
          </cell>
          <cell r="DE862">
            <v>59</v>
          </cell>
          <cell r="DF862">
            <v>59</v>
          </cell>
          <cell r="DH862">
            <v>10</v>
          </cell>
          <cell r="DI862">
            <v>3</v>
          </cell>
          <cell r="DJ862">
            <v>13</v>
          </cell>
          <cell r="DK862">
            <v>767</v>
          </cell>
          <cell r="DP862">
            <v>767</v>
          </cell>
          <cell r="DQ862">
            <v>590</v>
          </cell>
          <cell r="DR862">
            <v>177</v>
          </cell>
          <cell r="DS862">
            <v>0.76923076923076927</v>
          </cell>
          <cell r="DT862">
            <v>0.23076923076923078</v>
          </cell>
          <cell r="DU862">
            <v>799</v>
          </cell>
          <cell r="DV862">
            <v>189832.5</v>
          </cell>
          <cell r="DW862">
            <v>1917.5</v>
          </cell>
          <cell r="DX862">
            <v>612833</v>
          </cell>
          <cell r="DY862" t="str">
            <v>print</v>
          </cell>
          <cell r="DZ862" t="str">
            <v>20120420123___Leopard_sh___набивка</v>
          </cell>
          <cell r="EA862" t="str">
            <v>Расчет кирпичей</v>
          </cell>
        </row>
        <row r="863">
          <cell r="B863" t="str">
            <v>20120420124_0075992_00000003835</v>
          </cell>
          <cell r="C863" t="str">
            <v>20120420124_0075992</v>
          </cell>
          <cell r="D863" t="str">
            <v>Theme 3ОдеждаJaguar_shМужскойlight blue12</v>
          </cell>
          <cell r="E863" t="str">
            <v>Заг. с Th 3</v>
          </cell>
          <cell r="F863" t="str">
            <v>ACOOLA Одежда Весна 2024 Theme 3</v>
          </cell>
          <cell r="G863" t="str">
            <v>ACOOLA</v>
          </cell>
          <cell r="H863" t="str">
            <v>Theme 3</v>
          </cell>
          <cell r="I863" t="str">
            <v>00000003835</v>
          </cell>
          <cell r="J863" t="str">
            <v>20120420124</v>
          </cell>
          <cell r="K863" t="str">
            <v>Шорты детские для мальчиков Jaguar_sh голубой</v>
          </cell>
          <cell r="L863" t="str">
            <v>Мужской</v>
          </cell>
          <cell r="M863" t="str">
            <v>Маленький</v>
          </cell>
          <cell r="N863" t="str">
            <v>Jaguar_sh</v>
          </cell>
          <cell r="O863" t="str">
            <v>голубой</v>
          </cell>
          <cell r="P863" t="str">
            <v>Jersey</v>
          </cell>
          <cell r="Q863" t="str">
            <v>Shorts</v>
          </cell>
          <cell r="R863" t="str">
            <v>Bottom_Boys</v>
          </cell>
          <cell r="S863" t="str">
            <v>Pants</v>
          </cell>
          <cell r="T863" t="str">
            <v>Одежда</v>
          </cell>
          <cell r="U863" t="str">
            <v>Fleece / Флис хлопковый</v>
          </cell>
          <cell r="V863" t="str">
            <v>100%Хлопок</v>
          </cell>
          <cell r="W863" t="str">
            <v>(12) Kids cloth B1G1 6sizes</v>
          </cell>
          <cell r="X863">
            <v>6</v>
          </cell>
          <cell r="Y863" t="str">
            <v>Нет</v>
          </cell>
          <cell r="Z863" t="str">
            <v>Daria Kuricyna</v>
          </cell>
          <cell r="AA863" t="str">
            <v>Basic+</v>
          </cell>
          <cell r="AB863" t="str">
            <v>Regular</v>
          </cell>
          <cell r="AC863" t="str">
            <v>1,2,3,4,5</v>
          </cell>
          <cell r="AD863" t="str">
            <v>1,2,3,4,5_6</v>
          </cell>
          <cell r="AE863">
            <v>271</v>
          </cell>
          <cell r="AF863">
            <v>52</v>
          </cell>
          <cell r="AG863">
            <v>73</v>
          </cell>
          <cell r="AH863">
            <v>96</v>
          </cell>
          <cell r="AI863">
            <v>43</v>
          </cell>
          <cell r="AJ863">
            <v>7</v>
          </cell>
          <cell r="AK863">
            <v>0.8</v>
          </cell>
          <cell r="AL863">
            <v>0.8</v>
          </cell>
          <cell r="AM863">
            <v>8</v>
          </cell>
          <cell r="AN863">
            <v>3</v>
          </cell>
          <cell r="AO863">
            <v>11</v>
          </cell>
          <cell r="AP863">
            <v>572</v>
          </cell>
          <cell r="AQ863">
            <v>8</v>
          </cell>
          <cell r="AR863">
            <v>3</v>
          </cell>
          <cell r="AS863">
            <v>11</v>
          </cell>
          <cell r="AT863">
            <v>803</v>
          </cell>
          <cell r="AU863">
            <v>8</v>
          </cell>
          <cell r="AV863">
            <v>3</v>
          </cell>
          <cell r="AW863">
            <v>11</v>
          </cell>
          <cell r="AX863">
            <v>1056</v>
          </cell>
          <cell r="AY863">
            <v>8</v>
          </cell>
          <cell r="AZ863">
            <v>3</v>
          </cell>
          <cell r="BA863">
            <v>11</v>
          </cell>
          <cell r="BB863">
            <v>473</v>
          </cell>
          <cell r="BC863">
            <v>8</v>
          </cell>
          <cell r="BD863">
            <v>3</v>
          </cell>
          <cell r="BE863">
            <v>11</v>
          </cell>
          <cell r="BF863">
            <v>77</v>
          </cell>
          <cell r="BG863" t="str">
            <v>2-3</v>
          </cell>
          <cell r="BH863">
            <v>0.54200000000000004</v>
          </cell>
          <cell r="BI863">
            <v>2981</v>
          </cell>
          <cell r="BJ863">
            <v>799</v>
          </cell>
          <cell r="BK863">
            <v>799</v>
          </cell>
          <cell r="BL863">
            <v>726.36</v>
          </cell>
          <cell r="BM863">
            <v>2.4802110817941956</v>
          </cell>
          <cell r="BN863">
            <v>2.85</v>
          </cell>
          <cell r="BO863">
            <v>3</v>
          </cell>
          <cell r="BP863">
            <v>3.79</v>
          </cell>
          <cell r="BQ863">
            <v>322.14999999999998</v>
          </cell>
          <cell r="BR863">
            <v>0.59680851063829787</v>
          </cell>
          <cell r="BS863">
            <v>3.3</v>
          </cell>
          <cell r="BT863">
            <v>85</v>
          </cell>
          <cell r="BU863">
            <v>1.1000000000000001</v>
          </cell>
          <cell r="BV863">
            <v>799</v>
          </cell>
          <cell r="BW863">
            <v>480</v>
          </cell>
          <cell r="BX863" t="str">
            <v>Suzhou Kingsma Import and Export Co., Ltd</v>
          </cell>
          <cell r="BY863" t="str">
            <v>Китай</v>
          </cell>
          <cell r="BZ863">
            <v>220</v>
          </cell>
          <cell r="CA863">
            <v>531</v>
          </cell>
          <cell r="CB863">
            <v>102</v>
          </cell>
          <cell r="CC863">
            <v>1666</v>
          </cell>
          <cell r="CD863">
            <v>5500</v>
          </cell>
          <cell r="CE863">
            <v>1731.1416103825181</v>
          </cell>
          <cell r="CF863">
            <v>5500</v>
          </cell>
          <cell r="CG863">
            <v>7000</v>
          </cell>
          <cell r="CH863" t="str">
            <v>ок</v>
          </cell>
          <cell r="CI863" t="str">
            <v>ок</v>
          </cell>
          <cell r="CJ863">
            <v>17</v>
          </cell>
          <cell r="CK863">
            <v>8943</v>
          </cell>
          <cell r="CL863">
            <v>1593</v>
          </cell>
          <cell r="CM863">
            <v>660</v>
          </cell>
          <cell r="CN863">
            <v>4998</v>
          </cell>
          <cell r="CO863">
            <v>306</v>
          </cell>
          <cell r="CP863">
            <v>16500</v>
          </cell>
          <cell r="CQ863">
            <v>960329.14999999991</v>
          </cell>
          <cell r="CR863">
            <v>171061.65</v>
          </cell>
          <cell r="CS863">
            <v>70873</v>
          </cell>
          <cell r="CT863">
            <v>536701.89999999991</v>
          </cell>
          <cell r="CU863">
            <v>32859.299999999996</v>
          </cell>
          <cell r="CV863">
            <v>1771824.9999999998</v>
          </cell>
          <cell r="CW863">
            <v>2381819</v>
          </cell>
          <cell r="CX863">
            <v>424269</v>
          </cell>
          <cell r="CY863">
            <v>175780</v>
          </cell>
          <cell r="CZ863">
            <v>1331134</v>
          </cell>
          <cell r="DA863">
            <v>81498</v>
          </cell>
          <cell r="DB863">
            <v>4394500</v>
          </cell>
          <cell r="DC863" t="str">
            <v>Basic+</v>
          </cell>
          <cell r="DE863">
            <v>59</v>
          </cell>
          <cell r="DF863">
            <v>59</v>
          </cell>
          <cell r="DH863">
            <v>7</v>
          </cell>
          <cell r="DI863">
            <v>2</v>
          </cell>
          <cell r="DJ863">
            <v>9</v>
          </cell>
          <cell r="DK863">
            <v>531</v>
          </cell>
          <cell r="DP863">
            <v>531</v>
          </cell>
          <cell r="DQ863">
            <v>413</v>
          </cell>
          <cell r="DR863">
            <v>118</v>
          </cell>
          <cell r="DS863">
            <v>0.77777777777777779</v>
          </cell>
          <cell r="DT863">
            <v>0.22222222222222221</v>
          </cell>
          <cell r="DU863">
            <v>799</v>
          </cell>
          <cell r="DV863">
            <v>150936.75</v>
          </cell>
          <cell r="DW863">
            <v>1593</v>
          </cell>
          <cell r="DX863">
            <v>424269</v>
          </cell>
          <cell r="DY863" t="str">
            <v>light blue</v>
          </cell>
          <cell r="DZ863" t="str">
            <v>20120420124___Jaguar_sh___голубой</v>
          </cell>
          <cell r="EA863" t="str">
            <v>Расчет кирпичей</v>
          </cell>
        </row>
        <row r="864">
          <cell r="B864" t="str">
            <v>20120460109_0076006_00000003835</v>
          </cell>
          <cell r="C864" t="str">
            <v>20120460109_0076006</v>
          </cell>
          <cell r="D864" t="str">
            <v>Theme 3ОдеждаTiger_ptМужскойprint12</v>
          </cell>
          <cell r="E864" t="str">
            <v>Заг. с Th 3</v>
          </cell>
          <cell r="F864" t="str">
            <v>ACOOLA Одежда Весна 2024 Theme 3</v>
          </cell>
          <cell r="G864" t="str">
            <v>ACOOLA</v>
          </cell>
          <cell r="H864" t="str">
            <v>Theme 3</v>
          </cell>
          <cell r="I864" t="str">
            <v>00000003835</v>
          </cell>
          <cell r="J864" t="str">
            <v>20120460109</v>
          </cell>
          <cell r="K864" t="str">
            <v>Брюки детские для мальчиков Tiger_pt набивка</v>
          </cell>
          <cell r="L864" t="str">
            <v>Мужской</v>
          </cell>
          <cell r="M864" t="str">
            <v>Маленький</v>
          </cell>
          <cell r="N864" t="str">
            <v>Tiger_pt</v>
          </cell>
          <cell r="O864" t="str">
            <v>набивка</v>
          </cell>
          <cell r="P864" t="str">
            <v>Jersey</v>
          </cell>
          <cell r="Q864" t="str">
            <v>Sport pants</v>
          </cell>
          <cell r="R864" t="str">
            <v>Top_Boys</v>
          </cell>
          <cell r="S864" t="str">
            <v/>
          </cell>
          <cell r="T864" t="str">
            <v>Одежда</v>
          </cell>
          <cell r="U864" t="str">
            <v>Fleece / Флис</v>
          </cell>
          <cell r="V864" t="str">
            <v>100%Хлопок</v>
          </cell>
          <cell r="W864" t="str">
            <v>(12) Kids cloth B1G1 6sizes</v>
          </cell>
          <cell r="X864">
            <v>6</v>
          </cell>
          <cell r="Y864" t="str">
            <v>Нет</v>
          </cell>
          <cell r="Z864" t="str">
            <v>Daria Kuricyna</v>
          </cell>
          <cell r="AA864" t="str">
            <v>Basic+</v>
          </cell>
          <cell r="AB864" t="str">
            <v>Regular</v>
          </cell>
          <cell r="AC864" t="str">
            <v>1,2,3,4,5</v>
          </cell>
          <cell r="AD864" t="str">
            <v>1,2,3,4,5_6</v>
          </cell>
          <cell r="AE864">
            <v>271</v>
          </cell>
          <cell r="AF864">
            <v>52</v>
          </cell>
          <cell r="AG864">
            <v>73</v>
          </cell>
          <cell r="AH864">
            <v>96</v>
          </cell>
          <cell r="AI864">
            <v>43</v>
          </cell>
          <cell r="AJ864">
            <v>7</v>
          </cell>
          <cell r="AK864">
            <v>0.8</v>
          </cell>
          <cell r="AL864">
            <v>0.8</v>
          </cell>
          <cell r="AM864">
            <v>8</v>
          </cell>
          <cell r="AN864">
            <v>3</v>
          </cell>
          <cell r="AO864">
            <v>11</v>
          </cell>
          <cell r="AP864">
            <v>572</v>
          </cell>
          <cell r="AQ864">
            <v>8</v>
          </cell>
          <cell r="AR864">
            <v>3</v>
          </cell>
          <cell r="AS864">
            <v>11</v>
          </cell>
          <cell r="AT864">
            <v>803</v>
          </cell>
          <cell r="AU864">
            <v>8</v>
          </cell>
          <cell r="AV864">
            <v>3</v>
          </cell>
          <cell r="AW864">
            <v>11</v>
          </cell>
          <cell r="AX864">
            <v>1056</v>
          </cell>
          <cell r="AY864">
            <v>8</v>
          </cell>
          <cell r="AZ864">
            <v>3</v>
          </cell>
          <cell r="BA864">
            <v>11</v>
          </cell>
          <cell r="BB864">
            <v>473</v>
          </cell>
          <cell r="BC864">
            <v>8</v>
          </cell>
          <cell r="BD864">
            <v>3</v>
          </cell>
          <cell r="BE864">
            <v>11</v>
          </cell>
          <cell r="BF864">
            <v>77</v>
          </cell>
          <cell r="BG864" t="str">
            <v>2-3</v>
          </cell>
          <cell r="BH864">
            <v>0.54200000000000004</v>
          </cell>
          <cell r="BI864">
            <v>2981</v>
          </cell>
          <cell r="BJ864">
            <v>1199</v>
          </cell>
          <cell r="BK864">
            <v>1199</v>
          </cell>
          <cell r="BL864">
            <v>1090</v>
          </cell>
          <cell r="BM864">
            <v>2.71789640711776</v>
          </cell>
          <cell r="BN864">
            <v>3.61</v>
          </cell>
          <cell r="BO864">
            <v>3.8</v>
          </cell>
          <cell r="BP864">
            <v>5.19</v>
          </cell>
          <cell r="BQ864">
            <v>441.15000000000003</v>
          </cell>
          <cell r="BR864">
            <v>0.63206839032527107</v>
          </cell>
          <cell r="BS864">
            <v>3.3</v>
          </cell>
          <cell r="BT864">
            <v>85</v>
          </cell>
          <cell r="BU864">
            <v>1.1000000000000001</v>
          </cell>
          <cell r="BV864">
            <v>1199</v>
          </cell>
          <cell r="BW864">
            <v>720</v>
          </cell>
          <cell r="BX864" t="str">
            <v>Rosin import export company Ltd.</v>
          </cell>
          <cell r="BY864" t="str">
            <v>Бангладеш</v>
          </cell>
          <cell r="BZ864">
            <v>220</v>
          </cell>
          <cell r="CA864">
            <v>531</v>
          </cell>
          <cell r="CB864">
            <v>102</v>
          </cell>
          <cell r="CC864">
            <v>1666</v>
          </cell>
          <cell r="CD864">
            <v>5500</v>
          </cell>
          <cell r="CE864">
            <v>1731.1416103825181</v>
          </cell>
          <cell r="CF864">
            <v>5500</v>
          </cell>
          <cell r="CG864">
            <v>7000</v>
          </cell>
          <cell r="CH864" t="str">
            <v>ок</v>
          </cell>
          <cell r="CI864" t="str">
            <v>ок</v>
          </cell>
          <cell r="CJ864">
            <v>17</v>
          </cell>
          <cell r="CK864">
            <v>11327.8</v>
          </cell>
          <cell r="CL864">
            <v>2017.8</v>
          </cell>
          <cell r="CM864">
            <v>836</v>
          </cell>
          <cell r="CN864">
            <v>6330.7999999999993</v>
          </cell>
          <cell r="CO864">
            <v>387.59999999999997</v>
          </cell>
          <cell r="CP864">
            <v>20900</v>
          </cell>
          <cell r="CQ864">
            <v>1315068.1500000001</v>
          </cell>
          <cell r="CR864">
            <v>234250.65000000002</v>
          </cell>
          <cell r="CS864">
            <v>97053.000000000015</v>
          </cell>
          <cell r="CT864">
            <v>734955.9</v>
          </cell>
          <cell r="CU864">
            <v>44997.3</v>
          </cell>
          <cell r="CV864">
            <v>2426325</v>
          </cell>
          <cell r="CW864">
            <v>3574219</v>
          </cell>
          <cell r="CX864">
            <v>636669</v>
          </cell>
          <cell r="CY864">
            <v>263780</v>
          </cell>
          <cell r="CZ864">
            <v>1997534</v>
          </cell>
          <cell r="DA864">
            <v>122298</v>
          </cell>
          <cell r="DB864">
            <v>6594500</v>
          </cell>
          <cell r="DC864" t="str">
            <v>Basic+</v>
          </cell>
          <cell r="DE864">
            <v>59</v>
          </cell>
          <cell r="DF864">
            <v>59</v>
          </cell>
          <cell r="DH864">
            <v>7</v>
          </cell>
          <cell r="DI864">
            <v>2</v>
          </cell>
          <cell r="DJ864">
            <v>9</v>
          </cell>
          <cell r="DK864">
            <v>531</v>
          </cell>
          <cell r="DP864">
            <v>531</v>
          </cell>
          <cell r="DQ864">
            <v>413</v>
          </cell>
          <cell r="DR864">
            <v>118</v>
          </cell>
          <cell r="DS864">
            <v>0.77777777777777779</v>
          </cell>
          <cell r="DT864">
            <v>0.22222222222222221</v>
          </cell>
          <cell r="DU864">
            <v>1199</v>
          </cell>
          <cell r="DV864">
            <v>206691.75000000003</v>
          </cell>
          <cell r="DW864">
            <v>2017.8</v>
          </cell>
          <cell r="DX864">
            <v>636669</v>
          </cell>
          <cell r="DY864" t="str">
            <v>print</v>
          </cell>
          <cell r="DZ864" t="str">
            <v>20120460109___Tiger_pt___набивка</v>
          </cell>
          <cell r="EA864" t="str">
            <v>Расчет кирпичей</v>
          </cell>
        </row>
        <row r="865">
          <cell r="B865" t="str">
            <v>20120460110_0076007_00000003835</v>
          </cell>
          <cell r="C865" t="str">
            <v>20120460110_0076007</v>
          </cell>
          <cell r="D865" t="str">
            <v>Theme 3ОдеждаReptile_ptМужскойdark green12</v>
          </cell>
          <cell r="E865" t="str">
            <v>Заг. с Th 3</v>
          </cell>
          <cell r="F865" t="str">
            <v>ACOOLA Одежда Весна 2024 Theme 3</v>
          </cell>
          <cell r="G865" t="str">
            <v>ACOOLA</v>
          </cell>
          <cell r="H865" t="str">
            <v>Theme 3</v>
          </cell>
          <cell r="I865" t="str">
            <v>00000003835</v>
          </cell>
          <cell r="J865" t="str">
            <v>20120460110</v>
          </cell>
          <cell r="K865" t="str">
            <v>Брюки детские для мальчиков Reptile_pt темно-зеленый</v>
          </cell>
          <cell r="L865" t="str">
            <v>Мужской</v>
          </cell>
          <cell r="M865" t="str">
            <v>Маленький</v>
          </cell>
          <cell r="N865" t="str">
            <v>Reptile_pt</v>
          </cell>
          <cell r="O865" t="str">
            <v>темно-зеленый</v>
          </cell>
          <cell r="P865" t="str">
            <v>Jersey</v>
          </cell>
          <cell r="Q865" t="str">
            <v>Sport pants</v>
          </cell>
          <cell r="R865" t="str">
            <v>Top_Boys</v>
          </cell>
          <cell r="S865" t="str">
            <v/>
          </cell>
          <cell r="T865" t="str">
            <v>Одежда</v>
          </cell>
          <cell r="U865" t="str">
            <v>Fleece / Флис</v>
          </cell>
          <cell r="V865" t="str">
            <v>80%Хлопок/20%ПЭ</v>
          </cell>
          <cell r="W865" t="str">
            <v>(12) Kids cloth B1G1 6sizes</v>
          </cell>
          <cell r="X865">
            <v>6</v>
          </cell>
          <cell r="Y865" t="str">
            <v>Нет</v>
          </cell>
          <cell r="Z865" t="str">
            <v>Daria Kuricyna</v>
          </cell>
          <cell r="AA865" t="str">
            <v>Basic+</v>
          </cell>
          <cell r="AB865" t="str">
            <v>Regular</v>
          </cell>
          <cell r="AC865" t="str">
            <v>1,2,3,4,5</v>
          </cell>
          <cell r="AD865" t="str">
            <v>1,2,3,4,5_6</v>
          </cell>
          <cell r="AE865">
            <v>271</v>
          </cell>
          <cell r="AF865">
            <v>52</v>
          </cell>
          <cell r="AG865">
            <v>73</v>
          </cell>
          <cell r="AH865">
            <v>96</v>
          </cell>
          <cell r="AI865">
            <v>43</v>
          </cell>
          <cell r="AJ865">
            <v>7</v>
          </cell>
          <cell r="AK865">
            <v>0.8</v>
          </cell>
          <cell r="AL865">
            <v>0.8</v>
          </cell>
          <cell r="AM865">
            <v>8</v>
          </cell>
          <cell r="AN865">
            <v>3</v>
          </cell>
          <cell r="AO865">
            <v>11</v>
          </cell>
          <cell r="AP865">
            <v>572</v>
          </cell>
          <cell r="AQ865">
            <v>8</v>
          </cell>
          <cell r="AR865">
            <v>3</v>
          </cell>
          <cell r="AS865">
            <v>11</v>
          </cell>
          <cell r="AT865">
            <v>803</v>
          </cell>
          <cell r="AU865">
            <v>8</v>
          </cell>
          <cell r="AV865">
            <v>3</v>
          </cell>
          <cell r="AW865">
            <v>11</v>
          </cell>
          <cell r="AX865">
            <v>1056</v>
          </cell>
          <cell r="AY865">
            <v>8</v>
          </cell>
          <cell r="AZ865">
            <v>3</v>
          </cell>
          <cell r="BA865">
            <v>11</v>
          </cell>
          <cell r="BB865">
            <v>473</v>
          </cell>
          <cell r="BC865">
            <v>8</v>
          </cell>
          <cell r="BD865">
            <v>3</v>
          </cell>
          <cell r="BE865">
            <v>11</v>
          </cell>
          <cell r="BF865">
            <v>77</v>
          </cell>
          <cell r="BG865" t="str">
            <v>2-3</v>
          </cell>
          <cell r="BH865">
            <v>0.54200000000000004</v>
          </cell>
          <cell r="BI865">
            <v>2981</v>
          </cell>
          <cell r="BJ865">
            <v>1499</v>
          </cell>
          <cell r="BK865">
            <v>1499</v>
          </cell>
          <cell r="BL865">
            <v>1362.73</v>
          </cell>
          <cell r="BM865">
            <v>3.2122575806278792</v>
          </cell>
          <cell r="BN865">
            <v>4.0599999999999996</v>
          </cell>
          <cell r="BO865">
            <v>4.28</v>
          </cell>
          <cell r="BP865">
            <v>5.49</v>
          </cell>
          <cell r="BQ865">
            <v>466.65000000000003</v>
          </cell>
          <cell r="BR865">
            <v>0.6886924616410941</v>
          </cell>
          <cell r="BS865">
            <v>3.3</v>
          </cell>
          <cell r="BT865">
            <v>85</v>
          </cell>
          <cell r="BU865">
            <v>1.1000000000000001</v>
          </cell>
          <cell r="BV865">
            <v>1499</v>
          </cell>
          <cell r="BW865">
            <v>900</v>
          </cell>
          <cell r="BX865" t="str">
            <v>Ningbo Longxing Garments Co. LTD</v>
          </cell>
          <cell r="BY865" t="str">
            <v>Китай</v>
          </cell>
          <cell r="BZ865">
            <v>220</v>
          </cell>
          <cell r="CA865">
            <v>531</v>
          </cell>
          <cell r="CB865">
            <v>102</v>
          </cell>
          <cell r="CC865">
            <v>1666</v>
          </cell>
          <cell r="CD865">
            <v>5500</v>
          </cell>
          <cell r="CE865">
            <v>1731.1416103825181</v>
          </cell>
          <cell r="CF865">
            <v>5500</v>
          </cell>
          <cell r="CG865">
            <v>7000</v>
          </cell>
          <cell r="CH865" t="str">
            <v>ок</v>
          </cell>
          <cell r="CI865" t="str">
            <v>ок</v>
          </cell>
          <cell r="CJ865">
            <v>17</v>
          </cell>
          <cell r="CK865">
            <v>12758.68</v>
          </cell>
          <cell r="CL865">
            <v>2272.6800000000003</v>
          </cell>
          <cell r="CM865">
            <v>941.6</v>
          </cell>
          <cell r="CN865">
            <v>7130.4800000000005</v>
          </cell>
          <cell r="CO865">
            <v>436.56</v>
          </cell>
          <cell r="CP865">
            <v>23540</v>
          </cell>
          <cell r="CQ865">
            <v>1391083.6500000001</v>
          </cell>
          <cell r="CR865">
            <v>247791.15000000002</v>
          </cell>
          <cell r="CS865">
            <v>102663.00000000001</v>
          </cell>
          <cell r="CT865">
            <v>777438.9</v>
          </cell>
          <cell r="CU865">
            <v>47598.3</v>
          </cell>
          <cell r="CV865">
            <v>2566575</v>
          </cell>
          <cell r="CW865">
            <v>4468519</v>
          </cell>
          <cell r="CX865">
            <v>795969</v>
          </cell>
          <cell r="CY865">
            <v>329780</v>
          </cell>
          <cell r="CZ865">
            <v>2497334</v>
          </cell>
          <cell r="DA865">
            <v>152898</v>
          </cell>
          <cell r="DB865">
            <v>8244500</v>
          </cell>
          <cell r="DC865" t="str">
            <v>Basic+</v>
          </cell>
          <cell r="DE865">
            <v>59</v>
          </cell>
          <cell r="DF865">
            <v>59</v>
          </cell>
          <cell r="DH865">
            <v>7</v>
          </cell>
          <cell r="DI865">
            <v>2</v>
          </cell>
          <cell r="DJ865">
            <v>9</v>
          </cell>
          <cell r="DK865">
            <v>531</v>
          </cell>
          <cell r="DP865">
            <v>531</v>
          </cell>
          <cell r="DQ865">
            <v>413</v>
          </cell>
          <cell r="DR865">
            <v>118</v>
          </cell>
          <cell r="DS865">
            <v>0.77777777777777779</v>
          </cell>
          <cell r="DT865">
            <v>0.22222222222222221</v>
          </cell>
          <cell r="DU865">
            <v>1499</v>
          </cell>
          <cell r="DV865">
            <v>218639.25</v>
          </cell>
          <cell r="DW865">
            <v>2272.6800000000003</v>
          </cell>
          <cell r="DX865">
            <v>795969</v>
          </cell>
          <cell r="DY865" t="str">
            <v>dark green</v>
          </cell>
          <cell r="DZ865" t="str">
            <v>20120460110___Reptile_pt___темно-зеленый</v>
          </cell>
          <cell r="EA865" t="str">
            <v>Расчет кирпичей</v>
          </cell>
        </row>
        <row r="866">
          <cell r="B866" t="str">
            <v>20120510222_0076053_00000003835</v>
          </cell>
          <cell r="C866" t="str">
            <v>20120510222_0076053</v>
          </cell>
          <cell r="D866" t="str">
            <v>Theme 3ОдеждаTigerМужскойprint12</v>
          </cell>
          <cell r="E866" t="str">
            <v>Заг. с Th 3</v>
          </cell>
          <cell r="F866" t="str">
            <v>ACOOLA Одежда Весна 2024 Theme 3</v>
          </cell>
          <cell r="G866" t="str">
            <v>ACOOLA</v>
          </cell>
          <cell r="H866" t="str">
            <v>Theme 3</v>
          </cell>
          <cell r="I866" t="str">
            <v>00000003835</v>
          </cell>
          <cell r="J866" t="str">
            <v>20120510222</v>
          </cell>
          <cell r="K866" t="str">
            <v>Футболка детская для мальчиков Tiger набивка</v>
          </cell>
          <cell r="L866" t="str">
            <v>Мужской</v>
          </cell>
          <cell r="M866" t="str">
            <v>Маленький</v>
          </cell>
          <cell r="N866" t="str">
            <v>Tiger</v>
          </cell>
          <cell r="O866" t="str">
            <v>набивка</v>
          </cell>
          <cell r="P866" t="str">
            <v>Jersey</v>
          </cell>
          <cell r="Q866" t="str">
            <v>T-shirt</v>
          </cell>
          <cell r="R866" t="str">
            <v>Top_Boys</v>
          </cell>
          <cell r="S866" t="str">
            <v/>
          </cell>
          <cell r="T866" t="str">
            <v>Одежда</v>
          </cell>
          <cell r="U866" t="str">
            <v>Single jersey / Трикотажное полотно</v>
          </cell>
          <cell r="V866" t="str">
            <v>100%Хлопок</v>
          </cell>
          <cell r="W866" t="str">
            <v>(12) Kids cloth B1G1 6sizes</v>
          </cell>
          <cell r="X866">
            <v>6</v>
          </cell>
          <cell r="Y866" t="str">
            <v>Нет</v>
          </cell>
          <cell r="Z866" t="str">
            <v>Daria Kuricyna</v>
          </cell>
          <cell r="AA866" t="str">
            <v>Basic+</v>
          </cell>
          <cell r="AB866" t="str">
            <v>Regular</v>
          </cell>
          <cell r="AC866" t="str">
            <v>1,2,3,4,5</v>
          </cell>
          <cell r="AD866" t="str">
            <v>1,2,3,4,5_6</v>
          </cell>
          <cell r="AE866">
            <v>271</v>
          </cell>
          <cell r="AF866">
            <v>52</v>
          </cell>
          <cell r="AG866">
            <v>73</v>
          </cell>
          <cell r="AH866">
            <v>96</v>
          </cell>
          <cell r="AI866">
            <v>43</v>
          </cell>
          <cell r="AJ866">
            <v>7</v>
          </cell>
          <cell r="AK866">
            <v>0.8</v>
          </cell>
          <cell r="AL866">
            <v>0.8</v>
          </cell>
          <cell r="AM866">
            <v>8</v>
          </cell>
          <cell r="AN866">
            <v>3</v>
          </cell>
          <cell r="AO866">
            <v>11</v>
          </cell>
          <cell r="AP866">
            <v>572</v>
          </cell>
          <cell r="AQ866">
            <v>8</v>
          </cell>
          <cell r="AR866">
            <v>3</v>
          </cell>
          <cell r="AS866">
            <v>11</v>
          </cell>
          <cell r="AT866">
            <v>803</v>
          </cell>
          <cell r="AU866">
            <v>8</v>
          </cell>
          <cell r="AV866">
            <v>3</v>
          </cell>
          <cell r="AW866">
            <v>11</v>
          </cell>
          <cell r="AX866">
            <v>1056</v>
          </cell>
          <cell r="AY866">
            <v>8</v>
          </cell>
          <cell r="AZ866">
            <v>3</v>
          </cell>
          <cell r="BA866">
            <v>11</v>
          </cell>
          <cell r="BB866">
            <v>473</v>
          </cell>
          <cell r="BC866">
            <v>8</v>
          </cell>
          <cell r="BD866">
            <v>3</v>
          </cell>
          <cell r="BE866">
            <v>11</v>
          </cell>
          <cell r="BF866">
            <v>77</v>
          </cell>
          <cell r="BG866" t="str">
            <v>2-3</v>
          </cell>
          <cell r="BH866">
            <v>0.54200000000000004</v>
          </cell>
          <cell r="BI866">
            <v>2981</v>
          </cell>
          <cell r="BJ866">
            <v>599</v>
          </cell>
          <cell r="BK866">
            <v>599</v>
          </cell>
          <cell r="BL866">
            <v>544.54999999999995</v>
          </cell>
          <cell r="BM866">
            <v>2.9987484355444307</v>
          </cell>
          <cell r="BN866">
            <v>1.71</v>
          </cell>
          <cell r="BO866">
            <v>1.8</v>
          </cell>
          <cell r="BP866">
            <v>2.35</v>
          </cell>
          <cell r="BQ866">
            <v>199.75</v>
          </cell>
          <cell r="BR866">
            <v>0.66652754590984975</v>
          </cell>
          <cell r="BS866">
            <v>3.3</v>
          </cell>
          <cell r="BT866">
            <v>85</v>
          </cell>
          <cell r="BU866">
            <v>1.1000000000000001</v>
          </cell>
          <cell r="BV866">
            <v>599</v>
          </cell>
          <cell r="BW866">
            <v>360</v>
          </cell>
          <cell r="BX866" t="str">
            <v>Rosin import export company Ltd.</v>
          </cell>
          <cell r="BY866" t="str">
            <v>Бангладеш</v>
          </cell>
          <cell r="BZ866">
            <v>220</v>
          </cell>
          <cell r="CA866">
            <v>531</v>
          </cell>
          <cell r="CB866">
            <v>102</v>
          </cell>
          <cell r="CC866">
            <v>1666</v>
          </cell>
          <cell r="CD866">
            <v>5500</v>
          </cell>
          <cell r="CE866">
            <v>1731.1416103825181</v>
          </cell>
          <cell r="CF866">
            <v>5500</v>
          </cell>
          <cell r="CG866">
            <v>7000</v>
          </cell>
          <cell r="CH866" t="str">
            <v>ок</v>
          </cell>
          <cell r="CI866" t="str">
            <v>ок</v>
          </cell>
          <cell r="CJ866">
            <v>17</v>
          </cell>
          <cell r="CK866">
            <v>5365.8</v>
          </cell>
          <cell r="CL866">
            <v>955.80000000000007</v>
          </cell>
          <cell r="CM866">
            <v>396</v>
          </cell>
          <cell r="CN866">
            <v>2998.8</v>
          </cell>
          <cell r="CO866">
            <v>183.6</v>
          </cell>
          <cell r="CP866">
            <v>9900</v>
          </cell>
          <cell r="CQ866">
            <v>595454.75</v>
          </cell>
          <cell r="CR866">
            <v>106067.25</v>
          </cell>
          <cell r="CS866">
            <v>43945</v>
          </cell>
          <cell r="CT866">
            <v>332783.5</v>
          </cell>
          <cell r="CU866">
            <v>20374.5</v>
          </cell>
          <cell r="CV866">
            <v>1098625</v>
          </cell>
          <cell r="CW866">
            <v>1785619</v>
          </cell>
          <cell r="CX866">
            <v>318069</v>
          </cell>
          <cell r="CY866">
            <v>131780</v>
          </cell>
          <cell r="CZ866">
            <v>997934</v>
          </cell>
          <cell r="DA866">
            <v>61098</v>
          </cell>
          <cell r="DB866">
            <v>3294500</v>
          </cell>
          <cell r="DC866" t="str">
            <v>Basic+</v>
          </cell>
          <cell r="DE866">
            <v>59</v>
          </cell>
          <cell r="DF866">
            <v>59</v>
          </cell>
          <cell r="DH866">
            <v>7</v>
          </cell>
          <cell r="DI866">
            <v>2</v>
          </cell>
          <cell r="DJ866">
            <v>9</v>
          </cell>
          <cell r="DK866">
            <v>531</v>
          </cell>
          <cell r="DP866">
            <v>531</v>
          </cell>
          <cell r="DQ866">
            <v>413</v>
          </cell>
          <cell r="DR866">
            <v>118</v>
          </cell>
          <cell r="DS866">
            <v>0.77777777777777779</v>
          </cell>
          <cell r="DT866">
            <v>0.22222222222222221</v>
          </cell>
          <cell r="DU866">
            <v>599</v>
          </cell>
          <cell r="DV866">
            <v>93588.750000000015</v>
          </cell>
          <cell r="DW866">
            <v>955.80000000000007</v>
          </cell>
          <cell r="DX866">
            <v>318069</v>
          </cell>
          <cell r="DY866" t="str">
            <v>print</v>
          </cell>
          <cell r="DZ866" t="str">
            <v>20120510222___Tiger___набивка</v>
          </cell>
          <cell r="EA866" t="str">
            <v>Расчет кирпичей</v>
          </cell>
        </row>
        <row r="867">
          <cell r="B867" t="str">
            <v>20120510223_0076054_00000003835</v>
          </cell>
          <cell r="C867" t="str">
            <v>20120510223_0076054</v>
          </cell>
          <cell r="D867" t="str">
            <v>Theme 3ОдеждаLeopardМужскойprint265</v>
          </cell>
          <cell r="E867" t="str">
            <v>Заг. с Th 3</v>
          </cell>
          <cell r="F867" t="str">
            <v>ACOOLA Одежда Весна 2024 Theme 3</v>
          </cell>
          <cell r="G867" t="str">
            <v>ACOOLA</v>
          </cell>
          <cell r="H867" t="str">
            <v>Theme 3</v>
          </cell>
          <cell r="I867" t="str">
            <v>00000003835</v>
          </cell>
          <cell r="J867" t="str">
            <v>20120510223</v>
          </cell>
          <cell r="K867" t="str">
            <v>Футболка детская для мальчиков Leopard набивка</v>
          </cell>
          <cell r="L867" t="str">
            <v>Мужской</v>
          </cell>
          <cell r="M867" t="str">
            <v>Маленький</v>
          </cell>
          <cell r="N867" t="str">
            <v>Leopard</v>
          </cell>
          <cell r="O867" t="str">
            <v>набивка</v>
          </cell>
          <cell r="P867" t="str">
            <v>Jersey</v>
          </cell>
          <cell r="Q867" t="str">
            <v>T-shirt</v>
          </cell>
          <cell r="R867" t="str">
            <v>Top_Boys</v>
          </cell>
          <cell r="S867" t="str">
            <v/>
          </cell>
          <cell r="T867" t="str">
            <v>Одежда</v>
          </cell>
          <cell r="U867" t="str">
            <v>Single jersey / Трикотажное полотно</v>
          </cell>
          <cell r="V867" t="str">
            <v>100%Хлопок</v>
          </cell>
          <cell r="W867" t="str">
            <v>(265) Kids cloth 98-140</v>
          </cell>
          <cell r="X867">
            <v>8</v>
          </cell>
          <cell r="Y867" t="str">
            <v>Нет</v>
          </cell>
          <cell r="Z867" t="str">
            <v>Daria Kuricyna</v>
          </cell>
          <cell r="AA867" t="str">
            <v>Basic+</v>
          </cell>
          <cell r="AB867" t="str">
            <v>Regular</v>
          </cell>
          <cell r="AC867" t="str">
            <v>1,2,3,4,5</v>
          </cell>
          <cell r="AD867" t="str">
            <v>1,2,3,4,5_8</v>
          </cell>
          <cell r="AE867">
            <v>271</v>
          </cell>
          <cell r="AF867">
            <v>52</v>
          </cell>
          <cell r="AG867">
            <v>73</v>
          </cell>
          <cell r="AH867">
            <v>96</v>
          </cell>
          <cell r="AI867">
            <v>43</v>
          </cell>
          <cell r="AJ867">
            <v>7</v>
          </cell>
          <cell r="AK867">
            <v>0.8</v>
          </cell>
          <cell r="AL867">
            <v>0.6</v>
          </cell>
          <cell r="AM867">
            <v>11</v>
          </cell>
          <cell r="AN867">
            <v>4</v>
          </cell>
          <cell r="AO867">
            <v>15</v>
          </cell>
          <cell r="AP867">
            <v>780</v>
          </cell>
          <cell r="AQ867">
            <v>11</v>
          </cell>
          <cell r="AR867">
            <v>4</v>
          </cell>
          <cell r="AS867">
            <v>15</v>
          </cell>
          <cell r="AT867">
            <v>1095</v>
          </cell>
          <cell r="AU867">
            <v>11</v>
          </cell>
          <cell r="AV867">
            <v>4</v>
          </cell>
          <cell r="AW867">
            <v>15</v>
          </cell>
          <cell r="AX867">
            <v>1440</v>
          </cell>
          <cell r="AY867">
            <v>11</v>
          </cell>
          <cell r="AZ867">
            <v>4</v>
          </cell>
          <cell r="BA867">
            <v>15</v>
          </cell>
          <cell r="BB867">
            <v>645</v>
          </cell>
          <cell r="BC867">
            <v>11</v>
          </cell>
          <cell r="BD867">
            <v>4</v>
          </cell>
          <cell r="BE867">
            <v>15</v>
          </cell>
          <cell r="BF867">
            <v>105</v>
          </cell>
          <cell r="BG867" t="str">
            <v>3-4</v>
          </cell>
          <cell r="BH867">
            <v>0.54200000000000004</v>
          </cell>
          <cell r="BI867">
            <v>4065</v>
          </cell>
          <cell r="BJ867">
            <v>599</v>
          </cell>
          <cell r="BK867">
            <v>599</v>
          </cell>
          <cell r="BL867">
            <v>544.54999999999995</v>
          </cell>
          <cell r="BM867">
            <v>3.050674815380698</v>
          </cell>
          <cell r="BN867">
            <v>1.71</v>
          </cell>
          <cell r="BO867">
            <v>1.8</v>
          </cell>
          <cell r="BP867">
            <v>2.31</v>
          </cell>
          <cell r="BQ867">
            <v>196.35</v>
          </cell>
          <cell r="BR867">
            <v>0.67220367278797999</v>
          </cell>
          <cell r="BS867">
            <v>3.3</v>
          </cell>
          <cell r="BT867">
            <v>85</v>
          </cell>
          <cell r="BU867">
            <v>1.1000000000000001</v>
          </cell>
          <cell r="BV867">
            <v>599</v>
          </cell>
          <cell r="BW867">
            <v>360</v>
          </cell>
          <cell r="BX867" t="str">
            <v>BLUE SKY INTERNATIONAL</v>
          </cell>
          <cell r="BY867" t="str">
            <v>Бангладеш</v>
          </cell>
          <cell r="BZ867">
            <v>300</v>
          </cell>
          <cell r="CA867">
            <v>767</v>
          </cell>
          <cell r="CB867">
            <v>136</v>
          </cell>
          <cell r="CC867">
            <v>2232</v>
          </cell>
          <cell r="CD867">
            <v>7500</v>
          </cell>
          <cell r="CE867">
            <v>2360.6476505216156</v>
          </cell>
          <cell r="CF867">
            <v>7500</v>
          </cell>
          <cell r="CG867">
            <v>10000</v>
          </cell>
          <cell r="CH867" t="str">
            <v>ок</v>
          </cell>
          <cell r="CI867" t="str">
            <v>ок</v>
          </cell>
          <cell r="CJ867">
            <v>17</v>
          </cell>
          <cell r="CK867">
            <v>7317</v>
          </cell>
          <cell r="CL867">
            <v>1380.6000000000001</v>
          </cell>
          <cell r="CM867">
            <v>540</v>
          </cell>
          <cell r="CN867">
            <v>4017.6</v>
          </cell>
          <cell r="CO867">
            <v>244.8</v>
          </cell>
          <cell r="CP867">
            <v>13500</v>
          </cell>
          <cell r="CQ867">
            <v>798162.75</v>
          </cell>
          <cell r="CR867">
            <v>150600.44999999998</v>
          </cell>
          <cell r="CS867">
            <v>58905</v>
          </cell>
          <cell r="CT867">
            <v>438253.2</v>
          </cell>
          <cell r="CU867">
            <v>26703.599999999999</v>
          </cell>
          <cell r="CV867">
            <v>1472625</v>
          </cell>
          <cell r="CW867">
            <v>2434935</v>
          </cell>
          <cell r="CX867">
            <v>459433</v>
          </cell>
          <cell r="CY867">
            <v>179700</v>
          </cell>
          <cell r="CZ867">
            <v>1336968</v>
          </cell>
          <cell r="DA867">
            <v>81464</v>
          </cell>
          <cell r="DB867">
            <v>4492500</v>
          </cell>
          <cell r="DC867" t="str">
            <v>Basic+</v>
          </cell>
          <cell r="DE867">
            <v>59</v>
          </cell>
          <cell r="DF867">
            <v>59</v>
          </cell>
          <cell r="DH867">
            <v>10</v>
          </cell>
          <cell r="DI867">
            <v>3</v>
          </cell>
          <cell r="DJ867">
            <v>13</v>
          </cell>
          <cell r="DK867">
            <v>767</v>
          </cell>
          <cell r="DP867">
            <v>767</v>
          </cell>
          <cell r="DQ867">
            <v>590</v>
          </cell>
          <cell r="DR867">
            <v>177</v>
          </cell>
          <cell r="DS867">
            <v>0.76923076923076927</v>
          </cell>
          <cell r="DT867">
            <v>0.23076923076923078</v>
          </cell>
          <cell r="DU867">
            <v>599</v>
          </cell>
          <cell r="DV867">
            <v>132882.75</v>
          </cell>
          <cell r="DW867">
            <v>1380.6000000000001</v>
          </cell>
          <cell r="DX867">
            <v>459433</v>
          </cell>
          <cell r="DY867" t="str">
            <v>print</v>
          </cell>
          <cell r="DZ867" t="str">
            <v>20120510223___Leopard___набивка</v>
          </cell>
          <cell r="EA867" t="str">
            <v>Расчет кирпичей</v>
          </cell>
        </row>
        <row r="868">
          <cell r="B868" t="str">
            <v>20120510224_0076055_00000003835</v>
          </cell>
          <cell r="C868" t="str">
            <v>20120510224_0076055</v>
          </cell>
          <cell r="D868" t="str">
            <v>Theme 3ОдеждаJaguarМужскойlight blue12</v>
          </cell>
          <cell r="E868" t="str">
            <v>Заг. с Th 3</v>
          </cell>
          <cell r="F868" t="str">
            <v>ACOOLA Одежда Весна 2024 Theme 3</v>
          </cell>
          <cell r="G868" t="str">
            <v>ACOOLA</v>
          </cell>
          <cell r="H868" t="str">
            <v>Theme 3</v>
          </cell>
          <cell r="I868" t="str">
            <v>00000003835</v>
          </cell>
          <cell r="J868" t="str">
            <v>20120510224</v>
          </cell>
          <cell r="K868" t="str">
            <v>Футболка детская для мальчиков Jaguar голубой</v>
          </cell>
          <cell r="L868" t="str">
            <v>Мужской</v>
          </cell>
          <cell r="M868" t="str">
            <v>Маленький</v>
          </cell>
          <cell r="N868" t="str">
            <v>Jaguar</v>
          </cell>
          <cell r="O868" t="str">
            <v>голубой</v>
          </cell>
          <cell r="P868" t="str">
            <v>Jersey</v>
          </cell>
          <cell r="Q868" t="str">
            <v>T-shirt</v>
          </cell>
          <cell r="R868" t="str">
            <v>Top_Boys</v>
          </cell>
          <cell r="S868" t="str">
            <v/>
          </cell>
          <cell r="T868" t="str">
            <v>Одежда</v>
          </cell>
          <cell r="U868" t="str">
            <v>Single jersey / Трикотажное полотно</v>
          </cell>
          <cell r="V868" t="str">
            <v>100%Хлопок</v>
          </cell>
          <cell r="W868" t="str">
            <v>(12) Kids cloth B1G1 6sizes</v>
          </cell>
          <cell r="X868">
            <v>6</v>
          </cell>
          <cell r="Y868" t="str">
            <v>Нет</v>
          </cell>
          <cell r="Z868" t="str">
            <v>Daria Kuricyna</v>
          </cell>
          <cell r="AA868" t="str">
            <v>Basic+</v>
          </cell>
          <cell r="AB868" t="str">
            <v>Regular</v>
          </cell>
          <cell r="AC868" t="str">
            <v>1,2,3,4,5</v>
          </cell>
          <cell r="AD868" t="str">
            <v>1,2,3,4,5_6</v>
          </cell>
          <cell r="AE868">
            <v>271</v>
          </cell>
          <cell r="AF868">
            <v>52</v>
          </cell>
          <cell r="AG868">
            <v>73</v>
          </cell>
          <cell r="AH868">
            <v>96</v>
          </cell>
          <cell r="AI868">
            <v>43</v>
          </cell>
          <cell r="AJ868">
            <v>7</v>
          </cell>
          <cell r="AK868">
            <v>0.8</v>
          </cell>
          <cell r="AL868">
            <v>0.8</v>
          </cell>
          <cell r="AM868">
            <v>8</v>
          </cell>
          <cell r="AN868">
            <v>3</v>
          </cell>
          <cell r="AO868">
            <v>11</v>
          </cell>
          <cell r="AP868">
            <v>572</v>
          </cell>
          <cell r="AQ868">
            <v>8</v>
          </cell>
          <cell r="AR868">
            <v>3</v>
          </cell>
          <cell r="AS868">
            <v>11</v>
          </cell>
          <cell r="AT868">
            <v>803</v>
          </cell>
          <cell r="AU868">
            <v>8</v>
          </cell>
          <cell r="AV868">
            <v>3</v>
          </cell>
          <cell r="AW868">
            <v>11</v>
          </cell>
          <cell r="AX868">
            <v>1056</v>
          </cell>
          <cell r="AY868">
            <v>8</v>
          </cell>
          <cell r="AZ868">
            <v>3</v>
          </cell>
          <cell r="BA868">
            <v>11</v>
          </cell>
          <cell r="BB868">
            <v>473</v>
          </cell>
          <cell r="BC868">
            <v>8</v>
          </cell>
          <cell r="BD868">
            <v>3</v>
          </cell>
          <cell r="BE868">
            <v>11</v>
          </cell>
          <cell r="BF868">
            <v>77</v>
          </cell>
          <cell r="BG868" t="str">
            <v>2-3</v>
          </cell>
          <cell r="BH868">
            <v>0.54200000000000004</v>
          </cell>
          <cell r="BI868">
            <v>2981</v>
          </cell>
          <cell r="BJ868">
            <v>599</v>
          </cell>
          <cell r="BK868">
            <v>599</v>
          </cell>
          <cell r="BL868">
            <v>544.54999999999995</v>
          </cell>
          <cell r="BM868">
            <v>2.9362745098039214</v>
          </cell>
          <cell r="BN868">
            <v>1.82</v>
          </cell>
          <cell r="BO868">
            <v>1.91</v>
          </cell>
          <cell r="BP868">
            <v>2.4</v>
          </cell>
          <cell r="BQ868">
            <v>204</v>
          </cell>
          <cell r="BR868">
            <v>0.65943238731218701</v>
          </cell>
          <cell r="BS868">
            <v>3.3</v>
          </cell>
          <cell r="BT868">
            <v>85</v>
          </cell>
          <cell r="BU868">
            <v>1.1000000000000001</v>
          </cell>
          <cell r="BV868">
            <v>599</v>
          </cell>
          <cell r="BW868">
            <v>360</v>
          </cell>
          <cell r="BX868" t="str">
            <v>Suzhou Kingsma Import and Export Co., Ltd</v>
          </cell>
          <cell r="BY868" t="str">
            <v>Китай</v>
          </cell>
          <cell r="BZ868">
            <v>220</v>
          </cell>
          <cell r="CA868">
            <v>531</v>
          </cell>
          <cell r="CB868">
            <v>102</v>
          </cell>
          <cell r="CC868">
            <v>1666</v>
          </cell>
          <cell r="CD868">
            <v>5500</v>
          </cell>
          <cell r="CE868">
            <v>1731.1416103825181</v>
          </cell>
          <cell r="CF868">
            <v>5500</v>
          </cell>
          <cell r="CG868">
            <v>7000</v>
          </cell>
          <cell r="CH868" t="str">
            <v>ок</v>
          </cell>
          <cell r="CI868" t="str">
            <v>ок</v>
          </cell>
          <cell r="CJ868">
            <v>17</v>
          </cell>
          <cell r="CK868">
            <v>5693.71</v>
          </cell>
          <cell r="CL868">
            <v>1014.2099999999999</v>
          </cell>
          <cell r="CM868">
            <v>420.2</v>
          </cell>
          <cell r="CN868">
            <v>3182.06</v>
          </cell>
          <cell r="CO868">
            <v>194.82</v>
          </cell>
          <cell r="CP868">
            <v>10505</v>
          </cell>
          <cell r="CQ868">
            <v>608124</v>
          </cell>
          <cell r="CR868">
            <v>108324</v>
          </cell>
          <cell r="CS868">
            <v>44880</v>
          </cell>
          <cell r="CT868">
            <v>339864</v>
          </cell>
          <cell r="CU868">
            <v>20808</v>
          </cell>
          <cell r="CV868">
            <v>1122000</v>
          </cell>
          <cell r="CW868">
            <v>1785619</v>
          </cell>
          <cell r="CX868">
            <v>318069</v>
          </cell>
          <cell r="CY868">
            <v>131780</v>
          </cell>
          <cell r="CZ868">
            <v>997934</v>
          </cell>
          <cell r="DA868">
            <v>61098</v>
          </cell>
          <cell r="DB868">
            <v>3294500</v>
          </cell>
          <cell r="DC868" t="str">
            <v>Basic+</v>
          </cell>
          <cell r="DE868">
            <v>59</v>
          </cell>
          <cell r="DF868">
            <v>59</v>
          </cell>
          <cell r="DH868">
            <v>7</v>
          </cell>
          <cell r="DI868">
            <v>2</v>
          </cell>
          <cell r="DJ868">
            <v>9</v>
          </cell>
          <cell r="DK868">
            <v>531</v>
          </cell>
          <cell r="DP868">
            <v>531</v>
          </cell>
          <cell r="DQ868">
            <v>413</v>
          </cell>
          <cell r="DR868">
            <v>118</v>
          </cell>
          <cell r="DS868">
            <v>0.77777777777777779</v>
          </cell>
          <cell r="DT868">
            <v>0.22222222222222221</v>
          </cell>
          <cell r="DU868">
            <v>599</v>
          </cell>
          <cell r="DV868">
            <v>95579.999999999985</v>
          </cell>
          <cell r="DW868">
            <v>1014.2099999999999</v>
          </cell>
          <cell r="DX868">
            <v>318069</v>
          </cell>
          <cell r="DY868" t="str">
            <v>light blue</v>
          </cell>
          <cell r="DZ868" t="str">
            <v>20120510224___Jaguar___голубой</v>
          </cell>
          <cell r="EA868" t="str">
            <v>Расчет кирпичей</v>
          </cell>
        </row>
        <row r="869">
          <cell r="B869" t="str">
            <v>20120510225_0076056_00000003835</v>
          </cell>
          <cell r="C869" t="str">
            <v>20120510225_0076056</v>
          </cell>
          <cell r="D869" t="str">
            <v>Theme 3ОдеждаLionМужскойyellow12</v>
          </cell>
          <cell r="E869" t="str">
            <v>Заг. с Th 3</v>
          </cell>
          <cell r="F869" t="str">
            <v>ACOOLA Одежда Весна 2024 Theme 3</v>
          </cell>
          <cell r="G869" t="str">
            <v>ACOOLA</v>
          </cell>
          <cell r="H869" t="str">
            <v>Theme 3</v>
          </cell>
          <cell r="I869" t="str">
            <v>00000003835</v>
          </cell>
          <cell r="J869" t="str">
            <v>20120510225</v>
          </cell>
          <cell r="K869" t="str">
            <v>Футболка детская для мальчиков Lion  желтый</v>
          </cell>
          <cell r="L869" t="str">
            <v>Мужской</v>
          </cell>
          <cell r="M869" t="str">
            <v>Маленький</v>
          </cell>
          <cell r="N869" t="str">
            <v>Lion</v>
          </cell>
          <cell r="O869" t="str">
            <v>желтый</v>
          </cell>
          <cell r="P869" t="str">
            <v>Jersey</v>
          </cell>
          <cell r="Q869" t="str">
            <v>T-shirt</v>
          </cell>
          <cell r="R869" t="str">
            <v>Top_Boys</v>
          </cell>
          <cell r="S869" t="str">
            <v/>
          </cell>
          <cell r="T869" t="str">
            <v>Одежда</v>
          </cell>
          <cell r="U869" t="str">
            <v>Single jersey / Трикотажное полотно</v>
          </cell>
          <cell r="V869" t="str">
            <v>100%Хлопок</v>
          </cell>
          <cell r="W869" t="str">
            <v>(12) Kids cloth B1G1 6sizes</v>
          </cell>
          <cell r="X869">
            <v>6</v>
          </cell>
          <cell r="Y869" t="str">
            <v>Нет</v>
          </cell>
          <cell r="Z869" t="str">
            <v>Daria Kuricyna</v>
          </cell>
          <cell r="AA869" t="str">
            <v>Basic+</v>
          </cell>
          <cell r="AB869" t="str">
            <v>Regular</v>
          </cell>
          <cell r="AC869">
            <v>1.2</v>
          </cell>
          <cell r="AD869" t="str">
            <v>1,2_6</v>
          </cell>
          <cell r="AE869">
            <v>125</v>
          </cell>
          <cell r="AF869">
            <v>52</v>
          </cell>
          <cell r="AG869">
            <v>73</v>
          </cell>
          <cell r="AH869">
            <v>0</v>
          </cell>
          <cell r="AI869">
            <v>0</v>
          </cell>
          <cell r="AJ869">
            <v>0</v>
          </cell>
          <cell r="AK869">
            <v>0.9</v>
          </cell>
          <cell r="AL869">
            <v>0.9</v>
          </cell>
          <cell r="AM869">
            <v>9</v>
          </cell>
          <cell r="AN869">
            <v>4</v>
          </cell>
          <cell r="AO869">
            <v>13</v>
          </cell>
          <cell r="AP869">
            <v>676</v>
          </cell>
          <cell r="AQ869">
            <v>9</v>
          </cell>
          <cell r="AR869">
            <v>4</v>
          </cell>
          <cell r="AS869">
            <v>13</v>
          </cell>
          <cell r="AT869">
            <v>949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 t="str">
            <v>3-4</v>
          </cell>
          <cell r="BH869">
            <v>0.54166666666666663</v>
          </cell>
          <cell r="BI869">
            <v>1625</v>
          </cell>
          <cell r="BJ869">
            <v>599</v>
          </cell>
          <cell r="BK869">
            <v>599</v>
          </cell>
          <cell r="BL869">
            <v>544.54999999999995</v>
          </cell>
          <cell r="BM869">
            <v>3.1743508214096448</v>
          </cell>
          <cell r="BN869">
            <v>1.62</v>
          </cell>
          <cell r="BO869">
            <v>1.7</v>
          </cell>
          <cell r="BP869">
            <v>2.2200000000000002</v>
          </cell>
          <cell r="BQ869">
            <v>188.70000000000002</v>
          </cell>
          <cell r="BR869">
            <v>0.68497495826377297</v>
          </cell>
          <cell r="BS869">
            <v>3.3</v>
          </cell>
          <cell r="BT869">
            <v>85</v>
          </cell>
          <cell r="BU869">
            <v>1.1000000000000001</v>
          </cell>
          <cell r="BV869">
            <v>599</v>
          </cell>
          <cell r="BW869">
            <v>360</v>
          </cell>
          <cell r="BX869" t="str">
            <v>ZS Apparels Ltd</v>
          </cell>
          <cell r="BY869" t="str">
            <v>Бангладеш</v>
          </cell>
          <cell r="BZ869">
            <v>120</v>
          </cell>
          <cell r="CA869">
            <v>295</v>
          </cell>
          <cell r="CB869">
            <v>54</v>
          </cell>
          <cell r="CC869">
            <v>906</v>
          </cell>
          <cell r="CD869">
            <v>3000</v>
          </cell>
          <cell r="CE869">
            <v>944.25906020864625</v>
          </cell>
          <cell r="CF869">
            <v>3000</v>
          </cell>
          <cell r="CG869">
            <v>3500</v>
          </cell>
          <cell r="CH869" t="str">
            <v>ок</v>
          </cell>
          <cell r="CI869" t="str">
            <v>ок</v>
          </cell>
          <cell r="CJ869">
            <v>9</v>
          </cell>
          <cell r="CK869">
            <v>2762.5</v>
          </cell>
          <cell r="CL869">
            <v>501.5</v>
          </cell>
          <cell r="CM869">
            <v>204</v>
          </cell>
          <cell r="CN869">
            <v>1540.2</v>
          </cell>
          <cell r="CO869">
            <v>91.8</v>
          </cell>
          <cell r="CP869">
            <v>5100</v>
          </cell>
          <cell r="CQ869">
            <v>306637.5</v>
          </cell>
          <cell r="CR869">
            <v>55666.500000000007</v>
          </cell>
          <cell r="CS869">
            <v>22644.000000000004</v>
          </cell>
          <cell r="CT869">
            <v>170962.2</v>
          </cell>
          <cell r="CU869">
            <v>10189.800000000001</v>
          </cell>
          <cell r="CV869">
            <v>566100</v>
          </cell>
          <cell r="CW869">
            <v>973375</v>
          </cell>
          <cell r="CX869">
            <v>176705</v>
          </cell>
          <cell r="CY869">
            <v>71880</v>
          </cell>
          <cell r="CZ869">
            <v>542694</v>
          </cell>
          <cell r="DA869">
            <v>32346</v>
          </cell>
          <cell r="DB869">
            <v>1797000</v>
          </cell>
          <cell r="DC869" t="str">
            <v>Basic+</v>
          </cell>
          <cell r="DE869">
            <v>59</v>
          </cell>
          <cell r="DF869">
            <v>59</v>
          </cell>
          <cell r="DH869">
            <v>4</v>
          </cell>
          <cell r="DI869">
            <v>1</v>
          </cell>
          <cell r="DJ869">
            <v>5</v>
          </cell>
          <cell r="DK869">
            <v>295</v>
          </cell>
          <cell r="DP869">
            <v>295</v>
          </cell>
          <cell r="DQ869">
            <v>236</v>
          </cell>
          <cell r="DR869">
            <v>59</v>
          </cell>
          <cell r="DS869">
            <v>0.8</v>
          </cell>
          <cell r="DT869">
            <v>0.2</v>
          </cell>
          <cell r="DU869">
            <v>599</v>
          </cell>
          <cell r="DV869">
            <v>49117.500000000007</v>
          </cell>
          <cell r="DW869">
            <v>501.5</v>
          </cell>
          <cell r="DX869">
            <v>176705</v>
          </cell>
          <cell r="DY869" t="str">
            <v>yellow</v>
          </cell>
          <cell r="DZ869" t="str">
            <v>20120510225___Lion___желтый</v>
          </cell>
          <cell r="EA869" t="str">
            <v>Расчет кирпичей</v>
          </cell>
        </row>
        <row r="870">
          <cell r="B870" t="str">
            <v>20120510225_0076057_00000003835</v>
          </cell>
          <cell r="C870" t="str">
            <v>20120510225_0076057</v>
          </cell>
          <cell r="D870" t="str">
            <v>Theme 3ОдеждаLionМужскойprint12</v>
          </cell>
          <cell r="E870" t="str">
            <v>Заг. с Th 3</v>
          </cell>
          <cell r="F870" t="str">
            <v>ACOOLA Одежда Весна 2024 Theme 3</v>
          </cell>
          <cell r="G870" t="str">
            <v>ACOOLA</v>
          </cell>
          <cell r="H870" t="str">
            <v>Theme 3</v>
          </cell>
          <cell r="I870" t="str">
            <v>00000003835</v>
          </cell>
          <cell r="J870" t="str">
            <v>20120510225</v>
          </cell>
          <cell r="K870" t="str">
            <v>Футболка детская для мальчиков Lion  набивка</v>
          </cell>
          <cell r="L870" t="str">
            <v>Мужской</v>
          </cell>
          <cell r="M870" t="str">
            <v>Маленький</v>
          </cell>
          <cell r="N870" t="str">
            <v>Lion</v>
          </cell>
          <cell r="O870" t="str">
            <v>набивка</v>
          </cell>
          <cell r="P870" t="str">
            <v>Jersey</v>
          </cell>
          <cell r="Q870" t="str">
            <v>T-shirt</v>
          </cell>
          <cell r="R870" t="str">
            <v>Top_Boys</v>
          </cell>
          <cell r="S870" t="str">
            <v/>
          </cell>
          <cell r="T870" t="str">
            <v>Одежда</v>
          </cell>
          <cell r="U870" t="str">
            <v>Single jersey / Трикотажное полотно</v>
          </cell>
          <cell r="V870" t="str">
            <v>100%Хлопок</v>
          </cell>
          <cell r="W870" t="str">
            <v>(12) Kids cloth B1G1 6sizes</v>
          </cell>
          <cell r="X870">
            <v>6</v>
          </cell>
          <cell r="Y870" t="str">
            <v>Нет</v>
          </cell>
          <cell r="Z870" t="str">
            <v>Daria Kuricyna</v>
          </cell>
          <cell r="AA870" t="str">
            <v>Basic+</v>
          </cell>
          <cell r="AB870" t="str">
            <v>Regular</v>
          </cell>
          <cell r="AC870" t="str">
            <v>1,2,3,4,5</v>
          </cell>
          <cell r="AD870" t="str">
            <v>1,2,3,4,5_6</v>
          </cell>
          <cell r="AE870">
            <v>271</v>
          </cell>
          <cell r="AF870">
            <v>52</v>
          </cell>
          <cell r="AG870">
            <v>73</v>
          </cell>
          <cell r="AH870">
            <v>96</v>
          </cell>
          <cell r="AI870">
            <v>43</v>
          </cell>
          <cell r="AJ870">
            <v>7</v>
          </cell>
          <cell r="AK870">
            <v>0.8</v>
          </cell>
          <cell r="AL870">
            <v>0.8</v>
          </cell>
          <cell r="AM870">
            <v>8</v>
          </cell>
          <cell r="AN870">
            <v>3</v>
          </cell>
          <cell r="AO870">
            <v>11</v>
          </cell>
          <cell r="AP870">
            <v>572</v>
          </cell>
          <cell r="AQ870">
            <v>8</v>
          </cell>
          <cell r="AR870">
            <v>3</v>
          </cell>
          <cell r="AS870">
            <v>11</v>
          </cell>
          <cell r="AT870">
            <v>803</v>
          </cell>
          <cell r="AU870">
            <v>8</v>
          </cell>
          <cell r="AV870">
            <v>3</v>
          </cell>
          <cell r="AW870">
            <v>11</v>
          </cell>
          <cell r="AX870">
            <v>1056</v>
          </cell>
          <cell r="AY870">
            <v>8</v>
          </cell>
          <cell r="AZ870">
            <v>3</v>
          </cell>
          <cell r="BA870">
            <v>11</v>
          </cell>
          <cell r="BB870">
            <v>473</v>
          </cell>
          <cell r="BC870">
            <v>8</v>
          </cell>
          <cell r="BD870">
            <v>3</v>
          </cell>
          <cell r="BE870">
            <v>11</v>
          </cell>
          <cell r="BF870">
            <v>77</v>
          </cell>
          <cell r="BG870" t="str">
            <v>2-3</v>
          </cell>
          <cell r="BH870">
            <v>0.54200000000000004</v>
          </cell>
          <cell r="BI870">
            <v>2981</v>
          </cell>
          <cell r="BJ870">
            <v>599</v>
          </cell>
          <cell r="BK870">
            <v>599</v>
          </cell>
          <cell r="BL870">
            <v>544.54999999999995</v>
          </cell>
          <cell r="BM870">
            <v>3.1743508214096448</v>
          </cell>
          <cell r="BN870">
            <v>1.62</v>
          </cell>
          <cell r="BO870">
            <v>1.7</v>
          </cell>
          <cell r="BP870">
            <v>2.2200000000000002</v>
          </cell>
          <cell r="BQ870">
            <v>188.70000000000002</v>
          </cell>
          <cell r="BR870">
            <v>0.68497495826377297</v>
          </cell>
          <cell r="BS870">
            <v>3.3</v>
          </cell>
          <cell r="BT870">
            <v>85</v>
          </cell>
          <cell r="BU870">
            <v>1.1000000000000001</v>
          </cell>
          <cell r="BV870">
            <v>599</v>
          </cell>
          <cell r="BW870">
            <v>360</v>
          </cell>
          <cell r="BX870" t="str">
            <v>ZS Apparels Ltd</v>
          </cell>
          <cell r="BY870" t="str">
            <v>Бангладеш</v>
          </cell>
          <cell r="BZ870">
            <v>220</v>
          </cell>
          <cell r="CA870">
            <v>531</v>
          </cell>
          <cell r="CB870">
            <v>102</v>
          </cell>
          <cell r="CC870">
            <v>1666</v>
          </cell>
          <cell r="CD870">
            <v>5500</v>
          </cell>
          <cell r="CE870">
            <v>1731.1416103825181</v>
          </cell>
          <cell r="CF870">
            <v>5500</v>
          </cell>
          <cell r="CG870">
            <v>7000</v>
          </cell>
          <cell r="CH870" t="str">
            <v>ок</v>
          </cell>
          <cell r="CI870" t="str">
            <v>ок</v>
          </cell>
          <cell r="CJ870">
            <v>17</v>
          </cell>
          <cell r="CK870">
            <v>5067.7</v>
          </cell>
          <cell r="CL870">
            <v>902.69999999999993</v>
          </cell>
          <cell r="CM870">
            <v>374</v>
          </cell>
          <cell r="CN870">
            <v>2832.2</v>
          </cell>
          <cell r="CO870">
            <v>173.4</v>
          </cell>
          <cell r="CP870">
            <v>9350</v>
          </cell>
          <cell r="CQ870">
            <v>562514.70000000007</v>
          </cell>
          <cell r="CR870">
            <v>100199.70000000001</v>
          </cell>
          <cell r="CS870">
            <v>41514.000000000007</v>
          </cell>
          <cell r="CT870">
            <v>314374.2</v>
          </cell>
          <cell r="CU870">
            <v>19247.400000000001</v>
          </cell>
          <cell r="CV870">
            <v>1037850.0000000001</v>
          </cell>
          <cell r="CW870">
            <v>1785619</v>
          </cell>
          <cell r="CX870">
            <v>318069</v>
          </cell>
          <cell r="CY870">
            <v>131780</v>
          </cell>
          <cell r="CZ870">
            <v>997934</v>
          </cell>
          <cell r="DA870">
            <v>61098</v>
          </cell>
          <cell r="DB870">
            <v>3294500</v>
          </cell>
          <cell r="DC870" t="str">
            <v>Basic+</v>
          </cell>
          <cell r="DE870">
            <v>59</v>
          </cell>
          <cell r="DF870">
            <v>59</v>
          </cell>
          <cell r="DH870">
            <v>7</v>
          </cell>
          <cell r="DI870">
            <v>2</v>
          </cell>
          <cell r="DJ870">
            <v>9</v>
          </cell>
          <cell r="DK870">
            <v>531</v>
          </cell>
          <cell r="DP870">
            <v>531</v>
          </cell>
          <cell r="DQ870">
            <v>413</v>
          </cell>
          <cell r="DR870">
            <v>118</v>
          </cell>
          <cell r="DS870">
            <v>0.77777777777777779</v>
          </cell>
          <cell r="DT870">
            <v>0.22222222222222221</v>
          </cell>
          <cell r="DU870">
            <v>599</v>
          </cell>
          <cell r="DV870">
            <v>88411.500000000015</v>
          </cell>
          <cell r="DW870">
            <v>902.69999999999993</v>
          </cell>
          <cell r="DX870">
            <v>318069</v>
          </cell>
          <cell r="DY870" t="str">
            <v>print</v>
          </cell>
          <cell r="DZ870" t="str">
            <v>20120510225___Lion___набивка</v>
          </cell>
          <cell r="EA870" t="str">
            <v>Расчет кирпичей</v>
          </cell>
        </row>
        <row r="871">
          <cell r="B871" t="str">
            <v>20120510226_0076058_00000003835</v>
          </cell>
          <cell r="C871" t="str">
            <v>20120510226_0076058</v>
          </cell>
          <cell r="D871" t="str">
            <v>Theme 3ОдеждаCamelМужскойdark green12</v>
          </cell>
          <cell r="E871" t="str">
            <v>Заг. с Th 3</v>
          </cell>
          <cell r="F871" t="str">
            <v>ACOOLA Одежда Весна 2024 Theme 3</v>
          </cell>
          <cell r="G871" t="str">
            <v>ACOOLA</v>
          </cell>
          <cell r="H871" t="str">
            <v>Theme 3</v>
          </cell>
          <cell r="I871" t="str">
            <v>00000003835</v>
          </cell>
          <cell r="J871" t="str">
            <v>20120510226</v>
          </cell>
          <cell r="K871" t="str">
            <v>Футболка детская для мальчиков Camel темно-зеленый</v>
          </cell>
          <cell r="L871" t="str">
            <v>Мужской</v>
          </cell>
          <cell r="M871" t="str">
            <v>Маленький</v>
          </cell>
          <cell r="N871" t="str">
            <v>Camel</v>
          </cell>
          <cell r="O871" t="str">
            <v>темно-зеленый</v>
          </cell>
          <cell r="P871" t="str">
            <v>Jersey</v>
          </cell>
          <cell r="Q871" t="str">
            <v>T-shirt</v>
          </cell>
          <cell r="R871" t="str">
            <v>Top_Boys</v>
          </cell>
          <cell r="S871" t="str">
            <v/>
          </cell>
          <cell r="T871" t="str">
            <v>Одежда</v>
          </cell>
          <cell r="U871" t="str">
            <v>Single jersey / Трикотажное полотно</v>
          </cell>
          <cell r="V871" t="str">
            <v>100%Хлопок</v>
          </cell>
          <cell r="W871" t="str">
            <v>(12) Kids cloth B1G1 6sizes</v>
          </cell>
          <cell r="X871">
            <v>6</v>
          </cell>
          <cell r="Y871" t="str">
            <v>Нет</v>
          </cell>
          <cell r="Z871" t="str">
            <v>Daria Kuricyna</v>
          </cell>
          <cell r="AA871" t="str">
            <v>Basic+</v>
          </cell>
          <cell r="AB871" t="str">
            <v>Regular</v>
          </cell>
          <cell r="AC871">
            <v>1.2</v>
          </cell>
          <cell r="AD871" t="str">
            <v>1,2_6</v>
          </cell>
          <cell r="AE871">
            <v>125</v>
          </cell>
          <cell r="AF871">
            <v>52</v>
          </cell>
          <cell r="AG871">
            <v>73</v>
          </cell>
          <cell r="AH871">
            <v>0</v>
          </cell>
          <cell r="AI871">
            <v>0</v>
          </cell>
          <cell r="AJ871">
            <v>0</v>
          </cell>
          <cell r="AK871">
            <v>0.9</v>
          </cell>
          <cell r="AL871">
            <v>0.9</v>
          </cell>
          <cell r="AM871">
            <v>9</v>
          </cell>
          <cell r="AN871">
            <v>4</v>
          </cell>
          <cell r="AO871">
            <v>13</v>
          </cell>
          <cell r="AP871">
            <v>676</v>
          </cell>
          <cell r="AQ871">
            <v>9</v>
          </cell>
          <cell r="AR871">
            <v>4</v>
          </cell>
          <cell r="AS871">
            <v>13</v>
          </cell>
          <cell r="AT871">
            <v>949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 t="str">
            <v>3-4</v>
          </cell>
          <cell r="BH871">
            <v>0.54166666666666663</v>
          </cell>
          <cell r="BI871">
            <v>1625</v>
          </cell>
          <cell r="BJ871">
            <v>599</v>
          </cell>
          <cell r="BK871">
            <v>599</v>
          </cell>
          <cell r="BL871">
            <v>544.54999999999995</v>
          </cell>
          <cell r="BM871">
            <v>3.0908152734778125</v>
          </cell>
          <cell r="BN871">
            <v>1.65</v>
          </cell>
          <cell r="BO871">
            <v>1.74</v>
          </cell>
          <cell r="BP871">
            <v>2.2799999999999998</v>
          </cell>
          <cell r="BQ871">
            <v>193.79999999999998</v>
          </cell>
          <cell r="BR871">
            <v>0.67646076794657772</v>
          </cell>
          <cell r="BS871">
            <v>3.3</v>
          </cell>
          <cell r="BT871">
            <v>85</v>
          </cell>
          <cell r="BU871">
            <v>1.1000000000000001</v>
          </cell>
          <cell r="BV871">
            <v>599</v>
          </cell>
          <cell r="BW871">
            <v>360</v>
          </cell>
          <cell r="BX871" t="str">
            <v>ADROIT SOURCING</v>
          </cell>
          <cell r="BY871" t="str">
            <v>Бангладеш</v>
          </cell>
          <cell r="BZ871">
            <v>120</v>
          </cell>
          <cell r="CA871">
            <v>295</v>
          </cell>
          <cell r="CB871">
            <v>54</v>
          </cell>
          <cell r="CC871">
            <v>906</v>
          </cell>
          <cell r="CD871">
            <v>3000</v>
          </cell>
          <cell r="CE871">
            <v>944.25906020864625</v>
          </cell>
          <cell r="CF871">
            <v>3000</v>
          </cell>
          <cell r="CG871">
            <v>3500</v>
          </cell>
          <cell r="CH871" t="str">
            <v>ок</v>
          </cell>
          <cell r="CI871" t="str">
            <v>ок</v>
          </cell>
          <cell r="CJ871">
            <v>9</v>
          </cell>
          <cell r="CK871">
            <v>2827.5</v>
          </cell>
          <cell r="CL871">
            <v>513.29999999999995</v>
          </cell>
          <cell r="CM871">
            <v>208.8</v>
          </cell>
          <cell r="CN871">
            <v>1576.44</v>
          </cell>
          <cell r="CO871">
            <v>93.96</v>
          </cell>
          <cell r="CP871">
            <v>5220</v>
          </cell>
          <cell r="CQ871">
            <v>314925</v>
          </cell>
          <cell r="CR871">
            <v>57170.999999999993</v>
          </cell>
          <cell r="CS871">
            <v>23255.999999999996</v>
          </cell>
          <cell r="CT871">
            <v>175582.8</v>
          </cell>
          <cell r="CU871">
            <v>10465.199999999999</v>
          </cell>
          <cell r="CV871">
            <v>581400</v>
          </cell>
          <cell r="CW871">
            <v>973375</v>
          </cell>
          <cell r="CX871">
            <v>176705</v>
          </cell>
          <cell r="CY871">
            <v>71880</v>
          </cell>
          <cell r="CZ871">
            <v>542694</v>
          </cell>
          <cell r="DA871">
            <v>32346</v>
          </cell>
          <cell r="DB871">
            <v>1797000</v>
          </cell>
          <cell r="DC871" t="str">
            <v>Basic+</v>
          </cell>
          <cell r="DE871">
            <v>59</v>
          </cell>
          <cell r="DF871">
            <v>59</v>
          </cell>
          <cell r="DH871">
            <v>4</v>
          </cell>
          <cell r="DI871">
            <v>1</v>
          </cell>
          <cell r="DJ871">
            <v>5</v>
          </cell>
          <cell r="DK871">
            <v>295</v>
          </cell>
          <cell r="DP871">
            <v>295</v>
          </cell>
          <cell r="DQ871">
            <v>236</v>
          </cell>
          <cell r="DR871">
            <v>59</v>
          </cell>
          <cell r="DS871">
            <v>0.8</v>
          </cell>
          <cell r="DT871">
            <v>0.2</v>
          </cell>
          <cell r="DU871">
            <v>599</v>
          </cell>
          <cell r="DV871">
            <v>50444.999999999993</v>
          </cell>
          <cell r="DW871">
            <v>513.29999999999995</v>
          </cell>
          <cell r="DX871">
            <v>176705</v>
          </cell>
          <cell r="DY871" t="str">
            <v>dark green</v>
          </cell>
          <cell r="DZ871" t="str">
            <v>20120510226___Camel___темно-зеленый</v>
          </cell>
          <cell r="EA871" t="str">
            <v>Расчет кирпичей</v>
          </cell>
        </row>
        <row r="872">
          <cell r="B872" t="str">
            <v>20120510227_0076059_00000003835</v>
          </cell>
          <cell r="C872" t="str">
            <v>20120510227_0076059</v>
          </cell>
          <cell r="D872" t="str">
            <v>Theme 3ОдеждаCrocoМужскойwhite12</v>
          </cell>
          <cell r="E872" t="str">
            <v>Заг. с Th 3</v>
          </cell>
          <cell r="F872" t="str">
            <v>ACOOLA Одежда Весна 2024 Theme 3</v>
          </cell>
          <cell r="G872" t="str">
            <v>ACOOLA</v>
          </cell>
          <cell r="H872" t="str">
            <v>Theme 3</v>
          </cell>
          <cell r="I872" t="str">
            <v>00000003835</v>
          </cell>
          <cell r="J872" t="str">
            <v>20120510227</v>
          </cell>
          <cell r="K872" t="str">
            <v>Футболка детская для мальчиков Croco белый</v>
          </cell>
          <cell r="L872" t="str">
            <v>Мужской</v>
          </cell>
          <cell r="M872" t="str">
            <v>Маленький</v>
          </cell>
          <cell r="N872" t="str">
            <v>Croco</v>
          </cell>
          <cell r="O872" t="str">
            <v>белый</v>
          </cell>
          <cell r="P872" t="str">
            <v>Jersey</v>
          </cell>
          <cell r="Q872" t="str">
            <v>T-shirt</v>
          </cell>
          <cell r="R872" t="str">
            <v>Top_Boys</v>
          </cell>
          <cell r="S872" t="str">
            <v/>
          </cell>
          <cell r="T872" t="str">
            <v>Одежда</v>
          </cell>
          <cell r="U872" t="str">
            <v>Single jersey / Трикотажное полотно</v>
          </cell>
          <cell r="V872" t="str">
            <v>100%Хлопок</v>
          </cell>
          <cell r="W872" t="str">
            <v>(12) Kids cloth B1G1 6sizes</v>
          </cell>
          <cell r="X872">
            <v>6</v>
          </cell>
          <cell r="Y872" t="str">
            <v>Нет</v>
          </cell>
          <cell r="Z872" t="str">
            <v>Daria Kuricyna</v>
          </cell>
          <cell r="AA872" t="str">
            <v>Basic+</v>
          </cell>
          <cell r="AB872" t="str">
            <v>Regular</v>
          </cell>
          <cell r="AC872" t="str">
            <v>1,2,3,4</v>
          </cell>
          <cell r="AD872" t="str">
            <v>1,2,3,4_6</v>
          </cell>
          <cell r="AE872">
            <v>264</v>
          </cell>
          <cell r="AF872">
            <v>52</v>
          </cell>
          <cell r="AG872">
            <v>73</v>
          </cell>
          <cell r="AH872">
            <v>96</v>
          </cell>
          <cell r="AI872">
            <v>43</v>
          </cell>
          <cell r="AJ872">
            <v>0</v>
          </cell>
          <cell r="AK872">
            <v>0.8</v>
          </cell>
          <cell r="AL872">
            <v>0.5</v>
          </cell>
          <cell r="AM872">
            <v>8</v>
          </cell>
          <cell r="AN872">
            <v>2</v>
          </cell>
          <cell r="AO872">
            <v>10</v>
          </cell>
          <cell r="AP872">
            <v>520</v>
          </cell>
          <cell r="AQ872">
            <v>8</v>
          </cell>
          <cell r="AR872">
            <v>2</v>
          </cell>
          <cell r="AS872">
            <v>10</v>
          </cell>
          <cell r="AT872">
            <v>730</v>
          </cell>
          <cell r="AU872">
            <v>8</v>
          </cell>
          <cell r="AV872">
            <v>2</v>
          </cell>
          <cell r="AW872">
            <v>10</v>
          </cell>
          <cell r="AX872">
            <v>960</v>
          </cell>
          <cell r="AY872">
            <v>8</v>
          </cell>
          <cell r="AZ872">
            <v>2</v>
          </cell>
          <cell r="BA872">
            <v>10</v>
          </cell>
          <cell r="BB872">
            <v>430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 t="str">
            <v>2-2</v>
          </cell>
          <cell r="BH872">
            <v>0.52800000000000002</v>
          </cell>
          <cell r="BI872">
            <v>2640</v>
          </cell>
          <cell r="BJ872">
            <v>799</v>
          </cell>
          <cell r="BK872">
            <v>799</v>
          </cell>
          <cell r="BL872">
            <v>726.36</v>
          </cell>
          <cell r="BM872">
            <v>3.5205992509363297</v>
          </cell>
          <cell r="BN872">
            <v>1.95</v>
          </cell>
          <cell r="BO872">
            <v>2.0499999999999998</v>
          </cell>
          <cell r="BP872">
            <v>2.67</v>
          </cell>
          <cell r="BQ872">
            <v>226.95</v>
          </cell>
          <cell r="BR872">
            <v>0.71595744680851059</v>
          </cell>
          <cell r="BS872">
            <v>3.3</v>
          </cell>
          <cell r="BT872">
            <v>85</v>
          </cell>
          <cell r="BU872">
            <v>1.1000000000000001</v>
          </cell>
          <cell r="BV872">
            <v>799</v>
          </cell>
          <cell r="BW872">
            <v>480</v>
          </cell>
          <cell r="BX872" t="str">
            <v>Alternative Source</v>
          </cell>
          <cell r="BY872" t="str">
            <v>Бангладеш</v>
          </cell>
          <cell r="BZ872">
            <v>200</v>
          </cell>
          <cell r="CA872">
            <v>531</v>
          </cell>
          <cell r="CB872">
            <v>90</v>
          </cell>
          <cell r="CC872">
            <v>1539</v>
          </cell>
          <cell r="CD872">
            <v>5000</v>
          </cell>
          <cell r="CE872">
            <v>1573.7651003477438</v>
          </cell>
          <cell r="CF872">
            <v>5000</v>
          </cell>
          <cell r="CG872">
            <v>6700</v>
          </cell>
          <cell r="CH872" t="str">
            <v>ок</v>
          </cell>
          <cell r="CI872" t="str">
            <v>ок</v>
          </cell>
          <cell r="CJ872">
            <v>15</v>
          </cell>
          <cell r="CK872">
            <v>5411.9999999999991</v>
          </cell>
          <cell r="CL872">
            <v>1088.55</v>
          </cell>
          <cell r="CM872">
            <v>409.99999999999994</v>
          </cell>
          <cell r="CN872">
            <v>3154.95</v>
          </cell>
          <cell r="CO872">
            <v>184.49999999999997</v>
          </cell>
          <cell r="CP872">
            <v>10250</v>
          </cell>
          <cell r="CQ872">
            <v>599148</v>
          </cell>
          <cell r="CR872">
            <v>120510.45</v>
          </cell>
          <cell r="CS872">
            <v>45390</v>
          </cell>
          <cell r="CT872">
            <v>349276.05</v>
          </cell>
          <cell r="CU872">
            <v>20425.5</v>
          </cell>
          <cell r="CV872">
            <v>1134750</v>
          </cell>
          <cell r="CW872">
            <v>2109360</v>
          </cell>
          <cell r="CX872">
            <v>424269</v>
          </cell>
          <cell r="CY872">
            <v>159800</v>
          </cell>
          <cell r="CZ872">
            <v>1229661</v>
          </cell>
          <cell r="DA872">
            <v>71910</v>
          </cell>
          <cell r="DB872">
            <v>3995000</v>
          </cell>
          <cell r="DC872" t="str">
            <v>Basic+</v>
          </cell>
          <cell r="DE872">
            <v>59</v>
          </cell>
          <cell r="DF872">
            <v>59</v>
          </cell>
          <cell r="DH872">
            <v>7</v>
          </cell>
          <cell r="DI872">
            <v>2</v>
          </cell>
          <cell r="DJ872">
            <v>9</v>
          </cell>
          <cell r="DK872">
            <v>531</v>
          </cell>
          <cell r="DP872">
            <v>531</v>
          </cell>
          <cell r="DQ872">
            <v>413</v>
          </cell>
          <cell r="DR872">
            <v>118</v>
          </cell>
          <cell r="DS872">
            <v>0.77777777777777779</v>
          </cell>
          <cell r="DT872">
            <v>0.22222222222222221</v>
          </cell>
          <cell r="DU872">
            <v>799</v>
          </cell>
          <cell r="DV872">
            <v>106332.75</v>
          </cell>
          <cell r="DW872">
            <v>1088.55</v>
          </cell>
          <cell r="DX872">
            <v>424269</v>
          </cell>
          <cell r="DY872" t="str">
            <v>white</v>
          </cell>
          <cell r="DZ872" t="str">
            <v>20120510227___Croco___белый</v>
          </cell>
          <cell r="EA872" t="str">
            <v>Расчет кирпичей</v>
          </cell>
        </row>
        <row r="873">
          <cell r="B873" t="str">
            <v>20120510227_0076060_00000003835</v>
          </cell>
          <cell r="C873" t="str">
            <v>20120510227_0076060</v>
          </cell>
          <cell r="D873" t="str">
            <v>Theme 3ОдеждаCrocoМужскойyellow12</v>
          </cell>
          <cell r="E873" t="str">
            <v>Заг. с Th 3</v>
          </cell>
          <cell r="F873" t="str">
            <v>ACOOLA Одежда Весна 2024 Theme 3</v>
          </cell>
          <cell r="G873" t="str">
            <v>ACOOLA</v>
          </cell>
          <cell r="H873" t="str">
            <v>Theme 3</v>
          </cell>
          <cell r="I873" t="str">
            <v>00000003835</v>
          </cell>
          <cell r="J873" t="str">
            <v>20120510227</v>
          </cell>
          <cell r="K873" t="str">
            <v>Футболка детская для мальчиков Croco желтый</v>
          </cell>
          <cell r="L873" t="str">
            <v>Мужской</v>
          </cell>
          <cell r="M873" t="str">
            <v>Маленький</v>
          </cell>
          <cell r="N873" t="str">
            <v>Croco</v>
          </cell>
          <cell r="O873" t="str">
            <v>желтый</v>
          </cell>
          <cell r="P873" t="str">
            <v>Jersey</v>
          </cell>
          <cell r="Q873" t="str">
            <v>T-shirt</v>
          </cell>
          <cell r="R873" t="str">
            <v>Top_Boys</v>
          </cell>
          <cell r="S873" t="str">
            <v/>
          </cell>
          <cell r="T873" t="str">
            <v>Одежда</v>
          </cell>
          <cell r="U873" t="str">
            <v>Single jersey / Трикотажное полотно</v>
          </cell>
          <cell r="V873" t="str">
            <v>100%Хлопок</v>
          </cell>
          <cell r="W873" t="str">
            <v>(12) Kids cloth B1G1 6sizes</v>
          </cell>
          <cell r="X873">
            <v>6</v>
          </cell>
          <cell r="Y873" t="str">
            <v>Нет</v>
          </cell>
          <cell r="Z873" t="str">
            <v>Daria Kuricyna</v>
          </cell>
          <cell r="AA873" t="str">
            <v>Basic+</v>
          </cell>
          <cell r="AB873" t="str">
            <v>Regular</v>
          </cell>
          <cell r="AC873" t="str">
            <v>1,2,3</v>
          </cell>
          <cell r="AD873" t="str">
            <v>1,2,3_6</v>
          </cell>
          <cell r="AE873">
            <v>221</v>
          </cell>
          <cell r="AF873">
            <v>52</v>
          </cell>
          <cell r="AG873">
            <v>73</v>
          </cell>
          <cell r="AH873">
            <v>96</v>
          </cell>
          <cell r="AI873">
            <v>0</v>
          </cell>
          <cell r="AJ873">
            <v>0</v>
          </cell>
          <cell r="AK873">
            <v>0.7</v>
          </cell>
          <cell r="AL873">
            <v>1</v>
          </cell>
          <cell r="AM873">
            <v>7</v>
          </cell>
          <cell r="AN873">
            <v>4</v>
          </cell>
          <cell r="AO873">
            <v>11</v>
          </cell>
          <cell r="AP873">
            <v>572</v>
          </cell>
          <cell r="AQ873">
            <v>7</v>
          </cell>
          <cell r="AR873">
            <v>4</v>
          </cell>
          <cell r="AS873">
            <v>11</v>
          </cell>
          <cell r="AT873">
            <v>803</v>
          </cell>
          <cell r="AU873">
            <v>7</v>
          </cell>
          <cell r="AV873">
            <v>4</v>
          </cell>
          <cell r="AW873">
            <v>11</v>
          </cell>
          <cell r="AX873">
            <v>1056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 t="str">
            <v>1-4</v>
          </cell>
          <cell r="BH873">
            <v>0.54022222222222227</v>
          </cell>
          <cell r="BI873">
            <v>2431</v>
          </cell>
          <cell r="BJ873">
            <v>599</v>
          </cell>
          <cell r="BK873">
            <v>599</v>
          </cell>
          <cell r="BL873">
            <v>544.54999999999995</v>
          </cell>
          <cell r="BM873">
            <v>2.7104072398190047</v>
          </cell>
          <cell r="BN873">
            <v>1.9</v>
          </cell>
          <cell r="BO873">
            <v>2</v>
          </cell>
          <cell r="BP873">
            <v>2.6</v>
          </cell>
          <cell r="BQ873">
            <v>221</v>
          </cell>
          <cell r="BR873">
            <v>0.63105175292153581</v>
          </cell>
          <cell r="BS873">
            <v>3.3</v>
          </cell>
          <cell r="BT873">
            <v>85</v>
          </cell>
          <cell r="BU873">
            <v>1.1000000000000001</v>
          </cell>
          <cell r="BV873">
            <v>599</v>
          </cell>
          <cell r="BW873">
            <v>360</v>
          </cell>
          <cell r="BX873" t="str">
            <v>Alternative Source</v>
          </cell>
          <cell r="BY873" t="str">
            <v>Бангладеш</v>
          </cell>
          <cell r="BZ873">
            <v>180</v>
          </cell>
          <cell r="CA873">
            <v>472</v>
          </cell>
          <cell r="CB873">
            <v>84</v>
          </cell>
          <cell r="CC873">
            <v>1333</v>
          </cell>
          <cell r="CD873">
            <v>4500</v>
          </cell>
          <cell r="CE873">
            <v>1416.3885903129694</v>
          </cell>
          <cell r="CF873">
            <v>4500</v>
          </cell>
          <cell r="CG873">
            <v>5700</v>
          </cell>
          <cell r="CH873" t="str">
            <v>ок</v>
          </cell>
          <cell r="CI873" t="str">
            <v>ок</v>
          </cell>
          <cell r="CJ873">
            <v>14</v>
          </cell>
          <cell r="CK873">
            <v>4862</v>
          </cell>
          <cell r="CL873">
            <v>944</v>
          </cell>
          <cell r="CM873">
            <v>360</v>
          </cell>
          <cell r="CN873">
            <v>2666</v>
          </cell>
          <cell r="CO873">
            <v>168</v>
          </cell>
          <cell r="CP873">
            <v>9000</v>
          </cell>
          <cell r="CQ873">
            <v>537251</v>
          </cell>
          <cell r="CR873">
            <v>104312</v>
          </cell>
          <cell r="CS873">
            <v>39780</v>
          </cell>
          <cell r="CT873">
            <v>294593</v>
          </cell>
          <cell r="CU873">
            <v>18564</v>
          </cell>
          <cell r="CV873">
            <v>994500</v>
          </cell>
          <cell r="CW873">
            <v>1456169</v>
          </cell>
          <cell r="CX873">
            <v>282728</v>
          </cell>
          <cell r="CY873">
            <v>107820</v>
          </cell>
          <cell r="CZ873">
            <v>798467</v>
          </cell>
          <cell r="DA873">
            <v>50316</v>
          </cell>
          <cell r="DB873">
            <v>2695500</v>
          </cell>
          <cell r="DC873" t="str">
            <v>Basic+</v>
          </cell>
          <cell r="DE873">
            <v>59</v>
          </cell>
          <cell r="DF873">
            <v>59</v>
          </cell>
          <cell r="DH873">
            <v>7</v>
          </cell>
          <cell r="DI873">
            <v>1</v>
          </cell>
          <cell r="DJ873">
            <v>8</v>
          </cell>
          <cell r="DK873">
            <v>472</v>
          </cell>
          <cell r="DP873">
            <v>472</v>
          </cell>
          <cell r="DQ873">
            <v>413</v>
          </cell>
          <cell r="DR873">
            <v>59</v>
          </cell>
          <cell r="DS873">
            <v>0.875</v>
          </cell>
          <cell r="DT873">
            <v>0.125</v>
          </cell>
          <cell r="DU873">
            <v>599</v>
          </cell>
          <cell r="DV873">
            <v>92040</v>
          </cell>
          <cell r="DW873">
            <v>944</v>
          </cell>
          <cell r="DX873">
            <v>282728</v>
          </cell>
          <cell r="DY873" t="str">
            <v>yellow</v>
          </cell>
          <cell r="DZ873" t="str">
            <v>20120510227___Croco___желтый</v>
          </cell>
          <cell r="EA873" t="str">
            <v>Расчет кирпичей</v>
          </cell>
        </row>
        <row r="874">
          <cell r="B874" t="str">
            <v>20121000043_0075947_00000003835</v>
          </cell>
          <cell r="C874" t="str">
            <v>20121000043_0075947</v>
          </cell>
          <cell r="D874" t="str">
            <v>Theme 3ОдеждаReptile_jcМужскойdark green12</v>
          </cell>
          <cell r="E874" t="str">
            <v>Заг. с Th 3</v>
          </cell>
          <cell r="F874" t="str">
            <v>ACOOLA Одежда Весна 2024 Theme 3</v>
          </cell>
          <cell r="G874" t="str">
            <v>ACOOLA</v>
          </cell>
          <cell r="H874" t="str">
            <v>Theme 3</v>
          </cell>
          <cell r="I874" t="str">
            <v>00000003835</v>
          </cell>
          <cell r="J874" t="str">
            <v>20121000043</v>
          </cell>
          <cell r="K874" t="str">
            <v>Куртка детская для мальчиков Reptile_jc темно-зеленый</v>
          </cell>
          <cell r="L874" t="str">
            <v>Мужской</v>
          </cell>
          <cell r="M874" t="str">
            <v>Маленький</v>
          </cell>
          <cell r="N874" t="str">
            <v>Reptile_jc</v>
          </cell>
          <cell r="O874" t="str">
            <v>темно-зеленый</v>
          </cell>
          <cell r="P874" t="str">
            <v>Jersey</v>
          </cell>
          <cell r="Q874" t="str">
            <v>Jersey jacket</v>
          </cell>
          <cell r="R874" t="str">
            <v>Top_Boys</v>
          </cell>
          <cell r="S874" t="str">
            <v/>
          </cell>
          <cell r="T874" t="str">
            <v>Одежда</v>
          </cell>
          <cell r="U874" t="str">
            <v>Fleece / Флис хлопковый</v>
          </cell>
          <cell r="V874" t="str">
            <v>80%Хлопок/20%ПЭ</v>
          </cell>
          <cell r="W874" t="str">
            <v>(12) Kids cloth B1G1 6sizes</v>
          </cell>
          <cell r="X874">
            <v>6</v>
          </cell>
          <cell r="Y874" t="str">
            <v>Нет</v>
          </cell>
          <cell r="Z874" t="str">
            <v>Daria Kuricyna</v>
          </cell>
          <cell r="AA874" t="str">
            <v>Basic+</v>
          </cell>
          <cell r="AB874" t="str">
            <v>Regular</v>
          </cell>
          <cell r="AC874" t="str">
            <v>1,2,3,4,5</v>
          </cell>
          <cell r="AD874" t="str">
            <v>1,2,3,4,5_6</v>
          </cell>
          <cell r="AE874">
            <v>271</v>
          </cell>
          <cell r="AF874">
            <v>52</v>
          </cell>
          <cell r="AG874">
            <v>73</v>
          </cell>
          <cell r="AH874">
            <v>96</v>
          </cell>
          <cell r="AI874">
            <v>43</v>
          </cell>
          <cell r="AJ874">
            <v>7</v>
          </cell>
          <cell r="AK874">
            <v>0.8</v>
          </cell>
          <cell r="AL874">
            <v>0.8</v>
          </cell>
          <cell r="AM874">
            <v>8</v>
          </cell>
          <cell r="AN874">
            <v>3</v>
          </cell>
          <cell r="AO874">
            <v>11</v>
          </cell>
          <cell r="AP874">
            <v>572</v>
          </cell>
          <cell r="AQ874">
            <v>8</v>
          </cell>
          <cell r="AR874">
            <v>3</v>
          </cell>
          <cell r="AS874">
            <v>11</v>
          </cell>
          <cell r="AT874">
            <v>803</v>
          </cell>
          <cell r="AU874">
            <v>8</v>
          </cell>
          <cell r="AV874">
            <v>3</v>
          </cell>
          <cell r="AW874">
            <v>11</v>
          </cell>
          <cell r="AX874">
            <v>1056</v>
          </cell>
          <cell r="AY874">
            <v>8</v>
          </cell>
          <cell r="AZ874">
            <v>3</v>
          </cell>
          <cell r="BA874">
            <v>11</v>
          </cell>
          <cell r="BB874">
            <v>473</v>
          </cell>
          <cell r="BC874">
            <v>8</v>
          </cell>
          <cell r="BD874">
            <v>3</v>
          </cell>
          <cell r="BE874">
            <v>11</v>
          </cell>
          <cell r="BF874">
            <v>77</v>
          </cell>
          <cell r="BG874" t="str">
            <v>2-3</v>
          </cell>
          <cell r="BH874">
            <v>0.54200000000000004</v>
          </cell>
          <cell r="BI874">
            <v>2981</v>
          </cell>
          <cell r="BJ874">
            <v>1799</v>
          </cell>
          <cell r="BK874">
            <v>1799</v>
          </cell>
          <cell r="BL874">
            <v>1635.45</v>
          </cell>
          <cell r="BM874">
            <v>2.6588826485368018</v>
          </cell>
          <cell r="BN874">
            <v>5.65</v>
          </cell>
          <cell r="BO874">
            <v>5.94</v>
          </cell>
          <cell r="BP874">
            <v>7.96</v>
          </cell>
          <cell r="BQ874">
            <v>676.6</v>
          </cell>
          <cell r="BR874">
            <v>0.62390216787103947</v>
          </cell>
          <cell r="BS874">
            <v>3.3</v>
          </cell>
          <cell r="BT874">
            <v>85</v>
          </cell>
          <cell r="BU874">
            <v>1.1000000000000001</v>
          </cell>
          <cell r="BV874">
            <v>1799</v>
          </cell>
          <cell r="BW874">
            <v>1080</v>
          </cell>
          <cell r="BX874" t="str">
            <v>Ningbo Longxing Garments Co. LTD</v>
          </cell>
          <cell r="BY874" t="str">
            <v>Китай</v>
          </cell>
          <cell r="BZ874">
            <v>220</v>
          </cell>
          <cell r="CA874">
            <v>531</v>
          </cell>
          <cell r="CB874">
            <v>102</v>
          </cell>
          <cell r="CC874">
            <v>1666</v>
          </cell>
          <cell r="CD874">
            <v>5500</v>
          </cell>
          <cell r="CE874">
            <v>1731.1416103825181</v>
          </cell>
          <cell r="CF874">
            <v>5500</v>
          </cell>
          <cell r="CG874">
            <v>7000</v>
          </cell>
          <cell r="CH874" t="str">
            <v>ок</v>
          </cell>
          <cell r="CI874" t="str">
            <v>ок</v>
          </cell>
          <cell r="CJ874">
            <v>17</v>
          </cell>
          <cell r="CK874">
            <v>17707.14</v>
          </cell>
          <cell r="CL874">
            <v>3154.1400000000003</v>
          </cell>
          <cell r="CM874">
            <v>1306.8000000000002</v>
          </cell>
          <cell r="CN874">
            <v>9896.0400000000009</v>
          </cell>
          <cell r="CO874">
            <v>605.88</v>
          </cell>
          <cell r="CP874">
            <v>32670.000000000004</v>
          </cell>
          <cell r="CQ874">
            <v>2016944.6</v>
          </cell>
          <cell r="CR874">
            <v>359274.60000000003</v>
          </cell>
          <cell r="CS874">
            <v>148852</v>
          </cell>
          <cell r="CT874">
            <v>1127215.6000000001</v>
          </cell>
          <cell r="CU874">
            <v>69013.2</v>
          </cell>
          <cell r="CV874">
            <v>3721300</v>
          </cell>
          <cell r="CW874">
            <v>5362819</v>
          </cell>
          <cell r="CX874">
            <v>955269</v>
          </cell>
          <cell r="CY874">
            <v>395780</v>
          </cell>
          <cell r="CZ874">
            <v>2997134</v>
          </cell>
          <cell r="DA874">
            <v>183498</v>
          </cell>
          <cell r="DB874">
            <v>9894500</v>
          </cell>
          <cell r="DC874" t="str">
            <v>Basic+</v>
          </cell>
          <cell r="DE874">
            <v>59</v>
          </cell>
          <cell r="DF874">
            <v>59</v>
          </cell>
          <cell r="DH874">
            <v>7</v>
          </cell>
          <cell r="DI874">
            <v>2</v>
          </cell>
          <cell r="DJ874">
            <v>9</v>
          </cell>
          <cell r="DK874">
            <v>531</v>
          </cell>
          <cell r="DP874">
            <v>531</v>
          </cell>
          <cell r="DQ874">
            <v>413</v>
          </cell>
          <cell r="DR874">
            <v>118</v>
          </cell>
          <cell r="DS874">
            <v>0.77777777777777779</v>
          </cell>
          <cell r="DT874">
            <v>0.22222222222222221</v>
          </cell>
          <cell r="DU874">
            <v>1799</v>
          </cell>
          <cell r="DV874">
            <v>317007</v>
          </cell>
          <cell r="DW874">
            <v>3154.1400000000003</v>
          </cell>
          <cell r="DX874">
            <v>955269</v>
          </cell>
          <cell r="DY874" t="str">
            <v>dark green</v>
          </cell>
          <cell r="DZ874" t="str">
            <v>20121000043___Reptile_jc___темно-зеленый</v>
          </cell>
          <cell r="EA874" t="str">
            <v>Расчет кирпичей</v>
          </cell>
        </row>
        <row r="875">
          <cell r="B875" t="str">
            <v>20124200021_0075968_00000003835</v>
          </cell>
          <cell r="C875" t="str">
            <v>20124200021_0075968</v>
          </cell>
          <cell r="D875" t="str">
            <v>Theme 3ОдеждаArmadillo_setМужскойorange265</v>
          </cell>
          <cell r="E875" t="str">
            <v>Заг. с Th 3</v>
          </cell>
          <cell r="F875" t="str">
            <v>ACOOLA Одежда Весна 2024 Theme 3</v>
          </cell>
          <cell r="G875" t="str">
            <v>ACOOLA</v>
          </cell>
          <cell r="H875" t="str">
            <v>Theme 3</v>
          </cell>
          <cell r="I875" t="str">
            <v>00000003835</v>
          </cell>
          <cell r="J875" t="str">
            <v>20124200021</v>
          </cell>
          <cell r="K875" t="str">
            <v>Комплект для мальчиков((1)футболка и (2)брюки) Armadillo_set оранжевый</v>
          </cell>
          <cell r="L875" t="str">
            <v>Мужской</v>
          </cell>
          <cell r="M875" t="str">
            <v>Маленький</v>
          </cell>
          <cell r="N875" t="str">
            <v>Armadillo_set</v>
          </cell>
          <cell r="O875" t="str">
            <v>оранжевый</v>
          </cell>
          <cell r="P875" t="str">
            <v>Jersey</v>
          </cell>
          <cell r="Q875" t="str">
            <v>Kids Set</v>
          </cell>
          <cell r="R875" t="str">
            <v>Top_Boys</v>
          </cell>
          <cell r="S875" t="str">
            <v/>
          </cell>
          <cell r="T875" t="str">
            <v>Одежда</v>
          </cell>
          <cell r="U875" t="str">
            <v>Fleece / Флис</v>
          </cell>
          <cell r="V875" t="str">
            <v>60%Хлопок/40%ПЭ</v>
          </cell>
          <cell r="W875" t="str">
            <v>(265) Kids cloth 98-140</v>
          </cell>
          <cell r="X875">
            <v>8</v>
          </cell>
          <cell r="Y875" t="str">
            <v>Нет</v>
          </cell>
          <cell r="Z875" t="str">
            <v>Daria Kuricyna</v>
          </cell>
          <cell r="AA875" t="str">
            <v>Basic+</v>
          </cell>
          <cell r="AB875" t="str">
            <v>Regular</v>
          </cell>
          <cell r="AC875" t="str">
            <v>1,2,3,4,5</v>
          </cell>
          <cell r="AD875" t="str">
            <v>1,2,3,4,5_8</v>
          </cell>
          <cell r="AE875">
            <v>271</v>
          </cell>
          <cell r="AF875">
            <v>52</v>
          </cell>
          <cell r="AG875">
            <v>73</v>
          </cell>
          <cell r="AH875">
            <v>96</v>
          </cell>
          <cell r="AI875">
            <v>43</v>
          </cell>
          <cell r="AJ875">
            <v>7</v>
          </cell>
          <cell r="AK875">
            <v>0.8</v>
          </cell>
          <cell r="AL875">
            <v>0.6</v>
          </cell>
          <cell r="AM875">
            <v>11</v>
          </cell>
          <cell r="AN875">
            <v>4</v>
          </cell>
          <cell r="AO875">
            <v>15</v>
          </cell>
          <cell r="AP875">
            <v>780</v>
          </cell>
          <cell r="AQ875">
            <v>11</v>
          </cell>
          <cell r="AR875">
            <v>4</v>
          </cell>
          <cell r="AS875">
            <v>15</v>
          </cell>
          <cell r="AT875">
            <v>1095</v>
          </cell>
          <cell r="AU875">
            <v>11</v>
          </cell>
          <cell r="AV875">
            <v>4</v>
          </cell>
          <cell r="AW875">
            <v>15</v>
          </cell>
          <cell r="AX875">
            <v>1440</v>
          </cell>
          <cell r="AY875">
            <v>11</v>
          </cell>
          <cell r="AZ875">
            <v>4</v>
          </cell>
          <cell r="BA875">
            <v>15</v>
          </cell>
          <cell r="BB875">
            <v>645</v>
          </cell>
          <cell r="BC875">
            <v>11</v>
          </cell>
          <cell r="BD875">
            <v>4</v>
          </cell>
          <cell r="BE875">
            <v>15</v>
          </cell>
          <cell r="BF875">
            <v>105</v>
          </cell>
          <cell r="BG875" t="str">
            <v>3-4</v>
          </cell>
          <cell r="BH875">
            <v>0.54200000000000004</v>
          </cell>
          <cell r="BI875">
            <v>4065</v>
          </cell>
          <cell r="BJ875">
            <v>1499</v>
          </cell>
          <cell r="BK875">
            <v>1499</v>
          </cell>
          <cell r="BL875">
            <v>1362.73</v>
          </cell>
          <cell r="BM875">
            <v>3.0993487025741753</v>
          </cell>
          <cell r="BN875">
            <v>4.08</v>
          </cell>
          <cell r="BO875">
            <v>4.29</v>
          </cell>
          <cell r="BP875">
            <v>5.69</v>
          </cell>
          <cell r="BQ875">
            <v>483.65000000000003</v>
          </cell>
          <cell r="BR875">
            <v>0.67735156771180782</v>
          </cell>
          <cell r="BS875">
            <v>3.3</v>
          </cell>
          <cell r="BT875">
            <v>85</v>
          </cell>
          <cell r="BU875">
            <v>1.1000000000000001</v>
          </cell>
          <cell r="BV875">
            <v>1499</v>
          </cell>
          <cell r="BW875">
            <v>900</v>
          </cell>
          <cell r="BX875" t="str">
            <v>ADROIT SOURCING</v>
          </cell>
          <cell r="BY875" t="str">
            <v>Бангладеш</v>
          </cell>
          <cell r="BZ875">
            <v>300</v>
          </cell>
          <cell r="CA875">
            <v>767</v>
          </cell>
          <cell r="CB875">
            <v>136</v>
          </cell>
          <cell r="CC875">
            <v>2232</v>
          </cell>
          <cell r="CD875">
            <v>7500</v>
          </cell>
          <cell r="CE875">
            <v>2360.6476505216156</v>
          </cell>
          <cell r="CF875">
            <v>7500</v>
          </cell>
          <cell r="CG875">
            <v>10000</v>
          </cell>
          <cell r="CH875" t="str">
            <v>ок</v>
          </cell>
          <cell r="CI875" t="str">
            <v>ок</v>
          </cell>
          <cell r="CJ875">
            <v>17</v>
          </cell>
          <cell r="CK875">
            <v>17438.849999999999</v>
          </cell>
          <cell r="CL875">
            <v>3290.43</v>
          </cell>
          <cell r="CM875">
            <v>1287</v>
          </cell>
          <cell r="CN875">
            <v>9575.2800000000007</v>
          </cell>
          <cell r="CO875">
            <v>583.44000000000005</v>
          </cell>
          <cell r="CP875">
            <v>32175</v>
          </cell>
          <cell r="CQ875">
            <v>1966037.2500000002</v>
          </cell>
          <cell r="CR875">
            <v>370959.55000000005</v>
          </cell>
          <cell r="CS875">
            <v>145095</v>
          </cell>
          <cell r="CT875">
            <v>1079506.8</v>
          </cell>
          <cell r="CU875">
            <v>65776.400000000009</v>
          </cell>
          <cell r="CV875">
            <v>3627375.0000000005</v>
          </cell>
          <cell r="CW875">
            <v>6093435</v>
          </cell>
          <cell r="CX875">
            <v>1149733</v>
          </cell>
          <cell r="CY875">
            <v>449700</v>
          </cell>
          <cell r="CZ875">
            <v>3345768</v>
          </cell>
          <cell r="DA875">
            <v>203864</v>
          </cell>
          <cell r="DB875">
            <v>11242500</v>
          </cell>
          <cell r="DC875" t="str">
            <v>Basic+</v>
          </cell>
          <cell r="DE875">
            <v>59</v>
          </cell>
          <cell r="DF875">
            <v>59</v>
          </cell>
          <cell r="DH875">
            <v>10</v>
          </cell>
          <cell r="DI875">
            <v>3</v>
          </cell>
          <cell r="DJ875">
            <v>13</v>
          </cell>
          <cell r="DK875">
            <v>767</v>
          </cell>
          <cell r="DP875">
            <v>767</v>
          </cell>
          <cell r="DQ875">
            <v>590</v>
          </cell>
          <cell r="DR875">
            <v>177</v>
          </cell>
          <cell r="DS875">
            <v>0.76923076923076927</v>
          </cell>
          <cell r="DT875">
            <v>0.23076923076923078</v>
          </cell>
          <cell r="DU875">
            <v>1499</v>
          </cell>
          <cell r="DV875">
            <v>327317.25000000006</v>
          </cell>
          <cell r="DW875">
            <v>3290.43</v>
          </cell>
          <cell r="DX875">
            <v>1149733</v>
          </cell>
          <cell r="DY875" t="str">
            <v>orange</v>
          </cell>
          <cell r="DZ875" t="str">
            <v>20124200021___Armadillo_set___оранжевый</v>
          </cell>
          <cell r="EA875" t="str">
            <v>Расчет кирпичей</v>
          </cell>
        </row>
        <row r="876">
          <cell r="B876" t="str">
            <v>20124220067_0076031_00000003835</v>
          </cell>
          <cell r="C876" t="str">
            <v>20124220067_0076031</v>
          </cell>
          <cell r="D876" t="str">
            <v>Theme 3ОдеждаLeopard_topМужскойprint265</v>
          </cell>
          <cell r="E876" t="str">
            <v>Заг. с Th 3</v>
          </cell>
          <cell r="F876" t="str">
            <v>ACOOLA Одежда Весна 2024 Theme 3</v>
          </cell>
          <cell r="G876" t="str">
            <v>ACOOLA</v>
          </cell>
          <cell r="H876" t="str">
            <v>Theme 3</v>
          </cell>
          <cell r="I876" t="str">
            <v>00000003835</v>
          </cell>
          <cell r="J876" t="str">
            <v>20124220067</v>
          </cell>
          <cell r="K876" t="str">
            <v>Мaйка детская для мальчиков Leopard_top набивка</v>
          </cell>
          <cell r="L876" t="str">
            <v>Мужской</v>
          </cell>
          <cell r="M876" t="str">
            <v>Маленький</v>
          </cell>
          <cell r="N876" t="str">
            <v>Leopard_top</v>
          </cell>
          <cell r="O876" t="str">
            <v>набивка</v>
          </cell>
          <cell r="P876" t="str">
            <v>Jersey</v>
          </cell>
          <cell r="Q876" t="str">
            <v>Tank top</v>
          </cell>
          <cell r="R876" t="str">
            <v>Top_Boys</v>
          </cell>
          <cell r="S876" t="str">
            <v>Top</v>
          </cell>
          <cell r="T876" t="str">
            <v>Одежда</v>
          </cell>
          <cell r="U876" t="str">
            <v>Single jersey / Трикотажное полотно</v>
          </cell>
          <cell r="V876" t="str">
            <v>100%Хлопок</v>
          </cell>
          <cell r="W876" t="str">
            <v>(265) Kids cloth 98-140</v>
          </cell>
          <cell r="X876">
            <v>8</v>
          </cell>
          <cell r="Y876" t="str">
            <v>Нет</v>
          </cell>
          <cell r="Z876" t="str">
            <v>Daria Kuricyna</v>
          </cell>
          <cell r="AA876" t="str">
            <v>Basic+</v>
          </cell>
          <cell r="AB876" t="str">
            <v>Regular</v>
          </cell>
          <cell r="AC876" t="str">
            <v>1,2,3,4,5</v>
          </cell>
          <cell r="AD876" t="str">
            <v>1,2,3,4,5_8</v>
          </cell>
          <cell r="AE876">
            <v>271</v>
          </cell>
          <cell r="AF876">
            <v>52</v>
          </cell>
          <cell r="AG876">
            <v>73</v>
          </cell>
          <cell r="AH876">
            <v>96</v>
          </cell>
          <cell r="AI876">
            <v>43</v>
          </cell>
          <cell r="AJ876">
            <v>7</v>
          </cell>
          <cell r="AK876">
            <v>0.8</v>
          </cell>
          <cell r="AL876">
            <v>0.6</v>
          </cell>
          <cell r="AM876">
            <v>11</v>
          </cell>
          <cell r="AN876">
            <v>4</v>
          </cell>
          <cell r="AO876">
            <v>15</v>
          </cell>
          <cell r="AP876">
            <v>780</v>
          </cell>
          <cell r="AQ876">
            <v>11</v>
          </cell>
          <cell r="AR876">
            <v>4</v>
          </cell>
          <cell r="AS876">
            <v>15</v>
          </cell>
          <cell r="AT876">
            <v>1095</v>
          </cell>
          <cell r="AU876">
            <v>11</v>
          </cell>
          <cell r="AV876">
            <v>4</v>
          </cell>
          <cell r="AW876">
            <v>15</v>
          </cell>
          <cell r="AX876">
            <v>1440</v>
          </cell>
          <cell r="AY876">
            <v>11</v>
          </cell>
          <cell r="AZ876">
            <v>4</v>
          </cell>
          <cell r="BA876">
            <v>15</v>
          </cell>
          <cell r="BB876">
            <v>645</v>
          </cell>
          <cell r="BC876">
            <v>11</v>
          </cell>
          <cell r="BD876">
            <v>4</v>
          </cell>
          <cell r="BE876">
            <v>15</v>
          </cell>
          <cell r="BF876">
            <v>105</v>
          </cell>
          <cell r="BG876" t="str">
            <v>3-4</v>
          </cell>
          <cell r="BH876">
            <v>0.54200000000000004</v>
          </cell>
          <cell r="BI876">
            <v>4065</v>
          </cell>
          <cell r="BJ876">
            <v>599</v>
          </cell>
          <cell r="BK876">
            <v>599</v>
          </cell>
          <cell r="BL876">
            <v>544.54999999999995</v>
          </cell>
          <cell r="BM876">
            <v>3.8934026649333768</v>
          </cell>
          <cell r="BN876">
            <v>1.39</v>
          </cell>
          <cell r="BO876">
            <v>1.46</v>
          </cell>
          <cell r="BP876">
            <v>1.81</v>
          </cell>
          <cell r="BQ876">
            <v>153.85</v>
          </cell>
          <cell r="BR876">
            <v>0.74315525876460775</v>
          </cell>
          <cell r="BS876">
            <v>3.3</v>
          </cell>
          <cell r="BT876">
            <v>85</v>
          </cell>
          <cell r="BU876">
            <v>1.1000000000000001</v>
          </cell>
          <cell r="BV876">
            <v>599</v>
          </cell>
          <cell r="BW876">
            <v>360</v>
          </cell>
          <cell r="BX876" t="str">
            <v>BLUE SKY INTERNATIONAL</v>
          </cell>
          <cell r="BY876" t="str">
            <v>Бангладеш</v>
          </cell>
          <cell r="BZ876">
            <v>300</v>
          </cell>
          <cell r="CA876">
            <v>767</v>
          </cell>
          <cell r="CB876">
            <v>136</v>
          </cell>
          <cell r="CC876">
            <v>2232</v>
          </cell>
          <cell r="CD876">
            <v>7500</v>
          </cell>
          <cell r="CE876">
            <v>2360.6476505216156</v>
          </cell>
          <cell r="CF876">
            <v>7500</v>
          </cell>
          <cell r="CG876">
            <v>10000</v>
          </cell>
          <cell r="CH876" t="str">
            <v>ок</v>
          </cell>
          <cell r="CI876" t="str">
            <v>ок</v>
          </cell>
          <cell r="CJ876">
            <v>17</v>
          </cell>
          <cell r="CK876">
            <v>5934.9</v>
          </cell>
          <cell r="CL876">
            <v>1119.82</v>
          </cell>
          <cell r="CM876">
            <v>438</v>
          </cell>
          <cell r="CN876">
            <v>3258.72</v>
          </cell>
          <cell r="CO876">
            <v>198.56</v>
          </cell>
          <cell r="CP876">
            <v>10950</v>
          </cell>
          <cell r="CQ876">
            <v>625400.25</v>
          </cell>
          <cell r="CR876">
            <v>118002.95</v>
          </cell>
          <cell r="CS876">
            <v>46155</v>
          </cell>
          <cell r="CT876">
            <v>343393.2</v>
          </cell>
          <cell r="CU876">
            <v>20923.599999999999</v>
          </cell>
          <cell r="CV876">
            <v>1153875</v>
          </cell>
          <cell r="CW876">
            <v>2434935</v>
          </cell>
          <cell r="CX876">
            <v>459433</v>
          </cell>
          <cell r="CY876">
            <v>179700</v>
          </cell>
          <cell r="CZ876">
            <v>1336968</v>
          </cell>
          <cell r="DA876">
            <v>81464</v>
          </cell>
          <cell r="DB876">
            <v>4492500</v>
          </cell>
          <cell r="DC876" t="str">
            <v>Basic+</v>
          </cell>
          <cell r="DE876">
            <v>59</v>
          </cell>
          <cell r="DF876">
            <v>59</v>
          </cell>
          <cell r="DH876">
            <v>10</v>
          </cell>
          <cell r="DI876">
            <v>3</v>
          </cell>
          <cell r="DJ876">
            <v>13</v>
          </cell>
          <cell r="DK876">
            <v>767</v>
          </cell>
          <cell r="DP876">
            <v>767</v>
          </cell>
          <cell r="DQ876">
            <v>590</v>
          </cell>
          <cell r="DR876">
            <v>177</v>
          </cell>
          <cell r="DS876">
            <v>0.76923076923076927</v>
          </cell>
          <cell r="DT876">
            <v>0.23076923076923078</v>
          </cell>
          <cell r="DU876">
            <v>599</v>
          </cell>
          <cell r="DV876">
            <v>104120.25</v>
          </cell>
          <cell r="DW876">
            <v>1119.82</v>
          </cell>
          <cell r="DX876">
            <v>459433</v>
          </cell>
          <cell r="DY876" t="str">
            <v>print</v>
          </cell>
          <cell r="DZ876" t="str">
            <v>20124220067___Leopard_top___набивка</v>
          </cell>
          <cell r="EA876" t="str">
            <v>Расчет кирпичей</v>
          </cell>
        </row>
        <row r="877">
          <cell r="B877" t="str">
            <v>20130160018_0076106_00000003835</v>
          </cell>
          <cell r="C877" t="str">
            <v>20130160018_0076106</v>
          </cell>
          <cell r="D877" t="str">
            <v>Theme 3ОдеждаRoniМужскойgrey309</v>
          </cell>
          <cell r="E877" t="str">
            <v>Заг. с Th 3</v>
          </cell>
          <cell r="F877" t="str">
            <v>ACOOLA Одежда Весна 2024 Theme 3</v>
          </cell>
          <cell r="G877" t="str">
            <v>ACOOLA</v>
          </cell>
          <cell r="H877" t="str">
            <v>Theme 3</v>
          </cell>
          <cell r="I877" t="str">
            <v>00000003835</v>
          </cell>
          <cell r="J877" t="str">
            <v>20130160018</v>
          </cell>
          <cell r="K877" t="str">
            <v>Брюки детские для мальчиков Roni серый</v>
          </cell>
          <cell r="L877" t="str">
            <v>Мужской</v>
          </cell>
          <cell r="M877" t="str">
            <v>Все</v>
          </cell>
          <cell r="N877" t="str">
            <v>Roni</v>
          </cell>
          <cell r="O877" t="str">
            <v>серый</v>
          </cell>
          <cell r="P877" t="str">
            <v>Stitched</v>
          </cell>
          <cell r="Q877" t="str">
            <v>Pants</v>
          </cell>
          <cell r="R877" t="str">
            <v>Bottom_Boys</v>
          </cell>
          <cell r="S877" t="str">
            <v>Pants</v>
          </cell>
          <cell r="T877" t="str">
            <v>Одежда</v>
          </cell>
          <cell r="U877" t="str">
            <v>Special weave / Декоративное плетение ткани</v>
          </cell>
          <cell r="V877" t="str">
            <v>100%Хлопок</v>
          </cell>
          <cell r="W877" t="str">
            <v>(309) Kids cloth 98-170</v>
          </cell>
          <cell r="X877">
            <v>13</v>
          </cell>
          <cell r="Y877" t="str">
            <v>Нет</v>
          </cell>
          <cell r="Z877" t="str">
            <v>Svetlana Panina</v>
          </cell>
          <cell r="AA877" t="str">
            <v>Fashion</v>
          </cell>
          <cell r="AB877" t="str">
            <v>Regular</v>
          </cell>
          <cell r="AC877" t="str">
            <v>1,2,3,4</v>
          </cell>
          <cell r="AD877" t="str">
            <v>1,2,3,4_13</v>
          </cell>
          <cell r="AE877">
            <v>264</v>
          </cell>
          <cell r="AF877">
            <v>52</v>
          </cell>
          <cell r="AG877">
            <v>73</v>
          </cell>
          <cell r="AH877">
            <v>96</v>
          </cell>
          <cell r="AI877">
            <v>43</v>
          </cell>
          <cell r="AJ877">
            <v>0</v>
          </cell>
          <cell r="AK877">
            <v>1</v>
          </cell>
          <cell r="AL877">
            <v>0</v>
          </cell>
          <cell r="AM877">
            <v>13</v>
          </cell>
          <cell r="AN877">
            <v>0</v>
          </cell>
          <cell r="AO877">
            <v>13</v>
          </cell>
          <cell r="AP877">
            <v>676</v>
          </cell>
          <cell r="AQ877">
            <v>13</v>
          </cell>
          <cell r="AR877">
            <v>0</v>
          </cell>
          <cell r="AS877">
            <v>13</v>
          </cell>
          <cell r="AT877">
            <v>949</v>
          </cell>
          <cell r="AU877">
            <v>13</v>
          </cell>
          <cell r="AV877">
            <v>0</v>
          </cell>
          <cell r="AW877">
            <v>13</v>
          </cell>
          <cell r="AX877">
            <v>1248</v>
          </cell>
          <cell r="AY877">
            <v>13</v>
          </cell>
          <cell r="AZ877">
            <v>0</v>
          </cell>
          <cell r="BA877">
            <v>13</v>
          </cell>
          <cell r="BB877">
            <v>559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 t="str">
            <v>0-0</v>
          </cell>
          <cell r="BH877">
            <v>0.57199999999999995</v>
          </cell>
          <cell r="BI877">
            <v>3432</v>
          </cell>
          <cell r="BJ877">
            <v>1999</v>
          </cell>
          <cell r="BK877">
            <v>1999</v>
          </cell>
          <cell r="BL877">
            <v>1817.27</v>
          </cell>
          <cell r="BM877">
            <v>2.6846629062583935</v>
          </cell>
          <cell r="BN877">
            <v>6.12</v>
          </cell>
          <cell r="BO877">
            <v>6.43</v>
          </cell>
          <cell r="BP877">
            <v>8.76</v>
          </cell>
          <cell r="BQ877">
            <v>744.6</v>
          </cell>
          <cell r="BR877">
            <v>0.62751375687843924</v>
          </cell>
          <cell r="BS877">
            <v>3.5</v>
          </cell>
          <cell r="BT877">
            <v>85</v>
          </cell>
          <cell r="BU877">
            <v>1.1000000000000001</v>
          </cell>
          <cell r="BV877">
            <v>1999</v>
          </cell>
          <cell r="BW877">
            <v>1200</v>
          </cell>
          <cell r="BX877" t="str">
            <v>ADROIT SOURCING</v>
          </cell>
          <cell r="BY877" t="str">
            <v>Бангладеш</v>
          </cell>
          <cell r="BZ877">
            <v>240</v>
          </cell>
          <cell r="CA877">
            <v>531</v>
          </cell>
          <cell r="CB877">
            <v>104</v>
          </cell>
          <cell r="CC877">
            <v>1693</v>
          </cell>
          <cell r="CD877">
            <v>6000</v>
          </cell>
          <cell r="CE877">
            <v>1888.5181204172925</v>
          </cell>
          <cell r="CF877">
            <v>6000</v>
          </cell>
          <cell r="CG877">
            <v>7000</v>
          </cell>
          <cell r="CH877" t="str">
            <v>ок</v>
          </cell>
          <cell r="CI877" t="str">
            <v>ок</v>
          </cell>
          <cell r="CJ877">
            <v>8</v>
          </cell>
          <cell r="CK877">
            <v>22067.759999999998</v>
          </cell>
          <cell r="CL877">
            <v>3414.33</v>
          </cell>
          <cell r="CM877">
            <v>1543.1999999999998</v>
          </cell>
          <cell r="CN877">
            <v>10885.99</v>
          </cell>
          <cell r="CO877">
            <v>668.72</v>
          </cell>
          <cell r="CP877">
            <v>38580</v>
          </cell>
          <cell r="CQ877">
            <v>2555467.2000000002</v>
          </cell>
          <cell r="CR877">
            <v>395382.60000000003</v>
          </cell>
          <cell r="CS877">
            <v>178704</v>
          </cell>
          <cell r="CT877">
            <v>1260607.8</v>
          </cell>
          <cell r="CU877">
            <v>77438.400000000009</v>
          </cell>
          <cell r="CV877">
            <v>4467600</v>
          </cell>
          <cell r="CW877">
            <v>6860568</v>
          </cell>
          <cell r="CX877">
            <v>1061469</v>
          </cell>
          <cell r="CY877">
            <v>479760</v>
          </cell>
          <cell r="CZ877">
            <v>3384307</v>
          </cell>
          <cell r="DA877">
            <v>207896</v>
          </cell>
          <cell r="DB877">
            <v>11994000</v>
          </cell>
          <cell r="DC877" t="str">
            <v>Fashion</v>
          </cell>
          <cell r="DE877">
            <v>59</v>
          </cell>
          <cell r="DF877">
            <v>59</v>
          </cell>
          <cell r="DH877">
            <v>9</v>
          </cell>
          <cell r="DJ877">
            <v>9</v>
          </cell>
          <cell r="DK877">
            <v>531</v>
          </cell>
          <cell r="DP877">
            <v>531</v>
          </cell>
          <cell r="DQ877">
            <v>531</v>
          </cell>
          <cell r="DR877">
            <v>0</v>
          </cell>
          <cell r="DS877">
            <v>1</v>
          </cell>
          <cell r="DT877">
            <v>0</v>
          </cell>
          <cell r="DU877">
            <v>1999</v>
          </cell>
          <cell r="DV877">
            <v>348866.99999999994</v>
          </cell>
          <cell r="DW877">
            <v>3414.33</v>
          </cell>
          <cell r="DX877">
            <v>1061469</v>
          </cell>
          <cell r="DY877" t="str">
            <v>grey</v>
          </cell>
          <cell r="DZ877" t="str">
            <v>20130160018___Roni___серый</v>
          </cell>
          <cell r="EA877" t="str">
            <v>Расчет кирпичей</v>
          </cell>
        </row>
        <row r="878">
          <cell r="B878" t="str">
            <v>20130160019_0076107_00000003835</v>
          </cell>
          <cell r="C878" t="str">
            <v>20130160019_0076107</v>
          </cell>
          <cell r="D878" t="str">
            <v>Theme 3ОдеждаSantiagoМужскойblue309</v>
          </cell>
          <cell r="E878" t="str">
            <v>Заг. с Th 3</v>
          </cell>
          <cell r="F878" t="str">
            <v>ACOOLA Одежда Весна 2024 Theme 3</v>
          </cell>
          <cell r="G878" t="str">
            <v>ACOOLA</v>
          </cell>
          <cell r="H878" t="str">
            <v>Theme 3</v>
          </cell>
          <cell r="I878" t="str">
            <v>00000003835</v>
          </cell>
          <cell r="J878" t="str">
            <v>20130160019</v>
          </cell>
          <cell r="K878" t="str">
            <v>Брюки детские для мальчиков Santiago синий</v>
          </cell>
          <cell r="L878" t="str">
            <v>Мужской</v>
          </cell>
          <cell r="M878" t="str">
            <v>Все</v>
          </cell>
          <cell r="N878" t="str">
            <v>Santiago</v>
          </cell>
          <cell r="O878" t="str">
            <v>синий</v>
          </cell>
          <cell r="P878" t="str">
            <v>Stitched</v>
          </cell>
          <cell r="Q878" t="str">
            <v>Pants</v>
          </cell>
          <cell r="R878" t="str">
            <v>Bottom_Boys</v>
          </cell>
          <cell r="S878" t="str">
            <v>Pants</v>
          </cell>
          <cell r="T878" t="str">
            <v>Одежда</v>
          </cell>
          <cell r="U878" t="str">
            <v>Twill / Твил</v>
          </cell>
          <cell r="V878" t="str">
            <v>98%Хлопок/2%ПУ</v>
          </cell>
          <cell r="W878" t="str">
            <v>(309) Kids cloth 98-170</v>
          </cell>
          <cell r="X878">
            <v>13</v>
          </cell>
          <cell r="Y878" t="str">
            <v>Нет</v>
          </cell>
          <cell r="Z878" t="str">
            <v>Svetlana Panina</v>
          </cell>
          <cell r="AA878" t="str">
            <v>Basic+</v>
          </cell>
          <cell r="AB878" t="str">
            <v>Regular</v>
          </cell>
          <cell r="AC878" t="str">
            <v>1,2,3,4,5</v>
          </cell>
          <cell r="AD878" t="str">
            <v>1,2,3,4,5_13</v>
          </cell>
          <cell r="AE878">
            <v>271</v>
          </cell>
          <cell r="AF878">
            <v>52</v>
          </cell>
          <cell r="AG878">
            <v>73</v>
          </cell>
          <cell r="AH878">
            <v>96</v>
          </cell>
          <cell r="AI878">
            <v>43</v>
          </cell>
          <cell r="AJ878">
            <v>7</v>
          </cell>
          <cell r="AK878">
            <v>0.7</v>
          </cell>
          <cell r="AL878">
            <v>0.3</v>
          </cell>
          <cell r="AM878">
            <v>13</v>
          </cell>
          <cell r="AN878">
            <v>2</v>
          </cell>
          <cell r="AO878">
            <v>15</v>
          </cell>
          <cell r="AP878">
            <v>780</v>
          </cell>
          <cell r="AQ878">
            <v>13</v>
          </cell>
          <cell r="AR878">
            <v>2</v>
          </cell>
          <cell r="AS878">
            <v>15</v>
          </cell>
          <cell r="AT878">
            <v>1095</v>
          </cell>
          <cell r="AU878">
            <v>13</v>
          </cell>
          <cell r="AV878">
            <v>2</v>
          </cell>
          <cell r="AW878">
            <v>15</v>
          </cell>
          <cell r="AX878">
            <v>1440</v>
          </cell>
          <cell r="AY878">
            <v>13</v>
          </cell>
          <cell r="AZ878">
            <v>2</v>
          </cell>
          <cell r="BA878">
            <v>15</v>
          </cell>
          <cell r="BB878">
            <v>645</v>
          </cell>
          <cell r="BC878">
            <v>13</v>
          </cell>
          <cell r="BD878">
            <v>2</v>
          </cell>
          <cell r="BE878">
            <v>15</v>
          </cell>
          <cell r="BF878">
            <v>105</v>
          </cell>
          <cell r="BG878" t="str">
            <v>0-2</v>
          </cell>
          <cell r="BH878">
            <v>0.54200000000000004</v>
          </cell>
          <cell r="BI878">
            <v>4065</v>
          </cell>
          <cell r="BJ878">
            <v>1799</v>
          </cell>
          <cell r="BK878">
            <v>1799</v>
          </cell>
          <cell r="BL878">
            <v>1635.45</v>
          </cell>
          <cell r="BM878">
            <v>2.6455882352941176</v>
          </cell>
          <cell r="BN878">
            <v>5.57</v>
          </cell>
          <cell r="BO878">
            <v>5.86</v>
          </cell>
          <cell r="BP878">
            <v>8</v>
          </cell>
          <cell r="BQ878">
            <v>680</v>
          </cell>
          <cell r="BR878">
            <v>0.62201222901612008</v>
          </cell>
          <cell r="BS878">
            <v>3.3</v>
          </cell>
          <cell r="BT878">
            <v>85</v>
          </cell>
          <cell r="BU878">
            <v>1.1000000000000001</v>
          </cell>
          <cell r="BV878">
            <v>1799</v>
          </cell>
          <cell r="BW878">
            <v>1080</v>
          </cell>
          <cell r="BX878" t="str">
            <v>MOTHER CORPORATION</v>
          </cell>
          <cell r="BY878" t="str">
            <v>Бангладеш</v>
          </cell>
          <cell r="BZ878">
            <v>300</v>
          </cell>
          <cell r="CA878">
            <v>826</v>
          </cell>
          <cell r="CB878">
            <v>130</v>
          </cell>
          <cell r="CC878">
            <v>2179</v>
          </cell>
          <cell r="CD878">
            <v>7500</v>
          </cell>
          <cell r="CE878">
            <v>2360.6476505216156</v>
          </cell>
          <cell r="CF878">
            <v>7500</v>
          </cell>
          <cell r="CG878">
            <v>10000</v>
          </cell>
          <cell r="CH878" t="str">
            <v>ок</v>
          </cell>
          <cell r="CI878" t="str">
            <v>ок</v>
          </cell>
          <cell r="CJ878">
            <v>10</v>
          </cell>
          <cell r="CK878">
            <v>23820.9</v>
          </cell>
          <cell r="CL878">
            <v>4840.3600000000006</v>
          </cell>
          <cell r="CM878">
            <v>1758</v>
          </cell>
          <cell r="CN878">
            <v>12768.94</v>
          </cell>
          <cell r="CO878">
            <v>761.80000000000007</v>
          </cell>
          <cell r="CP878">
            <v>43950</v>
          </cell>
          <cell r="CQ878">
            <v>2764200</v>
          </cell>
          <cell r="CR878">
            <v>561680</v>
          </cell>
          <cell r="CS878">
            <v>204000</v>
          </cell>
          <cell r="CT878">
            <v>1481720</v>
          </cell>
          <cell r="CU878">
            <v>88400</v>
          </cell>
          <cell r="CV878">
            <v>5100000</v>
          </cell>
          <cell r="CW878">
            <v>7312935</v>
          </cell>
          <cell r="CX878">
            <v>1485974</v>
          </cell>
          <cell r="CY878">
            <v>539700</v>
          </cell>
          <cell r="CZ878">
            <v>3920021</v>
          </cell>
          <cell r="DA878">
            <v>233870</v>
          </cell>
          <cell r="DB878">
            <v>13492500</v>
          </cell>
          <cell r="DC878" t="str">
            <v>Basic+</v>
          </cell>
          <cell r="DE878">
            <v>59</v>
          </cell>
          <cell r="DF878">
            <v>59</v>
          </cell>
          <cell r="DH878">
            <v>13</v>
          </cell>
          <cell r="DI878">
            <v>1</v>
          </cell>
          <cell r="DJ878">
            <v>14</v>
          </cell>
          <cell r="DK878">
            <v>826</v>
          </cell>
          <cell r="DP878">
            <v>826</v>
          </cell>
          <cell r="DQ878">
            <v>767</v>
          </cell>
          <cell r="DR878">
            <v>59</v>
          </cell>
          <cell r="DS878">
            <v>0.9285714285714286</v>
          </cell>
          <cell r="DT878">
            <v>7.1428571428571425E-2</v>
          </cell>
          <cell r="DU878">
            <v>1799</v>
          </cell>
          <cell r="DV878">
            <v>495600</v>
          </cell>
          <cell r="DW878">
            <v>4840.3600000000006</v>
          </cell>
          <cell r="DX878">
            <v>1485974</v>
          </cell>
          <cell r="DY878" t="str">
            <v>blue</v>
          </cell>
          <cell r="DZ878" t="str">
            <v>20130160019___Santiago___синий</v>
          </cell>
          <cell r="EA878" t="str">
            <v>Расчет кирпичей</v>
          </cell>
        </row>
        <row r="879">
          <cell r="B879" t="str">
            <v>20130170010_0076008_00000003835</v>
          </cell>
          <cell r="C879" t="str">
            <v>20130170010_0076008</v>
          </cell>
          <cell r="D879" t="str">
            <v>Theme 3ОдеждаStorkМужскойbeige309</v>
          </cell>
          <cell r="E879" t="str">
            <v>Заг. с Th 3</v>
          </cell>
          <cell r="F879" t="str">
            <v>ACOOLA Одежда Весна 2024 Theme 3</v>
          </cell>
          <cell r="G879" t="str">
            <v>ACOOLA</v>
          </cell>
          <cell r="H879" t="str">
            <v>Theme 3</v>
          </cell>
          <cell r="I879" t="str">
            <v>00000003835</v>
          </cell>
          <cell r="J879" t="str">
            <v>20130170010</v>
          </cell>
          <cell r="K879" t="str">
            <v>Джемпер детский для мальчиков Stork бежевый</v>
          </cell>
          <cell r="L879" t="str">
            <v>Мужской</v>
          </cell>
          <cell r="M879" t="str">
            <v>Все</v>
          </cell>
          <cell r="N879" t="str">
            <v>Stork</v>
          </cell>
          <cell r="O879" t="str">
            <v>бежевый</v>
          </cell>
          <cell r="P879" t="str">
            <v>Jersey</v>
          </cell>
          <cell r="Q879" t="str">
            <v>Sweatshirt</v>
          </cell>
          <cell r="R879" t="str">
            <v>Top_Boys</v>
          </cell>
          <cell r="S879" t="str">
            <v>Top</v>
          </cell>
          <cell r="T879" t="str">
            <v>Одежда</v>
          </cell>
          <cell r="U879" t="str">
            <v>Fleece / Флис</v>
          </cell>
          <cell r="V879" t="str">
            <v>100%Хлопок</v>
          </cell>
          <cell r="W879" t="str">
            <v>(309) Kids cloth 98-170</v>
          </cell>
          <cell r="X879">
            <v>13</v>
          </cell>
          <cell r="Y879" t="str">
            <v>Нет</v>
          </cell>
          <cell r="Z879" t="str">
            <v>Daria Kuricyna</v>
          </cell>
          <cell r="AA879" t="str">
            <v>Basic+</v>
          </cell>
          <cell r="AB879" t="str">
            <v>Regular</v>
          </cell>
          <cell r="AC879" t="str">
            <v>1,2,3</v>
          </cell>
          <cell r="AD879" t="str">
            <v>1,2,3_13</v>
          </cell>
          <cell r="AE879">
            <v>221</v>
          </cell>
          <cell r="AF879">
            <v>52</v>
          </cell>
          <cell r="AG879">
            <v>73</v>
          </cell>
          <cell r="AH879">
            <v>96</v>
          </cell>
          <cell r="AI879">
            <v>0</v>
          </cell>
          <cell r="AJ879">
            <v>0</v>
          </cell>
          <cell r="AK879">
            <v>0.7</v>
          </cell>
          <cell r="AL879">
            <v>0.4</v>
          </cell>
          <cell r="AM879">
            <v>13</v>
          </cell>
          <cell r="AN879">
            <v>3</v>
          </cell>
          <cell r="AO879">
            <v>16</v>
          </cell>
          <cell r="AP879">
            <v>832</v>
          </cell>
          <cell r="AQ879">
            <v>13</v>
          </cell>
          <cell r="AR879">
            <v>3</v>
          </cell>
          <cell r="AS879">
            <v>16</v>
          </cell>
          <cell r="AT879">
            <v>1168</v>
          </cell>
          <cell r="AU879">
            <v>13</v>
          </cell>
          <cell r="AV879">
            <v>3</v>
          </cell>
          <cell r="AW879">
            <v>16</v>
          </cell>
          <cell r="AX879">
            <v>1536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 t="str">
            <v>0-3</v>
          </cell>
          <cell r="BH879">
            <v>0.54400000000000004</v>
          </cell>
          <cell r="BI879">
            <v>3536</v>
          </cell>
          <cell r="BJ879">
            <v>1799</v>
          </cell>
          <cell r="BK879">
            <v>1799</v>
          </cell>
          <cell r="BL879">
            <v>1635.45</v>
          </cell>
          <cell r="BM879">
            <v>2.9978336943842692</v>
          </cell>
          <cell r="BN879">
            <v>5.04</v>
          </cell>
          <cell r="BO879">
            <v>5.3</v>
          </cell>
          <cell r="BP879">
            <v>7.06</v>
          </cell>
          <cell r="BQ879">
            <v>600.1</v>
          </cell>
          <cell r="BR879">
            <v>0.66642579210672592</v>
          </cell>
          <cell r="BS879">
            <v>3.3</v>
          </cell>
          <cell r="BT879">
            <v>85</v>
          </cell>
          <cell r="BU879">
            <v>1.1000000000000001</v>
          </cell>
          <cell r="BV879">
            <v>1799</v>
          </cell>
          <cell r="BW879">
            <v>1080</v>
          </cell>
          <cell r="BX879" t="str">
            <v>CHINA-BASE NINGBO FOREIGN TRADE CO., LTD</v>
          </cell>
          <cell r="BY879" t="str">
            <v>Китай</v>
          </cell>
          <cell r="BZ879">
            <v>260</v>
          </cell>
          <cell r="CA879">
            <v>767</v>
          </cell>
          <cell r="CB879">
            <v>117</v>
          </cell>
          <cell r="CC879">
            <v>1820</v>
          </cell>
          <cell r="CD879">
            <v>6500</v>
          </cell>
          <cell r="CE879">
            <v>2045.8946304520668</v>
          </cell>
          <cell r="CF879">
            <v>6500</v>
          </cell>
          <cell r="CG879">
            <v>8000</v>
          </cell>
          <cell r="CH879" t="str">
            <v>ок</v>
          </cell>
          <cell r="CI879" t="str">
            <v>ок</v>
          </cell>
          <cell r="CJ879">
            <v>9</v>
          </cell>
          <cell r="CK879">
            <v>18740.8</v>
          </cell>
          <cell r="CL879">
            <v>4065.1</v>
          </cell>
          <cell r="CM879">
            <v>1378</v>
          </cell>
          <cell r="CN879">
            <v>9646</v>
          </cell>
          <cell r="CO879">
            <v>620.1</v>
          </cell>
          <cell r="CP879">
            <v>34450</v>
          </cell>
          <cell r="CQ879">
            <v>2121953.6</v>
          </cell>
          <cell r="CR879">
            <v>460276.7</v>
          </cell>
          <cell r="CS879">
            <v>156026</v>
          </cell>
          <cell r="CT879">
            <v>1092182</v>
          </cell>
          <cell r="CU879">
            <v>70211.7</v>
          </cell>
          <cell r="CV879">
            <v>3900650</v>
          </cell>
          <cell r="CW879">
            <v>6361264</v>
          </cell>
          <cell r="CX879">
            <v>1379833</v>
          </cell>
          <cell r="CY879">
            <v>467740</v>
          </cell>
          <cell r="CZ879">
            <v>3274180</v>
          </cell>
          <cell r="DA879">
            <v>210483</v>
          </cell>
          <cell r="DB879">
            <v>11693500</v>
          </cell>
          <cell r="DC879" t="str">
            <v>Basic+</v>
          </cell>
          <cell r="DE879">
            <v>59</v>
          </cell>
          <cell r="DF879">
            <v>59</v>
          </cell>
          <cell r="DH879">
            <v>13</v>
          </cell>
          <cell r="DI879">
            <v>0</v>
          </cell>
          <cell r="DJ879">
            <v>13</v>
          </cell>
          <cell r="DK879">
            <v>767</v>
          </cell>
          <cell r="DP879">
            <v>767</v>
          </cell>
          <cell r="DQ879">
            <v>767</v>
          </cell>
          <cell r="DR879">
            <v>0</v>
          </cell>
          <cell r="DS879">
            <v>1</v>
          </cell>
          <cell r="DT879">
            <v>0</v>
          </cell>
          <cell r="DU879">
            <v>1799</v>
          </cell>
          <cell r="DV879">
            <v>406126.49999999994</v>
          </cell>
          <cell r="DW879">
            <v>4065.1</v>
          </cell>
          <cell r="DX879">
            <v>1379833</v>
          </cell>
          <cell r="DY879" t="str">
            <v>beige</v>
          </cell>
          <cell r="DZ879" t="str">
            <v>20130170010___Stork___бежевый</v>
          </cell>
          <cell r="EA879" t="str">
            <v>Расчет кирпичей</v>
          </cell>
        </row>
        <row r="880">
          <cell r="B880" t="str">
            <v>20130170011_0076009_00000003835</v>
          </cell>
          <cell r="C880" t="str">
            <v>20130170011_0076009</v>
          </cell>
          <cell r="D880" t="str">
            <v>Theme 3ОдеждаHawkМужскойanycolor309</v>
          </cell>
          <cell r="E880" t="str">
            <v>Заг. с Th 3</v>
          </cell>
          <cell r="F880" t="str">
            <v>ACOOLA Одежда Весна 2024 Theme 3</v>
          </cell>
          <cell r="G880" t="str">
            <v>ACOOLA</v>
          </cell>
          <cell r="H880" t="str">
            <v>Theme 3</v>
          </cell>
          <cell r="I880" t="str">
            <v>00000003835</v>
          </cell>
          <cell r="J880" t="str">
            <v>20130170011</v>
          </cell>
          <cell r="K880" t="str">
            <v>Джемпер детский для мальчиков Hawk разноцветный</v>
          </cell>
          <cell r="L880" t="str">
            <v>Мужской</v>
          </cell>
          <cell r="M880" t="str">
            <v>Все</v>
          </cell>
          <cell r="N880" t="str">
            <v>Hawk</v>
          </cell>
          <cell r="O880" t="str">
            <v>разноцветный</v>
          </cell>
          <cell r="P880" t="str">
            <v>Jersey</v>
          </cell>
          <cell r="Q880" t="str">
            <v>Sweatshirt</v>
          </cell>
          <cell r="R880" t="str">
            <v>Top_Boys</v>
          </cell>
          <cell r="S880" t="str">
            <v>Top</v>
          </cell>
          <cell r="T880" t="str">
            <v>Одежда</v>
          </cell>
          <cell r="U880" t="str">
            <v>Fleece / Флис</v>
          </cell>
          <cell r="V880" t="str">
            <v>80%Хлопок/20%ПЭ</v>
          </cell>
          <cell r="W880" t="str">
            <v>(309) Kids cloth 98-170</v>
          </cell>
          <cell r="X880">
            <v>13</v>
          </cell>
          <cell r="Y880" t="str">
            <v>Нет</v>
          </cell>
          <cell r="Z880" t="str">
            <v>Daria Kuricyna</v>
          </cell>
          <cell r="AA880" t="str">
            <v>Basic+</v>
          </cell>
          <cell r="AB880" t="str">
            <v>Regular</v>
          </cell>
          <cell r="AC880" t="str">
            <v>1,2,3,4,5</v>
          </cell>
          <cell r="AD880" t="str">
            <v>1,2,3,4,5_13</v>
          </cell>
          <cell r="AE880">
            <v>271</v>
          </cell>
          <cell r="AF880">
            <v>52</v>
          </cell>
          <cell r="AG880">
            <v>73</v>
          </cell>
          <cell r="AH880">
            <v>96</v>
          </cell>
          <cell r="AI880">
            <v>43</v>
          </cell>
          <cell r="AJ880">
            <v>7</v>
          </cell>
          <cell r="AK880">
            <v>0.7</v>
          </cell>
          <cell r="AL880">
            <v>0.3</v>
          </cell>
          <cell r="AM880">
            <v>13</v>
          </cell>
          <cell r="AN880">
            <v>2</v>
          </cell>
          <cell r="AO880">
            <v>15</v>
          </cell>
          <cell r="AP880">
            <v>780</v>
          </cell>
          <cell r="AQ880">
            <v>13</v>
          </cell>
          <cell r="AR880">
            <v>2</v>
          </cell>
          <cell r="AS880">
            <v>15</v>
          </cell>
          <cell r="AT880">
            <v>1095</v>
          </cell>
          <cell r="AU880">
            <v>13</v>
          </cell>
          <cell r="AV880">
            <v>2</v>
          </cell>
          <cell r="AW880">
            <v>15</v>
          </cell>
          <cell r="AX880">
            <v>1440</v>
          </cell>
          <cell r="AY880">
            <v>13</v>
          </cell>
          <cell r="AZ880">
            <v>2</v>
          </cell>
          <cell r="BA880">
            <v>15</v>
          </cell>
          <cell r="BB880">
            <v>645</v>
          </cell>
          <cell r="BC880">
            <v>13</v>
          </cell>
          <cell r="BD880">
            <v>2</v>
          </cell>
          <cell r="BE880">
            <v>15</v>
          </cell>
          <cell r="BF880">
            <v>105</v>
          </cell>
          <cell r="BG880" t="str">
            <v>0-2</v>
          </cell>
          <cell r="BH880">
            <v>0.54200000000000004</v>
          </cell>
          <cell r="BI880">
            <v>4065</v>
          </cell>
          <cell r="BJ880">
            <v>1799</v>
          </cell>
          <cell r="BK880">
            <v>1799</v>
          </cell>
          <cell r="BL880">
            <v>1635.45</v>
          </cell>
          <cell r="BM880">
            <v>2.810717912663073</v>
          </cell>
          <cell r="BN880">
            <v>5.51</v>
          </cell>
          <cell r="BO880">
            <v>5.8</v>
          </cell>
          <cell r="BP880">
            <v>7.53</v>
          </cell>
          <cell r="BQ880">
            <v>640.05000000000007</v>
          </cell>
          <cell r="BR880">
            <v>0.64421901056142294</v>
          </cell>
          <cell r="BS880">
            <v>3.3</v>
          </cell>
          <cell r="BT880">
            <v>85</v>
          </cell>
          <cell r="BU880">
            <v>1.1000000000000001</v>
          </cell>
          <cell r="BV880">
            <v>1799</v>
          </cell>
          <cell r="BW880">
            <v>1080</v>
          </cell>
          <cell r="BX880" t="str">
            <v>NINGBO CINDY IMPORT AND EXPORT CO.,LTD</v>
          </cell>
          <cell r="BY880" t="str">
            <v>Китай</v>
          </cell>
          <cell r="BZ880">
            <v>300</v>
          </cell>
          <cell r="CA880">
            <v>826</v>
          </cell>
          <cell r="CB880">
            <v>130</v>
          </cell>
          <cell r="CC880">
            <v>2179</v>
          </cell>
          <cell r="CD880">
            <v>7500</v>
          </cell>
          <cell r="CE880">
            <v>2360.6476505216156</v>
          </cell>
          <cell r="CF880">
            <v>7500</v>
          </cell>
          <cell r="CG880">
            <v>10000</v>
          </cell>
          <cell r="CH880" t="str">
            <v>ок</v>
          </cell>
          <cell r="CI880" t="str">
            <v>ок</v>
          </cell>
          <cell r="CJ880">
            <v>10</v>
          </cell>
          <cell r="CK880">
            <v>23577</v>
          </cell>
          <cell r="CL880">
            <v>4790.8</v>
          </cell>
          <cell r="CM880">
            <v>1740</v>
          </cell>
          <cell r="CN880">
            <v>12638.199999999999</v>
          </cell>
          <cell r="CO880">
            <v>754</v>
          </cell>
          <cell r="CP880">
            <v>43500</v>
          </cell>
          <cell r="CQ880">
            <v>2601803.2500000005</v>
          </cell>
          <cell r="CR880">
            <v>528681.30000000005</v>
          </cell>
          <cell r="CS880">
            <v>192015.00000000003</v>
          </cell>
          <cell r="CT880">
            <v>1394668.9500000002</v>
          </cell>
          <cell r="CU880">
            <v>83206.500000000015</v>
          </cell>
          <cell r="CV880">
            <v>4800375.0000000009</v>
          </cell>
          <cell r="CW880">
            <v>7312935</v>
          </cell>
          <cell r="CX880">
            <v>1485974</v>
          </cell>
          <cell r="CY880">
            <v>539700</v>
          </cell>
          <cell r="CZ880">
            <v>3920021</v>
          </cell>
          <cell r="DA880">
            <v>233870</v>
          </cell>
          <cell r="DB880">
            <v>13492500</v>
          </cell>
          <cell r="DC880" t="str">
            <v>Basic+</v>
          </cell>
          <cell r="DE880">
            <v>59</v>
          </cell>
          <cell r="DF880">
            <v>59</v>
          </cell>
          <cell r="DH880">
            <v>13</v>
          </cell>
          <cell r="DI880">
            <v>1</v>
          </cell>
          <cell r="DJ880">
            <v>14</v>
          </cell>
          <cell r="DK880">
            <v>826</v>
          </cell>
          <cell r="DP880">
            <v>826</v>
          </cell>
          <cell r="DQ880">
            <v>767</v>
          </cell>
          <cell r="DR880">
            <v>59</v>
          </cell>
          <cell r="DS880">
            <v>0.9285714285714286</v>
          </cell>
          <cell r="DT880">
            <v>7.1428571428571425E-2</v>
          </cell>
          <cell r="DU880">
            <v>1799</v>
          </cell>
          <cell r="DV880">
            <v>466483.50000000006</v>
          </cell>
          <cell r="DW880">
            <v>4790.8</v>
          </cell>
          <cell r="DX880">
            <v>1485974</v>
          </cell>
          <cell r="DY880" t="str">
            <v>anycolor</v>
          </cell>
          <cell r="DZ880" t="str">
            <v>20130170011___Hawk___разноцветный</v>
          </cell>
          <cell r="EA880" t="str">
            <v>Расчет кирпичей</v>
          </cell>
        </row>
        <row r="881">
          <cell r="B881" t="str">
            <v>20130280010_0076090_00000003835</v>
          </cell>
          <cell r="C881" t="str">
            <v>20130280010_0076090</v>
          </cell>
          <cell r="D881" t="str">
            <v>Theme 3ОдеждаKleneoМужскойgrey309</v>
          </cell>
          <cell r="E881" t="str">
            <v>Заг. с Th 3</v>
          </cell>
          <cell r="F881" t="str">
            <v>ACOOLA Одежда Весна 2024 Theme 3</v>
          </cell>
          <cell r="G881" t="str">
            <v>ACOOLA</v>
          </cell>
          <cell r="H881" t="str">
            <v>Theme 3</v>
          </cell>
          <cell r="I881" t="str">
            <v>00000003835</v>
          </cell>
          <cell r="J881" t="str">
            <v>20130280010</v>
          </cell>
          <cell r="K881" t="str">
            <v>Жакет детский для мальчиков Kleneo серый</v>
          </cell>
          <cell r="L881" t="str">
            <v>Мужской</v>
          </cell>
          <cell r="M881" t="str">
            <v>Все</v>
          </cell>
          <cell r="N881" t="str">
            <v>Kleneo</v>
          </cell>
          <cell r="O881" t="str">
            <v>серый</v>
          </cell>
          <cell r="P881" t="str">
            <v>Stitched</v>
          </cell>
          <cell r="Q881" t="str">
            <v>Shirt LS</v>
          </cell>
          <cell r="R881" t="str">
            <v>Top_Boys</v>
          </cell>
          <cell r="S881" t="str">
            <v>Shirt</v>
          </cell>
          <cell r="T881" t="str">
            <v>Одежда</v>
          </cell>
          <cell r="U881" t="str">
            <v>Special weave / Декоративное плетение ткани</v>
          </cell>
          <cell r="V881" t="str">
            <v>100%Хлопок</v>
          </cell>
          <cell r="W881" t="str">
            <v>(309) Kids cloth 98-170</v>
          </cell>
          <cell r="X881">
            <v>13</v>
          </cell>
          <cell r="Y881" t="str">
            <v>Нет</v>
          </cell>
          <cell r="Z881" t="str">
            <v>Svetlana Panina</v>
          </cell>
          <cell r="AA881" t="str">
            <v>Basic+</v>
          </cell>
          <cell r="AB881" t="str">
            <v>Regular</v>
          </cell>
          <cell r="AC881" t="str">
            <v>1,2,3</v>
          </cell>
          <cell r="AD881" t="str">
            <v>1,2,3_13</v>
          </cell>
          <cell r="AE881">
            <v>221</v>
          </cell>
          <cell r="AF881">
            <v>52</v>
          </cell>
          <cell r="AG881">
            <v>73</v>
          </cell>
          <cell r="AH881">
            <v>96</v>
          </cell>
          <cell r="AI881">
            <v>0</v>
          </cell>
          <cell r="AJ881">
            <v>0</v>
          </cell>
          <cell r="AK881">
            <v>0.7</v>
          </cell>
          <cell r="AL881">
            <v>0.4</v>
          </cell>
          <cell r="AM881">
            <v>13</v>
          </cell>
          <cell r="AN881">
            <v>3</v>
          </cell>
          <cell r="AO881">
            <v>16</v>
          </cell>
          <cell r="AP881">
            <v>832</v>
          </cell>
          <cell r="AQ881">
            <v>13</v>
          </cell>
          <cell r="AR881">
            <v>3</v>
          </cell>
          <cell r="AS881">
            <v>16</v>
          </cell>
          <cell r="AT881">
            <v>1168</v>
          </cell>
          <cell r="AU881">
            <v>13</v>
          </cell>
          <cell r="AV881">
            <v>3</v>
          </cell>
          <cell r="AW881">
            <v>16</v>
          </cell>
          <cell r="AX881">
            <v>1536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 t="str">
            <v>0-3</v>
          </cell>
          <cell r="BH881">
            <v>0.54400000000000004</v>
          </cell>
          <cell r="BI881">
            <v>3536</v>
          </cell>
          <cell r="BJ881">
            <v>1799</v>
          </cell>
          <cell r="BK881">
            <v>1799</v>
          </cell>
          <cell r="BL881">
            <v>1635.45</v>
          </cell>
          <cell r="BM881">
            <v>2.9642445213379469</v>
          </cell>
          <cell r="BN881">
            <v>5.03</v>
          </cell>
          <cell r="BO881">
            <v>5.29</v>
          </cell>
          <cell r="BP881">
            <v>7.14</v>
          </cell>
          <cell r="BQ881">
            <v>606.9</v>
          </cell>
          <cell r="BR881">
            <v>0.66264591439688725</v>
          </cell>
          <cell r="BS881">
            <v>3.3</v>
          </cell>
          <cell r="BT881">
            <v>85</v>
          </cell>
          <cell r="BU881">
            <v>1.1000000000000001</v>
          </cell>
          <cell r="BV881">
            <v>1799</v>
          </cell>
          <cell r="BW881">
            <v>1080</v>
          </cell>
          <cell r="BX881" t="str">
            <v>MOTHER CORPORATION</v>
          </cell>
          <cell r="BY881" t="str">
            <v>Бангладеш</v>
          </cell>
          <cell r="BZ881">
            <v>260</v>
          </cell>
          <cell r="CA881">
            <v>767</v>
          </cell>
          <cell r="CB881">
            <v>117</v>
          </cell>
          <cell r="CC881">
            <v>1820</v>
          </cell>
          <cell r="CD881">
            <v>6500</v>
          </cell>
          <cell r="CE881">
            <v>2045.8946304520668</v>
          </cell>
          <cell r="CF881">
            <v>6500</v>
          </cell>
          <cell r="CG881">
            <v>8000</v>
          </cell>
          <cell r="CH881" t="str">
            <v>ок</v>
          </cell>
          <cell r="CI881" t="str">
            <v>ок</v>
          </cell>
          <cell r="CJ881">
            <v>9</v>
          </cell>
          <cell r="CK881">
            <v>18705.439999999999</v>
          </cell>
          <cell r="CL881">
            <v>4057.43</v>
          </cell>
          <cell r="CM881">
            <v>1375.4</v>
          </cell>
          <cell r="CN881">
            <v>9627.7999999999993</v>
          </cell>
          <cell r="CO881">
            <v>618.92999999999995</v>
          </cell>
          <cell r="CP881">
            <v>34385</v>
          </cell>
          <cell r="CQ881">
            <v>2145998.4</v>
          </cell>
          <cell r="CR881">
            <v>465492.3</v>
          </cell>
          <cell r="CS881">
            <v>157794</v>
          </cell>
          <cell r="CT881">
            <v>1104558</v>
          </cell>
          <cell r="CU881">
            <v>71007.3</v>
          </cell>
          <cell r="CV881">
            <v>3944850</v>
          </cell>
          <cell r="CW881">
            <v>6361264</v>
          </cell>
          <cell r="CX881">
            <v>1379833</v>
          </cell>
          <cell r="CY881">
            <v>467740</v>
          </cell>
          <cell r="CZ881">
            <v>3274180</v>
          </cell>
          <cell r="DA881">
            <v>210483</v>
          </cell>
          <cell r="DB881">
            <v>11693500</v>
          </cell>
          <cell r="DC881" t="str">
            <v>Basic+</v>
          </cell>
          <cell r="DE881">
            <v>59</v>
          </cell>
          <cell r="DF881">
            <v>59</v>
          </cell>
          <cell r="DH881">
            <v>13</v>
          </cell>
          <cell r="DI881">
            <v>0</v>
          </cell>
          <cell r="DJ881">
            <v>13</v>
          </cell>
          <cell r="DK881">
            <v>767</v>
          </cell>
          <cell r="DP881">
            <v>767</v>
          </cell>
          <cell r="DQ881">
            <v>767</v>
          </cell>
          <cell r="DR881">
            <v>0</v>
          </cell>
          <cell r="DS881">
            <v>1</v>
          </cell>
          <cell r="DT881">
            <v>0</v>
          </cell>
          <cell r="DU881">
            <v>1799</v>
          </cell>
          <cell r="DV881">
            <v>410728.5</v>
          </cell>
          <cell r="DW881">
            <v>4057.43</v>
          </cell>
          <cell r="DX881">
            <v>1379833</v>
          </cell>
          <cell r="DY881" t="str">
            <v>grey</v>
          </cell>
          <cell r="DZ881" t="str">
            <v>20130280010___Kleneo___серый</v>
          </cell>
          <cell r="EA881" t="str">
            <v>Расчет кирпичей</v>
          </cell>
        </row>
        <row r="882">
          <cell r="B882" t="str">
            <v>20130280011_0076091_00000003835</v>
          </cell>
          <cell r="C882" t="str">
            <v>20130280011_0076091</v>
          </cell>
          <cell r="D882" t="str">
            <v>Theme 3ОдеждаMarkosМужскойgreen309</v>
          </cell>
          <cell r="E882" t="str">
            <v>Заг. с Th 3</v>
          </cell>
          <cell r="F882" t="str">
            <v>ACOOLA Одежда Весна 2024 Theme 3</v>
          </cell>
          <cell r="G882" t="str">
            <v>ACOOLA</v>
          </cell>
          <cell r="H882" t="str">
            <v>Theme 3</v>
          </cell>
          <cell r="I882" t="str">
            <v>00000003835</v>
          </cell>
          <cell r="J882" t="str">
            <v>20130280011</v>
          </cell>
          <cell r="K882" t="str">
            <v>Сорочка верхняя детская для мальчиков Markos зеленый</v>
          </cell>
          <cell r="L882" t="str">
            <v>Мужской</v>
          </cell>
          <cell r="M882" t="str">
            <v>Все</v>
          </cell>
          <cell r="N882" t="str">
            <v>Markos</v>
          </cell>
          <cell r="O882" t="str">
            <v>зеленый</v>
          </cell>
          <cell r="P882" t="str">
            <v>Stitched</v>
          </cell>
          <cell r="Q882" t="str">
            <v>Shirt LS</v>
          </cell>
          <cell r="R882" t="str">
            <v>Top_Boys</v>
          </cell>
          <cell r="S882" t="str">
            <v>Shirt</v>
          </cell>
          <cell r="T882" t="str">
            <v>Одежда</v>
          </cell>
          <cell r="U882" t="str">
            <v>Twill / Твил</v>
          </cell>
          <cell r="V882" t="str">
            <v>100%Хлопок</v>
          </cell>
          <cell r="W882" t="str">
            <v>(309) Kids cloth 98-170</v>
          </cell>
          <cell r="X882">
            <v>13</v>
          </cell>
          <cell r="Y882" t="str">
            <v>Нет</v>
          </cell>
          <cell r="Z882" t="str">
            <v>Svetlana Panina</v>
          </cell>
          <cell r="AA882" t="str">
            <v>Basic+</v>
          </cell>
          <cell r="AB882" t="str">
            <v>Regular</v>
          </cell>
          <cell r="AC882" t="str">
            <v>1,2,3,4</v>
          </cell>
          <cell r="AD882" t="str">
            <v>1,2,3,4_13</v>
          </cell>
          <cell r="AE882">
            <v>264</v>
          </cell>
          <cell r="AF882">
            <v>52</v>
          </cell>
          <cell r="AG882">
            <v>73</v>
          </cell>
          <cell r="AH882">
            <v>96</v>
          </cell>
          <cell r="AI882">
            <v>43</v>
          </cell>
          <cell r="AJ882">
            <v>0</v>
          </cell>
          <cell r="AK882">
            <v>0.7</v>
          </cell>
          <cell r="AL882">
            <v>0.2</v>
          </cell>
          <cell r="AM882">
            <v>13</v>
          </cell>
          <cell r="AN882">
            <v>1</v>
          </cell>
          <cell r="AO882">
            <v>14</v>
          </cell>
          <cell r="AP882">
            <v>728</v>
          </cell>
          <cell r="AQ882">
            <v>13</v>
          </cell>
          <cell r="AR882">
            <v>1</v>
          </cell>
          <cell r="AS882">
            <v>14</v>
          </cell>
          <cell r="AT882">
            <v>1022</v>
          </cell>
          <cell r="AU882">
            <v>13</v>
          </cell>
          <cell r="AV882">
            <v>1</v>
          </cell>
          <cell r="AW882">
            <v>14</v>
          </cell>
          <cell r="AX882">
            <v>1344</v>
          </cell>
          <cell r="AY882">
            <v>13</v>
          </cell>
          <cell r="AZ882">
            <v>1</v>
          </cell>
          <cell r="BA882">
            <v>14</v>
          </cell>
          <cell r="BB882">
            <v>602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 t="str">
            <v>0-1</v>
          </cell>
          <cell r="BH882">
            <v>0.52800000000000002</v>
          </cell>
          <cell r="BI882">
            <v>3696</v>
          </cell>
          <cell r="BJ882">
            <v>1799</v>
          </cell>
          <cell r="BK882">
            <v>1799</v>
          </cell>
          <cell r="BL882">
            <v>1635.45</v>
          </cell>
          <cell r="BM882">
            <v>3.0365431681998483</v>
          </cell>
          <cell r="BN882">
            <v>5.15</v>
          </cell>
          <cell r="BO882">
            <v>5.42</v>
          </cell>
          <cell r="BP882">
            <v>6.97</v>
          </cell>
          <cell r="BQ882">
            <v>592.44999999999993</v>
          </cell>
          <cell r="BR882">
            <v>0.67067815453029467</v>
          </cell>
          <cell r="BS882">
            <v>3.3</v>
          </cell>
          <cell r="BT882">
            <v>85</v>
          </cell>
          <cell r="BU882">
            <v>1.1000000000000001</v>
          </cell>
          <cell r="BV882">
            <v>1799</v>
          </cell>
          <cell r="BW882">
            <v>1080</v>
          </cell>
          <cell r="BX882" t="str">
            <v>ADROIT SOURCING</v>
          </cell>
          <cell r="BY882" t="str">
            <v>Бангладеш</v>
          </cell>
          <cell r="BZ882">
            <v>280</v>
          </cell>
          <cell r="CA882">
            <v>767</v>
          </cell>
          <cell r="CB882">
            <v>130</v>
          </cell>
          <cell r="CC882">
            <v>2127</v>
          </cell>
          <cell r="CD882">
            <v>7000</v>
          </cell>
          <cell r="CE882">
            <v>2203.2711404868414</v>
          </cell>
          <cell r="CF882">
            <v>7000</v>
          </cell>
          <cell r="CG882">
            <v>9000</v>
          </cell>
          <cell r="CH882" t="str">
            <v>ок</v>
          </cell>
          <cell r="CI882" t="str">
            <v>ок</v>
          </cell>
          <cell r="CJ882">
            <v>10</v>
          </cell>
          <cell r="CK882">
            <v>20032.32</v>
          </cell>
          <cell r="CL882">
            <v>4157.1400000000003</v>
          </cell>
          <cell r="CM882">
            <v>1517.6</v>
          </cell>
          <cell r="CN882">
            <v>11528.34</v>
          </cell>
          <cell r="CO882">
            <v>704.6</v>
          </cell>
          <cell r="CP882">
            <v>37940</v>
          </cell>
          <cell r="CQ882">
            <v>2189695.1999999997</v>
          </cell>
          <cell r="CR882">
            <v>454409.14999999997</v>
          </cell>
          <cell r="CS882">
            <v>165885.99999999997</v>
          </cell>
          <cell r="CT882">
            <v>1260141.1499999999</v>
          </cell>
          <cell r="CU882">
            <v>77018.499999999985</v>
          </cell>
          <cell r="CV882">
            <v>4147149.9999999995</v>
          </cell>
          <cell r="CW882">
            <v>6649104</v>
          </cell>
          <cell r="CX882">
            <v>1379833</v>
          </cell>
          <cell r="CY882">
            <v>503720</v>
          </cell>
          <cell r="CZ882">
            <v>3826473</v>
          </cell>
          <cell r="DA882">
            <v>233870</v>
          </cell>
          <cell r="DB882">
            <v>12593000</v>
          </cell>
          <cell r="DC882" t="str">
            <v>Basic+</v>
          </cell>
          <cell r="DE882">
            <v>59</v>
          </cell>
          <cell r="DF882">
            <v>59</v>
          </cell>
          <cell r="DH882">
            <v>13</v>
          </cell>
          <cell r="DJ882">
            <v>13</v>
          </cell>
          <cell r="DK882">
            <v>767</v>
          </cell>
          <cell r="DP882">
            <v>767</v>
          </cell>
          <cell r="DQ882">
            <v>767</v>
          </cell>
          <cell r="DR882">
            <v>0</v>
          </cell>
          <cell r="DS882">
            <v>1</v>
          </cell>
          <cell r="DT882">
            <v>0</v>
          </cell>
          <cell r="DU882">
            <v>1799</v>
          </cell>
          <cell r="DV882">
            <v>400949.25</v>
          </cell>
          <cell r="DW882">
            <v>4157.1400000000003</v>
          </cell>
          <cell r="DX882">
            <v>1379833</v>
          </cell>
          <cell r="DY882" t="str">
            <v>green</v>
          </cell>
          <cell r="DZ882" t="str">
            <v>20130280011___Markos___зеленый</v>
          </cell>
          <cell r="EA882" t="str">
            <v>Расчет кирпичей</v>
          </cell>
        </row>
        <row r="883">
          <cell r="B883" t="str">
            <v>20130290004_0076094_00000003835</v>
          </cell>
          <cell r="C883" t="str">
            <v>20130290004_0076094</v>
          </cell>
          <cell r="D883" t="str">
            <v>Theme 3ОдеждаTiagoМужскойyellow309</v>
          </cell>
          <cell r="E883" t="str">
            <v>Заг. с Th 3</v>
          </cell>
          <cell r="F883" t="str">
            <v>ACOOLA Одежда Весна 2024 Theme 3</v>
          </cell>
          <cell r="G883" t="str">
            <v>ACOOLA</v>
          </cell>
          <cell r="H883" t="str">
            <v>Theme 3</v>
          </cell>
          <cell r="I883" t="str">
            <v>00000003835</v>
          </cell>
          <cell r="J883" t="str">
            <v>20130290004</v>
          </cell>
          <cell r="K883" t="str">
            <v>Сорочка верхняя детская для мальчиков Tiago желтый</v>
          </cell>
          <cell r="L883" t="str">
            <v>Мужской</v>
          </cell>
          <cell r="M883" t="str">
            <v>Все</v>
          </cell>
          <cell r="N883" t="str">
            <v>Tiago</v>
          </cell>
          <cell r="O883" t="str">
            <v>желтый</v>
          </cell>
          <cell r="P883" t="str">
            <v>Stitched</v>
          </cell>
          <cell r="Q883" t="str">
            <v>Shirt SS</v>
          </cell>
          <cell r="R883" t="str">
            <v>Top_Boys</v>
          </cell>
          <cell r="S883" t="str">
            <v>Shirt</v>
          </cell>
          <cell r="T883" t="str">
            <v>Одежда</v>
          </cell>
          <cell r="U883" t="str">
            <v>Plain weave / Полотняное переплетение ткани</v>
          </cell>
          <cell r="V883" t="str">
            <v>100%Хлопок</v>
          </cell>
          <cell r="W883" t="str">
            <v>(309) Kids cloth 98-170</v>
          </cell>
          <cell r="X883">
            <v>13</v>
          </cell>
          <cell r="Y883" t="str">
            <v>Нет</v>
          </cell>
          <cell r="Z883" t="str">
            <v>Svetlana Panina</v>
          </cell>
          <cell r="AA883" t="str">
            <v>Basic+</v>
          </cell>
          <cell r="AB883" t="str">
            <v>Regular</v>
          </cell>
          <cell r="AC883" t="str">
            <v>1,2,3</v>
          </cell>
          <cell r="AD883" t="str">
            <v>1,2,3_13</v>
          </cell>
          <cell r="AE883">
            <v>221</v>
          </cell>
          <cell r="AF883">
            <v>52</v>
          </cell>
          <cell r="AG883">
            <v>73</v>
          </cell>
          <cell r="AH883">
            <v>96</v>
          </cell>
          <cell r="AI883">
            <v>0</v>
          </cell>
          <cell r="AJ883">
            <v>0</v>
          </cell>
          <cell r="AK883">
            <v>0.7</v>
          </cell>
          <cell r="AL883">
            <v>0.4</v>
          </cell>
          <cell r="AM883">
            <v>13</v>
          </cell>
          <cell r="AN883">
            <v>3</v>
          </cell>
          <cell r="AO883">
            <v>16</v>
          </cell>
          <cell r="AP883">
            <v>832</v>
          </cell>
          <cell r="AQ883">
            <v>13</v>
          </cell>
          <cell r="AR883">
            <v>3</v>
          </cell>
          <cell r="AS883">
            <v>16</v>
          </cell>
          <cell r="AT883">
            <v>1168</v>
          </cell>
          <cell r="AU883">
            <v>13</v>
          </cell>
          <cell r="AV883">
            <v>3</v>
          </cell>
          <cell r="AW883">
            <v>16</v>
          </cell>
          <cell r="AX883">
            <v>1536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 t="str">
            <v>0-3</v>
          </cell>
          <cell r="BH883">
            <v>0.54400000000000004</v>
          </cell>
          <cell r="BI883">
            <v>3536</v>
          </cell>
          <cell r="BJ883">
            <v>1499</v>
          </cell>
          <cell r="BK883">
            <v>1499</v>
          </cell>
          <cell r="BL883">
            <v>1362.73</v>
          </cell>
          <cell r="BM883">
            <v>2.8307053158341984</v>
          </cell>
          <cell r="BN883">
            <v>4.95</v>
          </cell>
          <cell r="BO883">
            <v>5.2</v>
          </cell>
          <cell r="BP883">
            <v>6.23</v>
          </cell>
          <cell r="BQ883">
            <v>529.55000000000007</v>
          </cell>
          <cell r="BR883">
            <v>0.64673115410273518</v>
          </cell>
          <cell r="BS883">
            <v>3.3</v>
          </cell>
          <cell r="BT883">
            <v>85</v>
          </cell>
          <cell r="BU883">
            <v>1.1000000000000001</v>
          </cell>
          <cell r="BV883">
            <v>1499</v>
          </cell>
          <cell r="BW883">
            <v>900</v>
          </cell>
          <cell r="BX883" t="str">
            <v>ZHEJIANG HAOYUCHENG IMPORT AND EXPORT CO., LTD</v>
          </cell>
          <cell r="BY883" t="str">
            <v>Китай</v>
          </cell>
          <cell r="BZ883">
            <v>260</v>
          </cell>
          <cell r="CA883">
            <v>767</v>
          </cell>
          <cell r="CB883">
            <v>117</v>
          </cell>
          <cell r="CC883">
            <v>1820</v>
          </cell>
          <cell r="CD883">
            <v>6500</v>
          </cell>
          <cell r="CE883">
            <v>2045.8946304520668</v>
          </cell>
          <cell r="CF883">
            <v>6500</v>
          </cell>
          <cell r="CG883">
            <v>8000</v>
          </cell>
          <cell r="CH883" t="str">
            <v>ок</v>
          </cell>
          <cell r="CI883" t="str">
            <v>ок</v>
          </cell>
          <cell r="CJ883">
            <v>9</v>
          </cell>
          <cell r="CK883">
            <v>18387.2</v>
          </cell>
          <cell r="CL883">
            <v>3988.4</v>
          </cell>
          <cell r="CM883">
            <v>1352</v>
          </cell>
          <cell r="CN883">
            <v>9464</v>
          </cell>
          <cell r="CO883">
            <v>608.4</v>
          </cell>
          <cell r="CP883">
            <v>33800</v>
          </cell>
          <cell r="CQ883">
            <v>1872488.8000000003</v>
          </cell>
          <cell r="CR883">
            <v>406164.85000000003</v>
          </cell>
          <cell r="CS883">
            <v>137683.00000000003</v>
          </cell>
          <cell r="CT883">
            <v>963781.00000000012</v>
          </cell>
          <cell r="CU883">
            <v>61957.350000000006</v>
          </cell>
          <cell r="CV883">
            <v>3442075.0000000005</v>
          </cell>
          <cell r="CW883">
            <v>5300464</v>
          </cell>
          <cell r="CX883">
            <v>1149733</v>
          </cell>
          <cell r="CY883">
            <v>389740</v>
          </cell>
          <cell r="CZ883">
            <v>2728180</v>
          </cell>
          <cell r="DA883">
            <v>175383</v>
          </cell>
          <cell r="DB883">
            <v>9743500</v>
          </cell>
          <cell r="DC883" t="str">
            <v>Basic+</v>
          </cell>
          <cell r="DE883">
            <v>59</v>
          </cell>
          <cell r="DF883">
            <v>59</v>
          </cell>
          <cell r="DH883">
            <v>13</v>
          </cell>
          <cell r="DI883">
            <v>0</v>
          </cell>
          <cell r="DJ883">
            <v>13</v>
          </cell>
          <cell r="DK883">
            <v>767</v>
          </cell>
          <cell r="DP883">
            <v>767</v>
          </cell>
          <cell r="DQ883">
            <v>767</v>
          </cell>
          <cell r="DR883">
            <v>0</v>
          </cell>
          <cell r="DS883">
            <v>1</v>
          </cell>
          <cell r="DT883">
            <v>0</v>
          </cell>
          <cell r="DU883">
            <v>1499</v>
          </cell>
          <cell r="DV883">
            <v>358380.75000000006</v>
          </cell>
          <cell r="DW883">
            <v>3988.4</v>
          </cell>
          <cell r="DX883">
            <v>1149733</v>
          </cell>
          <cell r="DY883" t="str">
            <v>yellow</v>
          </cell>
          <cell r="DZ883" t="str">
            <v>20130290004___Tiago___желтый</v>
          </cell>
          <cell r="EA883" t="str">
            <v>Расчет кирпичей</v>
          </cell>
        </row>
        <row r="884">
          <cell r="B884" t="str">
            <v>20130420002_0075975_00000003835</v>
          </cell>
          <cell r="C884" t="str">
            <v>20130420002_0075975</v>
          </cell>
          <cell r="D884" t="str">
            <v>Theme 3ОдеждаHawk_shМужскойanycolor309</v>
          </cell>
          <cell r="E884" t="str">
            <v>Заг. с Th 3</v>
          </cell>
          <cell r="F884" t="str">
            <v>ACOOLA Одежда Весна 2024 Theme 3</v>
          </cell>
          <cell r="G884" t="str">
            <v>ACOOLA</v>
          </cell>
          <cell r="H884" t="str">
            <v>Theme 3</v>
          </cell>
          <cell r="I884" t="str">
            <v>00000003835</v>
          </cell>
          <cell r="J884" t="str">
            <v>20130420002</v>
          </cell>
          <cell r="K884" t="str">
            <v>Шорты детские для мальчиков Hawk_sh разноцветный</v>
          </cell>
          <cell r="L884" t="str">
            <v>Мужской</v>
          </cell>
          <cell r="M884" t="str">
            <v>Все</v>
          </cell>
          <cell r="N884" t="str">
            <v>Hawk_sh</v>
          </cell>
          <cell r="O884" t="str">
            <v>разноцветный</v>
          </cell>
          <cell r="P884" t="str">
            <v>Jersey</v>
          </cell>
          <cell r="Q884" t="str">
            <v>Shorts</v>
          </cell>
          <cell r="R884" t="str">
            <v>Bottom_Boys</v>
          </cell>
          <cell r="S884" t="str">
            <v>Pants</v>
          </cell>
          <cell r="T884" t="str">
            <v>Одежда</v>
          </cell>
          <cell r="U884" t="str">
            <v>Fleece / Флис</v>
          </cell>
          <cell r="V884" t="str">
            <v>80%Хлопок/20%ПЭ</v>
          </cell>
          <cell r="W884" t="str">
            <v>(309) Kids cloth 98-170</v>
          </cell>
          <cell r="X884">
            <v>13</v>
          </cell>
          <cell r="Y884" t="str">
            <v>Нет</v>
          </cell>
          <cell r="Z884" t="str">
            <v>Daria Kuricyna</v>
          </cell>
          <cell r="AA884" t="str">
            <v>Basic+</v>
          </cell>
          <cell r="AB884" t="str">
            <v>Regular</v>
          </cell>
          <cell r="AC884" t="str">
            <v>1,2,3,4,5</v>
          </cell>
          <cell r="AD884" t="str">
            <v>1,2,3,4,5_13</v>
          </cell>
          <cell r="AE884">
            <v>271</v>
          </cell>
          <cell r="AF884">
            <v>52</v>
          </cell>
          <cell r="AG884">
            <v>73</v>
          </cell>
          <cell r="AH884">
            <v>96</v>
          </cell>
          <cell r="AI884">
            <v>43</v>
          </cell>
          <cell r="AJ884">
            <v>7</v>
          </cell>
          <cell r="AK884">
            <v>0.7</v>
          </cell>
          <cell r="AL884">
            <v>0.3</v>
          </cell>
          <cell r="AM884">
            <v>13</v>
          </cell>
          <cell r="AN884">
            <v>2</v>
          </cell>
          <cell r="AO884">
            <v>15</v>
          </cell>
          <cell r="AP884">
            <v>780</v>
          </cell>
          <cell r="AQ884">
            <v>13</v>
          </cell>
          <cell r="AR884">
            <v>2</v>
          </cell>
          <cell r="AS884">
            <v>15</v>
          </cell>
          <cell r="AT884">
            <v>1095</v>
          </cell>
          <cell r="AU884">
            <v>13</v>
          </cell>
          <cell r="AV884">
            <v>2</v>
          </cell>
          <cell r="AW884">
            <v>15</v>
          </cell>
          <cell r="AX884">
            <v>1440</v>
          </cell>
          <cell r="AY884">
            <v>13</v>
          </cell>
          <cell r="AZ884">
            <v>2</v>
          </cell>
          <cell r="BA884">
            <v>15</v>
          </cell>
          <cell r="BB884">
            <v>645</v>
          </cell>
          <cell r="BC884">
            <v>13</v>
          </cell>
          <cell r="BD884">
            <v>2</v>
          </cell>
          <cell r="BE884">
            <v>15</v>
          </cell>
          <cell r="BF884">
            <v>105</v>
          </cell>
          <cell r="BG884" t="str">
            <v>0-2</v>
          </cell>
          <cell r="BH884">
            <v>0.54200000000000004</v>
          </cell>
          <cell r="BI884">
            <v>4065</v>
          </cell>
          <cell r="BJ884">
            <v>1499</v>
          </cell>
          <cell r="BK884">
            <v>1499</v>
          </cell>
          <cell r="BL884">
            <v>1362.73</v>
          </cell>
          <cell r="BM884">
            <v>3.4852359916298536</v>
          </cell>
          <cell r="BN884">
            <v>3.9</v>
          </cell>
          <cell r="BO884">
            <v>4.0999999999999996</v>
          </cell>
          <cell r="BP884">
            <v>5.0599999999999996</v>
          </cell>
          <cell r="BQ884">
            <v>430.09999999999997</v>
          </cell>
          <cell r="BR884">
            <v>0.71307538358905942</v>
          </cell>
          <cell r="BS884">
            <v>3.3</v>
          </cell>
          <cell r="BT884">
            <v>85</v>
          </cell>
          <cell r="BU884">
            <v>1.1000000000000001</v>
          </cell>
          <cell r="BV884">
            <v>1499</v>
          </cell>
          <cell r="BW884">
            <v>900</v>
          </cell>
          <cell r="BX884" t="str">
            <v>NINGBO CINDY IMPORT AND EXPORT CO.,LTD</v>
          </cell>
          <cell r="BY884" t="str">
            <v>Китай</v>
          </cell>
          <cell r="BZ884">
            <v>300</v>
          </cell>
          <cell r="CA884">
            <v>826</v>
          </cell>
          <cell r="CB884">
            <v>130</v>
          </cell>
          <cell r="CC884">
            <v>2179</v>
          </cell>
          <cell r="CD884">
            <v>7500</v>
          </cell>
          <cell r="CE884">
            <v>2360.6476505216156</v>
          </cell>
          <cell r="CF884">
            <v>7500</v>
          </cell>
          <cell r="CG884">
            <v>10000</v>
          </cell>
          <cell r="CH884" t="str">
            <v>ок</v>
          </cell>
          <cell r="CI884" t="str">
            <v>ок</v>
          </cell>
          <cell r="CJ884">
            <v>10</v>
          </cell>
          <cell r="CK884">
            <v>16666.5</v>
          </cell>
          <cell r="CL884">
            <v>3386.6</v>
          </cell>
          <cell r="CM884">
            <v>1230</v>
          </cell>
          <cell r="CN884">
            <v>8933.9</v>
          </cell>
          <cell r="CO884">
            <v>533</v>
          </cell>
          <cell r="CP884">
            <v>30749.999999999996</v>
          </cell>
          <cell r="CQ884">
            <v>1748356.4999999998</v>
          </cell>
          <cell r="CR884">
            <v>355262.6</v>
          </cell>
          <cell r="CS884">
            <v>129029.99999999999</v>
          </cell>
          <cell r="CT884">
            <v>937187.89999999991</v>
          </cell>
          <cell r="CU884">
            <v>55912.999999999993</v>
          </cell>
          <cell r="CV884">
            <v>3225749.9999999995</v>
          </cell>
          <cell r="CW884">
            <v>6093435</v>
          </cell>
          <cell r="CX884">
            <v>1238174</v>
          </cell>
          <cell r="CY884">
            <v>449700</v>
          </cell>
          <cell r="CZ884">
            <v>3266321</v>
          </cell>
          <cell r="DA884">
            <v>194870</v>
          </cell>
          <cell r="DB884">
            <v>11242500</v>
          </cell>
          <cell r="DC884" t="str">
            <v>Basic+</v>
          </cell>
          <cell r="DE884">
            <v>59</v>
          </cell>
          <cell r="DF884">
            <v>59</v>
          </cell>
          <cell r="DH884">
            <v>13</v>
          </cell>
          <cell r="DI884">
            <v>1</v>
          </cell>
          <cell r="DJ884">
            <v>14</v>
          </cell>
          <cell r="DK884">
            <v>826</v>
          </cell>
          <cell r="DP884">
            <v>826</v>
          </cell>
          <cell r="DQ884">
            <v>767</v>
          </cell>
          <cell r="DR884">
            <v>59</v>
          </cell>
          <cell r="DS884">
            <v>0.9285714285714286</v>
          </cell>
          <cell r="DT884">
            <v>7.1428571428571425E-2</v>
          </cell>
          <cell r="DU884">
            <v>1499</v>
          </cell>
          <cell r="DV884">
            <v>313466.99999999994</v>
          </cell>
          <cell r="DW884">
            <v>3386.6</v>
          </cell>
          <cell r="DX884">
            <v>1238174</v>
          </cell>
          <cell r="DY884" t="str">
            <v>anycolor</v>
          </cell>
          <cell r="DZ884" t="str">
            <v>20130420002___Hawk_sh___разноцветный</v>
          </cell>
          <cell r="EA884" t="str">
            <v>Расчет кирпичей</v>
          </cell>
        </row>
        <row r="885">
          <cell r="B885" t="str">
            <v>20130420003_0075976_00000003835</v>
          </cell>
          <cell r="C885" t="str">
            <v>20130420003_0075976</v>
          </cell>
          <cell r="D885" t="str">
            <v>Theme 3ОдеждаHeron_shМужскойgrey309</v>
          </cell>
          <cell r="E885" t="str">
            <v>Заг. с Th 3</v>
          </cell>
          <cell r="F885" t="str">
            <v>ACOOLA Одежда Весна 2024 Theme 3</v>
          </cell>
          <cell r="G885" t="str">
            <v>ACOOLA</v>
          </cell>
          <cell r="H885" t="str">
            <v>Theme 3</v>
          </cell>
          <cell r="I885" t="str">
            <v>00000003835</v>
          </cell>
          <cell r="J885" t="str">
            <v>20130420003</v>
          </cell>
          <cell r="K885" t="str">
            <v>Шорты детские для мальчиков Heron_sh серый</v>
          </cell>
          <cell r="L885" t="str">
            <v>Мужской</v>
          </cell>
          <cell r="M885" t="str">
            <v>Все</v>
          </cell>
          <cell r="N885" t="str">
            <v>Heron_sh</v>
          </cell>
          <cell r="O885" t="str">
            <v>серый</v>
          </cell>
          <cell r="P885" t="str">
            <v>Jersey</v>
          </cell>
          <cell r="Q885" t="str">
            <v>Shorts</v>
          </cell>
          <cell r="R885" t="str">
            <v>Bottom_Boys</v>
          </cell>
          <cell r="S885" t="str">
            <v>Pants</v>
          </cell>
          <cell r="T885" t="str">
            <v>Одежда</v>
          </cell>
          <cell r="U885" t="str">
            <v>Fleece / Флис</v>
          </cell>
          <cell r="V885" t="str">
            <v>100%Хлопок</v>
          </cell>
          <cell r="W885" t="str">
            <v>(309) Kids cloth 98-170</v>
          </cell>
          <cell r="X885">
            <v>13</v>
          </cell>
          <cell r="Y885" t="str">
            <v>Нет</v>
          </cell>
          <cell r="Z885" t="str">
            <v>Daria Kuricyna</v>
          </cell>
          <cell r="AA885" t="str">
            <v>Basic+</v>
          </cell>
          <cell r="AB885" t="str">
            <v>Regular</v>
          </cell>
          <cell r="AC885" t="str">
            <v>1,2,3</v>
          </cell>
          <cell r="AD885" t="str">
            <v>1,2,3_13</v>
          </cell>
          <cell r="AE885">
            <v>221</v>
          </cell>
          <cell r="AF885">
            <v>52</v>
          </cell>
          <cell r="AG885">
            <v>73</v>
          </cell>
          <cell r="AH885">
            <v>96</v>
          </cell>
          <cell r="AI885">
            <v>0</v>
          </cell>
          <cell r="AJ885">
            <v>0</v>
          </cell>
          <cell r="AK885">
            <v>0.7</v>
          </cell>
          <cell r="AL885">
            <v>0.4</v>
          </cell>
          <cell r="AM885">
            <v>13</v>
          </cell>
          <cell r="AN885">
            <v>3</v>
          </cell>
          <cell r="AO885">
            <v>16</v>
          </cell>
          <cell r="AP885">
            <v>832</v>
          </cell>
          <cell r="AQ885">
            <v>13</v>
          </cell>
          <cell r="AR885">
            <v>3</v>
          </cell>
          <cell r="AS885">
            <v>16</v>
          </cell>
          <cell r="AT885">
            <v>1168</v>
          </cell>
          <cell r="AU885">
            <v>13</v>
          </cell>
          <cell r="AV885">
            <v>3</v>
          </cell>
          <cell r="AW885">
            <v>16</v>
          </cell>
          <cell r="AX885">
            <v>1536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 t="str">
            <v>0-3</v>
          </cell>
          <cell r="BH885">
            <v>0.54400000000000004</v>
          </cell>
          <cell r="BI885">
            <v>3536</v>
          </cell>
          <cell r="BJ885">
            <v>999</v>
          </cell>
          <cell r="BK885">
            <v>999</v>
          </cell>
          <cell r="BL885">
            <v>908.18</v>
          </cell>
          <cell r="BM885">
            <v>3.0686530486868375</v>
          </cell>
          <cell r="BN885">
            <v>2.72</v>
          </cell>
          <cell r="BO885">
            <v>2.87</v>
          </cell>
          <cell r="BP885">
            <v>3.83</v>
          </cell>
          <cell r="BQ885">
            <v>325.55</v>
          </cell>
          <cell r="BR885">
            <v>0.67412412412412404</v>
          </cell>
          <cell r="BS885">
            <v>3.3</v>
          </cell>
          <cell r="BT885">
            <v>85</v>
          </cell>
          <cell r="BU885">
            <v>1.1000000000000001</v>
          </cell>
          <cell r="BV885">
            <v>999</v>
          </cell>
          <cell r="BW885">
            <v>600</v>
          </cell>
          <cell r="BX885" t="str">
            <v>ADROIT SOURCING</v>
          </cell>
          <cell r="BY885" t="str">
            <v>Бангладеш</v>
          </cell>
          <cell r="BZ885">
            <v>260</v>
          </cell>
          <cell r="CA885">
            <v>767</v>
          </cell>
          <cell r="CB885">
            <v>117</v>
          </cell>
          <cell r="CC885">
            <v>1820</v>
          </cell>
          <cell r="CD885">
            <v>6500</v>
          </cell>
          <cell r="CE885">
            <v>2045.8946304520668</v>
          </cell>
          <cell r="CF885">
            <v>6500</v>
          </cell>
          <cell r="CG885">
            <v>8000</v>
          </cell>
          <cell r="CH885" t="str">
            <v>ок</v>
          </cell>
          <cell r="CI885" t="str">
            <v>ок</v>
          </cell>
          <cell r="CJ885">
            <v>9</v>
          </cell>
          <cell r="CK885">
            <v>10148.32</v>
          </cell>
          <cell r="CL885">
            <v>2201.29</v>
          </cell>
          <cell r="CM885">
            <v>746.2</v>
          </cell>
          <cell r="CN885">
            <v>5223.4000000000005</v>
          </cell>
          <cell r="CO885">
            <v>335.79</v>
          </cell>
          <cell r="CP885">
            <v>18655</v>
          </cell>
          <cell r="CQ885">
            <v>1151144.8</v>
          </cell>
          <cell r="CR885">
            <v>249696.85</v>
          </cell>
          <cell r="CS885">
            <v>84643</v>
          </cell>
          <cell r="CT885">
            <v>592501</v>
          </cell>
          <cell r="CU885">
            <v>38089.35</v>
          </cell>
          <cell r="CV885">
            <v>2116075</v>
          </cell>
          <cell r="CW885">
            <v>3532464</v>
          </cell>
          <cell r="CX885">
            <v>766233</v>
          </cell>
          <cell r="CY885">
            <v>259740</v>
          </cell>
          <cell r="CZ885">
            <v>1818180</v>
          </cell>
          <cell r="DA885">
            <v>116883</v>
          </cell>
          <cell r="DB885">
            <v>6493500</v>
          </cell>
          <cell r="DC885" t="str">
            <v>Basic+</v>
          </cell>
          <cell r="DE885">
            <v>59</v>
          </cell>
          <cell r="DF885">
            <v>59</v>
          </cell>
          <cell r="DH885">
            <v>13</v>
          </cell>
          <cell r="DI885">
            <v>0</v>
          </cell>
          <cell r="DJ885">
            <v>13</v>
          </cell>
          <cell r="DK885">
            <v>767</v>
          </cell>
          <cell r="DP885">
            <v>767</v>
          </cell>
          <cell r="DQ885">
            <v>767</v>
          </cell>
          <cell r="DR885">
            <v>0</v>
          </cell>
          <cell r="DS885">
            <v>1</v>
          </cell>
          <cell r="DT885">
            <v>0</v>
          </cell>
          <cell r="DU885">
            <v>999</v>
          </cell>
          <cell r="DV885">
            <v>220320.75</v>
          </cell>
          <cell r="DW885">
            <v>2201.29</v>
          </cell>
          <cell r="DX885">
            <v>766233</v>
          </cell>
          <cell r="DY885" t="str">
            <v>grey</v>
          </cell>
          <cell r="DZ885" t="str">
            <v>20130420003___Heron_sh___серый</v>
          </cell>
          <cell r="EA885" t="str">
            <v>Расчет кирпичей</v>
          </cell>
        </row>
        <row r="886">
          <cell r="B886" t="str">
            <v>20130420004_0075977_00000003835</v>
          </cell>
          <cell r="C886" t="str">
            <v>20130420004_0075977</v>
          </cell>
          <cell r="D886" t="str">
            <v>Theme 3ОдеждаTapirМужскойdark navy309</v>
          </cell>
          <cell r="E886" t="str">
            <v>Заг. с Th 3</v>
          </cell>
          <cell r="F886" t="str">
            <v>ACOOLA Одежда Весна 2024 Theme 3</v>
          </cell>
          <cell r="G886" t="str">
            <v>ACOOLA</v>
          </cell>
          <cell r="H886" t="str">
            <v>Theme 3</v>
          </cell>
          <cell r="I886" t="str">
            <v>00000003835</v>
          </cell>
          <cell r="J886" t="str">
            <v>20130420004</v>
          </cell>
          <cell r="K886" t="str">
            <v>Шорты детские для мальчиков Tapir темно-синий</v>
          </cell>
          <cell r="L886" t="str">
            <v>Мужской</v>
          </cell>
          <cell r="M886" t="str">
            <v>Все</v>
          </cell>
          <cell r="N886" t="str">
            <v>Tapir</v>
          </cell>
          <cell r="O886" t="str">
            <v>темно-синий</v>
          </cell>
          <cell r="P886" t="str">
            <v>Jersey</v>
          </cell>
          <cell r="Q886" t="str">
            <v>Shorts</v>
          </cell>
          <cell r="R886" t="str">
            <v>Bottom_Boys</v>
          </cell>
          <cell r="S886" t="str">
            <v>Pants</v>
          </cell>
          <cell r="T886" t="str">
            <v>Одежда</v>
          </cell>
          <cell r="U886" t="str">
            <v>Fleece / Флис</v>
          </cell>
          <cell r="V886" t="str">
            <v>100%Хлопок</v>
          </cell>
          <cell r="W886" t="str">
            <v>(309) Kids cloth 98-170</v>
          </cell>
          <cell r="X886">
            <v>13</v>
          </cell>
          <cell r="Y886" t="str">
            <v>Нет</v>
          </cell>
          <cell r="Z886" t="str">
            <v>Daria Kuricyna</v>
          </cell>
          <cell r="AA886" t="str">
            <v>Basic+</v>
          </cell>
          <cell r="AB886" t="str">
            <v>Regular</v>
          </cell>
          <cell r="AC886" t="str">
            <v>1,2,3,4,5</v>
          </cell>
          <cell r="AD886" t="str">
            <v>1,2,3,4,5_13</v>
          </cell>
          <cell r="AE886">
            <v>271</v>
          </cell>
          <cell r="AF886">
            <v>52</v>
          </cell>
          <cell r="AG886">
            <v>73</v>
          </cell>
          <cell r="AH886">
            <v>96</v>
          </cell>
          <cell r="AI886">
            <v>43</v>
          </cell>
          <cell r="AJ886">
            <v>7</v>
          </cell>
          <cell r="AK886">
            <v>0.7</v>
          </cell>
          <cell r="AL886">
            <v>0.3</v>
          </cell>
          <cell r="AM886">
            <v>13</v>
          </cell>
          <cell r="AN886">
            <v>2</v>
          </cell>
          <cell r="AO886">
            <v>15</v>
          </cell>
          <cell r="AP886">
            <v>780</v>
          </cell>
          <cell r="AQ886">
            <v>13</v>
          </cell>
          <cell r="AR886">
            <v>2</v>
          </cell>
          <cell r="AS886">
            <v>15</v>
          </cell>
          <cell r="AT886">
            <v>1095</v>
          </cell>
          <cell r="AU886">
            <v>13</v>
          </cell>
          <cell r="AV886">
            <v>2</v>
          </cell>
          <cell r="AW886">
            <v>15</v>
          </cell>
          <cell r="AX886">
            <v>1440</v>
          </cell>
          <cell r="AY886">
            <v>13</v>
          </cell>
          <cell r="AZ886">
            <v>2</v>
          </cell>
          <cell r="BA886">
            <v>15</v>
          </cell>
          <cell r="BB886">
            <v>645</v>
          </cell>
          <cell r="BC886">
            <v>13</v>
          </cell>
          <cell r="BD886">
            <v>2</v>
          </cell>
          <cell r="BE886">
            <v>15</v>
          </cell>
          <cell r="BF886">
            <v>105</v>
          </cell>
          <cell r="BG886" t="str">
            <v>0-2</v>
          </cell>
          <cell r="BH886">
            <v>0.54200000000000004</v>
          </cell>
          <cell r="BI886">
            <v>4065</v>
          </cell>
          <cell r="BJ886">
            <v>799</v>
          </cell>
          <cell r="BK886">
            <v>799</v>
          </cell>
          <cell r="BL886">
            <v>726.36</v>
          </cell>
          <cell r="BM886">
            <v>2.8571428571428572</v>
          </cell>
          <cell r="BN886">
            <v>2.33</v>
          </cell>
          <cell r="BO886">
            <v>2.4500000000000002</v>
          </cell>
          <cell r="BP886">
            <v>3.29</v>
          </cell>
          <cell r="BQ886">
            <v>279.64999999999998</v>
          </cell>
          <cell r="BR886">
            <v>0.65</v>
          </cell>
          <cell r="BS886">
            <v>3.3</v>
          </cell>
          <cell r="BT886">
            <v>85</v>
          </cell>
          <cell r="BU886">
            <v>1.1000000000000001</v>
          </cell>
          <cell r="BV886">
            <v>799</v>
          </cell>
          <cell r="BW886">
            <v>480</v>
          </cell>
          <cell r="BX886" t="str">
            <v>Rosin import export company Ltd.</v>
          </cell>
          <cell r="BY886" t="str">
            <v>Бангладеш</v>
          </cell>
          <cell r="BZ886">
            <v>300</v>
          </cell>
          <cell r="CA886">
            <v>826</v>
          </cell>
          <cell r="CB886">
            <v>130</v>
          </cell>
          <cell r="CC886">
            <v>2179</v>
          </cell>
          <cell r="CD886">
            <v>7500</v>
          </cell>
          <cell r="CE886">
            <v>2360.6476505216156</v>
          </cell>
          <cell r="CF886">
            <v>7500</v>
          </cell>
          <cell r="CG886">
            <v>10000</v>
          </cell>
          <cell r="CH886" t="str">
            <v>ок</v>
          </cell>
          <cell r="CI886" t="str">
            <v>ок</v>
          </cell>
          <cell r="CJ886">
            <v>10</v>
          </cell>
          <cell r="CK886">
            <v>9959.25</v>
          </cell>
          <cell r="CL886">
            <v>2023.7</v>
          </cell>
          <cell r="CM886">
            <v>735</v>
          </cell>
          <cell r="CN886">
            <v>5338.55</v>
          </cell>
          <cell r="CO886">
            <v>318.5</v>
          </cell>
          <cell r="CP886">
            <v>18375</v>
          </cell>
          <cell r="CQ886">
            <v>1136777.25</v>
          </cell>
          <cell r="CR886">
            <v>230990.9</v>
          </cell>
          <cell r="CS886">
            <v>83895</v>
          </cell>
          <cell r="CT886">
            <v>609357.35</v>
          </cell>
          <cell r="CU886">
            <v>36354.5</v>
          </cell>
          <cell r="CV886">
            <v>2097375</v>
          </cell>
          <cell r="CW886">
            <v>3247935</v>
          </cell>
          <cell r="CX886">
            <v>659974</v>
          </cell>
          <cell r="CY886">
            <v>239700</v>
          </cell>
          <cell r="CZ886">
            <v>1741021</v>
          </cell>
          <cell r="DA886">
            <v>103870</v>
          </cell>
          <cell r="DB886">
            <v>5992500</v>
          </cell>
          <cell r="DC886" t="str">
            <v>Basic+</v>
          </cell>
          <cell r="DE886">
            <v>59</v>
          </cell>
          <cell r="DF886">
            <v>59</v>
          </cell>
          <cell r="DH886">
            <v>13</v>
          </cell>
          <cell r="DI886">
            <v>1</v>
          </cell>
          <cell r="DJ886">
            <v>14</v>
          </cell>
          <cell r="DK886">
            <v>826</v>
          </cell>
          <cell r="DP886">
            <v>826</v>
          </cell>
          <cell r="DQ886">
            <v>767</v>
          </cell>
          <cell r="DR886">
            <v>59</v>
          </cell>
          <cell r="DS886">
            <v>0.9285714285714286</v>
          </cell>
          <cell r="DT886">
            <v>7.1428571428571425E-2</v>
          </cell>
          <cell r="DU886">
            <v>799</v>
          </cell>
          <cell r="DV886">
            <v>203815.5</v>
          </cell>
          <cell r="DW886">
            <v>2023.7</v>
          </cell>
          <cell r="DX886">
            <v>659974</v>
          </cell>
          <cell r="DY886" t="str">
            <v>dark navy</v>
          </cell>
          <cell r="DZ886" t="str">
            <v>20130420004___Tapir___темно-синий</v>
          </cell>
          <cell r="EA886" t="str">
            <v>Расчет кирпичей</v>
          </cell>
        </row>
        <row r="887">
          <cell r="B887" t="str">
            <v>20130420004_0075978_00000003835</v>
          </cell>
          <cell r="C887" t="str">
            <v>20130420004_0075978</v>
          </cell>
          <cell r="D887" t="str">
            <v>Theme 3ОдеждаTapirМужскойdark green309</v>
          </cell>
          <cell r="E887" t="str">
            <v>Заг. с Th 3</v>
          </cell>
          <cell r="F887" t="str">
            <v>ACOOLA Одежда Весна 2024 Theme 3</v>
          </cell>
          <cell r="G887" t="str">
            <v>ACOOLA</v>
          </cell>
          <cell r="H887" t="str">
            <v>Theme 3</v>
          </cell>
          <cell r="I887" t="str">
            <v>00000003835</v>
          </cell>
          <cell r="J887" t="str">
            <v>20130420004</v>
          </cell>
          <cell r="K887" t="str">
            <v>Шорты детские для мальчиков Tapir темно-зеленый</v>
          </cell>
          <cell r="L887" t="str">
            <v>Мужской</v>
          </cell>
          <cell r="M887" t="str">
            <v>Все</v>
          </cell>
          <cell r="N887" t="str">
            <v>Tapir</v>
          </cell>
          <cell r="O887" t="str">
            <v>темно-зеленый</v>
          </cell>
          <cell r="P887" t="str">
            <v>Jersey</v>
          </cell>
          <cell r="Q887" t="str">
            <v>Shorts</v>
          </cell>
          <cell r="R887" t="str">
            <v>Bottom_Boys</v>
          </cell>
          <cell r="S887" t="str">
            <v>Pants</v>
          </cell>
          <cell r="T887" t="str">
            <v>Одежда</v>
          </cell>
          <cell r="U887" t="str">
            <v>Fleece / Флис</v>
          </cell>
          <cell r="V887" t="str">
            <v>100%Хлопок</v>
          </cell>
          <cell r="W887" t="str">
            <v>(309) Kids cloth 98-170</v>
          </cell>
          <cell r="X887">
            <v>13</v>
          </cell>
          <cell r="Y887" t="str">
            <v>Нет</v>
          </cell>
          <cell r="Z887" t="str">
            <v>Daria Kuricyna</v>
          </cell>
          <cell r="AA887" t="str">
            <v>Basic+</v>
          </cell>
          <cell r="AB887" t="str">
            <v>Regular</v>
          </cell>
          <cell r="AC887" t="str">
            <v>1,2,3,4,5</v>
          </cell>
          <cell r="AD887" t="str">
            <v>1,2,3,4,5_13</v>
          </cell>
          <cell r="AE887">
            <v>271</v>
          </cell>
          <cell r="AF887">
            <v>52</v>
          </cell>
          <cell r="AG887">
            <v>73</v>
          </cell>
          <cell r="AH887">
            <v>96</v>
          </cell>
          <cell r="AI887">
            <v>43</v>
          </cell>
          <cell r="AJ887">
            <v>7</v>
          </cell>
          <cell r="AK887">
            <v>0.7</v>
          </cell>
          <cell r="AL887">
            <v>0.3</v>
          </cell>
          <cell r="AM887">
            <v>13</v>
          </cell>
          <cell r="AN887">
            <v>2</v>
          </cell>
          <cell r="AO887">
            <v>15</v>
          </cell>
          <cell r="AP887">
            <v>780</v>
          </cell>
          <cell r="AQ887">
            <v>13</v>
          </cell>
          <cell r="AR887">
            <v>2</v>
          </cell>
          <cell r="AS887">
            <v>15</v>
          </cell>
          <cell r="AT887">
            <v>1095</v>
          </cell>
          <cell r="AU887">
            <v>13</v>
          </cell>
          <cell r="AV887">
            <v>2</v>
          </cell>
          <cell r="AW887">
            <v>15</v>
          </cell>
          <cell r="AX887">
            <v>1440</v>
          </cell>
          <cell r="AY887">
            <v>13</v>
          </cell>
          <cell r="AZ887">
            <v>2</v>
          </cell>
          <cell r="BA887">
            <v>15</v>
          </cell>
          <cell r="BB887">
            <v>645</v>
          </cell>
          <cell r="BC887">
            <v>13</v>
          </cell>
          <cell r="BD887">
            <v>2</v>
          </cell>
          <cell r="BE887">
            <v>15</v>
          </cell>
          <cell r="BF887">
            <v>105</v>
          </cell>
          <cell r="BG887" t="str">
            <v>0-2</v>
          </cell>
          <cell r="BH887">
            <v>0.54200000000000004</v>
          </cell>
          <cell r="BI887">
            <v>4065</v>
          </cell>
          <cell r="BJ887">
            <v>799</v>
          </cell>
          <cell r="BK887">
            <v>799</v>
          </cell>
          <cell r="BL887">
            <v>726.36</v>
          </cell>
          <cell r="BM887">
            <v>2.8059701492537314</v>
          </cell>
          <cell r="BN887">
            <v>2.38</v>
          </cell>
          <cell r="BO887">
            <v>2.5</v>
          </cell>
          <cell r="BP887">
            <v>3.35</v>
          </cell>
          <cell r="BQ887">
            <v>284.75</v>
          </cell>
          <cell r="BR887">
            <v>0.6436170212765957</v>
          </cell>
          <cell r="BS887">
            <v>3.3</v>
          </cell>
          <cell r="BT887">
            <v>85</v>
          </cell>
          <cell r="BU887">
            <v>1.1000000000000001</v>
          </cell>
          <cell r="BV887">
            <v>799</v>
          </cell>
          <cell r="BW887">
            <v>480</v>
          </cell>
          <cell r="BX887" t="str">
            <v>Rosin import export company Ltd.</v>
          </cell>
          <cell r="BY887" t="str">
            <v>Бангладеш</v>
          </cell>
          <cell r="BZ887">
            <v>300</v>
          </cell>
          <cell r="CA887">
            <v>826</v>
          </cell>
          <cell r="CB887">
            <v>130</v>
          </cell>
          <cell r="CC887">
            <v>2179</v>
          </cell>
          <cell r="CD887">
            <v>7500</v>
          </cell>
          <cell r="CE887">
            <v>2360.6476505216156</v>
          </cell>
          <cell r="CF887">
            <v>7500</v>
          </cell>
          <cell r="CG887">
            <v>10000</v>
          </cell>
          <cell r="CH887" t="str">
            <v>ок</v>
          </cell>
          <cell r="CI887" t="str">
            <v>ок</v>
          </cell>
          <cell r="CJ887">
            <v>10</v>
          </cell>
          <cell r="CK887">
            <v>10162.5</v>
          </cell>
          <cell r="CL887">
            <v>2065</v>
          </cell>
          <cell r="CM887">
            <v>750</v>
          </cell>
          <cell r="CN887">
            <v>5447.5</v>
          </cell>
          <cell r="CO887">
            <v>325</v>
          </cell>
          <cell r="CP887">
            <v>18750</v>
          </cell>
          <cell r="CQ887">
            <v>1157508.75</v>
          </cell>
          <cell r="CR887">
            <v>235203.5</v>
          </cell>
          <cell r="CS887">
            <v>85425</v>
          </cell>
          <cell r="CT887">
            <v>620470.25</v>
          </cell>
          <cell r="CU887">
            <v>37017.5</v>
          </cell>
          <cell r="CV887">
            <v>2135625</v>
          </cell>
          <cell r="CW887">
            <v>3247935</v>
          </cell>
          <cell r="CX887">
            <v>659974</v>
          </cell>
          <cell r="CY887">
            <v>239700</v>
          </cell>
          <cell r="CZ887">
            <v>1741021</v>
          </cell>
          <cell r="DA887">
            <v>103870</v>
          </cell>
          <cell r="DB887">
            <v>5992500</v>
          </cell>
          <cell r="DC887" t="str">
            <v>Basic+</v>
          </cell>
          <cell r="DE887">
            <v>59</v>
          </cell>
          <cell r="DF887">
            <v>59</v>
          </cell>
          <cell r="DH887">
            <v>13</v>
          </cell>
          <cell r="DI887">
            <v>1</v>
          </cell>
          <cell r="DJ887">
            <v>14</v>
          </cell>
          <cell r="DK887">
            <v>826</v>
          </cell>
          <cell r="DP887">
            <v>826</v>
          </cell>
          <cell r="DQ887">
            <v>767</v>
          </cell>
          <cell r="DR887">
            <v>59</v>
          </cell>
          <cell r="DS887">
            <v>0.9285714285714286</v>
          </cell>
          <cell r="DT887">
            <v>7.1428571428571425E-2</v>
          </cell>
          <cell r="DU887">
            <v>799</v>
          </cell>
          <cell r="DV887">
            <v>207532.5</v>
          </cell>
          <cell r="DW887">
            <v>2065</v>
          </cell>
          <cell r="DX887">
            <v>659974</v>
          </cell>
          <cell r="DY887" t="str">
            <v>dark green</v>
          </cell>
          <cell r="DZ887" t="str">
            <v>20130420004___Tapir___темно-зеленый</v>
          </cell>
          <cell r="EA887" t="str">
            <v>Расчет кирпичей</v>
          </cell>
        </row>
        <row r="888">
          <cell r="B888" t="str">
            <v>20130420007_0076114_00000003835</v>
          </cell>
          <cell r="C888" t="str">
            <v>20130420007_0076114</v>
          </cell>
          <cell r="D888" t="str">
            <v>Theme 3ОдеждаKortiМужскойgreen309</v>
          </cell>
          <cell r="E888" t="str">
            <v>Заг. с Th 3</v>
          </cell>
          <cell r="F888" t="str">
            <v>ACOOLA Одежда Весна 2024 Theme 3</v>
          </cell>
          <cell r="G888" t="str">
            <v>ACOOLA</v>
          </cell>
          <cell r="H888" t="str">
            <v>Theme 3</v>
          </cell>
          <cell r="I888" t="str">
            <v>00000003835</v>
          </cell>
          <cell r="J888" t="str">
            <v>20130420007</v>
          </cell>
          <cell r="K888" t="str">
            <v>Шорты детские для мальчиков Korti зеленый</v>
          </cell>
          <cell r="L888" t="str">
            <v>Мужской</v>
          </cell>
          <cell r="M888" t="str">
            <v>Все</v>
          </cell>
          <cell r="N888" t="str">
            <v>Korti</v>
          </cell>
          <cell r="O888" t="str">
            <v>зеленый</v>
          </cell>
          <cell r="P888" t="str">
            <v>Stitched</v>
          </cell>
          <cell r="Q888" t="str">
            <v>Shorts</v>
          </cell>
          <cell r="R888" t="str">
            <v>Bottom_Boys</v>
          </cell>
          <cell r="S888" t="str">
            <v>Pants</v>
          </cell>
          <cell r="T888" t="str">
            <v>Одежда</v>
          </cell>
          <cell r="U888" t="str">
            <v>Twill / Твил</v>
          </cell>
          <cell r="V888" t="str">
            <v>100%Хлопок</v>
          </cell>
          <cell r="W888" t="str">
            <v>(309) Kids cloth 98-170</v>
          </cell>
          <cell r="X888">
            <v>13</v>
          </cell>
          <cell r="Y888" t="str">
            <v>Нет</v>
          </cell>
          <cell r="Z888" t="str">
            <v>Svetlana Panina</v>
          </cell>
          <cell r="AA888" t="str">
            <v>Basic+</v>
          </cell>
          <cell r="AB888" t="str">
            <v>Regular</v>
          </cell>
          <cell r="AC888" t="str">
            <v>1,2,3,4,5</v>
          </cell>
          <cell r="AD888" t="str">
            <v>1,2,3,4,5_13</v>
          </cell>
          <cell r="AE888">
            <v>271</v>
          </cell>
          <cell r="AF888">
            <v>52</v>
          </cell>
          <cell r="AG888">
            <v>73</v>
          </cell>
          <cell r="AH888">
            <v>96</v>
          </cell>
          <cell r="AI888">
            <v>43</v>
          </cell>
          <cell r="AJ888">
            <v>7</v>
          </cell>
          <cell r="AK888">
            <v>0.7</v>
          </cell>
          <cell r="AL888">
            <v>0.3</v>
          </cell>
          <cell r="AM888">
            <v>13</v>
          </cell>
          <cell r="AN888">
            <v>2</v>
          </cell>
          <cell r="AO888">
            <v>15</v>
          </cell>
          <cell r="AP888">
            <v>780</v>
          </cell>
          <cell r="AQ888">
            <v>13</v>
          </cell>
          <cell r="AR888">
            <v>2</v>
          </cell>
          <cell r="AS888">
            <v>15</v>
          </cell>
          <cell r="AT888">
            <v>1095</v>
          </cell>
          <cell r="AU888">
            <v>13</v>
          </cell>
          <cell r="AV888">
            <v>2</v>
          </cell>
          <cell r="AW888">
            <v>15</v>
          </cell>
          <cell r="AX888">
            <v>1440</v>
          </cell>
          <cell r="AY888">
            <v>13</v>
          </cell>
          <cell r="AZ888">
            <v>2</v>
          </cell>
          <cell r="BA888">
            <v>15</v>
          </cell>
          <cell r="BB888">
            <v>645</v>
          </cell>
          <cell r="BC888">
            <v>13</v>
          </cell>
          <cell r="BD888">
            <v>2</v>
          </cell>
          <cell r="BE888">
            <v>15</v>
          </cell>
          <cell r="BF888">
            <v>105</v>
          </cell>
          <cell r="BG888" t="str">
            <v>0-2</v>
          </cell>
          <cell r="BH888">
            <v>0.54200000000000004</v>
          </cell>
          <cell r="BI888">
            <v>4065</v>
          </cell>
          <cell r="BJ888">
            <v>1799</v>
          </cell>
          <cell r="BK888">
            <v>1799</v>
          </cell>
          <cell r="BL888">
            <v>1635.45</v>
          </cell>
          <cell r="BM888">
            <v>3.4302602726666027</v>
          </cell>
          <cell r="BN888">
            <v>4.7699999999999996</v>
          </cell>
          <cell r="BO888">
            <v>5.01</v>
          </cell>
          <cell r="BP888">
            <v>6.17</v>
          </cell>
          <cell r="BQ888">
            <v>524.45000000000005</v>
          </cell>
          <cell r="BR888">
            <v>0.70847693162868253</v>
          </cell>
          <cell r="BS888">
            <v>3.3</v>
          </cell>
          <cell r="BT888">
            <v>85</v>
          </cell>
          <cell r="BU888">
            <v>1.1000000000000001</v>
          </cell>
          <cell r="BV888">
            <v>1799</v>
          </cell>
          <cell r="BW888">
            <v>1080</v>
          </cell>
          <cell r="BX888" t="str">
            <v>NINGBO CINDY IMPORT AND EXPORT CO.,LTD</v>
          </cell>
          <cell r="BY888" t="str">
            <v>Китай</v>
          </cell>
          <cell r="BZ888">
            <v>300</v>
          </cell>
          <cell r="CA888">
            <v>826</v>
          </cell>
          <cell r="CB888">
            <v>130</v>
          </cell>
          <cell r="CC888">
            <v>2179</v>
          </cell>
          <cell r="CD888">
            <v>7500</v>
          </cell>
          <cell r="CE888">
            <v>2360.6476505216156</v>
          </cell>
          <cell r="CF888">
            <v>7500</v>
          </cell>
          <cell r="CG888">
            <v>10000</v>
          </cell>
          <cell r="CH888" t="str">
            <v>ок</v>
          </cell>
          <cell r="CI888" t="str">
            <v>ок</v>
          </cell>
          <cell r="CJ888">
            <v>10</v>
          </cell>
          <cell r="CK888">
            <v>20365.649999999998</v>
          </cell>
          <cell r="CL888">
            <v>4138.26</v>
          </cell>
          <cell r="CM888">
            <v>1503</v>
          </cell>
          <cell r="CN888">
            <v>10916.789999999999</v>
          </cell>
          <cell r="CO888">
            <v>651.29999999999995</v>
          </cell>
          <cell r="CP888">
            <v>37575</v>
          </cell>
          <cell r="CQ888">
            <v>2131889.25</v>
          </cell>
          <cell r="CR888">
            <v>433195.7</v>
          </cell>
          <cell r="CS888">
            <v>157335</v>
          </cell>
          <cell r="CT888">
            <v>1142776.55</v>
          </cell>
          <cell r="CU888">
            <v>68178.5</v>
          </cell>
          <cell r="CV888">
            <v>3933375.0000000005</v>
          </cell>
          <cell r="CW888">
            <v>7312935</v>
          </cell>
          <cell r="CX888">
            <v>1485974</v>
          </cell>
          <cell r="CY888">
            <v>539700</v>
          </cell>
          <cell r="CZ888">
            <v>3920021</v>
          </cell>
          <cell r="DA888">
            <v>233870</v>
          </cell>
          <cell r="DB888">
            <v>13492500</v>
          </cell>
          <cell r="DC888" t="str">
            <v>Basic+</v>
          </cell>
          <cell r="DE888">
            <v>59</v>
          </cell>
          <cell r="DF888">
            <v>59</v>
          </cell>
          <cell r="DH888">
            <v>13</v>
          </cell>
          <cell r="DI888">
            <v>1</v>
          </cell>
          <cell r="DJ888">
            <v>14</v>
          </cell>
          <cell r="DK888">
            <v>826</v>
          </cell>
          <cell r="DP888">
            <v>826</v>
          </cell>
          <cell r="DQ888">
            <v>767</v>
          </cell>
          <cell r="DR888">
            <v>59</v>
          </cell>
          <cell r="DS888">
            <v>0.9285714285714286</v>
          </cell>
          <cell r="DT888">
            <v>7.1428571428571425E-2</v>
          </cell>
          <cell r="DU888">
            <v>1799</v>
          </cell>
          <cell r="DV888">
            <v>382231.5</v>
          </cell>
          <cell r="DW888">
            <v>4138.26</v>
          </cell>
          <cell r="DX888">
            <v>1485974</v>
          </cell>
          <cell r="DY888" t="str">
            <v>green</v>
          </cell>
          <cell r="DZ888" t="str">
            <v>20130420007___Korti___зеленый</v>
          </cell>
          <cell r="EA888" t="str">
            <v>Расчет кирпичей</v>
          </cell>
        </row>
        <row r="889">
          <cell r="B889" t="str">
            <v>20130440011_0075894_00000003835</v>
          </cell>
          <cell r="C889" t="str">
            <v>20130440011_0075894</v>
          </cell>
          <cell r="D889" t="str">
            <v>Theme 3ОдеждаSpearowМужскойblue309</v>
          </cell>
          <cell r="E889" t="str">
            <v>Заг. с Th 3</v>
          </cell>
          <cell r="F889" t="str">
            <v>ACOOLA Одежда Весна 2024 Theme 3</v>
          </cell>
          <cell r="G889" t="str">
            <v>ACOOLA</v>
          </cell>
          <cell r="H889" t="str">
            <v>Theme 3</v>
          </cell>
          <cell r="I889" t="str">
            <v>00000003835</v>
          </cell>
          <cell r="J889" t="str">
            <v>20130440011</v>
          </cell>
          <cell r="K889" t="str">
            <v>Брюки джинсовые детские для мальчиков Spearow синий</v>
          </cell>
          <cell r="L889" t="str">
            <v>Мужской</v>
          </cell>
          <cell r="M889" t="str">
            <v>Все</v>
          </cell>
          <cell r="N889" t="str">
            <v>Spearow</v>
          </cell>
          <cell r="O889" t="str">
            <v>синий</v>
          </cell>
          <cell r="P889" t="str">
            <v>Denim</v>
          </cell>
          <cell r="Q889" t="str">
            <v>Jeans</v>
          </cell>
          <cell r="R889" t="str">
            <v>Top_Boys</v>
          </cell>
          <cell r="S889" t="str">
            <v/>
          </cell>
          <cell r="T889" t="str">
            <v>Одежда</v>
          </cell>
          <cell r="U889" t="str">
            <v>Denim / Джинса</v>
          </cell>
          <cell r="V889" t="str">
            <v>100%Хлопок</v>
          </cell>
          <cell r="W889" t="str">
            <v>(309) Kids cloth 98-170</v>
          </cell>
          <cell r="X889">
            <v>13</v>
          </cell>
          <cell r="Y889" t="str">
            <v>Нет</v>
          </cell>
          <cell r="Z889" t="str">
            <v>Julia Velugo</v>
          </cell>
          <cell r="AA889" t="str">
            <v>Basic+</v>
          </cell>
          <cell r="AB889" t="str">
            <v>Regular</v>
          </cell>
          <cell r="AC889" t="str">
            <v>1,2,3,4,5</v>
          </cell>
          <cell r="AD889" t="str">
            <v>1,2,3,4,5_13</v>
          </cell>
          <cell r="AE889">
            <v>271</v>
          </cell>
          <cell r="AF889">
            <v>52</v>
          </cell>
          <cell r="AG889">
            <v>73</v>
          </cell>
          <cell r="AH889">
            <v>96</v>
          </cell>
          <cell r="AI889">
            <v>43</v>
          </cell>
          <cell r="AJ889">
            <v>7</v>
          </cell>
          <cell r="AK889">
            <v>0.7</v>
          </cell>
          <cell r="AL889">
            <v>0.3</v>
          </cell>
          <cell r="AM889">
            <v>13</v>
          </cell>
          <cell r="AN889">
            <v>2</v>
          </cell>
          <cell r="AO889">
            <v>15</v>
          </cell>
          <cell r="AP889">
            <v>780</v>
          </cell>
          <cell r="AQ889">
            <v>13</v>
          </cell>
          <cell r="AR889">
            <v>2</v>
          </cell>
          <cell r="AS889">
            <v>15</v>
          </cell>
          <cell r="AT889">
            <v>1095</v>
          </cell>
          <cell r="AU889">
            <v>13</v>
          </cell>
          <cell r="AV889">
            <v>2</v>
          </cell>
          <cell r="AW889">
            <v>15</v>
          </cell>
          <cell r="AX889">
            <v>1440</v>
          </cell>
          <cell r="AY889">
            <v>13</v>
          </cell>
          <cell r="AZ889">
            <v>2</v>
          </cell>
          <cell r="BA889">
            <v>15</v>
          </cell>
          <cell r="BB889">
            <v>645</v>
          </cell>
          <cell r="BC889">
            <v>13</v>
          </cell>
          <cell r="BD889">
            <v>2</v>
          </cell>
          <cell r="BE889">
            <v>15</v>
          </cell>
          <cell r="BF889">
            <v>105</v>
          </cell>
          <cell r="BG889" t="str">
            <v>0-2</v>
          </cell>
          <cell r="BH889">
            <v>0.54200000000000004</v>
          </cell>
          <cell r="BI889">
            <v>4065</v>
          </cell>
          <cell r="BJ889">
            <v>1999</v>
          </cell>
          <cell r="BK889">
            <v>1999</v>
          </cell>
          <cell r="BL889">
            <v>1817.27</v>
          </cell>
          <cell r="BM889">
            <v>3.0463273392258463</v>
          </cell>
          <cell r="BN889">
            <v>5.23</v>
          </cell>
          <cell r="BO889">
            <v>5.5</v>
          </cell>
          <cell r="BP889">
            <v>7.72</v>
          </cell>
          <cell r="BQ889">
            <v>656.19999999999993</v>
          </cell>
          <cell r="BR889">
            <v>0.671735867933967</v>
          </cell>
          <cell r="BS889">
            <v>3.3</v>
          </cell>
          <cell r="BT889">
            <v>85</v>
          </cell>
          <cell r="BU889">
            <v>1.1000000000000001</v>
          </cell>
          <cell r="BV889">
            <v>1999</v>
          </cell>
          <cell r="BW889">
            <v>1200</v>
          </cell>
          <cell r="BX889" t="str">
            <v>MOTHER CORPORATION</v>
          </cell>
          <cell r="BY889" t="str">
            <v>Бангладеш</v>
          </cell>
          <cell r="BZ889">
            <v>300</v>
          </cell>
          <cell r="CA889">
            <v>826</v>
          </cell>
          <cell r="CB889">
            <v>130</v>
          </cell>
          <cell r="CC889">
            <v>2179</v>
          </cell>
          <cell r="CD889">
            <v>7500</v>
          </cell>
          <cell r="CE889">
            <v>2360.6476505216156</v>
          </cell>
          <cell r="CF889">
            <v>7500</v>
          </cell>
          <cell r="CG889">
            <v>10000</v>
          </cell>
          <cell r="CH889" t="str">
            <v>ок</v>
          </cell>
          <cell r="CI889" t="str">
            <v>ок</v>
          </cell>
          <cell r="CJ889">
            <v>10</v>
          </cell>
          <cell r="CK889">
            <v>22357.5</v>
          </cell>
          <cell r="CL889">
            <v>4543</v>
          </cell>
          <cell r="CM889">
            <v>1650</v>
          </cell>
          <cell r="CN889">
            <v>11984.5</v>
          </cell>
          <cell r="CO889">
            <v>715</v>
          </cell>
          <cell r="CP889">
            <v>41250</v>
          </cell>
          <cell r="CQ889">
            <v>2667452.9999999995</v>
          </cell>
          <cell r="CR889">
            <v>542021.19999999995</v>
          </cell>
          <cell r="CS889">
            <v>196859.99999999997</v>
          </cell>
          <cell r="CT889">
            <v>1429859.7999999998</v>
          </cell>
          <cell r="CU889">
            <v>85305.999999999985</v>
          </cell>
          <cell r="CV889">
            <v>4921499.9999999991</v>
          </cell>
          <cell r="CW889">
            <v>8125935</v>
          </cell>
          <cell r="CX889">
            <v>1651174</v>
          </cell>
          <cell r="CY889">
            <v>599700</v>
          </cell>
          <cell r="CZ889">
            <v>4355821</v>
          </cell>
          <cell r="DA889">
            <v>259870</v>
          </cell>
          <cell r="DB889">
            <v>14992500</v>
          </cell>
          <cell r="DC889" t="str">
            <v>Basic+</v>
          </cell>
          <cell r="DE889">
            <v>59</v>
          </cell>
          <cell r="DF889">
            <v>59</v>
          </cell>
          <cell r="DH889">
            <v>13</v>
          </cell>
          <cell r="DI889">
            <v>1</v>
          </cell>
          <cell r="DJ889">
            <v>14</v>
          </cell>
          <cell r="DK889">
            <v>826</v>
          </cell>
          <cell r="DP889">
            <v>826</v>
          </cell>
          <cell r="DQ889">
            <v>767</v>
          </cell>
          <cell r="DR889">
            <v>59</v>
          </cell>
          <cell r="DS889">
            <v>0.9285714285714286</v>
          </cell>
          <cell r="DT889">
            <v>7.1428571428571425E-2</v>
          </cell>
          <cell r="DU889">
            <v>1999</v>
          </cell>
          <cell r="DV889">
            <v>478253.99999999994</v>
          </cell>
          <cell r="DW889">
            <v>4543</v>
          </cell>
          <cell r="DX889">
            <v>1651174</v>
          </cell>
          <cell r="DY889" t="str">
            <v>blue</v>
          </cell>
          <cell r="DZ889" t="str">
            <v>20130440011___Spearow___синий</v>
          </cell>
          <cell r="EA889" t="str">
            <v>Расчет кирпичей</v>
          </cell>
        </row>
        <row r="890">
          <cell r="B890" t="str">
            <v>20130440011_0075895_00000003835</v>
          </cell>
          <cell r="C890" t="str">
            <v>20130440011_0075895</v>
          </cell>
          <cell r="D890" t="str">
            <v>Theme 3ОдеждаSpearowМужскойlight blue309</v>
          </cell>
          <cell r="E890" t="str">
            <v>Заг. с Th 3</v>
          </cell>
          <cell r="F890" t="str">
            <v>ACOOLA Одежда Весна 2024 Theme 3</v>
          </cell>
          <cell r="G890" t="str">
            <v>ACOOLA</v>
          </cell>
          <cell r="H890" t="str">
            <v>Theme 3</v>
          </cell>
          <cell r="I890" t="str">
            <v>00000003835</v>
          </cell>
          <cell r="J890" t="str">
            <v>20130440011</v>
          </cell>
          <cell r="K890" t="str">
            <v>Брюки джинсовые детские для мальчиков Spearow голубой</v>
          </cell>
          <cell r="L890" t="str">
            <v>Мужской</v>
          </cell>
          <cell r="M890" t="str">
            <v>Все</v>
          </cell>
          <cell r="N890" t="str">
            <v>Spearow</v>
          </cell>
          <cell r="O890" t="str">
            <v>голубой</v>
          </cell>
          <cell r="P890" t="str">
            <v>Denim</v>
          </cell>
          <cell r="Q890" t="str">
            <v>Jeans</v>
          </cell>
          <cell r="R890" t="str">
            <v>Top_Boys</v>
          </cell>
          <cell r="S890" t="str">
            <v/>
          </cell>
          <cell r="T890" t="str">
            <v>Одежда</v>
          </cell>
          <cell r="U890" t="str">
            <v>Denim / Джинса</v>
          </cell>
          <cell r="V890" t="str">
            <v>100%Хлопок</v>
          </cell>
          <cell r="W890" t="str">
            <v>(309) Kids cloth 98-170</v>
          </cell>
          <cell r="X890">
            <v>13</v>
          </cell>
          <cell r="Y890" t="str">
            <v>Нет</v>
          </cell>
          <cell r="Z890" t="str">
            <v>Julia Velugo</v>
          </cell>
          <cell r="AA890" t="str">
            <v>Basic+</v>
          </cell>
          <cell r="AB890" t="str">
            <v>Regular</v>
          </cell>
          <cell r="AC890" t="str">
            <v>1,2,3,4</v>
          </cell>
          <cell r="AD890" t="str">
            <v>1,2,3,4_13</v>
          </cell>
          <cell r="AE890">
            <v>264</v>
          </cell>
          <cell r="AF890">
            <v>52</v>
          </cell>
          <cell r="AG890">
            <v>73</v>
          </cell>
          <cell r="AH890">
            <v>96</v>
          </cell>
          <cell r="AI890">
            <v>43</v>
          </cell>
          <cell r="AJ890">
            <v>0</v>
          </cell>
          <cell r="AK890">
            <v>0.7</v>
          </cell>
          <cell r="AL890">
            <v>0.2</v>
          </cell>
          <cell r="AM890">
            <v>13</v>
          </cell>
          <cell r="AN890">
            <v>1</v>
          </cell>
          <cell r="AO890">
            <v>14</v>
          </cell>
          <cell r="AP890">
            <v>728</v>
          </cell>
          <cell r="AQ890">
            <v>13</v>
          </cell>
          <cell r="AR890">
            <v>1</v>
          </cell>
          <cell r="AS890">
            <v>14</v>
          </cell>
          <cell r="AT890">
            <v>1022</v>
          </cell>
          <cell r="AU890">
            <v>13</v>
          </cell>
          <cell r="AV890">
            <v>1</v>
          </cell>
          <cell r="AW890">
            <v>14</v>
          </cell>
          <cell r="AX890">
            <v>1344</v>
          </cell>
          <cell r="AY890">
            <v>13</v>
          </cell>
          <cell r="AZ890">
            <v>1</v>
          </cell>
          <cell r="BA890">
            <v>14</v>
          </cell>
          <cell r="BB890">
            <v>602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 t="str">
            <v>0-1</v>
          </cell>
          <cell r="BH890">
            <v>0.54352941176470593</v>
          </cell>
          <cell r="BI890">
            <v>3696</v>
          </cell>
          <cell r="BJ890">
            <v>1999</v>
          </cell>
          <cell r="BK890">
            <v>1999</v>
          </cell>
          <cell r="BL890">
            <v>1817.27</v>
          </cell>
          <cell r="BM890">
            <v>3.0463273392258463</v>
          </cell>
          <cell r="BN890">
            <v>5.23</v>
          </cell>
          <cell r="BO890">
            <v>5.5</v>
          </cell>
          <cell r="BP890">
            <v>7.72</v>
          </cell>
          <cell r="BQ890">
            <v>656.19999999999993</v>
          </cell>
          <cell r="BR890">
            <v>0.671735867933967</v>
          </cell>
          <cell r="BS890">
            <v>3.3</v>
          </cell>
          <cell r="BT890">
            <v>85</v>
          </cell>
          <cell r="BU890">
            <v>1.1000000000000001</v>
          </cell>
          <cell r="BV890">
            <v>1999</v>
          </cell>
          <cell r="BW890">
            <v>1200</v>
          </cell>
          <cell r="BX890" t="str">
            <v>MOTHER CORPORATION</v>
          </cell>
          <cell r="BY890" t="str">
            <v>Бангладеш</v>
          </cell>
          <cell r="BZ890">
            <v>272</v>
          </cell>
          <cell r="CA890">
            <v>767</v>
          </cell>
          <cell r="CB890">
            <v>117</v>
          </cell>
          <cell r="CC890">
            <v>1948</v>
          </cell>
          <cell r="CD890">
            <v>6800</v>
          </cell>
          <cell r="CE890">
            <v>2140.3205364729315</v>
          </cell>
          <cell r="CF890">
            <v>6800</v>
          </cell>
          <cell r="CG890">
            <v>9000</v>
          </cell>
          <cell r="CH890" t="str">
            <v>ок</v>
          </cell>
          <cell r="CI890" t="str">
            <v>ок</v>
          </cell>
          <cell r="CJ890">
            <v>9</v>
          </cell>
          <cell r="CK890">
            <v>20328</v>
          </cell>
          <cell r="CL890">
            <v>4218.5</v>
          </cell>
          <cell r="CM890">
            <v>1496</v>
          </cell>
          <cell r="CN890">
            <v>10714</v>
          </cell>
          <cell r="CO890">
            <v>643.5</v>
          </cell>
          <cell r="CP890">
            <v>37400</v>
          </cell>
          <cell r="CQ890">
            <v>2425315.1999999997</v>
          </cell>
          <cell r="CR890">
            <v>503305.39999999997</v>
          </cell>
          <cell r="CS890">
            <v>178486.39999999999</v>
          </cell>
          <cell r="CT890">
            <v>1278277.5999999999</v>
          </cell>
          <cell r="CU890">
            <v>76775.399999999994</v>
          </cell>
          <cell r="CV890">
            <v>4462160</v>
          </cell>
          <cell r="CW890">
            <v>7388304</v>
          </cell>
          <cell r="CX890">
            <v>1533233</v>
          </cell>
          <cell r="CY890">
            <v>543728</v>
          </cell>
          <cell r="CZ890">
            <v>3894052</v>
          </cell>
          <cell r="DA890">
            <v>233883</v>
          </cell>
          <cell r="DB890">
            <v>13593200</v>
          </cell>
          <cell r="DC890" t="str">
            <v>Basic+</v>
          </cell>
          <cell r="DE890">
            <v>59</v>
          </cell>
          <cell r="DF890">
            <v>59</v>
          </cell>
          <cell r="DH890">
            <v>13</v>
          </cell>
          <cell r="DI890">
            <v>0</v>
          </cell>
          <cell r="DJ890">
            <v>13</v>
          </cell>
          <cell r="DK890">
            <v>767</v>
          </cell>
          <cell r="DP890">
            <v>767</v>
          </cell>
          <cell r="DQ890">
            <v>767</v>
          </cell>
          <cell r="DR890">
            <v>0</v>
          </cell>
          <cell r="DS890">
            <v>1</v>
          </cell>
          <cell r="DT890">
            <v>0</v>
          </cell>
          <cell r="DU890">
            <v>1999</v>
          </cell>
          <cell r="DV890">
            <v>444093</v>
          </cell>
          <cell r="DW890">
            <v>4218.5</v>
          </cell>
          <cell r="DX890">
            <v>1533233</v>
          </cell>
          <cell r="DY890" t="str">
            <v>light blue</v>
          </cell>
          <cell r="DZ890" t="str">
            <v>20130440011___Spearow___голубой</v>
          </cell>
          <cell r="EA890" t="str">
            <v>Расчет кирпичей</v>
          </cell>
        </row>
        <row r="891">
          <cell r="B891" t="str">
            <v>20130460015_0075999_00000003835</v>
          </cell>
          <cell r="C891" t="str">
            <v>20130460015_0075999</v>
          </cell>
          <cell r="D891" t="str">
            <v>Theme 3ОдеждаHawk_ptМужскойolive309</v>
          </cell>
          <cell r="E891" t="str">
            <v>Заг. с Th 3</v>
          </cell>
          <cell r="F891" t="str">
            <v>ACOOLA Одежда Весна 2024 Theme 3</v>
          </cell>
          <cell r="G891" t="str">
            <v>ACOOLA</v>
          </cell>
          <cell r="H891" t="str">
            <v>Theme 3</v>
          </cell>
          <cell r="I891" t="str">
            <v>00000003835</v>
          </cell>
          <cell r="J891" t="str">
            <v>20130460015</v>
          </cell>
          <cell r="K891" t="str">
            <v>Брюки детские для мальчиков Hawk_pt оливковый</v>
          </cell>
          <cell r="L891" t="str">
            <v>Мужской</v>
          </cell>
          <cell r="M891" t="str">
            <v>Все</v>
          </cell>
          <cell r="N891" t="str">
            <v>Hawk_pt</v>
          </cell>
          <cell r="O891" t="str">
            <v>оливковый</v>
          </cell>
          <cell r="P891" t="str">
            <v>Jersey</v>
          </cell>
          <cell r="Q891" t="str">
            <v>Sport pants</v>
          </cell>
          <cell r="R891" t="str">
            <v>Top_Boys</v>
          </cell>
          <cell r="S891" t="str">
            <v/>
          </cell>
          <cell r="T891" t="str">
            <v>Одежда</v>
          </cell>
          <cell r="U891" t="str">
            <v>Fleece / Флис</v>
          </cell>
          <cell r="V891" t="str">
            <v>80%Хлопок/20%ПЭ</v>
          </cell>
          <cell r="W891" t="str">
            <v>(309) Kids cloth 98-170</v>
          </cell>
          <cell r="X891">
            <v>13</v>
          </cell>
          <cell r="Y891" t="str">
            <v>Нет</v>
          </cell>
          <cell r="Z891" t="str">
            <v>Daria Kuricyna</v>
          </cell>
          <cell r="AA891" t="str">
            <v>Basic+</v>
          </cell>
          <cell r="AB891" t="str">
            <v>Regular</v>
          </cell>
          <cell r="AC891" t="str">
            <v>1,2,3,4,5</v>
          </cell>
          <cell r="AD891" t="str">
            <v>1,2,3,4,5_13</v>
          </cell>
          <cell r="AE891">
            <v>271</v>
          </cell>
          <cell r="AF891">
            <v>52</v>
          </cell>
          <cell r="AG891">
            <v>73</v>
          </cell>
          <cell r="AH891">
            <v>96</v>
          </cell>
          <cell r="AI891">
            <v>43</v>
          </cell>
          <cell r="AJ891">
            <v>7</v>
          </cell>
          <cell r="AK891">
            <v>0.7</v>
          </cell>
          <cell r="AL891">
            <v>0.3</v>
          </cell>
          <cell r="AM891">
            <v>13</v>
          </cell>
          <cell r="AN891">
            <v>2</v>
          </cell>
          <cell r="AO891">
            <v>15</v>
          </cell>
          <cell r="AP891">
            <v>780</v>
          </cell>
          <cell r="AQ891">
            <v>13</v>
          </cell>
          <cell r="AR891">
            <v>2</v>
          </cell>
          <cell r="AS891">
            <v>15</v>
          </cell>
          <cell r="AT891">
            <v>1095</v>
          </cell>
          <cell r="AU891">
            <v>13</v>
          </cell>
          <cell r="AV891">
            <v>2</v>
          </cell>
          <cell r="AW891">
            <v>15</v>
          </cell>
          <cell r="AX891">
            <v>1440</v>
          </cell>
          <cell r="AY891">
            <v>13</v>
          </cell>
          <cell r="AZ891">
            <v>2</v>
          </cell>
          <cell r="BA891">
            <v>15</v>
          </cell>
          <cell r="BB891">
            <v>645</v>
          </cell>
          <cell r="BC891">
            <v>13</v>
          </cell>
          <cell r="BD891">
            <v>2</v>
          </cell>
          <cell r="BE891">
            <v>15</v>
          </cell>
          <cell r="BF891">
            <v>105</v>
          </cell>
          <cell r="BG891" t="str">
            <v>0-2</v>
          </cell>
          <cell r="BH891">
            <v>0.54200000000000004</v>
          </cell>
          <cell r="BI891">
            <v>4065</v>
          </cell>
          <cell r="BJ891">
            <v>1499</v>
          </cell>
          <cell r="BK891">
            <v>1499</v>
          </cell>
          <cell r="BL891">
            <v>1362.73</v>
          </cell>
          <cell r="BM891">
            <v>3.2779357095998249</v>
          </cell>
          <cell r="BN891">
            <v>4.04</v>
          </cell>
          <cell r="BO891">
            <v>4.25</v>
          </cell>
          <cell r="BP891">
            <v>5.38</v>
          </cell>
          <cell r="BQ891">
            <v>457.3</v>
          </cell>
          <cell r="BR891">
            <v>0.69492995330220153</v>
          </cell>
          <cell r="BS891">
            <v>3.3</v>
          </cell>
          <cell r="BT891">
            <v>85</v>
          </cell>
          <cell r="BU891">
            <v>1.1000000000000001</v>
          </cell>
          <cell r="BV891">
            <v>1499</v>
          </cell>
          <cell r="BW891">
            <v>900</v>
          </cell>
          <cell r="BX891" t="str">
            <v>NINGBO CINDY IMPORT AND EXPORT CO.,LTD</v>
          </cell>
          <cell r="BY891" t="str">
            <v>Китай</v>
          </cell>
          <cell r="BZ891">
            <v>300</v>
          </cell>
          <cell r="CA891">
            <v>826</v>
          </cell>
          <cell r="CB891">
            <v>130</v>
          </cell>
          <cell r="CC891">
            <v>2179</v>
          </cell>
          <cell r="CD891">
            <v>7500</v>
          </cell>
          <cell r="CE891">
            <v>2360.6476505216156</v>
          </cell>
          <cell r="CF891">
            <v>7500</v>
          </cell>
          <cell r="CG891">
            <v>10000</v>
          </cell>
          <cell r="CH891" t="str">
            <v>ок</v>
          </cell>
          <cell r="CI891" t="str">
            <v>ок</v>
          </cell>
          <cell r="CJ891">
            <v>10</v>
          </cell>
          <cell r="CK891">
            <v>17276.25</v>
          </cell>
          <cell r="CL891">
            <v>3510.5</v>
          </cell>
          <cell r="CM891">
            <v>1275</v>
          </cell>
          <cell r="CN891">
            <v>9260.75</v>
          </cell>
          <cell r="CO891">
            <v>552.5</v>
          </cell>
          <cell r="CP891">
            <v>31875</v>
          </cell>
          <cell r="CQ891">
            <v>1858924.5</v>
          </cell>
          <cell r="CR891">
            <v>377729.8</v>
          </cell>
          <cell r="CS891">
            <v>137190</v>
          </cell>
          <cell r="CT891">
            <v>996456.70000000007</v>
          </cell>
          <cell r="CU891">
            <v>59449</v>
          </cell>
          <cell r="CV891">
            <v>3429750</v>
          </cell>
          <cell r="CW891">
            <v>6093435</v>
          </cell>
          <cell r="CX891">
            <v>1238174</v>
          </cell>
          <cell r="CY891">
            <v>449700</v>
          </cell>
          <cell r="CZ891">
            <v>3266321</v>
          </cell>
          <cell r="DA891">
            <v>194870</v>
          </cell>
          <cell r="DB891">
            <v>11242500</v>
          </cell>
          <cell r="DC891" t="str">
            <v>Basic+</v>
          </cell>
          <cell r="DE891">
            <v>59</v>
          </cell>
          <cell r="DF891">
            <v>59</v>
          </cell>
          <cell r="DH891">
            <v>13</v>
          </cell>
          <cell r="DI891">
            <v>1</v>
          </cell>
          <cell r="DJ891">
            <v>14</v>
          </cell>
          <cell r="DK891">
            <v>826</v>
          </cell>
          <cell r="DP891">
            <v>826</v>
          </cell>
          <cell r="DQ891">
            <v>767</v>
          </cell>
          <cell r="DR891">
            <v>59</v>
          </cell>
          <cell r="DS891">
            <v>0.9285714285714286</v>
          </cell>
          <cell r="DT891">
            <v>7.1428571428571425E-2</v>
          </cell>
          <cell r="DU891">
            <v>1499</v>
          </cell>
          <cell r="DV891">
            <v>333291</v>
          </cell>
          <cell r="DW891">
            <v>3510.5</v>
          </cell>
          <cell r="DX891">
            <v>1238174</v>
          </cell>
          <cell r="DY891" t="str">
            <v>olive</v>
          </cell>
          <cell r="DZ891" t="str">
            <v>20130460015___Hawk_pt___оливковый</v>
          </cell>
          <cell r="EA891" t="str">
            <v>Расчет кирпичей</v>
          </cell>
        </row>
        <row r="892">
          <cell r="B892" t="str">
            <v>20130460016_0076000_00000003835</v>
          </cell>
          <cell r="C892" t="str">
            <v>20130460016_0076000</v>
          </cell>
          <cell r="D892" t="str">
            <v>Theme 3ОдеждаMacaw_ptМужскойgrey309</v>
          </cell>
          <cell r="E892" t="str">
            <v>Заг. с Th 3</v>
          </cell>
          <cell r="F892" t="str">
            <v>ACOOLA Одежда Весна 2024 Theme 3</v>
          </cell>
          <cell r="G892" t="str">
            <v>ACOOLA</v>
          </cell>
          <cell r="H892" t="str">
            <v>Theme 3</v>
          </cell>
          <cell r="I892" t="str">
            <v>00000003835</v>
          </cell>
          <cell r="J892" t="str">
            <v>20130460016</v>
          </cell>
          <cell r="K892" t="str">
            <v>Брюки детские для мальчиков Macaw_pt серый</v>
          </cell>
          <cell r="L892" t="str">
            <v>Мужской</v>
          </cell>
          <cell r="M892" t="str">
            <v>Все</v>
          </cell>
          <cell r="N892" t="str">
            <v>Macaw_pt</v>
          </cell>
          <cell r="O892" t="str">
            <v>серый</v>
          </cell>
          <cell r="P892" t="str">
            <v>Jersey</v>
          </cell>
          <cell r="Q892" t="str">
            <v>Sport pants</v>
          </cell>
          <cell r="R892" t="str">
            <v>Top_Boys</v>
          </cell>
          <cell r="S892" t="str">
            <v/>
          </cell>
          <cell r="T892" t="str">
            <v>Одежда</v>
          </cell>
          <cell r="U892" t="str">
            <v>Fleece / Флис</v>
          </cell>
          <cell r="V892" t="str">
            <v>100%Хлопок</v>
          </cell>
          <cell r="W892" t="str">
            <v>(309) Kids cloth 98-170</v>
          </cell>
          <cell r="X892">
            <v>13</v>
          </cell>
          <cell r="Y892" t="str">
            <v>Нет</v>
          </cell>
          <cell r="Z892" t="str">
            <v>Daria Kuricyna</v>
          </cell>
          <cell r="AA892" t="str">
            <v>Basic+</v>
          </cell>
          <cell r="AB892" t="str">
            <v>Regular</v>
          </cell>
          <cell r="AC892">
            <v>1.2</v>
          </cell>
          <cell r="AD892" t="str">
            <v>1,2_13</v>
          </cell>
          <cell r="AE892">
            <v>125</v>
          </cell>
          <cell r="AF892">
            <v>52</v>
          </cell>
          <cell r="AG892">
            <v>73</v>
          </cell>
          <cell r="AH892">
            <v>0</v>
          </cell>
          <cell r="AI892">
            <v>0</v>
          </cell>
          <cell r="AJ892">
            <v>0</v>
          </cell>
          <cell r="AK892">
            <v>0.7</v>
          </cell>
          <cell r="AL892">
            <v>0.6</v>
          </cell>
          <cell r="AM892">
            <v>13</v>
          </cell>
          <cell r="AN892">
            <v>4</v>
          </cell>
          <cell r="AO892">
            <v>17</v>
          </cell>
          <cell r="AP892">
            <v>884</v>
          </cell>
          <cell r="AQ892">
            <v>13</v>
          </cell>
          <cell r="AR892">
            <v>4</v>
          </cell>
          <cell r="AS892">
            <v>17</v>
          </cell>
          <cell r="AT892">
            <v>1241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 t="str">
            <v>0-4</v>
          </cell>
          <cell r="BH892">
            <v>0.53125</v>
          </cell>
          <cell r="BI892">
            <v>2125</v>
          </cell>
          <cell r="BJ892">
            <v>1799</v>
          </cell>
          <cell r="BK892">
            <v>1799</v>
          </cell>
          <cell r="BL892">
            <v>1635.45</v>
          </cell>
          <cell r="BM892">
            <v>3.458285274894271</v>
          </cell>
          <cell r="BN892">
            <v>4.4800000000000004</v>
          </cell>
          <cell r="BO892">
            <v>4.71</v>
          </cell>
          <cell r="BP892">
            <v>6.12</v>
          </cell>
          <cell r="BQ892">
            <v>520.20000000000005</v>
          </cell>
          <cell r="BR892">
            <v>0.71083935519733177</v>
          </cell>
          <cell r="BS892">
            <v>3.3</v>
          </cell>
          <cell r="BT892">
            <v>85</v>
          </cell>
          <cell r="BU892">
            <v>1.1000000000000001</v>
          </cell>
          <cell r="BV892">
            <v>1799</v>
          </cell>
          <cell r="BW892">
            <v>1080</v>
          </cell>
          <cell r="BX892" t="str">
            <v>CHINA-BASE NINGBO FOREIGN TRADE CO., LTD</v>
          </cell>
          <cell r="BY892" t="str">
            <v>Китай</v>
          </cell>
          <cell r="BZ892">
            <v>160</v>
          </cell>
          <cell r="CA892">
            <v>354</v>
          </cell>
          <cell r="CB892">
            <v>78</v>
          </cell>
          <cell r="CC892">
            <v>1283</v>
          </cell>
          <cell r="CD892">
            <v>4000</v>
          </cell>
          <cell r="CE892">
            <v>1259.0120802781951</v>
          </cell>
          <cell r="CF892">
            <v>4000</v>
          </cell>
          <cell r="CG892">
            <v>5000</v>
          </cell>
          <cell r="CH892" t="str">
            <v>ок</v>
          </cell>
          <cell r="CI892" t="str">
            <v>ок</v>
          </cell>
          <cell r="CJ892">
            <v>6</v>
          </cell>
          <cell r="CK892">
            <v>10008.75</v>
          </cell>
          <cell r="CL892">
            <v>1667.34</v>
          </cell>
          <cell r="CM892">
            <v>753.6</v>
          </cell>
          <cell r="CN892">
            <v>6042.93</v>
          </cell>
          <cell r="CO892">
            <v>367.38</v>
          </cell>
          <cell r="CP892">
            <v>18840</v>
          </cell>
          <cell r="CQ892">
            <v>1105425</v>
          </cell>
          <cell r="CR892">
            <v>184150.80000000002</v>
          </cell>
          <cell r="CS892">
            <v>83232</v>
          </cell>
          <cell r="CT892">
            <v>667416.60000000009</v>
          </cell>
          <cell r="CU892">
            <v>40575.600000000006</v>
          </cell>
          <cell r="CV892">
            <v>2080800.0000000002</v>
          </cell>
          <cell r="CW892">
            <v>3822875</v>
          </cell>
          <cell r="CX892">
            <v>636846</v>
          </cell>
          <cell r="CY892">
            <v>287840</v>
          </cell>
          <cell r="CZ892">
            <v>2308117</v>
          </cell>
          <cell r="DA892">
            <v>140322</v>
          </cell>
          <cell r="DB892">
            <v>7196000</v>
          </cell>
          <cell r="DC892" t="str">
            <v>Basic+</v>
          </cell>
          <cell r="DE892">
            <v>59</v>
          </cell>
          <cell r="DF892">
            <v>59</v>
          </cell>
          <cell r="DH892">
            <v>6</v>
          </cell>
          <cell r="DJ892">
            <v>6</v>
          </cell>
          <cell r="DK892">
            <v>354</v>
          </cell>
          <cell r="DP892">
            <v>354</v>
          </cell>
          <cell r="DQ892">
            <v>354</v>
          </cell>
          <cell r="DR892">
            <v>0</v>
          </cell>
          <cell r="DS892">
            <v>1</v>
          </cell>
          <cell r="DT892">
            <v>0</v>
          </cell>
          <cell r="DU892">
            <v>1799</v>
          </cell>
          <cell r="DV892">
            <v>162486</v>
          </cell>
          <cell r="DW892">
            <v>1667.34</v>
          </cell>
          <cell r="DX892">
            <v>636846</v>
          </cell>
          <cell r="DY892" t="str">
            <v>grey</v>
          </cell>
          <cell r="DZ892" t="str">
            <v>20130460016___Macaw_pt___серый</v>
          </cell>
          <cell r="EA892" t="str">
            <v>Расчет кирпичей</v>
          </cell>
        </row>
        <row r="893">
          <cell r="B893" t="str">
            <v>20130460017_0076001_00000003835</v>
          </cell>
          <cell r="C893" t="str">
            <v>20130460017_0076001</v>
          </cell>
          <cell r="D893" t="str">
            <v>Theme 3ОдеждаMerini_pt_pМужскойdark blue309</v>
          </cell>
          <cell r="E893" t="str">
            <v>Заг. с Th 3</v>
          </cell>
          <cell r="F893" t="str">
            <v>ACOOLA Одежда Весна 2024 Theme 3</v>
          </cell>
          <cell r="G893" t="str">
            <v>ACOOLA</v>
          </cell>
          <cell r="H893" t="str">
            <v>Theme 3</v>
          </cell>
          <cell r="I893" t="str">
            <v>00000003835</v>
          </cell>
          <cell r="J893" t="str">
            <v>20130460017</v>
          </cell>
          <cell r="K893" t="str">
            <v>Брюки детские для мальчиков Merini_pt_p темно-голубой</v>
          </cell>
          <cell r="L893" t="str">
            <v>Мужской</v>
          </cell>
          <cell r="M893" t="str">
            <v>Все</v>
          </cell>
          <cell r="N893" t="str">
            <v>Merini_pt_p</v>
          </cell>
          <cell r="O893" t="str">
            <v>темно-голубой</v>
          </cell>
          <cell r="P893" t="str">
            <v>Jersey</v>
          </cell>
          <cell r="Q893" t="str">
            <v>Sport pants</v>
          </cell>
          <cell r="R893" t="str">
            <v>Top_Boys</v>
          </cell>
          <cell r="S893" t="str">
            <v/>
          </cell>
          <cell r="T893" t="str">
            <v>Одежда</v>
          </cell>
          <cell r="U893" t="str">
            <v>Fleece / Флис хлопковый</v>
          </cell>
          <cell r="V893" t="str">
            <v>100%Хлопок</v>
          </cell>
          <cell r="W893" t="str">
            <v>(309) Kids cloth 98-170</v>
          </cell>
          <cell r="X893">
            <v>13</v>
          </cell>
          <cell r="Y893" t="str">
            <v>Нет</v>
          </cell>
          <cell r="Z893" t="str">
            <v>Daria Kuricyna</v>
          </cell>
          <cell r="AA893" t="str">
            <v>Basic+</v>
          </cell>
          <cell r="AB893" t="str">
            <v>Regular</v>
          </cell>
          <cell r="AC893" t="str">
            <v>1,2,3</v>
          </cell>
          <cell r="AD893" t="str">
            <v>1,2,3_13</v>
          </cell>
          <cell r="AE893">
            <v>221</v>
          </cell>
          <cell r="AF893">
            <v>52</v>
          </cell>
          <cell r="AG893">
            <v>73</v>
          </cell>
          <cell r="AH893">
            <v>96</v>
          </cell>
          <cell r="AI893">
            <v>0</v>
          </cell>
          <cell r="AJ893">
            <v>0</v>
          </cell>
          <cell r="AK893">
            <v>0.7</v>
          </cell>
          <cell r="AL893">
            <v>0.4</v>
          </cell>
          <cell r="AM893">
            <v>13</v>
          </cell>
          <cell r="AN893">
            <v>3</v>
          </cell>
          <cell r="AO893">
            <v>16</v>
          </cell>
          <cell r="AP893">
            <v>832</v>
          </cell>
          <cell r="AQ893">
            <v>13</v>
          </cell>
          <cell r="AR893">
            <v>3</v>
          </cell>
          <cell r="AS893">
            <v>16</v>
          </cell>
          <cell r="AT893">
            <v>1168</v>
          </cell>
          <cell r="AU893">
            <v>13</v>
          </cell>
          <cell r="AV893">
            <v>3</v>
          </cell>
          <cell r="AW893">
            <v>16</v>
          </cell>
          <cell r="AX893">
            <v>1536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 t="str">
            <v>0-3</v>
          </cell>
          <cell r="BH893">
            <v>0.54400000000000004</v>
          </cell>
          <cell r="BI893">
            <v>3536</v>
          </cell>
          <cell r="BJ893">
            <v>1199</v>
          </cell>
          <cell r="BK893">
            <v>1199</v>
          </cell>
          <cell r="BL893">
            <v>1090</v>
          </cell>
          <cell r="BM893">
            <v>2.6614872364039956</v>
          </cell>
          <cell r="BN893">
            <v>3.93</v>
          </cell>
          <cell r="BO893">
            <v>4.13</v>
          </cell>
          <cell r="BP893">
            <v>5.3</v>
          </cell>
          <cell r="BQ893">
            <v>450.5</v>
          </cell>
          <cell r="BR893">
            <v>0.6242702251876564</v>
          </cell>
          <cell r="BS893">
            <v>3.3</v>
          </cell>
          <cell r="BT893">
            <v>85</v>
          </cell>
          <cell r="BU893">
            <v>1.1000000000000001</v>
          </cell>
          <cell r="BV893">
            <v>1199</v>
          </cell>
          <cell r="BW893">
            <v>720</v>
          </cell>
          <cell r="BX893" t="str">
            <v>Ningbo Longxing Garments Co. LTD</v>
          </cell>
          <cell r="BY893" t="str">
            <v>Китай</v>
          </cell>
          <cell r="BZ893">
            <v>260</v>
          </cell>
          <cell r="CA893">
            <v>767</v>
          </cell>
          <cell r="CB893">
            <v>117</v>
          </cell>
          <cell r="CC893">
            <v>1820</v>
          </cell>
          <cell r="CD893">
            <v>6500</v>
          </cell>
          <cell r="CE893">
            <v>2045.8946304520668</v>
          </cell>
          <cell r="CF893">
            <v>6500</v>
          </cell>
          <cell r="CG893">
            <v>8000</v>
          </cell>
          <cell r="CH893" t="str">
            <v>ок</v>
          </cell>
          <cell r="CI893" t="str">
            <v>ок</v>
          </cell>
          <cell r="CJ893">
            <v>9</v>
          </cell>
          <cell r="CK893">
            <v>14603.68</v>
          </cell>
          <cell r="CL893">
            <v>3167.71</v>
          </cell>
          <cell r="CM893">
            <v>1073.8</v>
          </cell>
          <cell r="CN893">
            <v>7516.5999999999995</v>
          </cell>
          <cell r="CO893">
            <v>483.21</v>
          </cell>
          <cell r="CP893">
            <v>26845</v>
          </cell>
          <cell r="CQ893">
            <v>1592968</v>
          </cell>
          <cell r="CR893">
            <v>345533.5</v>
          </cell>
          <cell r="CS893">
            <v>117130</v>
          </cell>
          <cell r="CT893">
            <v>819910</v>
          </cell>
          <cell r="CU893">
            <v>52708.5</v>
          </cell>
          <cell r="CV893">
            <v>2928250</v>
          </cell>
          <cell r="CW893">
            <v>4239664</v>
          </cell>
          <cell r="CX893">
            <v>919633</v>
          </cell>
          <cell r="CY893">
            <v>311740</v>
          </cell>
          <cell r="CZ893">
            <v>2182180</v>
          </cell>
          <cell r="DA893">
            <v>140283</v>
          </cell>
          <cell r="DB893">
            <v>7793500</v>
          </cell>
          <cell r="DC893" t="str">
            <v>Basic+</v>
          </cell>
          <cell r="DE893">
            <v>59</v>
          </cell>
          <cell r="DF893">
            <v>59</v>
          </cell>
          <cell r="DH893">
            <v>13</v>
          </cell>
          <cell r="DI893">
            <v>0</v>
          </cell>
          <cell r="DJ893">
            <v>13</v>
          </cell>
          <cell r="DK893">
            <v>767</v>
          </cell>
          <cell r="DP893">
            <v>767</v>
          </cell>
          <cell r="DQ893">
            <v>767</v>
          </cell>
          <cell r="DR893">
            <v>0</v>
          </cell>
          <cell r="DS893">
            <v>1</v>
          </cell>
          <cell r="DT893">
            <v>0</v>
          </cell>
          <cell r="DU893">
            <v>1199</v>
          </cell>
          <cell r="DV893">
            <v>304882.5</v>
          </cell>
          <cell r="DW893">
            <v>3167.71</v>
          </cell>
          <cell r="DX893">
            <v>919633</v>
          </cell>
          <cell r="DY893" t="str">
            <v>dark blue</v>
          </cell>
          <cell r="DZ893" t="str">
            <v>20130460017___Merini_pt_p___темно-голубой</v>
          </cell>
          <cell r="EA893" t="str">
            <v>Расчет кирпичей</v>
          </cell>
        </row>
        <row r="894">
          <cell r="B894" t="str">
            <v>20130510026_0076032_00000003835</v>
          </cell>
          <cell r="C894" t="str">
            <v>20130510026_0076032</v>
          </cell>
          <cell r="D894" t="str">
            <v>Theme 3ОдеждаElephantМужскойmustard309</v>
          </cell>
          <cell r="E894" t="str">
            <v>Заг. с Th 3</v>
          </cell>
          <cell r="F894" t="str">
            <v>ACOOLA Одежда Весна 2024 Theme 3</v>
          </cell>
          <cell r="G894" t="str">
            <v>ACOOLA</v>
          </cell>
          <cell r="H894" t="str">
            <v>Theme 3</v>
          </cell>
          <cell r="I894" t="str">
            <v>00000003835</v>
          </cell>
          <cell r="J894" t="str">
            <v>20130510026</v>
          </cell>
          <cell r="K894" t="str">
            <v>Футболка детская для мальчиков Elephant горчичный</v>
          </cell>
          <cell r="L894" t="str">
            <v>Мужской</v>
          </cell>
          <cell r="M894" t="str">
            <v>Все</v>
          </cell>
          <cell r="N894" t="str">
            <v>Elephant</v>
          </cell>
          <cell r="O894" t="str">
            <v>горчичный</v>
          </cell>
          <cell r="P894" t="str">
            <v>Jersey</v>
          </cell>
          <cell r="Q894" t="str">
            <v>T-shirt</v>
          </cell>
          <cell r="R894" t="str">
            <v>Top_Boys</v>
          </cell>
          <cell r="S894" t="str">
            <v/>
          </cell>
          <cell r="T894" t="str">
            <v>Одежда</v>
          </cell>
          <cell r="U894" t="str">
            <v>Single jersey / Трикотажное полотно</v>
          </cell>
          <cell r="V894" t="str">
            <v>100%Хлопок</v>
          </cell>
          <cell r="W894" t="str">
            <v>(309) Kids cloth 98-170</v>
          </cell>
          <cell r="X894">
            <v>13</v>
          </cell>
          <cell r="Y894" t="str">
            <v>Нет</v>
          </cell>
          <cell r="Z894" t="str">
            <v>Daria Kuricyna</v>
          </cell>
          <cell r="AA894" t="str">
            <v>Basic+</v>
          </cell>
          <cell r="AB894" t="str">
            <v>Regular</v>
          </cell>
          <cell r="AC894" t="str">
            <v>1,2,3,4,5</v>
          </cell>
          <cell r="AD894" t="str">
            <v>1,2,3,4,5_13</v>
          </cell>
          <cell r="AE894">
            <v>271</v>
          </cell>
          <cell r="AF894">
            <v>52</v>
          </cell>
          <cell r="AG894">
            <v>73</v>
          </cell>
          <cell r="AH894">
            <v>96</v>
          </cell>
          <cell r="AI894">
            <v>43</v>
          </cell>
          <cell r="AJ894">
            <v>7</v>
          </cell>
          <cell r="AK894">
            <v>0.7</v>
          </cell>
          <cell r="AL894">
            <v>0.3</v>
          </cell>
          <cell r="AM894">
            <v>13</v>
          </cell>
          <cell r="AN894">
            <v>2</v>
          </cell>
          <cell r="AO894">
            <v>15</v>
          </cell>
          <cell r="AP894">
            <v>780</v>
          </cell>
          <cell r="AQ894">
            <v>13</v>
          </cell>
          <cell r="AR894">
            <v>2</v>
          </cell>
          <cell r="AS894">
            <v>15</v>
          </cell>
          <cell r="AT894">
            <v>1095</v>
          </cell>
          <cell r="AU894">
            <v>13</v>
          </cell>
          <cell r="AV894">
            <v>2</v>
          </cell>
          <cell r="AW894">
            <v>15</v>
          </cell>
          <cell r="AX894">
            <v>1440</v>
          </cell>
          <cell r="AY894">
            <v>13</v>
          </cell>
          <cell r="AZ894">
            <v>2</v>
          </cell>
          <cell r="BA894">
            <v>15</v>
          </cell>
          <cell r="BB894">
            <v>645</v>
          </cell>
          <cell r="BC894">
            <v>13</v>
          </cell>
          <cell r="BD894">
            <v>2</v>
          </cell>
          <cell r="BE894">
            <v>15</v>
          </cell>
          <cell r="BF894">
            <v>105</v>
          </cell>
          <cell r="BG894" t="str">
            <v>0-2</v>
          </cell>
          <cell r="BH894">
            <v>0.54200000000000004</v>
          </cell>
          <cell r="BI894">
            <v>4065</v>
          </cell>
          <cell r="BJ894">
            <v>999</v>
          </cell>
          <cell r="BK894">
            <v>999</v>
          </cell>
          <cell r="BL894">
            <v>908.18</v>
          </cell>
          <cell r="BM894">
            <v>3.185078909612626</v>
          </cell>
          <cell r="BN894">
            <v>2.8</v>
          </cell>
          <cell r="BO894">
            <v>2.94</v>
          </cell>
          <cell r="BP894">
            <v>3.69</v>
          </cell>
          <cell r="BQ894">
            <v>313.64999999999998</v>
          </cell>
          <cell r="BR894">
            <v>0.68603603603603602</v>
          </cell>
          <cell r="BS894">
            <v>3.3</v>
          </cell>
          <cell r="BT894">
            <v>85</v>
          </cell>
          <cell r="BU894">
            <v>1.1000000000000001</v>
          </cell>
          <cell r="BV894">
            <v>999</v>
          </cell>
          <cell r="BW894">
            <v>600</v>
          </cell>
          <cell r="BX894" t="str">
            <v>Suzhou Kingsma Import and Export Co., Ltd</v>
          </cell>
          <cell r="BY894" t="str">
            <v>Китай</v>
          </cell>
          <cell r="BZ894">
            <v>300</v>
          </cell>
          <cell r="CA894">
            <v>826</v>
          </cell>
          <cell r="CB894">
            <v>130</v>
          </cell>
          <cell r="CC894">
            <v>2179</v>
          </cell>
          <cell r="CD894">
            <v>7500</v>
          </cell>
          <cell r="CE894">
            <v>2360.6476505216156</v>
          </cell>
          <cell r="CF894">
            <v>7500</v>
          </cell>
          <cell r="CG894">
            <v>10000</v>
          </cell>
          <cell r="CH894" t="str">
            <v>ок</v>
          </cell>
          <cell r="CI894" t="str">
            <v>ок</v>
          </cell>
          <cell r="CJ894">
            <v>10</v>
          </cell>
          <cell r="CK894">
            <v>11951.1</v>
          </cell>
          <cell r="CL894">
            <v>2428.44</v>
          </cell>
          <cell r="CM894">
            <v>882</v>
          </cell>
          <cell r="CN894">
            <v>6406.26</v>
          </cell>
          <cell r="CO894">
            <v>382.2</v>
          </cell>
          <cell r="CP894">
            <v>22050</v>
          </cell>
          <cell r="CQ894">
            <v>1274987.25</v>
          </cell>
          <cell r="CR894">
            <v>259074.9</v>
          </cell>
          <cell r="CS894">
            <v>94095</v>
          </cell>
          <cell r="CT894">
            <v>683443.35</v>
          </cell>
          <cell r="CU894">
            <v>40774.5</v>
          </cell>
          <cell r="CV894">
            <v>2352375</v>
          </cell>
          <cell r="CW894">
            <v>4060935</v>
          </cell>
          <cell r="CX894">
            <v>825174</v>
          </cell>
          <cell r="CY894">
            <v>299700</v>
          </cell>
          <cell r="CZ894">
            <v>2176821</v>
          </cell>
          <cell r="DA894">
            <v>129870</v>
          </cell>
          <cell r="DB894">
            <v>7492500</v>
          </cell>
          <cell r="DC894" t="str">
            <v>Basic+</v>
          </cell>
          <cell r="DE894">
            <v>59</v>
          </cell>
          <cell r="DF894">
            <v>59</v>
          </cell>
          <cell r="DH894">
            <v>13</v>
          </cell>
          <cell r="DI894">
            <v>1</v>
          </cell>
          <cell r="DJ894">
            <v>14</v>
          </cell>
          <cell r="DK894">
            <v>826</v>
          </cell>
          <cell r="DP894">
            <v>826</v>
          </cell>
          <cell r="DQ894">
            <v>767</v>
          </cell>
          <cell r="DR894">
            <v>59</v>
          </cell>
          <cell r="DS894">
            <v>0.9285714285714286</v>
          </cell>
          <cell r="DT894">
            <v>7.1428571428571425E-2</v>
          </cell>
          <cell r="DU894">
            <v>999</v>
          </cell>
          <cell r="DV894">
            <v>228595.5</v>
          </cell>
          <cell r="DW894">
            <v>2428.44</v>
          </cell>
          <cell r="DX894">
            <v>825174</v>
          </cell>
          <cell r="DY894" t="str">
            <v>mustard</v>
          </cell>
          <cell r="DZ894" t="str">
            <v>20130510026___Elephant___горчичный</v>
          </cell>
          <cell r="EA894" t="str">
            <v>Расчет кирпичей</v>
          </cell>
        </row>
        <row r="895">
          <cell r="B895" t="str">
            <v>20130510027_0076033_00000003835</v>
          </cell>
          <cell r="C895" t="str">
            <v>20130510027_0076033</v>
          </cell>
          <cell r="D895" t="str">
            <v>Theme 3ОдеждаGiraffeМужскойprint309</v>
          </cell>
          <cell r="E895" t="str">
            <v>Заг. с Th 3</v>
          </cell>
          <cell r="F895" t="str">
            <v>ACOOLA Одежда Весна 2024 Theme 3</v>
          </cell>
          <cell r="G895" t="str">
            <v>ACOOLA</v>
          </cell>
          <cell r="H895" t="str">
            <v>Theme 3</v>
          </cell>
          <cell r="I895" t="str">
            <v>00000003835</v>
          </cell>
          <cell r="J895" t="str">
            <v>20130510027</v>
          </cell>
          <cell r="K895" t="str">
            <v>Футболка детская для мальчиков Giraffe набивка</v>
          </cell>
          <cell r="L895" t="str">
            <v>Мужской</v>
          </cell>
          <cell r="M895" t="str">
            <v>Все</v>
          </cell>
          <cell r="N895" t="str">
            <v>Giraffe</v>
          </cell>
          <cell r="O895" t="str">
            <v>набивка</v>
          </cell>
          <cell r="P895" t="str">
            <v>Jersey</v>
          </cell>
          <cell r="Q895" t="str">
            <v>T-shirt</v>
          </cell>
          <cell r="R895" t="str">
            <v>Top_Boys</v>
          </cell>
          <cell r="S895" t="str">
            <v/>
          </cell>
          <cell r="T895" t="str">
            <v>Одежда</v>
          </cell>
          <cell r="U895" t="str">
            <v>Single jersey / Трикотажное полотно</v>
          </cell>
          <cell r="V895" t="str">
            <v>100%Хлопок</v>
          </cell>
          <cell r="W895" t="str">
            <v>(309) Kids cloth 98-170</v>
          </cell>
          <cell r="X895">
            <v>13</v>
          </cell>
          <cell r="Y895" t="str">
            <v>Нет</v>
          </cell>
          <cell r="Z895" t="str">
            <v>Daria Kuricyna</v>
          </cell>
          <cell r="AA895" t="str">
            <v>Basic+</v>
          </cell>
          <cell r="AB895" t="str">
            <v>Regular</v>
          </cell>
          <cell r="AC895" t="str">
            <v>1,2,3,4,5</v>
          </cell>
          <cell r="AD895" t="str">
            <v>1,2,3,4,5_13</v>
          </cell>
          <cell r="AE895">
            <v>271</v>
          </cell>
          <cell r="AF895">
            <v>52</v>
          </cell>
          <cell r="AG895">
            <v>73</v>
          </cell>
          <cell r="AH895">
            <v>96</v>
          </cell>
          <cell r="AI895">
            <v>43</v>
          </cell>
          <cell r="AJ895">
            <v>7</v>
          </cell>
          <cell r="AK895">
            <v>0.7</v>
          </cell>
          <cell r="AL895">
            <v>0.3</v>
          </cell>
          <cell r="AM895">
            <v>13</v>
          </cell>
          <cell r="AN895">
            <v>2</v>
          </cell>
          <cell r="AO895">
            <v>15</v>
          </cell>
          <cell r="AP895">
            <v>780</v>
          </cell>
          <cell r="AQ895">
            <v>13</v>
          </cell>
          <cell r="AR895">
            <v>2</v>
          </cell>
          <cell r="AS895">
            <v>15</v>
          </cell>
          <cell r="AT895">
            <v>1095</v>
          </cell>
          <cell r="AU895">
            <v>13</v>
          </cell>
          <cell r="AV895">
            <v>2</v>
          </cell>
          <cell r="AW895">
            <v>15</v>
          </cell>
          <cell r="AX895">
            <v>1440</v>
          </cell>
          <cell r="AY895">
            <v>13</v>
          </cell>
          <cell r="AZ895">
            <v>2</v>
          </cell>
          <cell r="BA895">
            <v>15</v>
          </cell>
          <cell r="BB895">
            <v>645</v>
          </cell>
          <cell r="BC895">
            <v>13</v>
          </cell>
          <cell r="BD895">
            <v>2</v>
          </cell>
          <cell r="BE895">
            <v>15</v>
          </cell>
          <cell r="BF895">
            <v>105</v>
          </cell>
          <cell r="BG895" t="str">
            <v>0-2</v>
          </cell>
          <cell r="BH895">
            <v>0.54200000000000004</v>
          </cell>
          <cell r="BI895">
            <v>4065</v>
          </cell>
          <cell r="BJ895">
            <v>999</v>
          </cell>
          <cell r="BK895">
            <v>999</v>
          </cell>
          <cell r="BL895">
            <v>908.18</v>
          </cell>
          <cell r="BM895">
            <v>3.6386814787834636</v>
          </cell>
          <cell r="BN895">
            <v>2.4500000000000002</v>
          </cell>
          <cell r="BO895">
            <v>2.58</v>
          </cell>
          <cell r="BP895">
            <v>3.23</v>
          </cell>
          <cell r="BQ895">
            <v>274.55</v>
          </cell>
          <cell r="BR895">
            <v>0.72517517517517516</v>
          </cell>
          <cell r="BS895">
            <v>3.3</v>
          </cell>
          <cell r="BT895">
            <v>85</v>
          </cell>
          <cell r="BU895">
            <v>1.1000000000000001</v>
          </cell>
          <cell r="BV895">
            <v>999</v>
          </cell>
          <cell r="BW895">
            <v>600</v>
          </cell>
          <cell r="BX895" t="str">
            <v>CHINA-BASE NINGBO FOREIGN TRADE CO., LTD</v>
          </cell>
          <cell r="BY895" t="str">
            <v>Китай</v>
          </cell>
          <cell r="BZ895">
            <v>300</v>
          </cell>
          <cell r="CA895">
            <v>826</v>
          </cell>
          <cell r="CB895">
            <v>130</v>
          </cell>
          <cell r="CC895">
            <v>2179</v>
          </cell>
          <cell r="CD895">
            <v>7500</v>
          </cell>
          <cell r="CE895">
            <v>2360.6476505216156</v>
          </cell>
          <cell r="CF895">
            <v>7500</v>
          </cell>
          <cell r="CG895">
            <v>10000</v>
          </cell>
          <cell r="CH895" t="str">
            <v>ок</v>
          </cell>
          <cell r="CI895" t="str">
            <v>ок</v>
          </cell>
          <cell r="CJ895">
            <v>10</v>
          </cell>
          <cell r="CK895">
            <v>10487.7</v>
          </cell>
          <cell r="CL895">
            <v>2131.08</v>
          </cell>
          <cell r="CM895">
            <v>774</v>
          </cell>
          <cell r="CN895">
            <v>5621.82</v>
          </cell>
          <cell r="CO895">
            <v>335.40000000000003</v>
          </cell>
          <cell r="CP895">
            <v>19350</v>
          </cell>
          <cell r="CQ895">
            <v>1116045.75</v>
          </cell>
          <cell r="CR895">
            <v>226778.30000000002</v>
          </cell>
          <cell r="CS895">
            <v>82365</v>
          </cell>
          <cell r="CT895">
            <v>598244.45000000007</v>
          </cell>
          <cell r="CU895">
            <v>35691.5</v>
          </cell>
          <cell r="CV895">
            <v>2059125</v>
          </cell>
          <cell r="CW895">
            <v>4060935</v>
          </cell>
          <cell r="CX895">
            <v>825174</v>
          </cell>
          <cell r="CY895">
            <v>299700</v>
          </cell>
          <cell r="CZ895">
            <v>2176821</v>
          </cell>
          <cell r="DA895">
            <v>129870</v>
          </cell>
          <cell r="DB895">
            <v>7492500</v>
          </cell>
          <cell r="DC895" t="str">
            <v>Basic+</v>
          </cell>
          <cell r="DE895">
            <v>59</v>
          </cell>
          <cell r="DF895">
            <v>59</v>
          </cell>
          <cell r="DH895">
            <v>13</v>
          </cell>
          <cell r="DI895">
            <v>1</v>
          </cell>
          <cell r="DJ895">
            <v>14</v>
          </cell>
          <cell r="DK895">
            <v>826</v>
          </cell>
          <cell r="DP895">
            <v>826</v>
          </cell>
          <cell r="DQ895">
            <v>767</v>
          </cell>
          <cell r="DR895">
            <v>59</v>
          </cell>
          <cell r="DS895">
            <v>0.9285714285714286</v>
          </cell>
          <cell r="DT895">
            <v>7.1428571428571425E-2</v>
          </cell>
          <cell r="DU895">
            <v>999</v>
          </cell>
          <cell r="DV895">
            <v>200098.5</v>
          </cell>
          <cell r="DW895">
            <v>2131.08</v>
          </cell>
          <cell r="DX895">
            <v>825174</v>
          </cell>
          <cell r="DY895" t="str">
            <v>print</v>
          </cell>
          <cell r="DZ895" t="str">
            <v>20130510027___Giraffe___набивка</v>
          </cell>
          <cell r="EA895" t="str">
            <v>Расчет кирпичей</v>
          </cell>
        </row>
        <row r="896">
          <cell r="B896" t="str">
            <v>20130510028_0076034_00000003835</v>
          </cell>
          <cell r="C896" t="str">
            <v>20130510028_0076034</v>
          </cell>
          <cell r="D896" t="str">
            <v>Theme 3ОдеждаApeМужскойochre309</v>
          </cell>
          <cell r="E896" t="str">
            <v>Заг. с Th 3</v>
          </cell>
          <cell r="F896" t="str">
            <v>ACOOLA Одежда Весна 2024 Theme 3</v>
          </cell>
          <cell r="G896" t="str">
            <v>ACOOLA</v>
          </cell>
          <cell r="H896" t="str">
            <v>Theme 3</v>
          </cell>
          <cell r="I896" t="str">
            <v>00000003835</v>
          </cell>
          <cell r="J896" t="str">
            <v>20130510028</v>
          </cell>
          <cell r="K896" t="str">
            <v>Футболка детская для мальчиков Ape охра</v>
          </cell>
          <cell r="L896" t="str">
            <v>Мужской</v>
          </cell>
          <cell r="M896" t="str">
            <v>Все</v>
          </cell>
          <cell r="N896" t="str">
            <v>Ape</v>
          </cell>
          <cell r="O896" t="str">
            <v>охра</v>
          </cell>
          <cell r="P896" t="str">
            <v>Jersey</v>
          </cell>
          <cell r="Q896" t="str">
            <v>T-shirt</v>
          </cell>
          <cell r="R896" t="str">
            <v>Top_Boys</v>
          </cell>
          <cell r="S896" t="str">
            <v/>
          </cell>
          <cell r="T896" t="str">
            <v>Одежда</v>
          </cell>
          <cell r="U896" t="str">
            <v>Single jersey / Трикотажное полотно</v>
          </cell>
          <cell r="V896" t="str">
            <v>100%Хлопок</v>
          </cell>
          <cell r="W896" t="str">
            <v>(309) Kids cloth 98-170</v>
          </cell>
          <cell r="X896">
            <v>13</v>
          </cell>
          <cell r="Y896" t="str">
            <v>Нет</v>
          </cell>
          <cell r="Z896" t="str">
            <v>Daria Kuricyna</v>
          </cell>
          <cell r="AA896" t="str">
            <v>Basic+</v>
          </cell>
          <cell r="AB896" t="str">
            <v>Regular</v>
          </cell>
          <cell r="AC896">
            <v>1.2</v>
          </cell>
          <cell r="AD896" t="str">
            <v>1,2_13</v>
          </cell>
          <cell r="AE896">
            <v>125</v>
          </cell>
          <cell r="AF896">
            <v>52</v>
          </cell>
          <cell r="AG896">
            <v>73</v>
          </cell>
          <cell r="AH896">
            <v>0</v>
          </cell>
          <cell r="AI896">
            <v>0</v>
          </cell>
          <cell r="AJ896">
            <v>0</v>
          </cell>
          <cell r="AK896">
            <v>0.7</v>
          </cell>
          <cell r="AL896">
            <v>0.6</v>
          </cell>
          <cell r="AM896">
            <v>13</v>
          </cell>
          <cell r="AN896">
            <v>4</v>
          </cell>
          <cell r="AO896">
            <v>17</v>
          </cell>
          <cell r="AP896">
            <v>884</v>
          </cell>
          <cell r="AQ896">
            <v>13</v>
          </cell>
          <cell r="AR896">
            <v>4</v>
          </cell>
          <cell r="AS896">
            <v>17</v>
          </cell>
          <cell r="AT896">
            <v>1241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 t="str">
            <v>0-4</v>
          </cell>
          <cell r="BH896">
            <v>0.53125</v>
          </cell>
          <cell r="BI896">
            <v>2125</v>
          </cell>
          <cell r="BJ896">
            <v>799</v>
          </cell>
          <cell r="BK896">
            <v>799</v>
          </cell>
          <cell r="BL896">
            <v>726.36</v>
          </cell>
          <cell r="BM896">
            <v>2.7089337175792507</v>
          </cell>
          <cell r="BN896">
            <v>2.6</v>
          </cell>
          <cell r="BO896">
            <v>2.74</v>
          </cell>
          <cell r="BP896">
            <v>3.47</v>
          </cell>
          <cell r="BQ896">
            <v>294.95</v>
          </cell>
          <cell r="BR896">
            <v>0.63085106382978728</v>
          </cell>
          <cell r="BS896">
            <v>3.3</v>
          </cell>
          <cell r="BT896">
            <v>85</v>
          </cell>
          <cell r="BU896">
            <v>1.1000000000000001</v>
          </cell>
          <cell r="BV896">
            <v>799</v>
          </cell>
          <cell r="BW896">
            <v>480</v>
          </cell>
          <cell r="BX896" t="str">
            <v>SHAOXING YANSHENG TRADING CO., LTD</v>
          </cell>
          <cell r="BY896" t="str">
            <v>Китай</v>
          </cell>
          <cell r="BZ896">
            <v>160</v>
          </cell>
          <cell r="CA896">
            <v>354</v>
          </cell>
          <cell r="CB896">
            <v>78</v>
          </cell>
          <cell r="CC896">
            <v>1283</v>
          </cell>
          <cell r="CD896">
            <v>4000</v>
          </cell>
          <cell r="CE896">
            <v>1259.0120802781951</v>
          </cell>
          <cell r="CF896">
            <v>4000</v>
          </cell>
          <cell r="CG896">
            <v>5000</v>
          </cell>
          <cell r="CH896" t="str">
            <v>ок</v>
          </cell>
          <cell r="CI896" t="str">
            <v>ок</v>
          </cell>
          <cell r="CJ896">
            <v>6</v>
          </cell>
          <cell r="CK896">
            <v>5822.5</v>
          </cell>
          <cell r="CL896">
            <v>969.96</v>
          </cell>
          <cell r="CM896">
            <v>438.40000000000003</v>
          </cell>
          <cell r="CN896">
            <v>3515.42</v>
          </cell>
          <cell r="CO896">
            <v>213.72000000000003</v>
          </cell>
          <cell r="CP896">
            <v>10960</v>
          </cell>
          <cell r="CQ896">
            <v>626768.75</v>
          </cell>
          <cell r="CR896">
            <v>104412.3</v>
          </cell>
          <cell r="CS896">
            <v>47192</v>
          </cell>
          <cell r="CT896">
            <v>378420.85</v>
          </cell>
          <cell r="CU896">
            <v>23006.1</v>
          </cell>
          <cell r="CV896">
            <v>1179800</v>
          </cell>
          <cell r="CW896">
            <v>1697875</v>
          </cell>
          <cell r="CX896">
            <v>282846</v>
          </cell>
          <cell r="CY896">
            <v>127840</v>
          </cell>
          <cell r="CZ896">
            <v>1025117</v>
          </cell>
          <cell r="DA896">
            <v>62322</v>
          </cell>
          <cell r="DB896">
            <v>3196000</v>
          </cell>
          <cell r="DC896" t="str">
            <v>Basic+</v>
          </cell>
          <cell r="DE896">
            <v>59</v>
          </cell>
          <cell r="DF896">
            <v>59</v>
          </cell>
          <cell r="DH896">
            <v>6</v>
          </cell>
          <cell r="DJ896">
            <v>6</v>
          </cell>
          <cell r="DK896">
            <v>354</v>
          </cell>
          <cell r="DP896">
            <v>354</v>
          </cell>
          <cell r="DQ896">
            <v>354</v>
          </cell>
          <cell r="DR896">
            <v>0</v>
          </cell>
          <cell r="DS896">
            <v>1</v>
          </cell>
          <cell r="DT896">
            <v>0</v>
          </cell>
          <cell r="DU896">
            <v>799</v>
          </cell>
          <cell r="DV896">
            <v>92128.500000000015</v>
          </cell>
          <cell r="DW896">
            <v>969.96</v>
          </cell>
          <cell r="DX896">
            <v>282846</v>
          </cell>
          <cell r="DY896" t="str">
            <v>ochre</v>
          </cell>
          <cell r="DZ896" t="str">
            <v>20130510028___Ape___охра</v>
          </cell>
          <cell r="EA896" t="str">
            <v>Расчет кирпичей</v>
          </cell>
        </row>
        <row r="897">
          <cell r="B897" t="str">
            <v>20130510029_0076035_00000003835</v>
          </cell>
          <cell r="C897" t="str">
            <v>20130510029_0076035</v>
          </cell>
          <cell r="D897" t="str">
            <v>Theme 3ОдеждаZebraМужскойprint309</v>
          </cell>
          <cell r="E897" t="str">
            <v>Заг. с Th 3</v>
          </cell>
          <cell r="F897" t="str">
            <v>ACOOLA Одежда Весна 2024 Theme 3</v>
          </cell>
          <cell r="G897" t="str">
            <v>ACOOLA</v>
          </cell>
          <cell r="H897" t="str">
            <v>Theme 3</v>
          </cell>
          <cell r="I897" t="str">
            <v>00000003835</v>
          </cell>
          <cell r="J897" t="str">
            <v>20130510029</v>
          </cell>
          <cell r="K897" t="str">
            <v>Футболка детская для мальчиков Zebra набивка</v>
          </cell>
          <cell r="L897" t="str">
            <v>Мужской</v>
          </cell>
          <cell r="M897" t="str">
            <v>Все</v>
          </cell>
          <cell r="N897" t="str">
            <v>Zebra</v>
          </cell>
          <cell r="O897" t="str">
            <v>набивка</v>
          </cell>
          <cell r="P897" t="str">
            <v>Jersey</v>
          </cell>
          <cell r="Q897" t="str">
            <v>T-shirt</v>
          </cell>
          <cell r="R897" t="str">
            <v>Top_Boys</v>
          </cell>
          <cell r="S897" t="str">
            <v/>
          </cell>
          <cell r="T897" t="str">
            <v>Одежда</v>
          </cell>
          <cell r="U897" t="str">
            <v>Single jersey / Трикотажное полотно</v>
          </cell>
          <cell r="V897" t="str">
            <v>100%Хлопок</v>
          </cell>
          <cell r="W897" t="str">
            <v>(309) Kids cloth 98-170</v>
          </cell>
          <cell r="X897">
            <v>13</v>
          </cell>
          <cell r="Y897" t="str">
            <v>Нет</v>
          </cell>
          <cell r="Z897" t="str">
            <v>Daria Kuricyna</v>
          </cell>
          <cell r="AA897" t="str">
            <v>Basic+</v>
          </cell>
          <cell r="AB897" t="str">
            <v>Regular</v>
          </cell>
          <cell r="AC897" t="str">
            <v>1,2,3,4,5</v>
          </cell>
          <cell r="AD897" t="str">
            <v>1,2,3,4,5_13</v>
          </cell>
          <cell r="AE897">
            <v>271</v>
          </cell>
          <cell r="AF897">
            <v>52</v>
          </cell>
          <cell r="AG897">
            <v>73</v>
          </cell>
          <cell r="AH897">
            <v>96</v>
          </cell>
          <cell r="AI897">
            <v>43</v>
          </cell>
          <cell r="AJ897">
            <v>7</v>
          </cell>
          <cell r="AK897">
            <v>0.7</v>
          </cell>
          <cell r="AL897">
            <v>0.3</v>
          </cell>
          <cell r="AM897">
            <v>13</v>
          </cell>
          <cell r="AN897">
            <v>2</v>
          </cell>
          <cell r="AO897">
            <v>15</v>
          </cell>
          <cell r="AP897">
            <v>780</v>
          </cell>
          <cell r="AQ897">
            <v>13</v>
          </cell>
          <cell r="AR897">
            <v>2</v>
          </cell>
          <cell r="AS897">
            <v>15</v>
          </cell>
          <cell r="AT897">
            <v>1095</v>
          </cell>
          <cell r="AU897">
            <v>13</v>
          </cell>
          <cell r="AV897">
            <v>2</v>
          </cell>
          <cell r="AW897">
            <v>15</v>
          </cell>
          <cell r="AX897">
            <v>1440</v>
          </cell>
          <cell r="AY897">
            <v>13</v>
          </cell>
          <cell r="AZ897">
            <v>2</v>
          </cell>
          <cell r="BA897">
            <v>15</v>
          </cell>
          <cell r="BB897">
            <v>645</v>
          </cell>
          <cell r="BC897">
            <v>13</v>
          </cell>
          <cell r="BD897">
            <v>2</v>
          </cell>
          <cell r="BE897">
            <v>15</v>
          </cell>
          <cell r="BF897">
            <v>105</v>
          </cell>
          <cell r="BG897" t="str">
            <v>0-2</v>
          </cell>
          <cell r="BH897">
            <v>0.54200000000000004</v>
          </cell>
          <cell r="BI897">
            <v>4065</v>
          </cell>
          <cell r="BJ897">
            <v>799</v>
          </cell>
          <cell r="BK897">
            <v>799</v>
          </cell>
          <cell r="BL897">
            <v>726.36</v>
          </cell>
          <cell r="BM897">
            <v>2.9102167182662537</v>
          </cell>
          <cell r="BN897">
            <v>2.4500000000000002</v>
          </cell>
          <cell r="BO897">
            <v>2.58</v>
          </cell>
          <cell r="BP897">
            <v>3.23</v>
          </cell>
          <cell r="BQ897">
            <v>274.55</v>
          </cell>
          <cell r="BR897">
            <v>0.65638297872340423</v>
          </cell>
          <cell r="BS897">
            <v>3.3</v>
          </cell>
          <cell r="BT897">
            <v>85</v>
          </cell>
          <cell r="BU897">
            <v>1.1000000000000001</v>
          </cell>
          <cell r="BV897">
            <v>799</v>
          </cell>
          <cell r="BW897">
            <v>480</v>
          </cell>
          <cell r="BX897" t="str">
            <v>Suzhou Kingsma Import and Export Co., Ltd</v>
          </cell>
          <cell r="BY897" t="str">
            <v>Китай</v>
          </cell>
          <cell r="BZ897">
            <v>300</v>
          </cell>
          <cell r="CA897">
            <v>826</v>
          </cell>
          <cell r="CB897">
            <v>130</v>
          </cell>
          <cell r="CC897">
            <v>2179</v>
          </cell>
          <cell r="CD897">
            <v>7500</v>
          </cell>
          <cell r="CE897">
            <v>2360.6476505216156</v>
          </cell>
          <cell r="CF897">
            <v>7500</v>
          </cell>
          <cell r="CG897">
            <v>10000</v>
          </cell>
          <cell r="CH897" t="str">
            <v>ок</v>
          </cell>
          <cell r="CI897" t="str">
            <v>ок</v>
          </cell>
          <cell r="CJ897">
            <v>10</v>
          </cell>
          <cell r="CK897">
            <v>10487.7</v>
          </cell>
          <cell r="CL897">
            <v>2131.08</v>
          </cell>
          <cell r="CM897">
            <v>774</v>
          </cell>
          <cell r="CN897">
            <v>5621.82</v>
          </cell>
          <cell r="CO897">
            <v>335.40000000000003</v>
          </cell>
          <cell r="CP897">
            <v>19350</v>
          </cell>
          <cell r="CQ897">
            <v>1116045.75</v>
          </cell>
          <cell r="CR897">
            <v>226778.30000000002</v>
          </cell>
          <cell r="CS897">
            <v>82365</v>
          </cell>
          <cell r="CT897">
            <v>598244.45000000007</v>
          </cell>
          <cell r="CU897">
            <v>35691.5</v>
          </cell>
          <cell r="CV897">
            <v>2059125</v>
          </cell>
          <cell r="CW897">
            <v>3247935</v>
          </cell>
          <cell r="CX897">
            <v>659974</v>
          </cell>
          <cell r="CY897">
            <v>239700</v>
          </cell>
          <cell r="CZ897">
            <v>1741021</v>
          </cell>
          <cell r="DA897">
            <v>103870</v>
          </cell>
          <cell r="DB897">
            <v>5992500</v>
          </cell>
          <cell r="DC897" t="str">
            <v>Basic+</v>
          </cell>
          <cell r="DE897">
            <v>59</v>
          </cell>
          <cell r="DF897">
            <v>59</v>
          </cell>
          <cell r="DH897">
            <v>13</v>
          </cell>
          <cell r="DI897">
            <v>1</v>
          </cell>
          <cell r="DJ897">
            <v>14</v>
          </cell>
          <cell r="DK897">
            <v>826</v>
          </cell>
          <cell r="DP897">
            <v>826</v>
          </cell>
          <cell r="DQ897">
            <v>767</v>
          </cell>
          <cell r="DR897">
            <v>59</v>
          </cell>
          <cell r="DS897">
            <v>0.9285714285714286</v>
          </cell>
          <cell r="DT897">
            <v>7.1428571428571425E-2</v>
          </cell>
          <cell r="DU897">
            <v>799</v>
          </cell>
          <cell r="DV897">
            <v>200098.5</v>
          </cell>
          <cell r="DW897">
            <v>2131.08</v>
          </cell>
          <cell r="DX897">
            <v>659974</v>
          </cell>
          <cell r="DY897" t="str">
            <v>print</v>
          </cell>
          <cell r="DZ897" t="str">
            <v>20130510029___Zebra___набивка</v>
          </cell>
          <cell r="EA897" t="str">
            <v>Расчет кирпичей</v>
          </cell>
        </row>
        <row r="898">
          <cell r="B898" t="str">
            <v>20130510029_0076036_00000003835</v>
          </cell>
          <cell r="C898" t="str">
            <v>20130510029_0076036</v>
          </cell>
          <cell r="D898" t="str">
            <v>Theme 3ОдеждаZebraМужскойstripes309</v>
          </cell>
          <cell r="E898" t="str">
            <v>Заг. с Th 3</v>
          </cell>
          <cell r="F898" t="str">
            <v>ACOOLA Одежда Весна 2024 Theme 3</v>
          </cell>
          <cell r="G898" t="str">
            <v>ACOOLA</v>
          </cell>
          <cell r="H898" t="str">
            <v>Theme 3</v>
          </cell>
          <cell r="I898" t="str">
            <v>00000003835</v>
          </cell>
          <cell r="J898" t="str">
            <v>20130510029</v>
          </cell>
          <cell r="K898" t="str">
            <v>Футболка детская для мальчиков Zebra полоска</v>
          </cell>
          <cell r="L898" t="str">
            <v>Мужской</v>
          </cell>
          <cell r="M898" t="str">
            <v>Все</v>
          </cell>
          <cell r="N898" t="str">
            <v>Zebra</v>
          </cell>
          <cell r="O898" t="str">
            <v>полоска</v>
          </cell>
          <cell r="P898" t="str">
            <v>Jersey</v>
          </cell>
          <cell r="Q898" t="str">
            <v>T-shirt</v>
          </cell>
          <cell r="R898" t="str">
            <v>Top_Boys</v>
          </cell>
          <cell r="S898" t="str">
            <v/>
          </cell>
          <cell r="T898" t="str">
            <v>Одежда</v>
          </cell>
          <cell r="U898" t="str">
            <v>Special plain knit / Декоративная кулирная гладь</v>
          </cell>
          <cell r="V898" t="str">
            <v>60%Хлопок/40%ПЭ</v>
          </cell>
          <cell r="W898" t="str">
            <v>(309) Kids cloth 98-170</v>
          </cell>
          <cell r="X898">
            <v>13</v>
          </cell>
          <cell r="Y898" t="str">
            <v>Нет</v>
          </cell>
          <cell r="Z898" t="str">
            <v>Daria Kuricyna</v>
          </cell>
          <cell r="AA898" t="str">
            <v>Basic+</v>
          </cell>
          <cell r="AB898" t="str">
            <v>Regular</v>
          </cell>
          <cell r="AC898" t="str">
            <v>1,2,3,4,5</v>
          </cell>
          <cell r="AD898" t="str">
            <v>1,2,3,4,5_13</v>
          </cell>
          <cell r="AE898">
            <v>271</v>
          </cell>
          <cell r="AF898">
            <v>52</v>
          </cell>
          <cell r="AG898">
            <v>73</v>
          </cell>
          <cell r="AH898">
            <v>96</v>
          </cell>
          <cell r="AI898">
            <v>43</v>
          </cell>
          <cell r="AJ898">
            <v>7</v>
          </cell>
          <cell r="AK898">
            <v>0.7</v>
          </cell>
          <cell r="AL898">
            <v>0.3</v>
          </cell>
          <cell r="AM898">
            <v>13</v>
          </cell>
          <cell r="AN898">
            <v>2</v>
          </cell>
          <cell r="AO898">
            <v>15</v>
          </cell>
          <cell r="AP898">
            <v>780</v>
          </cell>
          <cell r="AQ898">
            <v>13</v>
          </cell>
          <cell r="AR898">
            <v>2</v>
          </cell>
          <cell r="AS898">
            <v>15</v>
          </cell>
          <cell r="AT898">
            <v>1095</v>
          </cell>
          <cell r="AU898">
            <v>13</v>
          </cell>
          <cell r="AV898">
            <v>2</v>
          </cell>
          <cell r="AW898">
            <v>15</v>
          </cell>
          <cell r="AX898">
            <v>1440</v>
          </cell>
          <cell r="AY898">
            <v>13</v>
          </cell>
          <cell r="AZ898">
            <v>2</v>
          </cell>
          <cell r="BA898">
            <v>15</v>
          </cell>
          <cell r="BB898">
            <v>645</v>
          </cell>
          <cell r="BC898">
            <v>13</v>
          </cell>
          <cell r="BD898">
            <v>2</v>
          </cell>
          <cell r="BE898">
            <v>15</v>
          </cell>
          <cell r="BF898">
            <v>105</v>
          </cell>
          <cell r="BG898" t="str">
            <v>0-2</v>
          </cell>
          <cell r="BH898">
            <v>0.54200000000000004</v>
          </cell>
          <cell r="BI898">
            <v>4065</v>
          </cell>
          <cell r="BJ898">
            <v>999</v>
          </cell>
          <cell r="BK898">
            <v>999</v>
          </cell>
          <cell r="BL898">
            <v>908.18</v>
          </cell>
          <cell r="BM898">
            <v>3.4066496163682864</v>
          </cell>
          <cell r="BN898">
            <v>2.62</v>
          </cell>
          <cell r="BO898">
            <v>2.75</v>
          </cell>
          <cell r="BP898">
            <v>3.45</v>
          </cell>
          <cell r="BQ898">
            <v>293.25</v>
          </cell>
          <cell r="BR898">
            <v>0.70645645645645638</v>
          </cell>
          <cell r="BS898">
            <v>3.3</v>
          </cell>
          <cell r="BT898">
            <v>85</v>
          </cell>
          <cell r="BU898">
            <v>1.1000000000000001</v>
          </cell>
          <cell r="BV898">
            <v>999</v>
          </cell>
          <cell r="BW898">
            <v>600</v>
          </cell>
          <cell r="BX898" t="str">
            <v>Suzhou Kingsma Import and Export Co., Ltd</v>
          </cell>
          <cell r="BY898" t="str">
            <v>Китай</v>
          </cell>
          <cell r="BZ898">
            <v>300</v>
          </cell>
          <cell r="CA898">
            <v>826</v>
          </cell>
          <cell r="CB898">
            <v>130</v>
          </cell>
          <cell r="CC898">
            <v>2179</v>
          </cell>
          <cell r="CD898">
            <v>7500</v>
          </cell>
          <cell r="CE898">
            <v>2360.6476505216156</v>
          </cell>
          <cell r="CF898">
            <v>7500</v>
          </cell>
          <cell r="CG898">
            <v>10000</v>
          </cell>
          <cell r="CH898" t="str">
            <v>ок</v>
          </cell>
          <cell r="CI898" t="str">
            <v>ок</v>
          </cell>
          <cell r="CJ898">
            <v>10</v>
          </cell>
          <cell r="CK898">
            <v>11178.75</v>
          </cell>
          <cell r="CL898">
            <v>2271.5</v>
          </cell>
          <cell r="CM898">
            <v>825</v>
          </cell>
          <cell r="CN898">
            <v>5992.25</v>
          </cell>
          <cell r="CO898">
            <v>357.5</v>
          </cell>
          <cell r="CP898">
            <v>20625</v>
          </cell>
          <cell r="CQ898">
            <v>1192061.25</v>
          </cell>
          <cell r="CR898">
            <v>242224.5</v>
          </cell>
          <cell r="CS898">
            <v>87975</v>
          </cell>
          <cell r="CT898">
            <v>638991.75</v>
          </cell>
          <cell r="CU898">
            <v>38122.5</v>
          </cell>
          <cell r="CV898">
            <v>2199375</v>
          </cell>
          <cell r="CW898">
            <v>4060935</v>
          </cell>
          <cell r="CX898">
            <v>825174</v>
          </cell>
          <cell r="CY898">
            <v>299700</v>
          </cell>
          <cell r="CZ898">
            <v>2176821</v>
          </cell>
          <cell r="DA898">
            <v>129870</v>
          </cell>
          <cell r="DB898">
            <v>7492500</v>
          </cell>
          <cell r="DC898" t="str">
            <v>Basic+</v>
          </cell>
          <cell r="DE898">
            <v>59</v>
          </cell>
          <cell r="DF898">
            <v>59</v>
          </cell>
          <cell r="DH898">
            <v>13</v>
          </cell>
          <cell r="DI898">
            <v>1</v>
          </cell>
          <cell r="DJ898">
            <v>14</v>
          </cell>
          <cell r="DK898">
            <v>826</v>
          </cell>
          <cell r="DP898">
            <v>826</v>
          </cell>
          <cell r="DQ898">
            <v>767</v>
          </cell>
          <cell r="DR898">
            <v>59</v>
          </cell>
          <cell r="DS898">
            <v>0.9285714285714286</v>
          </cell>
          <cell r="DT898">
            <v>7.1428571428571425E-2</v>
          </cell>
          <cell r="DU898">
            <v>999</v>
          </cell>
          <cell r="DV898">
            <v>213727.50000000003</v>
          </cell>
          <cell r="DW898">
            <v>2271.5</v>
          </cell>
          <cell r="DX898">
            <v>825174</v>
          </cell>
          <cell r="DY898" t="str">
            <v>stripes</v>
          </cell>
          <cell r="DZ898" t="str">
            <v>20130510029___Zebra___полоска</v>
          </cell>
          <cell r="EA898" t="str">
            <v>Расчет кирпичей</v>
          </cell>
        </row>
        <row r="899">
          <cell r="B899" t="str">
            <v>20130510030_0076037_00000003835</v>
          </cell>
          <cell r="C899" t="str">
            <v>20130510030_0076037</v>
          </cell>
          <cell r="D899" t="str">
            <v>Theme 3ОдеждаRhinoМужскойmustard309</v>
          </cell>
          <cell r="E899" t="str">
            <v>Заг. с Th 3</v>
          </cell>
          <cell r="F899" t="str">
            <v>ACOOLA Одежда Весна 2024 Theme 3</v>
          </cell>
          <cell r="G899" t="str">
            <v>ACOOLA</v>
          </cell>
          <cell r="H899" t="str">
            <v>Theme 3</v>
          </cell>
          <cell r="I899" t="str">
            <v>00000003835</v>
          </cell>
          <cell r="J899" t="str">
            <v>20130510030</v>
          </cell>
          <cell r="K899" t="str">
            <v>Футболка детская для мальчиков Rhino горчичный</v>
          </cell>
          <cell r="L899" t="str">
            <v>Мужской</v>
          </cell>
          <cell r="M899" t="str">
            <v>Все</v>
          </cell>
          <cell r="N899" t="str">
            <v>Rhino</v>
          </cell>
          <cell r="O899" t="str">
            <v>горчичный</v>
          </cell>
          <cell r="P899" t="str">
            <v>Jersey</v>
          </cell>
          <cell r="Q899" t="str">
            <v>T-shirt</v>
          </cell>
          <cell r="R899" t="str">
            <v>Top_Boys</v>
          </cell>
          <cell r="S899" t="str">
            <v/>
          </cell>
          <cell r="T899" t="str">
            <v>Одежда</v>
          </cell>
          <cell r="U899" t="str">
            <v>Single jersey / Трикотажное полотно</v>
          </cell>
          <cell r="V899" t="str">
            <v>100%Хлопок</v>
          </cell>
          <cell r="W899" t="str">
            <v>(309) Kids cloth 98-170</v>
          </cell>
          <cell r="X899">
            <v>13</v>
          </cell>
          <cell r="Y899" t="str">
            <v>Нет</v>
          </cell>
          <cell r="Z899" t="str">
            <v>Daria Kuricyna</v>
          </cell>
          <cell r="AA899" t="str">
            <v>Basic+</v>
          </cell>
          <cell r="AB899" t="str">
            <v>Regular</v>
          </cell>
          <cell r="AC899" t="str">
            <v>1,2,3,4,5</v>
          </cell>
          <cell r="AD899" t="str">
            <v>1,2,3,4,5_13</v>
          </cell>
          <cell r="AE899">
            <v>271</v>
          </cell>
          <cell r="AF899">
            <v>52</v>
          </cell>
          <cell r="AG899">
            <v>73</v>
          </cell>
          <cell r="AH899">
            <v>96</v>
          </cell>
          <cell r="AI899">
            <v>43</v>
          </cell>
          <cell r="AJ899">
            <v>7</v>
          </cell>
          <cell r="AK899">
            <v>0.7</v>
          </cell>
          <cell r="AL899">
            <v>0.3</v>
          </cell>
          <cell r="AM899">
            <v>13</v>
          </cell>
          <cell r="AN899">
            <v>2</v>
          </cell>
          <cell r="AO899">
            <v>15</v>
          </cell>
          <cell r="AP899">
            <v>780</v>
          </cell>
          <cell r="AQ899">
            <v>13</v>
          </cell>
          <cell r="AR899">
            <v>2</v>
          </cell>
          <cell r="AS899">
            <v>15</v>
          </cell>
          <cell r="AT899">
            <v>1095</v>
          </cell>
          <cell r="AU899">
            <v>13</v>
          </cell>
          <cell r="AV899">
            <v>2</v>
          </cell>
          <cell r="AW899">
            <v>15</v>
          </cell>
          <cell r="AX899">
            <v>1440</v>
          </cell>
          <cell r="AY899">
            <v>13</v>
          </cell>
          <cell r="AZ899">
            <v>2</v>
          </cell>
          <cell r="BA899">
            <v>15</v>
          </cell>
          <cell r="BB899">
            <v>645</v>
          </cell>
          <cell r="BC899">
            <v>13</v>
          </cell>
          <cell r="BD899">
            <v>2</v>
          </cell>
          <cell r="BE899">
            <v>15</v>
          </cell>
          <cell r="BF899">
            <v>105</v>
          </cell>
          <cell r="BG899" t="str">
            <v>0-2</v>
          </cell>
          <cell r="BH899">
            <v>0.54200000000000004</v>
          </cell>
          <cell r="BI899">
            <v>4065</v>
          </cell>
          <cell r="BJ899">
            <v>799</v>
          </cell>
          <cell r="BK899">
            <v>799</v>
          </cell>
          <cell r="BL899">
            <v>726.36</v>
          </cell>
          <cell r="BM899">
            <v>4.0517241379310347</v>
          </cell>
          <cell r="BN899">
            <v>1.72</v>
          </cell>
          <cell r="BO899">
            <v>1.81</v>
          </cell>
          <cell r="BP899">
            <v>2.3199999999999998</v>
          </cell>
          <cell r="BQ899">
            <v>197.2</v>
          </cell>
          <cell r="BR899">
            <v>0.7531914893617021</v>
          </cell>
          <cell r="BS899">
            <v>3.3</v>
          </cell>
          <cell r="BT899">
            <v>85</v>
          </cell>
          <cell r="BU899">
            <v>1.1000000000000001</v>
          </cell>
          <cell r="BV899">
            <v>799</v>
          </cell>
          <cell r="BW899">
            <v>480</v>
          </cell>
          <cell r="BX899" t="str">
            <v>BLUE SKY INTERNATIONAL</v>
          </cell>
          <cell r="BY899" t="str">
            <v>Бангладеш</v>
          </cell>
          <cell r="BZ899">
            <v>300</v>
          </cell>
          <cell r="CA899">
            <v>826</v>
          </cell>
          <cell r="CB899">
            <v>130</v>
          </cell>
          <cell r="CC899">
            <v>2179</v>
          </cell>
          <cell r="CD899">
            <v>7500</v>
          </cell>
          <cell r="CE899">
            <v>2360.6476505216156</v>
          </cell>
          <cell r="CF899">
            <v>7500</v>
          </cell>
          <cell r="CG899">
            <v>10000</v>
          </cell>
          <cell r="CH899" t="str">
            <v>ок</v>
          </cell>
          <cell r="CI899" t="str">
            <v>ок</v>
          </cell>
          <cell r="CJ899">
            <v>10</v>
          </cell>
          <cell r="CK899">
            <v>7357.6500000000005</v>
          </cell>
          <cell r="CL899">
            <v>1495.06</v>
          </cell>
          <cell r="CM899">
            <v>543</v>
          </cell>
          <cell r="CN899">
            <v>3943.9900000000002</v>
          </cell>
          <cell r="CO899">
            <v>235.3</v>
          </cell>
          <cell r="CP899">
            <v>13575</v>
          </cell>
          <cell r="CQ899">
            <v>801618</v>
          </cell>
          <cell r="CR899">
            <v>162887.19999999998</v>
          </cell>
          <cell r="CS899">
            <v>59160</v>
          </cell>
          <cell r="CT899">
            <v>429698.8</v>
          </cell>
          <cell r="CU899">
            <v>25636</v>
          </cell>
          <cell r="CV899">
            <v>1479000</v>
          </cell>
          <cell r="CW899">
            <v>3247935</v>
          </cell>
          <cell r="CX899">
            <v>659974</v>
          </cell>
          <cell r="CY899">
            <v>239700</v>
          </cell>
          <cell r="CZ899">
            <v>1741021</v>
          </cell>
          <cell r="DA899">
            <v>103870</v>
          </cell>
          <cell r="DB899">
            <v>5992500</v>
          </cell>
          <cell r="DC899" t="str">
            <v>Basic+</v>
          </cell>
          <cell r="DE899">
            <v>59</v>
          </cell>
          <cell r="DF899">
            <v>59</v>
          </cell>
          <cell r="DH899">
            <v>13</v>
          </cell>
          <cell r="DI899">
            <v>1</v>
          </cell>
          <cell r="DJ899">
            <v>14</v>
          </cell>
          <cell r="DK899">
            <v>826</v>
          </cell>
          <cell r="DP899">
            <v>826</v>
          </cell>
          <cell r="DQ899">
            <v>767</v>
          </cell>
          <cell r="DR899">
            <v>59</v>
          </cell>
          <cell r="DS899">
            <v>0.9285714285714286</v>
          </cell>
          <cell r="DT899">
            <v>7.1428571428571425E-2</v>
          </cell>
          <cell r="DU899">
            <v>799</v>
          </cell>
          <cell r="DV899">
            <v>143724</v>
          </cell>
          <cell r="DW899">
            <v>1495.06</v>
          </cell>
          <cell r="DX899">
            <v>659974</v>
          </cell>
          <cell r="DY899" t="str">
            <v>mustard</v>
          </cell>
          <cell r="DZ899" t="str">
            <v>20130510030___Rhino___горчичный</v>
          </cell>
          <cell r="EA899" t="str">
            <v>Расчет кирпичей</v>
          </cell>
        </row>
        <row r="900">
          <cell r="B900" t="str">
            <v>20130510031_0076038_00000003835</v>
          </cell>
          <cell r="C900" t="str">
            <v>20130510031_0076038</v>
          </cell>
          <cell r="D900" t="str">
            <v>Theme 3ОдеждаHeronМужскойgrey309</v>
          </cell>
          <cell r="E900" t="str">
            <v>Заг. с Th 3</v>
          </cell>
          <cell r="F900" t="str">
            <v>ACOOLA Одежда Весна 2024 Theme 3</v>
          </cell>
          <cell r="G900" t="str">
            <v>ACOOLA</v>
          </cell>
          <cell r="H900" t="str">
            <v>Theme 3</v>
          </cell>
          <cell r="I900" t="str">
            <v>00000003835</v>
          </cell>
          <cell r="J900" t="str">
            <v>20130510031</v>
          </cell>
          <cell r="K900" t="str">
            <v>Футболка детская для мальчиков Heron  серый</v>
          </cell>
          <cell r="L900" t="str">
            <v>Мужской</v>
          </cell>
          <cell r="M900" t="str">
            <v>Все</v>
          </cell>
          <cell r="N900" t="str">
            <v>Heron</v>
          </cell>
          <cell r="O900" t="str">
            <v>серый</v>
          </cell>
          <cell r="P900" t="str">
            <v>Jersey</v>
          </cell>
          <cell r="Q900" t="str">
            <v>T-shirt</v>
          </cell>
          <cell r="R900" t="str">
            <v>Top_Boys</v>
          </cell>
          <cell r="S900" t="str">
            <v/>
          </cell>
          <cell r="T900" t="str">
            <v>Одежда</v>
          </cell>
          <cell r="U900" t="str">
            <v>Single jersey / Трикотажное полотно</v>
          </cell>
          <cell r="V900" t="str">
            <v>100%Хлопок</v>
          </cell>
          <cell r="W900" t="str">
            <v>(309) Kids cloth 98-170</v>
          </cell>
          <cell r="X900">
            <v>13</v>
          </cell>
          <cell r="Y900" t="str">
            <v>Нет</v>
          </cell>
          <cell r="Z900" t="str">
            <v>Daria Kuricyna</v>
          </cell>
          <cell r="AA900" t="str">
            <v>Basic+</v>
          </cell>
          <cell r="AB900" t="str">
            <v>Regular</v>
          </cell>
          <cell r="AC900" t="str">
            <v>1,2,3</v>
          </cell>
          <cell r="AD900" t="str">
            <v>1,2,3_13</v>
          </cell>
          <cell r="AE900">
            <v>221</v>
          </cell>
          <cell r="AF900">
            <v>52</v>
          </cell>
          <cell r="AG900">
            <v>73</v>
          </cell>
          <cell r="AH900">
            <v>96</v>
          </cell>
          <cell r="AI900">
            <v>0</v>
          </cell>
          <cell r="AJ900">
            <v>0</v>
          </cell>
          <cell r="AK900">
            <v>0.7</v>
          </cell>
          <cell r="AL900">
            <v>0.4</v>
          </cell>
          <cell r="AM900">
            <v>13</v>
          </cell>
          <cell r="AN900">
            <v>3</v>
          </cell>
          <cell r="AO900">
            <v>16</v>
          </cell>
          <cell r="AP900">
            <v>832</v>
          </cell>
          <cell r="AQ900">
            <v>13</v>
          </cell>
          <cell r="AR900">
            <v>3</v>
          </cell>
          <cell r="AS900">
            <v>16</v>
          </cell>
          <cell r="AT900">
            <v>1168</v>
          </cell>
          <cell r="AU900">
            <v>13</v>
          </cell>
          <cell r="AV900">
            <v>3</v>
          </cell>
          <cell r="AW900">
            <v>16</v>
          </cell>
          <cell r="AX900">
            <v>1536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 t="str">
            <v>0-3</v>
          </cell>
          <cell r="BH900">
            <v>0.54400000000000004</v>
          </cell>
          <cell r="BI900">
            <v>3536</v>
          </cell>
          <cell r="BJ900">
            <v>999</v>
          </cell>
          <cell r="BK900">
            <v>999</v>
          </cell>
          <cell r="BL900">
            <v>908.18</v>
          </cell>
          <cell r="BM900">
            <v>4.8970588235294121</v>
          </cell>
          <cell r="BN900">
            <v>1.75</v>
          </cell>
          <cell r="BO900">
            <v>1.84</v>
          </cell>
          <cell r="BP900">
            <v>2.4</v>
          </cell>
          <cell r="BQ900">
            <v>204</v>
          </cell>
          <cell r="BR900">
            <v>0.79579579579579574</v>
          </cell>
          <cell r="BS900">
            <v>3.3</v>
          </cell>
          <cell r="BT900">
            <v>85</v>
          </cell>
          <cell r="BU900">
            <v>1.1000000000000001</v>
          </cell>
          <cell r="BV900">
            <v>999</v>
          </cell>
          <cell r="BW900">
            <v>600</v>
          </cell>
          <cell r="BX900" t="str">
            <v>ADROIT SOURCING</v>
          </cell>
          <cell r="BY900" t="str">
            <v>Бангладеш</v>
          </cell>
          <cell r="BZ900">
            <v>260</v>
          </cell>
          <cell r="CA900">
            <v>767</v>
          </cell>
          <cell r="CB900">
            <v>117</v>
          </cell>
          <cell r="CC900">
            <v>1820</v>
          </cell>
          <cell r="CD900">
            <v>6500</v>
          </cell>
          <cell r="CE900">
            <v>2045.8946304520668</v>
          </cell>
          <cell r="CF900">
            <v>6500</v>
          </cell>
          <cell r="CG900">
            <v>8000</v>
          </cell>
          <cell r="CH900" t="str">
            <v>ок</v>
          </cell>
          <cell r="CI900" t="str">
            <v>ок</v>
          </cell>
          <cell r="CJ900">
            <v>9</v>
          </cell>
          <cell r="CK900">
            <v>6506.2400000000007</v>
          </cell>
          <cell r="CL900">
            <v>1411.28</v>
          </cell>
          <cell r="CM900">
            <v>478.40000000000003</v>
          </cell>
          <cell r="CN900">
            <v>3348.8</v>
          </cell>
          <cell r="CO900">
            <v>215.28</v>
          </cell>
          <cell r="CP900">
            <v>11960</v>
          </cell>
          <cell r="CQ900">
            <v>721344</v>
          </cell>
          <cell r="CR900">
            <v>156468</v>
          </cell>
          <cell r="CS900">
            <v>53040</v>
          </cell>
          <cell r="CT900">
            <v>371280</v>
          </cell>
          <cell r="CU900">
            <v>23868</v>
          </cell>
          <cell r="CV900">
            <v>1326000</v>
          </cell>
          <cell r="CW900">
            <v>3532464</v>
          </cell>
          <cell r="CX900">
            <v>766233</v>
          </cell>
          <cell r="CY900">
            <v>259740</v>
          </cell>
          <cell r="CZ900">
            <v>1818180</v>
          </cell>
          <cell r="DA900">
            <v>116883</v>
          </cell>
          <cell r="DB900">
            <v>6493500</v>
          </cell>
          <cell r="DC900" t="str">
            <v>Basic+</v>
          </cell>
          <cell r="DE900">
            <v>59</v>
          </cell>
          <cell r="DF900">
            <v>59</v>
          </cell>
          <cell r="DH900">
            <v>13</v>
          </cell>
          <cell r="DI900">
            <v>0</v>
          </cell>
          <cell r="DJ900">
            <v>13</v>
          </cell>
          <cell r="DK900">
            <v>767</v>
          </cell>
          <cell r="DP900">
            <v>767</v>
          </cell>
          <cell r="DQ900">
            <v>767</v>
          </cell>
          <cell r="DR900">
            <v>0</v>
          </cell>
          <cell r="DS900">
            <v>1</v>
          </cell>
          <cell r="DT900">
            <v>0</v>
          </cell>
          <cell r="DU900">
            <v>999</v>
          </cell>
          <cell r="DV900">
            <v>138060</v>
          </cell>
          <cell r="DW900">
            <v>1411.28</v>
          </cell>
          <cell r="DX900">
            <v>766233</v>
          </cell>
          <cell r="DY900" t="str">
            <v>grey</v>
          </cell>
          <cell r="DZ900" t="str">
            <v>20130510031___Heron___серый</v>
          </cell>
          <cell r="EA900" t="str">
            <v>Расчет кирпичей</v>
          </cell>
        </row>
        <row r="901">
          <cell r="B901" t="str">
            <v>20130510048_0076958_00000003835</v>
          </cell>
          <cell r="C901" t="str">
            <v>20130510048_0076958</v>
          </cell>
          <cell r="D901" t="str">
            <v>Theme 3ОдеждаAlligator1Мужскойwhite309</v>
          </cell>
          <cell r="E901" t="str">
            <v>Заг. с Th 3</v>
          </cell>
          <cell r="F901" t="str">
            <v>ACOOLA Одежда Весна 2024 Theme 3</v>
          </cell>
          <cell r="G901" t="str">
            <v>ACOOLA</v>
          </cell>
          <cell r="H901" t="str">
            <v>Theme 3</v>
          </cell>
          <cell r="I901" t="str">
            <v>00000003835</v>
          </cell>
          <cell r="J901" t="str">
            <v>20130510048</v>
          </cell>
          <cell r="K901" t="str">
            <v>Футболка детская для мальчиков Alligator1 белый</v>
          </cell>
          <cell r="L901" t="str">
            <v>Мужской</v>
          </cell>
          <cell r="M901" t="str">
            <v>Все</v>
          </cell>
          <cell r="N901" t="str">
            <v>Alligator1</v>
          </cell>
          <cell r="O901" t="str">
            <v>белый</v>
          </cell>
          <cell r="P901" t="str">
            <v>Jersey</v>
          </cell>
          <cell r="Q901" t="str">
            <v>T-shirt</v>
          </cell>
          <cell r="R901" t="str">
            <v>Top_Boys</v>
          </cell>
          <cell r="S901" t="str">
            <v/>
          </cell>
          <cell r="T901" t="str">
            <v>Одежда</v>
          </cell>
          <cell r="U901" t="str">
            <v>Single jersey / Трикотажное полотно</v>
          </cell>
          <cell r="V901" t="str">
            <v>100%Хлопок</v>
          </cell>
          <cell r="W901" t="str">
            <v>(309) Kids cloth 98-170</v>
          </cell>
          <cell r="X901">
            <v>13</v>
          </cell>
          <cell r="Y901" t="str">
            <v>Нет</v>
          </cell>
          <cell r="Z901" t="str">
            <v>Daria Kuricyna</v>
          </cell>
          <cell r="AA901" t="str">
            <v>Basic+</v>
          </cell>
          <cell r="AB901" t="str">
            <v>Regular</v>
          </cell>
          <cell r="AC901" t="str">
            <v>1,2,3,4,5</v>
          </cell>
          <cell r="AD901" t="str">
            <v>1,2,3,4,5_13</v>
          </cell>
          <cell r="AE901">
            <v>271</v>
          </cell>
          <cell r="AF901">
            <v>52</v>
          </cell>
          <cell r="AG901">
            <v>73</v>
          </cell>
          <cell r="AH901">
            <v>96</v>
          </cell>
          <cell r="AI901">
            <v>43</v>
          </cell>
          <cell r="AJ901">
            <v>7</v>
          </cell>
          <cell r="AK901">
            <v>0.7</v>
          </cell>
          <cell r="AL901">
            <v>0.3</v>
          </cell>
          <cell r="AM901">
            <v>13</v>
          </cell>
          <cell r="AN901">
            <v>2</v>
          </cell>
          <cell r="AO901">
            <v>15</v>
          </cell>
          <cell r="AP901">
            <v>780</v>
          </cell>
          <cell r="AQ901">
            <v>13</v>
          </cell>
          <cell r="AR901">
            <v>2</v>
          </cell>
          <cell r="AS901">
            <v>15</v>
          </cell>
          <cell r="AT901">
            <v>1095</v>
          </cell>
          <cell r="AU901">
            <v>13</v>
          </cell>
          <cell r="AV901">
            <v>2</v>
          </cell>
          <cell r="AW901">
            <v>15</v>
          </cell>
          <cell r="AX901">
            <v>1440</v>
          </cell>
          <cell r="AY901">
            <v>13</v>
          </cell>
          <cell r="AZ901">
            <v>2</v>
          </cell>
          <cell r="BA901">
            <v>15</v>
          </cell>
          <cell r="BB901">
            <v>645</v>
          </cell>
          <cell r="BC901">
            <v>13</v>
          </cell>
          <cell r="BD901">
            <v>2</v>
          </cell>
          <cell r="BE901">
            <v>15</v>
          </cell>
          <cell r="BF901">
            <v>105</v>
          </cell>
          <cell r="BG901" t="str">
            <v>0-2</v>
          </cell>
          <cell r="BH901">
            <v>0.54200000000000004</v>
          </cell>
          <cell r="BI901">
            <v>4065</v>
          </cell>
          <cell r="BJ901">
            <v>799</v>
          </cell>
          <cell r="BK901">
            <v>799</v>
          </cell>
          <cell r="BL901">
            <v>726.36</v>
          </cell>
          <cell r="BM901">
            <v>3.6015325670498086</v>
          </cell>
          <cell r="BN901">
            <v>1.91</v>
          </cell>
          <cell r="BO901">
            <v>2.0099999999999998</v>
          </cell>
          <cell r="BP901">
            <v>2.61</v>
          </cell>
          <cell r="BQ901">
            <v>221.85</v>
          </cell>
          <cell r="BR901">
            <v>0.72234042553191491</v>
          </cell>
          <cell r="BS901">
            <v>3.3</v>
          </cell>
          <cell r="BT901">
            <v>85</v>
          </cell>
          <cell r="BU901">
            <v>1.1000000000000001</v>
          </cell>
          <cell r="BV901">
            <v>799</v>
          </cell>
          <cell r="BW901">
            <v>480</v>
          </cell>
          <cell r="BX901" t="str">
            <v>ZS Apparels Ltd</v>
          </cell>
          <cell r="BY901" t="str">
            <v>Бангладеш</v>
          </cell>
          <cell r="BZ901">
            <v>300</v>
          </cell>
          <cell r="CA901">
            <v>826</v>
          </cell>
          <cell r="CB901">
            <v>130</v>
          </cell>
          <cell r="CC901">
            <v>2179</v>
          </cell>
          <cell r="CD901">
            <v>7500</v>
          </cell>
          <cell r="CE901">
            <v>2360.6476505216156</v>
          </cell>
          <cell r="CF901">
            <v>7500</v>
          </cell>
          <cell r="CG901">
            <v>10000</v>
          </cell>
          <cell r="CH901" t="str">
            <v>ок</v>
          </cell>
          <cell r="CI901" t="str">
            <v>ок</v>
          </cell>
          <cell r="CJ901">
            <v>10</v>
          </cell>
          <cell r="CK901">
            <v>8170.6499999999987</v>
          </cell>
          <cell r="CL901">
            <v>1660.2599999999998</v>
          </cell>
          <cell r="CM901">
            <v>602.99999999999989</v>
          </cell>
          <cell r="CN901">
            <v>4379.79</v>
          </cell>
          <cell r="CO901">
            <v>261.29999999999995</v>
          </cell>
          <cell r="CP901">
            <v>15074.999999999998</v>
          </cell>
          <cell r="CQ901">
            <v>901820.25</v>
          </cell>
          <cell r="CR901">
            <v>183248.1</v>
          </cell>
          <cell r="CS901">
            <v>66555</v>
          </cell>
          <cell r="CT901">
            <v>483411.14999999997</v>
          </cell>
          <cell r="CU901">
            <v>28840.5</v>
          </cell>
          <cell r="CV901">
            <v>1663875</v>
          </cell>
          <cell r="CW901">
            <v>3247935</v>
          </cell>
          <cell r="CX901">
            <v>659974</v>
          </cell>
          <cell r="CY901">
            <v>239700</v>
          </cell>
          <cell r="CZ901">
            <v>1741021</v>
          </cell>
          <cell r="DA901">
            <v>103870</v>
          </cell>
          <cell r="DB901">
            <v>5992500</v>
          </cell>
          <cell r="DC901" t="str">
            <v>Basic+</v>
          </cell>
          <cell r="DE901">
            <v>59</v>
          </cell>
          <cell r="DF901">
            <v>59</v>
          </cell>
          <cell r="DH901">
            <v>13</v>
          </cell>
          <cell r="DI901">
            <v>1</v>
          </cell>
          <cell r="DJ901">
            <v>14</v>
          </cell>
          <cell r="DK901">
            <v>826</v>
          </cell>
          <cell r="DP901">
            <v>826</v>
          </cell>
          <cell r="DQ901">
            <v>767</v>
          </cell>
          <cell r="DR901">
            <v>59</v>
          </cell>
          <cell r="DS901">
            <v>0.9285714285714286</v>
          </cell>
          <cell r="DT901">
            <v>7.1428571428571425E-2</v>
          </cell>
          <cell r="DU901">
            <v>799</v>
          </cell>
          <cell r="DV901">
            <v>161689.49999999997</v>
          </cell>
          <cell r="DW901">
            <v>1660.2599999999998</v>
          </cell>
          <cell r="DX901">
            <v>659974</v>
          </cell>
          <cell r="DY901" t="str">
            <v>white</v>
          </cell>
          <cell r="DZ901" t="str">
            <v>20130510048___Alligator1___белый</v>
          </cell>
          <cell r="EA901" t="str">
            <v>Расчет кирпичей</v>
          </cell>
        </row>
        <row r="902">
          <cell r="B902" t="str">
            <v>20130510033_0076041_00000003835</v>
          </cell>
          <cell r="C902" t="str">
            <v>20130510033_0076041</v>
          </cell>
          <cell r="D902" t="str">
            <v>Theme 3ОдеждаSnakeМужскойbeige309</v>
          </cell>
          <cell r="E902" t="str">
            <v>Заг. с Th 3</v>
          </cell>
          <cell r="F902" t="str">
            <v>ACOOLA Одежда Весна 2024 Theme 3</v>
          </cell>
          <cell r="G902" t="str">
            <v>ACOOLA</v>
          </cell>
          <cell r="H902" t="str">
            <v>Theme 3</v>
          </cell>
          <cell r="I902" t="str">
            <v>00000003835</v>
          </cell>
          <cell r="J902" t="str">
            <v>20130510033</v>
          </cell>
          <cell r="K902" t="str">
            <v>Футболка детская для мальчиков Snake бежевый</v>
          </cell>
          <cell r="L902" t="str">
            <v>Мужской</v>
          </cell>
          <cell r="M902" t="str">
            <v>Все</v>
          </cell>
          <cell r="N902" t="str">
            <v>Snake</v>
          </cell>
          <cell r="O902" t="str">
            <v>бежевый</v>
          </cell>
          <cell r="P902" t="str">
            <v>Jersey</v>
          </cell>
          <cell r="Q902" t="str">
            <v>T-shirt</v>
          </cell>
          <cell r="R902" t="str">
            <v>Top_Boys</v>
          </cell>
          <cell r="S902" t="str">
            <v/>
          </cell>
          <cell r="T902" t="str">
            <v>Одежда</v>
          </cell>
          <cell r="U902" t="str">
            <v>Single jersey / Трикотажное полотно</v>
          </cell>
          <cell r="V902" t="str">
            <v>100%Хлопок</v>
          </cell>
          <cell r="W902" t="str">
            <v>(309) Kids cloth 98-170</v>
          </cell>
          <cell r="X902">
            <v>13</v>
          </cell>
          <cell r="Y902" t="str">
            <v>Нет</v>
          </cell>
          <cell r="Z902" t="str">
            <v>Daria Kuricyna</v>
          </cell>
          <cell r="AA902" t="str">
            <v>Basic+</v>
          </cell>
          <cell r="AB902" t="str">
            <v>Regular</v>
          </cell>
          <cell r="AC902" t="str">
            <v>1,2,3,4,5</v>
          </cell>
          <cell r="AD902" t="str">
            <v>1,2,3,4,5_13</v>
          </cell>
          <cell r="AE902">
            <v>271</v>
          </cell>
          <cell r="AF902">
            <v>52</v>
          </cell>
          <cell r="AG902">
            <v>73</v>
          </cell>
          <cell r="AH902">
            <v>96</v>
          </cell>
          <cell r="AI902">
            <v>43</v>
          </cell>
          <cell r="AJ902">
            <v>7</v>
          </cell>
          <cell r="AK902">
            <v>0.7</v>
          </cell>
          <cell r="AL902">
            <v>0.3</v>
          </cell>
          <cell r="AM902">
            <v>13</v>
          </cell>
          <cell r="AN902">
            <v>2</v>
          </cell>
          <cell r="AO902">
            <v>15</v>
          </cell>
          <cell r="AP902">
            <v>780</v>
          </cell>
          <cell r="AQ902">
            <v>13</v>
          </cell>
          <cell r="AR902">
            <v>2</v>
          </cell>
          <cell r="AS902">
            <v>15</v>
          </cell>
          <cell r="AT902">
            <v>1095</v>
          </cell>
          <cell r="AU902">
            <v>13</v>
          </cell>
          <cell r="AV902">
            <v>2</v>
          </cell>
          <cell r="AW902">
            <v>15</v>
          </cell>
          <cell r="AX902">
            <v>1440</v>
          </cell>
          <cell r="AY902">
            <v>13</v>
          </cell>
          <cell r="AZ902">
            <v>2</v>
          </cell>
          <cell r="BA902">
            <v>15</v>
          </cell>
          <cell r="BB902">
            <v>645</v>
          </cell>
          <cell r="BC902">
            <v>13</v>
          </cell>
          <cell r="BD902">
            <v>2</v>
          </cell>
          <cell r="BE902">
            <v>15</v>
          </cell>
          <cell r="BF902">
            <v>105</v>
          </cell>
          <cell r="BG902" t="str">
            <v>0-2</v>
          </cell>
          <cell r="BH902">
            <v>0.54200000000000004</v>
          </cell>
          <cell r="BI902">
            <v>4065</v>
          </cell>
          <cell r="BJ902">
            <v>599</v>
          </cell>
          <cell r="BK902">
            <v>599</v>
          </cell>
          <cell r="BL902">
            <v>544.54999999999995</v>
          </cell>
          <cell r="BM902">
            <v>2.9609490855165599</v>
          </cell>
          <cell r="BN902">
            <v>1.76</v>
          </cell>
          <cell r="BO902">
            <v>1.86</v>
          </cell>
          <cell r="BP902">
            <v>2.38</v>
          </cell>
          <cell r="BQ902">
            <v>202.29999999999998</v>
          </cell>
          <cell r="BR902">
            <v>0.66227045075125213</v>
          </cell>
          <cell r="BS902">
            <v>3.3</v>
          </cell>
          <cell r="BT902">
            <v>85</v>
          </cell>
          <cell r="BU902">
            <v>1.1000000000000001</v>
          </cell>
          <cell r="BV902">
            <v>599</v>
          </cell>
          <cell r="BW902">
            <v>360</v>
          </cell>
          <cell r="BX902" t="str">
            <v>Zee-Fashion Sourcing Ltd.</v>
          </cell>
          <cell r="BY902" t="str">
            <v>Бангладеш</v>
          </cell>
          <cell r="BZ902">
            <v>300</v>
          </cell>
          <cell r="CA902">
            <v>826</v>
          </cell>
          <cell r="CB902">
            <v>130</v>
          </cell>
          <cell r="CC902">
            <v>2179</v>
          </cell>
          <cell r="CD902">
            <v>7500</v>
          </cell>
          <cell r="CE902">
            <v>2360.6476505216156</v>
          </cell>
          <cell r="CF902">
            <v>7500</v>
          </cell>
          <cell r="CG902">
            <v>10000</v>
          </cell>
          <cell r="CH902" t="str">
            <v>ок</v>
          </cell>
          <cell r="CI902" t="str">
            <v>ок</v>
          </cell>
          <cell r="CJ902">
            <v>10</v>
          </cell>
          <cell r="CK902">
            <v>7560.9000000000005</v>
          </cell>
          <cell r="CL902">
            <v>1536.3600000000001</v>
          </cell>
          <cell r="CM902">
            <v>558</v>
          </cell>
          <cell r="CN902">
            <v>4052.94</v>
          </cell>
          <cell r="CO902">
            <v>241.8</v>
          </cell>
          <cell r="CP902">
            <v>13950</v>
          </cell>
          <cell r="CQ902">
            <v>822349.49999999988</v>
          </cell>
          <cell r="CR902">
            <v>167099.79999999999</v>
          </cell>
          <cell r="CS902">
            <v>60689.999999999993</v>
          </cell>
          <cell r="CT902">
            <v>440811.69999999995</v>
          </cell>
          <cell r="CU902">
            <v>26298.999999999996</v>
          </cell>
          <cell r="CV902">
            <v>1517249.9999999998</v>
          </cell>
          <cell r="CW902">
            <v>2434935</v>
          </cell>
          <cell r="CX902">
            <v>494774</v>
          </cell>
          <cell r="CY902">
            <v>179700</v>
          </cell>
          <cell r="CZ902">
            <v>1305221</v>
          </cell>
          <cell r="DA902">
            <v>77870</v>
          </cell>
          <cell r="DB902">
            <v>4492500</v>
          </cell>
          <cell r="DC902" t="str">
            <v>Basic+</v>
          </cell>
          <cell r="DE902">
            <v>59</v>
          </cell>
          <cell r="DF902">
            <v>59</v>
          </cell>
          <cell r="DH902">
            <v>13</v>
          </cell>
          <cell r="DI902">
            <v>1</v>
          </cell>
          <cell r="DJ902">
            <v>14</v>
          </cell>
          <cell r="DK902">
            <v>826</v>
          </cell>
          <cell r="DP902">
            <v>826</v>
          </cell>
          <cell r="DQ902">
            <v>767</v>
          </cell>
          <cell r="DR902">
            <v>59</v>
          </cell>
          <cell r="DS902">
            <v>0.9285714285714286</v>
          </cell>
          <cell r="DT902">
            <v>7.1428571428571425E-2</v>
          </cell>
          <cell r="DU902">
            <v>599</v>
          </cell>
          <cell r="DV902">
            <v>147441</v>
          </cell>
          <cell r="DW902">
            <v>1536.3600000000001</v>
          </cell>
          <cell r="DX902">
            <v>494774</v>
          </cell>
          <cell r="DY902" t="str">
            <v>beige</v>
          </cell>
          <cell r="DZ902" t="str">
            <v>20130510033___Snake___бежевый</v>
          </cell>
          <cell r="EA902" t="str">
            <v>Расчет кирпичей</v>
          </cell>
        </row>
        <row r="903">
          <cell r="B903" t="str">
            <v>20130510034_0076042_00000003835</v>
          </cell>
          <cell r="C903" t="str">
            <v>20130510034_0076042</v>
          </cell>
          <cell r="D903" t="str">
            <v>Theme 3ОдеждаAnacondaМужскойgreen309</v>
          </cell>
          <cell r="E903" t="str">
            <v>Заг. с Th 3</v>
          </cell>
          <cell r="F903" t="str">
            <v>ACOOLA Одежда Весна 2024 Theme 3</v>
          </cell>
          <cell r="G903" t="str">
            <v>ACOOLA</v>
          </cell>
          <cell r="H903" t="str">
            <v>Theme 3</v>
          </cell>
          <cell r="I903" t="str">
            <v>00000003835</v>
          </cell>
          <cell r="J903" t="str">
            <v>20130510034</v>
          </cell>
          <cell r="K903" t="str">
            <v>Футболка детская для мальчиков Anaconda зеленый</v>
          </cell>
          <cell r="L903" t="str">
            <v>Мужской</v>
          </cell>
          <cell r="M903" t="str">
            <v>Все</v>
          </cell>
          <cell r="N903" t="str">
            <v>Anaconda</v>
          </cell>
          <cell r="O903" t="str">
            <v>зеленый</v>
          </cell>
          <cell r="P903" t="str">
            <v>Jersey</v>
          </cell>
          <cell r="Q903" t="str">
            <v>T-shirt</v>
          </cell>
          <cell r="R903" t="str">
            <v>Top_Boys</v>
          </cell>
          <cell r="S903" t="str">
            <v/>
          </cell>
          <cell r="T903" t="str">
            <v>Одежда</v>
          </cell>
          <cell r="U903" t="str">
            <v>Single jersey / Трикотажное полотно</v>
          </cell>
          <cell r="V903" t="str">
            <v>100%Хлопок</v>
          </cell>
          <cell r="W903" t="str">
            <v>(309) Kids cloth 98-170</v>
          </cell>
          <cell r="X903">
            <v>13</v>
          </cell>
          <cell r="Y903" t="str">
            <v>Нет</v>
          </cell>
          <cell r="Z903" t="str">
            <v>Daria Kuricyna</v>
          </cell>
          <cell r="AA903" t="str">
            <v>Basic+</v>
          </cell>
          <cell r="AB903" t="str">
            <v>Regular</v>
          </cell>
          <cell r="AC903" t="str">
            <v>1,2,3</v>
          </cell>
          <cell r="AD903" t="str">
            <v>1,2,3_13</v>
          </cell>
          <cell r="AE903">
            <v>221</v>
          </cell>
          <cell r="AF903">
            <v>52</v>
          </cell>
          <cell r="AG903">
            <v>73</v>
          </cell>
          <cell r="AH903">
            <v>96</v>
          </cell>
          <cell r="AI903">
            <v>0</v>
          </cell>
          <cell r="AJ903">
            <v>0</v>
          </cell>
          <cell r="AK903">
            <v>0.7</v>
          </cell>
          <cell r="AL903">
            <v>0.4</v>
          </cell>
          <cell r="AM903">
            <v>13</v>
          </cell>
          <cell r="AN903">
            <v>3</v>
          </cell>
          <cell r="AO903">
            <v>16</v>
          </cell>
          <cell r="AP903">
            <v>832</v>
          </cell>
          <cell r="AQ903">
            <v>13</v>
          </cell>
          <cell r="AR903">
            <v>3</v>
          </cell>
          <cell r="AS903">
            <v>16</v>
          </cell>
          <cell r="AT903">
            <v>1168</v>
          </cell>
          <cell r="AU903">
            <v>13</v>
          </cell>
          <cell r="AV903">
            <v>3</v>
          </cell>
          <cell r="AW903">
            <v>16</v>
          </cell>
          <cell r="AX903">
            <v>1536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 t="str">
            <v>0-3</v>
          </cell>
          <cell r="BH903">
            <v>0.54400000000000004</v>
          </cell>
          <cell r="BI903">
            <v>3536</v>
          </cell>
          <cell r="BJ903">
            <v>599</v>
          </cell>
          <cell r="BK903">
            <v>599</v>
          </cell>
          <cell r="BL903">
            <v>544.54999999999995</v>
          </cell>
          <cell r="BM903">
            <v>2.9609490855165599</v>
          </cell>
          <cell r="BN903">
            <v>1.76</v>
          </cell>
          <cell r="BO903">
            <v>1.86</v>
          </cell>
          <cell r="BP903">
            <v>2.38</v>
          </cell>
          <cell r="BQ903">
            <v>202.29999999999998</v>
          </cell>
          <cell r="BR903">
            <v>0.66227045075125213</v>
          </cell>
          <cell r="BS903">
            <v>3.3</v>
          </cell>
          <cell r="BT903">
            <v>85</v>
          </cell>
          <cell r="BU903">
            <v>1.1000000000000001</v>
          </cell>
          <cell r="BV903">
            <v>599</v>
          </cell>
          <cell r="BW903">
            <v>360</v>
          </cell>
          <cell r="BX903" t="str">
            <v>Zee-Fashion Sourcing Ltd.</v>
          </cell>
          <cell r="BY903" t="str">
            <v>Бангладеш</v>
          </cell>
          <cell r="BZ903">
            <v>260</v>
          </cell>
          <cell r="CA903">
            <v>767</v>
          </cell>
          <cell r="CB903">
            <v>117</v>
          </cell>
          <cell r="CC903">
            <v>1820</v>
          </cell>
          <cell r="CD903">
            <v>6500</v>
          </cell>
          <cell r="CE903">
            <v>2045.8946304520668</v>
          </cell>
          <cell r="CF903">
            <v>6500</v>
          </cell>
          <cell r="CG903">
            <v>8000</v>
          </cell>
          <cell r="CH903" t="str">
            <v>ок</v>
          </cell>
          <cell r="CI903" t="str">
            <v>ок</v>
          </cell>
          <cell r="CJ903">
            <v>9</v>
          </cell>
          <cell r="CK903">
            <v>6576.96</v>
          </cell>
          <cell r="CL903">
            <v>1426.6200000000001</v>
          </cell>
          <cell r="CM903">
            <v>483.6</v>
          </cell>
          <cell r="CN903">
            <v>3385.2000000000003</v>
          </cell>
          <cell r="CO903">
            <v>217.62</v>
          </cell>
          <cell r="CP903">
            <v>12090</v>
          </cell>
          <cell r="CQ903">
            <v>715332.79999999993</v>
          </cell>
          <cell r="CR903">
            <v>155164.09999999998</v>
          </cell>
          <cell r="CS903">
            <v>52597.999999999993</v>
          </cell>
          <cell r="CT903">
            <v>368185.99999999994</v>
          </cell>
          <cell r="CU903">
            <v>23669.1</v>
          </cell>
          <cell r="CV903">
            <v>1314950</v>
          </cell>
          <cell r="CW903">
            <v>2118064</v>
          </cell>
          <cell r="CX903">
            <v>459433</v>
          </cell>
          <cell r="CY903">
            <v>155740</v>
          </cell>
          <cell r="CZ903">
            <v>1090180</v>
          </cell>
          <cell r="DA903">
            <v>70083</v>
          </cell>
          <cell r="DB903">
            <v>3893500</v>
          </cell>
          <cell r="DC903" t="str">
            <v>Basic+</v>
          </cell>
          <cell r="DE903">
            <v>59</v>
          </cell>
          <cell r="DF903">
            <v>59</v>
          </cell>
          <cell r="DH903">
            <v>13</v>
          </cell>
          <cell r="DI903">
            <v>0</v>
          </cell>
          <cell r="DJ903">
            <v>13</v>
          </cell>
          <cell r="DK903">
            <v>767</v>
          </cell>
          <cell r="DP903">
            <v>767</v>
          </cell>
          <cell r="DQ903">
            <v>767</v>
          </cell>
          <cell r="DR903">
            <v>0</v>
          </cell>
          <cell r="DS903">
            <v>1</v>
          </cell>
          <cell r="DT903">
            <v>0</v>
          </cell>
          <cell r="DU903">
            <v>599</v>
          </cell>
          <cell r="DV903">
            <v>136909.5</v>
          </cell>
          <cell r="DW903">
            <v>1426.6200000000001</v>
          </cell>
          <cell r="DX903">
            <v>459433</v>
          </cell>
          <cell r="DY903" t="str">
            <v>green</v>
          </cell>
          <cell r="DZ903" t="str">
            <v>20130510034___Anaconda___зеленый</v>
          </cell>
          <cell r="EA903" t="str">
            <v>Расчет кирпичей</v>
          </cell>
        </row>
        <row r="904">
          <cell r="B904" t="str">
            <v>20130510034_0076043_00000003835</v>
          </cell>
          <cell r="C904" t="str">
            <v>20130510034_0076043</v>
          </cell>
          <cell r="D904" t="str">
            <v>Theme 3ОдеждаAnacondaМужскойdark green309</v>
          </cell>
          <cell r="E904" t="str">
            <v>Заг. с Th 3</v>
          </cell>
          <cell r="F904" t="str">
            <v>ACOOLA Одежда Весна 2024 Theme 3</v>
          </cell>
          <cell r="G904" t="str">
            <v>ACOOLA</v>
          </cell>
          <cell r="H904" t="str">
            <v>Theme 3</v>
          </cell>
          <cell r="I904" t="str">
            <v>00000003835</v>
          </cell>
          <cell r="J904" t="str">
            <v>20130510034</v>
          </cell>
          <cell r="K904" t="str">
            <v>Футболка детская для мальчиков Anaconda темно-зеленый</v>
          </cell>
          <cell r="L904" t="str">
            <v>Мужской</v>
          </cell>
          <cell r="M904" t="str">
            <v>Все</v>
          </cell>
          <cell r="N904" t="str">
            <v>Anaconda</v>
          </cell>
          <cell r="O904" t="str">
            <v>темно-зеленый</v>
          </cell>
          <cell r="P904" t="str">
            <v>Jersey</v>
          </cell>
          <cell r="Q904" t="str">
            <v>T-shirt</v>
          </cell>
          <cell r="R904" t="str">
            <v>Top_Boys</v>
          </cell>
          <cell r="S904" t="str">
            <v/>
          </cell>
          <cell r="T904" t="str">
            <v>Одежда</v>
          </cell>
          <cell r="U904" t="str">
            <v>Single jersey / Трикотажное полотно</v>
          </cell>
          <cell r="V904" t="str">
            <v>100%Хлопок</v>
          </cell>
          <cell r="W904" t="str">
            <v>(309) Kids cloth 98-170</v>
          </cell>
          <cell r="X904">
            <v>13</v>
          </cell>
          <cell r="Y904" t="str">
            <v>Нет</v>
          </cell>
          <cell r="Z904" t="str">
            <v>Daria Kuricyna</v>
          </cell>
          <cell r="AA904" t="str">
            <v>Basic+</v>
          </cell>
          <cell r="AB904" t="str">
            <v>Regular</v>
          </cell>
          <cell r="AC904">
            <v>0</v>
          </cell>
          <cell r="AD904" t="str">
            <v>0_13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1</v>
          </cell>
          <cell r="AL904">
            <v>1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 t="str">
            <v>-13-0</v>
          </cell>
          <cell r="BH904">
            <v>0</v>
          </cell>
          <cell r="BI904">
            <v>0</v>
          </cell>
          <cell r="BJ904">
            <v>599</v>
          </cell>
          <cell r="BK904">
            <v>599</v>
          </cell>
          <cell r="BL904">
            <v>544.54999999999995</v>
          </cell>
          <cell r="BM904">
            <v>2.9609490855165599</v>
          </cell>
          <cell r="BN904">
            <v>1.76</v>
          </cell>
          <cell r="BO904">
            <v>1.86</v>
          </cell>
          <cell r="BP904">
            <v>2.38</v>
          </cell>
          <cell r="BQ904">
            <v>202.29999999999998</v>
          </cell>
          <cell r="BR904">
            <v>0.66227045075125213</v>
          </cell>
          <cell r="BS904">
            <v>3.3</v>
          </cell>
          <cell r="BT904">
            <v>85</v>
          </cell>
          <cell r="BU904">
            <v>1.1000000000000001</v>
          </cell>
          <cell r="BV904">
            <v>599</v>
          </cell>
          <cell r="BW904">
            <v>360</v>
          </cell>
          <cell r="BX904" t="str">
            <v>Zee-Fashion Sourcing Ltd.</v>
          </cell>
          <cell r="BY904" t="str">
            <v>Бангладеш</v>
          </cell>
          <cell r="BZ904">
            <v>156</v>
          </cell>
          <cell r="CA904">
            <v>0</v>
          </cell>
          <cell r="CB904">
            <v>78</v>
          </cell>
          <cell r="CC904">
            <v>1066</v>
          </cell>
          <cell r="CD904">
            <v>1300</v>
          </cell>
          <cell r="CE904">
            <v>409.17892609041337</v>
          </cell>
          <cell r="CF904">
            <v>1300</v>
          </cell>
          <cell r="CG904" t="str">
            <v>не заполнен кластер</v>
          </cell>
          <cell r="CH904" t="str">
            <v>ок</v>
          </cell>
          <cell r="CI904" t="str">
            <v>ок</v>
          </cell>
          <cell r="CJ904">
            <v>6</v>
          </cell>
          <cell r="CK904">
            <v>0</v>
          </cell>
          <cell r="CL904">
            <v>0</v>
          </cell>
          <cell r="CM904">
            <v>290.16000000000003</v>
          </cell>
          <cell r="CN904">
            <v>1982.76</v>
          </cell>
          <cell r="CO904">
            <v>145.08000000000001</v>
          </cell>
          <cell r="CP904">
            <v>2418</v>
          </cell>
          <cell r="CQ904">
            <v>0</v>
          </cell>
          <cell r="CR904">
            <v>0</v>
          </cell>
          <cell r="CS904">
            <v>31558.799999999996</v>
          </cell>
          <cell r="CT904">
            <v>215651.8</v>
          </cell>
          <cell r="CU904">
            <v>15779.399999999998</v>
          </cell>
          <cell r="CV904">
            <v>262990</v>
          </cell>
          <cell r="CW904">
            <v>0</v>
          </cell>
          <cell r="CX904">
            <v>0</v>
          </cell>
          <cell r="CY904">
            <v>93444</v>
          </cell>
          <cell r="CZ904">
            <v>638534</v>
          </cell>
          <cell r="DA904">
            <v>46722</v>
          </cell>
          <cell r="DB904">
            <v>778700</v>
          </cell>
          <cell r="DC904" t="str">
            <v>Basic+</v>
          </cell>
          <cell r="DE904">
            <v>59</v>
          </cell>
          <cell r="DF904">
            <v>59</v>
          </cell>
          <cell r="DJ904">
            <v>0</v>
          </cell>
          <cell r="DK904">
            <v>0</v>
          </cell>
          <cell r="DP904">
            <v>0</v>
          </cell>
          <cell r="DQ904">
            <v>0</v>
          </cell>
          <cell r="DR904">
            <v>0</v>
          </cell>
          <cell r="DS904" t="e">
            <v>#DIV/0!</v>
          </cell>
          <cell r="DT904" t="e">
            <v>#DIV/0!</v>
          </cell>
          <cell r="DU904">
            <v>599</v>
          </cell>
          <cell r="DV904">
            <v>0</v>
          </cell>
          <cell r="DW904">
            <v>0</v>
          </cell>
          <cell r="DX904">
            <v>0</v>
          </cell>
          <cell r="DY904" t="str">
            <v>dark green</v>
          </cell>
          <cell r="DZ904" t="str">
            <v>20130510034___Anaconda___темно-зеленый</v>
          </cell>
        </row>
        <row r="905">
          <cell r="B905" t="str">
            <v>20130550001_0075899_00000003835</v>
          </cell>
          <cell r="C905" t="str">
            <v>20130550001_0075899</v>
          </cell>
          <cell r="D905" t="str">
            <v>Theme 3ОдеждаSeadraМужскойblue309</v>
          </cell>
          <cell r="E905" t="str">
            <v>Заг. с Th 3</v>
          </cell>
          <cell r="F905" t="str">
            <v>ACOOLA Одежда Весна 2024 Theme 3</v>
          </cell>
          <cell r="G905" t="str">
            <v>ACOOLA</v>
          </cell>
          <cell r="H905" t="str">
            <v>Theme 3</v>
          </cell>
          <cell r="I905" t="str">
            <v>00000003835</v>
          </cell>
          <cell r="J905" t="str">
            <v>20130550001</v>
          </cell>
          <cell r="K905" t="str">
            <v>Шорты джинсовые детские для мальчиков Seadra синий</v>
          </cell>
          <cell r="L905" t="str">
            <v>Мужской</v>
          </cell>
          <cell r="M905" t="str">
            <v>Все</v>
          </cell>
          <cell r="N905" t="str">
            <v>Seadra</v>
          </cell>
          <cell r="O905" t="str">
            <v>синий</v>
          </cell>
          <cell r="P905" t="str">
            <v>Denim</v>
          </cell>
          <cell r="Q905" t="str">
            <v>Jeans shorts</v>
          </cell>
          <cell r="R905" t="str">
            <v>Top_Boys</v>
          </cell>
          <cell r="S905" t="str">
            <v/>
          </cell>
          <cell r="T905" t="str">
            <v>Одежда</v>
          </cell>
          <cell r="U905" t="str">
            <v>Denim / Джинса</v>
          </cell>
          <cell r="V905" t="str">
            <v>98%Хлопок/2%ПУ</v>
          </cell>
          <cell r="W905" t="str">
            <v>(309) Kids cloth 98-170</v>
          </cell>
          <cell r="X905">
            <v>13</v>
          </cell>
          <cell r="Y905" t="str">
            <v>Нет</v>
          </cell>
          <cell r="Z905" t="str">
            <v>Julia Velugo</v>
          </cell>
          <cell r="AA905" t="str">
            <v>Basic+</v>
          </cell>
          <cell r="AB905" t="str">
            <v>Regular</v>
          </cell>
          <cell r="AC905">
            <v>1.2</v>
          </cell>
          <cell r="AD905" t="str">
            <v>1,2_13</v>
          </cell>
          <cell r="AE905">
            <v>125</v>
          </cell>
          <cell r="AF905">
            <v>52</v>
          </cell>
          <cell r="AG905">
            <v>73</v>
          </cell>
          <cell r="AH905">
            <v>0</v>
          </cell>
          <cell r="AI905">
            <v>0</v>
          </cell>
          <cell r="AJ905">
            <v>0</v>
          </cell>
          <cell r="AK905">
            <v>0.7</v>
          </cell>
          <cell r="AL905">
            <v>0.6</v>
          </cell>
          <cell r="AM905">
            <v>13</v>
          </cell>
          <cell r="AN905">
            <v>4</v>
          </cell>
          <cell r="AO905">
            <v>17</v>
          </cell>
          <cell r="AP905">
            <v>884</v>
          </cell>
          <cell r="AQ905">
            <v>13</v>
          </cell>
          <cell r="AR905">
            <v>4</v>
          </cell>
          <cell r="AS905">
            <v>17</v>
          </cell>
          <cell r="AT905">
            <v>1241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 t="str">
            <v>0-4</v>
          </cell>
          <cell r="BH905">
            <v>0.53125</v>
          </cell>
          <cell r="BI905">
            <v>2125</v>
          </cell>
          <cell r="BJ905">
            <v>1499</v>
          </cell>
          <cell r="BK905">
            <v>1499</v>
          </cell>
          <cell r="BL905">
            <v>1362.73</v>
          </cell>
          <cell r="BM905">
            <v>3.2657952069716774</v>
          </cell>
          <cell r="BN905">
            <v>3.86</v>
          </cell>
          <cell r="BO905">
            <v>4.0599999999999996</v>
          </cell>
          <cell r="BP905">
            <v>5.4</v>
          </cell>
          <cell r="BQ905">
            <v>459.00000000000006</v>
          </cell>
          <cell r="BR905">
            <v>0.69379586390927284</v>
          </cell>
          <cell r="BS905">
            <v>3.3</v>
          </cell>
          <cell r="BT905">
            <v>85</v>
          </cell>
          <cell r="BU905">
            <v>1.1000000000000001</v>
          </cell>
          <cell r="BV905">
            <v>1499</v>
          </cell>
          <cell r="BW905">
            <v>900</v>
          </cell>
          <cell r="BX905" t="str">
            <v>MOTHER CORPORATION</v>
          </cell>
          <cell r="BY905" t="str">
            <v>Бангладеш</v>
          </cell>
          <cell r="BZ905">
            <v>160</v>
          </cell>
          <cell r="CA905">
            <v>354</v>
          </cell>
          <cell r="CB905">
            <v>78</v>
          </cell>
          <cell r="CC905">
            <v>1283</v>
          </cell>
          <cell r="CD905">
            <v>4000</v>
          </cell>
          <cell r="CE905">
            <v>1259.0120802781951</v>
          </cell>
          <cell r="CF905">
            <v>4000</v>
          </cell>
          <cell r="CG905">
            <v>5000</v>
          </cell>
          <cell r="CH905" t="str">
            <v>ок</v>
          </cell>
          <cell r="CI905" t="str">
            <v>ок</v>
          </cell>
          <cell r="CJ905">
            <v>6</v>
          </cell>
          <cell r="CK905">
            <v>8627.5</v>
          </cell>
          <cell r="CL905">
            <v>1437.2399999999998</v>
          </cell>
          <cell r="CM905">
            <v>649.59999999999991</v>
          </cell>
          <cell r="CN905">
            <v>5208.9799999999996</v>
          </cell>
          <cell r="CO905">
            <v>316.67999999999995</v>
          </cell>
          <cell r="CP905">
            <v>16239.999999999998</v>
          </cell>
          <cell r="CQ905">
            <v>975375.00000000012</v>
          </cell>
          <cell r="CR905">
            <v>162486.00000000003</v>
          </cell>
          <cell r="CS905">
            <v>73440.000000000015</v>
          </cell>
          <cell r="CT905">
            <v>588897.00000000012</v>
          </cell>
          <cell r="CU905">
            <v>35802.000000000007</v>
          </cell>
          <cell r="CV905">
            <v>1836000.0000000002</v>
          </cell>
          <cell r="CW905">
            <v>3185375</v>
          </cell>
          <cell r="CX905">
            <v>530646</v>
          </cell>
          <cell r="CY905">
            <v>239840</v>
          </cell>
          <cell r="CZ905">
            <v>1923217</v>
          </cell>
          <cell r="DA905">
            <v>116922</v>
          </cell>
          <cell r="DB905">
            <v>5996000</v>
          </cell>
          <cell r="DC905" t="str">
            <v>Basic+</v>
          </cell>
          <cell r="DE905">
            <v>59</v>
          </cell>
          <cell r="DF905">
            <v>59</v>
          </cell>
          <cell r="DH905">
            <v>6</v>
          </cell>
          <cell r="DJ905">
            <v>6</v>
          </cell>
          <cell r="DK905">
            <v>354</v>
          </cell>
          <cell r="DP905">
            <v>354</v>
          </cell>
          <cell r="DQ905">
            <v>354</v>
          </cell>
          <cell r="DR905">
            <v>0</v>
          </cell>
          <cell r="DS905">
            <v>1</v>
          </cell>
          <cell r="DT905">
            <v>0</v>
          </cell>
          <cell r="DU905">
            <v>1499</v>
          </cell>
          <cell r="DV905">
            <v>143370</v>
          </cell>
          <cell r="DW905">
            <v>1437.2399999999998</v>
          </cell>
          <cell r="DX905">
            <v>530646</v>
          </cell>
          <cell r="DY905" t="str">
            <v>blue</v>
          </cell>
          <cell r="DZ905" t="str">
            <v>20130550001___Seadra___синий</v>
          </cell>
          <cell r="EA905" t="str">
            <v>Расчет кирпичей</v>
          </cell>
        </row>
        <row r="906">
          <cell r="B906" t="str">
            <v>20130550001_0075900_00000003835</v>
          </cell>
          <cell r="C906" t="str">
            <v>20130550001_0075900</v>
          </cell>
          <cell r="D906" t="str">
            <v>Theme 3ОдеждаSeadraМужскойlight blue309</v>
          </cell>
          <cell r="E906" t="str">
            <v>Заг. с Th 3</v>
          </cell>
          <cell r="F906" t="str">
            <v>ACOOLA Одежда Весна 2024 Theme 3</v>
          </cell>
          <cell r="G906" t="str">
            <v>ACOOLA</v>
          </cell>
          <cell r="H906" t="str">
            <v>Theme 3</v>
          </cell>
          <cell r="I906" t="str">
            <v>00000003835</v>
          </cell>
          <cell r="J906" t="str">
            <v>20130550001</v>
          </cell>
          <cell r="K906" t="str">
            <v>Шорты джинсовые детские для мальчиков Seadra голубой</v>
          </cell>
          <cell r="L906" t="str">
            <v>Мужской</v>
          </cell>
          <cell r="M906" t="str">
            <v>Все</v>
          </cell>
          <cell r="N906" t="str">
            <v>Seadra</v>
          </cell>
          <cell r="O906" t="str">
            <v>голубой</v>
          </cell>
          <cell r="P906" t="str">
            <v>Denim</v>
          </cell>
          <cell r="Q906" t="str">
            <v>Jeans shorts</v>
          </cell>
          <cell r="R906" t="str">
            <v>Top_Boys</v>
          </cell>
          <cell r="S906" t="str">
            <v/>
          </cell>
          <cell r="T906" t="str">
            <v>Одежда</v>
          </cell>
          <cell r="U906" t="str">
            <v>Denim / Джинса</v>
          </cell>
          <cell r="V906" t="str">
            <v>98%Хлопок/2%ПУ</v>
          </cell>
          <cell r="W906" t="str">
            <v>(309) Kids cloth 98-170</v>
          </cell>
          <cell r="X906">
            <v>13</v>
          </cell>
          <cell r="Y906" t="str">
            <v>Нет</v>
          </cell>
          <cell r="Z906" t="str">
            <v>Julia Velugo</v>
          </cell>
          <cell r="AA906" t="str">
            <v>Basic+</v>
          </cell>
          <cell r="AB906" t="str">
            <v>Regular</v>
          </cell>
          <cell r="AC906" t="str">
            <v>1,2,3,4,5</v>
          </cell>
          <cell r="AD906" t="str">
            <v>1,2,3,4,5_13</v>
          </cell>
          <cell r="AE906">
            <v>271</v>
          </cell>
          <cell r="AF906">
            <v>52</v>
          </cell>
          <cell r="AG906">
            <v>73</v>
          </cell>
          <cell r="AH906">
            <v>96</v>
          </cell>
          <cell r="AI906">
            <v>43</v>
          </cell>
          <cell r="AJ906">
            <v>7</v>
          </cell>
          <cell r="AK906">
            <v>0.7</v>
          </cell>
          <cell r="AL906">
            <v>0.3</v>
          </cell>
          <cell r="AM906">
            <v>13</v>
          </cell>
          <cell r="AN906">
            <v>2</v>
          </cell>
          <cell r="AO906">
            <v>15</v>
          </cell>
          <cell r="AP906">
            <v>780</v>
          </cell>
          <cell r="AQ906">
            <v>13</v>
          </cell>
          <cell r="AR906">
            <v>2</v>
          </cell>
          <cell r="AS906">
            <v>15</v>
          </cell>
          <cell r="AT906">
            <v>1095</v>
          </cell>
          <cell r="AU906">
            <v>13</v>
          </cell>
          <cell r="AV906">
            <v>2</v>
          </cell>
          <cell r="AW906">
            <v>15</v>
          </cell>
          <cell r="AX906">
            <v>1440</v>
          </cell>
          <cell r="AY906">
            <v>13</v>
          </cell>
          <cell r="AZ906">
            <v>2</v>
          </cell>
          <cell r="BA906">
            <v>15</v>
          </cell>
          <cell r="BB906">
            <v>645</v>
          </cell>
          <cell r="BC906">
            <v>13</v>
          </cell>
          <cell r="BD906">
            <v>2</v>
          </cell>
          <cell r="BE906">
            <v>15</v>
          </cell>
          <cell r="BF906">
            <v>105</v>
          </cell>
          <cell r="BG906" t="str">
            <v>0-2</v>
          </cell>
          <cell r="BH906">
            <v>0.54200000000000004</v>
          </cell>
          <cell r="BI906">
            <v>4065</v>
          </cell>
          <cell r="BJ906">
            <v>1499</v>
          </cell>
          <cell r="BK906">
            <v>1499</v>
          </cell>
          <cell r="BL906">
            <v>1362.73</v>
          </cell>
          <cell r="BM906">
            <v>3.0458193640150362</v>
          </cell>
          <cell r="BN906">
            <v>4.13</v>
          </cell>
          <cell r="BO906">
            <v>4.3499999999999996</v>
          </cell>
          <cell r="BP906">
            <v>5.79</v>
          </cell>
          <cell r="BQ906">
            <v>492.15</v>
          </cell>
          <cell r="BR906">
            <v>0.67168112074716479</v>
          </cell>
          <cell r="BS906">
            <v>3.3</v>
          </cell>
          <cell r="BT906">
            <v>85</v>
          </cell>
          <cell r="BU906">
            <v>1.1000000000000001</v>
          </cell>
          <cell r="BV906">
            <v>1499</v>
          </cell>
          <cell r="BW906">
            <v>900</v>
          </cell>
          <cell r="BX906" t="str">
            <v>MOTHER CORPORATION</v>
          </cell>
          <cell r="BY906" t="str">
            <v>Бангладеш</v>
          </cell>
          <cell r="BZ906">
            <v>300</v>
          </cell>
          <cell r="CA906">
            <v>826</v>
          </cell>
          <cell r="CB906">
            <v>130</v>
          </cell>
          <cell r="CC906">
            <v>2179</v>
          </cell>
          <cell r="CD906">
            <v>7500</v>
          </cell>
          <cell r="CE906">
            <v>2360.6476505216156</v>
          </cell>
          <cell r="CF906">
            <v>7500</v>
          </cell>
          <cell r="CG906">
            <v>10000</v>
          </cell>
          <cell r="CH906" t="str">
            <v>ок</v>
          </cell>
          <cell r="CI906" t="str">
            <v>ок</v>
          </cell>
          <cell r="CJ906">
            <v>10</v>
          </cell>
          <cell r="CK906">
            <v>17682.75</v>
          </cell>
          <cell r="CL906">
            <v>3593.1</v>
          </cell>
          <cell r="CM906">
            <v>1305</v>
          </cell>
          <cell r="CN906">
            <v>9478.65</v>
          </cell>
          <cell r="CO906">
            <v>565.5</v>
          </cell>
          <cell r="CP906">
            <v>32624.999999999996</v>
          </cell>
          <cell r="CQ906">
            <v>2000589.75</v>
          </cell>
          <cell r="CR906">
            <v>406515.89999999997</v>
          </cell>
          <cell r="CS906">
            <v>147645</v>
          </cell>
          <cell r="CT906">
            <v>1072394.8499999999</v>
          </cell>
          <cell r="CU906">
            <v>63979.5</v>
          </cell>
          <cell r="CV906">
            <v>3691125</v>
          </cell>
          <cell r="CW906">
            <v>6093435</v>
          </cell>
          <cell r="CX906">
            <v>1238174</v>
          </cell>
          <cell r="CY906">
            <v>449700</v>
          </cell>
          <cell r="CZ906">
            <v>3266321</v>
          </cell>
          <cell r="DA906">
            <v>194870</v>
          </cell>
          <cell r="DB906">
            <v>11242500</v>
          </cell>
          <cell r="DC906" t="str">
            <v>Basic+</v>
          </cell>
          <cell r="DE906">
            <v>59</v>
          </cell>
          <cell r="DF906">
            <v>59</v>
          </cell>
          <cell r="DH906">
            <v>13</v>
          </cell>
          <cell r="DI906">
            <v>1</v>
          </cell>
          <cell r="DJ906">
            <v>14</v>
          </cell>
          <cell r="DK906">
            <v>826</v>
          </cell>
          <cell r="DP906">
            <v>826</v>
          </cell>
          <cell r="DQ906">
            <v>767</v>
          </cell>
          <cell r="DR906">
            <v>59</v>
          </cell>
          <cell r="DS906">
            <v>0.9285714285714286</v>
          </cell>
          <cell r="DT906">
            <v>7.1428571428571425E-2</v>
          </cell>
          <cell r="DU906">
            <v>1499</v>
          </cell>
          <cell r="DV906">
            <v>358690.5</v>
          </cell>
          <cell r="DW906">
            <v>3593.1</v>
          </cell>
          <cell r="DX906">
            <v>1238174</v>
          </cell>
          <cell r="DY906" t="str">
            <v>light blue</v>
          </cell>
          <cell r="DZ906" t="str">
            <v>20130550001___Seadra___голубой</v>
          </cell>
          <cell r="EA906" t="str">
            <v>Расчет кирпичей</v>
          </cell>
        </row>
        <row r="907">
          <cell r="B907" t="str">
            <v>20130580011_0075942_00000003835</v>
          </cell>
          <cell r="C907" t="str">
            <v>20130580011_0075942</v>
          </cell>
          <cell r="D907" t="str">
            <v>Theme 3ОдеждаMacawМужскойgrey309</v>
          </cell>
          <cell r="E907" t="str">
            <v>Заг. с Th 3</v>
          </cell>
          <cell r="F907" t="str">
            <v>ACOOLA Одежда Весна 2024 Theme 3</v>
          </cell>
          <cell r="G907" t="str">
            <v>ACOOLA</v>
          </cell>
          <cell r="H907" t="str">
            <v>Theme 3</v>
          </cell>
          <cell r="I907" t="str">
            <v>00000003835</v>
          </cell>
          <cell r="J907" t="str">
            <v>20130580011</v>
          </cell>
          <cell r="K907" t="str">
            <v>Джемпер детский для мальчиков Macaw серый</v>
          </cell>
          <cell r="L907" t="str">
            <v>Мужской</v>
          </cell>
          <cell r="M907" t="str">
            <v>Все</v>
          </cell>
          <cell r="N907" t="str">
            <v>Macaw</v>
          </cell>
          <cell r="O907" t="str">
            <v>серый</v>
          </cell>
          <cell r="P907" t="str">
            <v>Jersey</v>
          </cell>
          <cell r="Q907" t="str">
            <v>Hoodie</v>
          </cell>
          <cell r="R907" t="str">
            <v>Top_Boys</v>
          </cell>
          <cell r="S907" t="str">
            <v/>
          </cell>
          <cell r="T907" t="str">
            <v>Одежда</v>
          </cell>
          <cell r="U907" t="str">
            <v>Fleece / Флис хлопковый</v>
          </cell>
          <cell r="V907" t="str">
            <v>100%Хлопок</v>
          </cell>
          <cell r="W907" t="str">
            <v>(309) Kids cloth 98-170</v>
          </cell>
          <cell r="X907">
            <v>13</v>
          </cell>
          <cell r="Y907" t="str">
            <v>Нет</v>
          </cell>
          <cell r="Z907" t="str">
            <v>Daria Kuricyna</v>
          </cell>
          <cell r="AA907" t="str">
            <v>Basic+</v>
          </cell>
          <cell r="AB907" t="str">
            <v>Regular</v>
          </cell>
          <cell r="AC907">
            <v>1.2</v>
          </cell>
          <cell r="AD907" t="str">
            <v>1,2_13</v>
          </cell>
          <cell r="AE907">
            <v>125</v>
          </cell>
          <cell r="AF907">
            <v>52</v>
          </cell>
          <cell r="AG907">
            <v>73</v>
          </cell>
          <cell r="AH907">
            <v>0</v>
          </cell>
          <cell r="AI907">
            <v>0</v>
          </cell>
          <cell r="AJ907">
            <v>0</v>
          </cell>
          <cell r="AK907">
            <v>0.7</v>
          </cell>
          <cell r="AL907">
            <v>0.6</v>
          </cell>
          <cell r="AM907">
            <v>13</v>
          </cell>
          <cell r="AN907">
            <v>4</v>
          </cell>
          <cell r="AO907">
            <v>17</v>
          </cell>
          <cell r="AP907">
            <v>884</v>
          </cell>
          <cell r="AQ907">
            <v>13</v>
          </cell>
          <cell r="AR907">
            <v>4</v>
          </cell>
          <cell r="AS907">
            <v>17</v>
          </cell>
          <cell r="AT907">
            <v>1241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 t="str">
            <v>0-4</v>
          </cell>
          <cell r="BH907">
            <v>0.53125</v>
          </cell>
          <cell r="BI907">
            <v>2125</v>
          </cell>
          <cell r="BJ907">
            <v>1799</v>
          </cell>
          <cell r="BK907">
            <v>1799</v>
          </cell>
          <cell r="BL907">
            <v>1635.45</v>
          </cell>
          <cell r="BM907">
            <v>2.8370919413341742</v>
          </cell>
          <cell r="BN907">
            <v>5.32</v>
          </cell>
          <cell r="BO907">
            <v>5.6</v>
          </cell>
          <cell r="BP907">
            <v>7.46</v>
          </cell>
          <cell r="BQ907">
            <v>634.1</v>
          </cell>
          <cell r="BR907">
            <v>0.64752640355753188</v>
          </cell>
          <cell r="BS907">
            <v>3.3</v>
          </cell>
          <cell r="BT907">
            <v>85</v>
          </cell>
          <cell r="BU907">
            <v>1.1000000000000001</v>
          </cell>
          <cell r="BV907">
            <v>1799</v>
          </cell>
          <cell r="BW907">
            <v>1080</v>
          </cell>
          <cell r="BX907" t="str">
            <v>CHINA-BASE NINGBO FOREIGN TRADE CO., LTD</v>
          </cell>
          <cell r="BY907" t="str">
            <v>Китай</v>
          </cell>
          <cell r="BZ907">
            <v>160</v>
          </cell>
          <cell r="CA907">
            <v>354</v>
          </cell>
          <cell r="CB907">
            <v>78</v>
          </cell>
          <cell r="CC907">
            <v>1283</v>
          </cell>
          <cell r="CD907">
            <v>4000</v>
          </cell>
          <cell r="CE907">
            <v>1259.0120802781951</v>
          </cell>
          <cell r="CF907">
            <v>4000</v>
          </cell>
          <cell r="CG907">
            <v>5000</v>
          </cell>
          <cell r="CH907" t="str">
            <v>ок</v>
          </cell>
          <cell r="CI907" t="str">
            <v>ок</v>
          </cell>
          <cell r="CJ907">
            <v>6</v>
          </cell>
          <cell r="CK907">
            <v>11900</v>
          </cell>
          <cell r="CL907">
            <v>1982.3999999999999</v>
          </cell>
          <cell r="CM907">
            <v>896</v>
          </cell>
          <cell r="CN907">
            <v>7184.7999999999993</v>
          </cell>
          <cell r="CO907">
            <v>436.79999999999995</v>
          </cell>
          <cell r="CP907">
            <v>22400</v>
          </cell>
          <cell r="CQ907">
            <v>1347462.5</v>
          </cell>
          <cell r="CR907">
            <v>224471.4</v>
          </cell>
          <cell r="CS907">
            <v>101456</v>
          </cell>
          <cell r="CT907">
            <v>813550.3</v>
          </cell>
          <cell r="CU907">
            <v>49459.8</v>
          </cell>
          <cell r="CV907">
            <v>2536400</v>
          </cell>
          <cell r="CW907">
            <v>3822875</v>
          </cell>
          <cell r="CX907">
            <v>636846</v>
          </cell>
          <cell r="CY907">
            <v>287840</v>
          </cell>
          <cell r="CZ907">
            <v>2308117</v>
          </cell>
          <cell r="DA907">
            <v>140322</v>
          </cell>
          <cell r="DB907">
            <v>7196000</v>
          </cell>
          <cell r="DC907" t="str">
            <v>Basic+</v>
          </cell>
          <cell r="DE907">
            <v>59</v>
          </cell>
          <cell r="DF907">
            <v>59</v>
          </cell>
          <cell r="DH907">
            <v>6</v>
          </cell>
          <cell r="DJ907">
            <v>6</v>
          </cell>
          <cell r="DK907">
            <v>354</v>
          </cell>
          <cell r="DP907">
            <v>354</v>
          </cell>
          <cell r="DQ907">
            <v>354</v>
          </cell>
          <cell r="DR907">
            <v>0</v>
          </cell>
          <cell r="DS907">
            <v>1</v>
          </cell>
          <cell r="DT907">
            <v>0</v>
          </cell>
          <cell r="DU907">
            <v>1799</v>
          </cell>
          <cell r="DV907">
            <v>198063</v>
          </cell>
          <cell r="DW907">
            <v>1982.3999999999999</v>
          </cell>
          <cell r="DX907">
            <v>636846</v>
          </cell>
          <cell r="DY907" t="str">
            <v>grey</v>
          </cell>
          <cell r="DZ907" t="str">
            <v>20130580011___Macaw___серый</v>
          </cell>
          <cell r="EA907" t="str">
            <v>Расчет кирпичей</v>
          </cell>
        </row>
        <row r="908">
          <cell r="B908" t="str">
            <v>20130750003_0075890_00000003835</v>
          </cell>
          <cell r="C908" t="str">
            <v>20130750003_0075890</v>
          </cell>
          <cell r="D908" t="str">
            <v>Theme 3ОдеждаNidoranМужскойblue309</v>
          </cell>
          <cell r="E908" t="str">
            <v>Заг. с Th 3</v>
          </cell>
          <cell r="F908" t="str">
            <v>ACOOLA Одежда Весна 2024 Theme 3</v>
          </cell>
          <cell r="G908" t="str">
            <v>ACOOLA</v>
          </cell>
          <cell r="H908" t="str">
            <v>Theme 3</v>
          </cell>
          <cell r="I908" t="str">
            <v>00000003835</v>
          </cell>
          <cell r="J908" t="str">
            <v>20130750003</v>
          </cell>
          <cell r="K908" t="str">
            <v>Жакет джинсовый детский для мальчиков Nidoran синий</v>
          </cell>
          <cell r="L908" t="str">
            <v>Мужской</v>
          </cell>
          <cell r="M908" t="str">
            <v>Все</v>
          </cell>
          <cell r="N908" t="str">
            <v>Nidoran</v>
          </cell>
          <cell r="O908" t="str">
            <v>синий</v>
          </cell>
          <cell r="P908" t="str">
            <v>Denim</v>
          </cell>
          <cell r="Q908" t="str">
            <v>Jeans jacket</v>
          </cell>
          <cell r="R908" t="str">
            <v>Top_Boys</v>
          </cell>
          <cell r="S908" t="str">
            <v/>
          </cell>
          <cell r="T908" t="str">
            <v>Одежда</v>
          </cell>
          <cell r="U908" t="str">
            <v>Denim / Джинса</v>
          </cell>
          <cell r="V908" t="str">
            <v>100%Хлопок</v>
          </cell>
          <cell r="W908" t="str">
            <v>(309) Kids cloth 98-170</v>
          </cell>
          <cell r="X908">
            <v>13</v>
          </cell>
          <cell r="Y908" t="str">
            <v>Нет</v>
          </cell>
          <cell r="Z908" t="str">
            <v>Julia Velugo</v>
          </cell>
          <cell r="AA908" t="str">
            <v>Basic+</v>
          </cell>
          <cell r="AB908" t="str">
            <v>Regular</v>
          </cell>
          <cell r="AC908" t="str">
            <v>1,2,3,4,5</v>
          </cell>
          <cell r="AD908" t="str">
            <v>1,2,3,4,5_13</v>
          </cell>
          <cell r="AE908">
            <v>271</v>
          </cell>
          <cell r="AF908">
            <v>52</v>
          </cell>
          <cell r="AG908">
            <v>73</v>
          </cell>
          <cell r="AH908">
            <v>96</v>
          </cell>
          <cell r="AI908">
            <v>43</v>
          </cell>
          <cell r="AJ908">
            <v>7</v>
          </cell>
          <cell r="AK908">
            <v>0.7</v>
          </cell>
          <cell r="AL908">
            <v>0.3</v>
          </cell>
          <cell r="AM908">
            <v>13</v>
          </cell>
          <cell r="AN908">
            <v>2</v>
          </cell>
          <cell r="AO908">
            <v>15</v>
          </cell>
          <cell r="AP908">
            <v>780</v>
          </cell>
          <cell r="AQ908">
            <v>13</v>
          </cell>
          <cell r="AR908">
            <v>2</v>
          </cell>
          <cell r="AS908">
            <v>15</v>
          </cell>
          <cell r="AT908">
            <v>1095</v>
          </cell>
          <cell r="AU908">
            <v>13</v>
          </cell>
          <cell r="AV908">
            <v>2</v>
          </cell>
          <cell r="AW908">
            <v>15</v>
          </cell>
          <cell r="AX908">
            <v>1440</v>
          </cell>
          <cell r="AY908">
            <v>13</v>
          </cell>
          <cell r="AZ908">
            <v>2</v>
          </cell>
          <cell r="BA908">
            <v>15</v>
          </cell>
          <cell r="BB908">
            <v>645</v>
          </cell>
          <cell r="BC908">
            <v>13</v>
          </cell>
          <cell r="BD908">
            <v>2</v>
          </cell>
          <cell r="BE908">
            <v>15</v>
          </cell>
          <cell r="BF908">
            <v>105</v>
          </cell>
          <cell r="BG908" t="str">
            <v>0-2</v>
          </cell>
          <cell r="BH908">
            <v>0.54200000000000004</v>
          </cell>
          <cell r="BI908">
            <v>4065</v>
          </cell>
          <cell r="BJ908">
            <v>2499</v>
          </cell>
          <cell r="BK908">
            <v>2499</v>
          </cell>
          <cell r="BL908">
            <v>2271.8200000000002</v>
          </cell>
          <cell r="BM908">
            <v>3.3870967741935485</v>
          </cell>
          <cell r="BN908">
            <v>5.99</v>
          </cell>
          <cell r="BO908">
            <v>6.3</v>
          </cell>
          <cell r="BP908">
            <v>8.68</v>
          </cell>
          <cell r="BQ908">
            <v>737.8</v>
          </cell>
          <cell r="BR908">
            <v>0.7047619047619047</v>
          </cell>
          <cell r="BS908">
            <v>3.3</v>
          </cell>
          <cell r="BT908">
            <v>85</v>
          </cell>
          <cell r="BU908">
            <v>1.1000000000000001</v>
          </cell>
          <cell r="BV908">
            <v>2499</v>
          </cell>
          <cell r="BW908">
            <v>1500</v>
          </cell>
          <cell r="BX908" t="str">
            <v>Zara Fashion</v>
          </cell>
          <cell r="BY908" t="str">
            <v>Бангладеш</v>
          </cell>
          <cell r="BZ908">
            <v>300</v>
          </cell>
          <cell r="CA908">
            <v>826</v>
          </cell>
          <cell r="CB908">
            <v>130</v>
          </cell>
          <cell r="CC908">
            <v>2179</v>
          </cell>
          <cell r="CD908">
            <v>7500</v>
          </cell>
          <cell r="CE908">
            <v>2360.6476505216156</v>
          </cell>
          <cell r="CF908">
            <v>7500</v>
          </cell>
          <cell r="CG908">
            <v>10000</v>
          </cell>
          <cell r="CH908" t="str">
            <v>ок</v>
          </cell>
          <cell r="CI908" t="str">
            <v>ок</v>
          </cell>
          <cell r="CJ908">
            <v>10</v>
          </cell>
          <cell r="CK908">
            <v>25609.5</v>
          </cell>
          <cell r="CL908">
            <v>5203.8</v>
          </cell>
          <cell r="CM908">
            <v>1890</v>
          </cell>
          <cell r="CN908">
            <v>13727.699999999999</v>
          </cell>
          <cell r="CO908">
            <v>819</v>
          </cell>
          <cell r="CP908">
            <v>47250</v>
          </cell>
          <cell r="CQ908">
            <v>2999157</v>
          </cell>
          <cell r="CR908">
            <v>609422.79999999993</v>
          </cell>
          <cell r="CS908">
            <v>221340</v>
          </cell>
          <cell r="CT908">
            <v>1607666.2</v>
          </cell>
          <cell r="CU908">
            <v>95914</v>
          </cell>
          <cell r="CV908">
            <v>5533500</v>
          </cell>
          <cell r="CW908">
            <v>10158435</v>
          </cell>
          <cell r="CX908">
            <v>2064174</v>
          </cell>
          <cell r="CY908">
            <v>749700</v>
          </cell>
          <cell r="CZ908">
            <v>5445321</v>
          </cell>
          <cell r="DA908">
            <v>324870</v>
          </cell>
          <cell r="DB908">
            <v>18742500</v>
          </cell>
          <cell r="DC908" t="str">
            <v>Basic+</v>
          </cell>
          <cell r="DE908">
            <v>59</v>
          </cell>
          <cell r="DF908">
            <v>59</v>
          </cell>
          <cell r="DH908">
            <v>13</v>
          </cell>
          <cell r="DI908">
            <v>1</v>
          </cell>
          <cell r="DJ908">
            <v>14</v>
          </cell>
          <cell r="DK908">
            <v>826</v>
          </cell>
          <cell r="DP908">
            <v>826</v>
          </cell>
          <cell r="DQ908">
            <v>767</v>
          </cell>
          <cell r="DR908">
            <v>59</v>
          </cell>
          <cell r="DS908">
            <v>0.9285714285714286</v>
          </cell>
          <cell r="DT908">
            <v>7.1428571428571425E-2</v>
          </cell>
          <cell r="DU908">
            <v>2499</v>
          </cell>
          <cell r="DV908">
            <v>537726</v>
          </cell>
          <cell r="DW908">
            <v>5203.8</v>
          </cell>
          <cell r="DX908">
            <v>2064174</v>
          </cell>
          <cell r="DY908" t="str">
            <v>blue</v>
          </cell>
          <cell r="DZ908" t="str">
            <v>20130750003___Nidoran___синий</v>
          </cell>
          <cell r="EA908" t="str">
            <v>Расчет кирпичей</v>
          </cell>
        </row>
        <row r="909">
          <cell r="B909" t="str">
            <v>20130750003_0075891_00000003835</v>
          </cell>
          <cell r="C909" t="str">
            <v>20130750003_0075891</v>
          </cell>
          <cell r="D909" t="str">
            <v>Theme 3ОдеждаNidoranМужскойgrey309</v>
          </cell>
          <cell r="E909" t="str">
            <v>Заг. с Th 3</v>
          </cell>
          <cell r="F909" t="str">
            <v>ACOOLA Одежда Весна 2024 Theme 3</v>
          </cell>
          <cell r="G909" t="str">
            <v>ACOOLA</v>
          </cell>
          <cell r="H909" t="str">
            <v>Theme 3</v>
          </cell>
          <cell r="I909" t="str">
            <v>00000003835</v>
          </cell>
          <cell r="J909" t="str">
            <v>20130750003</v>
          </cell>
          <cell r="K909" t="str">
            <v>Жакет джинсовый детский для мальчиков Nidoran серый</v>
          </cell>
          <cell r="L909" t="str">
            <v>Мужской</v>
          </cell>
          <cell r="M909" t="str">
            <v>Все</v>
          </cell>
          <cell r="N909" t="str">
            <v>Nidoran</v>
          </cell>
          <cell r="O909" t="str">
            <v>серый</v>
          </cell>
          <cell r="P909" t="str">
            <v>Denim</v>
          </cell>
          <cell r="Q909" t="str">
            <v>Jeans jacket</v>
          </cell>
          <cell r="R909" t="str">
            <v>Top_Boys</v>
          </cell>
          <cell r="S909" t="str">
            <v/>
          </cell>
          <cell r="T909" t="str">
            <v>Одежда</v>
          </cell>
          <cell r="U909" t="str">
            <v>Twill / Твил</v>
          </cell>
          <cell r="V909" t="str">
            <v>100%Хлопок</v>
          </cell>
          <cell r="W909" t="str">
            <v>(309) Kids cloth 98-170</v>
          </cell>
          <cell r="X909">
            <v>13</v>
          </cell>
          <cell r="Y909" t="str">
            <v>Нет</v>
          </cell>
          <cell r="Z909" t="str">
            <v>Julia Velugo</v>
          </cell>
          <cell r="AA909" t="str">
            <v>Basic+</v>
          </cell>
          <cell r="AB909" t="str">
            <v>Regular</v>
          </cell>
          <cell r="AC909" t="str">
            <v>1,2,3</v>
          </cell>
          <cell r="AD909" t="str">
            <v>1,2,3_13</v>
          </cell>
          <cell r="AE909">
            <v>221</v>
          </cell>
          <cell r="AF909">
            <v>52</v>
          </cell>
          <cell r="AG909">
            <v>73</v>
          </cell>
          <cell r="AH909">
            <v>96</v>
          </cell>
          <cell r="AI909">
            <v>0</v>
          </cell>
          <cell r="AJ909">
            <v>0</v>
          </cell>
          <cell r="AK909">
            <v>0.7</v>
          </cell>
          <cell r="AL909">
            <v>0.4</v>
          </cell>
          <cell r="AM909">
            <v>13</v>
          </cell>
          <cell r="AN909">
            <v>3</v>
          </cell>
          <cell r="AO909">
            <v>16</v>
          </cell>
          <cell r="AP909">
            <v>832</v>
          </cell>
          <cell r="AQ909">
            <v>13</v>
          </cell>
          <cell r="AR909">
            <v>3</v>
          </cell>
          <cell r="AS909">
            <v>16</v>
          </cell>
          <cell r="AT909">
            <v>1168</v>
          </cell>
          <cell r="AU909">
            <v>13</v>
          </cell>
          <cell r="AV909">
            <v>3</v>
          </cell>
          <cell r="AW909">
            <v>16</v>
          </cell>
          <cell r="AX909">
            <v>1536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 t="str">
            <v>0-3</v>
          </cell>
          <cell r="BH909">
            <v>0.54400000000000004</v>
          </cell>
          <cell r="BI909">
            <v>3536</v>
          </cell>
          <cell r="BJ909">
            <v>2499</v>
          </cell>
          <cell r="BK909">
            <v>2499</v>
          </cell>
          <cell r="BL909">
            <v>2271.8200000000002</v>
          </cell>
          <cell r="BM909">
            <v>3.3870967741935485</v>
          </cell>
          <cell r="BN909">
            <v>5.99</v>
          </cell>
          <cell r="BO909">
            <v>6.3</v>
          </cell>
          <cell r="BP909">
            <v>8.68</v>
          </cell>
          <cell r="BQ909">
            <v>737.8</v>
          </cell>
          <cell r="BR909">
            <v>0.7047619047619047</v>
          </cell>
          <cell r="BS909">
            <v>3.3</v>
          </cell>
          <cell r="BT909">
            <v>85</v>
          </cell>
          <cell r="BU909">
            <v>1.1000000000000001</v>
          </cell>
          <cell r="BV909">
            <v>2499</v>
          </cell>
          <cell r="BW909">
            <v>1500</v>
          </cell>
          <cell r="BX909" t="str">
            <v>Zara Fashion</v>
          </cell>
          <cell r="BY909" t="str">
            <v>Бангладеш</v>
          </cell>
          <cell r="BZ909">
            <v>260</v>
          </cell>
          <cell r="CA909">
            <v>767</v>
          </cell>
          <cell r="CB909">
            <v>117</v>
          </cell>
          <cell r="CC909">
            <v>1820</v>
          </cell>
          <cell r="CD909">
            <v>6500</v>
          </cell>
          <cell r="CE909">
            <v>2045.8946304520668</v>
          </cell>
          <cell r="CF909">
            <v>6500</v>
          </cell>
          <cell r="CG909">
            <v>8000</v>
          </cell>
          <cell r="CH909" t="str">
            <v>ок</v>
          </cell>
          <cell r="CI909" t="str">
            <v>ок</v>
          </cell>
          <cell r="CJ909">
            <v>9</v>
          </cell>
          <cell r="CK909">
            <v>22276.799999999999</v>
          </cell>
          <cell r="CL909">
            <v>4832.0999999999995</v>
          </cell>
          <cell r="CM909">
            <v>1638</v>
          </cell>
          <cell r="CN909">
            <v>11466</v>
          </cell>
          <cell r="CO909">
            <v>737.1</v>
          </cell>
          <cell r="CP909">
            <v>40950</v>
          </cell>
          <cell r="CQ909">
            <v>2608860.7999999998</v>
          </cell>
          <cell r="CR909">
            <v>565892.6</v>
          </cell>
          <cell r="CS909">
            <v>191828</v>
          </cell>
          <cell r="CT909">
            <v>1342796</v>
          </cell>
          <cell r="CU909">
            <v>86322.599999999991</v>
          </cell>
          <cell r="CV909">
            <v>4795700</v>
          </cell>
          <cell r="CW909">
            <v>8836464</v>
          </cell>
          <cell r="CX909">
            <v>1916733</v>
          </cell>
          <cell r="CY909">
            <v>649740</v>
          </cell>
          <cell r="CZ909">
            <v>4548180</v>
          </cell>
          <cell r="DA909">
            <v>292383</v>
          </cell>
          <cell r="DB909">
            <v>16243500</v>
          </cell>
          <cell r="DC909" t="str">
            <v>Basic+</v>
          </cell>
          <cell r="DE909">
            <v>59</v>
          </cell>
          <cell r="DF909">
            <v>59</v>
          </cell>
          <cell r="DH909">
            <v>13</v>
          </cell>
          <cell r="DI909">
            <v>0</v>
          </cell>
          <cell r="DJ909">
            <v>13</v>
          </cell>
          <cell r="DK909">
            <v>767</v>
          </cell>
          <cell r="DP909">
            <v>767</v>
          </cell>
          <cell r="DQ909">
            <v>767</v>
          </cell>
          <cell r="DR909">
            <v>0</v>
          </cell>
          <cell r="DS909">
            <v>1</v>
          </cell>
          <cell r="DT909">
            <v>0</v>
          </cell>
          <cell r="DU909">
            <v>2499</v>
          </cell>
          <cell r="DV909">
            <v>499316.99999999994</v>
          </cell>
          <cell r="DW909">
            <v>4832.0999999999995</v>
          </cell>
          <cell r="DX909">
            <v>1916733</v>
          </cell>
          <cell r="DY909" t="str">
            <v>grey</v>
          </cell>
          <cell r="DZ909" t="str">
            <v>20130750003___Nidoran___серый</v>
          </cell>
          <cell r="EA909" t="str">
            <v>Расчет кирпичей</v>
          </cell>
        </row>
        <row r="910">
          <cell r="B910" t="str">
            <v>20130750003_0075892_00000003835</v>
          </cell>
          <cell r="C910" t="str">
            <v>20130750003_0075892</v>
          </cell>
          <cell r="D910" t="str">
            <v>Theme 3ОдеждаNidoranМужскойgreen309</v>
          </cell>
          <cell r="E910" t="str">
            <v>Заг. с Th 3</v>
          </cell>
          <cell r="F910" t="str">
            <v>ACOOLA Одежда Весна 2024 Theme 3</v>
          </cell>
          <cell r="G910" t="str">
            <v>ACOOLA</v>
          </cell>
          <cell r="H910" t="str">
            <v>Theme 3</v>
          </cell>
          <cell r="I910" t="str">
            <v>00000003835</v>
          </cell>
          <cell r="J910" t="str">
            <v>20130750003</v>
          </cell>
          <cell r="K910" t="str">
            <v>Жакет джинсовый детский для мальчиков Nidoran зеленый</v>
          </cell>
          <cell r="L910" t="str">
            <v>Мужской</v>
          </cell>
          <cell r="M910" t="str">
            <v>Все</v>
          </cell>
          <cell r="N910" t="str">
            <v>Nidoran</v>
          </cell>
          <cell r="O910" t="str">
            <v>зеленый</v>
          </cell>
          <cell r="P910" t="str">
            <v>Denim</v>
          </cell>
          <cell r="Q910" t="str">
            <v>Jeans jacket</v>
          </cell>
          <cell r="R910" t="str">
            <v>Top_Boys</v>
          </cell>
          <cell r="S910" t="str">
            <v/>
          </cell>
          <cell r="T910" t="str">
            <v>Одежда</v>
          </cell>
          <cell r="U910" t="str">
            <v>Twill / Твил</v>
          </cell>
          <cell r="V910" t="str">
            <v>100%Хлопок</v>
          </cell>
          <cell r="W910" t="str">
            <v>(309) Kids cloth 98-170</v>
          </cell>
          <cell r="X910">
            <v>13</v>
          </cell>
          <cell r="Y910" t="str">
            <v>Нет</v>
          </cell>
          <cell r="Z910" t="str">
            <v>Julia Velugo</v>
          </cell>
          <cell r="AA910" t="str">
            <v>Basic+</v>
          </cell>
          <cell r="AB910" t="str">
            <v>Regular</v>
          </cell>
          <cell r="AC910">
            <v>1.2</v>
          </cell>
          <cell r="AD910" t="str">
            <v>1,2_13</v>
          </cell>
          <cell r="AE910">
            <v>125</v>
          </cell>
          <cell r="AF910">
            <v>52</v>
          </cell>
          <cell r="AG910">
            <v>73</v>
          </cell>
          <cell r="AH910">
            <v>0</v>
          </cell>
          <cell r="AI910">
            <v>0</v>
          </cell>
          <cell r="AJ910">
            <v>0</v>
          </cell>
          <cell r="AK910">
            <v>0.7</v>
          </cell>
          <cell r="AL910">
            <v>0.6</v>
          </cell>
          <cell r="AM910">
            <v>13</v>
          </cell>
          <cell r="AN910">
            <v>4</v>
          </cell>
          <cell r="AO910">
            <v>17</v>
          </cell>
          <cell r="AP910">
            <v>884</v>
          </cell>
          <cell r="AQ910">
            <v>13</v>
          </cell>
          <cell r="AR910">
            <v>4</v>
          </cell>
          <cell r="AS910">
            <v>17</v>
          </cell>
          <cell r="AT910">
            <v>1241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 t="str">
            <v>0-4</v>
          </cell>
          <cell r="BH910">
            <v>0.53125</v>
          </cell>
          <cell r="BI910">
            <v>2125</v>
          </cell>
          <cell r="BJ910">
            <v>2499</v>
          </cell>
          <cell r="BK910">
            <v>2499</v>
          </cell>
          <cell r="BL910">
            <v>2271.8200000000002</v>
          </cell>
          <cell r="BM910">
            <v>3.3870967741935485</v>
          </cell>
          <cell r="BN910">
            <v>5.99</v>
          </cell>
          <cell r="BO910">
            <v>6.3</v>
          </cell>
          <cell r="BP910">
            <v>8.68</v>
          </cell>
          <cell r="BQ910">
            <v>737.8</v>
          </cell>
          <cell r="BR910">
            <v>0.7047619047619047</v>
          </cell>
          <cell r="BS910">
            <v>3.3</v>
          </cell>
          <cell r="BT910">
            <v>85</v>
          </cell>
          <cell r="BU910">
            <v>1.1000000000000001</v>
          </cell>
          <cell r="BV910">
            <v>2499</v>
          </cell>
          <cell r="BW910">
            <v>1500</v>
          </cell>
          <cell r="BX910" t="str">
            <v>Zara Fashion</v>
          </cell>
          <cell r="BY910" t="str">
            <v>Бангладеш</v>
          </cell>
          <cell r="BZ910">
            <v>160</v>
          </cell>
          <cell r="CA910">
            <v>354</v>
          </cell>
          <cell r="CB910">
            <v>78</v>
          </cell>
          <cell r="CC910">
            <v>1283</v>
          </cell>
          <cell r="CD910">
            <v>4000</v>
          </cell>
          <cell r="CE910">
            <v>1259.0120802781951</v>
          </cell>
          <cell r="CF910">
            <v>4000</v>
          </cell>
          <cell r="CG910">
            <v>5000</v>
          </cell>
          <cell r="CH910" t="str">
            <v>ок</v>
          </cell>
          <cell r="CI910" t="str">
            <v>ок</v>
          </cell>
          <cell r="CJ910">
            <v>6</v>
          </cell>
          <cell r="CK910">
            <v>13387.5</v>
          </cell>
          <cell r="CL910">
            <v>2230.1999999999998</v>
          </cell>
          <cell r="CM910">
            <v>1008</v>
          </cell>
          <cell r="CN910">
            <v>8082.9</v>
          </cell>
          <cell r="CO910">
            <v>491.4</v>
          </cell>
          <cell r="CP910">
            <v>25200</v>
          </cell>
          <cell r="CQ910">
            <v>1567825</v>
          </cell>
          <cell r="CR910">
            <v>261181.19999999998</v>
          </cell>
          <cell r="CS910">
            <v>118048</v>
          </cell>
          <cell r="CT910">
            <v>946597.39999999991</v>
          </cell>
          <cell r="CU910">
            <v>57548.399999999994</v>
          </cell>
          <cell r="CV910">
            <v>2951200</v>
          </cell>
          <cell r="CW910">
            <v>5310375</v>
          </cell>
          <cell r="CX910">
            <v>884646</v>
          </cell>
          <cell r="CY910">
            <v>399840</v>
          </cell>
          <cell r="CZ910">
            <v>3206217</v>
          </cell>
          <cell r="DA910">
            <v>194922</v>
          </cell>
          <cell r="DB910">
            <v>9996000</v>
          </cell>
          <cell r="DC910" t="str">
            <v>Basic+</v>
          </cell>
          <cell r="DE910">
            <v>59</v>
          </cell>
          <cell r="DF910">
            <v>59</v>
          </cell>
          <cell r="DH910">
            <v>6</v>
          </cell>
          <cell r="DJ910">
            <v>6</v>
          </cell>
          <cell r="DK910">
            <v>354</v>
          </cell>
          <cell r="DP910">
            <v>354</v>
          </cell>
          <cell r="DQ910">
            <v>354</v>
          </cell>
          <cell r="DR910">
            <v>0</v>
          </cell>
          <cell r="DS910">
            <v>1</v>
          </cell>
          <cell r="DT910">
            <v>0</v>
          </cell>
          <cell r="DU910">
            <v>2499</v>
          </cell>
          <cell r="DV910">
            <v>230453.99999999997</v>
          </cell>
          <cell r="DW910">
            <v>2230.1999999999998</v>
          </cell>
          <cell r="DX910">
            <v>884646</v>
          </cell>
          <cell r="DY910" t="str">
            <v>green</v>
          </cell>
          <cell r="DZ910" t="str">
            <v>20130750003___Nidoran___зеленый</v>
          </cell>
          <cell r="EA910" t="str">
            <v>Расчет кирпичей</v>
          </cell>
        </row>
        <row r="911">
          <cell r="B911" t="str">
            <v>20130750004_0075893_00000003835</v>
          </cell>
          <cell r="C911" t="str">
            <v>20130750004_0075893</v>
          </cell>
          <cell r="D911" t="str">
            <v>Theme 3ОдеждаOddishМужскойlight blue309</v>
          </cell>
          <cell r="E911" t="str">
            <v>Заг. с Th 3</v>
          </cell>
          <cell r="F911" t="str">
            <v>ACOOLA Одежда Весна 2024 Theme 3</v>
          </cell>
          <cell r="G911" t="str">
            <v>ACOOLA</v>
          </cell>
          <cell r="H911" t="str">
            <v>Theme 3</v>
          </cell>
          <cell r="I911" t="str">
            <v>00000003835</v>
          </cell>
          <cell r="J911" t="str">
            <v>20130750004</v>
          </cell>
          <cell r="K911" t="str">
            <v>Куртка джинсовая детская для мальчиков Oddish голубой</v>
          </cell>
          <cell r="L911" t="str">
            <v>Мужской</v>
          </cell>
          <cell r="M911" t="str">
            <v>Все</v>
          </cell>
          <cell r="N911" t="str">
            <v>Oddish</v>
          </cell>
          <cell r="O911" t="str">
            <v>голубой</v>
          </cell>
          <cell r="P911" t="str">
            <v>Denim</v>
          </cell>
          <cell r="Q911" t="str">
            <v>Jeans jacket</v>
          </cell>
          <cell r="R911" t="str">
            <v>Top_Boys</v>
          </cell>
          <cell r="S911" t="str">
            <v/>
          </cell>
          <cell r="T911" t="str">
            <v>Одежда</v>
          </cell>
          <cell r="U911" t="str">
            <v>Denim / Джинса</v>
          </cell>
          <cell r="V911" t="str">
            <v>100%Хлопок</v>
          </cell>
          <cell r="W911" t="str">
            <v>(309) Kids cloth 98-170</v>
          </cell>
          <cell r="X911">
            <v>13</v>
          </cell>
          <cell r="Y911" t="str">
            <v>Нет</v>
          </cell>
          <cell r="Z911" t="str">
            <v>Julia Velugo</v>
          </cell>
          <cell r="AA911" t="str">
            <v>Basic+</v>
          </cell>
          <cell r="AB911" t="str">
            <v>Regular</v>
          </cell>
          <cell r="AC911" t="str">
            <v>1,2,3,4</v>
          </cell>
          <cell r="AD911" t="str">
            <v>1,2,3,4_13</v>
          </cell>
          <cell r="AE911">
            <v>264</v>
          </cell>
          <cell r="AF911">
            <v>52</v>
          </cell>
          <cell r="AG911">
            <v>73</v>
          </cell>
          <cell r="AH911">
            <v>96</v>
          </cell>
          <cell r="AI911">
            <v>43</v>
          </cell>
          <cell r="AJ911">
            <v>0</v>
          </cell>
          <cell r="AK911">
            <v>0.7</v>
          </cell>
          <cell r="AL911">
            <v>0.3</v>
          </cell>
          <cell r="AM911">
            <v>13</v>
          </cell>
          <cell r="AN911">
            <v>2</v>
          </cell>
          <cell r="AO911">
            <v>15</v>
          </cell>
          <cell r="AP911">
            <v>780</v>
          </cell>
          <cell r="AQ911">
            <v>13</v>
          </cell>
          <cell r="AR911">
            <v>2</v>
          </cell>
          <cell r="AS911">
            <v>15</v>
          </cell>
          <cell r="AT911">
            <v>1095</v>
          </cell>
          <cell r="AU911">
            <v>13</v>
          </cell>
          <cell r="AV911">
            <v>2</v>
          </cell>
          <cell r="AW911">
            <v>15</v>
          </cell>
          <cell r="AX911">
            <v>1440</v>
          </cell>
          <cell r="AY911">
            <v>13</v>
          </cell>
          <cell r="AZ911">
            <v>2</v>
          </cell>
          <cell r="BA911">
            <v>15</v>
          </cell>
          <cell r="BB911">
            <v>645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 t="str">
            <v>0-2</v>
          </cell>
          <cell r="BH911">
            <v>0.55000000000000004</v>
          </cell>
          <cell r="BI911">
            <v>3960</v>
          </cell>
          <cell r="BJ911">
            <v>2499</v>
          </cell>
          <cell r="BK911">
            <v>2499</v>
          </cell>
          <cell r="BL911">
            <v>2271.8200000000002</v>
          </cell>
          <cell r="BM911">
            <v>3.5125448028673838</v>
          </cell>
          <cell r="BN911">
            <v>5.78</v>
          </cell>
          <cell r="BO911">
            <v>6.08</v>
          </cell>
          <cell r="BP911">
            <v>8.3699999999999992</v>
          </cell>
          <cell r="BQ911">
            <v>711.44999999999993</v>
          </cell>
          <cell r="BR911">
            <v>0.71530612244897962</v>
          </cell>
          <cell r="BS911">
            <v>3.3</v>
          </cell>
          <cell r="BT911">
            <v>85</v>
          </cell>
          <cell r="BU911">
            <v>1.1000000000000001</v>
          </cell>
          <cell r="BV911">
            <v>2499</v>
          </cell>
          <cell r="BW911">
            <v>1500</v>
          </cell>
          <cell r="BX911" t="str">
            <v>ADROIT SOURCING</v>
          </cell>
          <cell r="BY911" t="str">
            <v>Бангладеш</v>
          </cell>
          <cell r="BZ911">
            <v>288</v>
          </cell>
          <cell r="CA911">
            <v>767</v>
          </cell>
          <cell r="CB911">
            <v>130</v>
          </cell>
          <cell r="CC911">
            <v>2055</v>
          </cell>
          <cell r="CD911">
            <v>7200</v>
          </cell>
          <cell r="CE911">
            <v>2266.2217445007509</v>
          </cell>
          <cell r="CF911">
            <v>7200</v>
          </cell>
          <cell r="CG911">
            <v>9000</v>
          </cell>
          <cell r="CH911" t="str">
            <v>ок</v>
          </cell>
          <cell r="CI911" t="str">
            <v>ок</v>
          </cell>
          <cell r="CJ911">
            <v>10</v>
          </cell>
          <cell r="CK911">
            <v>24076.799999999999</v>
          </cell>
          <cell r="CL911">
            <v>4663.3599999999997</v>
          </cell>
          <cell r="CM911">
            <v>1751.04</v>
          </cell>
          <cell r="CN911">
            <v>12494.4</v>
          </cell>
          <cell r="CO911">
            <v>790.4</v>
          </cell>
          <cell r="CP911">
            <v>43776</v>
          </cell>
          <cell r="CQ911">
            <v>2817341.9999999995</v>
          </cell>
          <cell r="CR911">
            <v>545682.14999999991</v>
          </cell>
          <cell r="CS911">
            <v>204897.59999999998</v>
          </cell>
          <cell r="CT911">
            <v>1462029.7499999998</v>
          </cell>
          <cell r="CU911">
            <v>92488.499999999985</v>
          </cell>
          <cell r="CV911">
            <v>5122439.9999999991</v>
          </cell>
          <cell r="CW911">
            <v>9896040</v>
          </cell>
          <cell r="CX911">
            <v>1916733</v>
          </cell>
          <cell r="CY911">
            <v>719712</v>
          </cell>
          <cell r="CZ911">
            <v>5135445</v>
          </cell>
          <cell r="DA911">
            <v>324870</v>
          </cell>
          <cell r="DB911">
            <v>17992800</v>
          </cell>
          <cell r="DC911" t="str">
            <v>Basic+</v>
          </cell>
          <cell r="DE911">
            <v>59</v>
          </cell>
          <cell r="DF911">
            <v>59</v>
          </cell>
          <cell r="DH911">
            <v>13</v>
          </cell>
          <cell r="DI911">
            <v>0</v>
          </cell>
          <cell r="DJ911">
            <v>13</v>
          </cell>
          <cell r="DK911">
            <v>767</v>
          </cell>
          <cell r="DP911">
            <v>767</v>
          </cell>
          <cell r="DQ911">
            <v>767</v>
          </cell>
          <cell r="DR911">
            <v>0</v>
          </cell>
          <cell r="DS911">
            <v>1</v>
          </cell>
          <cell r="DT911">
            <v>0</v>
          </cell>
          <cell r="DU911">
            <v>2499</v>
          </cell>
          <cell r="DV911">
            <v>481484.24999999994</v>
          </cell>
          <cell r="DW911">
            <v>4663.3599999999997</v>
          </cell>
          <cell r="DX911">
            <v>1916733</v>
          </cell>
          <cell r="DY911" t="str">
            <v>light blue</v>
          </cell>
          <cell r="DZ911" t="str">
            <v>20130750004___Oddish___голубой</v>
          </cell>
          <cell r="EA911" t="str">
            <v>Расчет кирпичей</v>
          </cell>
        </row>
        <row r="912">
          <cell r="B912" t="str">
            <v>20131000006_0075945_00000003835</v>
          </cell>
          <cell r="C912" t="str">
            <v>20131000006_0075945</v>
          </cell>
          <cell r="D912" t="str">
            <v>Theme 3ОдеждаWaspМужскойbeige309</v>
          </cell>
          <cell r="E912" t="str">
            <v>Заг. с Th 3</v>
          </cell>
          <cell r="F912" t="str">
            <v>ACOOLA Одежда Весна 2024 Theme 3</v>
          </cell>
          <cell r="G912" t="str">
            <v>ACOOLA</v>
          </cell>
          <cell r="H912" t="str">
            <v>Theme 3</v>
          </cell>
          <cell r="I912" t="str">
            <v>00000003835</v>
          </cell>
          <cell r="J912" t="str">
            <v>20131000006</v>
          </cell>
          <cell r="K912" t="str">
            <v>Куртка детская для мальчиков Wasp бежевый</v>
          </cell>
          <cell r="L912" t="str">
            <v>Мужской</v>
          </cell>
          <cell r="M912" t="str">
            <v>Все</v>
          </cell>
          <cell r="N912" t="str">
            <v>Wasp</v>
          </cell>
          <cell r="O912" t="str">
            <v>бежевый</v>
          </cell>
          <cell r="P912" t="str">
            <v>Jersey</v>
          </cell>
          <cell r="Q912" t="str">
            <v>Jersey jacket</v>
          </cell>
          <cell r="R912" t="str">
            <v>Top_Boys</v>
          </cell>
          <cell r="S912" t="str">
            <v/>
          </cell>
          <cell r="T912" t="str">
            <v>Одежда</v>
          </cell>
          <cell r="U912" t="str">
            <v>Fleece / Флис хлопковый</v>
          </cell>
          <cell r="V912" t="str">
            <v>60%Хлопок/40%ПЭ</v>
          </cell>
          <cell r="W912" t="str">
            <v>(309) Kids cloth 98-170</v>
          </cell>
          <cell r="X912">
            <v>13</v>
          </cell>
          <cell r="Y912" t="str">
            <v>Нет</v>
          </cell>
          <cell r="Z912" t="str">
            <v>Daria Kuricyna</v>
          </cell>
          <cell r="AA912" t="str">
            <v>Basic+</v>
          </cell>
          <cell r="AB912" t="str">
            <v>Regular</v>
          </cell>
          <cell r="AC912" t="str">
            <v>1,2,3,4,5</v>
          </cell>
          <cell r="AD912" t="str">
            <v>1,2,3,4,5_13</v>
          </cell>
          <cell r="AE912">
            <v>271</v>
          </cell>
          <cell r="AF912">
            <v>52</v>
          </cell>
          <cell r="AG912">
            <v>73</v>
          </cell>
          <cell r="AH912">
            <v>96</v>
          </cell>
          <cell r="AI912">
            <v>43</v>
          </cell>
          <cell r="AJ912">
            <v>7</v>
          </cell>
          <cell r="AK912">
            <v>0.7</v>
          </cell>
          <cell r="AL912">
            <v>0.3</v>
          </cell>
          <cell r="AM912">
            <v>13</v>
          </cell>
          <cell r="AN912">
            <v>2</v>
          </cell>
          <cell r="AO912">
            <v>15</v>
          </cell>
          <cell r="AP912">
            <v>780</v>
          </cell>
          <cell r="AQ912">
            <v>13</v>
          </cell>
          <cell r="AR912">
            <v>2</v>
          </cell>
          <cell r="AS912">
            <v>15</v>
          </cell>
          <cell r="AT912">
            <v>1095</v>
          </cell>
          <cell r="AU912">
            <v>13</v>
          </cell>
          <cell r="AV912">
            <v>2</v>
          </cell>
          <cell r="AW912">
            <v>15</v>
          </cell>
          <cell r="AX912">
            <v>1440</v>
          </cell>
          <cell r="AY912">
            <v>13</v>
          </cell>
          <cell r="AZ912">
            <v>2</v>
          </cell>
          <cell r="BA912">
            <v>15</v>
          </cell>
          <cell r="BB912">
            <v>645</v>
          </cell>
          <cell r="BC912">
            <v>13</v>
          </cell>
          <cell r="BD912">
            <v>2</v>
          </cell>
          <cell r="BE912">
            <v>15</v>
          </cell>
          <cell r="BF912">
            <v>105</v>
          </cell>
          <cell r="BG912" t="str">
            <v>0-2</v>
          </cell>
          <cell r="BH912">
            <v>0.54200000000000004</v>
          </cell>
          <cell r="BI912">
            <v>4065</v>
          </cell>
          <cell r="BJ912">
            <v>2499</v>
          </cell>
          <cell r="BK912">
            <v>2499</v>
          </cell>
          <cell r="BL912">
            <v>2271.8200000000002</v>
          </cell>
          <cell r="BM912">
            <v>3.0561330561330564</v>
          </cell>
          <cell r="BN912">
            <v>6.75</v>
          </cell>
          <cell r="BO912">
            <v>7.1</v>
          </cell>
          <cell r="BP912">
            <v>9.6199999999999992</v>
          </cell>
          <cell r="BQ912">
            <v>817.69999999999993</v>
          </cell>
          <cell r="BR912">
            <v>0.67278911564625854</v>
          </cell>
          <cell r="BS912">
            <v>3.3</v>
          </cell>
          <cell r="BT912">
            <v>85</v>
          </cell>
          <cell r="BU912">
            <v>1.1000000000000001</v>
          </cell>
          <cell r="BV912">
            <v>2499</v>
          </cell>
          <cell r="BW912">
            <v>1500</v>
          </cell>
          <cell r="BX912" t="str">
            <v>CHINA-BASE NINGBO FOREIGN TRADE CO., LTD</v>
          </cell>
          <cell r="BY912" t="str">
            <v>Китай</v>
          </cell>
          <cell r="BZ912">
            <v>300</v>
          </cell>
          <cell r="CA912">
            <v>826</v>
          </cell>
          <cell r="CB912">
            <v>130</v>
          </cell>
          <cell r="CC912">
            <v>2179</v>
          </cell>
          <cell r="CD912">
            <v>7500</v>
          </cell>
          <cell r="CE912">
            <v>2360.6476505216156</v>
          </cell>
          <cell r="CF912">
            <v>7500</v>
          </cell>
          <cell r="CG912">
            <v>10000</v>
          </cell>
          <cell r="CH912" t="str">
            <v>ок</v>
          </cell>
          <cell r="CI912" t="str">
            <v>ок</v>
          </cell>
          <cell r="CJ912">
            <v>10</v>
          </cell>
          <cell r="CK912">
            <v>28861.5</v>
          </cell>
          <cell r="CL912">
            <v>5864.5999999999995</v>
          </cell>
          <cell r="CM912">
            <v>2130</v>
          </cell>
          <cell r="CN912">
            <v>15470.9</v>
          </cell>
          <cell r="CO912">
            <v>923</v>
          </cell>
          <cell r="CP912">
            <v>53250</v>
          </cell>
          <cell r="CQ912">
            <v>3323950.4999999995</v>
          </cell>
          <cell r="CR912">
            <v>675420.2</v>
          </cell>
          <cell r="CS912">
            <v>245309.99999999997</v>
          </cell>
          <cell r="CT912">
            <v>1781768.2999999998</v>
          </cell>
          <cell r="CU912">
            <v>106300.99999999999</v>
          </cell>
          <cell r="CV912">
            <v>6132749.9999999991</v>
          </cell>
          <cell r="CW912">
            <v>10158435</v>
          </cell>
          <cell r="CX912">
            <v>2064174</v>
          </cell>
          <cell r="CY912">
            <v>749700</v>
          </cell>
          <cell r="CZ912">
            <v>5445321</v>
          </cell>
          <cell r="DA912">
            <v>324870</v>
          </cell>
          <cell r="DB912">
            <v>18742500</v>
          </cell>
          <cell r="DC912" t="str">
            <v>Basic+</v>
          </cell>
          <cell r="DE912">
            <v>59</v>
          </cell>
          <cell r="DF912">
            <v>59</v>
          </cell>
          <cell r="DH912">
            <v>13</v>
          </cell>
          <cell r="DI912">
            <v>1</v>
          </cell>
          <cell r="DJ912">
            <v>14</v>
          </cell>
          <cell r="DK912">
            <v>826</v>
          </cell>
          <cell r="DP912">
            <v>826</v>
          </cell>
          <cell r="DQ912">
            <v>767</v>
          </cell>
          <cell r="DR912">
            <v>59</v>
          </cell>
          <cell r="DS912">
            <v>0.9285714285714286</v>
          </cell>
          <cell r="DT912">
            <v>7.1428571428571425E-2</v>
          </cell>
          <cell r="DU912">
            <v>2499</v>
          </cell>
          <cell r="DV912">
            <v>595958.99999999988</v>
          </cell>
          <cell r="DW912">
            <v>5864.5999999999995</v>
          </cell>
          <cell r="DX912">
            <v>2064174</v>
          </cell>
          <cell r="DY912" t="str">
            <v>beige</v>
          </cell>
          <cell r="DZ912" t="str">
            <v>20131000006___Wasp___бежевый</v>
          </cell>
          <cell r="EA912" t="str">
            <v>Расчет кирпичей</v>
          </cell>
        </row>
        <row r="913">
          <cell r="B913" t="str">
            <v>20134200005_0075967_00000003835</v>
          </cell>
          <cell r="C913" t="str">
            <v>20134200005_0075967</v>
          </cell>
          <cell r="D913" t="str">
            <v>Theme 3ОдеждаArmadillo_setМужскойdark blue309</v>
          </cell>
          <cell r="E913" t="str">
            <v>Заг. с Th 3</v>
          </cell>
          <cell r="F913" t="str">
            <v>ACOOLA Одежда Весна 2024 Theme 3</v>
          </cell>
          <cell r="G913" t="str">
            <v>ACOOLA</v>
          </cell>
          <cell r="H913" t="str">
            <v>Theme 3</v>
          </cell>
          <cell r="I913" t="str">
            <v>00000003835</v>
          </cell>
          <cell r="J913" t="str">
            <v>20134200005</v>
          </cell>
          <cell r="K913" t="str">
            <v>Комплект для мальчиков((1)футболка и (2)брюки) Armadillo_set темно-голубой</v>
          </cell>
          <cell r="L913" t="str">
            <v>Мужской</v>
          </cell>
          <cell r="M913" t="str">
            <v>Все</v>
          </cell>
          <cell r="N913" t="str">
            <v>Armadillo_set</v>
          </cell>
          <cell r="O913" t="str">
            <v>темно-голубой</v>
          </cell>
          <cell r="P913" t="str">
            <v>Jersey</v>
          </cell>
          <cell r="Q913" t="str">
            <v>Kids Set</v>
          </cell>
          <cell r="R913" t="str">
            <v>Top_Boys</v>
          </cell>
          <cell r="S913" t="str">
            <v/>
          </cell>
          <cell r="T913" t="str">
            <v>Одежда</v>
          </cell>
          <cell r="U913" t="str">
            <v>Fleece / Флис</v>
          </cell>
          <cell r="V913" t="str">
            <v>100%Хлопок</v>
          </cell>
          <cell r="W913" t="str">
            <v>(309) Kids cloth 98-170</v>
          </cell>
          <cell r="X913">
            <v>13</v>
          </cell>
          <cell r="Y913" t="str">
            <v>Нет</v>
          </cell>
          <cell r="Z913" t="str">
            <v>Daria Kuricyna</v>
          </cell>
          <cell r="AA913" t="str">
            <v>Basic+</v>
          </cell>
          <cell r="AB913" t="str">
            <v>Regular</v>
          </cell>
          <cell r="AC913" t="str">
            <v>1,2,3,4,5</v>
          </cell>
          <cell r="AD913" t="str">
            <v>1,2,3,4,5_13</v>
          </cell>
          <cell r="AE913">
            <v>271</v>
          </cell>
          <cell r="AF913">
            <v>52</v>
          </cell>
          <cell r="AG913">
            <v>73</v>
          </cell>
          <cell r="AH913">
            <v>96</v>
          </cell>
          <cell r="AI913">
            <v>43</v>
          </cell>
          <cell r="AJ913">
            <v>7</v>
          </cell>
          <cell r="AK913">
            <v>0.7</v>
          </cell>
          <cell r="AL913">
            <v>0.3</v>
          </cell>
          <cell r="AM913">
            <v>13</v>
          </cell>
          <cell r="AN913">
            <v>2</v>
          </cell>
          <cell r="AO913">
            <v>15</v>
          </cell>
          <cell r="AP913">
            <v>780</v>
          </cell>
          <cell r="AQ913">
            <v>13</v>
          </cell>
          <cell r="AR913">
            <v>2</v>
          </cell>
          <cell r="AS913">
            <v>15</v>
          </cell>
          <cell r="AT913">
            <v>1095</v>
          </cell>
          <cell r="AU913">
            <v>13</v>
          </cell>
          <cell r="AV913">
            <v>2</v>
          </cell>
          <cell r="AW913">
            <v>15</v>
          </cell>
          <cell r="AX913">
            <v>1440</v>
          </cell>
          <cell r="AY913">
            <v>13</v>
          </cell>
          <cell r="AZ913">
            <v>2</v>
          </cell>
          <cell r="BA913">
            <v>15</v>
          </cell>
          <cell r="BB913">
            <v>645</v>
          </cell>
          <cell r="BC913">
            <v>13</v>
          </cell>
          <cell r="BD913">
            <v>2</v>
          </cell>
          <cell r="BE913">
            <v>15</v>
          </cell>
          <cell r="BF913">
            <v>105</v>
          </cell>
          <cell r="BG913" t="str">
            <v>0-2</v>
          </cell>
          <cell r="BH913">
            <v>0.54200000000000004</v>
          </cell>
          <cell r="BI913">
            <v>4065</v>
          </cell>
          <cell r="BJ913">
            <v>1499</v>
          </cell>
          <cell r="BK913">
            <v>1499</v>
          </cell>
          <cell r="BL913">
            <v>1362.73</v>
          </cell>
          <cell r="BM913">
            <v>3.1435461885288873</v>
          </cell>
          <cell r="BN913">
            <v>4.03</v>
          </cell>
          <cell r="BO913">
            <v>4.2300000000000004</v>
          </cell>
          <cell r="BP913">
            <v>5.61</v>
          </cell>
          <cell r="BQ913">
            <v>476.85</v>
          </cell>
          <cell r="BR913">
            <v>0.68188792528352238</v>
          </cell>
          <cell r="BS913">
            <v>3.3</v>
          </cell>
          <cell r="BT913">
            <v>85</v>
          </cell>
          <cell r="BU913">
            <v>1.1000000000000001</v>
          </cell>
          <cell r="BV913">
            <v>1499</v>
          </cell>
          <cell r="BW913">
            <v>900</v>
          </cell>
          <cell r="BX913" t="str">
            <v>ZS Apparels Ltd</v>
          </cell>
          <cell r="BY913" t="str">
            <v>Бангладеш</v>
          </cell>
          <cell r="BZ913">
            <v>300</v>
          </cell>
          <cell r="CA913">
            <v>826</v>
          </cell>
          <cell r="CB913">
            <v>130</v>
          </cell>
          <cell r="CC913">
            <v>2179</v>
          </cell>
          <cell r="CD913">
            <v>7500</v>
          </cell>
          <cell r="CE913">
            <v>2360.6476505216156</v>
          </cell>
          <cell r="CF913">
            <v>7500</v>
          </cell>
          <cell r="CG913">
            <v>10000</v>
          </cell>
          <cell r="CH913" t="str">
            <v>ок</v>
          </cell>
          <cell r="CI913" t="str">
            <v>ок</v>
          </cell>
          <cell r="CJ913">
            <v>10</v>
          </cell>
          <cell r="CK913">
            <v>17194.95</v>
          </cell>
          <cell r="CL913">
            <v>3493.9800000000005</v>
          </cell>
          <cell r="CM913">
            <v>1269.0000000000002</v>
          </cell>
          <cell r="CN913">
            <v>9217.17</v>
          </cell>
          <cell r="CO913">
            <v>549.90000000000009</v>
          </cell>
          <cell r="CP913">
            <v>31725.000000000004</v>
          </cell>
          <cell r="CQ913">
            <v>1938395.25</v>
          </cell>
          <cell r="CR913">
            <v>393878.10000000003</v>
          </cell>
          <cell r="CS913">
            <v>143055</v>
          </cell>
          <cell r="CT913">
            <v>1039056.15</v>
          </cell>
          <cell r="CU913">
            <v>61990.5</v>
          </cell>
          <cell r="CV913">
            <v>3576375</v>
          </cell>
          <cell r="CW913">
            <v>6093435</v>
          </cell>
          <cell r="CX913">
            <v>1238174</v>
          </cell>
          <cell r="CY913">
            <v>449700</v>
          </cell>
          <cell r="CZ913">
            <v>3266321</v>
          </cell>
          <cell r="DA913">
            <v>194870</v>
          </cell>
          <cell r="DB913">
            <v>11242500</v>
          </cell>
          <cell r="DC913" t="str">
            <v>Basic+</v>
          </cell>
          <cell r="DE913">
            <v>59</v>
          </cell>
          <cell r="DF913">
            <v>59</v>
          </cell>
          <cell r="DH913">
            <v>13</v>
          </cell>
          <cell r="DI913">
            <v>1</v>
          </cell>
          <cell r="DJ913">
            <v>14</v>
          </cell>
          <cell r="DK913">
            <v>826</v>
          </cell>
          <cell r="DP913">
            <v>826</v>
          </cell>
          <cell r="DQ913">
            <v>767</v>
          </cell>
          <cell r="DR913">
            <v>59</v>
          </cell>
          <cell r="DS913">
            <v>0.9285714285714286</v>
          </cell>
          <cell r="DT913">
            <v>7.1428571428571425E-2</v>
          </cell>
          <cell r="DU913">
            <v>1499</v>
          </cell>
          <cell r="DV913">
            <v>347539.50000000006</v>
          </cell>
          <cell r="DW913">
            <v>3493.9800000000005</v>
          </cell>
          <cell r="DX913">
            <v>1238174</v>
          </cell>
          <cell r="DY913" t="str">
            <v>dark blue</v>
          </cell>
          <cell r="DZ913" t="str">
            <v>20134200005___Armadillo_set___темно-голубой</v>
          </cell>
          <cell r="EA913" t="str">
            <v>Расчет кирпичей</v>
          </cell>
        </row>
        <row r="914">
          <cell r="B914" t="str">
            <v>20134220001_0076014_00000003835</v>
          </cell>
          <cell r="C914" t="str">
            <v>20134220001_0076014</v>
          </cell>
          <cell r="D914" t="str">
            <v>Theme 3ОдеждаParrotМужскойdark blue309</v>
          </cell>
          <cell r="E914" t="str">
            <v>Заг. с Th 3</v>
          </cell>
          <cell r="F914" t="str">
            <v>ACOOLA Одежда Весна 2024 Theme 3</v>
          </cell>
          <cell r="G914" t="str">
            <v>ACOOLA</v>
          </cell>
          <cell r="H914" t="str">
            <v>Theme 3</v>
          </cell>
          <cell r="I914" t="str">
            <v>00000003835</v>
          </cell>
          <cell r="J914" t="str">
            <v>20134220001</v>
          </cell>
          <cell r="K914" t="str">
            <v>Мaйка детская для мальчиков Parrot темно-голубой</v>
          </cell>
          <cell r="L914" t="str">
            <v>Мужской</v>
          </cell>
          <cell r="M914" t="str">
            <v>Все</v>
          </cell>
          <cell r="N914" t="str">
            <v>Parrot</v>
          </cell>
          <cell r="O914" t="str">
            <v>темно-голубой</v>
          </cell>
          <cell r="P914" t="str">
            <v>Jersey</v>
          </cell>
          <cell r="Q914" t="str">
            <v>Tank top</v>
          </cell>
          <cell r="R914" t="str">
            <v>Top_Boys</v>
          </cell>
          <cell r="S914" t="str">
            <v>Top</v>
          </cell>
          <cell r="T914" t="str">
            <v>Одежда</v>
          </cell>
          <cell r="U914" t="str">
            <v>Single jersey / Трикотажное полотно</v>
          </cell>
          <cell r="V914" t="str">
            <v>100%Хлопок</v>
          </cell>
          <cell r="W914" t="str">
            <v>(309) Kids cloth 98-170</v>
          </cell>
          <cell r="X914">
            <v>13</v>
          </cell>
          <cell r="Y914" t="str">
            <v>Нет</v>
          </cell>
          <cell r="Z914" t="str">
            <v>Daria Kuricyna</v>
          </cell>
          <cell r="AA914" t="str">
            <v>Basic+</v>
          </cell>
          <cell r="AB914" t="str">
            <v>Regular</v>
          </cell>
          <cell r="AC914">
            <v>1.2</v>
          </cell>
          <cell r="AD914" t="str">
            <v>1,2_13</v>
          </cell>
          <cell r="AE914">
            <v>125</v>
          </cell>
          <cell r="AF914">
            <v>52</v>
          </cell>
          <cell r="AG914">
            <v>73</v>
          </cell>
          <cell r="AH914">
            <v>0</v>
          </cell>
          <cell r="AI914">
            <v>0</v>
          </cell>
          <cell r="AJ914">
            <v>0</v>
          </cell>
          <cell r="AK914">
            <v>0.7</v>
          </cell>
          <cell r="AL914">
            <v>0.6</v>
          </cell>
          <cell r="AM914">
            <v>13</v>
          </cell>
          <cell r="AN914">
            <v>4</v>
          </cell>
          <cell r="AO914">
            <v>17</v>
          </cell>
          <cell r="AP914">
            <v>884</v>
          </cell>
          <cell r="AQ914">
            <v>13</v>
          </cell>
          <cell r="AR914">
            <v>4</v>
          </cell>
          <cell r="AS914">
            <v>17</v>
          </cell>
          <cell r="AT914">
            <v>1241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 t="str">
            <v>0-4</v>
          </cell>
          <cell r="BH914">
            <v>0.53125</v>
          </cell>
          <cell r="BI914">
            <v>2125</v>
          </cell>
          <cell r="BJ914">
            <v>599</v>
          </cell>
          <cell r="BK914">
            <v>599</v>
          </cell>
          <cell r="BL914">
            <v>544.54999999999995</v>
          </cell>
          <cell r="BM914">
            <v>3.7484355444305386</v>
          </cell>
          <cell r="BN914">
            <v>1.43</v>
          </cell>
          <cell r="BO914">
            <v>1.5</v>
          </cell>
          <cell r="BP914">
            <v>1.88</v>
          </cell>
          <cell r="BQ914">
            <v>159.79999999999998</v>
          </cell>
          <cell r="BR914">
            <v>0.73322203672787989</v>
          </cell>
          <cell r="BS914">
            <v>3.3</v>
          </cell>
          <cell r="BT914">
            <v>85</v>
          </cell>
          <cell r="BU914">
            <v>1.1000000000000001</v>
          </cell>
          <cell r="BV914">
            <v>599</v>
          </cell>
          <cell r="BW914">
            <v>360</v>
          </cell>
          <cell r="BX914" t="str">
            <v>ZS Apparels Ltd</v>
          </cell>
          <cell r="BY914" t="str">
            <v>Бангладеш</v>
          </cell>
          <cell r="BZ914">
            <v>160</v>
          </cell>
          <cell r="CA914">
            <v>354</v>
          </cell>
          <cell r="CB914">
            <v>78</v>
          </cell>
          <cell r="CC914">
            <v>1283</v>
          </cell>
          <cell r="CD914">
            <v>4000</v>
          </cell>
          <cell r="CE914">
            <v>1259.0120802781951</v>
          </cell>
          <cell r="CF914">
            <v>4000</v>
          </cell>
          <cell r="CG914">
            <v>5000</v>
          </cell>
          <cell r="CH914" t="str">
            <v>ок</v>
          </cell>
          <cell r="CI914" t="str">
            <v>ок</v>
          </cell>
          <cell r="CJ914">
            <v>6</v>
          </cell>
          <cell r="CK914">
            <v>3187.5</v>
          </cell>
          <cell r="CL914">
            <v>531</v>
          </cell>
          <cell r="CM914">
            <v>240</v>
          </cell>
          <cell r="CN914">
            <v>1924.5</v>
          </cell>
          <cell r="CO914">
            <v>117</v>
          </cell>
          <cell r="CP914">
            <v>6000</v>
          </cell>
          <cell r="CQ914">
            <v>339574.99999999994</v>
          </cell>
          <cell r="CR914">
            <v>56569.2</v>
          </cell>
          <cell r="CS914">
            <v>25567.999999999996</v>
          </cell>
          <cell r="CT914">
            <v>205023.39999999997</v>
          </cell>
          <cell r="CU914">
            <v>12464.399999999998</v>
          </cell>
          <cell r="CV914">
            <v>639199.99999999988</v>
          </cell>
          <cell r="CW914">
            <v>1272875</v>
          </cell>
          <cell r="CX914">
            <v>212046</v>
          </cell>
          <cell r="CY914">
            <v>95840</v>
          </cell>
          <cell r="CZ914">
            <v>768517</v>
          </cell>
          <cell r="DA914">
            <v>46722</v>
          </cell>
          <cell r="DB914">
            <v>2396000</v>
          </cell>
          <cell r="DC914" t="str">
            <v>Basic+</v>
          </cell>
          <cell r="DE914">
            <v>59</v>
          </cell>
          <cell r="DF914">
            <v>59</v>
          </cell>
          <cell r="DH914">
            <v>6</v>
          </cell>
          <cell r="DJ914">
            <v>6</v>
          </cell>
          <cell r="DK914">
            <v>354</v>
          </cell>
          <cell r="DP914">
            <v>354</v>
          </cell>
          <cell r="DQ914">
            <v>354</v>
          </cell>
          <cell r="DR914">
            <v>0</v>
          </cell>
          <cell r="DS914">
            <v>1</v>
          </cell>
          <cell r="DT914">
            <v>0</v>
          </cell>
          <cell r="DU914">
            <v>599</v>
          </cell>
          <cell r="DV914">
            <v>49914</v>
          </cell>
          <cell r="DW914">
            <v>531</v>
          </cell>
          <cell r="DX914">
            <v>212046</v>
          </cell>
          <cell r="DY914" t="str">
            <v>dark blue</v>
          </cell>
          <cell r="DZ914" t="str">
            <v>20134220001___Parrot___темно-голубой</v>
          </cell>
          <cell r="EA914" t="str">
            <v>Расчет кирпичей</v>
          </cell>
        </row>
        <row r="915">
          <cell r="B915" t="str">
            <v>20134220011_0076957_00000003835</v>
          </cell>
          <cell r="C915" t="str">
            <v>20134220011_0076957</v>
          </cell>
          <cell r="D915" t="str">
            <v>Theme 3ОдеждаKangaroo1Мужскойprint309</v>
          </cell>
          <cell r="E915" t="str">
            <v>Заг. с Th 3</v>
          </cell>
          <cell r="F915" t="str">
            <v>ACOOLA Одежда Весна 2024 Theme 3</v>
          </cell>
          <cell r="G915" t="str">
            <v>ACOOLA</v>
          </cell>
          <cell r="H915" t="str">
            <v>Theme 3</v>
          </cell>
          <cell r="I915" t="str">
            <v>00000003835</v>
          </cell>
          <cell r="J915" t="str">
            <v>20134220011</v>
          </cell>
          <cell r="K915" t="str">
            <v>Мaйка детская для мальчиков Kangaroo1 набивка</v>
          </cell>
          <cell r="L915" t="str">
            <v>Мужской</v>
          </cell>
          <cell r="M915" t="str">
            <v>Все</v>
          </cell>
          <cell r="N915" t="str">
            <v>Kangaroo1</v>
          </cell>
          <cell r="O915" t="str">
            <v>набивка</v>
          </cell>
          <cell r="P915" t="str">
            <v>Jersey</v>
          </cell>
          <cell r="Q915" t="str">
            <v>Tank top</v>
          </cell>
          <cell r="R915" t="str">
            <v>Top_Boys</v>
          </cell>
          <cell r="S915" t="str">
            <v>Top</v>
          </cell>
          <cell r="T915" t="str">
            <v>Одежда</v>
          </cell>
          <cell r="U915" t="str">
            <v>Single jersey / Трикотажное полотно</v>
          </cell>
          <cell r="V915" t="str">
            <v>100%Хлопок</v>
          </cell>
          <cell r="W915" t="str">
            <v>(309) Kids cloth 98-170</v>
          </cell>
          <cell r="X915">
            <v>13</v>
          </cell>
          <cell r="Y915" t="str">
            <v>Нет</v>
          </cell>
          <cell r="Z915" t="str">
            <v>Daria Kuricyna</v>
          </cell>
          <cell r="AA915" t="str">
            <v>Basic+</v>
          </cell>
          <cell r="AB915" t="str">
            <v>Regular</v>
          </cell>
          <cell r="AC915" t="str">
            <v>1,2,3,4,5</v>
          </cell>
          <cell r="AD915" t="str">
            <v>1,2,3,4,5_13</v>
          </cell>
          <cell r="AE915">
            <v>271</v>
          </cell>
          <cell r="AF915">
            <v>52</v>
          </cell>
          <cell r="AG915">
            <v>73</v>
          </cell>
          <cell r="AH915">
            <v>96</v>
          </cell>
          <cell r="AI915">
            <v>43</v>
          </cell>
          <cell r="AJ915">
            <v>7</v>
          </cell>
          <cell r="AK915">
            <v>0.7</v>
          </cell>
          <cell r="AL915">
            <v>0.3</v>
          </cell>
          <cell r="AM915">
            <v>13</v>
          </cell>
          <cell r="AN915">
            <v>2</v>
          </cell>
          <cell r="AO915">
            <v>15</v>
          </cell>
          <cell r="AP915">
            <v>780</v>
          </cell>
          <cell r="AQ915">
            <v>13</v>
          </cell>
          <cell r="AR915">
            <v>2</v>
          </cell>
          <cell r="AS915">
            <v>15</v>
          </cell>
          <cell r="AT915">
            <v>1095</v>
          </cell>
          <cell r="AU915">
            <v>13</v>
          </cell>
          <cell r="AV915">
            <v>2</v>
          </cell>
          <cell r="AW915">
            <v>15</v>
          </cell>
          <cell r="AX915">
            <v>1440</v>
          </cell>
          <cell r="AY915">
            <v>13</v>
          </cell>
          <cell r="AZ915">
            <v>2</v>
          </cell>
          <cell r="BA915">
            <v>15</v>
          </cell>
          <cell r="BB915">
            <v>645</v>
          </cell>
          <cell r="BC915">
            <v>13</v>
          </cell>
          <cell r="BD915">
            <v>2</v>
          </cell>
          <cell r="BE915">
            <v>15</v>
          </cell>
          <cell r="BF915">
            <v>105</v>
          </cell>
          <cell r="BG915" t="str">
            <v>0-2</v>
          </cell>
          <cell r="BH915">
            <v>0.54200000000000004</v>
          </cell>
          <cell r="BI915">
            <v>4065</v>
          </cell>
          <cell r="BJ915">
            <v>599</v>
          </cell>
          <cell r="BK915">
            <v>599</v>
          </cell>
          <cell r="BL915">
            <v>544.54999999999995</v>
          </cell>
          <cell r="BM915">
            <v>3.632504548211037</v>
          </cell>
          <cell r="BN915">
            <v>1.49</v>
          </cell>
          <cell r="BO915">
            <v>1.57</v>
          </cell>
          <cell r="BP915">
            <v>1.94</v>
          </cell>
          <cell r="BQ915">
            <v>164.9</v>
          </cell>
          <cell r="BR915">
            <v>0.72470784641068442</v>
          </cell>
          <cell r="BS915">
            <v>3.3</v>
          </cell>
          <cell r="BT915">
            <v>85</v>
          </cell>
          <cell r="BU915">
            <v>1.1000000000000001</v>
          </cell>
          <cell r="BV915">
            <v>599</v>
          </cell>
          <cell r="BW915">
            <v>360</v>
          </cell>
          <cell r="BX915" t="str">
            <v>BLUE SKY INTERNATIONAL</v>
          </cell>
          <cell r="BY915" t="str">
            <v>Бангладеш</v>
          </cell>
          <cell r="BZ915">
            <v>300</v>
          </cell>
          <cell r="CA915">
            <v>826</v>
          </cell>
          <cell r="CB915">
            <v>130</v>
          </cell>
          <cell r="CC915">
            <v>2179</v>
          </cell>
          <cell r="CD915">
            <v>7500</v>
          </cell>
          <cell r="CE915">
            <v>2360.6476505216156</v>
          </cell>
          <cell r="CF915">
            <v>7500</v>
          </cell>
          <cell r="CG915">
            <v>10000</v>
          </cell>
          <cell r="CH915" t="str">
            <v>ок</v>
          </cell>
          <cell r="CI915" t="str">
            <v>ок</v>
          </cell>
          <cell r="CJ915">
            <v>10</v>
          </cell>
          <cell r="CK915">
            <v>6382.05</v>
          </cell>
          <cell r="CL915">
            <v>1296.8200000000002</v>
          </cell>
          <cell r="CM915">
            <v>471</v>
          </cell>
          <cell r="CN915">
            <v>3421.03</v>
          </cell>
          <cell r="CO915">
            <v>204.1</v>
          </cell>
          <cell r="CP915">
            <v>11775</v>
          </cell>
          <cell r="CQ915">
            <v>670318.5</v>
          </cell>
          <cell r="CR915">
            <v>136207.4</v>
          </cell>
          <cell r="CS915">
            <v>49470</v>
          </cell>
          <cell r="CT915">
            <v>359317.10000000003</v>
          </cell>
          <cell r="CU915">
            <v>21437</v>
          </cell>
          <cell r="CV915">
            <v>1236750</v>
          </cell>
          <cell r="CW915">
            <v>2434935</v>
          </cell>
          <cell r="CX915">
            <v>494774</v>
          </cell>
          <cell r="CY915">
            <v>179700</v>
          </cell>
          <cell r="CZ915">
            <v>1305221</v>
          </cell>
          <cell r="DA915">
            <v>77870</v>
          </cell>
          <cell r="DB915">
            <v>4492500</v>
          </cell>
          <cell r="DC915" t="str">
            <v>Basic+</v>
          </cell>
          <cell r="DE915">
            <v>59</v>
          </cell>
          <cell r="DF915">
            <v>59</v>
          </cell>
          <cell r="DH915">
            <v>13</v>
          </cell>
          <cell r="DI915">
            <v>1</v>
          </cell>
          <cell r="DJ915">
            <v>14</v>
          </cell>
          <cell r="DK915">
            <v>826</v>
          </cell>
          <cell r="DP915">
            <v>826</v>
          </cell>
          <cell r="DQ915">
            <v>767</v>
          </cell>
          <cell r="DR915">
            <v>59</v>
          </cell>
          <cell r="DS915">
            <v>0.9285714285714286</v>
          </cell>
          <cell r="DT915">
            <v>7.1428571428571425E-2</v>
          </cell>
          <cell r="DU915">
            <v>599</v>
          </cell>
          <cell r="DV915">
            <v>120183</v>
          </cell>
          <cell r="DW915">
            <v>1296.8200000000002</v>
          </cell>
          <cell r="DX915">
            <v>494774</v>
          </cell>
          <cell r="DY915" t="str">
            <v>print</v>
          </cell>
          <cell r="DZ915" t="str">
            <v>20134220011___Kangaroo1___набивка</v>
          </cell>
          <cell r="EA915" t="str">
            <v>Расчет кирпичей</v>
          </cell>
        </row>
        <row r="916">
          <cell r="B916" t="str">
            <v>20134220003_0076017_00000003835</v>
          </cell>
          <cell r="C916" t="str">
            <v>20134220003_0076017</v>
          </cell>
          <cell r="D916" t="str">
            <v>Theme 3ОдеждаHawk_topМужскойanycolor309</v>
          </cell>
          <cell r="E916" t="str">
            <v>Заг. с Th 3</v>
          </cell>
          <cell r="F916" t="str">
            <v>ACOOLA Одежда Весна 2024 Theme 3</v>
          </cell>
          <cell r="G916" t="str">
            <v>ACOOLA</v>
          </cell>
          <cell r="H916" t="str">
            <v>Theme 3</v>
          </cell>
          <cell r="I916" t="str">
            <v>00000003835</v>
          </cell>
          <cell r="J916" t="str">
            <v>20134220003</v>
          </cell>
          <cell r="K916" t="str">
            <v>Мaйка детская для мальчиков Hawk_top разноцветный</v>
          </cell>
          <cell r="L916" t="str">
            <v>Мужской</v>
          </cell>
          <cell r="M916" t="str">
            <v>Все</v>
          </cell>
          <cell r="N916" t="str">
            <v>Hawk_top</v>
          </cell>
          <cell r="O916" t="str">
            <v>разноцветный</v>
          </cell>
          <cell r="P916" t="str">
            <v>Jersey</v>
          </cell>
          <cell r="Q916" t="str">
            <v>Tank top</v>
          </cell>
          <cell r="R916" t="str">
            <v>Top_Boys</v>
          </cell>
          <cell r="S916" t="str">
            <v>Top</v>
          </cell>
          <cell r="T916" t="str">
            <v>Одежда</v>
          </cell>
          <cell r="U916" t="str">
            <v>Single jersey / Трикотажное полотно</v>
          </cell>
          <cell r="V916" t="str">
            <v>100%Хлопок</v>
          </cell>
          <cell r="W916" t="str">
            <v>(309) Kids cloth 98-170</v>
          </cell>
          <cell r="X916">
            <v>13</v>
          </cell>
          <cell r="Y916" t="str">
            <v>Нет</v>
          </cell>
          <cell r="Z916" t="str">
            <v>Daria Kuricyna</v>
          </cell>
          <cell r="AA916" t="str">
            <v>Basic+</v>
          </cell>
          <cell r="AB916" t="str">
            <v>Regular</v>
          </cell>
          <cell r="AC916" t="str">
            <v>1,2,3,4,5</v>
          </cell>
          <cell r="AD916" t="str">
            <v>1,2,3,4,5_13</v>
          </cell>
          <cell r="AE916">
            <v>271</v>
          </cell>
          <cell r="AF916">
            <v>52</v>
          </cell>
          <cell r="AG916">
            <v>73</v>
          </cell>
          <cell r="AH916">
            <v>96</v>
          </cell>
          <cell r="AI916">
            <v>43</v>
          </cell>
          <cell r="AJ916">
            <v>7</v>
          </cell>
          <cell r="AK916">
            <v>0.7</v>
          </cell>
          <cell r="AL916">
            <v>0.3</v>
          </cell>
          <cell r="AM916">
            <v>13</v>
          </cell>
          <cell r="AN916">
            <v>2</v>
          </cell>
          <cell r="AO916">
            <v>15</v>
          </cell>
          <cell r="AP916">
            <v>780</v>
          </cell>
          <cell r="AQ916">
            <v>13</v>
          </cell>
          <cell r="AR916">
            <v>2</v>
          </cell>
          <cell r="AS916">
            <v>15</v>
          </cell>
          <cell r="AT916">
            <v>1095</v>
          </cell>
          <cell r="AU916">
            <v>13</v>
          </cell>
          <cell r="AV916">
            <v>2</v>
          </cell>
          <cell r="AW916">
            <v>15</v>
          </cell>
          <cell r="AX916">
            <v>1440</v>
          </cell>
          <cell r="AY916">
            <v>13</v>
          </cell>
          <cell r="AZ916">
            <v>2</v>
          </cell>
          <cell r="BA916">
            <v>15</v>
          </cell>
          <cell r="BB916">
            <v>645</v>
          </cell>
          <cell r="BC916">
            <v>13</v>
          </cell>
          <cell r="BD916">
            <v>2</v>
          </cell>
          <cell r="BE916">
            <v>15</v>
          </cell>
          <cell r="BF916">
            <v>105</v>
          </cell>
          <cell r="BG916" t="str">
            <v>0-2</v>
          </cell>
          <cell r="BH916">
            <v>0.54200000000000004</v>
          </cell>
          <cell r="BI916">
            <v>4065</v>
          </cell>
          <cell r="BJ916">
            <v>799</v>
          </cell>
          <cell r="BK916">
            <v>799</v>
          </cell>
          <cell r="BL916">
            <v>726.36</v>
          </cell>
          <cell r="BM916">
            <v>3.1543624161073822</v>
          </cell>
          <cell r="BN916">
            <v>2.37</v>
          </cell>
          <cell r="BO916">
            <v>2.4900000000000002</v>
          </cell>
          <cell r="BP916">
            <v>2.98</v>
          </cell>
          <cell r="BQ916">
            <v>253.3</v>
          </cell>
          <cell r="BR916">
            <v>0.68297872340425525</v>
          </cell>
          <cell r="BS916">
            <v>3.3</v>
          </cell>
          <cell r="BT916">
            <v>85</v>
          </cell>
          <cell r="BU916">
            <v>1.1000000000000001</v>
          </cell>
          <cell r="BV916">
            <v>799</v>
          </cell>
          <cell r="BW916">
            <v>480</v>
          </cell>
          <cell r="BX916" t="str">
            <v>NINGBO CINDY IMPORT AND EXPORT CO.,LTD</v>
          </cell>
          <cell r="BY916" t="str">
            <v>Китай</v>
          </cell>
          <cell r="BZ916">
            <v>300</v>
          </cell>
          <cell r="CA916">
            <v>826</v>
          </cell>
          <cell r="CB916">
            <v>130</v>
          </cell>
          <cell r="CC916">
            <v>2179</v>
          </cell>
          <cell r="CD916">
            <v>7500</v>
          </cell>
          <cell r="CE916">
            <v>2360.6476505216156</v>
          </cell>
          <cell r="CF916">
            <v>7500</v>
          </cell>
          <cell r="CG916">
            <v>10000</v>
          </cell>
          <cell r="CH916" t="str">
            <v>ок</v>
          </cell>
          <cell r="CI916" t="str">
            <v>ок</v>
          </cell>
          <cell r="CJ916">
            <v>10</v>
          </cell>
          <cell r="CK916">
            <v>10121.85</v>
          </cell>
          <cell r="CL916">
            <v>2056.7400000000002</v>
          </cell>
          <cell r="CM916">
            <v>747.00000000000011</v>
          </cell>
          <cell r="CN916">
            <v>5425.71</v>
          </cell>
          <cell r="CO916">
            <v>323.70000000000005</v>
          </cell>
          <cell r="CP916">
            <v>18675</v>
          </cell>
          <cell r="CQ916">
            <v>1029664.5</v>
          </cell>
          <cell r="CR916">
            <v>209225.80000000002</v>
          </cell>
          <cell r="CS916">
            <v>75990</v>
          </cell>
          <cell r="CT916">
            <v>551940.70000000007</v>
          </cell>
          <cell r="CU916">
            <v>32929</v>
          </cell>
          <cell r="CV916">
            <v>1899750</v>
          </cell>
          <cell r="CW916">
            <v>3247935</v>
          </cell>
          <cell r="CX916">
            <v>659974</v>
          </cell>
          <cell r="CY916">
            <v>239700</v>
          </cell>
          <cell r="CZ916">
            <v>1741021</v>
          </cell>
          <cell r="DA916">
            <v>103870</v>
          </cell>
          <cell r="DB916">
            <v>5992500</v>
          </cell>
          <cell r="DC916" t="str">
            <v>Basic+</v>
          </cell>
          <cell r="DE916">
            <v>59</v>
          </cell>
          <cell r="DF916">
            <v>59</v>
          </cell>
          <cell r="DH916">
            <v>13</v>
          </cell>
          <cell r="DI916">
            <v>1</v>
          </cell>
          <cell r="DJ916">
            <v>14</v>
          </cell>
          <cell r="DK916">
            <v>826</v>
          </cell>
          <cell r="DP916">
            <v>826</v>
          </cell>
          <cell r="DQ916">
            <v>767</v>
          </cell>
          <cell r="DR916">
            <v>59</v>
          </cell>
          <cell r="DS916">
            <v>0.9285714285714286</v>
          </cell>
          <cell r="DT916">
            <v>7.1428571428571425E-2</v>
          </cell>
          <cell r="DU916">
            <v>799</v>
          </cell>
          <cell r="DV916">
            <v>184611</v>
          </cell>
          <cell r="DW916">
            <v>2056.7400000000002</v>
          </cell>
          <cell r="DX916">
            <v>659974</v>
          </cell>
          <cell r="DY916" t="str">
            <v>anycolor</v>
          </cell>
          <cell r="DZ916" t="str">
            <v>20134220003___Hawk_top___разноцветный</v>
          </cell>
          <cell r="EA916" t="str">
            <v>Расчет кирпичей</v>
          </cell>
        </row>
        <row r="917">
          <cell r="B917" t="str">
            <v>20134220004_0076018_00000003835</v>
          </cell>
          <cell r="C917" t="str">
            <v>20134220004_0076018</v>
          </cell>
          <cell r="D917" t="str">
            <v>Theme 3ОдеждаGiraffe_topМужскойprint309</v>
          </cell>
          <cell r="E917" t="str">
            <v>Заг. с Th 3</v>
          </cell>
          <cell r="F917" t="str">
            <v>ACOOLA Одежда Весна 2024 Theme 3</v>
          </cell>
          <cell r="G917" t="str">
            <v>ACOOLA</v>
          </cell>
          <cell r="H917" t="str">
            <v>Theme 3</v>
          </cell>
          <cell r="I917" t="str">
            <v>00000003835</v>
          </cell>
          <cell r="J917" t="str">
            <v>20134220004</v>
          </cell>
          <cell r="K917" t="str">
            <v>Мaйка детская для мальчиков Giraffe_top набивка</v>
          </cell>
          <cell r="L917" t="str">
            <v>Мужской</v>
          </cell>
          <cell r="M917" t="str">
            <v>Все</v>
          </cell>
          <cell r="N917" t="str">
            <v>Giraffe_top</v>
          </cell>
          <cell r="O917" t="str">
            <v>набивка</v>
          </cell>
          <cell r="P917" t="str">
            <v>Jersey</v>
          </cell>
          <cell r="Q917" t="str">
            <v>Tank top</v>
          </cell>
          <cell r="R917" t="str">
            <v>Top_Boys</v>
          </cell>
          <cell r="S917" t="str">
            <v>Top</v>
          </cell>
          <cell r="T917" t="str">
            <v>Одежда</v>
          </cell>
          <cell r="U917" t="str">
            <v>Single jersey / Трикотажное полотно</v>
          </cell>
          <cell r="V917" t="str">
            <v>100%Хлопок</v>
          </cell>
          <cell r="W917" t="str">
            <v>(309) Kids cloth 98-170</v>
          </cell>
          <cell r="X917">
            <v>13</v>
          </cell>
          <cell r="Y917" t="str">
            <v>Нет</v>
          </cell>
          <cell r="Z917" t="str">
            <v>Daria Kuricyna</v>
          </cell>
          <cell r="AA917" t="str">
            <v>Basic+</v>
          </cell>
          <cell r="AB917" t="str">
            <v>Regular</v>
          </cell>
          <cell r="AC917" t="str">
            <v>1,2,3,4,5</v>
          </cell>
          <cell r="AD917" t="str">
            <v>1,2,3,4,5_13</v>
          </cell>
          <cell r="AE917">
            <v>271</v>
          </cell>
          <cell r="AF917">
            <v>52</v>
          </cell>
          <cell r="AG917">
            <v>73</v>
          </cell>
          <cell r="AH917">
            <v>96</v>
          </cell>
          <cell r="AI917">
            <v>43</v>
          </cell>
          <cell r="AJ917">
            <v>7</v>
          </cell>
          <cell r="AK917">
            <v>0.7</v>
          </cell>
          <cell r="AL917">
            <v>0.3</v>
          </cell>
          <cell r="AM917">
            <v>13</v>
          </cell>
          <cell r="AN917">
            <v>2</v>
          </cell>
          <cell r="AO917">
            <v>15</v>
          </cell>
          <cell r="AP917">
            <v>780</v>
          </cell>
          <cell r="AQ917">
            <v>13</v>
          </cell>
          <cell r="AR917">
            <v>2</v>
          </cell>
          <cell r="AS917">
            <v>15</v>
          </cell>
          <cell r="AT917">
            <v>1095</v>
          </cell>
          <cell r="AU917">
            <v>13</v>
          </cell>
          <cell r="AV917">
            <v>2</v>
          </cell>
          <cell r="AW917">
            <v>15</v>
          </cell>
          <cell r="AX917">
            <v>1440</v>
          </cell>
          <cell r="AY917">
            <v>13</v>
          </cell>
          <cell r="AZ917">
            <v>2</v>
          </cell>
          <cell r="BA917">
            <v>15</v>
          </cell>
          <cell r="BB917">
            <v>645</v>
          </cell>
          <cell r="BC917">
            <v>13</v>
          </cell>
          <cell r="BD917">
            <v>2</v>
          </cell>
          <cell r="BE917">
            <v>15</v>
          </cell>
          <cell r="BF917">
            <v>105</v>
          </cell>
          <cell r="BG917" t="str">
            <v>0-2</v>
          </cell>
          <cell r="BH917">
            <v>0.54200000000000004</v>
          </cell>
          <cell r="BI917">
            <v>4065</v>
          </cell>
          <cell r="BJ917">
            <v>799</v>
          </cell>
          <cell r="BK917">
            <v>799</v>
          </cell>
          <cell r="BL917">
            <v>726.36</v>
          </cell>
          <cell r="BM917">
            <v>3.3691756272401432</v>
          </cell>
          <cell r="BN917">
            <v>2.16</v>
          </cell>
          <cell r="BO917">
            <v>2.2799999999999998</v>
          </cell>
          <cell r="BP917">
            <v>2.79</v>
          </cell>
          <cell r="BQ917">
            <v>237.15</v>
          </cell>
          <cell r="BR917">
            <v>0.70319148936170217</v>
          </cell>
          <cell r="BS917">
            <v>3.3</v>
          </cell>
          <cell r="BT917">
            <v>85</v>
          </cell>
          <cell r="BU917">
            <v>1.1000000000000001</v>
          </cell>
          <cell r="BV917">
            <v>799</v>
          </cell>
          <cell r="BW917">
            <v>480</v>
          </cell>
          <cell r="BX917" t="str">
            <v>CHINA-BASE NINGBO FOREIGN TRADE CO., LTD</v>
          </cell>
          <cell r="BY917" t="str">
            <v>Китай</v>
          </cell>
          <cell r="BZ917">
            <v>300</v>
          </cell>
          <cell r="CA917">
            <v>826</v>
          </cell>
          <cell r="CB917">
            <v>130</v>
          </cell>
          <cell r="CC917">
            <v>2179</v>
          </cell>
          <cell r="CD917">
            <v>7500</v>
          </cell>
          <cell r="CE917">
            <v>2360.6476505216156</v>
          </cell>
          <cell r="CF917">
            <v>7500</v>
          </cell>
          <cell r="CG917">
            <v>10000</v>
          </cell>
          <cell r="CH917" t="str">
            <v>ок</v>
          </cell>
          <cell r="CI917" t="str">
            <v>ок</v>
          </cell>
          <cell r="CJ917">
            <v>10</v>
          </cell>
          <cell r="CK917">
            <v>9268.1999999999989</v>
          </cell>
          <cell r="CL917">
            <v>1883.2799999999997</v>
          </cell>
          <cell r="CM917">
            <v>683.99999999999989</v>
          </cell>
          <cell r="CN917">
            <v>4968.12</v>
          </cell>
          <cell r="CO917">
            <v>296.39999999999998</v>
          </cell>
          <cell r="CP917">
            <v>17100</v>
          </cell>
          <cell r="CQ917">
            <v>964014.75</v>
          </cell>
          <cell r="CR917">
            <v>195885.9</v>
          </cell>
          <cell r="CS917">
            <v>71145</v>
          </cell>
          <cell r="CT917">
            <v>516749.85000000003</v>
          </cell>
          <cell r="CU917">
            <v>30829.5</v>
          </cell>
          <cell r="CV917">
            <v>1778625</v>
          </cell>
          <cell r="CW917">
            <v>3247935</v>
          </cell>
          <cell r="CX917">
            <v>659974</v>
          </cell>
          <cell r="CY917">
            <v>239700</v>
          </cell>
          <cell r="CZ917">
            <v>1741021</v>
          </cell>
          <cell r="DA917">
            <v>103870</v>
          </cell>
          <cell r="DB917">
            <v>5992500</v>
          </cell>
          <cell r="DC917" t="str">
            <v>Basic+</v>
          </cell>
          <cell r="DE917">
            <v>59</v>
          </cell>
          <cell r="DF917">
            <v>59</v>
          </cell>
          <cell r="DH917">
            <v>13</v>
          </cell>
          <cell r="DI917">
            <v>1</v>
          </cell>
          <cell r="DJ917">
            <v>14</v>
          </cell>
          <cell r="DK917">
            <v>826</v>
          </cell>
          <cell r="DP917">
            <v>826</v>
          </cell>
          <cell r="DQ917">
            <v>767</v>
          </cell>
          <cell r="DR917">
            <v>59</v>
          </cell>
          <cell r="DS917">
            <v>0.9285714285714286</v>
          </cell>
          <cell r="DT917">
            <v>7.1428571428571425E-2</v>
          </cell>
          <cell r="DU917">
            <v>799</v>
          </cell>
          <cell r="DV917">
            <v>172840.5</v>
          </cell>
          <cell r="DW917">
            <v>1883.2799999999997</v>
          </cell>
          <cell r="DX917">
            <v>659974</v>
          </cell>
          <cell r="DY917" t="str">
            <v>print</v>
          </cell>
          <cell r="DZ917" t="str">
            <v>20134220004___Giraffe_top___набивка</v>
          </cell>
          <cell r="EA917" t="str">
            <v>Расчет кирпичей</v>
          </cell>
        </row>
        <row r="918">
          <cell r="B918" t="str">
            <v>20134220005_0076019_00000003835</v>
          </cell>
          <cell r="C918" t="str">
            <v>20134220005_0076019</v>
          </cell>
          <cell r="D918" t="str">
            <v>Theme 3ОдеждаAgoutiМужскойorange309</v>
          </cell>
          <cell r="E918" t="str">
            <v>Заг. с Th 3</v>
          </cell>
          <cell r="F918" t="str">
            <v>ACOOLA Одежда Весна 2024 Theme 3</v>
          </cell>
          <cell r="G918" t="str">
            <v>ACOOLA</v>
          </cell>
          <cell r="H918" t="str">
            <v>Theme 3</v>
          </cell>
          <cell r="I918" t="str">
            <v>00000003835</v>
          </cell>
          <cell r="J918" t="str">
            <v>20134220005</v>
          </cell>
          <cell r="K918" t="str">
            <v>Мaйка детская для мальчиков Agouti оранжевый</v>
          </cell>
          <cell r="L918" t="str">
            <v>Мужской</v>
          </cell>
          <cell r="M918" t="str">
            <v>Все</v>
          </cell>
          <cell r="N918" t="str">
            <v>Agouti</v>
          </cell>
          <cell r="O918" t="str">
            <v>оранжевый</v>
          </cell>
          <cell r="P918" t="str">
            <v>Jersey</v>
          </cell>
          <cell r="Q918" t="str">
            <v>Tank top</v>
          </cell>
          <cell r="R918" t="str">
            <v>Top_Boys</v>
          </cell>
          <cell r="S918" t="str">
            <v>Top</v>
          </cell>
          <cell r="T918" t="str">
            <v>Одежда</v>
          </cell>
          <cell r="U918" t="str">
            <v>Single jersey / Трикотажное полотно</v>
          </cell>
          <cell r="V918" t="str">
            <v>60%Хлопок/40%ПЭ</v>
          </cell>
          <cell r="W918" t="str">
            <v>(309) Kids cloth 98-170</v>
          </cell>
          <cell r="X918">
            <v>13</v>
          </cell>
          <cell r="Y918" t="str">
            <v>Нет</v>
          </cell>
          <cell r="Z918" t="str">
            <v>Daria Kuricyna</v>
          </cell>
          <cell r="AA918" t="str">
            <v>Basic+</v>
          </cell>
          <cell r="AB918" t="str">
            <v>Regular</v>
          </cell>
          <cell r="AC918" t="str">
            <v>1,2,3,4,5</v>
          </cell>
          <cell r="AD918" t="str">
            <v>1,2,3,4,5_13</v>
          </cell>
          <cell r="AE918">
            <v>271</v>
          </cell>
          <cell r="AF918">
            <v>52</v>
          </cell>
          <cell r="AG918">
            <v>73</v>
          </cell>
          <cell r="AH918">
            <v>96</v>
          </cell>
          <cell r="AI918">
            <v>43</v>
          </cell>
          <cell r="AJ918">
            <v>7</v>
          </cell>
          <cell r="AK918">
            <v>0.7</v>
          </cell>
          <cell r="AL918">
            <v>0.3</v>
          </cell>
          <cell r="AM918">
            <v>13</v>
          </cell>
          <cell r="AN918">
            <v>2</v>
          </cell>
          <cell r="AO918">
            <v>15</v>
          </cell>
          <cell r="AP918">
            <v>780</v>
          </cell>
          <cell r="AQ918">
            <v>13</v>
          </cell>
          <cell r="AR918">
            <v>2</v>
          </cell>
          <cell r="AS918">
            <v>15</v>
          </cell>
          <cell r="AT918">
            <v>1095</v>
          </cell>
          <cell r="AU918">
            <v>13</v>
          </cell>
          <cell r="AV918">
            <v>2</v>
          </cell>
          <cell r="AW918">
            <v>15</v>
          </cell>
          <cell r="AX918">
            <v>1440</v>
          </cell>
          <cell r="AY918">
            <v>13</v>
          </cell>
          <cell r="AZ918">
            <v>2</v>
          </cell>
          <cell r="BA918">
            <v>15</v>
          </cell>
          <cell r="BB918">
            <v>645</v>
          </cell>
          <cell r="BC918">
            <v>13</v>
          </cell>
          <cell r="BD918">
            <v>2</v>
          </cell>
          <cell r="BE918">
            <v>15</v>
          </cell>
          <cell r="BF918">
            <v>105</v>
          </cell>
          <cell r="BG918" t="str">
            <v>0-2</v>
          </cell>
          <cell r="BH918">
            <v>0.54200000000000004</v>
          </cell>
          <cell r="BI918">
            <v>4065</v>
          </cell>
          <cell r="BJ918">
            <v>499</v>
          </cell>
          <cell r="BK918">
            <v>499</v>
          </cell>
          <cell r="BL918">
            <v>453.64</v>
          </cell>
          <cell r="BM918">
            <v>2.9206906643254316</v>
          </cell>
          <cell r="BN918">
            <v>1.52</v>
          </cell>
          <cell r="BO918">
            <v>1.6</v>
          </cell>
          <cell r="BP918">
            <v>2.0099999999999998</v>
          </cell>
          <cell r="BQ918">
            <v>170.85</v>
          </cell>
          <cell r="BR918">
            <v>0.65761523046092185</v>
          </cell>
          <cell r="BS918">
            <v>3.3</v>
          </cell>
          <cell r="BT918">
            <v>85</v>
          </cell>
          <cell r="BU918">
            <v>1.1000000000000001</v>
          </cell>
          <cell r="BV918">
            <v>499</v>
          </cell>
          <cell r="BW918">
            <v>300</v>
          </cell>
          <cell r="BX918" t="str">
            <v>ADROIT SOURCING</v>
          </cell>
          <cell r="BY918" t="str">
            <v>Бангладеш</v>
          </cell>
          <cell r="BZ918">
            <v>300</v>
          </cell>
          <cell r="CA918">
            <v>826</v>
          </cell>
          <cell r="CB918">
            <v>130</v>
          </cell>
          <cell r="CC918">
            <v>2179</v>
          </cell>
          <cell r="CD918">
            <v>7500</v>
          </cell>
          <cell r="CE918">
            <v>2360.6476505216156</v>
          </cell>
          <cell r="CF918">
            <v>7500</v>
          </cell>
          <cell r="CG918">
            <v>10000</v>
          </cell>
          <cell r="CH918" t="str">
            <v>ок</v>
          </cell>
          <cell r="CI918" t="str">
            <v>ок</v>
          </cell>
          <cell r="CJ918">
            <v>10</v>
          </cell>
          <cell r="CK918">
            <v>6504</v>
          </cell>
          <cell r="CL918">
            <v>1321.6000000000001</v>
          </cell>
          <cell r="CM918">
            <v>480</v>
          </cell>
          <cell r="CN918">
            <v>3486.4</v>
          </cell>
          <cell r="CO918">
            <v>208</v>
          </cell>
          <cell r="CP918">
            <v>12000</v>
          </cell>
          <cell r="CQ918">
            <v>694505.25</v>
          </cell>
          <cell r="CR918">
            <v>141122.1</v>
          </cell>
          <cell r="CS918">
            <v>51255</v>
          </cell>
          <cell r="CT918">
            <v>372282.14999999997</v>
          </cell>
          <cell r="CU918">
            <v>22210.5</v>
          </cell>
          <cell r="CV918">
            <v>1281375</v>
          </cell>
          <cell r="CW918">
            <v>2028435</v>
          </cell>
          <cell r="CX918">
            <v>412174</v>
          </cell>
          <cell r="CY918">
            <v>149700</v>
          </cell>
          <cell r="CZ918">
            <v>1087321</v>
          </cell>
          <cell r="DA918">
            <v>64870</v>
          </cell>
          <cell r="DB918">
            <v>3742500</v>
          </cell>
          <cell r="DC918" t="str">
            <v>Basic+</v>
          </cell>
          <cell r="DE918">
            <v>59</v>
          </cell>
          <cell r="DF918">
            <v>59</v>
          </cell>
          <cell r="DH918">
            <v>13</v>
          </cell>
          <cell r="DI918">
            <v>1</v>
          </cell>
          <cell r="DJ918">
            <v>14</v>
          </cell>
          <cell r="DK918">
            <v>826</v>
          </cell>
          <cell r="DP918">
            <v>826</v>
          </cell>
          <cell r="DQ918">
            <v>767</v>
          </cell>
          <cell r="DR918">
            <v>59</v>
          </cell>
          <cell r="DS918">
            <v>0.9285714285714286</v>
          </cell>
          <cell r="DT918">
            <v>7.1428571428571425E-2</v>
          </cell>
          <cell r="DU918">
            <v>499</v>
          </cell>
          <cell r="DV918">
            <v>124519.49999999999</v>
          </cell>
          <cell r="DW918">
            <v>1321.6000000000001</v>
          </cell>
          <cell r="DX918">
            <v>412174</v>
          </cell>
          <cell r="DY918" t="str">
            <v>orange</v>
          </cell>
          <cell r="DZ918" t="str">
            <v>20134220005___Agouti___оранжевый</v>
          </cell>
          <cell r="EA918" t="str">
            <v>Расчет кирпичей</v>
          </cell>
        </row>
        <row r="919">
          <cell r="B919" t="str">
            <v>20134220005_0076020_00000003835</v>
          </cell>
          <cell r="C919" t="str">
            <v>20134220005_0076020</v>
          </cell>
          <cell r="D919" t="str">
            <v>Theme 3ОдеждаAgoutiМужскойgreen309</v>
          </cell>
          <cell r="E919" t="str">
            <v>Заг. с Th 3</v>
          </cell>
          <cell r="F919" t="str">
            <v>ACOOLA Одежда Весна 2024 Theme 3</v>
          </cell>
          <cell r="G919" t="str">
            <v>ACOOLA</v>
          </cell>
          <cell r="H919" t="str">
            <v>Theme 3</v>
          </cell>
          <cell r="I919" t="str">
            <v>00000003835</v>
          </cell>
          <cell r="J919" t="str">
            <v>20134220005</v>
          </cell>
          <cell r="K919" t="str">
            <v>Мaйка детская для мальчиков Agouti зеленый</v>
          </cell>
          <cell r="L919" t="str">
            <v>Мужской</v>
          </cell>
          <cell r="M919" t="str">
            <v>Все</v>
          </cell>
          <cell r="N919" t="str">
            <v>Agouti</v>
          </cell>
          <cell r="O919" t="str">
            <v>зеленый</v>
          </cell>
          <cell r="P919" t="str">
            <v>Jersey</v>
          </cell>
          <cell r="Q919" t="str">
            <v>Tank top</v>
          </cell>
          <cell r="R919" t="str">
            <v>Top_Boys</v>
          </cell>
          <cell r="S919" t="str">
            <v>Top</v>
          </cell>
          <cell r="T919" t="str">
            <v>Одежда</v>
          </cell>
          <cell r="U919" t="str">
            <v>Single jersey / Трикотажное полотно</v>
          </cell>
          <cell r="V919" t="str">
            <v>100%Хлопок</v>
          </cell>
          <cell r="W919" t="str">
            <v>(309) Kids cloth 98-170</v>
          </cell>
          <cell r="X919">
            <v>13</v>
          </cell>
          <cell r="Y919" t="str">
            <v>Нет</v>
          </cell>
          <cell r="Z919" t="str">
            <v>Daria Kuricyna</v>
          </cell>
          <cell r="AA919" t="str">
            <v>Basic+</v>
          </cell>
          <cell r="AB919" t="str">
            <v>Regular</v>
          </cell>
          <cell r="AC919" t="str">
            <v>1,2,3,4</v>
          </cell>
          <cell r="AD919" t="str">
            <v>1,2,3,4_13</v>
          </cell>
          <cell r="AE919">
            <v>264</v>
          </cell>
          <cell r="AF919">
            <v>52</v>
          </cell>
          <cell r="AG919">
            <v>73</v>
          </cell>
          <cell r="AH919">
            <v>96</v>
          </cell>
          <cell r="AI919">
            <v>43</v>
          </cell>
          <cell r="AJ919">
            <v>0</v>
          </cell>
          <cell r="AK919">
            <v>0.7</v>
          </cell>
          <cell r="AL919">
            <v>0.3</v>
          </cell>
          <cell r="AM919">
            <v>13</v>
          </cell>
          <cell r="AN919">
            <v>2</v>
          </cell>
          <cell r="AO919">
            <v>15</v>
          </cell>
          <cell r="AP919">
            <v>780</v>
          </cell>
          <cell r="AQ919">
            <v>13</v>
          </cell>
          <cell r="AR919">
            <v>2</v>
          </cell>
          <cell r="AS919">
            <v>15</v>
          </cell>
          <cell r="AT919">
            <v>1095</v>
          </cell>
          <cell r="AU919">
            <v>13</v>
          </cell>
          <cell r="AV919">
            <v>2</v>
          </cell>
          <cell r="AW919">
            <v>15</v>
          </cell>
          <cell r="AX919">
            <v>1440</v>
          </cell>
          <cell r="AY919">
            <v>13</v>
          </cell>
          <cell r="AZ919">
            <v>2</v>
          </cell>
          <cell r="BA919">
            <v>15</v>
          </cell>
          <cell r="BB919">
            <v>645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 t="str">
            <v>0-2</v>
          </cell>
          <cell r="BH919">
            <v>0.55000000000000004</v>
          </cell>
          <cell r="BI919">
            <v>3960</v>
          </cell>
          <cell r="BJ919">
            <v>499</v>
          </cell>
          <cell r="BK919">
            <v>499</v>
          </cell>
          <cell r="BL919">
            <v>453.64</v>
          </cell>
          <cell r="BM919">
            <v>2.9206906643254316</v>
          </cell>
          <cell r="BN919">
            <v>1.52</v>
          </cell>
          <cell r="BO919">
            <v>1.6</v>
          </cell>
          <cell r="BP919">
            <v>2.0099999999999998</v>
          </cell>
          <cell r="BQ919">
            <v>170.85</v>
          </cell>
          <cell r="BR919">
            <v>0.65761523046092185</v>
          </cell>
          <cell r="BS919">
            <v>3.3</v>
          </cell>
          <cell r="BT919">
            <v>85</v>
          </cell>
          <cell r="BU919">
            <v>1.1000000000000001</v>
          </cell>
          <cell r="BV919">
            <v>499</v>
          </cell>
          <cell r="BW919">
            <v>300</v>
          </cell>
          <cell r="BX919" t="str">
            <v>ADROIT SOURCING</v>
          </cell>
          <cell r="BY919" t="str">
            <v>Бангладеш</v>
          </cell>
          <cell r="BZ919">
            <v>288</v>
          </cell>
          <cell r="CA919">
            <v>767</v>
          </cell>
          <cell r="CB919">
            <v>130</v>
          </cell>
          <cell r="CC919">
            <v>2055</v>
          </cell>
          <cell r="CD919">
            <v>7200</v>
          </cell>
          <cell r="CE919">
            <v>2266.2217445007509</v>
          </cell>
          <cell r="CF919">
            <v>7200</v>
          </cell>
          <cell r="CG919">
            <v>9000</v>
          </cell>
          <cell r="CH919" t="str">
            <v>ок</v>
          </cell>
          <cell r="CI919" t="str">
            <v>ок</v>
          </cell>
          <cell r="CJ919">
            <v>10</v>
          </cell>
          <cell r="CK919">
            <v>6336</v>
          </cell>
          <cell r="CL919">
            <v>1227.2</v>
          </cell>
          <cell r="CM919">
            <v>460.8</v>
          </cell>
          <cell r="CN919">
            <v>3288</v>
          </cell>
          <cell r="CO919">
            <v>208</v>
          </cell>
          <cell r="CP919">
            <v>11520</v>
          </cell>
          <cell r="CQ919">
            <v>676566</v>
          </cell>
          <cell r="CR919">
            <v>131041.95</v>
          </cell>
          <cell r="CS919">
            <v>49204.799999999996</v>
          </cell>
          <cell r="CT919">
            <v>351096.75</v>
          </cell>
          <cell r="CU919">
            <v>22210.5</v>
          </cell>
          <cell r="CV919">
            <v>1230120</v>
          </cell>
          <cell r="CW919">
            <v>1976040</v>
          </cell>
          <cell r="CX919">
            <v>382733</v>
          </cell>
          <cell r="CY919">
            <v>143712</v>
          </cell>
          <cell r="CZ919">
            <v>1025445</v>
          </cell>
          <cell r="DA919">
            <v>64870</v>
          </cell>
          <cell r="DB919">
            <v>3592800</v>
          </cell>
          <cell r="DC919" t="str">
            <v>Basic+</v>
          </cell>
          <cell r="DE919">
            <v>59</v>
          </cell>
          <cell r="DF919">
            <v>59</v>
          </cell>
          <cell r="DH919">
            <v>13</v>
          </cell>
          <cell r="DI919">
            <v>0</v>
          </cell>
          <cell r="DJ919">
            <v>13</v>
          </cell>
          <cell r="DK919">
            <v>767</v>
          </cell>
          <cell r="DP919">
            <v>767</v>
          </cell>
          <cell r="DQ919">
            <v>767</v>
          </cell>
          <cell r="DR919">
            <v>0</v>
          </cell>
          <cell r="DS919">
            <v>1</v>
          </cell>
          <cell r="DT919">
            <v>0</v>
          </cell>
          <cell r="DU919">
            <v>499</v>
          </cell>
          <cell r="DV919">
            <v>115625.24999999999</v>
          </cell>
          <cell r="DW919">
            <v>1227.2</v>
          </cell>
          <cell r="DX919">
            <v>382733</v>
          </cell>
          <cell r="DY919" t="str">
            <v>green</v>
          </cell>
          <cell r="DZ919" t="str">
            <v>20134220005___Agouti___зеленый</v>
          </cell>
          <cell r="EA919" t="str">
            <v>Расчет кирпичей</v>
          </cell>
        </row>
        <row r="920">
          <cell r="B920" t="str">
            <v>20210150111_0075963_00000003835</v>
          </cell>
          <cell r="C920" t="str">
            <v>20210150111_0075963</v>
          </cell>
          <cell r="D920" t="str">
            <v>Theme 3ОдеждаMirellaЖенскийprint13</v>
          </cell>
          <cell r="E920" t="str">
            <v>Заг. с Th 3</v>
          </cell>
          <cell r="F920" t="str">
            <v>ACOOLA Одежда Весна 2024 Theme 3</v>
          </cell>
          <cell r="G920" t="str">
            <v>ACOOLA</v>
          </cell>
          <cell r="H920" t="str">
            <v>Theme 3</v>
          </cell>
          <cell r="I920" t="str">
            <v>00000003835</v>
          </cell>
          <cell r="J920" t="str">
            <v>20210150111</v>
          </cell>
          <cell r="K920" t="str">
            <v>Джемпер детский для девочек Mirella набивка</v>
          </cell>
          <cell r="L920" t="str">
            <v>Женский</v>
          </cell>
          <cell r="M920" t="str">
            <v>Большой</v>
          </cell>
          <cell r="N920" t="str">
            <v>Mirella</v>
          </cell>
          <cell r="O920" t="str">
            <v>набивка</v>
          </cell>
          <cell r="P920" t="str">
            <v>Jersey</v>
          </cell>
          <cell r="Q920" t="str">
            <v>Longsleeve</v>
          </cell>
          <cell r="R920" t="str">
            <v>Kids Set_Girls</v>
          </cell>
          <cell r="S920" t="str">
            <v>Kids set</v>
          </cell>
          <cell r="T920" t="str">
            <v>Одежда</v>
          </cell>
          <cell r="U920" t="str">
            <v>Single jersey / Трикотажное полотно</v>
          </cell>
          <cell r="V920" t="str">
            <v>95%Хлопок/5%ПУ</v>
          </cell>
          <cell r="W920" t="str">
            <v>(13) Kids cloth B2G2 6sizes</v>
          </cell>
          <cell r="X920">
            <v>6</v>
          </cell>
          <cell r="Y920" t="str">
            <v>Нет</v>
          </cell>
          <cell r="Z920" t="str">
            <v>Tatiana Ryabceva</v>
          </cell>
          <cell r="AA920" t="str">
            <v>Fashion</v>
          </cell>
          <cell r="AB920" t="str">
            <v>Regular</v>
          </cell>
          <cell r="AC920">
            <v>1.2</v>
          </cell>
          <cell r="AD920" t="str">
            <v>1,2_6</v>
          </cell>
          <cell r="AE920">
            <v>125</v>
          </cell>
          <cell r="AF920">
            <v>52</v>
          </cell>
          <cell r="AG920">
            <v>73</v>
          </cell>
          <cell r="AH920">
            <v>0</v>
          </cell>
          <cell r="AI920">
            <v>0</v>
          </cell>
          <cell r="AJ920">
            <v>0</v>
          </cell>
          <cell r="AK920">
            <v>1</v>
          </cell>
          <cell r="AL920">
            <v>0.6</v>
          </cell>
          <cell r="AM920">
            <v>6</v>
          </cell>
          <cell r="AN920">
            <v>2</v>
          </cell>
          <cell r="AO920">
            <v>8</v>
          </cell>
          <cell r="AP920">
            <v>416</v>
          </cell>
          <cell r="AQ920">
            <v>6</v>
          </cell>
          <cell r="AR920">
            <v>2</v>
          </cell>
          <cell r="AS920">
            <v>8</v>
          </cell>
          <cell r="AT920">
            <v>584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 t="str">
            <v>0-2</v>
          </cell>
          <cell r="BH920">
            <v>0.5</v>
          </cell>
          <cell r="BI920">
            <v>1000</v>
          </cell>
          <cell r="BJ920">
            <v>799</v>
          </cell>
          <cell r="BK920">
            <v>799</v>
          </cell>
          <cell r="BL920">
            <v>726.36</v>
          </cell>
          <cell r="BM920">
            <v>2.7405247813411076</v>
          </cell>
          <cell r="BN920">
            <v>2.4900000000000002</v>
          </cell>
          <cell r="BO920">
            <v>2.62</v>
          </cell>
          <cell r="BP920">
            <v>3.43</v>
          </cell>
          <cell r="BQ920">
            <v>291.55</v>
          </cell>
          <cell r="BR920">
            <v>0.63510638297872335</v>
          </cell>
          <cell r="BS920">
            <v>3.5</v>
          </cell>
          <cell r="BT920">
            <v>85</v>
          </cell>
          <cell r="BU920">
            <v>1.1000000000000001</v>
          </cell>
          <cell r="BV920">
            <v>799</v>
          </cell>
          <cell r="BW920">
            <v>480</v>
          </cell>
          <cell r="BX920" t="str">
            <v>ZS Apparels Ltd</v>
          </cell>
          <cell r="BY920" t="str">
            <v>Бангладеш</v>
          </cell>
          <cell r="BZ920">
            <v>80</v>
          </cell>
          <cell r="CA920">
            <v>177</v>
          </cell>
          <cell r="CB920">
            <v>36</v>
          </cell>
          <cell r="CC920">
            <v>707</v>
          </cell>
          <cell r="CD920">
            <v>2000</v>
          </cell>
          <cell r="CE920">
            <v>629.50604013909754</v>
          </cell>
          <cell r="CF920">
            <v>2000</v>
          </cell>
          <cell r="CG920">
            <v>2000</v>
          </cell>
          <cell r="CH920" t="str">
            <v>ок</v>
          </cell>
          <cell r="CI920" t="str">
            <v>ок</v>
          </cell>
          <cell r="CJ920">
            <v>6</v>
          </cell>
          <cell r="CK920">
            <v>2620</v>
          </cell>
          <cell r="CL920">
            <v>463.74</v>
          </cell>
          <cell r="CM920">
            <v>209.60000000000002</v>
          </cell>
          <cell r="CN920">
            <v>1852.3400000000001</v>
          </cell>
          <cell r="CO920">
            <v>94.320000000000007</v>
          </cell>
          <cell r="CP920">
            <v>5240</v>
          </cell>
          <cell r="CQ920">
            <v>291550</v>
          </cell>
          <cell r="CR920">
            <v>51604.35</v>
          </cell>
          <cell r="CS920">
            <v>23324</v>
          </cell>
          <cell r="CT920">
            <v>206125.85</v>
          </cell>
          <cell r="CU920">
            <v>10495.800000000001</v>
          </cell>
          <cell r="CV920">
            <v>583100</v>
          </cell>
          <cell r="CW920">
            <v>799000</v>
          </cell>
          <cell r="CX920">
            <v>141423</v>
          </cell>
          <cell r="CY920">
            <v>63920</v>
          </cell>
          <cell r="CZ920">
            <v>564893</v>
          </cell>
          <cell r="DA920">
            <v>28764</v>
          </cell>
          <cell r="DB920">
            <v>1598000</v>
          </cell>
          <cell r="DC920" t="str">
            <v>Fashion</v>
          </cell>
          <cell r="DE920">
            <v>59</v>
          </cell>
          <cell r="DF920">
            <v>59</v>
          </cell>
          <cell r="DH920">
            <v>3</v>
          </cell>
          <cell r="DJ920">
            <v>3</v>
          </cell>
          <cell r="DK920">
            <v>177</v>
          </cell>
          <cell r="DP920">
            <v>177</v>
          </cell>
          <cell r="DQ920">
            <v>177</v>
          </cell>
          <cell r="DR920">
            <v>0</v>
          </cell>
          <cell r="DS920">
            <v>1</v>
          </cell>
          <cell r="DT920">
            <v>0</v>
          </cell>
          <cell r="DU920">
            <v>799</v>
          </cell>
          <cell r="DV920">
            <v>45533.25</v>
          </cell>
          <cell r="DW920">
            <v>463.74</v>
          </cell>
          <cell r="DX920">
            <v>141423</v>
          </cell>
          <cell r="DY920" t="str">
            <v>print</v>
          </cell>
          <cell r="DZ920" t="str">
            <v>20210150111___Mirella___набивка</v>
          </cell>
          <cell r="EA920" t="str">
            <v>Расчет кирпичей</v>
          </cell>
        </row>
        <row r="921">
          <cell r="B921" t="str">
            <v>20210150112_0075964_00000003835</v>
          </cell>
          <cell r="C921" t="str">
            <v>20210150112_0075964</v>
          </cell>
          <cell r="D921" t="str">
            <v>Theme 3ОдеждаZitaЖенскийprint13</v>
          </cell>
          <cell r="E921" t="str">
            <v>Заг. с Th 3</v>
          </cell>
          <cell r="F921" t="str">
            <v>ACOOLA Одежда Весна 2024 Theme 3</v>
          </cell>
          <cell r="G921" t="str">
            <v>ACOOLA</v>
          </cell>
          <cell r="H921" t="str">
            <v>Theme 3</v>
          </cell>
          <cell r="I921" t="str">
            <v>00000003835</v>
          </cell>
          <cell r="J921" t="str">
            <v>20210150112</v>
          </cell>
          <cell r="K921" t="str">
            <v>Джемпер детский для девочек Zita набивка</v>
          </cell>
          <cell r="L921" t="str">
            <v>Женский</v>
          </cell>
          <cell r="M921" t="str">
            <v>Большой</v>
          </cell>
          <cell r="N921" t="str">
            <v>Zita</v>
          </cell>
          <cell r="O921" t="str">
            <v>набивка</v>
          </cell>
          <cell r="P921" t="str">
            <v>Jersey</v>
          </cell>
          <cell r="Q921" t="str">
            <v>Longsleeve</v>
          </cell>
          <cell r="R921" t="str">
            <v>Kids Set_Girls</v>
          </cell>
          <cell r="S921" t="str">
            <v>Kids set</v>
          </cell>
          <cell r="T921" t="str">
            <v>Одежда</v>
          </cell>
          <cell r="U921" t="str">
            <v>Single jersey / Трикотажное полотно</v>
          </cell>
          <cell r="V921" t="str">
            <v>95%Хлопок/5%ПУ</v>
          </cell>
          <cell r="W921" t="str">
            <v>(13) Kids cloth B2G2 6sizes</v>
          </cell>
          <cell r="X921">
            <v>6</v>
          </cell>
          <cell r="Y921" t="str">
            <v>Нет</v>
          </cell>
          <cell r="Z921" t="str">
            <v>Tatiana Ryabceva</v>
          </cell>
          <cell r="AA921" t="str">
            <v>Fashion</v>
          </cell>
          <cell r="AB921" t="str">
            <v>Regular</v>
          </cell>
          <cell r="AC921" t="str">
            <v>1,2,3,4,5</v>
          </cell>
          <cell r="AD921" t="str">
            <v>1,2,3,4,5_6</v>
          </cell>
          <cell r="AE921">
            <v>271</v>
          </cell>
          <cell r="AF921">
            <v>52</v>
          </cell>
          <cell r="AG921">
            <v>73</v>
          </cell>
          <cell r="AH921">
            <v>96</v>
          </cell>
          <cell r="AI921">
            <v>43</v>
          </cell>
          <cell r="AJ921">
            <v>7</v>
          </cell>
          <cell r="AK921">
            <v>1</v>
          </cell>
          <cell r="AL921">
            <v>0.5</v>
          </cell>
          <cell r="AM921">
            <v>6</v>
          </cell>
          <cell r="AN921">
            <v>2</v>
          </cell>
          <cell r="AO921">
            <v>8</v>
          </cell>
          <cell r="AP921">
            <v>416</v>
          </cell>
          <cell r="AQ921">
            <v>6</v>
          </cell>
          <cell r="AR921">
            <v>2</v>
          </cell>
          <cell r="AS921">
            <v>8</v>
          </cell>
          <cell r="AT921">
            <v>584</v>
          </cell>
          <cell r="AU921">
            <v>6</v>
          </cell>
          <cell r="AV921">
            <v>2</v>
          </cell>
          <cell r="AW921">
            <v>8</v>
          </cell>
          <cell r="AX921">
            <v>768</v>
          </cell>
          <cell r="AY921">
            <v>6</v>
          </cell>
          <cell r="AZ921">
            <v>2</v>
          </cell>
          <cell r="BA921">
            <v>8</v>
          </cell>
          <cell r="BB921">
            <v>344</v>
          </cell>
          <cell r="BC921">
            <v>6</v>
          </cell>
          <cell r="BD921">
            <v>2</v>
          </cell>
          <cell r="BE921">
            <v>8</v>
          </cell>
          <cell r="BF921">
            <v>56</v>
          </cell>
          <cell r="BG921" t="str">
            <v>0-2</v>
          </cell>
          <cell r="BH921">
            <v>0.57052631578947366</v>
          </cell>
          <cell r="BI921">
            <v>2168</v>
          </cell>
          <cell r="BJ921">
            <v>1199</v>
          </cell>
          <cell r="BK921">
            <v>1199</v>
          </cell>
          <cell r="BL921">
            <v>1090</v>
          </cell>
          <cell r="BM921">
            <v>3.0076508215226387</v>
          </cell>
          <cell r="BN921">
            <v>3.55</v>
          </cell>
          <cell r="BO921">
            <v>3.74</v>
          </cell>
          <cell r="BP921">
            <v>4.6900000000000004</v>
          </cell>
          <cell r="BQ921">
            <v>398.65000000000003</v>
          </cell>
          <cell r="BR921">
            <v>0.66751459549624692</v>
          </cell>
          <cell r="BS921">
            <v>3.5</v>
          </cell>
          <cell r="BT921">
            <v>85</v>
          </cell>
          <cell r="BU921">
            <v>1.1000000000000001</v>
          </cell>
          <cell r="BV921">
            <v>1199</v>
          </cell>
          <cell r="BW921">
            <v>720</v>
          </cell>
          <cell r="BX921" t="str">
            <v>CHINA-BASE NINGBO FOREIGN TRADE CO., LTD</v>
          </cell>
          <cell r="BY921" t="str">
            <v>Китай</v>
          </cell>
          <cell r="BZ921">
            <v>152</v>
          </cell>
          <cell r="CA921">
            <v>413</v>
          </cell>
          <cell r="CB921">
            <v>66</v>
          </cell>
          <cell r="CC921">
            <v>1001</v>
          </cell>
          <cell r="CD921">
            <v>3800</v>
          </cell>
          <cell r="CE921">
            <v>1196.0614762642851</v>
          </cell>
          <cell r="CF921">
            <v>3800</v>
          </cell>
          <cell r="CG921">
            <v>4000</v>
          </cell>
          <cell r="CH921" t="str">
            <v>ок</v>
          </cell>
          <cell r="CI921" t="str">
            <v>ок</v>
          </cell>
          <cell r="CJ921">
            <v>11</v>
          </cell>
          <cell r="CK921">
            <v>8108.3200000000006</v>
          </cell>
          <cell r="CL921">
            <v>1544.6200000000001</v>
          </cell>
          <cell r="CM921">
            <v>568.48</v>
          </cell>
          <cell r="CN921">
            <v>3743.7400000000002</v>
          </cell>
          <cell r="CO921">
            <v>246.84</v>
          </cell>
          <cell r="CP921">
            <v>14212</v>
          </cell>
          <cell r="CQ921">
            <v>864273.20000000007</v>
          </cell>
          <cell r="CR921">
            <v>164642.45000000001</v>
          </cell>
          <cell r="CS921">
            <v>60594.8</v>
          </cell>
          <cell r="CT921">
            <v>399048.65</v>
          </cell>
          <cell r="CU921">
            <v>26310.9</v>
          </cell>
          <cell r="CV921">
            <v>1514870.0000000002</v>
          </cell>
          <cell r="CW921">
            <v>2599432</v>
          </cell>
          <cell r="CX921">
            <v>495187</v>
          </cell>
          <cell r="CY921">
            <v>182248</v>
          </cell>
          <cell r="CZ921">
            <v>1200199</v>
          </cell>
          <cell r="DA921">
            <v>79134</v>
          </cell>
          <cell r="DB921">
            <v>4556200</v>
          </cell>
          <cell r="DC921" t="str">
            <v>Fashion</v>
          </cell>
          <cell r="DE921">
            <v>59</v>
          </cell>
          <cell r="DF921">
            <v>59</v>
          </cell>
          <cell r="DH921">
            <v>6</v>
          </cell>
          <cell r="DI921">
            <v>1</v>
          </cell>
          <cell r="DJ921">
            <v>7</v>
          </cell>
          <cell r="DK921">
            <v>413</v>
          </cell>
          <cell r="DP921">
            <v>413</v>
          </cell>
          <cell r="DQ921">
            <v>354</v>
          </cell>
          <cell r="DR921">
            <v>59</v>
          </cell>
          <cell r="DS921">
            <v>0.8571428571428571</v>
          </cell>
          <cell r="DT921">
            <v>0.14285714285714285</v>
          </cell>
          <cell r="DU921">
            <v>1199</v>
          </cell>
          <cell r="DV921">
            <v>145272.75000000003</v>
          </cell>
          <cell r="DW921">
            <v>1544.6200000000001</v>
          </cell>
          <cell r="DX921">
            <v>495187</v>
          </cell>
          <cell r="DY921" t="str">
            <v>print</v>
          </cell>
          <cell r="DZ921" t="str">
            <v>20210150112___Zita___набивка</v>
          </cell>
          <cell r="EA921" t="str">
            <v>Расчет кирпичей</v>
          </cell>
        </row>
        <row r="922">
          <cell r="B922" t="str">
            <v>20210180235_0076122_00000003835</v>
          </cell>
          <cell r="C922" t="str">
            <v>20210180235_0076122</v>
          </cell>
          <cell r="D922" t="str">
            <v>Theme 3ОдеждаOstrovaЖенскийnavy13</v>
          </cell>
          <cell r="E922" t="str">
            <v>Заг. с Th 3</v>
          </cell>
          <cell r="F922" t="str">
            <v>ACOOLA Одежда Весна 2024 Theme 3</v>
          </cell>
          <cell r="G922" t="str">
            <v>ACOOLA</v>
          </cell>
          <cell r="H922" t="str">
            <v>Theme 3</v>
          </cell>
          <cell r="I922" t="str">
            <v>00000003835</v>
          </cell>
          <cell r="J922" t="str">
            <v>20210180235</v>
          </cell>
          <cell r="K922" t="str">
            <v>Юбка детская для девочек Ostrova холодный синий</v>
          </cell>
          <cell r="L922" t="str">
            <v>Женский</v>
          </cell>
          <cell r="M922" t="str">
            <v>Большой</v>
          </cell>
          <cell r="N922" t="str">
            <v>Ostrova</v>
          </cell>
          <cell r="O922" t="str">
            <v>холодный синий</v>
          </cell>
          <cell r="P922" t="str">
            <v>Stitched</v>
          </cell>
          <cell r="Q922" t="str">
            <v>Skirt</v>
          </cell>
          <cell r="R922" t="str">
            <v>Bottom_Girls</v>
          </cell>
          <cell r="S922" t="str">
            <v>Skirt</v>
          </cell>
          <cell r="T922" t="str">
            <v>Одежда</v>
          </cell>
          <cell r="U922" t="str">
            <v>Twill / Твил</v>
          </cell>
          <cell r="V922" t="str">
            <v>100%Хлопок</v>
          </cell>
          <cell r="W922" t="str">
            <v>(13) Kids cloth B2G2 6sizes</v>
          </cell>
          <cell r="X922">
            <v>6</v>
          </cell>
          <cell r="Y922" t="str">
            <v>Нет</v>
          </cell>
          <cell r="Z922" t="str">
            <v>Marina Ivaschenko</v>
          </cell>
          <cell r="AA922" t="str">
            <v>Fashion</v>
          </cell>
          <cell r="AB922" t="str">
            <v>Regular</v>
          </cell>
          <cell r="AC922" t="str">
            <v>1,2,3,4</v>
          </cell>
          <cell r="AD922" t="str">
            <v>1,2,3,4_6</v>
          </cell>
          <cell r="AE922">
            <v>264</v>
          </cell>
          <cell r="AF922">
            <v>52</v>
          </cell>
          <cell r="AG922">
            <v>73</v>
          </cell>
          <cell r="AH922">
            <v>96</v>
          </cell>
          <cell r="AI922">
            <v>43</v>
          </cell>
          <cell r="AJ922">
            <v>0</v>
          </cell>
          <cell r="AK922">
            <v>1</v>
          </cell>
          <cell r="AL922">
            <v>0.5</v>
          </cell>
          <cell r="AM922">
            <v>6</v>
          </cell>
          <cell r="AN922">
            <v>2</v>
          </cell>
          <cell r="AO922">
            <v>8</v>
          </cell>
          <cell r="AP922">
            <v>416</v>
          </cell>
          <cell r="AQ922">
            <v>6</v>
          </cell>
          <cell r="AR922">
            <v>2</v>
          </cell>
          <cell r="AS922">
            <v>8</v>
          </cell>
          <cell r="AT922">
            <v>584</v>
          </cell>
          <cell r="AU922">
            <v>6</v>
          </cell>
          <cell r="AV922">
            <v>2</v>
          </cell>
          <cell r="AW922">
            <v>8</v>
          </cell>
          <cell r="AX922">
            <v>768</v>
          </cell>
          <cell r="AY922">
            <v>6</v>
          </cell>
          <cell r="AZ922">
            <v>2</v>
          </cell>
          <cell r="BA922">
            <v>8</v>
          </cell>
          <cell r="BB922">
            <v>344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 t="str">
            <v>0-2</v>
          </cell>
          <cell r="BH922">
            <v>0.5557894736842105</v>
          </cell>
          <cell r="BI922">
            <v>2112</v>
          </cell>
          <cell r="BJ922">
            <v>1499</v>
          </cell>
          <cell r="BK922">
            <v>1499</v>
          </cell>
          <cell r="BL922">
            <v>1362.73</v>
          </cell>
          <cell r="BM922">
            <v>3.1157763458740386</v>
          </cell>
          <cell r="BN922">
            <v>4.3</v>
          </cell>
          <cell r="BO922">
            <v>4.5199999999999996</v>
          </cell>
          <cell r="BP922">
            <v>5.66</v>
          </cell>
          <cell r="BQ922">
            <v>481.1</v>
          </cell>
          <cell r="BR922">
            <v>0.67905270180120081</v>
          </cell>
          <cell r="BS922">
            <v>3.5</v>
          </cell>
          <cell r="BT922">
            <v>85</v>
          </cell>
          <cell r="BU922">
            <v>1.1000000000000001</v>
          </cell>
          <cell r="BV922">
            <v>1499</v>
          </cell>
          <cell r="BW922">
            <v>900</v>
          </cell>
          <cell r="BX922" t="str">
            <v>SHANGHAI LANSHENG LIGHT INDUSTRIAL PRODUCTS IMP.&amp; EXP. CORP.,LTD</v>
          </cell>
          <cell r="BY922" t="str">
            <v>Китай</v>
          </cell>
          <cell r="BZ922">
            <v>152</v>
          </cell>
          <cell r="CA922">
            <v>413</v>
          </cell>
          <cell r="CB922">
            <v>66</v>
          </cell>
          <cell r="CC922">
            <v>1057</v>
          </cell>
          <cell r="CD922">
            <v>3800</v>
          </cell>
          <cell r="CE922">
            <v>1196.0614762642851</v>
          </cell>
          <cell r="CF922">
            <v>3800</v>
          </cell>
          <cell r="CG922">
            <v>4000</v>
          </cell>
          <cell r="CH922" t="str">
            <v>ок</v>
          </cell>
          <cell r="CI922" t="str">
            <v>ок</v>
          </cell>
          <cell r="CJ922">
            <v>11</v>
          </cell>
          <cell r="CK922">
            <v>9546.24</v>
          </cell>
          <cell r="CL922">
            <v>1866.7599999999998</v>
          </cell>
          <cell r="CM922">
            <v>687.04</v>
          </cell>
          <cell r="CN922">
            <v>4777.6399999999994</v>
          </cell>
          <cell r="CO922">
            <v>298.32</v>
          </cell>
          <cell r="CP922">
            <v>17176</v>
          </cell>
          <cell r="CQ922">
            <v>1016083.2000000001</v>
          </cell>
          <cell r="CR922">
            <v>198694.30000000002</v>
          </cell>
          <cell r="CS922">
            <v>73127.199999999997</v>
          </cell>
          <cell r="CT922">
            <v>508522.7</v>
          </cell>
          <cell r="CU922">
            <v>31752.600000000002</v>
          </cell>
          <cell r="CV922">
            <v>1828180</v>
          </cell>
          <cell r="CW922">
            <v>3165888</v>
          </cell>
          <cell r="CX922">
            <v>619087</v>
          </cell>
          <cell r="CY922">
            <v>227848</v>
          </cell>
          <cell r="CZ922">
            <v>1584443</v>
          </cell>
          <cell r="DA922">
            <v>98934</v>
          </cell>
          <cell r="DB922">
            <v>5696200</v>
          </cell>
          <cell r="DC922" t="str">
            <v>Fashion</v>
          </cell>
          <cell r="DE922">
            <v>59</v>
          </cell>
          <cell r="DF922">
            <v>59</v>
          </cell>
          <cell r="DH922">
            <v>6</v>
          </cell>
          <cell r="DI922">
            <v>1</v>
          </cell>
          <cell r="DJ922">
            <v>7</v>
          </cell>
          <cell r="DK922">
            <v>413</v>
          </cell>
          <cell r="DP922">
            <v>413</v>
          </cell>
          <cell r="DQ922">
            <v>354</v>
          </cell>
          <cell r="DR922">
            <v>59</v>
          </cell>
          <cell r="DS922">
            <v>0.8571428571428571</v>
          </cell>
          <cell r="DT922">
            <v>0.14285714285714285</v>
          </cell>
          <cell r="DU922">
            <v>1499</v>
          </cell>
          <cell r="DV922">
            <v>175318.5</v>
          </cell>
          <cell r="DW922">
            <v>1866.7599999999998</v>
          </cell>
          <cell r="DX922">
            <v>619087</v>
          </cell>
          <cell r="DY922" t="str">
            <v>navy</v>
          </cell>
          <cell r="DZ922" t="str">
            <v>20210180235___Ostrova___холодный синий</v>
          </cell>
          <cell r="EA922" t="str">
            <v>Расчет кирпичей</v>
          </cell>
        </row>
        <row r="923">
          <cell r="B923" t="str">
            <v>20210200663_0070316_00000003835</v>
          </cell>
          <cell r="C923" t="str">
            <v>20210200663_0070316</v>
          </cell>
          <cell r="D923" t="str">
            <v>Theme 3ОдеждаEvglazЖенскийprint13</v>
          </cell>
          <cell r="E923" t="str">
            <v>Заг. с Th 3</v>
          </cell>
          <cell r="F923" t="str">
            <v>ACOOLA Одежда Весна 2024 Theme 3</v>
          </cell>
          <cell r="G923" t="str">
            <v>ACOOLA</v>
          </cell>
          <cell r="H923" t="str">
            <v>Theme 3</v>
          </cell>
          <cell r="I923" t="str">
            <v>00000003835</v>
          </cell>
          <cell r="J923" t="str">
            <v>20210200663</v>
          </cell>
          <cell r="K923" t="str">
            <v>Платье детское для девочек Evglaz набивка</v>
          </cell>
          <cell r="L923" t="str">
            <v>Женский</v>
          </cell>
          <cell r="M923" t="str">
            <v>Большой</v>
          </cell>
          <cell r="N923" t="str">
            <v>Evglaz</v>
          </cell>
          <cell r="O923" t="str">
            <v>набивка</v>
          </cell>
          <cell r="P923" t="str">
            <v>Stitched</v>
          </cell>
          <cell r="Q923" t="str">
            <v>Dress</v>
          </cell>
          <cell r="R923" t="str">
            <v>Dress_Girls</v>
          </cell>
          <cell r="S923" t="str">
            <v>Dress</v>
          </cell>
          <cell r="T923" t="str">
            <v>Одежда</v>
          </cell>
          <cell r="U923" t="str">
            <v>Plain weave / Полотняное переплетение ткани</v>
          </cell>
          <cell r="V923" t="str">
            <v>100%Вискоза</v>
          </cell>
          <cell r="W923" t="str">
            <v>(13) Kids cloth B2G2 6sizes</v>
          </cell>
          <cell r="X923">
            <v>6</v>
          </cell>
          <cell r="Y923" t="str">
            <v>Нет</v>
          </cell>
          <cell r="Z923" t="str">
            <v/>
          </cell>
          <cell r="AA923" t="str">
            <v>Fashion</v>
          </cell>
          <cell r="AB923" t="str">
            <v>Regular</v>
          </cell>
          <cell r="AC923" t="str">
            <v>1,2,3</v>
          </cell>
          <cell r="AD923" t="str">
            <v>1,2,3_6</v>
          </cell>
          <cell r="AE923">
            <v>221</v>
          </cell>
          <cell r="AF923">
            <v>52</v>
          </cell>
          <cell r="AG923">
            <v>73</v>
          </cell>
          <cell r="AH923">
            <v>96</v>
          </cell>
          <cell r="AI923">
            <v>0</v>
          </cell>
          <cell r="AJ923">
            <v>0</v>
          </cell>
          <cell r="AK923">
            <v>1</v>
          </cell>
          <cell r="AL923">
            <v>0.5</v>
          </cell>
          <cell r="AM923">
            <v>6</v>
          </cell>
          <cell r="AN923">
            <v>2</v>
          </cell>
          <cell r="AO923">
            <v>8</v>
          </cell>
          <cell r="AP923">
            <v>416</v>
          </cell>
          <cell r="AQ923">
            <v>6</v>
          </cell>
          <cell r="AR923">
            <v>2</v>
          </cell>
          <cell r="AS923">
            <v>8</v>
          </cell>
          <cell r="AT923">
            <v>584</v>
          </cell>
          <cell r="AU923">
            <v>6</v>
          </cell>
          <cell r="AV923">
            <v>2</v>
          </cell>
          <cell r="AW923">
            <v>8</v>
          </cell>
          <cell r="AX923">
            <v>768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 t="str">
            <v>0-2</v>
          </cell>
          <cell r="BH923">
            <v>0.52</v>
          </cell>
          <cell r="BI923">
            <v>1768</v>
          </cell>
          <cell r="BJ923">
            <v>1499</v>
          </cell>
          <cell r="BK923">
            <v>1499</v>
          </cell>
          <cell r="BL923">
            <v>1362.73</v>
          </cell>
          <cell r="BM923">
            <v>2.7772116720704028</v>
          </cell>
          <cell r="BN923">
            <v>4.41</v>
          </cell>
          <cell r="BO923">
            <v>5</v>
          </cell>
          <cell r="BP923">
            <v>6.35</v>
          </cell>
          <cell r="BQ923">
            <v>539.75</v>
          </cell>
          <cell r="BR923">
            <v>0.63992661774516346</v>
          </cell>
          <cell r="BS923">
            <v>3.5</v>
          </cell>
          <cell r="BT923">
            <v>85</v>
          </cell>
          <cell r="BU923">
            <v>1.1000000000000001</v>
          </cell>
          <cell r="BV923">
            <v>1499</v>
          </cell>
          <cell r="BW923">
            <v>900</v>
          </cell>
          <cell r="BX923" t="str">
            <v>SHAOXING YANSHENG TRADING CO., LTD</v>
          </cell>
          <cell r="BY923" t="str">
            <v>Китай</v>
          </cell>
          <cell r="BZ923">
            <v>136</v>
          </cell>
          <cell r="CA923">
            <v>354</v>
          </cell>
          <cell r="CB923">
            <v>60</v>
          </cell>
          <cell r="CC923">
            <v>1082</v>
          </cell>
          <cell r="CD923">
            <v>3400</v>
          </cell>
          <cell r="CE923">
            <v>1070.1602682364658</v>
          </cell>
          <cell r="CF923">
            <v>3400</v>
          </cell>
          <cell r="CG923">
            <v>3500</v>
          </cell>
          <cell r="CH923" t="str">
            <v>ок</v>
          </cell>
          <cell r="CI923" t="str">
            <v>ок</v>
          </cell>
          <cell r="CJ923">
            <v>10</v>
          </cell>
          <cell r="CK923">
            <v>8840</v>
          </cell>
          <cell r="CL923">
            <v>1770</v>
          </cell>
          <cell r="CM923">
            <v>680</v>
          </cell>
          <cell r="CN923">
            <v>5410</v>
          </cell>
          <cell r="CO923">
            <v>300</v>
          </cell>
          <cell r="CP923">
            <v>17000</v>
          </cell>
          <cell r="CQ923">
            <v>954278</v>
          </cell>
          <cell r="CR923">
            <v>191071.5</v>
          </cell>
          <cell r="CS923">
            <v>73406</v>
          </cell>
          <cell r="CT923">
            <v>584009.5</v>
          </cell>
          <cell r="CU923">
            <v>32385</v>
          </cell>
          <cell r="CV923">
            <v>1835150</v>
          </cell>
          <cell r="CW923">
            <v>2650232</v>
          </cell>
          <cell r="CX923">
            <v>530646</v>
          </cell>
          <cell r="CY923">
            <v>203864</v>
          </cell>
          <cell r="CZ923">
            <v>1621918</v>
          </cell>
          <cell r="DA923">
            <v>89940</v>
          </cell>
          <cell r="DB923">
            <v>5096600</v>
          </cell>
          <cell r="DC923" t="str">
            <v>Fashion</v>
          </cell>
          <cell r="DE923">
            <v>59</v>
          </cell>
          <cell r="DF923">
            <v>59</v>
          </cell>
          <cell r="DH923">
            <v>6</v>
          </cell>
          <cell r="DI923">
            <v>0</v>
          </cell>
          <cell r="DJ923">
            <v>6</v>
          </cell>
          <cell r="DK923">
            <v>354</v>
          </cell>
          <cell r="DP923">
            <v>354</v>
          </cell>
          <cell r="DQ923">
            <v>354</v>
          </cell>
          <cell r="DR923">
            <v>0</v>
          </cell>
          <cell r="DS923">
            <v>1</v>
          </cell>
          <cell r="DT923">
            <v>0</v>
          </cell>
          <cell r="DU923">
            <v>1499</v>
          </cell>
          <cell r="DV923">
            <v>168592.5</v>
          </cell>
          <cell r="DW923">
            <v>1770</v>
          </cell>
          <cell r="DX923">
            <v>530646</v>
          </cell>
          <cell r="DY923" t="str">
            <v>print</v>
          </cell>
          <cell r="DZ923" t="str">
            <v>20210200663___Evglaz___набивка</v>
          </cell>
        </row>
        <row r="924">
          <cell r="B924" t="str">
            <v>20210200716_0075959_00000003835</v>
          </cell>
          <cell r="C924" t="str">
            <v>20210200716_0075959</v>
          </cell>
          <cell r="D924" t="str">
            <v>Theme 3ОдеждаVolnaЖенскийlight blue13</v>
          </cell>
          <cell r="E924" t="str">
            <v>Заг. с Th 3</v>
          </cell>
          <cell r="F924" t="str">
            <v>ACOOLA Одежда Весна 2024 Theme 3</v>
          </cell>
          <cell r="G924" t="str">
            <v>ACOOLA</v>
          </cell>
          <cell r="H924" t="str">
            <v>Theme 3</v>
          </cell>
          <cell r="I924" t="str">
            <v>00000003835</v>
          </cell>
          <cell r="J924" t="str">
            <v>20210200716</v>
          </cell>
          <cell r="K924" t="str">
            <v>Платье детское для девочек Volna голубой</v>
          </cell>
          <cell r="L924" t="str">
            <v>Женский</v>
          </cell>
          <cell r="M924" t="str">
            <v>Большой</v>
          </cell>
          <cell r="N924" t="str">
            <v>Volna</v>
          </cell>
          <cell r="O924" t="str">
            <v>голубой</v>
          </cell>
          <cell r="P924" t="str">
            <v>Jersey</v>
          </cell>
          <cell r="Q924" t="str">
            <v>Dress</v>
          </cell>
          <cell r="R924" t="str">
            <v>Dress_Girls</v>
          </cell>
          <cell r="S924" t="str">
            <v>Dress</v>
          </cell>
          <cell r="T924" t="str">
            <v>Одежда</v>
          </cell>
          <cell r="U924" t="str">
            <v>Rib 2*4 / Резинка 2*4</v>
          </cell>
          <cell r="V924" t="str">
            <v>95%Хлопок/5%ПУ</v>
          </cell>
          <cell r="W924" t="str">
            <v>(13) Kids cloth B2G2 6sizes</v>
          </cell>
          <cell r="X924">
            <v>6</v>
          </cell>
          <cell r="Y924" t="str">
            <v>Нет</v>
          </cell>
          <cell r="Z924" t="str">
            <v>Marina Ivaschenko</v>
          </cell>
          <cell r="AA924" t="str">
            <v>Fashion</v>
          </cell>
          <cell r="AB924" t="str">
            <v>Regular</v>
          </cell>
          <cell r="AC924" t="str">
            <v>1,2,3</v>
          </cell>
          <cell r="AD924" t="str">
            <v>1,2,3_6</v>
          </cell>
          <cell r="AE924">
            <v>221</v>
          </cell>
          <cell r="AF924">
            <v>52</v>
          </cell>
          <cell r="AG924">
            <v>73</v>
          </cell>
          <cell r="AH924">
            <v>96</v>
          </cell>
          <cell r="AI924">
            <v>0</v>
          </cell>
          <cell r="AJ924">
            <v>0</v>
          </cell>
          <cell r="AK924">
            <v>1</v>
          </cell>
          <cell r="AL924">
            <v>0.5</v>
          </cell>
          <cell r="AM924">
            <v>6</v>
          </cell>
          <cell r="AN924">
            <v>2</v>
          </cell>
          <cell r="AO924">
            <v>8</v>
          </cell>
          <cell r="AP924">
            <v>416</v>
          </cell>
          <cell r="AQ924">
            <v>6</v>
          </cell>
          <cell r="AR924">
            <v>2</v>
          </cell>
          <cell r="AS924">
            <v>8</v>
          </cell>
          <cell r="AT924">
            <v>584</v>
          </cell>
          <cell r="AU924">
            <v>6</v>
          </cell>
          <cell r="AV924">
            <v>2</v>
          </cell>
          <cell r="AW924">
            <v>8</v>
          </cell>
          <cell r="AX924">
            <v>768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 t="str">
            <v>0-2</v>
          </cell>
          <cell r="BH924">
            <v>0.50514285714285712</v>
          </cell>
          <cell r="BI924">
            <v>1768</v>
          </cell>
          <cell r="BJ924">
            <v>1499</v>
          </cell>
          <cell r="BK924">
            <v>1499</v>
          </cell>
          <cell r="BL924">
            <v>1362.73</v>
          </cell>
          <cell r="BM924">
            <v>3.4511338782088177</v>
          </cell>
          <cell r="BN924">
            <v>3.86</v>
          </cell>
          <cell r="BO924">
            <v>4.0599999999999996</v>
          </cell>
          <cell r="BP924">
            <v>5.1100000000000003</v>
          </cell>
          <cell r="BQ924">
            <v>434.35</v>
          </cell>
          <cell r="BR924">
            <v>0.71024016010673785</v>
          </cell>
          <cell r="BS924">
            <v>3.5</v>
          </cell>
          <cell r="BT924">
            <v>85</v>
          </cell>
          <cell r="BU924">
            <v>1.1000000000000001</v>
          </cell>
          <cell r="BV924">
            <v>1499</v>
          </cell>
          <cell r="BW924">
            <v>900</v>
          </cell>
          <cell r="BX924" t="str">
            <v>Ningbo Longxing Garments Co. LTD</v>
          </cell>
          <cell r="BY924" t="str">
            <v>Китай</v>
          </cell>
          <cell r="BZ924">
            <v>140</v>
          </cell>
          <cell r="CA924">
            <v>472</v>
          </cell>
          <cell r="CB924">
            <v>66</v>
          </cell>
          <cell r="CC924">
            <v>1054</v>
          </cell>
          <cell r="CD924">
            <v>3500</v>
          </cell>
          <cell r="CE924">
            <v>1101.6355702434207</v>
          </cell>
          <cell r="CF924">
            <v>3500</v>
          </cell>
          <cell r="CG924">
            <v>3500</v>
          </cell>
          <cell r="CH924" t="str">
            <v>ок</v>
          </cell>
          <cell r="CI924" t="str">
            <v>ок</v>
          </cell>
          <cell r="CJ924">
            <v>11</v>
          </cell>
          <cell r="CK924">
            <v>7178.079999999999</v>
          </cell>
          <cell r="CL924">
            <v>1916.3199999999997</v>
          </cell>
          <cell r="CM924">
            <v>568.4</v>
          </cell>
          <cell r="CN924">
            <v>4279.24</v>
          </cell>
          <cell r="CO924">
            <v>267.95999999999998</v>
          </cell>
          <cell r="CP924">
            <v>14209.999999999998</v>
          </cell>
          <cell r="CQ924">
            <v>767930.8</v>
          </cell>
          <cell r="CR924">
            <v>205013.2</v>
          </cell>
          <cell r="CS924">
            <v>60809</v>
          </cell>
          <cell r="CT924">
            <v>457804.9</v>
          </cell>
          <cell r="CU924">
            <v>28667.100000000002</v>
          </cell>
          <cell r="CV924">
            <v>1520225</v>
          </cell>
          <cell r="CW924">
            <v>2650232</v>
          </cell>
          <cell r="CX924">
            <v>707528</v>
          </cell>
          <cell r="CY924">
            <v>209860</v>
          </cell>
          <cell r="CZ924">
            <v>1579946</v>
          </cell>
          <cell r="DA924">
            <v>98934</v>
          </cell>
          <cell r="DB924">
            <v>5246500</v>
          </cell>
          <cell r="DC924" t="str">
            <v>Fashion</v>
          </cell>
          <cell r="DE924">
            <v>59</v>
          </cell>
          <cell r="DF924">
            <v>59</v>
          </cell>
          <cell r="DH924">
            <v>6</v>
          </cell>
          <cell r="DI924">
            <v>2</v>
          </cell>
          <cell r="DJ924">
            <v>8</v>
          </cell>
          <cell r="DK924">
            <v>472</v>
          </cell>
          <cell r="DP924">
            <v>472</v>
          </cell>
          <cell r="DQ924">
            <v>354</v>
          </cell>
          <cell r="DR924">
            <v>118</v>
          </cell>
          <cell r="DS924">
            <v>0.75</v>
          </cell>
          <cell r="DT924">
            <v>0.25</v>
          </cell>
          <cell r="DU924">
            <v>1499</v>
          </cell>
          <cell r="DV924">
            <v>180894</v>
          </cell>
          <cell r="DW924">
            <v>1916.3199999999997</v>
          </cell>
          <cell r="DX924">
            <v>707528</v>
          </cell>
          <cell r="DY924" t="str">
            <v>light blue</v>
          </cell>
          <cell r="DZ924" t="str">
            <v>20210200716___Volna___голубой</v>
          </cell>
          <cell r="EA924" t="str">
            <v>Расчет кирпичей</v>
          </cell>
        </row>
        <row r="925">
          <cell r="B925" t="str">
            <v>20210260120_0075885_00000003835</v>
          </cell>
          <cell r="C925" t="str">
            <v>20210260120_0075885</v>
          </cell>
          <cell r="D925" t="str">
            <v>Theme 3ОдеждаGamakЖенскийstripes13</v>
          </cell>
          <cell r="E925" t="str">
            <v>Заг. с Th 3</v>
          </cell>
          <cell r="F925" t="str">
            <v>ACOOLA Одежда Весна 2024 Theme 3</v>
          </cell>
          <cell r="G925" t="str">
            <v>ACOOLA</v>
          </cell>
          <cell r="H925" t="str">
            <v>Theme 3</v>
          </cell>
          <cell r="I925" t="str">
            <v>00000003835</v>
          </cell>
          <cell r="J925" t="str">
            <v>20210260120</v>
          </cell>
          <cell r="K925" t="str">
            <v>Блузка детская для девочек Gamak полоска</v>
          </cell>
          <cell r="L925" t="str">
            <v>Женский</v>
          </cell>
          <cell r="M925" t="str">
            <v>Большой</v>
          </cell>
          <cell r="N925" t="str">
            <v>Gamak</v>
          </cell>
          <cell r="O925" t="str">
            <v>полоска</v>
          </cell>
          <cell r="P925" t="str">
            <v>Stitched</v>
          </cell>
          <cell r="Q925" t="str">
            <v>Blouse LS</v>
          </cell>
          <cell r="R925" t="str">
            <v>Top_Girls</v>
          </cell>
          <cell r="S925" t="str">
            <v>Blouse</v>
          </cell>
          <cell r="T925" t="str">
            <v>Одежда</v>
          </cell>
          <cell r="U925" t="str">
            <v>Y/d stripes / Ткань в полоску</v>
          </cell>
          <cell r="V925" t="str">
            <v>100%Хлопок</v>
          </cell>
          <cell r="W925" t="str">
            <v>(13) Kids cloth B2G2 6sizes</v>
          </cell>
          <cell r="X925">
            <v>6</v>
          </cell>
          <cell r="Y925" t="str">
            <v>Нет</v>
          </cell>
          <cell r="Z925" t="str">
            <v>Marina Ivaschenko</v>
          </cell>
          <cell r="AA925" t="str">
            <v>Fashion</v>
          </cell>
          <cell r="AB925" t="str">
            <v>Regular</v>
          </cell>
          <cell r="AC925" t="str">
            <v>1,2,3,4,5</v>
          </cell>
          <cell r="AD925" t="str">
            <v>1,2,3,4,5_6</v>
          </cell>
          <cell r="AE925">
            <v>271</v>
          </cell>
          <cell r="AF925">
            <v>52</v>
          </cell>
          <cell r="AG925">
            <v>73</v>
          </cell>
          <cell r="AH925">
            <v>96</v>
          </cell>
          <cell r="AI925">
            <v>43</v>
          </cell>
          <cell r="AJ925">
            <v>7</v>
          </cell>
          <cell r="AK925">
            <v>1</v>
          </cell>
          <cell r="AL925">
            <v>0.5</v>
          </cell>
          <cell r="AM925">
            <v>6</v>
          </cell>
          <cell r="AN925">
            <v>2</v>
          </cell>
          <cell r="AO925">
            <v>8</v>
          </cell>
          <cell r="AP925">
            <v>416</v>
          </cell>
          <cell r="AQ925">
            <v>6</v>
          </cell>
          <cell r="AR925">
            <v>2</v>
          </cell>
          <cell r="AS925">
            <v>8</v>
          </cell>
          <cell r="AT925">
            <v>584</v>
          </cell>
          <cell r="AU925">
            <v>6</v>
          </cell>
          <cell r="AV925">
            <v>2</v>
          </cell>
          <cell r="AW925">
            <v>8</v>
          </cell>
          <cell r="AX925">
            <v>768</v>
          </cell>
          <cell r="AY925">
            <v>6</v>
          </cell>
          <cell r="AZ925">
            <v>2</v>
          </cell>
          <cell r="BA925">
            <v>8</v>
          </cell>
          <cell r="BB925">
            <v>344</v>
          </cell>
          <cell r="BC925">
            <v>6</v>
          </cell>
          <cell r="BD925">
            <v>2</v>
          </cell>
          <cell r="BE925">
            <v>8</v>
          </cell>
          <cell r="BF925">
            <v>56</v>
          </cell>
          <cell r="BG925" t="str">
            <v>0-2</v>
          </cell>
          <cell r="BH925">
            <v>0.57052631578947366</v>
          </cell>
          <cell r="BI925">
            <v>2168</v>
          </cell>
          <cell r="BJ925">
            <v>1499</v>
          </cell>
          <cell r="BK925">
            <v>1499</v>
          </cell>
          <cell r="BL925">
            <v>1362.73</v>
          </cell>
          <cell r="BM925">
            <v>2.9941076600419456</v>
          </cell>
          <cell r="BN925">
            <v>4.4800000000000004</v>
          </cell>
          <cell r="BO925">
            <v>4.71</v>
          </cell>
          <cell r="BP925">
            <v>5.89</v>
          </cell>
          <cell r="BQ925">
            <v>500.65</v>
          </cell>
          <cell r="BR925">
            <v>0.66601067378252177</v>
          </cell>
          <cell r="BS925">
            <v>3.5</v>
          </cell>
          <cell r="BT925">
            <v>85</v>
          </cell>
          <cell r="BU925">
            <v>1.1000000000000001</v>
          </cell>
          <cell r="BV925">
            <v>1499</v>
          </cell>
          <cell r="BW925">
            <v>900</v>
          </cell>
          <cell r="BX925" t="str">
            <v>TIANJIN DSTY INTERNATIONAL TRADE COMPANY LIMITED</v>
          </cell>
          <cell r="BY925" t="str">
            <v>Китай</v>
          </cell>
          <cell r="BZ925">
            <v>152</v>
          </cell>
          <cell r="CA925">
            <v>413</v>
          </cell>
          <cell r="CB925">
            <v>66</v>
          </cell>
          <cell r="CC925">
            <v>1001</v>
          </cell>
          <cell r="CD925">
            <v>3800</v>
          </cell>
          <cell r="CE925">
            <v>1196.0614762642851</v>
          </cell>
          <cell r="CF925">
            <v>3800</v>
          </cell>
          <cell r="CG925">
            <v>4000</v>
          </cell>
          <cell r="CH925" t="str">
            <v>ок</v>
          </cell>
          <cell r="CI925" t="str">
            <v>ок</v>
          </cell>
          <cell r="CJ925">
            <v>11</v>
          </cell>
          <cell r="CK925">
            <v>10211.280000000001</v>
          </cell>
          <cell r="CL925">
            <v>1945.23</v>
          </cell>
          <cell r="CM925">
            <v>715.92</v>
          </cell>
          <cell r="CN925">
            <v>4714.71</v>
          </cell>
          <cell r="CO925">
            <v>310.86</v>
          </cell>
          <cell r="CP925">
            <v>17898</v>
          </cell>
          <cell r="CQ925">
            <v>1085409.2</v>
          </cell>
          <cell r="CR925">
            <v>206768.44999999998</v>
          </cell>
          <cell r="CS925">
            <v>76098.8</v>
          </cell>
          <cell r="CT925">
            <v>501150.64999999997</v>
          </cell>
          <cell r="CU925">
            <v>33042.9</v>
          </cell>
          <cell r="CV925">
            <v>1902470</v>
          </cell>
          <cell r="CW925">
            <v>3249832</v>
          </cell>
          <cell r="CX925">
            <v>619087</v>
          </cell>
          <cell r="CY925">
            <v>227848</v>
          </cell>
          <cell r="CZ925">
            <v>1500499</v>
          </cell>
          <cell r="DA925">
            <v>98934</v>
          </cell>
          <cell r="DB925">
            <v>5696200</v>
          </cell>
          <cell r="DC925" t="str">
            <v>Fashion</v>
          </cell>
          <cell r="DE925">
            <v>59</v>
          </cell>
          <cell r="DF925">
            <v>59</v>
          </cell>
          <cell r="DH925">
            <v>6</v>
          </cell>
          <cell r="DI925">
            <v>1</v>
          </cell>
          <cell r="DJ925">
            <v>7</v>
          </cell>
          <cell r="DK925">
            <v>413</v>
          </cell>
          <cell r="DP925">
            <v>413</v>
          </cell>
          <cell r="DQ925">
            <v>354</v>
          </cell>
          <cell r="DR925">
            <v>59</v>
          </cell>
          <cell r="DS925">
            <v>0.8571428571428571</v>
          </cell>
          <cell r="DT925">
            <v>0.14285714285714285</v>
          </cell>
          <cell r="DU925">
            <v>1499</v>
          </cell>
          <cell r="DV925">
            <v>182442.74999999997</v>
          </cell>
          <cell r="DW925">
            <v>1945.23</v>
          </cell>
          <cell r="DX925">
            <v>619087</v>
          </cell>
          <cell r="DY925" t="str">
            <v>stripes</v>
          </cell>
          <cell r="DZ925" t="str">
            <v>20210260120___Gamak___полоска</v>
          </cell>
        </row>
        <row r="926">
          <cell r="B926" t="str">
            <v>20210270069_0076103_00000003835</v>
          </cell>
          <cell r="C926" t="str">
            <v>20210270069_0076103</v>
          </cell>
          <cell r="D926" t="str">
            <v>Theme 3ОдеждаMalaviЖенскийviolet13</v>
          </cell>
          <cell r="E926" t="str">
            <v>Заг. с Th 3</v>
          </cell>
          <cell r="F926" t="str">
            <v>ACOOLA Одежда Весна 2024 Theme 3</v>
          </cell>
          <cell r="G926" t="str">
            <v>ACOOLA</v>
          </cell>
          <cell r="H926" t="str">
            <v>Theme 3</v>
          </cell>
          <cell r="I926" t="str">
            <v>00000003835</v>
          </cell>
          <cell r="J926" t="str">
            <v>20210270069</v>
          </cell>
          <cell r="K926" t="str">
            <v>Жилет детский для девочек Malavi фиолетовый</v>
          </cell>
          <cell r="L926" t="str">
            <v>Женский</v>
          </cell>
          <cell r="M926" t="str">
            <v>Большой</v>
          </cell>
          <cell r="N926" t="str">
            <v>Malavi</v>
          </cell>
          <cell r="O926" t="str">
            <v>фиолетовый</v>
          </cell>
          <cell r="P926" t="str">
            <v>Stitched</v>
          </cell>
          <cell r="Q926" t="str">
            <v>Jacket</v>
          </cell>
          <cell r="R926" t="str">
            <v>Top_Girls</v>
          </cell>
          <cell r="S926" t="str">
            <v>Top</v>
          </cell>
          <cell r="T926" t="str">
            <v>Одежда</v>
          </cell>
          <cell r="U926" t="str">
            <v>Special weave / Декоративное плетение ткани</v>
          </cell>
          <cell r="V926" t="str">
            <v>100%Хлопок</v>
          </cell>
          <cell r="W926" t="str">
            <v>(13) Kids cloth B2G2 6sizes</v>
          </cell>
          <cell r="X926">
            <v>6</v>
          </cell>
          <cell r="Y926" t="str">
            <v>Нет</v>
          </cell>
          <cell r="Z926" t="str">
            <v>Marina Ivaschenko</v>
          </cell>
          <cell r="AA926" t="str">
            <v>Basic+</v>
          </cell>
          <cell r="AB926" t="str">
            <v>Regular</v>
          </cell>
          <cell r="AC926" t="str">
            <v>1,2,3,4,5</v>
          </cell>
          <cell r="AD926" t="str">
            <v>1,2,3,4,5_6</v>
          </cell>
          <cell r="AE926">
            <v>271</v>
          </cell>
          <cell r="AF926">
            <v>52</v>
          </cell>
          <cell r="AG926">
            <v>73</v>
          </cell>
          <cell r="AH926">
            <v>96</v>
          </cell>
          <cell r="AI926">
            <v>43</v>
          </cell>
          <cell r="AJ926">
            <v>7</v>
          </cell>
          <cell r="AK926">
            <v>0.8</v>
          </cell>
          <cell r="AL926">
            <v>0.8</v>
          </cell>
          <cell r="AM926">
            <v>8</v>
          </cell>
          <cell r="AN926">
            <v>3</v>
          </cell>
          <cell r="AO926">
            <v>11</v>
          </cell>
          <cell r="AP926">
            <v>572</v>
          </cell>
          <cell r="AQ926">
            <v>8</v>
          </cell>
          <cell r="AR926">
            <v>3</v>
          </cell>
          <cell r="AS926">
            <v>11</v>
          </cell>
          <cell r="AT926">
            <v>803</v>
          </cell>
          <cell r="AU926">
            <v>8</v>
          </cell>
          <cell r="AV926">
            <v>3</v>
          </cell>
          <cell r="AW926">
            <v>11</v>
          </cell>
          <cell r="AX926">
            <v>1056</v>
          </cell>
          <cell r="AY926">
            <v>8</v>
          </cell>
          <cell r="AZ926">
            <v>3</v>
          </cell>
          <cell r="BA926">
            <v>11</v>
          </cell>
          <cell r="BB926">
            <v>473</v>
          </cell>
          <cell r="BC926">
            <v>8</v>
          </cell>
          <cell r="BD926">
            <v>3</v>
          </cell>
          <cell r="BE926">
            <v>11</v>
          </cell>
          <cell r="BF926">
            <v>77</v>
          </cell>
          <cell r="BG926" t="str">
            <v>2-3</v>
          </cell>
          <cell r="BH926">
            <v>0.54200000000000004</v>
          </cell>
          <cell r="BI926">
            <v>2981</v>
          </cell>
          <cell r="BJ926">
            <v>1799</v>
          </cell>
          <cell r="BK926">
            <v>1799</v>
          </cell>
          <cell r="BL926">
            <v>1635.45</v>
          </cell>
          <cell r="BM926">
            <v>3.1542035592180238</v>
          </cell>
          <cell r="BN926">
            <v>4.8899999999999997</v>
          </cell>
          <cell r="BO926">
            <v>5.14</v>
          </cell>
          <cell r="BP926">
            <v>6.71</v>
          </cell>
          <cell r="BQ926">
            <v>570.35</v>
          </cell>
          <cell r="BR926">
            <v>0.68296275708727072</v>
          </cell>
          <cell r="BS926">
            <v>3.3</v>
          </cell>
          <cell r="BT926">
            <v>85</v>
          </cell>
          <cell r="BU926">
            <v>1.1000000000000001</v>
          </cell>
          <cell r="BV926">
            <v>1799</v>
          </cell>
          <cell r="BW926">
            <v>1080</v>
          </cell>
          <cell r="BX926" t="str">
            <v>SHAOXING YANSHENG TRADING CO., LTD</v>
          </cell>
          <cell r="BY926" t="str">
            <v>Китай</v>
          </cell>
          <cell r="BZ926">
            <v>220</v>
          </cell>
          <cell r="CA926">
            <v>531</v>
          </cell>
          <cell r="CB926">
            <v>102</v>
          </cell>
          <cell r="CC926">
            <v>1666</v>
          </cell>
          <cell r="CD926">
            <v>5500</v>
          </cell>
          <cell r="CE926">
            <v>1731.1416103825181</v>
          </cell>
          <cell r="CF926">
            <v>5500</v>
          </cell>
          <cell r="CG926">
            <v>7000</v>
          </cell>
          <cell r="CH926" t="str">
            <v>ок</v>
          </cell>
          <cell r="CI926" t="str">
            <v>ок</v>
          </cell>
          <cell r="CJ926">
            <v>17</v>
          </cell>
          <cell r="CK926">
            <v>15322.339999999998</v>
          </cell>
          <cell r="CL926">
            <v>2729.3399999999997</v>
          </cell>
          <cell r="CM926">
            <v>1130.8</v>
          </cell>
          <cell r="CN926">
            <v>8563.24</v>
          </cell>
          <cell r="CO926">
            <v>524.28</v>
          </cell>
          <cell r="CP926">
            <v>28270</v>
          </cell>
          <cell r="CQ926">
            <v>1700213.35</v>
          </cell>
          <cell r="CR926">
            <v>302855.85000000003</v>
          </cell>
          <cell r="CS926">
            <v>125477</v>
          </cell>
          <cell r="CT926">
            <v>950203.10000000009</v>
          </cell>
          <cell r="CU926">
            <v>58175.700000000004</v>
          </cell>
          <cell r="CV926">
            <v>3136925</v>
          </cell>
          <cell r="CW926">
            <v>5362819</v>
          </cell>
          <cell r="CX926">
            <v>955269</v>
          </cell>
          <cell r="CY926">
            <v>395780</v>
          </cell>
          <cell r="CZ926">
            <v>2997134</v>
          </cell>
          <cell r="DA926">
            <v>183498</v>
          </cell>
          <cell r="DB926">
            <v>9894500</v>
          </cell>
          <cell r="DC926" t="str">
            <v>Basic+</v>
          </cell>
          <cell r="DE926">
            <v>59</v>
          </cell>
          <cell r="DF926">
            <v>59</v>
          </cell>
          <cell r="DH926">
            <v>7</v>
          </cell>
          <cell r="DI926">
            <v>2</v>
          </cell>
          <cell r="DJ926">
            <v>9</v>
          </cell>
          <cell r="DK926">
            <v>531</v>
          </cell>
          <cell r="DP926">
            <v>531</v>
          </cell>
          <cell r="DQ926">
            <v>413</v>
          </cell>
          <cell r="DR926">
            <v>118</v>
          </cell>
          <cell r="DS926">
            <v>0.77777777777777779</v>
          </cell>
          <cell r="DT926">
            <v>0.22222222222222221</v>
          </cell>
          <cell r="DU926">
            <v>1799</v>
          </cell>
          <cell r="DV926">
            <v>267225.75</v>
          </cell>
          <cell r="DW926">
            <v>2729.3399999999997</v>
          </cell>
          <cell r="DX926">
            <v>955269</v>
          </cell>
          <cell r="DY926" t="str">
            <v>violet</v>
          </cell>
          <cell r="DZ926" t="str">
            <v>20210270069___Malavi___фиолетовый</v>
          </cell>
          <cell r="EA926" t="str">
            <v>Расчет кирпичей</v>
          </cell>
        </row>
        <row r="927">
          <cell r="B927" t="str">
            <v>20210270086_0075889_00000003835</v>
          </cell>
          <cell r="C927" t="str">
            <v>20210270086_0075889</v>
          </cell>
          <cell r="D927" t="str">
            <v>Theme 3ОдеждаAnanasЖенскийprint13</v>
          </cell>
          <cell r="E927" t="str">
            <v>Заг. с Th 3</v>
          </cell>
          <cell r="F927" t="str">
            <v>ACOOLA Одежда Весна 2024 Theme 3</v>
          </cell>
          <cell r="G927" t="str">
            <v>ACOOLA</v>
          </cell>
          <cell r="H927" t="str">
            <v>Theme 3</v>
          </cell>
          <cell r="I927" t="str">
            <v>00000003835</v>
          </cell>
          <cell r="J927" t="str">
            <v>20210270086</v>
          </cell>
          <cell r="K927" t="str">
            <v>Блузка детская для девочек Ananas набивка</v>
          </cell>
          <cell r="L927" t="str">
            <v>Женский</v>
          </cell>
          <cell r="M927" t="str">
            <v>Большой</v>
          </cell>
          <cell r="N927" t="str">
            <v>Ananas</v>
          </cell>
          <cell r="O927" t="str">
            <v>набивка</v>
          </cell>
          <cell r="P927" t="str">
            <v>Stitched</v>
          </cell>
          <cell r="Q927" t="str">
            <v>Blouse SS</v>
          </cell>
          <cell r="R927" t="str">
            <v>Top_Girls</v>
          </cell>
          <cell r="S927" t="str">
            <v>Blouse</v>
          </cell>
          <cell r="T927" t="str">
            <v>Одежда</v>
          </cell>
          <cell r="U927" t="str">
            <v>Plain weave / Полотняное переплетение ткани</v>
          </cell>
          <cell r="V927" t="str">
            <v>100%Хлопок</v>
          </cell>
          <cell r="W927" t="str">
            <v>(13) Kids cloth B2G2 6sizes</v>
          </cell>
          <cell r="X927">
            <v>6</v>
          </cell>
          <cell r="Y927" t="str">
            <v>Нет</v>
          </cell>
          <cell r="Z927" t="str">
            <v>Marina Ivaschenko</v>
          </cell>
          <cell r="AA927" t="str">
            <v>Fashion</v>
          </cell>
          <cell r="AB927" t="str">
            <v>Regular</v>
          </cell>
          <cell r="AC927" t="str">
            <v>1,2,3</v>
          </cell>
          <cell r="AD927" t="str">
            <v>1,2,3_6</v>
          </cell>
          <cell r="AE927">
            <v>221</v>
          </cell>
          <cell r="AF927">
            <v>52</v>
          </cell>
          <cell r="AG927">
            <v>73</v>
          </cell>
          <cell r="AH927">
            <v>96</v>
          </cell>
          <cell r="AI927">
            <v>0</v>
          </cell>
          <cell r="AJ927">
            <v>0</v>
          </cell>
          <cell r="AK927">
            <v>1</v>
          </cell>
          <cell r="AL927">
            <v>0.5</v>
          </cell>
          <cell r="AM927">
            <v>6</v>
          </cell>
          <cell r="AN927">
            <v>2</v>
          </cell>
          <cell r="AO927">
            <v>8</v>
          </cell>
          <cell r="AP927">
            <v>416</v>
          </cell>
          <cell r="AQ927">
            <v>6</v>
          </cell>
          <cell r="AR927">
            <v>2</v>
          </cell>
          <cell r="AS927">
            <v>8</v>
          </cell>
          <cell r="AT927">
            <v>584</v>
          </cell>
          <cell r="AU927">
            <v>6</v>
          </cell>
          <cell r="AV927">
            <v>2</v>
          </cell>
          <cell r="AW927">
            <v>8</v>
          </cell>
          <cell r="AX927">
            <v>768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 t="str">
            <v>0-2</v>
          </cell>
          <cell r="BH927">
            <v>0.50514285714285712</v>
          </cell>
          <cell r="BI927">
            <v>1768</v>
          </cell>
          <cell r="BJ927">
            <v>1499</v>
          </cell>
          <cell r="BK927">
            <v>1499</v>
          </cell>
          <cell r="BL927">
            <v>1362.73</v>
          </cell>
          <cell r="BM927">
            <v>3.0043090490029063</v>
          </cell>
          <cell r="BN927">
            <v>4.41</v>
          </cell>
          <cell r="BO927">
            <v>4.6399999999999997</v>
          </cell>
          <cell r="BP927">
            <v>5.87</v>
          </cell>
          <cell r="BQ927">
            <v>498.95</v>
          </cell>
          <cell r="BR927">
            <v>0.66714476317545035</v>
          </cell>
          <cell r="BS927">
            <v>3.5</v>
          </cell>
          <cell r="BT927">
            <v>85</v>
          </cell>
          <cell r="BU927">
            <v>1.1000000000000001</v>
          </cell>
          <cell r="BV927">
            <v>1499</v>
          </cell>
          <cell r="BW927">
            <v>900</v>
          </cell>
          <cell r="BX927" t="str">
            <v>SHAOXING YANSHENG TRADING CO., LTD</v>
          </cell>
          <cell r="BY927" t="str">
            <v>Китай</v>
          </cell>
          <cell r="BZ927">
            <v>140</v>
          </cell>
          <cell r="CA927">
            <v>472</v>
          </cell>
          <cell r="CB927">
            <v>66</v>
          </cell>
          <cell r="CC927">
            <v>1054</v>
          </cell>
          <cell r="CD927">
            <v>3500</v>
          </cell>
          <cell r="CE927">
            <v>1101.6355702434207</v>
          </cell>
          <cell r="CF927">
            <v>3500</v>
          </cell>
          <cell r="CG927">
            <v>3500</v>
          </cell>
          <cell r="CH927" t="str">
            <v>ок</v>
          </cell>
          <cell r="CI927" t="str">
            <v>ок</v>
          </cell>
          <cell r="CJ927">
            <v>11</v>
          </cell>
          <cell r="CK927">
            <v>8203.5199999999986</v>
          </cell>
          <cell r="CL927">
            <v>2190.08</v>
          </cell>
          <cell r="CM927">
            <v>649.59999999999991</v>
          </cell>
          <cell r="CN927">
            <v>4890.5599999999995</v>
          </cell>
          <cell r="CO927">
            <v>306.23999999999995</v>
          </cell>
          <cell r="CP927">
            <v>16239.999999999998</v>
          </cell>
          <cell r="CQ927">
            <v>882143.6</v>
          </cell>
          <cell r="CR927">
            <v>235504.4</v>
          </cell>
          <cell r="CS927">
            <v>69853</v>
          </cell>
          <cell r="CT927">
            <v>525893.29999999993</v>
          </cell>
          <cell r="CU927">
            <v>32930.699999999997</v>
          </cell>
          <cell r="CV927">
            <v>1746325</v>
          </cell>
          <cell r="CW927">
            <v>2650232</v>
          </cell>
          <cell r="CX927">
            <v>707528</v>
          </cell>
          <cell r="CY927">
            <v>209860</v>
          </cell>
          <cell r="CZ927">
            <v>1579946</v>
          </cell>
          <cell r="DA927">
            <v>98934</v>
          </cell>
          <cell r="DB927">
            <v>5246500</v>
          </cell>
          <cell r="DC927" t="str">
            <v>Fashion</v>
          </cell>
          <cell r="DE927">
            <v>59</v>
          </cell>
          <cell r="DF927">
            <v>59</v>
          </cell>
          <cell r="DH927">
            <v>6</v>
          </cell>
          <cell r="DI927">
            <v>2</v>
          </cell>
          <cell r="DJ927">
            <v>8</v>
          </cell>
          <cell r="DK927">
            <v>472</v>
          </cell>
          <cell r="DP927">
            <v>472</v>
          </cell>
          <cell r="DQ927">
            <v>354</v>
          </cell>
          <cell r="DR927">
            <v>118</v>
          </cell>
          <cell r="DS927">
            <v>0.75</v>
          </cell>
          <cell r="DT927">
            <v>0.25</v>
          </cell>
          <cell r="DU927">
            <v>1499</v>
          </cell>
          <cell r="DV927">
            <v>207798</v>
          </cell>
          <cell r="DW927">
            <v>2190.08</v>
          </cell>
          <cell r="DX927">
            <v>707528</v>
          </cell>
          <cell r="DY927" t="str">
            <v>print</v>
          </cell>
          <cell r="DZ927" t="str">
            <v>20210270086___Ananas___набивка</v>
          </cell>
        </row>
        <row r="928">
          <cell r="B928" t="str">
            <v>20210310219_0076086_00000003835</v>
          </cell>
          <cell r="C928" t="str">
            <v>20210310219_0076086</v>
          </cell>
          <cell r="D928" t="str">
            <v>Theme 3ОдеждаDebraЖенскийyellow303</v>
          </cell>
          <cell r="E928" t="str">
            <v>Заг. с Th 3</v>
          </cell>
          <cell r="F928" t="str">
            <v>ACOOLA Одежда Весна 2024 Theme 3</v>
          </cell>
          <cell r="G928" t="str">
            <v>ACOOLA</v>
          </cell>
          <cell r="H928" t="str">
            <v>Theme 3</v>
          </cell>
          <cell r="I928" t="str">
            <v>00000003835</v>
          </cell>
          <cell r="J928" t="str">
            <v>20210310219</v>
          </cell>
          <cell r="K928" t="str">
            <v>Джемпер детский для девочек Debra желтый</v>
          </cell>
          <cell r="L928" t="str">
            <v>Женский</v>
          </cell>
          <cell r="M928" t="str">
            <v>Большой</v>
          </cell>
          <cell r="N928" t="str">
            <v>Debra</v>
          </cell>
          <cell r="O928" t="str">
            <v>желтый</v>
          </cell>
          <cell r="P928" t="str">
            <v>Knit</v>
          </cell>
          <cell r="Q928" t="str">
            <v>Jumper</v>
          </cell>
          <cell r="R928" t="str">
            <v>Top_Girls</v>
          </cell>
          <cell r="S928" t="str">
            <v>Knit</v>
          </cell>
          <cell r="T928" t="str">
            <v>Одежда</v>
          </cell>
          <cell r="U928" t="str">
            <v>Rib / Резинка</v>
          </cell>
          <cell r="V928" t="str">
            <v>80%Вискоза/20%ПА</v>
          </cell>
          <cell r="W928" t="str">
            <v>(303)Kids cloth 122-164</v>
          </cell>
          <cell r="X928">
            <v>8</v>
          </cell>
          <cell r="Y928" t="str">
            <v>Нет</v>
          </cell>
          <cell r="Z928" t="str">
            <v>Nataliya Sugrey</v>
          </cell>
          <cell r="AA928" t="str">
            <v>Fashion</v>
          </cell>
          <cell r="AB928" t="str">
            <v>Regular</v>
          </cell>
          <cell r="AC928" t="str">
            <v>1,2,3,4,5</v>
          </cell>
          <cell r="AD928" t="str">
            <v>1,2,3,4,5_8</v>
          </cell>
          <cell r="AE928">
            <v>271</v>
          </cell>
          <cell r="AF928">
            <v>52</v>
          </cell>
          <cell r="AG928">
            <v>73</v>
          </cell>
          <cell r="AH928">
            <v>96</v>
          </cell>
          <cell r="AI928">
            <v>43</v>
          </cell>
          <cell r="AJ928">
            <v>7</v>
          </cell>
          <cell r="AK928">
            <v>1</v>
          </cell>
          <cell r="AM928">
            <v>8</v>
          </cell>
          <cell r="AN928">
            <v>0</v>
          </cell>
          <cell r="AO928">
            <v>8</v>
          </cell>
          <cell r="AP928">
            <v>416</v>
          </cell>
          <cell r="AQ928">
            <v>8</v>
          </cell>
          <cell r="AR928">
            <v>0</v>
          </cell>
          <cell r="AS928">
            <v>8</v>
          </cell>
          <cell r="AT928">
            <v>584</v>
          </cell>
          <cell r="AU928">
            <v>8</v>
          </cell>
          <cell r="AV928">
            <v>0</v>
          </cell>
          <cell r="AW928">
            <v>8</v>
          </cell>
          <cell r="AX928">
            <v>768</v>
          </cell>
          <cell r="AY928">
            <v>8</v>
          </cell>
          <cell r="AZ928">
            <v>0</v>
          </cell>
          <cell r="BA928">
            <v>8</v>
          </cell>
          <cell r="BB928">
            <v>344</v>
          </cell>
          <cell r="BC928">
            <v>8</v>
          </cell>
          <cell r="BD928">
            <v>0</v>
          </cell>
          <cell r="BE928">
            <v>8</v>
          </cell>
          <cell r="BF928">
            <v>56</v>
          </cell>
          <cell r="BG928" t="str">
            <v>0-0</v>
          </cell>
          <cell r="BH928">
            <v>0.5161904761904762</v>
          </cell>
          <cell r="BI928">
            <v>2168</v>
          </cell>
          <cell r="BJ928">
            <v>1199</v>
          </cell>
          <cell r="BK928">
            <v>1199</v>
          </cell>
          <cell r="BL928">
            <v>1090</v>
          </cell>
          <cell r="BM928">
            <v>2.6514816452896945</v>
          </cell>
          <cell r="BN928">
            <v>4.0599999999999996</v>
          </cell>
          <cell r="BO928">
            <v>4.28</v>
          </cell>
          <cell r="BP928">
            <v>5.32</v>
          </cell>
          <cell r="BQ928">
            <v>452.20000000000005</v>
          </cell>
          <cell r="BR928">
            <v>0.6228523769808173</v>
          </cell>
          <cell r="BS928">
            <v>3.5</v>
          </cell>
          <cell r="BT928">
            <v>85</v>
          </cell>
          <cell r="BU928">
            <v>1.1000000000000001</v>
          </cell>
          <cell r="BV928">
            <v>1199</v>
          </cell>
          <cell r="BW928">
            <v>720</v>
          </cell>
          <cell r="BX928" t="str">
            <v>WEIHAI GOLD OCEAN TEXTILE CO., LTD.</v>
          </cell>
          <cell r="BY928" t="str">
            <v>Китай</v>
          </cell>
          <cell r="BZ928">
            <v>168</v>
          </cell>
          <cell r="CA928">
            <v>472</v>
          </cell>
          <cell r="CB928">
            <v>80</v>
          </cell>
          <cell r="CC928">
            <v>1312</v>
          </cell>
          <cell r="CD928">
            <v>4200</v>
          </cell>
          <cell r="CE928">
            <v>1321.9626842921048</v>
          </cell>
          <cell r="CF928">
            <v>4200</v>
          </cell>
          <cell r="CG928">
            <v>5000</v>
          </cell>
          <cell r="CH928" t="str">
            <v>ок</v>
          </cell>
          <cell r="CI928" t="str">
            <v>ок</v>
          </cell>
          <cell r="CJ928">
            <v>10</v>
          </cell>
          <cell r="CK928">
            <v>9279.0400000000009</v>
          </cell>
          <cell r="CL928">
            <v>2020.16</v>
          </cell>
          <cell r="CM928">
            <v>719.04000000000008</v>
          </cell>
          <cell r="CN928">
            <v>5615.3600000000006</v>
          </cell>
          <cell r="CO928">
            <v>342.40000000000003</v>
          </cell>
          <cell r="CP928">
            <v>17976</v>
          </cell>
          <cell r="CQ928">
            <v>980369.60000000009</v>
          </cell>
          <cell r="CR928">
            <v>213438.40000000002</v>
          </cell>
          <cell r="CS928">
            <v>75969.600000000006</v>
          </cell>
          <cell r="CT928">
            <v>593286.40000000002</v>
          </cell>
          <cell r="CU928">
            <v>36176</v>
          </cell>
          <cell r="CV928">
            <v>1899240.0000000002</v>
          </cell>
          <cell r="CW928">
            <v>2599432</v>
          </cell>
          <cell r="CX928">
            <v>565928</v>
          </cell>
          <cell r="CY928">
            <v>201432</v>
          </cell>
          <cell r="CZ928">
            <v>1573088</v>
          </cell>
          <cell r="DA928">
            <v>95920</v>
          </cell>
          <cell r="DB928">
            <v>5035800</v>
          </cell>
          <cell r="DC928" t="str">
            <v>Fashion</v>
          </cell>
          <cell r="DE928">
            <v>59</v>
          </cell>
          <cell r="DF928">
            <v>59</v>
          </cell>
          <cell r="DH928">
            <v>8</v>
          </cell>
          <cell r="DJ928">
            <v>8</v>
          </cell>
          <cell r="DK928">
            <v>472</v>
          </cell>
          <cell r="DP928">
            <v>472</v>
          </cell>
          <cell r="DQ928">
            <v>472</v>
          </cell>
          <cell r="DR928">
            <v>0</v>
          </cell>
          <cell r="DS928">
            <v>1</v>
          </cell>
          <cell r="DT928">
            <v>0</v>
          </cell>
          <cell r="DU928">
            <v>1199</v>
          </cell>
          <cell r="DV928">
            <v>188328</v>
          </cell>
          <cell r="DW928">
            <v>2020.16</v>
          </cell>
          <cell r="DX928">
            <v>565928</v>
          </cell>
          <cell r="DY928" t="str">
            <v>yellow</v>
          </cell>
          <cell r="DZ928" t="str">
            <v>20210310219___Debra___желтый</v>
          </cell>
          <cell r="EA928" t="str">
            <v>Расчет кирпичей</v>
          </cell>
        </row>
        <row r="929">
          <cell r="B929" t="str">
            <v>20210310219_0076087_00000003835</v>
          </cell>
          <cell r="C929" t="str">
            <v>20210310219_0076087</v>
          </cell>
          <cell r="D929" t="str">
            <v>Theme 3ОдеждаDebraЖенскийwhite303</v>
          </cell>
          <cell r="E929" t="str">
            <v>Заг. с Th 3</v>
          </cell>
          <cell r="F929" t="str">
            <v>ACOOLA Одежда Весна 2024 Theme 3</v>
          </cell>
          <cell r="G929" t="str">
            <v>ACOOLA</v>
          </cell>
          <cell r="H929" t="str">
            <v>Theme 3</v>
          </cell>
          <cell r="I929" t="str">
            <v>00000003835</v>
          </cell>
          <cell r="J929" t="str">
            <v>20210310219</v>
          </cell>
          <cell r="K929" t="str">
            <v>Джемпер детский для девочек Debra белый</v>
          </cell>
          <cell r="L929" t="str">
            <v>Женский</v>
          </cell>
          <cell r="M929" t="str">
            <v>Большой</v>
          </cell>
          <cell r="N929" t="str">
            <v>Debra</v>
          </cell>
          <cell r="O929" t="str">
            <v>белый</v>
          </cell>
          <cell r="P929" t="str">
            <v>Knit</v>
          </cell>
          <cell r="Q929" t="str">
            <v>Jumper</v>
          </cell>
          <cell r="R929" t="str">
            <v>Top_Girls</v>
          </cell>
          <cell r="S929" t="str">
            <v>Knit</v>
          </cell>
          <cell r="T929" t="str">
            <v>Одежда</v>
          </cell>
          <cell r="U929" t="str">
            <v>Rib / Резинка</v>
          </cell>
          <cell r="V929" t="str">
            <v>80%Вискоза/20%ПА</v>
          </cell>
          <cell r="W929" t="str">
            <v>(303)Kids cloth 122-164</v>
          </cell>
          <cell r="X929">
            <v>8</v>
          </cell>
          <cell r="Y929" t="str">
            <v>Нет</v>
          </cell>
          <cell r="Z929" t="str">
            <v>Nataliya Sugrey</v>
          </cell>
          <cell r="AA929" t="str">
            <v>Fashion</v>
          </cell>
          <cell r="AB929" t="str">
            <v>Regular</v>
          </cell>
          <cell r="AC929" t="str">
            <v>1,2,3</v>
          </cell>
          <cell r="AD929" t="str">
            <v>1,2,3_8</v>
          </cell>
          <cell r="AE929">
            <v>221</v>
          </cell>
          <cell r="AF929">
            <v>52</v>
          </cell>
          <cell r="AG929">
            <v>73</v>
          </cell>
          <cell r="AH929">
            <v>96</v>
          </cell>
          <cell r="AI929">
            <v>0</v>
          </cell>
          <cell r="AJ929">
            <v>0</v>
          </cell>
          <cell r="AK929">
            <v>1</v>
          </cell>
          <cell r="AL929">
            <v>0.5</v>
          </cell>
          <cell r="AM929">
            <v>8</v>
          </cell>
          <cell r="AN929">
            <v>2</v>
          </cell>
          <cell r="AO929">
            <v>10</v>
          </cell>
          <cell r="AP929">
            <v>520</v>
          </cell>
          <cell r="AQ929">
            <v>8</v>
          </cell>
          <cell r="AR929">
            <v>2</v>
          </cell>
          <cell r="AS929">
            <v>10</v>
          </cell>
          <cell r="AT929">
            <v>730</v>
          </cell>
          <cell r="AU929">
            <v>8</v>
          </cell>
          <cell r="AV929">
            <v>2</v>
          </cell>
          <cell r="AW929">
            <v>10</v>
          </cell>
          <cell r="AX929">
            <v>960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 t="str">
            <v>0-2</v>
          </cell>
          <cell r="BH929">
            <v>0.55249999999999999</v>
          </cell>
          <cell r="BI929">
            <v>2210</v>
          </cell>
          <cell r="BJ929">
            <v>1199</v>
          </cell>
          <cell r="BK929">
            <v>1199</v>
          </cell>
          <cell r="BL929">
            <v>1090</v>
          </cell>
          <cell r="BM929">
            <v>2.6514816452896945</v>
          </cell>
          <cell r="BN929">
            <v>4.0599999999999996</v>
          </cell>
          <cell r="BO929">
            <v>4.28</v>
          </cell>
          <cell r="BP929">
            <v>5.32</v>
          </cell>
          <cell r="BQ929">
            <v>452.20000000000005</v>
          </cell>
          <cell r="BR929">
            <v>0.6228523769808173</v>
          </cell>
          <cell r="BS929">
            <v>3.5</v>
          </cell>
          <cell r="BT929">
            <v>85</v>
          </cell>
          <cell r="BU929">
            <v>1.1000000000000001</v>
          </cell>
          <cell r="BV929">
            <v>1199</v>
          </cell>
          <cell r="BW929">
            <v>720</v>
          </cell>
          <cell r="BX929" t="str">
            <v>WEIHAI GOLD OCEAN TEXTILE CO., LTD.</v>
          </cell>
          <cell r="BY929" t="str">
            <v>Китай</v>
          </cell>
          <cell r="BZ929">
            <v>160</v>
          </cell>
          <cell r="CA929">
            <v>472</v>
          </cell>
          <cell r="CB929">
            <v>72</v>
          </cell>
          <cell r="CC929">
            <v>1086</v>
          </cell>
          <cell r="CD929">
            <v>4000</v>
          </cell>
          <cell r="CE929">
            <v>1259.0120802781951</v>
          </cell>
          <cell r="CF929">
            <v>4000</v>
          </cell>
          <cell r="CG929">
            <v>4200</v>
          </cell>
          <cell r="CH929" t="str">
            <v>ок</v>
          </cell>
          <cell r="CI929" t="str">
            <v>ок</v>
          </cell>
          <cell r="CJ929">
            <v>9</v>
          </cell>
          <cell r="CK929">
            <v>9458.8000000000011</v>
          </cell>
          <cell r="CL929">
            <v>2020.16</v>
          </cell>
          <cell r="CM929">
            <v>684.80000000000007</v>
          </cell>
          <cell r="CN929">
            <v>4648.08</v>
          </cell>
          <cell r="CO929">
            <v>308.16000000000003</v>
          </cell>
          <cell r="CP929">
            <v>17120</v>
          </cell>
          <cell r="CQ929">
            <v>999362.00000000012</v>
          </cell>
          <cell r="CR929">
            <v>213438.40000000002</v>
          </cell>
          <cell r="CS929">
            <v>72352</v>
          </cell>
          <cell r="CT929">
            <v>491089.20000000007</v>
          </cell>
          <cell r="CU929">
            <v>32558.400000000001</v>
          </cell>
          <cell r="CV929">
            <v>1808800.0000000002</v>
          </cell>
          <cell r="CW929">
            <v>2649790</v>
          </cell>
          <cell r="CX929">
            <v>565928</v>
          </cell>
          <cell r="CY929">
            <v>191840</v>
          </cell>
          <cell r="CZ929">
            <v>1302114</v>
          </cell>
          <cell r="DA929">
            <v>86328</v>
          </cell>
          <cell r="DB929">
            <v>4796000</v>
          </cell>
          <cell r="DC929" t="str">
            <v>Fashion</v>
          </cell>
          <cell r="DE929">
            <v>59</v>
          </cell>
          <cell r="DF929">
            <v>59</v>
          </cell>
          <cell r="DH929">
            <v>8</v>
          </cell>
          <cell r="DJ929">
            <v>8</v>
          </cell>
          <cell r="DK929">
            <v>472</v>
          </cell>
          <cell r="DP929">
            <v>472</v>
          </cell>
          <cell r="DQ929">
            <v>472</v>
          </cell>
          <cell r="DR929">
            <v>0</v>
          </cell>
          <cell r="DS929">
            <v>1</v>
          </cell>
          <cell r="DT929">
            <v>0</v>
          </cell>
          <cell r="DU929">
            <v>1199</v>
          </cell>
          <cell r="DV929">
            <v>188328</v>
          </cell>
          <cell r="DW929">
            <v>2020.16</v>
          </cell>
          <cell r="DX929">
            <v>565928</v>
          </cell>
          <cell r="DY929" t="str">
            <v>white</v>
          </cell>
          <cell r="DZ929" t="str">
            <v>20210310219___Debra___белый</v>
          </cell>
          <cell r="EA929" t="str">
            <v>Расчет кирпичей</v>
          </cell>
        </row>
        <row r="930">
          <cell r="B930" t="str">
            <v>20210310220_0076088_00000003835</v>
          </cell>
          <cell r="C930" t="str">
            <v>20210310220_0076088</v>
          </cell>
          <cell r="D930" t="str">
            <v>Theme 3ОдеждаJudyЖенскийstripes303</v>
          </cell>
          <cell r="E930" t="str">
            <v>Заг. с Th 3</v>
          </cell>
          <cell r="F930" t="str">
            <v>ACOOLA Одежда Весна 2024 Theme 3</v>
          </cell>
          <cell r="G930" t="str">
            <v>ACOOLA</v>
          </cell>
          <cell r="H930" t="str">
            <v>Theme 3</v>
          </cell>
          <cell r="I930" t="str">
            <v>00000003835</v>
          </cell>
          <cell r="J930" t="str">
            <v>20210310220</v>
          </cell>
          <cell r="K930" t="str">
            <v>Жакет детский для девочек Judy полоска</v>
          </cell>
          <cell r="L930" t="str">
            <v>Женский</v>
          </cell>
          <cell r="M930" t="str">
            <v>Большой</v>
          </cell>
          <cell r="N930" t="str">
            <v>Judy</v>
          </cell>
          <cell r="O930" t="str">
            <v>полоска</v>
          </cell>
          <cell r="P930" t="str">
            <v>Knit</v>
          </cell>
          <cell r="Q930" t="str">
            <v>Jumper</v>
          </cell>
          <cell r="R930" t="str">
            <v>Top_Girls</v>
          </cell>
          <cell r="S930" t="str">
            <v>Knit</v>
          </cell>
          <cell r="T930" t="str">
            <v>Одежда</v>
          </cell>
          <cell r="U930" t="str">
            <v/>
          </cell>
          <cell r="V930" t="str">
            <v/>
          </cell>
          <cell r="W930" t="str">
            <v>(303)Kids cloth 122-164</v>
          </cell>
          <cell r="X930">
            <v>8</v>
          </cell>
          <cell r="Y930" t="str">
            <v>Нет</v>
          </cell>
          <cell r="Z930" t="str">
            <v>Nataliya Sugrey</v>
          </cell>
          <cell r="AA930" t="str">
            <v>Fashion</v>
          </cell>
          <cell r="AB930" t="str">
            <v>Regular</v>
          </cell>
          <cell r="AC930" t="str">
            <v>1,2,3,4,5</v>
          </cell>
          <cell r="AD930" t="str">
            <v>1,2,3,4,5_8</v>
          </cell>
          <cell r="AE930">
            <v>271</v>
          </cell>
          <cell r="AF930">
            <v>52</v>
          </cell>
          <cell r="AG930">
            <v>73</v>
          </cell>
          <cell r="AH930">
            <v>96</v>
          </cell>
          <cell r="AI930">
            <v>43</v>
          </cell>
          <cell r="AJ930">
            <v>7</v>
          </cell>
          <cell r="AK930">
            <v>1</v>
          </cell>
          <cell r="AM930">
            <v>8</v>
          </cell>
          <cell r="AN930">
            <v>0</v>
          </cell>
          <cell r="AO930">
            <v>8</v>
          </cell>
          <cell r="AP930">
            <v>416</v>
          </cell>
          <cell r="AQ930">
            <v>8</v>
          </cell>
          <cell r="AR930">
            <v>0</v>
          </cell>
          <cell r="AS930">
            <v>8</v>
          </cell>
          <cell r="AT930">
            <v>584</v>
          </cell>
          <cell r="AU930">
            <v>8</v>
          </cell>
          <cell r="AV930">
            <v>0</v>
          </cell>
          <cell r="AW930">
            <v>8</v>
          </cell>
          <cell r="AX930">
            <v>768</v>
          </cell>
          <cell r="AY930">
            <v>8</v>
          </cell>
          <cell r="AZ930">
            <v>0</v>
          </cell>
          <cell r="BA930">
            <v>8</v>
          </cell>
          <cell r="BB930">
            <v>344</v>
          </cell>
          <cell r="BC930">
            <v>8</v>
          </cell>
          <cell r="BD930">
            <v>0</v>
          </cell>
          <cell r="BE930">
            <v>8</v>
          </cell>
          <cell r="BF930">
            <v>56</v>
          </cell>
          <cell r="BG930" t="str">
            <v>0-0</v>
          </cell>
          <cell r="BH930">
            <v>0.5161904761904762</v>
          </cell>
          <cell r="BI930">
            <v>2168</v>
          </cell>
          <cell r="BJ930">
            <v>1499</v>
          </cell>
          <cell r="BK930">
            <v>1499</v>
          </cell>
          <cell r="BL930">
            <v>1362.73</v>
          </cell>
          <cell r="BM930">
            <v>2.6720142602495542</v>
          </cell>
          <cell r="BN930">
            <v>5.03</v>
          </cell>
          <cell r="BO930">
            <v>5.29</v>
          </cell>
          <cell r="BP930">
            <v>6.6</v>
          </cell>
          <cell r="BQ930">
            <v>561</v>
          </cell>
          <cell r="BR930">
            <v>0.62575050033355573</v>
          </cell>
          <cell r="BS930">
            <v>3.5</v>
          </cell>
          <cell r="BT930">
            <v>85</v>
          </cell>
          <cell r="BU930">
            <v>1.1000000000000001</v>
          </cell>
          <cell r="BV930">
            <v>1499</v>
          </cell>
          <cell r="BW930">
            <v>900</v>
          </cell>
          <cell r="BX930" t="str">
            <v>WEIHAI GOLD OCEAN TEXTILE CO., LTD.</v>
          </cell>
          <cell r="BY930" t="str">
            <v>Китай</v>
          </cell>
          <cell r="BZ930">
            <v>168</v>
          </cell>
          <cell r="CA930">
            <v>472</v>
          </cell>
          <cell r="CB930">
            <v>80</v>
          </cell>
          <cell r="CC930">
            <v>1312</v>
          </cell>
          <cell r="CD930">
            <v>4200</v>
          </cell>
          <cell r="CE930">
            <v>1321.9626842921048</v>
          </cell>
          <cell r="CF930">
            <v>4200</v>
          </cell>
          <cell r="CG930">
            <v>5000</v>
          </cell>
          <cell r="CH930" t="str">
            <v>ок</v>
          </cell>
          <cell r="CI930" t="str">
            <v>ок</v>
          </cell>
          <cell r="CJ930">
            <v>10</v>
          </cell>
          <cell r="CK930">
            <v>11468.72</v>
          </cell>
          <cell r="CL930">
            <v>2496.88</v>
          </cell>
          <cell r="CM930">
            <v>888.72</v>
          </cell>
          <cell r="CN930">
            <v>6940.4800000000005</v>
          </cell>
          <cell r="CO930">
            <v>423.2</v>
          </cell>
          <cell r="CP930">
            <v>22218</v>
          </cell>
          <cell r="CQ930">
            <v>1216248</v>
          </cell>
          <cell r="CR930">
            <v>264792</v>
          </cell>
          <cell r="CS930">
            <v>94248</v>
          </cell>
          <cell r="CT930">
            <v>736032</v>
          </cell>
          <cell r="CU930">
            <v>44880</v>
          </cell>
          <cell r="CV930">
            <v>2356200</v>
          </cell>
          <cell r="CW930">
            <v>3249832</v>
          </cell>
          <cell r="CX930">
            <v>707528</v>
          </cell>
          <cell r="CY930">
            <v>251832</v>
          </cell>
          <cell r="CZ930">
            <v>1966688</v>
          </cell>
          <cell r="DA930">
            <v>119920</v>
          </cell>
          <cell r="DB930">
            <v>6295800</v>
          </cell>
          <cell r="DC930" t="str">
            <v>Fashion</v>
          </cell>
          <cell r="DE930">
            <v>59</v>
          </cell>
          <cell r="DF930">
            <v>59</v>
          </cell>
          <cell r="DH930">
            <v>8</v>
          </cell>
          <cell r="DJ930">
            <v>8</v>
          </cell>
          <cell r="DK930">
            <v>472</v>
          </cell>
          <cell r="DP930">
            <v>472</v>
          </cell>
          <cell r="DQ930">
            <v>472</v>
          </cell>
          <cell r="DR930">
            <v>0</v>
          </cell>
          <cell r="DS930">
            <v>1</v>
          </cell>
          <cell r="DT930">
            <v>0</v>
          </cell>
          <cell r="DU930">
            <v>1499</v>
          </cell>
          <cell r="DV930">
            <v>233640</v>
          </cell>
          <cell r="DW930">
            <v>2496.88</v>
          </cell>
          <cell r="DX930">
            <v>707528</v>
          </cell>
          <cell r="DY930" t="str">
            <v>stripes</v>
          </cell>
          <cell r="DZ930" t="str">
            <v>20210310220___Judy___полоска</v>
          </cell>
          <cell r="EA930" t="str">
            <v>Расчет кирпичей</v>
          </cell>
        </row>
        <row r="931">
          <cell r="B931" t="str">
            <v>20210310220_0076089_00000003835</v>
          </cell>
          <cell r="C931" t="str">
            <v>20210310220_0076089</v>
          </cell>
          <cell r="D931" t="str">
            <v>Theme 3ОдеждаJudyЖенскийfuchsia303</v>
          </cell>
          <cell r="E931" t="str">
            <v>Заг. с Th 3</v>
          </cell>
          <cell r="F931" t="str">
            <v>ACOOLA Одежда Весна 2024 Theme 3</v>
          </cell>
          <cell r="G931" t="str">
            <v>ACOOLA</v>
          </cell>
          <cell r="H931" t="str">
            <v>Theme 3</v>
          </cell>
          <cell r="I931" t="str">
            <v>00000003835</v>
          </cell>
          <cell r="J931" t="str">
            <v>20210310220</v>
          </cell>
          <cell r="K931" t="str">
            <v>Жакет детский для девочек Judy фуксия</v>
          </cell>
          <cell r="L931" t="str">
            <v>Женский</v>
          </cell>
          <cell r="M931" t="str">
            <v>Большой</v>
          </cell>
          <cell r="N931" t="str">
            <v>Judy</v>
          </cell>
          <cell r="O931" t="str">
            <v>фуксия</v>
          </cell>
          <cell r="P931" t="str">
            <v>Knit</v>
          </cell>
          <cell r="Q931" t="str">
            <v>Jumper</v>
          </cell>
          <cell r="R931" t="str">
            <v>Top_Girls</v>
          </cell>
          <cell r="S931" t="str">
            <v>Knit</v>
          </cell>
          <cell r="T931" t="str">
            <v>Одежда</v>
          </cell>
          <cell r="U931" t="str">
            <v>Rib / Резинка</v>
          </cell>
          <cell r="V931" t="str">
            <v>80%Вискоза/20%ПА</v>
          </cell>
          <cell r="W931" t="str">
            <v>(303)Kids cloth 122-164</v>
          </cell>
          <cell r="X931">
            <v>8</v>
          </cell>
          <cell r="Y931" t="str">
            <v>Нет</v>
          </cell>
          <cell r="Z931" t="str">
            <v>Nataliya Sugrey</v>
          </cell>
          <cell r="AA931" t="str">
            <v>Fashion</v>
          </cell>
          <cell r="AB931" t="str">
            <v>Regular</v>
          </cell>
          <cell r="AC931">
            <v>1.2</v>
          </cell>
          <cell r="AD931" t="str">
            <v>1,2_8</v>
          </cell>
          <cell r="AE931">
            <v>125</v>
          </cell>
          <cell r="AF931">
            <v>52</v>
          </cell>
          <cell r="AG931">
            <v>73</v>
          </cell>
          <cell r="AH931">
            <v>0</v>
          </cell>
          <cell r="AI931">
            <v>0</v>
          </cell>
          <cell r="AJ931">
            <v>0</v>
          </cell>
          <cell r="AK931">
            <v>1</v>
          </cell>
          <cell r="AL931">
            <v>0.6</v>
          </cell>
          <cell r="AM931">
            <v>8</v>
          </cell>
          <cell r="AN931">
            <v>3</v>
          </cell>
          <cell r="AO931">
            <v>11</v>
          </cell>
          <cell r="AP931">
            <v>572</v>
          </cell>
          <cell r="AQ931">
            <v>8</v>
          </cell>
          <cell r="AR931">
            <v>3</v>
          </cell>
          <cell r="AS931">
            <v>11</v>
          </cell>
          <cell r="AT931">
            <v>803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 t="str">
            <v>0-3</v>
          </cell>
          <cell r="BH931">
            <v>0.55000000000000004</v>
          </cell>
          <cell r="BI931">
            <v>1375</v>
          </cell>
          <cell r="BJ931">
            <v>1499</v>
          </cell>
          <cell r="BK931">
            <v>1499</v>
          </cell>
          <cell r="BL931">
            <v>1362.73</v>
          </cell>
          <cell r="BM931">
            <v>2.6720142602495542</v>
          </cell>
          <cell r="BN931">
            <v>5.03</v>
          </cell>
          <cell r="BO931">
            <v>5.29</v>
          </cell>
          <cell r="BP931">
            <v>6.6</v>
          </cell>
          <cell r="BQ931">
            <v>561</v>
          </cell>
          <cell r="BR931">
            <v>0.62575050033355573</v>
          </cell>
          <cell r="BS931">
            <v>3.5</v>
          </cell>
          <cell r="BT931">
            <v>85</v>
          </cell>
          <cell r="BU931">
            <v>1.1000000000000001</v>
          </cell>
          <cell r="BV931">
            <v>1499</v>
          </cell>
          <cell r="BW931">
            <v>900</v>
          </cell>
          <cell r="BX931" t="str">
            <v>WEIHAI GOLD OCEAN TEXTILE CO., LTD.</v>
          </cell>
          <cell r="BY931" t="str">
            <v>Китай</v>
          </cell>
          <cell r="BZ931">
            <v>100</v>
          </cell>
          <cell r="CA931">
            <v>236</v>
          </cell>
          <cell r="CB931">
            <v>48</v>
          </cell>
          <cell r="CC931">
            <v>741</v>
          </cell>
          <cell r="CD931">
            <v>2500</v>
          </cell>
          <cell r="CE931">
            <v>786.88255017387189</v>
          </cell>
          <cell r="CF931">
            <v>2500</v>
          </cell>
          <cell r="CG931">
            <v>2700</v>
          </cell>
          <cell r="CH931" t="str">
            <v>ок</v>
          </cell>
          <cell r="CI931" t="str">
            <v>ок</v>
          </cell>
          <cell r="CJ931">
            <v>6</v>
          </cell>
          <cell r="CK931">
            <v>7273.75</v>
          </cell>
          <cell r="CL931">
            <v>1248.44</v>
          </cell>
          <cell r="CM931">
            <v>529</v>
          </cell>
          <cell r="CN931">
            <v>3919.89</v>
          </cell>
          <cell r="CO931">
            <v>253.92000000000002</v>
          </cell>
          <cell r="CP931">
            <v>13225</v>
          </cell>
          <cell r="CQ931">
            <v>771375</v>
          </cell>
          <cell r="CR931">
            <v>132396</v>
          </cell>
          <cell r="CS931">
            <v>56100</v>
          </cell>
          <cell r="CT931">
            <v>415701</v>
          </cell>
          <cell r="CU931">
            <v>26928</v>
          </cell>
          <cell r="CV931">
            <v>1402500</v>
          </cell>
          <cell r="CW931">
            <v>2061125</v>
          </cell>
          <cell r="CX931">
            <v>353764</v>
          </cell>
          <cell r="CY931">
            <v>149900</v>
          </cell>
          <cell r="CZ931">
            <v>1110759</v>
          </cell>
          <cell r="DA931">
            <v>71952</v>
          </cell>
          <cell r="DB931">
            <v>3747500</v>
          </cell>
          <cell r="DC931" t="str">
            <v>Fashion</v>
          </cell>
          <cell r="DE931">
            <v>59</v>
          </cell>
          <cell r="DF931">
            <v>59</v>
          </cell>
          <cell r="DH931">
            <v>4</v>
          </cell>
          <cell r="DJ931">
            <v>4</v>
          </cell>
          <cell r="DK931">
            <v>236</v>
          </cell>
          <cell r="DP931">
            <v>236</v>
          </cell>
          <cell r="DQ931">
            <v>236</v>
          </cell>
          <cell r="DR931">
            <v>0</v>
          </cell>
          <cell r="DS931">
            <v>1</v>
          </cell>
          <cell r="DT931">
            <v>0</v>
          </cell>
          <cell r="DU931">
            <v>1499</v>
          </cell>
          <cell r="DV931">
            <v>116820</v>
          </cell>
          <cell r="DW931">
            <v>1248.44</v>
          </cell>
          <cell r="DX931">
            <v>353764</v>
          </cell>
          <cell r="DY931" t="str">
            <v>fuchsia</v>
          </cell>
          <cell r="DZ931" t="str">
            <v>20210310220___Judy___фуксия</v>
          </cell>
          <cell r="EA931" t="str">
            <v>Расчет кирпичей</v>
          </cell>
        </row>
        <row r="932">
          <cell r="B932" t="str">
            <v>20210420109_0076120_00000003835</v>
          </cell>
          <cell r="C932" t="str">
            <v>20210420109_0076120</v>
          </cell>
          <cell r="D932" t="str">
            <v>Theme 3ОдеждаSestroretsk1Женскийviolet13</v>
          </cell>
          <cell r="E932" t="str">
            <v>Заг. с Th 3</v>
          </cell>
          <cell r="F932" t="str">
            <v>ACOOLA Одежда Весна 2024 Theme 3</v>
          </cell>
          <cell r="G932" t="str">
            <v>ACOOLA</v>
          </cell>
          <cell r="H932" t="str">
            <v>Theme 3</v>
          </cell>
          <cell r="I932" t="str">
            <v>00000003835</v>
          </cell>
          <cell r="J932" t="str">
            <v>20210420109</v>
          </cell>
          <cell r="K932" t="str">
            <v>Шорты детские для девочек Sestroretsk1 фиолетовый</v>
          </cell>
          <cell r="L932" t="str">
            <v>Женский</v>
          </cell>
          <cell r="M932" t="str">
            <v>Большой</v>
          </cell>
          <cell r="N932" t="str">
            <v>Sestroretsk1</v>
          </cell>
          <cell r="O932" t="str">
            <v>фиолетовый</v>
          </cell>
          <cell r="P932" t="str">
            <v>Stitched</v>
          </cell>
          <cell r="Q932" t="str">
            <v>Shorts</v>
          </cell>
          <cell r="R932" t="str">
            <v>Bottom_Girls</v>
          </cell>
          <cell r="S932" t="str">
            <v>Pants</v>
          </cell>
          <cell r="T932" t="str">
            <v>Одежда</v>
          </cell>
          <cell r="U932" t="str">
            <v>Twill / Твил</v>
          </cell>
          <cell r="V932" t="str">
            <v>97%Хлопок/3%ПУ</v>
          </cell>
          <cell r="W932" t="str">
            <v>(13) Kids cloth B2G2 6sizes</v>
          </cell>
          <cell r="X932">
            <v>6</v>
          </cell>
          <cell r="Y932" t="str">
            <v>Нет</v>
          </cell>
          <cell r="Z932" t="str">
            <v>Margarita Chuy</v>
          </cell>
          <cell r="AA932" t="str">
            <v>Fashion</v>
          </cell>
          <cell r="AB932" t="str">
            <v>Regular</v>
          </cell>
          <cell r="AC932" t="str">
            <v>1,2,3</v>
          </cell>
          <cell r="AD932" t="str">
            <v>1,2,3_6</v>
          </cell>
          <cell r="AE932">
            <v>221</v>
          </cell>
          <cell r="AF932">
            <v>52</v>
          </cell>
          <cell r="AG932">
            <v>73</v>
          </cell>
          <cell r="AH932">
            <v>96</v>
          </cell>
          <cell r="AI932">
            <v>0</v>
          </cell>
          <cell r="AJ932">
            <v>0</v>
          </cell>
          <cell r="AK932">
            <v>1</v>
          </cell>
          <cell r="AL932">
            <v>0.5</v>
          </cell>
          <cell r="AM932">
            <v>6</v>
          </cell>
          <cell r="AN932">
            <v>2</v>
          </cell>
          <cell r="AO932">
            <v>8</v>
          </cell>
          <cell r="AP932">
            <v>416</v>
          </cell>
          <cell r="AQ932">
            <v>6</v>
          </cell>
          <cell r="AR932">
            <v>2</v>
          </cell>
          <cell r="AS932">
            <v>8</v>
          </cell>
          <cell r="AT932">
            <v>584</v>
          </cell>
          <cell r="AU932">
            <v>6</v>
          </cell>
          <cell r="AV932">
            <v>2</v>
          </cell>
          <cell r="AW932">
            <v>8</v>
          </cell>
          <cell r="AX932">
            <v>768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 t="str">
            <v>0-2</v>
          </cell>
          <cell r="BH932">
            <v>0.50514285714285712</v>
          </cell>
          <cell r="BI932">
            <v>1768</v>
          </cell>
          <cell r="BJ932">
            <v>1499</v>
          </cell>
          <cell r="BK932">
            <v>1499</v>
          </cell>
          <cell r="BL932">
            <v>1362.73</v>
          </cell>
          <cell r="BM932">
            <v>2.8910318225650915</v>
          </cell>
          <cell r="BN932">
            <v>4.55</v>
          </cell>
          <cell r="BO932">
            <v>4.78</v>
          </cell>
          <cell r="BP932">
            <v>6.1</v>
          </cell>
          <cell r="BQ932">
            <v>518.5</v>
          </cell>
          <cell r="BR932">
            <v>0.6541027351567712</v>
          </cell>
          <cell r="BS932">
            <v>3.5</v>
          </cell>
          <cell r="BT932">
            <v>85</v>
          </cell>
          <cell r="BU932">
            <v>1.1000000000000001</v>
          </cell>
          <cell r="BV932">
            <v>1499</v>
          </cell>
          <cell r="BW932">
            <v>900</v>
          </cell>
          <cell r="BX932" t="str">
            <v>SHAOXING YANSHENG TRADING CO., LTD</v>
          </cell>
          <cell r="BY932" t="str">
            <v>Китай</v>
          </cell>
          <cell r="BZ932">
            <v>140</v>
          </cell>
          <cell r="CA932">
            <v>472</v>
          </cell>
          <cell r="CB932">
            <v>66</v>
          </cell>
          <cell r="CC932">
            <v>1054</v>
          </cell>
          <cell r="CD932">
            <v>3500</v>
          </cell>
          <cell r="CE932">
            <v>1101.6355702434207</v>
          </cell>
          <cell r="CF932">
            <v>3500</v>
          </cell>
          <cell r="CG932">
            <v>3500</v>
          </cell>
          <cell r="CH932" t="str">
            <v>ок</v>
          </cell>
          <cell r="CI932" t="str">
            <v>ок</v>
          </cell>
          <cell r="CJ932">
            <v>11</v>
          </cell>
          <cell r="CK932">
            <v>8451.0400000000009</v>
          </cell>
          <cell r="CL932">
            <v>2256.1600000000003</v>
          </cell>
          <cell r="CM932">
            <v>669.2</v>
          </cell>
          <cell r="CN932">
            <v>5038.12</v>
          </cell>
          <cell r="CO932">
            <v>315.48</v>
          </cell>
          <cell r="CP932">
            <v>16730</v>
          </cell>
          <cell r="CQ932">
            <v>916708</v>
          </cell>
          <cell r="CR932">
            <v>244732</v>
          </cell>
          <cell r="CS932">
            <v>72590</v>
          </cell>
          <cell r="CT932">
            <v>546499</v>
          </cell>
          <cell r="CU932">
            <v>34221</v>
          </cell>
          <cell r="CV932">
            <v>1814750</v>
          </cell>
          <cell r="CW932">
            <v>2650232</v>
          </cell>
          <cell r="CX932">
            <v>707528</v>
          </cell>
          <cell r="CY932">
            <v>209860</v>
          </cell>
          <cell r="CZ932">
            <v>1579946</v>
          </cell>
          <cell r="DA932">
            <v>98934</v>
          </cell>
          <cell r="DB932">
            <v>5246500</v>
          </cell>
          <cell r="DC932" t="str">
            <v>Fashion</v>
          </cell>
          <cell r="DE932">
            <v>59</v>
          </cell>
          <cell r="DF932">
            <v>59</v>
          </cell>
          <cell r="DH932">
            <v>6</v>
          </cell>
          <cell r="DI932">
            <v>2</v>
          </cell>
          <cell r="DJ932">
            <v>8</v>
          </cell>
          <cell r="DK932">
            <v>472</v>
          </cell>
          <cell r="DP932">
            <v>472</v>
          </cell>
          <cell r="DQ932">
            <v>354</v>
          </cell>
          <cell r="DR932">
            <v>118</v>
          </cell>
          <cell r="DS932">
            <v>0.75</v>
          </cell>
          <cell r="DT932">
            <v>0.25</v>
          </cell>
          <cell r="DU932">
            <v>1499</v>
          </cell>
          <cell r="DV932">
            <v>215940</v>
          </cell>
          <cell r="DW932">
            <v>2256.1600000000003</v>
          </cell>
          <cell r="DX932">
            <v>707528</v>
          </cell>
          <cell r="DY932" t="str">
            <v>violet</v>
          </cell>
          <cell r="DZ932" t="str">
            <v>20210420109___Sestroretsk1___фиолетовый</v>
          </cell>
          <cell r="EA932" t="str">
            <v>Расчет кирпичей</v>
          </cell>
        </row>
        <row r="933">
          <cell r="B933" t="str">
            <v>20210420109_0076121_00000003835</v>
          </cell>
          <cell r="C933" t="str">
            <v>20210420109_0076121</v>
          </cell>
          <cell r="D933" t="str">
            <v>Theme 3ОдеждаSestroretsk1Женскийpeach13</v>
          </cell>
          <cell r="E933" t="str">
            <v>Заг. с Th 3</v>
          </cell>
          <cell r="F933" t="str">
            <v>ACOOLA Одежда Весна 2024 Theme 3</v>
          </cell>
          <cell r="G933" t="str">
            <v>ACOOLA</v>
          </cell>
          <cell r="H933" t="str">
            <v>Theme 3</v>
          </cell>
          <cell r="I933" t="str">
            <v>00000003835</v>
          </cell>
          <cell r="J933" t="str">
            <v>20210420109</v>
          </cell>
          <cell r="K933" t="str">
            <v>Шорты детские для девочек Sestroretsk1 персиковый</v>
          </cell>
          <cell r="L933" t="str">
            <v>Женский</v>
          </cell>
          <cell r="M933" t="str">
            <v>Большой</v>
          </cell>
          <cell r="N933" t="str">
            <v>Sestroretsk1</v>
          </cell>
          <cell r="O933" t="str">
            <v>персиковый</v>
          </cell>
          <cell r="P933" t="str">
            <v>Stitched</v>
          </cell>
          <cell r="Q933" t="str">
            <v>Shorts</v>
          </cell>
          <cell r="R933" t="str">
            <v>Bottom_Girls</v>
          </cell>
          <cell r="S933" t="str">
            <v>Pants</v>
          </cell>
          <cell r="T933" t="str">
            <v>Одежда</v>
          </cell>
          <cell r="U933" t="str">
            <v>Twill / Твил</v>
          </cell>
          <cell r="V933" t="str">
            <v>97%Хлопок/3%ПУ</v>
          </cell>
          <cell r="W933" t="str">
            <v>(13) Kids cloth B2G2 6sizes</v>
          </cell>
          <cell r="X933">
            <v>6</v>
          </cell>
          <cell r="Y933" t="str">
            <v>Нет</v>
          </cell>
          <cell r="Z933" t="str">
            <v>Margarita Chuy</v>
          </cell>
          <cell r="AA933" t="str">
            <v>Fashion</v>
          </cell>
          <cell r="AB933" t="str">
            <v>Regular</v>
          </cell>
          <cell r="AC933" t="str">
            <v>1,2,3,4,5</v>
          </cell>
          <cell r="AD933" t="str">
            <v>1,2,3,4,5_6</v>
          </cell>
          <cell r="AE933">
            <v>271</v>
          </cell>
          <cell r="AF933">
            <v>52</v>
          </cell>
          <cell r="AG933">
            <v>73</v>
          </cell>
          <cell r="AH933">
            <v>96</v>
          </cell>
          <cell r="AI933">
            <v>43</v>
          </cell>
          <cell r="AJ933">
            <v>7</v>
          </cell>
          <cell r="AK933">
            <v>1.1000000000000001</v>
          </cell>
          <cell r="AL933">
            <v>1</v>
          </cell>
          <cell r="AM933">
            <v>7</v>
          </cell>
          <cell r="AN933">
            <v>4</v>
          </cell>
          <cell r="AO933">
            <v>11</v>
          </cell>
          <cell r="AP933">
            <v>572</v>
          </cell>
          <cell r="AQ933">
            <v>7</v>
          </cell>
          <cell r="AR933">
            <v>4</v>
          </cell>
          <cell r="AS933">
            <v>11</v>
          </cell>
          <cell r="AT933">
            <v>803</v>
          </cell>
          <cell r="AU933">
            <v>7</v>
          </cell>
          <cell r="AV933">
            <v>4</v>
          </cell>
          <cell r="AW933">
            <v>11</v>
          </cell>
          <cell r="AX933">
            <v>1056</v>
          </cell>
          <cell r="AY933">
            <v>7</v>
          </cell>
          <cell r="AZ933">
            <v>4</v>
          </cell>
          <cell r="BA933">
            <v>11</v>
          </cell>
          <cell r="BB933">
            <v>473</v>
          </cell>
          <cell r="BC933">
            <v>7</v>
          </cell>
          <cell r="BD933">
            <v>4</v>
          </cell>
          <cell r="BE933">
            <v>11</v>
          </cell>
          <cell r="BF933">
            <v>77</v>
          </cell>
          <cell r="BG933" t="str">
            <v>1-4</v>
          </cell>
          <cell r="BH933">
            <v>0.54200000000000004</v>
          </cell>
          <cell r="BI933">
            <v>2981</v>
          </cell>
          <cell r="BJ933">
            <v>1499</v>
          </cell>
          <cell r="BK933">
            <v>1499</v>
          </cell>
          <cell r="BL933">
            <v>1362.73</v>
          </cell>
          <cell r="BM933">
            <v>2.8910318225650915</v>
          </cell>
          <cell r="BN933">
            <v>4.55</v>
          </cell>
          <cell r="BO933">
            <v>4.78</v>
          </cell>
          <cell r="BP933">
            <v>6.1</v>
          </cell>
          <cell r="BQ933">
            <v>518.5</v>
          </cell>
          <cell r="BR933">
            <v>0.6541027351567712</v>
          </cell>
          <cell r="BS933">
            <v>3.5</v>
          </cell>
          <cell r="BT933">
            <v>85</v>
          </cell>
          <cell r="BU933">
            <v>1.1000000000000001</v>
          </cell>
          <cell r="BV933">
            <v>1499</v>
          </cell>
          <cell r="BW933">
            <v>900</v>
          </cell>
          <cell r="BX933" t="str">
            <v>SHAOXING YANSHENG TRADING CO., LTD</v>
          </cell>
          <cell r="BY933" t="str">
            <v>Китай</v>
          </cell>
          <cell r="BZ933">
            <v>220</v>
          </cell>
          <cell r="CA933">
            <v>531</v>
          </cell>
          <cell r="CB933">
            <v>102</v>
          </cell>
          <cell r="CC933">
            <v>1666</v>
          </cell>
          <cell r="CD933">
            <v>5500</v>
          </cell>
          <cell r="CE933">
            <v>1731.1416103825181</v>
          </cell>
          <cell r="CF933">
            <v>5500</v>
          </cell>
          <cell r="CG933">
            <v>4000</v>
          </cell>
          <cell r="CH933" t="str">
            <v>ок</v>
          </cell>
          <cell r="CI933" t="str">
            <v>ок</v>
          </cell>
          <cell r="CJ933">
            <v>17</v>
          </cell>
          <cell r="CK933">
            <v>14249.18</v>
          </cell>
          <cell r="CL933">
            <v>2538.1800000000003</v>
          </cell>
          <cell r="CM933">
            <v>1051.6000000000001</v>
          </cell>
          <cell r="CN933">
            <v>7963.4800000000005</v>
          </cell>
          <cell r="CO933">
            <v>487.56</v>
          </cell>
          <cell r="CP933">
            <v>26290</v>
          </cell>
          <cell r="CQ933">
            <v>1545648.5</v>
          </cell>
          <cell r="CR933">
            <v>275323.5</v>
          </cell>
          <cell r="CS933">
            <v>114070</v>
          </cell>
          <cell r="CT933">
            <v>863821</v>
          </cell>
          <cell r="CU933">
            <v>52887</v>
          </cell>
          <cell r="CV933">
            <v>2851750</v>
          </cell>
          <cell r="CW933">
            <v>4468519</v>
          </cell>
          <cell r="CX933">
            <v>795969</v>
          </cell>
          <cell r="CY933">
            <v>329780</v>
          </cell>
          <cell r="CZ933">
            <v>2497334</v>
          </cell>
          <cell r="DA933">
            <v>152898</v>
          </cell>
          <cell r="DB933">
            <v>8244500</v>
          </cell>
          <cell r="DC933" t="str">
            <v>Fashion</v>
          </cell>
          <cell r="DE933">
            <v>59</v>
          </cell>
          <cell r="DF933">
            <v>59</v>
          </cell>
          <cell r="DH933">
            <v>7</v>
          </cell>
          <cell r="DI933">
            <v>2</v>
          </cell>
          <cell r="DJ933">
            <v>9</v>
          </cell>
          <cell r="DK933">
            <v>531</v>
          </cell>
          <cell r="DP933">
            <v>531</v>
          </cell>
          <cell r="DQ933">
            <v>413</v>
          </cell>
          <cell r="DR933">
            <v>118</v>
          </cell>
          <cell r="DS933">
            <v>0.77777777777777779</v>
          </cell>
          <cell r="DT933">
            <v>0.22222222222222221</v>
          </cell>
          <cell r="DU933">
            <v>1499</v>
          </cell>
          <cell r="DV933">
            <v>242932.5</v>
          </cell>
          <cell r="DW933">
            <v>2538.1800000000003</v>
          </cell>
          <cell r="DX933">
            <v>795969</v>
          </cell>
          <cell r="DY933" t="str">
            <v>peach</v>
          </cell>
          <cell r="DZ933" t="str">
            <v>20210420109___Sestroretsk1___персиковый</v>
          </cell>
          <cell r="EA933" t="str">
            <v>Расчет кирпичей</v>
          </cell>
        </row>
        <row r="934">
          <cell r="B934" t="str">
            <v>20210440076_0068589_00000003835</v>
          </cell>
          <cell r="C934" t="str">
            <v>20210440076_0068589</v>
          </cell>
          <cell r="D934" t="str">
            <v>Theme 3ОдеждаDinamikЖенскийblue13</v>
          </cell>
          <cell r="E934" t="str">
            <v>Заг. с Th 3</v>
          </cell>
          <cell r="F934" t="str">
            <v>ACOOLA Одежда Весна 2024 Theme 3</v>
          </cell>
          <cell r="G934" t="str">
            <v>ACOOLA</v>
          </cell>
          <cell r="H934" t="str">
            <v>Theme 3</v>
          </cell>
          <cell r="I934" t="str">
            <v>00000003835</v>
          </cell>
          <cell r="J934" t="str">
            <v>20210440076</v>
          </cell>
          <cell r="K934" t="str">
            <v>Брюки джинсовые детские для девочек Dinamik синий</v>
          </cell>
          <cell r="L934" t="str">
            <v>Женский</v>
          </cell>
          <cell r="M934" t="str">
            <v>Большой</v>
          </cell>
          <cell r="N934" t="str">
            <v>Dinamik</v>
          </cell>
          <cell r="O934" t="str">
            <v>синий</v>
          </cell>
          <cell r="P934" t="str">
            <v>Denim</v>
          </cell>
          <cell r="Q934" t="str">
            <v>Jeans</v>
          </cell>
          <cell r="R934" t="str">
            <v>Top_Girls</v>
          </cell>
          <cell r="S934" t="str">
            <v/>
          </cell>
          <cell r="T934" t="str">
            <v>Одежда</v>
          </cell>
          <cell r="U934" t="str">
            <v>Denim / Джинса</v>
          </cell>
          <cell r="V934" t="str">
            <v>100%Хлопок</v>
          </cell>
          <cell r="W934" t="str">
            <v>(13) Kids cloth B2G2 6sizes</v>
          </cell>
          <cell r="X934">
            <v>6</v>
          </cell>
          <cell r="Y934" t="str">
            <v>Нет</v>
          </cell>
          <cell r="Z934" t="str">
            <v>Julia Velugo</v>
          </cell>
          <cell r="AA934" t="str">
            <v>Basic+</v>
          </cell>
          <cell r="AB934" t="str">
            <v>Regular</v>
          </cell>
          <cell r="AC934" t="str">
            <v>1,2,3</v>
          </cell>
          <cell r="AD934" t="str">
            <v>1,2,3_6</v>
          </cell>
          <cell r="AE934">
            <v>221</v>
          </cell>
          <cell r="AF934">
            <v>52</v>
          </cell>
          <cell r="AG934">
            <v>73</v>
          </cell>
          <cell r="AH934">
            <v>96</v>
          </cell>
          <cell r="AI934">
            <v>0</v>
          </cell>
          <cell r="AJ934">
            <v>0</v>
          </cell>
          <cell r="AK934">
            <v>0.7</v>
          </cell>
          <cell r="AL934">
            <v>0.6</v>
          </cell>
          <cell r="AM934">
            <v>7</v>
          </cell>
          <cell r="AN934">
            <v>2</v>
          </cell>
          <cell r="AO934">
            <v>9</v>
          </cell>
          <cell r="AP934">
            <v>468</v>
          </cell>
          <cell r="AQ934">
            <v>7</v>
          </cell>
          <cell r="AR934">
            <v>2</v>
          </cell>
          <cell r="AS934">
            <v>9</v>
          </cell>
          <cell r="AT934">
            <v>657</v>
          </cell>
          <cell r="AU934">
            <v>7</v>
          </cell>
          <cell r="AV934">
            <v>2</v>
          </cell>
          <cell r="AW934">
            <v>9</v>
          </cell>
          <cell r="AX934">
            <v>864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 t="str">
            <v>1-2</v>
          </cell>
          <cell r="BH934">
            <v>0.49725000000000003</v>
          </cell>
          <cell r="BI934">
            <v>1989</v>
          </cell>
          <cell r="BJ934">
            <v>1799</v>
          </cell>
          <cell r="BK934">
            <v>1799</v>
          </cell>
          <cell r="BL934">
            <v>1635.45</v>
          </cell>
          <cell r="BM934">
            <v>2.3647716069668094</v>
          </cell>
          <cell r="BN934">
            <v>6.08</v>
          </cell>
          <cell r="BO934">
            <v>6.4</v>
          </cell>
          <cell r="BP934">
            <v>8.9499999999999993</v>
          </cell>
          <cell r="BQ934">
            <v>760.74999999999989</v>
          </cell>
          <cell r="BR934">
            <v>0.57712618121178438</v>
          </cell>
          <cell r="BS934">
            <v>3.3</v>
          </cell>
          <cell r="BT934">
            <v>85</v>
          </cell>
          <cell r="BU934">
            <v>1.1000000000000001</v>
          </cell>
          <cell r="BV934">
            <v>1799</v>
          </cell>
          <cell r="BW934">
            <v>1080</v>
          </cell>
          <cell r="BX934" t="str">
            <v>ADROIT SOURCING</v>
          </cell>
          <cell r="BY934" t="str">
            <v>Бангладеш</v>
          </cell>
          <cell r="BZ934">
            <v>160</v>
          </cell>
          <cell r="CA934">
            <v>472</v>
          </cell>
          <cell r="CB934">
            <v>72</v>
          </cell>
          <cell r="CC934">
            <v>1307</v>
          </cell>
          <cell r="CD934">
            <v>4000</v>
          </cell>
          <cell r="CE934">
            <v>1259.0120802781951</v>
          </cell>
          <cell r="CF934">
            <v>4000</v>
          </cell>
          <cell r="CG934">
            <v>5700</v>
          </cell>
          <cell r="CH934" t="str">
            <v>ок</v>
          </cell>
          <cell r="CI934" t="str">
            <v>ок</v>
          </cell>
          <cell r="CJ934">
            <v>12</v>
          </cell>
          <cell r="CK934">
            <v>12729.6</v>
          </cell>
          <cell r="CL934">
            <v>3020.8</v>
          </cell>
          <cell r="CM934">
            <v>1024</v>
          </cell>
          <cell r="CN934">
            <v>8364.8000000000011</v>
          </cell>
          <cell r="CO934">
            <v>460.8</v>
          </cell>
          <cell r="CP934">
            <v>25600</v>
          </cell>
          <cell r="CQ934">
            <v>1513131.7499999998</v>
          </cell>
          <cell r="CR934">
            <v>359073.99999999994</v>
          </cell>
          <cell r="CS934">
            <v>121719.99999999999</v>
          </cell>
          <cell r="CT934">
            <v>994300.24999999988</v>
          </cell>
          <cell r="CU934">
            <v>54773.999999999993</v>
          </cell>
          <cell r="CV934">
            <v>3042999.9999999995</v>
          </cell>
          <cell r="CW934">
            <v>3578211</v>
          </cell>
          <cell r="CX934">
            <v>849128</v>
          </cell>
          <cell r="CY934">
            <v>287840</v>
          </cell>
          <cell r="CZ934">
            <v>2351293</v>
          </cell>
          <cell r="DA934">
            <v>129528</v>
          </cell>
          <cell r="DB934">
            <v>7196000</v>
          </cell>
          <cell r="DC934" t="str">
            <v>Basic+</v>
          </cell>
          <cell r="DE934">
            <v>59</v>
          </cell>
          <cell r="DF934">
            <v>59</v>
          </cell>
          <cell r="DH934">
            <v>6</v>
          </cell>
          <cell r="DI934">
            <v>2</v>
          </cell>
          <cell r="DJ934">
            <v>8</v>
          </cell>
          <cell r="DK934">
            <v>472</v>
          </cell>
          <cell r="DP934">
            <v>472</v>
          </cell>
          <cell r="DQ934">
            <v>354</v>
          </cell>
          <cell r="DR934">
            <v>118</v>
          </cell>
          <cell r="DS934">
            <v>0.75</v>
          </cell>
          <cell r="DT934">
            <v>0.25</v>
          </cell>
          <cell r="DU934">
            <v>1799</v>
          </cell>
          <cell r="DV934">
            <v>316830</v>
          </cell>
          <cell r="DW934">
            <v>3020.8</v>
          </cell>
          <cell r="DX934">
            <v>849128</v>
          </cell>
          <cell r="DY934" t="str">
            <v>blue</v>
          </cell>
          <cell r="DZ934" t="str">
            <v>20210440076___Dinamik___синий</v>
          </cell>
        </row>
        <row r="935">
          <cell r="B935" t="str">
            <v>20210510121_0064776_00000003835</v>
          </cell>
          <cell r="C935" t="str">
            <v>20210510121_0064776</v>
          </cell>
          <cell r="D935" t="str">
            <v>Theme 3ОдеждаRotaru1Женскийwhite13</v>
          </cell>
          <cell r="E935" t="str">
            <v>Заг. с Th 3</v>
          </cell>
          <cell r="F935" t="str">
            <v>ACOOLA Одежда Весна 2024 Theme 3</v>
          </cell>
          <cell r="G935" t="str">
            <v>ACOOLA</v>
          </cell>
          <cell r="H935" t="str">
            <v>Theme 3</v>
          </cell>
          <cell r="I935" t="str">
            <v>00000003835</v>
          </cell>
          <cell r="J935" t="str">
            <v>20210510121</v>
          </cell>
          <cell r="K935" t="str">
            <v>Футболка детская для девочек Rotaru1 белый</v>
          </cell>
          <cell r="L935" t="str">
            <v>Женский</v>
          </cell>
          <cell r="M935" t="str">
            <v>Большой</v>
          </cell>
          <cell r="N935" t="str">
            <v>Rotaru1</v>
          </cell>
          <cell r="O935" t="str">
            <v>белый</v>
          </cell>
          <cell r="P935" t="str">
            <v>Jersey</v>
          </cell>
          <cell r="Q935" t="str">
            <v>T-shirt</v>
          </cell>
          <cell r="R935" t="str">
            <v>Kids Set_Girls</v>
          </cell>
          <cell r="S935" t="str">
            <v>Kids set</v>
          </cell>
          <cell r="T935" t="str">
            <v>Одежда</v>
          </cell>
          <cell r="U935" t="str">
            <v>Single jersey / Трикотажное полотно</v>
          </cell>
          <cell r="V935" t="str">
            <v>95%Хлопок/5%ПУ</v>
          </cell>
          <cell r="W935" t="str">
            <v>(13) Kids cloth B2G2 6sizes</v>
          </cell>
          <cell r="X935">
            <v>6</v>
          </cell>
          <cell r="Y935" t="str">
            <v>Нет</v>
          </cell>
          <cell r="Z935" t="str">
            <v>Tatiana Ryabceva</v>
          </cell>
          <cell r="AA935" t="str">
            <v>Basic+</v>
          </cell>
          <cell r="AB935" t="str">
            <v>Regular</v>
          </cell>
          <cell r="AC935" t="str">
            <v>1,2,3</v>
          </cell>
          <cell r="AD935" t="str">
            <v>1,2,3_6</v>
          </cell>
          <cell r="AE935">
            <v>221</v>
          </cell>
          <cell r="AF935">
            <v>52</v>
          </cell>
          <cell r="AG935">
            <v>73</v>
          </cell>
          <cell r="AH935">
            <v>96</v>
          </cell>
          <cell r="AI935">
            <v>0</v>
          </cell>
          <cell r="AJ935">
            <v>0</v>
          </cell>
          <cell r="AK935">
            <v>0.6</v>
          </cell>
          <cell r="AL935">
            <v>1</v>
          </cell>
          <cell r="AM935">
            <v>6</v>
          </cell>
          <cell r="AN935">
            <v>3</v>
          </cell>
          <cell r="AO935">
            <v>9</v>
          </cell>
          <cell r="AP935">
            <v>468</v>
          </cell>
          <cell r="AQ935">
            <v>6</v>
          </cell>
          <cell r="AR935">
            <v>3</v>
          </cell>
          <cell r="AS935">
            <v>9</v>
          </cell>
          <cell r="AT935">
            <v>657</v>
          </cell>
          <cell r="AU935">
            <v>6</v>
          </cell>
          <cell r="AV935">
            <v>3</v>
          </cell>
          <cell r="AW935">
            <v>9</v>
          </cell>
          <cell r="AX935">
            <v>864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 t="str">
            <v>0-3</v>
          </cell>
          <cell r="BH935">
            <v>0.53756756756756752</v>
          </cell>
          <cell r="BI935">
            <v>1989</v>
          </cell>
          <cell r="BJ935">
            <v>799</v>
          </cell>
          <cell r="BK935">
            <v>799</v>
          </cell>
          <cell r="BL935">
            <v>726.36</v>
          </cell>
          <cell r="BM935">
            <v>2.4352331606217619</v>
          </cell>
          <cell r="BN935">
            <v>2.96</v>
          </cell>
          <cell r="BO935">
            <v>3.12</v>
          </cell>
          <cell r="BP935">
            <v>3.86</v>
          </cell>
          <cell r="BQ935">
            <v>328.09999999999997</v>
          </cell>
          <cell r="BR935">
            <v>0.58936170212765959</v>
          </cell>
          <cell r="BS935">
            <v>3.3</v>
          </cell>
          <cell r="BT935">
            <v>85</v>
          </cell>
          <cell r="BU935">
            <v>1.1000000000000001</v>
          </cell>
          <cell r="BV935">
            <v>799</v>
          </cell>
          <cell r="BW935">
            <v>480</v>
          </cell>
          <cell r="BX935" t="str">
            <v>SHANGHAI LANSHENG LIGHT INDUSTRIAL PRODUCTS IMP.&amp; EXP. CORP.,LTD</v>
          </cell>
          <cell r="BY935" t="str">
            <v>Китай</v>
          </cell>
          <cell r="BZ935">
            <v>148</v>
          </cell>
          <cell r="CA935">
            <v>413</v>
          </cell>
          <cell r="CB935">
            <v>66</v>
          </cell>
          <cell r="CC935">
            <v>1084</v>
          </cell>
          <cell r="CD935">
            <v>3700</v>
          </cell>
          <cell r="CE935">
            <v>1164.5861742573304</v>
          </cell>
          <cell r="CF935">
            <v>3700</v>
          </cell>
          <cell r="CG935">
            <v>5700</v>
          </cell>
          <cell r="CH935" t="str">
            <v>ок</v>
          </cell>
          <cell r="CI935" t="str">
            <v>ок</v>
          </cell>
          <cell r="CJ935">
            <v>11</v>
          </cell>
          <cell r="CK935">
            <v>6205.68</v>
          </cell>
          <cell r="CL935">
            <v>1288.56</v>
          </cell>
          <cell r="CM935">
            <v>461.76</v>
          </cell>
          <cell r="CN935">
            <v>3382.08</v>
          </cell>
          <cell r="CO935">
            <v>205.92000000000002</v>
          </cell>
          <cell r="CP935">
            <v>11544</v>
          </cell>
          <cell r="CQ935">
            <v>652590.89999999991</v>
          </cell>
          <cell r="CR935">
            <v>135505.29999999999</v>
          </cell>
          <cell r="CS935">
            <v>48558.799999999996</v>
          </cell>
          <cell r="CT935">
            <v>355660.39999999997</v>
          </cell>
          <cell r="CU935">
            <v>21654.6</v>
          </cell>
          <cell r="CV935">
            <v>1213969.9999999998</v>
          </cell>
          <cell r="CW935">
            <v>1589211</v>
          </cell>
          <cell r="CX935">
            <v>329987</v>
          </cell>
          <cell r="CY935">
            <v>118252</v>
          </cell>
          <cell r="CZ935">
            <v>866116</v>
          </cell>
          <cell r="DA935">
            <v>52734</v>
          </cell>
          <cell r="DB935">
            <v>2956300</v>
          </cell>
          <cell r="DC935" t="str">
            <v>Basic+</v>
          </cell>
          <cell r="DE935">
            <v>59</v>
          </cell>
          <cell r="DF935">
            <v>59</v>
          </cell>
          <cell r="DH935">
            <v>6</v>
          </cell>
          <cell r="DI935">
            <v>1</v>
          </cell>
          <cell r="DJ935">
            <v>7</v>
          </cell>
          <cell r="DK935">
            <v>413</v>
          </cell>
          <cell r="DP935">
            <v>413</v>
          </cell>
          <cell r="DQ935">
            <v>354</v>
          </cell>
          <cell r="DR935">
            <v>59</v>
          </cell>
          <cell r="DS935">
            <v>0.8571428571428571</v>
          </cell>
          <cell r="DT935">
            <v>0.14285714285714285</v>
          </cell>
          <cell r="DU935">
            <v>799</v>
          </cell>
          <cell r="DV935">
            <v>119563.49999999999</v>
          </cell>
          <cell r="DW935">
            <v>1288.56</v>
          </cell>
          <cell r="DX935">
            <v>329987</v>
          </cell>
          <cell r="DY935" t="str">
            <v>white</v>
          </cell>
          <cell r="DZ935" t="str">
            <v>20210510121___Rotaru1___белый</v>
          </cell>
        </row>
        <row r="936">
          <cell r="B936" t="str">
            <v>20210510174_0076078_00000003835</v>
          </cell>
          <cell r="C936" t="str">
            <v>20210510174_0076078</v>
          </cell>
          <cell r="D936" t="str">
            <v>Theme 3ОдеждаAnisiaЖенскийdark navy13</v>
          </cell>
          <cell r="E936" t="str">
            <v>Заг. с Th 3</v>
          </cell>
          <cell r="F936" t="str">
            <v>ACOOLA Одежда Весна 2024 Theme 3</v>
          </cell>
          <cell r="G936" t="str">
            <v>ACOOLA</v>
          </cell>
          <cell r="H936" t="str">
            <v>Theme 3</v>
          </cell>
          <cell r="I936" t="str">
            <v>00000003835</v>
          </cell>
          <cell r="J936" t="str">
            <v>20210510174</v>
          </cell>
          <cell r="K936" t="str">
            <v>Футболка детская для девочек Anisia темно-синий</v>
          </cell>
          <cell r="L936" t="str">
            <v>Женский</v>
          </cell>
          <cell r="M936" t="str">
            <v>Большой</v>
          </cell>
          <cell r="N936" t="str">
            <v>Anisia</v>
          </cell>
          <cell r="O936" t="str">
            <v>темно-синий</v>
          </cell>
          <cell r="P936" t="str">
            <v>Jersey</v>
          </cell>
          <cell r="Q936" t="str">
            <v>T-shirt</v>
          </cell>
          <cell r="R936" t="str">
            <v>Kids Set_Girls</v>
          </cell>
          <cell r="S936" t="str">
            <v>Kids set</v>
          </cell>
          <cell r="T936" t="str">
            <v>Одежда</v>
          </cell>
          <cell r="U936" t="str">
            <v>Single jersey / Трикотажное полотно</v>
          </cell>
          <cell r="V936" t="str">
            <v>100%Хлопок</v>
          </cell>
          <cell r="W936" t="str">
            <v>(13) Kids cloth B2G2 6sizes</v>
          </cell>
          <cell r="X936">
            <v>6</v>
          </cell>
          <cell r="Y936" t="str">
            <v>Нет</v>
          </cell>
          <cell r="Z936" t="str">
            <v>Tatiana Ryabceva</v>
          </cell>
          <cell r="AA936" t="str">
            <v>Fashion</v>
          </cell>
          <cell r="AB936" t="str">
            <v>Regular</v>
          </cell>
          <cell r="AC936" t="str">
            <v>1,2,3,4,5</v>
          </cell>
          <cell r="AD936" t="str">
            <v>1,2,3,4,5_6</v>
          </cell>
          <cell r="AE936">
            <v>271</v>
          </cell>
          <cell r="AF936">
            <v>52</v>
          </cell>
          <cell r="AG936">
            <v>73</v>
          </cell>
          <cell r="AH936">
            <v>96</v>
          </cell>
          <cell r="AI936">
            <v>43</v>
          </cell>
          <cell r="AJ936">
            <v>7</v>
          </cell>
          <cell r="AK936">
            <v>1</v>
          </cell>
          <cell r="AL936">
            <v>0.5</v>
          </cell>
          <cell r="AM936">
            <v>6</v>
          </cell>
          <cell r="AN936">
            <v>2</v>
          </cell>
          <cell r="AO936">
            <v>8</v>
          </cell>
          <cell r="AP936">
            <v>416</v>
          </cell>
          <cell r="AQ936">
            <v>6</v>
          </cell>
          <cell r="AR936">
            <v>2</v>
          </cell>
          <cell r="AS936">
            <v>8</v>
          </cell>
          <cell r="AT936">
            <v>584</v>
          </cell>
          <cell r="AU936">
            <v>6</v>
          </cell>
          <cell r="AV936">
            <v>2</v>
          </cell>
          <cell r="AW936">
            <v>8</v>
          </cell>
          <cell r="AX936">
            <v>768</v>
          </cell>
          <cell r="AY936">
            <v>6</v>
          </cell>
          <cell r="AZ936">
            <v>2</v>
          </cell>
          <cell r="BA936">
            <v>8</v>
          </cell>
          <cell r="BB936">
            <v>344</v>
          </cell>
          <cell r="BC936">
            <v>6</v>
          </cell>
          <cell r="BD936">
            <v>2</v>
          </cell>
          <cell r="BE936">
            <v>8</v>
          </cell>
          <cell r="BF936">
            <v>56</v>
          </cell>
          <cell r="BG936" t="str">
            <v>0-2</v>
          </cell>
          <cell r="BH936">
            <v>0.57052631578947366</v>
          </cell>
          <cell r="BI936">
            <v>2168</v>
          </cell>
          <cell r="BJ936">
            <v>799</v>
          </cell>
          <cell r="BK936">
            <v>799</v>
          </cell>
          <cell r="BL936">
            <v>726.36</v>
          </cell>
          <cell r="BM936">
            <v>3.2413793103448274</v>
          </cell>
          <cell r="BN936">
            <v>2.73</v>
          </cell>
          <cell r="BO936">
            <v>2.87</v>
          </cell>
          <cell r="BP936">
            <v>2.9</v>
          </cell>
          <cell r="BQ936">
            <v>246.5</v>
          </cell>
          <cell r="BR936">
            <v>0.6914893617021276</v>
          </cell>
          <cell r="BS936">
            <v>3.5</v>
          </cell>
          <cell r="BT936">
            <v>85</v>
          </cell>
          <cell r="BU936">
            <v>1.1000000000000001</v>
          </cell>
          <cell r="BV936">
            <v>799</v>
          </cell>
          <cell r="BW936">
            <v>480</v>
          </cell>
          <cell r="BX936" t="str">
            <v>CHINA-BASE NINGBO FOREIGN TRADE CO., LTD</v>
          </cell>
          <cell r="BY936" t="str">
            <v>Китай</v>
          </cell>
          <cell r="BZ936">
            <v>152</v>
          </cell>
          <cell r="CA936">
            <v>413</v>
          </cell>
          <cell r="CB936">
            <v>66</v>
          </cell>
          <cell r="CC936">
            <v>1001</v>
          </cell>
          <cell r="CD936">
            <v>3800</v>
          </cell>
          <cell r="CE936">
            <v>1196.0614762642851</v>
          </cell>
          <cell r="CF936">
            <v>3800</v>
          </cell>
          <cell r="CG936">
            <v>4000</v>
          </cell>
          <cell r="CH936" t="str">
            <v>ок</v>
          </cell>
          <cell r="CI936" t="str">
            <v>ок</v>
          </cell>
          <cell r="CJ936">
            <v>11</v>
          </cell>
          <cell r="CK936">
            <v>6222.16</v>
          </cell>
          <cell r="CL936">
            <v>1185.31</v>
          </cell>
          <cell r="CM936">
            <v>436.24</v>
          </cell>
          <cell r="CN936">
            <v>2872.87</v>
          </cell>
          <cell r="CO936">
            <v>189.42000000000002</v>
          </cell>
          <cell r="CP936">
            <v>10906</v>
          </cell>
          <cell r="CQ936">
            <v>534412</v>
          </cell>
          <cell r="CR936">
            <v>101804.5</v>
          </cell>
          <cell r="CS936">
            <v>37468</v>
          </cell>
          <cell r="CT936">
            <v>246746.5</v>
          </cell>
          <cell r="CU936">
            <v>16269</v>
          </cell>
          <cell r="CV936">
            <v>936700</v>
          </cell>
          <cell r="CW936">
            <v>1732232</v>
          </cell>
          <cell r="CX936">
            <v>329987</v>
          </cell>
          <cell r="CY936">
            <v>121448</v>
          </cell>
          <cell r="CZ936">
            <v>799799</v>
          </cell>
          <cell r="DA936">
            <v>52734</v>
          </cell>
          <cell r="DB936">
            <v>3036200</v>
          </cell>
          <cell r="DC936" t="str">
            <v>Fashion</v>
          </cell>
          <cell r="DE936">
            <v>59</v>
          </cell>
          <cell r="DF936">
            <v>59</v>
          </cell>
          <cell r="DH936">
            <v>6</v>
          </cell>
          <cell r="DI936">
            <v>1</v>
          </cell>
          <cell r="DJ936">
            <v>7</v>
          </cell>
          <cell r="DK936">
            <v>413</v>
          </cell>
          <cell r="DP936">
            <v>413</v>
          </cell>
          <cell r="DQ936">
            <v>354</v>
          </cell>
          <cell r="DR936">
            <v>59</v>
          </cell>
          <cell r="DS936">
            <v>0.8571428571428571</v>
          </cell>
          <cell r="DT936">
            <v>0.14285714285714285</v>
          </cell>
          <cell r="DU936">
            <v>799</v>
          </cell>
          <cell r="DV936">
            <v>89827.5</v>
          </cell>
          <cell r="DW936">
            <v>1185.31</v>
          </cell>
          <cell r="DX936">
            <v>329987</v>
          </cell>
          <cell r="DY936" t="str">
            <v>dark navy</v>
          </cell>
          <cell r="DZ936" t="str">
            <v>20210510174___Anisia___темно-синий</v>
          </cell>
          <cell r="EA936" t="str">
            <v>Расчет кирпичей</v>
          </cell>
        </row>
        <row r="937">
          <cell r="B937" t="str">
            <v>20210510175_0076079_00000003835</v>
          </cell>
          <cell r="C937" t="str">
            <v>20210510175_0076079</v>
          </cell>
          <cell r="D937" t="str">
            <v>Theme 3ОдеждаMarsellaЖенскийlight blue13</v>
          </cell>
          <cell r="E937" t="str">
            <v>Заг. с Th 3</v>
          </cell>
          <cell r="F937" t="str">
            <v>ACOOLA Одежда Весна 2024 Theme 3</v>
          </cell>
          <cell r="G937" t="str">
            <v>ACOOLA</v>
          </cell>
          <cell r="H937" t="str">
            <v>Theme 3</v>
          </cell>
          <cell r="I937" t="str">
            <v>00000003835</v>
          </cell>
          <cell r="J937" t="str">
            <v>20210510175</v>
          </cell>
          <cell r="K937" t="str">
            <v>Футболка детская для девочек Marsella голубой</v>
          </cell>
          <cell r="L937" t="str">
            <v>Женский</v>
          </cell>
          <cell r="M937" t="str">
            <v>Большой</v>
          </cell>
          <cell r="N937" t="str">
            <v>Marsella</v>
          </cell>
          <cell r="O937" t="str">
            <v>голубой</v>
          </cell>
          <cell r="P937" t="str">
            <v>Jersey</v>
          </cell>
          <cell r="Q937" t="str">
            <v>T-shirt</v>
          </cell>
          <cell r="R937" t="str">
            <v>Kids Set_Girls</v>
          </cell>
          <cell r="S937" t="str">
            <v>Kids set</v>
          </cell>
          <cell r="T937" t="str">
            <v>Одежда</v>
          </cell>
          <cell r="U937" t="str">
            <v>Single jersey / Трикотажное полотно</v>
          </cell>
          <cell r="V937" t="str">
            <v>95%Хлопок/5%ПУ</v>
          </cell>
          <cell r="W937" t="str">
            <v>(13) Kids cloth B2G2 6sizes</v>
          </cell>
          <cell r="X937">
            <v>6</v>
          </cell>
          <cell r="Y937" t="str">
            <v>Нет</v>
          </cell>
          <cell r="Z937" t="str">
            <v>Tatiana Ryabceva</v>
          </cell>
          <cell r="AA937" t="str">
            <v>Fashion</v>
          </cell>
          <cell r="AB937" t="str">
            <v>Regular</v>
          </cell>
          <cell r="AC937" t="str">
            <v>1,2,3,4,5</v>
          </cell>
          <cell r="AD937" t="str">
            <v>1,2,3,4,5_6</v>
          </cell>
          <cell r="AE937">
            <v>271</v>
          </cell>
          <cell r="AF937">
            <v>52</v>
          </cell>
          <cell r="AG937">
            <v>73</v>
          </cell>
          <cell r="AH937">
            <v>96</v>
          </cell>
          <cell r="AI937">
            <v>43</v>
          </cell>
          <cell r="AJ937">
            <v>7</v>
          </cell>
          <cell r="AK937">
            <v>1</v>
          </cell>
          <cell r="AL937">
            <v>0.5</v>
          </cell>
          <cell r="AM937">
            <v>6</v>
          </cell>
          <cell r="AN937">
            <v>2</v>
          </cell>
          <cell r="AO937">
            <v>8</v>
          </cell>
          <cell r="AP937">
            <v>416</v>
          </cell>
          <cell r="AQ937">
            <v>6</v>
          </cell>
          <cell r="AR937">
            <v>2</v>
          </cell>
          <cell r="AS937">
            <v>8</v>
          </cell>
          <cell r="AT937">
            <v>584</v>
          </cell>
          <cell r="AU937">
            <v>6</v>
          </cell>
          <cell r="AV937">
            <v>2</v>
          </cell>
          <cell r="AW937">
            <v>8</v>
          </cell>
          <cell r="AX937">
            <v>768</v>
          </cell>
          <cell r="AY937">
            <v>6</v>
          </cell>
          <cell r="AZ937">
            <v>2</v>
          </cell>
          <cell r="BA937">
            <v>8</v>
          </cell>
          <cell r="BB937">
            <v>344</v>
          </cell>
          <cell r="BC937">
            <v>6</v>
          </cell>
          <cell r="BD937">
            <v>2</v>
          </cell>
          <cell r="BE937">
            <v>8</v>
          </cell>
          <cell r="BF937">
            <v>56</v>
          </cell>
          <cell r="BG937" t="str">
            <v>0-2</v>
          </cell>
          <cell r="BH937">
            <v>0.57052631578947366</v>
          </cell>
          <cell r="BI937">
            <v>2168</v>
          </cell>
          <cell r="BJ937">
            <v>999</v>
          </cell>
          <cell r="BK937">
            <v>999</v>
          </cell>
          <cell r="BL937">
            <v>908.18</v>
          </cell>
          <cell r="BM937">
            <v>2.9981992797118848</v>
          </cell>
          <cell r="BN937">
            <v>2.98</v>
          </cell>
          <cell r="BO937">
            <v>3.13</v>
          </cell>
          <cell r="BP937">
            <v>3.92</v>
          </cell>
          <cell r="BQ937">
            <v>333.2</v>
          </cell>
          <cell r="BR937">
            <v>0.66646646646646646</v>
          </cell>
          <cell r="BS937">
            <v>3.5</v>
          </cell>
          <cell r="BT937">
            <v>85</v>
          </cell>
          <cell r="BU937">
            <v>1.1000000000000001</v>
          </cell>
          <cell r="BV937">
            <v>999</v>
          </cell>
          <cell r="BW937">
            <v>600</v>
          </cell>
          <cell r="BX937" t="str">
            <v>Suzhou Kingsma Import and Export Co., Ltd</v>
          </cell>
          <cell r="BY937" t="str">
            <v>Китай</v>
          </cell>
          <cell r="BZ937">
            <v>152</v>
          </cell>
          <cell r="CA937">
            <v>413</v>
          </cell>
          <cell r="CB937">
            <v>66</v>
          </cell>
          <cell r="CC937">
            <v>1001</v>
          </cell>
          <cell r="CD937">
            <v>3800</v>
          </cell>
          <cell r="CE937">
            <v>1196.0614762642851</v>
          </cell>
          <cell r="CF937">
            <v>3800</v>
          </cell>
          <cell r="CG937">
            <v>4000</v>
          </cell>
          <cell r="CH937" t="str">
            <v>ок</v>
          </cell>
          <cell r="CI937" t="str">
            <v>ок</v>
          </cell>
          <cell r="CJ937">
            <v>11</v>
          </cell>
          <cell r="CK937">
            <v>6785.84</v>
          </cell>
          <cell r="CL937">
            <v>1292.69</v>
          </cell>
          <cell r="CM937">
            <v>475.76</v>
          </cell>
          <cell r="CN937">
            <v>3133.13</v>
          </cell>
          <cell r="CO937">
            <v>206.57999999999998</v>
          </cell>
          <cell r="CP937">
            <v>11894</v>
          </cell>
          <cell r="CQ937">
            <v>722377.6</v>
          </cell>
          <cell r="CR937">
            <v>137611.6</v>
          </cell>
          <cell r="CS937">
            <v>50646.400000000001</v>
          </cell>
          <cell r="CT937">
            <v>333533.2</v>
          </cell>
          <cell r="CU937">
            <v>21991.200000000001</v>
          </cell>
          <cell r="CV937">
            <v>1266160</v>
          </cell>
          <cell r="CW937">
            <v>2165832</v>
          </cell>
          <cell r="CX937">
            <v>412587</v>
          </cell>
          <cell r="CY937">
            <v>151848</v>
          </cell>
          <cell r="CZ937">
            <v>999999</v>
          </cell>
          <cell r="DA937">
            <v>65934</v>
          </cell>
          <cell r="DB937">
            <v>3796200</v>
          </cell>
          <cell r="DC937" t="str">
            <v>Fashion</v>
          </cell>
          <cell r="DE937">
            <v>59</v>
          </cell>
          <cell r="DF937">
            <v>59</v>
          </cell>
          <cell r="DH937">
            <v>6</v>
          </cell>
          <cell r="DI937">
            <v>1</v>
          </cell>
          <cell r="DJ937">
            <v>7</v>
          </cell>
          <cell r="DK937">
            <v>413</v>
          </cell>
          <cell r="DP937">
            <v>413</v>
          </cell>
          <cell r="DQ937">
            <v>354</v>
          </cell>
          <cell r="DR937">
            <v>59</v>
          </cell>
          <cell r="DS937">
            <v>0.8571428571428571</v>
          </cell>
          <cell r="DT937">
            <v>0.14285714285714285</v>
          </cell>
          <cell r="DU937">
            <v>999</v>
          </cell>
          <cell r="DV937">
            <v>121422</v>
          </cell>
          <cell r="DW937">
            <v>1292.69</v>
          </cell>
          <cell r="DX937">
            <v>412587</v>
          </cell>
          <cell r="DY937" t="str">
            <v>light blue</v>
          </cell>
          <cell r="DZ937" t="str">
            <v>20210510175___Marsella___голубой</v>
          </cell>
          <cell r="EA937" t="str">
            <v>Расчет кирпичей</v>
          </cell>
        </row>
        <row r="938">
          <cell r="B938" t="str">
            <v>20210510175_0076080_00000003835</v>
          </cell>
          <cell r="C938" t="str">
            <v>20210510175_0076080</v>
          </cell>
          <cell r="D938" t="str">
            <v>Theme 3ОдеждаMarsellaЖенскийfuchsia13</v>
          </cell>
          <cell r="E938" t="str">
            <v>Заг. с Th 3</v>
          </cell>
          <cell r="F938" t="str">
            <v>ACOOLA Одежда Весна 2024 Theme 3</v>
          </cell>
          <cell r="G938" t="str">
            <v>ACOOLA</v>
          </cell>
          <cell r="H938" t="str">
            <v>Theme 3</v>
          </cell>
          <cell r="I938" t="str">
            <v>00000003835</v>
          </cell>
          <cell r="J938" t="str">
            <v>20210510175</v>
          </cell>
          <cell r="K938" t="str">
            <v>Футболка детская для девочек Marsella фуксия</v>
          </cell>
          <cell r="L938" t="str">
            <v>Женский</v>
          </cell>
          <cell r="M938" t="str">
            <v>Большой</v>
          </cell>
          <cell r="N938" t="str">
            <v>Marsella</v>
          </cell>
          <cell r="O938" t="str">
            <v>фуксия</v>
          </cell>
          <cell r="P938" t="str">
            <v>Jersey</v>
          </cell>
          <cell r="Q938" t="str">
            <v>T-shirt</v>
          </cell>
          <cell r="R938" t="str">
            <v>Kids Set_Girls</v>
          </cell>
          <cell r="S938" t="str">
            <v>Kids set</v>
          </cell>
          <cell r="T938" t="str">
            <v>Одежда</v>
          </cell>
          <cell r="U938" t="str">
            <v/>
          </cell>
          <cell r="V938" t="str">
            <v/>
          </cell>
          <cell r="W938" t="str">
            <v>(13) Kids cloth B2G2 6sizes</v>
          </cell>
          <cell r="X938">
            <v>6</v>
          </cell>
          <cell r="Y938" t="str">
            <v>Нет</v>
          </cell>
          <cell r="Z938" t="str">
            <v>Tatiana Ryabceva</v>
          </cell>
          <cell r="AA938" t="str">
            <v>Fashion</v>
          </cell>
          <cell r="AB938" t="str">
            <v>Regular</v>
          </cell>
          <cell r="AC938">
            <v>0</v>
          </cell>
          <cell r="AD938" t="str">
            <v>0_6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1</v>
          </cell>
          <cell r="AL938">
            <v>1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 t="str">
            <v>-6-0</v>
          </cell>
          <cell r="BH938">
            <v>0</v>
          </cell>
          <cell r="BI938">
            <v>0</v>
          </cell>
          <cell r="BJ938">
            <v>999</v>
          </cell>
          <cell r="BK938">
            <v>999</v>
          </cell>
          <cell r="BL938">
            <v>908.18</v>
          </cell>
          <cell r="BM938">
            <v>2.9981992797118848</v>
          </cell>
          <cell r="BN938">
            <v>2.98</v>
          </cell>
          <cell r="BO938">
            <v>3.13</v>
          </cell>
          <cell r="BP938">
            <v>3.92</v>
          </cell>
          <cell r="BQ938">
            <v>333.2</v>
          </cell>
          <cell r="BR938">
            <v>0.66646646646646646</v>
          </cell>
          <cell r="BS938">
            <v>3.5</v>
          </cell>
          <cell r="BT938">
            <v>85</v>
          </cell>
          <cell r="BU938">
            <v>1.1000000000000001</v>
          </cell>
          <cell r="BV938">
            <v>999</v>
          </cell>
          <cell r="BW938">
            <v>600</v>
          </cell>
          <cell r="BX938" t="str">
            <v>Suzhou Kingsma Import and Export Co., Ltd</v>
          </cell>
          <cell r="BY938" t="str">
            <v>Китай</v>
          </cell>
          <cell r="BZ938">
            <v>156</v>
          </cell>
          <cell r="CA938">
            <v>0</v>
          </cell>
          <cell r="CB938">
            <v>72</v>
          </cell>
          <cell r="CC938">
            <v>1072</v>
          </cell>
          <cell r="CD938">
            <v>1300</v>
          </cell>
          <cell r="CE938">
            <v>409.17892609041337</v>
          </cell>
          <cell r="CF938">
            <v>1300</v>
          </cell>
          <cell r="CG938" t="str">
            <v>не заполнен кластер</v>
          </cell>
          <cell r="CH938" t="str">
            <v>ок</v>
          </cell>
          <cell r="CI938" t="str">
            <v>ок</v>
          </cell>
          <cell r="CJ938">
            <v>12</v>
          </cell>
          <cell r="CK938">
            <v>0</v>
          </cell>
          <cell r="CL938">
            <v>0</v>
          </cell>
          <cell r="CM938">
            <v>488.28</v>
          </cell>
          <cell r="CN938">
            <v>3355.3599999999997</v>
          </cell>
          <cell r="CO938">
            <v>225.35999999999999</v>
          </cell>
          <cell r="CP938">
            <v>4069</v>
          </cell>
          <cell r="CQ938">
            <v>0</v>
          </cell>
          <cell r="CR938">
            <v>0</v>
          </cell>
          <cell r="CS938">
            <v>51979.199999999997</v>
          </cell>
          <cell r="CT938">
            <v>357190.39999999997</v>
          </cell>
          <cell r="CU938">
            <v>23990.399999999998</v>
          </cell>
          <cell r="CV938">
            <v>433160</v>
          </cell>
          <cell r="CW938">
            <v>0</v>
          </cell>
          <cell r="CX938">
            <v>0</v>
          </cell>
          <cell r="CY938">
            <v>155844</v>
          </cell>
          <cell r="CZ938">
            <v>1070928</v>
          </cell>
          <cell r="DA938">
            <v>71928</v>
          </cell>
          <cell r="DB938">
            <v>1298700</v>
          </cell>
          <cell r="DC938" t="str">
            <v>Fashion</v>
          </cell>
          <cell r="DE938">
            <v>59</v>
          </cell>
          <cell r="DF938">
            <v>59</v>
          </cell>
          <cell r="DJ938">
            <v>0</v>
          </cell>
          <cell r="DK938">
            <v>0</v>
          </cell>
          <cell r="DP938">
            <v>0</v>
          </cell>
          <cell r="DQ938">
            <v>0</v>
          </cell>
          <cell r="DR938">
            <v>0</v>
          </cell>
          <cell r="DS938" t="e">
            <v>#DIV/0!</v>
          </cell>
          <cell r="DT938" t="e">
            <v>#DIV/0!</v>
          </cell>
          <cell r="DU938">
            <v>999</v>
          </cell>
          <cell r="DV938">
            <v>0</v>
          </cell>
          <cell r="DW938">
            <v>0</v>
          </cell>
          <cell r="DX938">
            <v>0</v>
          </cell>
          <cell r="DY938" t="str">
            <v>fuchsia</v>
          </cell>
          <cell r="DZ938" t="str">
            <v>20210510175___Marsella___фуксия</v>
          </cell>
        </row>
        <row r="939">
          <cell r="B939" t="str">
            <v>20210510176_0076081_00000003835</v>
          </cell>
          <cell r="C939" t="str">
            <v>20210510176_0076081</v>
          </cell>
          <cell r="D939" t="str">
            <v>Theme 3ОдеждаKlaraЖенскийwhite13</v>
          </cell>
          <cell r="E939" t="str">
            <v>Заг. с Th 3</v>
          </cell>
          <cell r="F939" t="str">
            <v>ACOOLA Одежда Весна 2024 Theme 3</v>
          </cell>
          <cell r="G939" t="str">
            <v>ACOOLA</v>
          </cell>
          <cell r="H939" t="str">
            <v>Theme 3</v>
          </cell>
          <cell r="I939" t="str">
            <v>00000003835</v>
          </cell>
          <cell r="J939" t="str">
            <v>20210510176</v>
          </cell>
          <cell r="K939" t="str">
            <v>Футболка детская для девочек Klara белый</v>
          </cell>
          <cell r="L939" t="str">
            <v>Женский</v>
          </cell>
          <cell r="M939" t="str">
            <v>Большой</v>
          </cell>
          <cell r="N939" t="str">
            <v>Klara</v>
          </cell>
          <cell r="O939" t="str">
            <v>белый</v>
          </cell>
          <cell r="P939" t="str">
            <v>Jersey</v>
          </cell>
          <cell r="Q939" t="str">
            <v>T-shirt</v>
          </cell>
          <cell r="R939" t="str">
            <v>Kids Set_Girls</v>
          </cell>
          <cell r="S939" t="str">
            <v>Kids set</v>
          </cell>
          <cell r="T939" t="str">
            <v>Одежда</v>
          </cell>
          <cell r="U939" t="str">
            <v>Single jersey / Трикотажное полотно</v>
          </cell>
          <cell r="V939" t="str">
            <v>95%Хлопок/5%ПУ</v>
          </cell>
          <cell r="W939" t="str">
            <v>(13) Kids cloth B2G2 6sizes</v>
          </cell>
          <cell r="X939">
            <v>6</v>
          </cell>
          <cell r="Y939" t="str">
            <v>Нет</v>
          </cell>
          <cell r="Z939" t="str">
            <v>Tatiana Ryabceva</v>
          </cell>
          <cell r="AA939" t="str">
            <v>Basic+</v>
          </cell>
          <cell r="AB939" t="str">
            <v>Regular</v>
          </cell>
          <cell r="AC939" t="str">
            <v>1,2,3,4,5</v>
          </cell>
          <cell r="AD939" t="str">
            <v>1,2,3,4,5_6</v>
          </cell>
          <cell r="AE939">
            <v>271</v>
          </cell>
          <cell r="AF939">
            <v>52</v>
          </cell>
          <cell r="AG939">
            <v>73</v>
          </cell>
          <cell r="AH939">
            <v>96</v>
          </cell>
          <cell r="AI939">
            <v>43</v>
          </cell>
          <cell r="AJ939">
            <v>7</v>
          </cell>
          <cell r="AK939">
            <v>0.8</v>
          </cell>
          <cell r="AL939">
            <v>0.8</v>
          </cell>
          <cell r="AM939">
            <v>8</v>
          </cell>
          <cell r="AN939">
            <v>3</v>
          </cell>
          <cell r="AO939">
            <v>11</v>
          </cell>
          <cell r="AP939">
            <v>572</v>
          </cell>
          <cell r="AQ939">
            <v>8</v>
          </cell>
          <cell r="AR939">
            <v>3</v>
          </cell>
          <cell r="AS939">
            <v>11</v>
          </cell>
          <cell r="AT939">
            <v>803</v>
          </cell>
          <cell r="AU939">
            <v>8</v>
          </cell>
          <cell r="AV939">
            <v>3</v>
          </cell>
          <cell r="AW939">
            <v>11</v>
          </cell>
          <cell r="AX939">
            <v>1056</v>
          </cell>
          <cell r="AY939">
            <v>8</v>
          </cell>
          <cell r="AZ939">
            <v>3</v>
          </cell>
          <cell r="BA939">
            <v>11</v>
          </cell>
          <cell r="BB939">
            <v>473</v>
          </cell>
          <cell r="BC939">
            <v>8</v>
          </cell>
          <cell r="BD939">
            <v>3</v>
          </cell>
          <cell r="BE939">
            <v>11</v>
          </cell>
          <cell r="BF939">
            <v>77</v>
          </cell>
          <cell r="BG939" t="str">
            <v>2-3</v>
          </cell>
          <cell r="BH939">
            <v>0.54200000000000004</v>
          </cell>
          <cell r="BI939">
            <v>2981</v>
          </cell>
          <cell r="BJ939">
            <v>799</v>
          </cell>
          <cell r="BK939">
            <v>799</v>
          </cell>
          <cell r="BL939">
            <v>726.36</v>
          </cell>
          <cell r="BM939">
            <v>2.8746177370030583</v>
          </cell>
          <cell r="BN939">
            <v>2.5099999999999998</v>
          </cell>
          <cell r="BO939">
            <v>2.64</v>
          </cell>
          <cell r="BP939">
            <v>3.27</v>
          </cell>
          <cell r="BQ939">
            <v>277.95</v>
          </cell>
          <cell r="BR939">
            <v>0.65212765957446805</v>
          </cell>
          <cell r="BS939">
            <v>3.3</v>
          </cell>
          <cell r="BT939">
            <v>85</v>
          </cell>
          <cell r="BU939">
            <v>1.1000000000000001</v>
          </cell>
          <cell r="BV939">
            <v>799</v>
          </cell>
          <cell r="BW939">
            <v>480</v>
          </cell>
          <cell r="BX939" t="str">
            <v>SHANGHAI LANSHENG LIGHT INDUSTRIAL PRODUCTS IMP.&amp; EXP. CORP.,LTD</v>
          </cell>
          <cell r="BY939" t="str">
            <v>Китай</v>
          </cell>
          <cell r="BZ939">
            <v>220</v>
          </cell>
          <cell r="CA939">
            <v>531</v>
          </cell>
          <cell r="CB939">
            <v>102</v>
          </cell>
          <cell r="CC939">
            <v>1666</v>
          </cell>
          <cell r="CD939">
            <v>5500</v>
          </cell>
          <cell r="CE939">
            <v>1731.1416103825181</v>
          </cell>
          <cell r="CF939">
            <v>5500</v>
          </cell>
          <cell r="CG939">
            <v>7000</v>
          </cell>
          <cell r="CH939" t="str">
            <v>ок</v>
          </cell>
          <cell r="CI939" t="str">
            <v>ок</v>
          </cell>
          <cell r="CJ939">
            <v>17</v>
          </cell>
          <cell r="CK939">
            <v>7869.84</v>
          </cell>
          <cell r="CL939">
            <v>1401.8400000000001</v>
          </cell>
          <cell r="CM939">
            <v>580.80000000000007</v>
          </cell>
          <cell r="CN939">
            <v>4398.24</v>
          </cell>
          <cell r="CO939">
            <v>269.28000000000003</v>
          </cell>
          <cell r="CP939">
            <v>14520</v>
          </cell>
          <cell r="CQ939">
            <v>828568.95</v>
          </cell>
          <cell r="CR939">
            <v>147591.44999999998</v>
          </cell>
          <cell r="CS939">
            <v>61149</v>
          </cell>
          <cell r="CT939">
            <v>463064.69999999995</v>
          </cell>
          <cell r="CU939">
            <v>28350.899999999998</v>
          </cell>
          <cell r="CV939">
            <v>1528725</v>
          </cell>
          <cell r="CW939">
            <v>2381819</v>
          </cell>
          <cell r="CX939">
            <v>424269</v>
          </cell>
          <cell r="CY939">
            <v>175780</v>
          </cell>
          <cell r="CZ939">
            <v>1331134</v>
          </cell>
          <cell r="DA939">
            <v>81498</v>
          </cell>
          <cell r="DB939">
            <v>4394500</v>
          </cell>
          <cell r="DC939" t="str">
            <v>Basic+</v>
          </cell>
          <cell r="DE939">
            <v>59</v>
          </cell>
          <cell r="DF939">
            <v>59</v>
          </cell>
          <cell r="DH939">
            <v>7</v>
          </cell>
          <cell r="DI939">
            <v>2</v>
          </cell>
          <cell r="DJ939">
            <v>9</v>
          </cell>
          <cell r="DK939">
            <v>531</v>
          </cell>
          <cell r="DP939">
            <v>531</v>
          </cell>
          <cell r="DQ939">
            <v>413</v>
          </cell>
          <cell r="DR939">
            <v>118</v>
          </cell>
          <cell r="DS939">
            <v>0.77777777777777779</v>
          </cell>
          <cell r="DT939">
            <v>0.22222222222222221</v>
          </cell>
          <cell r="DU939">
            <v>799</v>
          </cell>
          <cell r="DV939">
            <v>130227.75000000001</v>
          </cell>
          <cell r="DW939">
            <v>1401.8400000000001</v>
          </cell>
          <cell r="DX939">
            <v>424269</v>
          </cell>
          <cell r="DY939" t="str">
            <v>white</v>
          </cell>
          <cell r="DZ939" t="str">
            <v>20210510176___Klara___белый</v>
          </cell>
          <cell r="EA939" t="str">
            <v>Расчет кирпичей</v>
          </cell>
        </row>
        <row r="940">
          <cell r="B940" t="str">
            <v>20210560005_0075925_00000003835</v>
          </cell>
          <cell r="C940" t="str">
            <v>20210560005_0075925</v>
          </cell>
          <cell r="D940" t="str">
            <v>Theme 3ОдеждаMetapodЖенскийblue13</v>
          </cell>
          <cell r="E940" t="str">
            <v>Заг. с Th 3</v>
          </cell>
          <cell r="F940" t="str">
            <v>ACOOLA Одежда Весна 2024 Theme 3</v>
          </cell>
          <cell r="G940" t="str">
            <v>ACOOLA</v>
          </cell>
          <cell r="H940" t="str">
            <v>Theme 3</v>
          </cell>
          <cell r="I940" t="str">
            <v>00000003835</v>
          </cell>
          <cell r="J940" t="str">
            <v>20210560005</v>
          </cell>
          <cell r="K940" t="str">
            <v>Юбка джинсовая детская для девочек Metapod синий</v>
          </cell>
          <cell r="L940" t="str">
            <v>Женский</v>
          </cell>
          <cell r="M940" t="str">
            <v>Большой</v>
          </cell>
          <cell r="N940" t="str">
            <v>Metapod</v>
          </cell>
          <cell r="O940" t="str">
            <v>синий</v>
          </cell>
          <cell r="P940" t="str">
            <v>Denim</v>
          </cell>
          <cell r="Q940" t="str">
            <v>Jeans skirt</v>
          </cell>
          <cell r="R940" t="str">
            <v>Top_Girls</v>
          </cell>
          <cell r="S940" t="str">
            <v/>
          </cell>
          <cell r="T940" t="str">
            <v>Одежда</v>
          </cell>
          <cell r="U940" t="str">
            <v>Denim / Джинса</v>
          </cell>
          <cell r="V940" t="str">
            <v>100%Хлопок</v>
          </cell>
          <cell r="W940" t="str">
            <v>(13) Kids cloth B2G2 6sizes</v>
          </cell>
          <cell r="X940">
            <v>6</v>
          </cell>
          <cell r="Y940" t="str">
            <v>Нет</v>
          </cell>
          <cell r="Z940" t="str">
            <v>Julia Velugo</v>
          </cell>
          <cell r="AA940" t="str">
            <v>Fashion</v>
          </cell>
          <cell r="AB940" t="str">
            <v>Regular</v>
          </cell>
          <cell r="AC940" t="str">
            <v>1,2,3</v>
          </cell>
          <cell r="AD940" t="str">
            <v>1,2,3_6</v>
          </cell>
          <cell r="AE940">
            <v>221</v>
          </cell>
          <cell r="AF940">
            <v>52</v>
          </cell>
          <cell r="AG940">
            <v>73</v>
          </cell>
          <cell r="AH940">
            <v>96</v>
          </cell>
          <cell r="AI940">
            <v>0</v>
          </cell>
          <cell r="AJ940">
            <v>0</v>
          </cell>
          <cell r="AK940">
            <v>1</v>
          </cell>
          <cell r="AL940">
            <v>0.5</v>
          </cell>
          <cell r="AM940">
            <v>6</v>
          </cell>
          <cell r="AN940">
            <v>2</v>
          </cell>
          <cell r="AO940">
            <v>8</v>
          </cell>
          <cell r="AP940">
            <v>416</v>
          </cell>
          <cell r="AQ940">
            <v>6</v>
          </cell>
          <cell r="AR940">
            <v>2</v>
          </cell>
          <cell r="AS940">
            <v>8</v>
          </cell>
          <cell r="AT940">
            <v>584</v>
          </cell>
          <cell r="AU940">
            <v>6</v>
          </cell>
          <cell r="AV940">
            <v>2</v>
          </cell>
          <cell r="AW940">
            <v>8</v>
          </cell>
          <cell r="AX940">
            <v>768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 t="str">
            <v>0-2</v>
          </cell>
          <cell r="BH940">
            <v>0.50514285714285712</v>
          </cell>
          <cell r="BI940">
            <v>1768</v>
          </cell>
          <cell r="BJ940">
            <v>1499</v>
          </cell>
          <cell r="BK940">
            <v>1499</v>
          </cell>
          <cell r="BL940">
            <v>1362.73</v>
          </cell>
          <cell r="BM940">
            <v>3.229907347554406</v>
          </cell>
          <cell r="BN940">
            <v>3.9</v>
          </cell>
          <cell r="BO940">
            <v>4.0999999999999996</v>
          </cell>
          <cell r="BP940">
            <v>5.46</v>
          </cell>
          <cell r="BQ940">
            <v>464.1</v>
          </cell>
          <cell r="BR940">
            <v>0.69039359573048698</v>
          </cell>
          <cell r="BS940">
            <v>3.5</v>
          </cell>
          <cell r="BT940">
            <v>85</v>
          </cell>
          <cell r="BU940">
            <v>1.1000000000000001</v>
          </cell>
          <cell r="BV940">
            <v>1499</v>
          </cell>
          <cell r="BW940">
            <v>900</v>
          </cell>
          <cell r="BX940" t="str">
            <v>MOTHER CORPORATION</v>
          </cell>
          <cell r="BY940" t="str">
            <v>Бангладеш</v>
          </cell>
          <cell r="BZ940">
            <v>140</v>
          </cell>
          <cell r="CA940">
            <v>472</v>
          </cell>
          <cell r="CB940">
            <v>66</v>
          </cell>
          <cell r="CC940">
            <v>1054</v>
          </cell>
          <cell r="CD940">
            <v>3500</v>
          </cell>
          <cell r="CE940">
            <v>1101.6355702434207</v>
          </cell>
          <cell r="CF940">
            <v>3500</v>
          </cell>
          <cell r="CG940">
            <v>3500</v>
          </cell>
          <cell r="CH940" t="str">
            <v>ок</v>
          </cell>
          <cell r="CI940" t="str">
            <v>ок</v>
          </cell>
          <cell r="CJ940">
            <v>11</v>
          </cell>
          <cell r="CK940">
            <v>7248.7999999999993</v>
          </cell>
          <cell r="CL940">
            <v>1935.1999999999998</v>
          </cell>
          <cell r="CM940">
            <v>574</v>
          </cell>
          <cell r="CN940">
            <v>4321.3999999999996</v>
          </cell>
          <cell r="CO940">
            <v>270.59999999999997</v>
          </cell>
          <cell r="CP940">
            <v>14349.999999999998</v>
          </cell>
          <cell r="CQ940">
            <v>820528.8</v>
          </cell>
          <cell r="CR940">
            <v>219055.2</v>
          </cell>
          <cell r="CS940">
            <v>64974</v>
          </cell>
          <cell r="CT940">
            <v>489161.4</v>
          </cell>
          <cell r="CU940">
            <v>30630.600000000002</v>
          </cell>
          <cell r="CV940">
            <v>1624350</v>
          </cell>
          <cell r="CW940">
            <v>2650232</v>
          </cell>
          <cell r="CX940">
            <v>707528</v>
          </cell>
          <cell r="CY940">
            <v>209860</v>
          </cell>
          <cell r="CZ940">
            <v>1579946</v>
          </cell>
          <cell r="DA940">
            <v>98934</v>
          </cell>
          <cell r="DB940">
            <v>5246500</v>
          </cell>
          <cell r="DC940" t="str">
            <v>Fashion</v>
          </cell>
          <cell r="DE940">
            <v>59</v>
          </cell>
          <cell r="DF940">
            <v>59</v>
          </cell>
          <cell r="DH940">
            <v>6</v>
          </cell>
          <cell r="DI940">
            <v>2</v>
          </cell>
          <cell r="DJ940">
            <v>8</v>
          </cell>
          <cell r="DK940">
            <v>472</v>
          </cell>
          <cell r="DP940">
            <v>472</v>
          </cell>
          <cell r="DQ940">
            <v>354</v>
          </cell>
          <cell r="DR940">
            <v>118</v>
          </cell>
          <cell r="DS940">
            <v>0.75</v>
          </cell>
          <cell r="DT940">
            <v>0.25</v>
          </cell>
          <cell r="DU940">
            <v>1499</v>
          </cell>
          <cell r="DV940">
            <v>193284</v>
          </cell>
          <cell r="DW940">
            <v>1935.1999999999998</v>
          </cell>
          <cell r="DX940">
            <v>707528</v>
          </cell>
          <cell r="DY940" t="str">
            <v>blue</v>
          </cell>
          <cell r="DZ940" t="str">
            <v>20210560005___Metapod___синий</v>
          </cell>
          <cell r="EA940" t="str">
            <v>Расчет кирпичей</v>
          </cell>
        </row>
        <row r="941">
          <cell r="B941" t="str">
            <v>20214200013_0075974_00000003835</v>
          </cell>
          <cell r="C941" t="str">
            <v>20214200013_0075974</v>
          </cell>
          <cell r="D941" t="str">
            <v>Theme 3ОдеждаLenitaЖенскийviolet13</v>
          </cell>
          <cell r="E941" t="str">
            <v>Заг. с Th 3</v>
          </cell>
          <cell r="F941" t="str">
            <v>ACOOLA Одежда Весна 2024 Theme 3</v>
          </cell>
          <cell r="G941" t="str">
            <v>ACOOLA</v>
          </cell>
          <cell r="H941" t="str">
            <v>Theme 3</v>
          </cell>
          <cell r="I941" t="str">
            <v>00000003835</v>
          </cell>
          <cell r="J941" t="str">
            <v>20214200013</v>
          </cell>
          <cell r="K941" t="str">
            <v>Комплект детский для девочек ((1)топ укороченный и (2)юбка) Lenita фиолетовый</v>
          </cell>
          <cell r="L941" t="str">
            <v>Женский</v>
          </cell>
          <cell r="M941" t="str">
            <v>Большой</v>
          </cell>
          <cell r="N941" t="str">
            <v>Lenita</v>
          </cell>
          <cell r="O941" t="str">
            <v>фиолетовый</v>
          </cell>
          <cell r="P941" t="str">
            <v>Jersey</v>
          </cell>
          <cell r="Q941" t="str">
            <v>Kids Set</v>
          </cell>
          <cell r="R941" t="str">
            <v>Kids Set_Girls</v>
          </cell>
          <cell r="S941" t="str">
            <v>Kids set</v>
          </cell>
          <cell r="T941" t="str">
            <v>Одежда</v>
          </cell>
          <cell r="U941" t="str">
            <v>Single jersey / Трикотажное полотно</v>
          </cell>
          <cell r="V941" t="str">
            <v>57%Хлопок/38%ПЭ/5%ПУ</v>
          </cell>
          <cell r="W941" t="str">
            <v>(13) Kids cloth B2G2 6sizes</v>
          </cell>
          <cell r="X941">
            <v>6</v>
          </cell>
          <cell r="Y941" t="str">
            <v>Нет</v>
          </cell>
          <cell r="Z941" t="str">
            <v>Tatiana Ryabceva</v>
          </cell>
          <cell r="AA941" t="str">
            <v>Fashion</v>
          </cell>
          <cell r="AB941" t="str">
            <v>Regular</v>
          </cell>
          <cell r="AC941">
            <v>1.2</v>
          </cell>
          <cell r="AD941" t="str">
            <v>1,2_6</v>
          </cell>
          <cell r="AE941">
            <v>125</v>
          </cell>
          <cell r="AF941">
            <v>52</v>
          </cell>
          <cell r="AG941">
            <v>73</v>
          </cell>
          <cell r="AH941">
            <v>0</v>
          </cell>
          <cell r="AI941">
            <v>0</v>
          </cell>
          <cell r="AJ941">
            <v>0</v>
          </cell>
          <cell r="AK941">
            <v>1</v>
          </cell>
          <cell r="AL941">
            <v>0.6</v>
          </cell>
          <cell r="AM941">
            <v>6</v>
          </cell>
          <cell r="AN941">
            <v>2</v>
          </cell>
          <cell r="AO941">
            <v>8</v>
          </cell>
          <cell r="AP941">
            <v>416</v>
          </cell>
          <cell r="AQ941">
            <v>6</v>
          </cell>
          <cell r="AR941">
            <v>2</v>
          </cell>
          <cell r="AS941">
            <v>8</v>
          </cell>
          <cell r="AT941">
            <v>584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 t="str">
            <v>0-2</v>
          </cell>
          <cell r="BH941">
            <v>0.5</v>
          </cell>
          <cell r="BI941">
            <v>1000</v>
          </cell>
          <cell r="BJ941">
            <v>1499</v>
          </cell>
          <cell r="BK941">
            <v>1499</v>
          </cell>
          <cell r="BL941">
            <v>1362.73</v>
          </cell>
          <cell r="BM941">
            <v>3.5412237184030237</v>
          </cell>
          <cell r="BN941">
            <v>3.79</v>
          </cell>
          <cell r="BO941">
            <v>3.99</v>
          </cell>
          <cell r="BP941">
            <v>4.9800000000000004</v>
          </cell>
          <cell r="BQ941">
            <v>423.3</v>
          </cell>
          <cell r="BR941">
            <v>0.71761174116077386</v>
          </cell>
          <cell r="BS941">
            <v>3.5</v>
          </cell>
          <cell r="BT941">
            <v>85</v>
          </cell>
          <cell r="BU941">
            <v>1.1000000000000001</v>
          </cell>
          <cell r="BV941">
            <v>1499</v>
          </cell>
          <cell r="BW941">
            <v>900</v>
          </cell>
          <cell r="BX941" t="str">
            <v>Ningbo Longxing Garments Co. LTD</v>
          </cell>
          <cell r="BY941" t="str">
            <v>Китай</v>
          </cell>
          <cell r="BZ941">
            <v>80</v>
          </cell>
          <cell r="CA941">
            <v>177</v>
          </cell>
          <cell r="CB941">
            <v>36</v>
          </cell>
          <cell r="CC941">
            <v>707</v>
          </cell>
          <cell r="CD941">
            <v>2000</v>
          </cell>
          <cell r="CE941">
            <v>629.50604013909754</v>
          </cell>
          <cell r="CF941">
            <v>2000</v>
          </cell>
          <cell r="CG941">
            <v>2000</v>
          </cell>
          <cell r="CH941" t="str">
            <v>ок</v>
          </cell>
          <cell r="CI941" t="str">
            <v>ок</v>
          </cell>
          <cell r="CJ941">
            <v>6</v>
          </cell>
          <cell r="CK941">
            <v>3990</v>
          </cell>
          <cell r="CL941">
            <v>706.23</v>
          </cell>
          <cell r="CM941">
            <v>319.20000000000005</v>
          </cell>
          <cell r="CN941">
            <v>2820.9300000000003</v>
          </cell>
          <cell r="CO941">
            <v>143.64000000000001</v>
          </cell>
          <cell r="CP941">
            <v>7980</v>
          </cell>
          <cell r="CQ941">
            <v>423300</v>
          </cell>
          <cell r="CR941">
            <v>74924.100000000006</v>
          </cell>
          <cell r="CS941">
            <v>33864</v>
          </cell>
          <cell r="CT941">
            <v>299273.10000000003</v>
          </cell>
          <cell r="CU941">
            <v>15238.800000000001</v>
          </cell>
          <cell r="CV941">
            <v>846600</v>
          </cell>
          <cell r="CW941">
            <v>1499000</v>
          </cell>
          <cell r="CX941">
            <v>265323</v>
          </cell>
          <cell r="CY941">
            <v>119920</v>
          </cell>
          <cell r="CZ941">
            <v>1059793</v>
          </cell>
          <cell r="DA941">
            <v>53964</v>
          </cell>
          <cell r="DB941">
            <v>2998000</v>
          </cell>
          <cell r="DC941" t="str">
            <v>Fashion</v>
          </cell>
          <cell r="DE941">
            <v>59</v>
          </cell>
          <cell r="DF941">
            <v>59</v>
          </cell>
          <cell r="DH941">
            <v>3</v>
          </cell>
          <cell r="DJ941">
            <v>3</v>
          </cell>
          <cell r="DK941">
            <v>177</v>
          </cell>
          <cell r="DP941">
            <v>177</v>
          </cell>
          <cell r="DQ941">
            <v>177</v>
          </cell>
          <cell r="DR941">
            <v>0</v>
          </cell>
          <cell r="DS941">
            <v>1</v>
          </cell>
          <cell r="DT941">
            <v>0</v>
          </cell>
          <cell r="DU941">
            <v>1499</v>
          </cell>
          <cell r="DV941">
            <v>66109.5</v>
          </cell>
          <cell r="DW941">
            <v>706.23</v>
          </cell>
          <cell r="DX941">
            <v>265323</v>
          </cell>
          <cell r="DY941" t="str">
            <v>violet</v>
          </cell>
          <cell r="DZ941" t="str">
            <v>20214200013___Lenita___фиолетовый</v>
          </cell>
          <cell r="EA941" t="str">
            <v>Расчет кирпичей</v>
          </cell>
        </row>
        <row r="942">
          <cell r="B942" t="str">
            <v>20214200016_0075969_00000003835</v>
          </cell>
          <cell r="C942" t="str">
            <v>20214200016_0075969</v>
          </cell>
          <cell r="D942" t="str">
            <v>Theme 3ОдеждаPurim1Женскийfuchsia308</v>
          </cell>
          <cell r="E942" t="str">
            <v>Заг. с Th 3</v>
          </cell>
          <cell r="F942" t="str">
            <v>ACOOLA Одежда Весна 2024 Theme 3</v>
          </cell>
          <cell r="G942" t="str">
            <v>ACOOLA</v>
          </cell>
          <cell r="H942" t="str">
            <v>Theme 3</v>
          </cell>
          <cell r="I942" t="str">
            <v>00000003835</v>
          </cell>
          <cell r="J942" t="str">
            <v>20214200016</v>
          </cell>
          <cell r="K942" t="str">
            <v>Комплект детский для девочек ((1)футболка и (2)шорты)пижамные) Purim1 фуксия</v>
          </cell>
          <cell r="L942" t="str">
            <v>Женский</v>
          </cell>
          <cell r="M942" t="str">
            <v>Все</v>
          </cell>
          <cell r="N942" t="str">
            <v>Purim1</v>
          </cell>
          <cell r="O942" t="str">
            <v>фуксия</v>
          </cell>
          <cell r="P942" t="str">
            <v>Jersey</v>
          </cell>
          <cell r="Q942" t="str">
            <v>Kids Set</v>
          </cell>
          <cell r="R942" t="str">
            <v>Kids Set_Girls</v>
          </cell>
          <cell r="S942" t="str">
            <v>Kids set</v>
          </cell>
          <cell r="T942" t="str">
            <v>Одежда</v>
          </cell>
          <cell r="U942" t="str">
            <v>Fleece / Флис хлопковый</v>
          </cell>
          <cell r="V942" t="str">
            <v>60%Хлопок/40%ПЭ</v>
          </cell>
          <cell r="W942" t="str">
            <v>(308) Kids cloth 98-164</v>
          </cell>
          <cell r="X942">
            <v>12</v>
          </cell>
          <cell r="Y942" t="str">
            <v>Нет</v>
          </cell>
          <cell r="Z942" t="str">
            <v>Tatiana Ryabceva</v>
          </cell>
          <cell r="AA942" t="str">
            <v>Basic+</v>
          </cell>
          <cell r="AB942" t="str">
            <v>Regular</v>
          </cell>
          <cell r="AC942" t="str">
            <v>1,2,3,4,5</v>
          </cell>
          <cell r="AD942" t="str">
            <v>1,2,3,4,5_12</v>
          </cell>
          <cell r="AE942">
            <v>271</v>
          </cell>
          <cell r="AF942">
            <v>52</v>
          </cell>
          <cell r="AG942">
            <v>73</v>
          </cell>
          <cell r="AH942">
            <v>96</v>
          </cell>
          <cell r="AI942">
            <v>43</v>
          </cell>
          <cell r="AJ942">
            <v>7</v>
          </cell>
          <cell r="AK942">
            <v>0.65</v>
          </cell>
          <cell r="AL942">
            <v>0.4</v>
          </cell>
          <cell r="AM942">
            <v>12</v>
          </cell>
          <cell r="AN942">
            <v>3</v>
          </cell>
          <cell r="AO942">
            <v>15</v>
          </cell>
          <cell r="AP942">
            <v>780</v>
          </cell>
          <cell r="AQ942">
            <v>12</v>
          </cell>
          <cell r="AR942">
            <v>3</v>
          </cell>
          <cell r="AS942">
            <v>15</v>
          </cell>
          <cell r="AT942">
            <v>1095</v>
          </cell>
          <cell r="AU942">
            <v>12</v>
          </cell>
          <cell r="AV942">
            <v>3</v>
          </cell>
          <cell r="AW942">
            <v>15</v>
          </cell>
          <cell r="AX942">
            <v>1440</v>
          </cell>
          <cell r="AY942">
            <v>12</v>
          </cell>
          <cell r="AZ942">
            <v>3</v>
          </cell>
          <cell r="BA942">
            <v>15</v>
          </cell>
          <cell r="BB942">
            <v>645</v>
          </cell>
          <cell r="BC942">
            <v>12</v>
          </cell>
          <cell r="BD942">
            <v>3</v>
          </cell>
          <cell r="BE942">
            <v>15</v>
          </cell>
          <cell r="BF942">
            <v>105</v>
          </cell>
          <cell r="BG942" t="str">
            <v>0-3</v>
          </cell>
          <cell r="BH942">
            <v>0.54200000000000004</v>
          </cell>
          <cell r="BI942">
            <v>4065</v>
          </cell>
          <cell r="BJ942">
            <v>1799</v>
          </cell>
          <cell r="BK942">
            <v>1799</v>
          </cell>
          <cell r="BL942">
            <v>1635.45</v>
          </cell>
          <cell r="BM942">
            <v>3.1874557051736359</v>
          </cell>
          <cell r="BN942">
            <v>5.05</v>
          </cell>
          <cell r="BO942">
            <v>5.31</v>
          </cell>
          <cell r="BP942">
            <v>6.64</v>
          </cell>
          <cell r="BQ942">
            <v>564.4</v>
          </cell>
          <cell r="BR942">
            <v>0.68627015008337966</v>
          </cell>
          <cell r="BS942">
            <v>3.3</v>
          </cell>
          <cell r="BT942">
            <v>85</v>
          </cell>
          <cell r="BU942">
            <v>1.1000000000000001</v>
          </cell>
          <cell r="BV942">
            <v>1799</v>
          </cell>
          <cell r="BW942">
            <v>1080</v>
          </cell>
          <cell r="BX942" t="str">
            <v>Ningbo Longxing Garments Co. LTD</v>
          </cell>
          <cell r="BY942" t="str">
            <v>Китай</v>
          </cell>
          <cell r="BZ942">
            <v>300</v>
          </cell>
          <cell r="CA942">
            <v>826</v>
          </cell>
          <cell r="CB942">
            <v>132</v>
          </cell>
          <cell r="CC942">
            <v>2177</v>
          </cell>
          <cell r="CD942">
            <v>7500</v>
          </cell>
          <cell r="CE942">
            <v>2360.6476505216156</v>
          </cell>
          <cell r="CF942">
            <v>7500</v>
          </cell>
          <cell r="CG942">
            <v>10000</v>
          </cell>
          <cell r="CH942" t="str">
            <v>ок</v>
          </cell>
          <cell r="CI942" t="str">
            <v>ок</v>
          </cell>
          <cell r="CJ942">
            <v>11</v>
          </cell>
          <cell r="CK942">
            <v>21585.149999999998</v>
          </cell>
          <cell r="CL942">
            <v>4386.0599999999995</v>
          </cell>
          <cell r="CM942">
            <v>1592.9999999999998</v>
          </cell>
          <cell r="CN942">
            <v>11559.869999999999</v>
          </cell>
          <cell r="CO942">
            <v>700.92</v>
          </cell>
          <cell r="CP942">
            <v>39825</v>
          </cell>
          <cell r="CQ942">
            <v>2294286</v>
          </cell>
          <cell r="CR942">
            <v>466194.39999999997</v>
          </cell>
          <cell r="CS942">
            <v>169320</v>
          </cell>
          <cell r="CT942">
            <v>1228698.8</v>
          </cell>
          <cell r="CU942">
            <v>74500.800000000003</v>
          </cell>
          <cell r="CV942">
            <v>4233000</v>
          </cell>
          <cell r="CW942">
            <v>7312935</v>
          </cell>
          <cell r="CX942">
            <v>1485974</v>
          </cell>
          <cell r="CY942">
            <v>539700</v>
          </cell>
          <cell r="CZ942">
            <v>3916423</v>
          </cell>
          <cell r="DA942">
            <v>237468</v>
          </cell>
          <cell r="DB942">
            <v>13492500</v>
          </cell>
          <cell r="DC942" t="str">
            <v>Basic+</v>
          </cell>
          <cell r="DE942">
            <v>59</v>
          </cell>
          <cell r="DF942">
            <v>59</v>
          </cell>
          <cell r="DH942">
            <v>12</v>
          </cell>
          <cell r="DI942">
            <v>2</v>
          </cell>
          <cell r="DJ942">
            <v>14</v>
          </cell>
          <cell r="DK942">
            <v>826</v>
          </cell>
          <cell r="DP942">
            <v>826</v>
          </cell>
          <cell r="DQ942">
            <v>708</v>
          </cell>
          <cell r="DR942">
            <v>118</v>
          </cell>
          <cell r="DS942">
            <v>0.8571428571428571</v>
          </cell>
          <cell r="DT942">
            <v>0.14285714285714285</v>
          </cell>
          <cell r="DU942">
            <v>1799</v>
          </cell>
          <cell r="DV942">
            <v>411347.99999999994</v>
          </cell>
          <cell r="DW942">
            <v>4386.0599999999995</v>
          </cell>
          <cell r="DX942">
            <v>1485974</v>
          </cell>
          <cell r="DY942" t="str">
            <v>fuchsia</v>
          </cell>
          <cell r="DZ942" t="str">
            <v>20214200016___Purim1___фуксия</v>
          </cell>
          <cell r="EA942" t="str">
            <v>Расчет кирпичей</v>
          </cell>
        </row>
        <row r="943">
          <cell r="B943" t="str">
            <v>20214200016_0075970_00000003835</v>
          </cell>
          <cell r="C943" t="str">
            <v>20214200016_0075970</v>
          </cell>
          <cell r="D943" t="str">
            <v>Theme 3ОдеждаPurim1Женскийbright yellow308</v>
          </cell>
          <cell r="E943" t="str">
            <v>Заг. с Th 3</v>
          </cell>
          <cell r="F943" t="str">
            <v>ACOOLA Одежда Весна 2024 Theme 3</v>
          </cell>
          <cell r="G943" t="str">
            <v>ACOOLA</v>
          </cell>
          <cell r="H943" t="str">
            <v>Theme 3</v>
          </cell>
          <cell r="I943" t="str">
            <v>00000003835</v>
          </cell>
          <cell r="J943" t="str">
            <v>20214200016</v>
          </cell>
          <cell r="K943" t="str">
            <v>Комплект детский для девочек ((1)футболка и (2)шорты)пижамные) Purim1 ярко желтый</v>
          </cell>
          <cell r="L943" t="str">
            <v>Женский</v>
          </cell>
          <cell r="M943" t="str">
            <v>Все</v>
          </cell>
          <cell r="N943" t="str">
            <v>Purim1</v>
          </cell>
          <cell r="O943" t="str">
            <v>ярко желтый</v>
          </cell>
          <cell r="P943" t="str">
            <v>Jersey</v>
          </cell>
          <cell r="Q943" t="str">
            <v>Kids Set</v>
          </cell>
          <cell r="R943" t="str">
            <v>Kids Set_Girls</v>
          </cell>
          <cell r="S943" t="str">
            <v>Kids set</v>
          </cell>
          <cell r="T943" t="str">
            <v>Одежда</v>
          </cell>
          <cell r="U943" t="str">
            <v>Fleece / Флис хлопковый</v>
          </cell>
          <cell r="V943" t="str">
            <v>60%Хлопок/40%ПЭ</v>
          </cell>
          <cell r="W943" t="str">
            <v>(308) Kids cloth 98-164</v>
          </cell>
          <cell r="X943">
            <v>12</v>
          </cell>
          <cell r="Y943" t="str">
            <v>Нет</v>
          </cell>
          <cell r="Z943" t="str">
            <v>Tatiana Ryabceva</v>
          </cell>
          <cell r="AA943" t="str">
            <v>Basic+</v>
          </cell>
          <cell r="AB943" t="str">
            <v>Regular</v>
          </cell>
          <cell r="AC943" t="str">
            <v>1,2,3</v>
          </cell>
          <cell r="AD943" t="str">
            <v>1,2,3_12</v>
          </cell>
          <cell r="AE943">
            <v>221</v>
          </cell>
          <cell r="AF943">
            <v>52</v>
          </cell>
          <cell r="AG943">
            <v>73</v>
          </cell>
          <cell r="AH943">
            <v>96</v>
          </cell>
          <cell r="AI943">
            <v>0</v>
          </cell>
          <cell r="AJ943">
            <v>0</v>
          </cell>
          <cell r="AK943">
            <v>0.65</v>
          </cell>
          <cell r="AL943">
            <v>0.5</v>
          </cell>
          <cell r="AM943">
            <v>12</v>
          </cell>
          <cell r="AN943">
            <v>3</v>
          </cell>
          <cell r="AO943">
            <v>15</v>
          </cell>
          <cell r="AP943">
            <v>780</v>
          </cell>
          <cell r="AQ943">
            <v>12</v>
          </cell>
          <cell r="AR943">
            <v>3</v>
          </cell>
          <cell r="AS943">
            <v>15</v>
          </cell>
          <cell r="AT943">
            <v>1095</v>
          </cell>
          <cell r="AU943">
            <v>12</v>
          </cell>
          <cell r="AV943">
            <v>3</v>
          </cell>
          <cell r="AW943">
            <v>15</v>
          </cell>
          <cell r="AX943">
            <v>1440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 t="str">
            <v>0-3</v>
          </cell>
          <cell r="BH943">
            <v>0.55249999999999999</v>
          </cell>
          <cell r="BI943">
            <v>3315</v>
          </cell>
          <cell r="BJ943">
            <v>1799</v>
          </cell>
          <cell r="BK943">
            <v>1799</v>
          </cell>
          <cell r="BL943">
            <v>1635.45</v>
          </cell>
          <cell r="BM943">
            <v>3.1874557051736359</v>
          </cell>
          <cell r="BN943">
            <v>5.05</v>
          </cell>
          <cell r="BO943">
            <v>5.31</v>
          </cell>
          <cell r="BP943">
            <v>6.64</v>
          </cell>
          <cell r="BQ943">
            <v>564.4</v>
          </cell>
          <cell r="BR943">
            <v>0.68627015008337966</v>
          </cell>
          <cell r="BS943">
            <v>3.3</v>
          </cell>
          <cell r="BT943">
            <v>85</v>
          </cell>
          <cell r="BU943">
            <v>1.1000000000000001</v>
          </cell>
          <cell r="BV943">
            <v>1799</v>
          </cell>
          <cell r="BW943">
            <v>1080</v>
          </cell>
          <cell r="BX943" t="str">
            <v>Ningbo Longxing Garments Co. LTD</v>
          </cell>
          <cell r="BY943" t="str">
            <v>Китай</v>
          </cell>
          <cell r="BZ943">
            <v>240</v>
          </cell>
          <cell r="CA943">
            <v>590</v>
          </cell>
          <cell r="CB943">
            <v>108</v>
          </cell>
          <cell r="CC943">
            <v>1747</v>
          </cell>
          <cell r="CD943">
            <v>6000</v>
          </cell>
          <cell r="CE943">
            <v>1888.5181204172925</v>
          </cell>
          <cell r="CF943">
            <v>6000</v>
          </cell>
          <cell r="CG943">
            <v>8000</v>
          </cell>
          <cell r="CH943" t="str">
            <v>ок</v>
          </cell>
          <cell r="CI943" t="str">
            <v>ок</v>
          </cell>
          <cell r="CJ943">
            <v>9</v>
          </cell>
          <cell r="CK943">
            <v>17602.649999999998</v>
          </cell>
          <cell r="CL943">
            <v>3132.8999999999996</v>
          </cell>
          <cell r="CM943">
            <v>1274.3999999999999</v>
          </cell>
          <cell r="CN943">
            <v>9276.57</v>
          </cell>
          <cell r="CO943">
            <v>573.4799999999999</v>
          </cell>
          <cell r="CP943">
            <v>31859.999999999996</v>
          </cell>
          <cell r="CQ943">
            <v>1870986</v>
          </cell>
          <cell r="CR943">
            <v>332996</v>
          </cell>
          <cell r="CS943">
            <v>135456</v>
          </cell>
          <cell r="CT943">
            <v>986006.79999999993</v>
          </cell>
          <cell r="CU943">
            <v>60955.199999999997</v>
          </cell>
          <cell r="CV943">
            <v>3386400</v>
          </cell>
          <cell r="CW943">
            <v>5963685</v>
          </cell>
          <cell r="CX943">
            <v>1061410</v>
          </cell>
          <cell r="CY943">
            <v>431760</v>
          </cell>
          <cell r="CZ943">
            <v>3142853</v>
          </cell>
          <cell r="DA943">
            <v>194292</v>
          </cell>
          <cell r="DB943">
            <v>10794000</v>
          </cell>
          <cell r="DC943" t="str">
            <v>Basic+</v>
          </cell>
          <cell r="DE943">
            <v>59</v>
          </cell>
          <cell r="DF943">
            <v>59</v>
          </cell>
          <cell r="DH943">
            <v>10</v>
          </cell>
          <cell r="DI943">
            <v>0</v>
          </cell>
          <cell r="DJ943">
            <v>10</v>
          </cell>
          <cell r="DK943">
            <v>590</v>
          </cell>
          <cell r="DP943">
            <v>590</v>
          </cell>
          <cell r="DQ943">
            <v>590</v>
          </cell>
          <cell r="DR943">
            <v>0</v>
          </cell>
          <cell r="DS943">
            <v>1</v>
          </cell>
          <cell r="DT943">
            <v>0</v>
          </cell>
          <cell r="DU943">
            <v>1799</v>
          </cell>
          <cell r="DV943">
            <v>293820</v>
          </cell>
          <cell r="DW943">
            <v>3132.8999999999996</v>
          </cell>
          <cell r="DX943">
            <v>1061410</v>
          </cell>
          <cell r="DY943" t="str">
            <v>bright yellow</v>
          </cell>
          <cell r="DZ943" t="str">
            <v>20214200016___Purim1___ярко желтый</v>
          </cell>
          <cell r="EA943" t="str">
            <v>Расчет кирпичей</v>
          </cell>
        </row>
        <row r="944">
          <cell r="B944" t="str">
            <v>20220150109_0075962_00000003835</v>
          </cell>
          <cell r="C944" t="str">
            <v>20220150109_0075962</v>
          </cell>
          <cell r="D944" t="str">
            <v>Theme 3ОдеждаKaprisЖенскийpink12</v>
          </cell>
          <cell r="E944" t="str">
            <v>Заг. с Th 3</v>
          </cell>
          <cell r="F944" t="str">
            <v>ACOOLA Одежда Весна 2024 Theme 3</v>
          </cell>
          <cell r="G944" t="str">
            <v>ACOOLA</v>
          </cell>
          <cell r="H944" t="str">
            <v>Theme 3</v>
          </cell>
          <cell r="I944" t="str">
            <v>00000003835</v>
          </cell>
          <cell r="J944" t="str">
            <v>20220150109</v>
          </cell>
          <cell r="K944" t="str">
            <v>Джемпер детский для девочек Kapris розовый</v>
          </cell>
          <cell r="L944" t="str">
            <v>Женский</v>
          </cell>
          <cell r="M944" t="str">
            <v>Маленький</v>
          </cell>
          <cell r="N944" t="str">
            <v>Kapris</v>
          </cell>
          <cell r="O944" t="str">
            <v>розовый</v>
          </cell>
          <cell r="P944" t="str">
            <v>Jersey</v>
          </cell>
          <cell r="Q944" t="str">
            <v>Longsleeve</v>
          </cell>
          <cell r="R944" t="str">
            <v>Kids Set_Girls</v>
          </cell>
          <cell r="S944" t="str">
            <v>Kids set</v>
          </cell>
          <cell r="T944" t="str">
            <v>Одежда</v>
          </cell>
          <cell r="U944" t="str">
            <v>Single jersey / Трикотажное полотно</v>
          </cell>
          <cell r="V944" t="str">
            <v>95%Хлопок/5%ПУ</v>
          </cell>
          <cell r="W944" t="str">
            <v>(12) Kids cloth B1G1 6sizes</v>
          </cell>
          <cell r="X944">
            <v>6</v>
          </cell>
          <cell r="Y944" t="str">
            <v>Нет</v>
          </cell>
          <cell r="Z944" t="str">
            <v>Tatiana Ryabceva</v>
          </cell>
          <cell r="AA944" t="str">
            <v>Fashion</v>
          </cell>
          <cell r="AB944" t="str">
            <v>Regular</v>
          </cell>
          <cell r="AC944" t="str">
            <v>1,2,3,4,5</v>
          </cell>
          <cell r="AD944" t="str">
            <v>1,2,3,4,5_6</v>
          </cell>
          <cell r="AE944">
            <v>271</v>
          </cell>
          <cell r="AF944">
            <v>52</v>
          </cell>
          <cell r="AG944">
            <v>73</v>
          </cell>
          <cell r="AH944">
            <v>96</v>
          </cell>
          <cell r="AI944">
            <v>43</v>
          </cell>
          <cell r="AJ944">
            <v>7</v>
          </cell>
          <cell r="AK944">
            <v>1</v>
          </cell>
          <cell r="AL944">
            <v>0.5</v>
          </cell>
          <cell r="AM944">
            <v>6</v>
          </cell>
          <cell r="AN944">
            <v>2</v>
          </cell>
          <cell r="AO944">
            <v>8</v>
          </cell>
          <cell r="AP944">
            <v>416</v>
          </cell>
          <cell r="AQ944">
            <v>6</v>
          </cell>
          <cell r="AR944">
            <v>2</v>
          </cell>
          <cell r="AS944">
            <v>8</v>
          </cell>
          <cell r="AT944">
            <v>584</v>
          </cell>
          <cell r="AU944">
            <v>6</v>
          </cell>
          <cell r="AV944">
            <v>2</v>
          </cell>
          <cell r="AW944">
            <v>8</v>
          </cell>
          <cell r="AX944">
            <v>768</v>
          </cell>
          <cell r="AY944">
            <v>6</v>
          </cell>
          <cell r="AZ944">
            <v>2</v>
          </cell>
          <cell r="BA944">
            <v>8</v>
          </cell>
          <cell r="BB944">
            <v>344</v>
          </cell>
          <cell r="BC944">
            <v>6</v>
          </cell>
          <cell r="BD944">
            <v>2</v>
          </cell>
          <cell r="BE944">
            <v>8</v>
          </cell>
          <cell r="BF944">
            <v>56</v>
          </cell>
          <cell r="BG944" t="str">
            <v>0-2</v>
          </cell>
          <cell r="BH944">
            <v>0.57052631578947366</v>
          </cell>
          <cell r="BI944">
            <v>2168</v>
          </cell>
          <cell r="BJ944">
            <v>799</v>
          </cell>
          <cell r="BK944">
            <v>799</v>
          </cell>
          <cell r="BL944">
            <v>726.36</v>
          </cell>
          <cell r="BM944">
            <v>3.112582781456954</v>
          </cell>
          <cell r="BN944">
            <v>2.19</v>
          </cell>
          <cell r="BO944">
            <v>2.2999999999999998</v>
          </cell>
          <cell r="BP944">
            <v>3.02</v>
          </cell>
          <cell r="BQ944">
            <v>256.7</v>
          </cell>
          <cell r="BR944">
            <v>0.67872340425531918</v>
          </cell>
          <cell r="BS944">
            <v>3.5</v>
          </cell>
          <cell r="BT944">
            <v>85</v>
          </cell>
          <cell r="BU944">
            <v>1.1000000000000001</v>
          </cell>
          <cell r="BV944">
            <v>799</v>
          </cell>
          <cell r="BW944">
            <v>480</v>
          </cell>
          <cell r="BX944" t="str">
            <v>ZS Apparels Ltd</v>
          </cell>
          <cell r="BY944" t="str">
            <v>Бангладеш</v>
          </cell>
          <cell r="BZ944">
            <v>152</v>
          </cell>
          <cell r="CA944">
            <v>413</v>
          </cell>
          <cell r="CB944">
            <v>66</v>
          </cell>
          <cell r="CC944">
            <v>1001</v>
          </cell>
          <cell r="CD944">
            <v>3800</v>
          </cell>
          <cell r="CE944">
            <v>1196.0614762642851</v>
          </cell>
          <cell r="CF944">
            <v>3800</v>
          </cell>
          <cell r="CG944">
            <v>4000</v>
          </cell>
          <cell r="CH944" t="str">
            <v>ок</v>
          </cell>
          <cell r="CI944" t="str">
            <v>ок</v>
          </cell>
          <cell r="CJ944">
            <v>11</v>
          </cell>
          <cell r="CK944">
            <v>4986.3999999999996</v>
          </cell>
          <cell r="CL944">
            <v>949.9</v>
          </cell>
          <cell r="CM944">
            <v>349.59999999999997</v>
          </cell>
          <cell r="CN944">
            <v>2302.2999999999997</v>
          </cell>
          <cell r="CO944">
            <v>151.79999999999998</v>
          </cell>
          <cell r="CP944">
            <v>8740</v>
          </cell>
          <cell r="CQ944">
            <v>556525.6</v>
          </cell>
          <cell r="CR944">
            <v>106017.09999999999</v>
          </cell>
          <cell r="CS944">
            <v>39018.400000000001</v>
          </cell>
          <cell r="CT944">
            <v>256956.69999999998</v>
          </cell>
          <cell r="CU944">
            <v>16942.2</v>
          </cell>
          <cell r="CV944">
            <v>975460</v>
          </cell>
          <cell r="CW944">
            <v>1732232</v>
          </cell>
          <cell r="CX944">
            <v>329987</v>
          </cell>
          <cell r="CY944">
            <v>121448</v>
          </cell>
          <cell r="CZ944">
            <v>799799</v>
          </cell>
          <cell r="DA944">
            <v>52734</v>
          </cell>
          <cell r="DB944">
            <v>3036200</v>
          </cell>
          <cell r="DC944" t="str">
            <v>Fashion</v>
          </cell>
          <cell r="DE944">
            <v>59</v>
          </cell>
          <cell r="DF944">
            <v>59</v>
          </cell>
          <cell r="DH944">
            <v>6</v>
          </cell>
          <cell r="DI944">
            <v>1</v>
          </cell>
          <cell r="DJ944">
            <v>7</v>
          </cell>
          <cell r="DK944">
            <v>413</v>
          </cell>
          <cell r="DP944">
            <v>413</v>
          </cell>
          <cell r="DQ944">
            <v>354</v>
          </cell>
          <cell r="DR944">
            <v>59</v>
          </cell>
          <cell r="DS944">
            <v>0.8571428571428571</v>
          </cell>
          <cell r="DT944">
            <v>0.14285714285714285</v>
          </cell>
          <cell r="DU944">
            <v>799</v>
          </cell>
          <cell r="DV944">
            <v>93544.5</v>
          </cell>
          <cell r="DW944">
            <v>949.9</v>
          </cell>
          <cell r="DX944">
            <v>329987</v>
          </cell>
          <cell r="DY944" t="str">
            <v>pink</v>
          </cell>
          <cell r="DZ944" t="str">
            <v>20220150109___Kapris___розовый</v>
          </cell>
          <cell r="EA944" t="str">
            <v>Расчет кирпичей</v>
          </cell>
        </row>
        <row r="945">
          <cell r="B945" t="str">
            <v>20220160421_0075966_00000003835</v>
          </cell>
          <cell r="C945" t="str">
            <v>20220160421_0075966</v>
          </cell>
          <cell r="D945" t="str">
            <v>Theme 3ОдеждаImelda_pnЖенскийprint12</v>
          </cell>
          <cell r="E945" t="str">
            <v>Заг. с Th 3</v>
          </cell>
          <cell r="F945" t="str">
            <v>ACOOLA Одежда Весна 2024 Theme 3</v>
          </cell>
          <cell r="G945" t="str">
            <v>ACOOLA</v>
          </cell>
          <cell r="H945" t="str">
            <v>Theme 3</v>
          </cell>
          <cell r="I945" t="str">
            <v>00000003835</v>
          </cell>
          <cell r="J945" t="str">
            <v>20220160421</v>
          </cell>
          <cell r="K945" t="str">
            <v>Брюки детские для девочек Imelda_pn набивка</v>
          </cell>
          <cell r="L945" t="str">
            <v>Женский</v>
          </cell>
          <cell r="M945" t="str">
            <v>Маленький</v>
          </cell>
          <cell r="N945" t="str">
            <v>Imelda_pn</v>
          </cell>
          <cell r="O945" t="str">
            <v>набивка</v>
          </cell>
          <cell r="P945" t="str">
            <v>Jersey</v>
          </cell>
          <cell r="Q945" t="str">
            <v>Pants</v>
          </cell>
          <cell r="R945" t="str">
            <v>Bottom_Girls</v>
          </cell>
          <cell r="S945" t="str">
            <v>Pants</v>
          </cell>
          <cell r="T945" t="str">
            <v>Одежда</v>
          </cell>
          <cell r="U945" t="str">
            <v>Rib 2*2 / Резинка 2*2</v>
          </cell>
          <cell r="V945" t="str">
            <v>95%Хлопок/5%ПУ</v>
          </cell>
          <cell r="W945" t="str">
            <v>(12) Kids cloth B1G1 6sizes</v>
          </cell>
          <cell r="X945">
            <v>6</v>
          </cell>
          <cell r="Y945" t="str">
            <v>Нет</v>
          </cell>
          <cell r="Z945" t="str">
            <v>Tatiana Ryabceva</v>
          </cell>
          <cell r="AA945" t="str">
            <v>Fashion</v>
          </cell>
          <cell r="AB945" t="str">
            <v>Regular</v>
          </cell>
          <cell r="AC945" t="str">
            <v>1,2,3,4,5</v>
          </cell>
          <cell r="AD945" t="str">
            <v>1,2,3,4,5_6</v>
          </cell>
          <cell r="AE945">
            <v>271</v>
          </cell>
          <cell r="AF945">
            <v>52</v>
          </cell>
          <cell r="AG945">
            <v>73</v>
          </cell>
          <cell r="AH945">
            <v>96</v>
          </cell>
          <cell r="AI945">
            <v>43</v>
          </cell>
          <cell r="AJ945">
            <v>7</v>
          </cell>
          <cell r="AK945">
            <v>1</v>
          </cell>
          <cell r="AL945">
            <v>0.5</v>
          </cell>
          <cell r="AM945">
            <v>6</v>
          </cell>
          <cell r="AN945">
            <v>2</v>
          </cell>
          <cell r="AO945">
            <v>8</v>
          </cell>
          <cell r="AP945">
            <v>416</v>
          </cell>
          <cell r="AQ945">
            <v>6</v>
          </cell>
          <cell r="AR945">
            <v>2</v>
          </cell>
          <cell r="AS945">
            <v>8</v>
          </cell>
          <cell r="AT945">
            <v>584</v>
          </cell>
          <cell r="AU945">
            <v>6</v>
          </cell>
          <cell r="AV945">
            <v>2</v>
          </cell>
          <cell r="AW945">
            <v>8</v>
          </cell>
          <cell r="AX945">
            <v>768</v>
          </cell>
          <cell r="AY945">
            <v>6</v>
          </cell>
          <cell r="AZ945">
            <v>2</v>
          </cell>
          <cell r="BA945">
            <v>8</v>
          </cell>
          <cell r="BB945">
            <v>344</v>
          </cell>
          <cell r="BC945">
            <v>6</v>
          </cell>
          <cell r="BD945">
            <v>2</v>
          </cell>
          <cell r="BE945">
            <v>8</v>
          </cell>
          <cell r="BF945">
            <v>56</v>
          </cell>
          <cell r="BG945" t="str">
            <v>0-2</v>
          </cell>
          <cell r="BH945">
            <v>0.57052631578947366</v>
          </cell>
          <cell r="BI945">
            <v>2168</v>
          </cell>
          <cell r="BJ945">
            <v>999</v>
          </cell>
          <cell r="BK945">
            <v>999</v>
          </cell>
          <cell r="BL945">
            <v>908.18</v>
          </cell>
          <cell r="BM945">
            <v>2.9019607843137254</v>
          </cell>
          <cell r="BN945">
            <v>3</v>
          </cell>
          <cell r="BO945">
            <v>3.15</v>
          </cell>
          <cell r="BP945">
            <v>4.05</v>
          </cell>
          <cell r="BQ945">
            <v>344.25</v>
          </cell>
          <cell r="BR945">
            <v>0.65540540540540548</v>
          </cell>
          <cell r="BS945">
            <v>3.5</v>
          </cell>
          <cell r="BT945">
            <v>85</v>
          </cell>
          <cell r="BU945">
            <v>1.1000000000000001</v>
          </cell>
          <cell r="BV945">
            <v>999</v>
          </cell>
          <cell r="BW945">
            <v>600</v>
          </cell>
          <cell r="BX945" t="str">
            <v>Ningbo Longxing Garments Co. LTD</v>
          </cell>
          <cell r="BY945" t="str">
            <v>Китай</v>
          </cell>
          <cell r="BZ945">
            <v>152</v>
          </cell>
          <cell r="CA945">
            <v>413</v>
          </cell>
          <cell r="CB945">
            <v>66</v>
          </cell>
          <cell r="CC945">
            <v>1001</v>
          </cell>
          <cell r="CD945">
            <v>3800</v>
          </cell>
          <cell r="CE945">
            <v>1196.0614762642851</v>
          </cell>
          <cell r="CF945">
            <v>3800</v>
          </cell>
          <cell r="CG945">
            <v>4000</v>
          </cell>
          <cell r="CH945" t="str">
            <v>ок</v>
          </cell>
          <cell r="CI945" t="str">
            <v>ок</v>
          </cell>
          <cell r="CJ945">
            <v>11</v>
          </cell>
          <cell r="CK945">
            <v>6829.2</v>
          </cell>
          <cell r="CL945">
            <v>1300.95</v>
          </cell>
          <cell r="CM945">
            <v>478.8</v>
          </cell>
          <cell r="CN945">
            <v>3153.15</v>
          </cell>
          <cell r="CO945">
            <v>207.9</v>
          </cell>
          <cell r="CP945">
            <v>11970</v>
          </cell>
          <cell r="CQ945">
            <v>746334</v>
          </cell>
          <cell r="CR945">
            <v>142175.25</v>
          </cell>
          <cell r="CS945">
            <v>52326</v>
          </cell>
          <cell r="CT945">
            <v>344594.25</v>
          </cell>
          <cell r="CU945">
            <v>22720.5</v>
          </cell>
          <cell r="CV945">
            <v>1308150</v>
          </cell>
          <cell r="CW945">
            <v>2165832</v>
          </cell>
          <cell r="CX945">
            <v>412587</v>
          </cell>
          <cell r="CY945">
            <v>151848</v>
          </cell>
          <cell r="CZ945">
            <v>999999</v>
          </cell>
          <cell r="DA945">
            <v>65934</v>
          </cell>
          <cell r="DB945">
            <v>3796200</v>
          </cell>
          <cell r="DC945" t="str">
            <v>Fashion</v>
          </cell>
          <cell r="DE945">
            <v>59</v>
          </cell>
          <cell r="DF945">
            <v>59</v>
          </cell>
          <cell r="DH945">
            <v>6</v>
          </cell>
          <cell r="DI945">
            <v>1</v>
          </cell>
          <cell r="DJ945">
            <v>7</v>
          </cell>
          <cell r="DK945">
            <v>413</v>
          </cell>
          <cell r="DP945">
            <v>413</v>
          </cell>
          <cell r="DQ945">
            <v>354</v>
          </cell>
          <cell r="DR945">
            <v>59</v>
          </cell>
          <cell r="DS945">
            <v>0.8571428571428571</v>
          </cell>
          <cell r="DT945">
            <v>0.14285714285714285</v>
          </cell>
          <cell r="DU945">
            <v>999</v>
          </cell>
          <cell r="DV945">
            <v>125448.74999999999</v>
          </cell>
          <cell r="DW945">
            <v>1300.95</v>
          </cell>
          <cell r="DX945">
            <v>412587</v>
          </cell>
          <cell r="DY945" t="str">
            <v>print</v>
          </cell>
          <cell r="DZ945" t="str">
            <v>20220160421___Imelda_pn___набивка</v>
          </cell>
          <cell r="EA945" t="str">
            <v>Расчет кирпичей</v>
          </cell>
        </row>
        <row r="946">
          <cell r="B946" t="str">
            <v>20220170145_0076013_00000003835</v>
          </cell>
          <cell r="C946" t="str">
            <v>20220170145_0076013</v>
          </cell>
          <cell r="D946" t="str">
            <v>Theme 3ОдеждаImelda_swЖенскийwhite12</v>
          </cell>
          <cell r="E946" t="str">
            <v>Заг. с Th 3</v>
          </cell>
          <cell r="F946" t="str">
            <v>ACOOLA Одежда Весна 2024 Theme 3</v>
          </cell>
          <cell r="G946" t="str">
            <v>ACOOLA</v>
          </cell>
          <cell r="H946" t="str">
            <v>Theme 3</v>
          </cell>
          <cell r="I946" t="str">
            <v>00000003835</v>
          </cell>
          <cell r="J946" t="str">
            <v>20220170145</v>
          </cell>
          <cell r="K946" t="str">
            <v>Джемпер детский для девочек Imelda_sw белый</v>
          </cell>
          <cell r="L946" t="str">
            <v>Женский</v>
          </cell>
          <cell r="M946" t="str">
            <v>Маленький</v>
          </cell>
          <cell r="N946" t="str">
            <v>Imelda_sw</v>
          </cell>
          <cell r="O946" t="str">
            <v>белый</v>
          </cell>
          <cell r="P946" t="str">
            <v>Jersey</v>
          </cell>
          <cell r="Q946" t="str">
            <v>Sweatshirt</v>
          </cell>
          <cell r="R946" t="str">
            <v>Top_Girls</v>
          </cell>
          <cell r="S946" t="str">
            <v>Top</v>
          </cell>
          <cell r="T946" t="str">
            <v>Одежда</v>
          </cell>
          <cell r="U946" t="str">
            <v>Fleece / Флис</v>
          </cell>
          <cell r="V946" t="str">
            <v>80%Хлопок/20%ПЭ</v>
          </cell>
          <cell r="W946" t="str">
            <v>(12) Kids cloth B1G1 6sizes</v>
          </cell>
          <cell r="X946">
            <v>6</v>
          </cell>
          <cell r="Y946" t="str">
            <v>Нет</v>
          </cell>
          <cell r="Z946" t="str">
            <v>Tatiana Ryabceva</v>
          </cell>
          <cell r="AA946" t="str">
            <v>Fashion</v>
          </cell>
          <cell r="AB946" t="str">
            <v>Regular</v>
          </cell>
          <cell r="AC946" t="str">
            <v>1,2,3,4,5</v>
          </cell>
          <cell r="AD946" t="str">
            <v>1,2,3,4,5_6</v>
          </cell>
          <cell r="AE946">
            <v>271</v>
          </cell>
          <cell r="AF946">
            <v>52</v>
          </cell>
          <cell r="AG946">
            <v>73</v>
          </cell>
          <cell r="AH946">
            <v>96</v>
          </cell>
          <cell r="AI946">
            <v>43</v>
          </cell>
          <cell r="AJ946">
            <v>7</v>
          </cell>
          <cell r="AK946">
            <v>1</v>
          </cell>
          <cell r="AL946">
            <v>0.5</v>
          </cell>
          <cell r="AM946">
            <v>6</v>
          </cell>
          <cell r="AN946">
            <v>2</v>
          </cell>
          <cell r="AO946">
            <v>8</v>
          </cell>
          <cell r="AP946">
            <v>416</v>
          </cell>
          <cell r="AQ946">
            <v>6</v>
          </cell>
          <cell r="AR946">
            <v>2</v>
          </cell>
          <cell r="AS946">
            <v>8</v>
          </cell>
          <cell r="AT946">
            <v>584</v>
          </cell>
          <cell r="AU946">
            <v>6</v>
          </cell>
          <cell r="AV946">
            <v>2</v>
          </cell>
          <cell r="AW946">
            <v>8</v>
          </cell>
          <cell r="AX946">
            <v>768</v>
          </cell>
          <cell r="AY946">
            <v>6</v>
          </cell>
          <cell r="AZ946">
            <v>2</v>
          </cell>
          <cell r="BA946">
            <v>8</v>
          </cell>
          <cell r="BB946">
            <v>344</v>
          </cell>
          <cell r="BC946">
            <v>6</v>
          </cell>
          <cell r="BD946">
            <v>2</v>
          </cell>
          <cell r="BE946">
            <v>8</v>
          </cell>
          <cell r="BF946">
            <v>56</v>
          </cell>
          <cell r="BG946" t="str">
            <v>0-2</v>
          </cell>
          <cell r="BH946">
            <v>0.57052631578947366</v>
          </cell>
          <cell r="BI946">
            <v>2168</v>
          </cell>
          <cell r="BJ946">
            <v>1199</v>
          </cell>
          <cell r="BK946">
            <v>1199</v>
          </cell>
          <cell r="BL946">
            <v>1090</v>
          </cell>
          <cell r="BM946">
            <v>2.7443350881208515</v>
          </cell>
          <cell r="BN946">
            <v>3.71</v>
          </cell>
          <cell r="BO946">
            <v>3.91</v>
          </cell>
          <cell r="BP946">
            <v>5.14</v>
          </cell>
          <cell r="BQ946">
            <v>436.9</v>
          </cell>
          <cell r="BR946">
            <v>0.63561301084236865</v>
          </cell>
          <cell r="BS946">
            <v>3.5</v>
          </cell>
          <cell r="BT946">
            <v>85</v>
          </cell>
          <cell r="BU946">
            <v>1.1000000000000001</v>
          </cell>
          <cell r="BV946">
            <v>1199</v>
          </cell>
          <cell r="BW946">
            <v>720</v>
          </cell>
          <cell r="BX946" t="str">
            <v>Ningbo Longxing Garments Co. LTD</v>
          </cell>
          <cell r="BY946" t="str">
            <v>Китай</v>
          </cell>
          <cell r="BZ946">
            <v>152</v>
          </cell>
          <cell r="CA946">
            <v>413</v>
          </cell>
          <cell r="CB946">
            <v>66</v>
          </cell>
          <cell r="CC946">
            <v>1001</v>
          </cell>
          <cell r="CD946">
            <v>3800</v>
          </cell>
          <cell r="CE946">
            <v>1196.0614762642851</v>
          </cell>
          <cell r="CF946">
            <v>3800</v>
          </cell>
          <cell r="CG946">
            <v>4000</v>
          </cell>
          <cell r="CH946" t="str">
            <v>ок</v>
          </cell>
          <cell r="CI946" t="str">
            <v>ок</v>
          </cell>
          <cell r="CJ946">
            <v>11</v>
          </cell>
          <cell r="CK946">
            <v>8476.880000000001</v>
          </cell>
          <cell r="CL946">
            <v>1614.8300000000002</v>
          </cell>
          <cell r="CM946">
            <v>594.32000000000005</v>
          </cell>
          <cell r="CN946">
            <v>3913.9100000000003</v>
          </cell>
          <cell r="CO946">
            <v>258.06</v>
          </cell>
          <cell r="CP946">
            <v>14858</v>
          </cell>
          <cell r="CQ946">
            <v>947199.2</v>
          </cell>
          <cell r="CR946">
            <v>180439.69999999998</v>
          </cell>
          <cell r="CS946">
            <v>66408.800000000003</v>
          </cell>
          <cell r="CT946">
            <v>437336.89999999997</v>
          </cell>
          <cell r="CU946">
            <v>28835.399999999998</v>
          </cell>
          <cell r="CV946">
            <v>1660220</v>
          </cell>
          <cell r="CW946">
            <v>2599432</v>
          </cell>
          <cell r="CX946">
            <v>495187</v>
          </cell>
          <cell r="CY946">
            <v>182248</v>
          </cell>
          <cell r="CZ946">
            <v>1200199</v>
          </cell>
          <cell r="DA946">
            <v>79134</v>
          </cell>
          <cell r="DB946">
            <v>4556200</v>
          </cell>
          <cell r="DC946" t="str">
            <v>Fashion</v>
          </cell>
          <cell r="DE946">
            <v>59</v>
          </cell>
          <cell r="DF946">
            <v>59</v>
          </cell>
          <cell r="DH946">
            <v>6</v>
          </cell>
          <cell r="DI946">
            <v>1</v>
          </cell>
          <cell r="DJ946">
            <v>7</v>
          </cell>
          <cell r="DK946">
            <v>413</v>
          </cell>
          <cell r="DP946">
            <v>413</v>
          </cell>
          <cell r="DQ946">
            <v>354</v>
          </cell>
          <cell r="DR946">
            <v>59</v>
          </cell>
          <cell r="DS946">
            <v>0.8571428571428571</v>
          </cell>
          <cell r="DT946">
            <v>0.14285714285714285</v>
          </cell>
          <cell r="DU946">
            <v>1199</v>
          </cell>
          <cell r="DV946">
            <v>159211.49999999997</v>
          </cell>
          <cell r="DW946">
            <v>1614.8300000000002</v>
          </cell>
          <cell r="DX946">
            <v>495187</v>
          </cell>
          <cell r="DY946" t="str">
            <v>white</v>
          </cell>
          <cell r="DZ946" t="str">
            <v>20220170145___Imelda_sw___белый</v>
          </cell>
          <cell r="EA946" t="str">
            <v>Расчет кирпичей</v>
          </cell>
        </row>
        <row r="947">
          <cell r="B947" t="str">
            <v>20220180241_0075997_00000003835</v>
          </cell>
          <cell r="C947" t="str">
            <v>20220180241_0075997</v>
          </cell>
          <cell r="D947" t="str">
            <v>Theme 3ОдеждаCalvinaЖенскийprint12</v>
          </cell>
          <cell r="E947" t="str">
            <v>Заг. с Th 3</v>
          </cell>
          <cell r="F947" t="str">
            <v>ACOOLA Одежда Весна 2024 Theme 3</v>
          </cell>
          <cell r="G947" t="str">
            <v>ACOOLA</v>
          </cell>
          <cell r="H947" t="str">
            <v>Theme 3</v>
          </cell>
          <cell r="I947" t="str">
            <v>00000003835</v>
          </cell>
          <cell r="J947" t="str">
            <v>20220180241</v>
          </cell>
          <cell r="K947" t="str">
            <v>Юбка детская для девочек Calvina набивка</v>
          </cell>
          <cell r="L947" t="str">
            <v>Женский</v>
          </cell>
          <cell r="M947" t="str">
            <v>Маленький</v>
          </cell>
          <cell r="N947" t="str">
            <v>Calvina</v>
          </cell>
          <cell r="O947" t="str">
            <v>набивка</v>
          </cell>
          <cell r="P947" t="str">
            <v>Jersey</v>
          </cell>
          <cell r="Q947" t="str">
            <v>Skirt</v>
          </cell>
          <cell r="R947" t="str">
            <v>Bottom_Girls</v>
          </cell>
          <cell r="S947" t="str">
            <v>Skirt</v>
          </cell>
          <cell r="T947" t="str">
            <v>Одежда</v>
          </cell>
          <cell r="U947" t="str">
            <v>Single jersey / Трикотажное полотно</v>
          </cell>
          <cell r="V947" t="str">
            <v>95%Хлопок/5%ПУ</v>
          </cell>
          <cell r="W947" t="str">
            <v>(12) Kids cloth B1G1 6sizes</v>
          </cell>
          <cell r="X947">
            <v>6</v>
          </cell>
          <cell r="Y947" t="str">
            <v>Нет</v>
          </cell>
          <cell r="Z947" t="str">
            <v>Tatiana Ryabceva</v>
          </cell>
          <cell r="AA947" t="str">
            <v>Fashion</v>
          </cell>
          <cell r="AB947" t="str">
            <v>Regular</v>
          </cell>
          <cell r="AC947" t="str">
            <v>1,2,3,4,5</v>
          </cell>
          <cell r="AD947" t="str">
            <v>1,2,3,4,5_6</v>
          </cell>
          <cell r="AE947">
            <v>271</v>
          </cell>
          <cell r="AF947">
            <v>52</v>
          </cell>
          <cell r="AG947">
            <v>73</v>
          </cell>
          <cell r="AH947">
            <v>96</v>
          </cell>
          <cell r="AI947">
            <v>43</v>
          </cell>
          <cell r="AJ947">
            <v>7</v>
          </cell>
          <cell r="AK947">
            <v>1</v>
          </cell>
          <cell r="AL947">
            <v>0.5</v>
          </cell>
          <cell r="AM947">
            <v>6</v>
          </cell>
          <cell r="AN947">
            <v>2</v>
          </cell>
          <cell r="AO947">
            <v>8</v>
          </cell>
          <cell r="AP947">
            <v>416</v>
          </cell>
          <cell r="AQ947">
            <v>6</v>
          </cell>
          <cell r="AR947">
            <v>2</v>
          </cell>
          <cell r="AS947">
            <v>8</v>
          </cell>
          <cell r="AT947">
            <v>584</v>
          </cell>
          <cell r="AU947">
            <v>6</v>
          </cell>
          <cell r="AV947">
            <v>2</v>
          </cell>
          <cell r="AW947">
            <v>8</v>
          </cell>
          <cell r="AX947">
            <v>768</v>
          </cell>
          <cell r="AY947">
            <v>6</v>
          </cell>
          <cell r="AZ947">
            <v>2</v>
          </cell>
          <cell r="BA947">
            <v>8</v>
          </cell>
          <cell r="BB947">
            <v>344</v>
          </cell>
          <cell r="BC947">
            <v>6</v>
          </cell>
          <cell r="BD947">
            <v>2</v>
          </cell>
          <cell r="BE947">
            <v>8</v>
          </cell>
          <cell r="BF947">
            <v>56</v>
          </cell>
          <cell r="BG947" t="str">
            <v>0-2</v>
          </cell>
          <cell r="BH947">
            <v>0.57052631578947366</v>
          </cell>
          <cell r="BI947">
            <v>2168</v>
          </cell>
          <cell r="BJ947">
            <v>999</v>
          </cell>
          <cell r="BK947">
            <v>999</v>
          </cell>
          <cell r="BL947">
            <v>908.18</v>
          </cell>
          <cell r="BM947">
            <v>3.2024362878666452</v>
          </cell>
          <cell r="BN947">
            <v>2.76</v>
          </cell>
          <cell r="BO947">
            <v>2.9</v>
          </cell>
          <cell r="BP947">
            <v>3.67</v>
          </cell>
          <cell r="BQ947">
            <v>311.95</v>
          </cell>
          <cell r="BR947">
            <v>0.68773773773773783</v>
          </cell>
          <cell r="BS947">
            <v>3.5</v>
          </cell>
          <cell r="BT947">
            <v>85</v>
          </cell>
          <cell r="BU947">
            <v>1.1000000000000001</v>
          </cell>
          <cell r="BV947">
            <v>999</v>
          </cell>
          <cell r="BW947">
            <v>600</v>
          </cell>
          <cell r="BX947" t="str">
            <v>CHINA-BASE NINGBO FOREIGN TRADE CO., LTD</v>
          </cell>
          <cell r="BY947" t="str">
            <v>Китай</v>
          </cell>
          <cell r="BZ947">
            <v>152</v>
          </cell>
          <cell r="CA947">
            <v>413</v>
          </cell>
          <cell r="CB947">
            <v>66</v>
          </cell>
          <cell r="CC947">
            <v>1001</v>
          </cell>
          <cell r="CD947">
            <v>3800</v>
          </cell>
          <cell r="CE947">
            <v>1196.0614762642851</v>
          </cell>
          <cell r="CF947">
            <v>3800</v>
          </cell>
          <cell r="CG947">
            <v>4000</v>
          </cell>
          <cell r="CH947" t="str">
            <v>ок</v>
          </cell>
          <cell r="CI947" t="str">
            <v>ок</v>
          </cell>
          <cell r="CJ947">
            <v>11</v>
          </cell>
          <cell r="CK947">
            <v>6287.2</v>
          </cell>
          <cell r="CL947">
            <v>1197.7</v>
          </cell>
          <cell r="CM947">
            <v>440.8</v>
          </cell>
          <cell r="CN947">
            <v>2902.9</v>
          </cell>
          <cell r="CO947">
            <v>191.4</v>
          </cell>
          <cell r="CP947">
            <v>11020</v>
          </cell>
          <cell r="CQ947">
            <v>676307.6</v>
          </cell>
          <cell r="CR947">
            <v>128835.34999999999</v>
          </cell>
          <cell r="CS947">
            <v>47416.4</v>
          </cell>
          <cell r="CT947">
            <v>312261.95</v>
          </cell>
          <cell r="CU947">
            <v>20588.7</v>
          </cell>
          <cell r="CV947">
            <v>1185410</v>
          </cell>
          <cell r="CW947">
            <v>2165832</v>
          </cell>
          <cell r="CX947">
            <v>412587</v>
          </cell>
          <cell r="CY947">
            <v>151848</v>
          </cell>
          <cell r="CZ947">
            <v>999999</v>
          </cell>
          <cell r="DA947">
            <v>65934</v>
          </cell>
          <cell r="DB947">
            <v>3796200</v>
          </cell>
          <cell r="DC947" t="str">
            <v>Fashion</v>
          </cell>
          <cell r="DE947">
            <v>59</v>
          </cell>
          <cell r="DF947">
            <v>59</v>
          </cell>
          <cell r="DH947">
            <v>6</v>
          </cell>
          <cell r="DI947">
            <v>1</v>
          </cell>
          <cell r="DJ947">
            <v>7</v>
          </cell>
          <cell r="DK947">
            <v>413</v>
          </cell>
          <cell r="DP947">
            <v>413</v>
          </cell>
          <cell r="DQ947">
            <v>354</v>
          </cell>
          <cell r="DR947">
            <v>59</v>
          </cell>
          <cell r="DS947">
            <v>0.8571428571428571</v>
          </cell>
          <cell r="DT947">
            <v>0.14285714285714285</v>
          </cell>
          <cell r="DU947">
            <v>999</v>
          </cell>
          <cell r="DV947">
            <v>113678.25</v>
          </cell>
          <cell r="DW947">
            <v>1197.7</v>
          </cell>
          <cell r="DX947">
            <v>412587</v>
          </cell>
          <cell r="DY947" t="str">
            <v>print</v>
          </cell>
          <cell r="DZ947" t="str">
            <v>20220180241___Calvina___набивка</v>
          </cell>
          <cell r="EA947" t="str">
            <v>Расчет кирпичей</v>
          </cell>
        </row>
        <row r="948">
          <cell r="B948" t="str">
            <v>20220180242_0075998_00000003835</v>
          </cell>
          <cell r="C948" t="str">
            <v>20220180242_0075998</v>
          </cell>
          <cell r="D948" t="str">
            <v>Theme 3ОдеждаCarmenЖенскийMint green12</v>
          </cell>
          <cell r="E948" t="str">
            <v>Заг. с Th 3</v>
          </cell>
          <cell r="F948" t="str">
            <v>ACOOLA Одежда Весна 2024 Theme 3</v>
          </cell>
          <cell r="G948" t="str">
            <v>ACOOLA</v>
          </cell>
          <cell r="H948" t="str">
            <v>Theme 3</v>
          </cell>
          <cell r="I948" t="str">
            <v>00000003835</v>
          </cell>
          <cell r="J948" t="str">
            <v>20220180242</v>
          </cell>
          <cell r="K948" t="str">
            <v>Юбка детская для девочек Carmen мятный</v>
          </cell>
          <cell r="L948" t="str">
            <v>Женский</v>
          </cell>
          <cell r="M948" t="str">
            <v>Маленький</v>
          </cell>
          <cell r="N948" t="str">
            <v>Carmen</v>
          </cell>
          <cell r="O948" t="str">
            <v>мятный</v>
          </cell>
          <cell r="P948" t="str">
            <v>Jersey</v>
          </cell>
          <cell r="Q948" t="str">
            <v>Skirt</v>
          </cell>
          <cell r="R948" t="str">
            <v>Bottom_Girls</v>
          </cell>
          <cell r="S948" t="str">
            <v>Skirt</v>
          </cell>
          <cell r="T948" t="str">
            <v>Одежда</v>
          </cell>
          <cell r="U948" t="str">
            <v>Mesh / Сетка</v>
          </cell>
          <cell r="V948" t="str">
            <v>100%ПЭ</v>
          </cell>
          <cell r="W948" t="str">
            <v>(12) Kids cloth B1G1 6sizes</v>
          </cell>
          <cell r="X948">
            <v>6</v>
          </cell>
          <cell r="Y948" t="str">
            <v>Нет</v>
          </cell>
          <cell r="Z948" t="str">
            <v>Tatiana Ryabceva</v>
          </cell>
          <cell r="AA948" t="str">
            <v>Fashion</v>
          </cell>
          <cell r="AB948" t="str">
            <v>Regular</v>
          </cell>
          <cell r="AC948" t="str">
            <v>1,2,3</v>
          </cell>
          <cell r="AD948" t="str">
            <v>1,2,3_6</v>
          </cell>
          <cell r="AE948">
            <v>221</v>
          </cell>
          <cell r="AF948">
            <v>52</v>
          </cell>
          <cell r="AG948">
            <v>73</v>
          </cell>
          <cell r="AH948">
            <v>96</v>
          </cell>
          <cell r="AI948">
            <v>0</v>
          </cell>
          <cell r="AJ948">
            <v>0</v>
          </cell>
          <cell r="AK948">
            <v>1</v>
          </cell>
          <cell r="AL948">
            <v>0.5</v>
          </cell>
          <cell r="AM948">
            <v>6</v>
          </cell>
          <cell r="AN948">
            <v>2</v>
          </cell>
          <cell r="AO948">
            <v>8</v>
          </cell>
          <cell r="AP948">
            <v>416</v>
          </cell>
          <cell r="AQ948">
            <v>6</v>
          </cell>
          <cell r="AR948">
            <v>2</v>
          </cell>
          <cell r="AS948">
            <v>8</v>
          </cell>
          <cell r="AT948">
            <v>584</v>
          </cell>
          <cell r="AU948">
            <v>6</v>
          </cell>
          <cell r="AV948">
            <v>2</v>
          </cell>
          <cell r="AW948">
            <v>8</v>
          </cell>
          <cell r="AX948">
            <v>768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 t="str">
            <v>0-2</v>
          </cell>
          <cell r="BH948">
            <v>0.50514285714285712</v>
          </cell>
          <cell r="BI948">
            <v>1768</v>
          </cell>
          <cell r="BJ948">
            <v>1499</v>
          </cell>
          <cell r="BK948">
            <v>1499</v>
          </cell>
          <cell r="BL948">
            <v>1362.73</v>
          </cell>
          <cell r="BM948">
            <v>2.8398219191058063</v>
          </cell>
          <cell r="BN948">
            <v>4.66</v>
          </cell>
          <cell r="BO948">
            <v>4.9000000000000004</v>
          </cell>
          <cell r="BP948">
            <v>6.21</v>
          </cell>
          <cell r="BQ948">
            <v>527.85</v>
          </cell>
          <cell r="BR948">
            <v>0.64786524349566377</v>
          </cell>
          <cell r="BS948">
            <v>3.5</v>
          </cell>
          <cell r="BT948">
            <v>85</v>
          </cell>
          <cell r="BU948">
            <v>1.1000000000000001</v>
          </cell>
          <cell r="BV948">
            <v>1499</v>
          </cell>
          <cell r="BW948">
            <v>900</v>
          </cell>
          <cell r="BX948" t="str">
            <v>CHINA-BASE NINGBO FOREIGN TRADE CO., LTD</v>
          </cell>
          <cell r="BY948" t="str">
            <v>Китай</v>
          </cell>
          <cell r="BZ948">
            <v>140</v>
          </cell>
          <cell r="CA948">
            <v>472</v>
          </cell>
          <cell r="CB948">
            <v>66</v>
          </cell>
          <cell r="CC948">
            <v>1054</v>
          </cell>
          <cell r="CD948">
            <v>3500</v>
          </cell>
          <cell r="CE948">
            <v>1101.6355702434207</v>
          </cell>
          <cell r="CF948">
            <v>3500</v>
          </cell>
          <cell r="CG948">
            <v>3500</v>
          </cell>
          <cell r="CH948" t="str">
            <v>ок</v>
          </cell>
          <cell r="CI948" t="str">
            <v>ок</v>
          </cell>
          <cell r="CJ948">
            <v>11</v>
          </cell>
          <cell r="CK948">
            <v>8663.2000000000007</v>
          </cell>
          <cell r="CL948">
            <v>2312.8000000000002</v>
          </cell>
          <cell r="CM948">
            <v>686</v>
          </cell>
          <cell r="CN948">
            <v>5164.6000000000004</v>
          </cell>
          <cell r="CO948">
            <v>323.40000000000003</v>
          </cell>
          <cell r="CP948">
            <v>17150</v>
          </cell>
          <cell r="CQ948">
            <v>933238.8</v>
          </cell>
          <cell r="CR948">
            <v>249145.2</v>
          </cell>
          <cell r="CS948">
            <v>73899</v>
          </cell>
          <cell r="CT948">
            <v>556353.9</v>
          </cell>
          <cell r="CU948">
            <v>34838.1</v>
          </cell>
          <cell r="CV948">
            <v>1847475</v>
          </cell>
          <cell r="CW948">
            <v>2650232</v>
          </cell>
          <cell r="CX948">
            <v>707528</v>
          </cell>
          <cell r="CY948">
            <v>209860</v>
          </cell>
          <cell r="CZ948">
            <v>1579946</v>
          </cell>
          <cell r="DA948">
            <v>98934</v>
          </cell>
          <cell r="DB948">
            <v>5246500</v>
          </cell>
          <cell r="DC948" t="str">
            <v>Fashion</v>
          </cell>
          <cell r="DE948">
            <v>59</v>
          </cell>
          <cell r="DF948">
            <v>59</v>
          </cell>
          <cell r="DH948">
            <v>6</v>
          </cell>
          <cell r="DI948">
            <v>2</v>
          </cell>
          <cell r="DJ948">
            <v>8</v>
          </cell>
          <cell r="DK948">
            <v>472</v>
          </cell>
          <cell r="DP948">
            <v>472</v>
          </cell>
          <cell r="DQ948">
            <v>354</v>
          </cell>
          <cell r="DR948">
            <v>118</v>
          </cell>
          <cell r="DS948">
            <v>0.75</v>
          </cell>
          <cell r="DT948">
            <v>0.25</v>
          </cell>
          <cell r="DU948">
            <v>1499</v>
          </cell>
          <cell r="DV948">
            <v>219834</v>
          </cell>
          <cell r="DW948">
            <v>2312.8000000000002</v>
          </cell>
          <cell r="DX948">
            <v>707528</v>
          </cell>
          <cell r="DY948" t="str">
            <v>Mint green</v>
          </cell>
          <cell r="DZ948" t="str">
            <v>20220180242___Carmen___мятный</v>
          </cell>
          <cell r="EA948" t="str">
            <v>Расчет кирпичей</v>
          </cell>
        </row>
        <row r="949">
          <cell r="B949" t="str">
            <v>20230200040_0076304_00000003835</v>
          </cell>
          <cell r="C949" t="str">
            <v>20230200040_0076304</v>
          </cell>
          <cell r="D949" t="str">
            <v>Theme 3ОдеждаPetergofЖенскийyellow308</v>
          </cell>
          <cell r="E949" t="str">
            <v>Заг. с Th 3</v>
          </cell>
          <cell r="F949" t="str">
            <v>ACOOLA Одежда Весна 2024 Theme 3</v>
          </cell>
          <cell r="G949" t="str">
            <v>ACOOLA</v>
          </cell>
          <cell r="H949" t="str">
            <v>Theme 3</v>
          </cell>
          <cell r="I949" t="str">
            <v>00000003835</v>
          </cell>
          <cell r="J949" t="str">
            <v>20230200040</v>
          </cell>
          <cell r="K949" t="str">
            <v>Платье детское для девочек Petergof желтый</v>
          </cell>
          <cell r="L949" t="str">
            <v>Женский</v>
          </cell>
          <cell r="M949" t="str">
            <v>Все</v>
          </cell>
          <cell r="N949" t="str">
            <v>Petergof</v>
          </cell>
          <cell r="O949" t="str">
            <v>желтый</v>
          </cell>
          <cell r="P949" t="str">
            <v>Stitched</v>
          </cell>
          <cell r="Q949" t="str">
            <v>Dress</v>
          </cell>
          <cell r="R949" t="str">
            <v>Dress_Girls</v>
          </cell>
          <cell r="S949" t="str">
            <v>Dress</v>
          </cell>
          <cell r="T949" t="str">
            <v>Одежда</v>
          </cell>
          <cell r="U949" t="str">
            <v>Plain weave / Полотняное переплетение ткани</v>
          </cell>
          <cell r="V949" t="str">
            <v>100%Хлопок</v>
          </cell>
          <cell r="W949" t="str">
            <v>(308) Kids cloth 98-164</v>
          </cell>
          <cell r="X949">
            <v>12</v>
          </cell>
          <cell r="Y949" t="str">
            <v>Нет</v>
          </cell>
          <cell r="Z949" t="str">
            <v>Marina Ivaschenko</v>
          </cell>
          <cell r="AA949" t="str">
            <v>Fashion</v>
          </cell>
          <cell r="AB949" t="str">
            <v>Regular</v>
          </cell>
          <cell r="AC949" t="str">
            <v>1,2,3,4,5</v>
          </cell>
          <cell r="AD949" t="str">
            <v>1,2,3,4,5_12</v>
          </cell>
          <cell r="AE949">
            <v>271</v>
          </cell>
          <cell r="AF949">
            <v>52</v>
          </cell>
          <cell r="AG949">
            <v>73</v>
          </cell>
          <cell r="AH949">
            <v>96</v>
          </cell>
          <cell r="AI949">
            <v>43</v>
          </cell>
          <cell r="AJ949">
            <v>7</v>
          </cell>
          <cell r="AK949">
            <v>1</v>
          </cell>
          <cell r="AL949">
            <v>0.6</v>
          </cell>
          <cell r="AM949">
            <v>12</v>
          </cell>
          <cell r="AN949">
            <v>4</v>
          </cell>
          <cell r="AO949">
            <v>16</v>
          </cell>
          <cell r="AP949">
            <v>832</v>
          </cell>
          <cell r="AQ949">
            <v>12</v>
          </cell>
          <cell r="AR949">
            <v>4</v>
          </cell>
          <cell r="AS949">
            <v>16</v>
          </cell>
          <cell r="AT949">
            <v>1168</v>
          </cell>
          <cell r="AU949">
            <v>12</v>
          </cell>
          <cell r="AV949">
            <v>4</v>
          </cell>
          <cell r="AW949">
            <v>16</v>
          </cell>
          <cell r="AX949">
            <v>1536</v>
          </cell>
          <cell r="AY949">
            <v>12</v>
          </cell>
          <cell r="AZ949">
            <v>4</v>
          </cell>
          <cell r="BA949">
            <v>16</v>
          </cell>
          <cell r="BB949">
            <v>688</v>
          </cell>
          <cell r="BC949">
            <v>12</v>
          </cell>
          <cell r="BD949">
            <v>4</v>
          </cell>
          <cell r="BE949">
            <v>16</v>
          </cell>
          <cell r="BF949">
            <v>112</v>
          </cell>
          <cell r="BG949" t="str">
            <v>0-4</v>
          </cell>
          <cell r="BH949">
            <v>0.54200000000000004</v>
          </cell>
          <cell r="BI949">
            <v>4336</v>
          </cell>
          <cell r="BJ949">
            <v>1999</v>
          </cell>
          <cell r="BK949">
            <v>1999</v>
          </cell>
          <cell r="BL949">
            <v>1817.27</v>
          </cell>
          <cell r="BM949">
            <v>2.4270017604565046</v>
          </cell>
          <cell r="BN949">
            <v>7.23</v>
          </cell>
          <cell r="BO949">
            <v>7.6</v>
          </cell>
          <cell r="BP949">
            <v>9.69</v>
          </cell>
          <cell r="BQ949">
            <v>823.65</v>
          </cell>
          <cell r="BR949">
            <v>0.58796898449224622</v>
          </cell>
          <cell r="BS949">
            <v>3.5</v>
          </cell>
          <cell r="BT949">
            <v>85</v>
          </cell>
          <cell r="BU949">
            <v>1.1000000000000001</v>
          </cell>
          <cell r="BV949">
            <v>1999</v>
          </cell>
          <cell r="BW949">
            <v>1200</v>
          </cell>
          <cell r="BX949" t="str">
            <v>SHAOXING JUNZE CLOTHING CO.,LTD.</v>
          </cell>
          <cell r="BY949" t="str">
            <v>Китай</v>
          </cell>
          <cell r="BZ949">
            <v>320</v>
          </cell>
          <cell r="CA949">
            <v>826</v>
          </cell>
          <cell r="CB949">
            <v>144</v>
          </cell>
          <cell r="CC949">
            <v>2374</v>
          </cell>
          <cell r="CD949">
            <v>8000</v>
          </cell>
          <cell r="CE949">
            <v>2518.0241605563901</v>
          </cell>
          <cell r="CF949">
            <v>8000</v>
          </cell>
          <cell r="CG949">
            <v>6500</v>
          </cell>
          <cell r="CH949" t="str">
            <v>ок</v>
          </cell>
          <cell r="CI949" t="str">
            <v>ок</v>
          </cell>
          <cell r="CJ949">
            <v>12</v>
          </cell>
          <cell r="CK949">
            <v>32953.599999999999</v>
          </cell>
          <cell r="CL949">
            <v>6277.5999999999995</v>
          </cell>
          <cell r="CM949">
            <v>2432</v>
          </cell>
          <cell r="CN949">
            <v>18042.399999999998</v>
          </cell>
          <cell r="CO949">
            <v>1094.3999999999999</v>
          </cell>
          <cell r="CP949">
            <v>60800</v>
          </cell>
          <cell r="CQ949">
            <v>3571346.4</v>
          </cell>
          <cell r="CR949">
            <v>680334.9</v>
          </cell>
          <cell r="CS949">
            <v>263568</v>
          </cell>
          <cell r="CT949">
            <v>1955345.0999999999</v>
          </cell>
          <cell r="CU949">
            <v>118605.59999999999</v>
          </cell>
          <cell r="CV949">
            <v>6589200</v>
          </cell>
          <cell r="CW949">
            <v>8667664</v>
          </cell>
          <cell r="CX949">
            <v>1651174</v>
          </cell>
          <cell r="CY949">
            <v>639680</v>
          </cell>
          <cell r="CZ949">
            <v>4745626</v>
          </cell>
          <cell r="DA949">
            <v>287856</v>
          </cell>
          <cell r="DB949">
            <v>15992000</v>
          </cell>
          <cell r="DC949" t="str">
            <v>Fashion</v>
          </cell>
          <cell r="DE949">
            <v>59</v>
          </cell>
          <cell r="DF949">
            <v>59</v>
          </cell>
          <cell r="DH949">
            <v>12</v>
          </cell>
          <cell r="DI949">
            <v>2</v>
          </cell>
          <cell r="DJ949">
            <v>14</v>
          </cell>
          <cell r="DK949">
            <v>826</v>
          </cell>
          <cell r="DP949">
            <v>826</v>
          </cell>
          <cell r="DQ949">
            <v>708</v>
          </cell>
          <cell r="DR949">
            <v>118</v>
          </cell>
          <cell r="DS949">
            <v>0.8571428571428571</v>
          </cell>
          <cell r="DT949">
            <v>0.14285714285714285</v>
          </cell>
          <cell r="DU949">
            <v>1999</v>
          </cell>
          <cell r="DV949">
            <v>600295.5</v>
          </cell>
          <cell r="DW949">
            <v>6277.5999999999995</v>
          </cell>
          <cell r="DX949">
            <v>1651174</v>
          </cell>
          <cell r="DY949" t="str">
            <v>yellow</v>
          </cell>
          <cell r="DZ949" t="str">
            <v>20230200040___Petergof___желтый</v>
          </cell>
        </row>
        <row r="950">
          <cell r="B950" t="str">
            <v>20220200752_0070310_00000003835</v>
          </cell>
          <cell r="C950" t="str">
            <v>20220200752_0070310</v>
          </cell>
          <cell r="D950" t="str">
            <v>Theme 3ОдеждаEvglazЖенскийprint12</v>
          </cell>
          <cell r="E950" t="str">
            <v>Заг. с Th 3</v>
          </cell>
          <cell r="F950" t="str">
            <v>ACOOLA Одежда Весна 2024 Theme 3</v>
          </cell>
          <cell r="G950" t="str">
            <v>ACOOLA</v>
          </cell>
          <cell r="H950" t="str">
            <v>Theme 3</v>
          </cell>
          <cell r="I950" t="str">
            <v>00000003835</v>
          </cell>
          <cell r="J950" t="str">
            <v>20220200752</v>
          </cell>
          <cell r="K950" t="str">
            <v>Платье детское для девочек Evglaz набивка</v>
          </cell>
          <cell r="L950" t="str">
            <v>Женский</v>
          </cell>
          <cell r="M950" t="str">
            <v>Маленький</v>
          </cell>
          <cell r="N950" t="str">
            <v>Evglaz</v>
          </cell>
          <cell r="O950" t="str">
            <v>набивка</v>
          </cell>
          <cell r="P950" t="str">
            <v>Stitched</v>
          </cell>
          <cell r="Q950" t="str">
            <v>Dress</v>
          </cell>
          <cell r="R950" t="str">
            <v>Dress_Girls</v>
          </cell>
          <cell r="S950" t="str">
            <v>Dress</v>
          </cell>
          <cell r="T950" t="str">
            <v>Одежда</v>
          </cell>
          <cell r="U950" t="str">
            <v>Plain weave / Полотняное переплетение ткани</v>
          </cell>
          <cell r="V950" t="str">
            <v>100%Вискоза</v>
          </cell>
          <cell r="W950" t="str">
            <v>(12) Kids cloth B1G1 6sizes</v>
          </cell>
          <cell r="X950">
            <v>6</v>
          </cell>
          <cell r="Y950" t="str">
            <v>Да</v>
          </cell>
          <cell r="Z950" t="str">
            <v>Marina Ivaschenko</v>
          </cell>
          <cell r="AA950" t="str">
            <v>Fashion</v>
          </cell>
          <cell r="AB950" t="str">
            <v>Regular</v>
          </cell>
          <cell r="AC950" t="str">
            <v>1,2,3</v>
          </cell>
          <cell r="AD950" t="str">
            <v>1,2,3_6</v>
          </cell>
          <cell r="AE950">
            <v>221</v>
          </cell>
          <cell r="AF950">
            <v>52</v>
          </cell>
          <cell r="AG950">
            <v>73</v>
          </cell>
          <cell r="AH950">
            <v>96</v>
          </cell>
          <cell r="AI950">
            <v>0</v>
          </cell>
          <cell r="AJ950">
            <v>0</v>
          </cell>
          <cell r="AK950">
            <v>1</v>
          </cell>
          <cell r="AL950">
            <v>0.5</v>
          </cell>
          <cell r="AM950">
            <v>6</v>
          </cell>
          <cell r="AN950">
            <v>2</v>
          </cell>
          <cell r="AO950">
            <v>8</v>
          </cell>
          <cell r="AP950">
            <v>416</v>
          </cell>
          <cell r="AQ950">
            <v>6</v>
          </cell>
          <cell r="AR950">
            <v>2</v>
          </cell>
          <cell r="AS950">
            <v>8</v>
          </cell>
          <cell r="AT950">
            <v>584</v>
          </cell>
          <cell r="AU950">
            <v>6</v>
          </cell>
          <cell r="AV950">
            <v>2</v>
          </cell>
          <cell r="AW950">
            <v>8</v>
          </cell>
          <cell r="AX950">
            <v>768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 t="str">
            <v>0-2</v>
          </cell>
          <cell r="BH950">
            <v>0.52</v>
          </cell>
          <cell r="BI950">
            <v>1768</v>
          </cell>
          <cell r="BJ950">
            <v>1499</v>
          </cell>
          <cell r="BK950">
            <v>1499</v>
          </cell>
          <cell r="BL950">
            <v>1362.73</v>
          </cell>
          <cell r="BM950">
            <v>3.0884928402183989</v>
          </cell>
          <cell r="BN950">
            <v>3.97</v>
          </cell>
          <cell r="BO950">
            <v>4.5</v>
          </cell>
          <cell r="BP950">
            <v>5.71</v>
          </cell>
          <cell r="BQ950">
            <v>485.35</v>
          </cell>
          <cell r="BR950">
            <v>0.67621747831887924</v>
          </cell>
          <cell r="BS950">
            <v>3.5</v>
          </cell>
          <cell r="BT950">
            <v>85</v>
          </cell>
          <cell r="BU950">
            <v>1.1000000000000001</v>
          </cell>
          <cell r="BV950">
            <v>1499</v>
          </cell>
          <cell r="BW950">
            <v>900</v>
          </cell>
          <cell r="BX950" t="str">
            <v>SHAOXING YANSHENG TRADING CO., LTD</v>
          </cell>
          <cell r="BY950" t="str">
            <v>Китай</v>
          </cell>
          <cell r="BZ950">
            <v>136</v>
          </cell>
          <cell r="CA950">
            <v>354</v>
          </cell>
          <cell r="CB950">
            <v>60</v>
          </cell>
          <cell r="CC950">
            <v>1082</v>
          </cell>
          <cell r="CD950">
            <v>3400</v>
          </cell>
          <cell r="CE950">
            <v>1070.1602682364658</v>
          </cell>
          <cell r="CF950">
            <v>3400</v>
          </cell>
          <cell r="CG950">
            <v>3500</v>
          </cell>
          <cell r="CH950" t="str">
            <v>ок</v>
          </cell>
          <cell r="CI950" t="str">
            <v>ок</v>
          </cell>
          <cell r="CJ950">
            <v>10</v>
          </cell>
          <cell r="CK950">
            <v>7956</v>
          </cell>
          <cell r="CL950">
            <v>1593</v>
          </cell>
          <cell r="CM950">
            <v>612</v>
          </cell>
          <cell r="CN950">
            <v>4869</v>
          </cell>
          <cell r="CO950">
            <v>270</v>
          </cell>
          <cell r="CP950">
            <v>15300</v>
          </cell>
          <cell r="CQ950">
            <v>858098.8</v>
          </cell>
          <cell r="CR950">
            <v>171813.9</v>
          </cell>
          <cell r="CS950">
            <v>66007.600000000006</v>
          </cell>
          <cell r="CT950">
            <v>525148.70000000007</v>
          </cell>
          <cell r="CU950">
            <v>29121</v>
          </cell>
          <cell r="CV950">
            <v>1650190</v>
          </cell>
          <cell r="CW950">
            <v>2650232</v>
          </cell>
          <cell r="CX950">
            <v>530646</v>
          </cell>
          <cell r="CY950">
            <v>203864</v>
          </cell>
          <cell r="CZ950">
            <v>1621918</v>
          </cell>
          <cell r="DA950">
            <v>89940</v>
          </cell>
          <cell r="DB950">
            <v>5096600</v>
          </cell>
          <cell r="DC950" t="str">
            <v>Fashion</v>
          </cell>
          <cell r="DE950">
            <v>59</v>
          </cell>
          <cell r="DF950">
            <v>59</v>
          </cell>
          <cell r="DH950">
            <v>6</v>
          </cell>
          <cell r="DI950">
            <v>0</v>
          </cell>
          <cell r="DJ950">
            <v>6</v>
          </cell>
          <cell r="DK950">
            <v>354</v>
          </cell>
          <cell r="DP950">
            <v>354</v>
          </cell>
          <cell r="DQ950">
            <v>354</v>
          </cell>
          <cell r="DR950">
            <v>0</v>
          </cell>
          <cell r="DS950">
            <v>1</v>
          </cell>
          <cell r="DT950">
            <v>0</v>
          </cell>
          <cell r="DU950">
            <v>1499</v>
          </cell>
          <cell r="DV950">
            <v>151600.5</v>
          </cell>
          <cell r="DW950">
            <v>1593</v>
          </cell>
          <cell r="DX950">
            <v>530646</v>
          </cell>
          <cell r="DY950" t="str">
            <v>print</v>
          </cell>
          <cell r="DZ950" t="str">
            <v>20220200752___Evglaz___набивка</v>
          </cell>
        </row>
        <row r="951">
          <cell r="B951" t="str">
            <v>20220200814_0075938_00000003835</v>
          </cell>
          <cell r="C951" t="str">
            <v>20220200814_0075938</v>
          </cell>
          <cell r="D951" t="str">
            <v>Theme 3ОдеждаLianaЖенскийmulticolor12</v>
          </cell>
          <cell r="E951" t="str">
            <v>Заг. с Th 3</v>
          </cell>
          <cell r="F951" t="str">
            <v>ACOOLA Одежда Весна 2024 Theme 3</v>
          </cell>
          <cell r="G951" t="str">
            <v>ACOOLA</v>
          </cell>
          <cell r="H951" t="str">
            <v>Theme 3</v>
          </cell>
          <cell r="I951" t="str">
            <v>00000003835</v>
          </cell>
          <cell r="J951" t="str">
            <v>20220200814</v>
          </cell>
          <cell r="K951" t="str">
            <v>Платье детское для девочек Liana цветной</v>
          </cell>
          <cell r="L951" t="str">
            <v>Женский</v>
          </cell>
          <cell r="M951" t="str">
            <v>Маленький</v>
          </cell>
          <cell r="N951" t="str">
            <v>Liana</v>
          </cell>
          <cell r="O951" t="str">
            <v>цветной</v>
          </cell>
          <cell r="P951" t="str">
            <v>Jersey</v>
          </cell>
          <cell r="Q951" t="str">
            <v>Dress</v>
          </cell>
          <cell r="R951" t="str">
            <v>Dress_Girls</v>
          </cell>
          <cell r="S951" t="str">
            <v>Dress</v>
          </cell>
          <cell r="T951" t="str">
            <v>Одежда</v>
          </cell>
          <cell r="U951" t="str">
            <v>Single jersey / Трикотажное полотно</v>
          </cell>
          <cell r="V951" t="str">
            <v>95%Хлопок/5%ПУ</v>
          </cell>
          <cell r="W951" t="str">
            <v>(12) Kids cloth B1G1 6sizes</v>
          </cell>
          <cell r="X951">
            <v>6</v>
          </cell>
          <cell r="Y951" t="str">
            <v>Нет</v>
          </cell>
          <cell r="Z951" t="str">
            <v>Marina Ivaschenko</v>
          </cell>
          <cell r="AA951" t="str">
            <v>Basic+</v>
          </cell>
          <cell r="AB951" t="str">
            <v>Regular</v>
          </cell>
          <cell r="AC951" t="str">
            <v>1,2,3,4,5</v>
          </cell>
          <cell r="AD951" t="str">
            <v>1,2,3,4,5_6</v>
          </cell>
          <cell r="AE951">
            <v>271</v>
          </cell>
          <cell r="AF951">
            <v>52</v>
          </cell>
          <cell r="AG951">
            <v>73</v>
          </cell>
          <cell r="AH951">
            <v>96</v>
          </cell>
          <cell r="AI951">
            <v>43</v>
          </cell>
          <cell r="AJ951">
            <v>7</v>
          </cell>
          <cell r="AK951">
            <v>0.8</v>
          </cell>
          <cell r="AL951">
            <v>0.8</v>
          </cell>
          <cell r="AM951">
            <v>8</v>
          </cell>
          <cell r="AN951">
            <v>3</v>
          </cell>
          <cell r="AO951">
            <v>11</v>
          </cell>
          <cell r="AP951">
            <v>572</v>
          </cell>
          <cell r="AQ951">
            <v>8</v>
          </cell>
          <cell r="AR951">
            <v>3</v>
          </cell>
          <cell r="AS951">
            <v>11</v>
          </cell>
          <cell r="AT951">
            <v>803</v>
          </cell>
          <cell r="AU951">
            <v>8</v>
          </cell>
          <cell r="AV951">
            <v>3</v>
          </cell>
          <cell r="AW951">
            <v>11</v>
          </cell>
          <cell r="AX951">
            <v>1056</v>
          </cell>
          <cell r="AY951">
            <v>8</v>
          </cell>
          <cell r="AZ951">
            <v>3</v>
          </cell>
          <cell r="BA951">
            <v>11</v>
          </cell>
          <cell r="BB951">
            <v>473</v>
          </cell>
          <cell r="BC951">
            <v>8</v>
          </cell>
          <cell r="BD951">
            <v>3</v>
          </cell>
          <cell r="BE951">
            <v>11</v>
          </cell>
          <cell r="BF951">
            <v>77</v>
          </cell>
          <cell r="BG951" t="str">
            <v>2-3</v>
          </cell>
          <cell r="BH951">
            <v>0.54200000000000004</v>
          </cell>
          <cell r="BI951">
            <v>2981</v>
          </cell>
          <cell r="BJ951">
            <v>999</v>
          </cell>
          <cell r="BK951">
            <v>999</v>
          </cell>
          <cell r="BL951">
            <v>908.18</v>
          </cell>
          <cell r="BM951">
            <v>2.9309080240575036</v>
          </cell>
          <cell r="BN951">
            <v>2.89</v>
          </cell>
          <cell r="BO951">
            <v>3.04</v>
          </cell>
          <cell r="BP951">
            <v>4.01</v>
          </cell>
          <cell r="BQ951">
            <v>340.84999999999997</v>
          </cell>
          <cell r="BR951">
            <v>0.65880880880880888</v>
          </cell>
          <cell r="BS951">
            <v>3.3</v>
          </cell>
          <cell r="BT951">
            <v>85</v>
          </cell>
          <cell r="BU951">
            <v>1.1000000000000001</v>
          </cell>
          <cell r="BV951">
            <v>999</v>
          </cell>
          <cell r="BW951">
            <v>600</v>
          </cell>
          <cell r="BX951" t="str">
            <v>ZS Apparels Ltd</v>
          </cell>
          <cell r="BY951" t="str">
            <v>Бангладеш</v>
          </cell>
          <cell r="BZ951">
            <v>220</v>
          </cell>
          <cell r="CA951">
            <v>531</v>
          </cell>
          <cell r="CB951">
            <v>102</v>
          </cell>
          <cell r="CC951">
            <v>1666</v>
          </cell>
          <cell r="CD951">
            <v>5500</v>
          </cell>
          <cell r="CE951">
            <v>1731.1416103825181</v>
          </cell>
          <cell r="CF951">
            <v>5500</v>
          </cell>
          <cell r="CG951">
            <v>7000</v>
          </cell>
          <cell r="CH951" t="str">
            <v>ок</v>
          </cell>
          <cell r="CI951" t="str">
            <v>ок</v>
          </cell>
          <cell r="CJ951">
            <v>17</v>
          </cell>
          <cell r="CK951">
            <v>9062.24</v>
          </cell>
          <cell r="CL951">
            <v>1614.24</v>
          </cell>
          <cell r="CM951">
            <v>668.8</v>
          </cell>
          <cell r="CN951">
            <v>5064.6400000000003</v>
          </cell>
          <cell r="CO951">
            <v>310.08</v>
          </cell>
          <cell r="CP951">
            <v>16720</v>
          </cell>
          <cell r="CQ951">
            <v>1016073.8499999999</v>
          </cell>
          <cell r="CR951">
            <v>180991.34999999998</v>
          </cell>
          <cell r="CS951">
            <v>74986.999999999985</v>
          </cell>
          <cell r="CT951">
            <v>567856.1</v>
          </cell>
          <cell r="CU951">
            <v>34766.699999999997</v>
          </cell>
          <cell r="CV951">
            <v>1874674.9999999998</v>
          </cell>
          <cell r="CW951">
            <v>2978019</v>
          </cell>
          <cell r="CX951">
            <v>530469</v>
          </cell>
          <cell r="CY951">
            <v>219780</v>
          </cell>
          <cell r="CZ951">
            <v>1664334</v>
          </cell>
          <cell r="DA951">
            <v>101898</v>
          </cell>
          <cell r="DB951">
            <v>5494500</v>
          </cell>
          <cell r="DC951" t="str">
            <v>Basic+</v>
          </cell>
          <cell r="DE951">
            <v>59</v>
          </cell>
          <cell r="DF951">
            <v>59</v>
          </cell>
          <cell r="DH951">
            <v>7</v>
          </cell>
          <cell r="DI951">
            <v>2</v>
          </cell>
          <cell r="DJ951">
            <v>9</v>
          </cell>
          <cell r="DK951">
            <v>531</v>
          </cell>
          <cell r="DP951">
            <v>531</v>
          </cell>
          <cell r="DQ951">
            <v>413</v>
          </cell>
          <cell r="DR951">
            <v>118</v>
          </cell>
          <cell r="DS951">
            <v>0.77777777777777779</v>
          </cell>
          <cell r="DT951">
            <v>0.22222222222222221</v>
          </cell>
          <cell r="DU951">
            <v>999</v>
          </cell>
          <cell r="DV951">
            <v>159698.25</v>
          </cell>
          <cell r="DW951">
            <v>1614.24</v>
          </cell>
          <cell r="DX951">
            <v>530469</v>
          </cell>
          <cell r="DY951" t="str">
            <v>multicolor</v>
          </cell>
          <cell r="DZ951" t="str">
            <v>20220200814___Liana___цветной</v>
          </cell>
          <cell r="EA951" t="str">
            <v>Расчет кирпичей</v>
          </cell>
        </row>
        <row r="952">
          <cell r="B952" t="str">
            <v>20220200814_0075939_00000003835</v>
          </cell>
          <cell r="C952" t="str">
            <v>20220200814_0075939</v>
          </cell>
          <cell r="D952" t="str">
            <v>Theme 3ОдеждаLianaЖенскийprint12</v>
          </cell>
          <cell r="E952" t="str">
            <v>Заг. с Th 3</v>
          </cell>
          <cell r="F952" t="str">
            <v>ACOOLA Одежда Весна 2024 Theme 3</v>
          </cell>
          <cell r="G952" t="str">
            <v>ACOOLA</v>
          </cell>
          <cell r="H952" t="str">
            <v>Theme 3</v>
          </cell>
          <cell r="I952" t="str">
            <v>00000003835</v>
          </cell>
          <cell r="J952" t="str">
            <v>20220200814</v>
          </cell>
          <cell r="K952" t="str">
            <v>Платье детское для девочек Liana набивка</v>
          </cell>
          <cell r="L952" t="str">
            <v>Женский</v>
          </cell>
          <cell r="M952" t="str">
            <v>Маленький</v>
          </cell>
          <cell r="N952" t="str">
            <v>Liana</v>
          </cell>
          <cell r="O952" t="str">
            <v>набивка</v>
          </cell>
          <cell r="P952" t="str">
            <v>Jersey</v>
          </cell>
          <cell r="Q952" t="str">
            <v>Dress</v>
          </cell>
          <cell r="R952" t="str">
            <v>Dress_Girls</v>
          </cell>
          <cell r="S952" t="str">
            <v>Dress</v>
          </cell>
          <cell r="T952" t="str">
            <v>Одежда</v>
          </cell>
          <cell r="U952" t="str">
            <v>Single jersey / Трикотажное полотно</v>
          </cell>
          <cell r="V952" t="str">
            <v>95%Хлопок/5%ПУ</v>
          </cell>
          <cell r="W952" t="str">
            <v>(12) Kids cloth B1G1 6sizes</v>
          </cell>
          <cell r="X952">
            <v>6</v>
          </cell>
          <cell r="Y952" t="str">
            <v>Нет</v>
          </cell>
          <cell r="Z952" t="str">
            <v>Marina Ivaschenko</v>
          </cell>
          <cell r="AA952" t="str">
            <v>Basic+</v>
          </cell>
          <cell r="AB952" t="str">
            <v>Regular</v>
          </cell>
          <cell r="AC952" t="str">
            <v>1,2,3</v>
          </cell>
          <cell r="AD952" t="str">
            <v>1,2,3_6</v>
          </cell>
          <cell r="AE952">
            <v>221</v>
          </cell>
          <cell r="AF952">
            <v>52</v>
          </cell>
          <cell r="AG952">
            <v>73</v>
          </cell>
          <cell r="AH952">
            <v>96</v>
          </cell>
          <cell r="AI952">
            <v>0</v>
          </cell>
          <cell r="AJ952">
            <v>0</v>
          </cell>
          <cell r="AK952">
            <v>0.7</v>
          </cell>
          <cell r="AL952">
            <v>0.6</v>
          </cell>
          <cell r="AM952">
            <v>7</v>
          </cell>
          <cell r="AN952">
            <v>2</v>
          </cell>
          <cell r="AO952">
            <v>9</v>
          </cell>
          <cell r="AP952">
            <v>468</v>
          </cell>
          <cell r="AQ952">
            <v>7</v>
          </cell>
          <cell r="AR952">
            <v>2</v>
          </cell>
          <cell r="AS952">
            <v>9</v>
          </cell>
          <cell r="AT952">
            <v>657</v>
          </cell>
          <cell r="AU952">
            <v>7</v>
          </cell>
          <cell r="AV952">
            <v>2</v>
          </cell>
          <cell r="AW952">
            <v>9</v>
          </cell>
          <cell r="AX952">
            <v>864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 t="str">
            <v>1-2</v>
          </cell>
          <cell r="BH952">
            <v>0.49725000000000003</v>
          </cell>
          <cell r="BI952">
            <v>1989</v>
          </cell>
          <cell r="BJ952">
            <v>999</v>
          </cell>
          <cell r="BK952">
            <v>999</v>
          </cell>
          <cell r="BL952">
            <v>908.18</v>
          </cell>
          <cell r="BM952">
            <v>2.9309080240575036</v>
          </cell>
          <cell r="BN952">
            <v>2.89</v>
          </cell>
          <cell r="BO952">
            <v>3.04</v>
          </cell>
          <cell r="BP952">
            <v>4.01</v>
          </cell>
          <cell r="BQ952">
            <v>340.84999999999997</v>
          </cell>
          <cell r="BR952">
            <v>0.65880880880880888</v>
          </cell>
          <cell r="BS952">
            <v>3.3</v>
          </cell>
          <cell r="BT952">
            <v>85</v>
          </cell>
          <cell r="BU952">
            <v>1.1000000000000001</v>
          </cell>
          <cell r="BV952">
            <v>999</v>
          </cell>
          <cell r="BW952">
            <v>600</v>
          </cell>
          <cell r="BX952" t="str">
            <v>ZS Apparels Ltd</v>
          </cell>
          <cell r="BY952" t="str">
            <v>Бангладеш</v>
          </cell>
          <cell r="BZ952">
            <v>160</v>
          </cell>
          <cell r="CA952">
            <v>472</v>
          </cell>
          <cell r="CB952">
            <v>72</v>
          </cell>
          <cell r="CC952">
            <v>1307</v>
          </cell>
          <cell r="CD952">
            <v>4000</v>
          </cell>
          <cell r="CE952">
            <v>1259.0120802781951</v>
          </cell>
          <cell r="CF952">
            <v>4000</v>
          </cell>
          <cell r="CG952">
            <v>5700</v>
          </cell>
          <cell r="CH952" t="str">
            <v>ок</v>
          </cell>
          <cell r="CI952" t="str">
            <v>ок</v>
          </cell>
          <cell r="CJ952">
            <v>12</v>
          </cell>
          <cell r="CK952">
            <v>6046.56</v>
          </cell>
          <cell r="CL952">
            <v>1434.88</v>
          </cell>
          <cell r="CM952">
            <v>486.4</v>
          </cell>
          <cell r="CN952">
            <v>3973.28</v>
          </cell>
          <cell r="CO952">
            <v>218.88</v>
          </cell>
          <cell r="CP952">
            <v>12160</v>
          </cell>
          <cell r="CQ952">
            <v>677950.64999999991</v>
          </cell>
          <cell r="CR952">
            <v>160881.19999999998</v>
          </cell>
          <cell r="CS952">
            <v>54535.999999999993</v>
          </cell>
          <cell r="CT952">
            <v>445490.94999999995</v>
          </cell>
          <cell r="CU952">
            <v>24541.199999999997</v>
          </cell>
          <cell r="CV952">
            <v>1363399.9999999998</v>
          </cell>
          <cell r="CW952">
            <v>1987011</v>
          </cell>
          <cell r="CX952">
            <v>471528</v>
          </cell>
          <cell r="CY952">
            <v>159840</v>
          </cell>
          <cell r="CZ952">
            <v>1305693</v>
          </cell>
          <cell r="DA952">
            <v>71928</v>
          </cell>
          <cell r="DB952">
            <v>3996000</v>
          </cell>
          <cell r="DC952" t="str">
            <v>Basic+</v>
          </cell>
          <cell r="DE952">
            <v>59</v>
          </cell>
          <cell r="DF952">
            <v>59</v>
          </cell>
          <cell r="DH952">
            <v>6</v>
          </cell>
          <cell r="DI952">
            <v>2</v>
          </cell>
          <cell r="DJ952">
            <v>8</v>
          </cell>
          <cell r="DK952">
            <v>472</v>
          </cell>
          <cell r="DP952">
            <v>472</v>
          </cell>
          <cell r="DQ952">
            <v>354</v>
          </cell>
          <cell r="DR952">
            <v>118</v>
          </cell>
          <cell r="DS952">
            <v>0.75</v>
          </cell>
          <cell r="DT952">
            <v>0.25</v>
          </cell>
          <cell r="DU952">
            <v>999</v>
          </cell>
          <cell r="DV952">
            <v>141953.99999999997</v>
          </cell>
          <cell r="DW952">
            <v>1434.88</v>
          </cell>
          <cell r="DX952">
            <v>471528</v>
          </cell>
          <cell r="DY952" t="str">
            <v>print</v>
          </cell>
          <cell r="DZ952" t="str">
            <v>20220200814___Liana___набивка</v>
          </cell>
          <cell r="EA952" t="str">
            <v>Расчет кирпичей</v>
          </cell>
        </row>
        <row r="953">
          <cell r="B953" t="str">
            <v>20220200815_0075940_00000003835</v>
          </cell>
          <cell r="C953" t="str">
            <v>20220200815_0075940</v>
          </cell>
          <cell r="D953" t="str">
            <v>Theme 3ОдеждаMalibyЖенскийprint12</v>
          </cell>
          <cell r="E953" t="str">
            <v>Заг. с Th 3</v>
          </cell>
          <cell r="F953" t="str">
            <v>ACOOLA Одежда Весна 2024 Theme 3</v>
          </cell>
          <cell r="G953" t="str">
            <v>ACOOLA</v>
          </cell>
          <cell r="H953" t="str">
            <v>Theme 3</v>
          </cell>
          <cell r="I953" t="str">
            <v>00000003835</v>
          </cell>
          <cell r="J953" t="str">
            <v>20220200815</v>
          </cell>
          <cell r="K953" t="str">
            <v>Платье детское для девочек Maliby набивка</v>
          </cell>
          <cell r="L953" t="str">
            <v>Женский</v>
          </cell>
          <cell r="M953" t="str">
            <v>Маленький</v>
          </cell>
          <cell r="N953" t="str">
            <v>Maliby</v>
          </cell>
          <cell r="O953" t="str">
            <v>набивка</v>
          </cell>
          <cell r="P953" t="str">
            <v>Jersey</v>
          </cell>
          <cell r="Q953" t="str">
            <v>Dress</v>
          </cell>
          <cell r="R953" t="str">
            <v>Dress_Girls</v>
          </cell>
          <cell r="S953" t="str">
            <v>Dress</v>
          </cell>
          <cell r="T953" t="str">
            <v>Одежда</v>
          </cell>
          <cell r="U953" t="str">
            <v>Single jersey / Трикотажное полотно</v>
          </cell>
          <cell r="V953" t="str">
            <v>95%Хлопок/5%ПУ</v>
          </cell>
          <cell r="W953" t="str">
            <v>(12) Kids cloth B1G1 6sizes</v>
          </cell>
          <cell r="X953">
            <v>6</v>
          </cell>
          <cell r="Y953" t="str">
            <v>Нет</v>
          </cell>
          <cell r="Z953" t="str">
            <v>Marina Ivaschenko</v>
          </cell>
          <cell r="AA953" t="str">
            <v>Fashion</v>
          </cell>
          <cell r="AB953" t="str">
            <v>Regular</v>
          </cell>
          <cell r="AC953" t="str">
            <v>1,2,3,4</v>
          </cell>
          <cell r="AD953" t="str">
            <v>1,2,3,4_6</v>
          </cell>
          <cell r="AE953">
            <v>264</v>
          </cell>
          <cell r="AF953">
            <v>52</v>
          </cell>
          <cell r="AG953">
            <v>73</v>
          </cell>
          <cell r="AH953">
            <v>96</v>
          </cell>
          <cell r="AI953">
            <v>43</v>
          </cell>
          <cell r="AJ953">
            <v>0</v>
          </cell>
          <cell r="AK953">
            <v>1</v>
          </cell>
          <cell r="AL953">
            <v>0.5</v>
          </cell>
          <cell r="AM953">
            <v>6</v>
          </cell>
          <cell r="AN953">
            <v>2</v>
          </cell>
          <cell r="AO953">
            <v>8</v>
          </cell>
          <cell r="AP953">
            <v>416</v>
          </cell>
          <cell r="AQ953">
            <v>6</v>
          </cell>
          <cell r="AR953">
            <v>2</v>
          </cell>
          <cell r="AS953">
            <v>8</v>
          </cell>
          <cell r="AT953">
            <v>584</v>
          </cell>
          <cell r="AU953">
            <v>6</v>
          </cell>
          <cell r="AV953">
            <v>2</v>
          </cell>
          <cell r="AW953">
            <v>8</v>
          </cell>
          <cell r="AX953">
            <v>768</v>
          </cell>
          <cell r="AY953">
            <v>6</v>
          </cell>
          <cell r="AZ953">
            <v>2</v>
          </cell>
          <cell r="BA953">
            <v>8</v>
          </cell>
          <cell r="BB953">
            <v>344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 t="str">
            <v>0-2</v>
          </cell>
          <cell r="BH953">
            <v>0.5557894736842105</v>
          </cell>
          <cell r="BI953">
            <v>2112</v>
          </cell>
          <cell r="BJ953">
            <v>999</v>
          </cell>
          <cell r="BK953">
            <v>999</v>
          </cell>
          <cell r="BL953">
            <v>908.18</v>
          </cell>
          <cell r="BM953">
            <v>2.9309080240575036</v>
          </cell>
          <cell r="BN953">
            <v>2.89</v>
          </cell>
          <cell r="BO953">
            <v>3.04</v>
          </cell>
          <cell r="BP953">
            <v>4.01</v>
          </cell>
          <cell r="BQ953">
            <v>340.84999999999997</v>
          </cell>
          <cell r="BR953">
            <v>0.65880880880880888</v>
          </cell>
          <cell r="BS953">
            <v>3.5</v>
          </cell>
          <cell r="BT953">
            <v>85</v>
          </cell>
          <cell r="BU953">
            <v>1.1000000000000001</v>
          </cell>
          <cell r="BV953">
            <v>999</v>
          </cell>
          <cell r="BW953">
            <v>600</v>
          </cell>
          <cell r="BX953" t="str">
            <v>ZS Apparels Ltd</v>
          </cell>
          <cell r="BY953" t="str">
            <v>Бангладеш</v>
          </cell>
          <cell r="BZ953">
            <v>152</v>
          </cell>
          <cell r="CA953">
            <v>413</v>
          </cell>
          <cell r="CB953">
            <v>66</v>
          </cell>
          <cell r="CC953">
            <v>1057</v>
          </cell>
          <cell r="CD953">
            <v>3800</v>
          </cell>
          <cell r="CE953">
            <v>1196.0614762642851</v>
          </cell>
          <cell r="CF953">
            <v>3800</v>
          </cell>
          <cell r="CG953">
            <v>4000</v>
          </cell>
          <cell r="CH953" t="str">
            <v>ок</v>
          </cell>
          <cell r="CI953" t="str">
            <v>ок</v>
          </cell>
          <cell r="CJ953">
            <v>11</v>
          </cell>
          <cell r="CK953">
            <v>6420.4800000000005</v>
          </cell>
          <cell r="CL953">
            <v>1255.52</v>
          </cell>
          <cell r="CM953">
            <v>462.08</v>
          </cell>
          <cell r="CN953">
            <v>3213.28</v>
          </cell>
          <cell r="CO953">
            <v>200.64000000000001</v>
          </cell>
          <cell r="CP953">
            <v>11552</v>
          </cell>
          <cell r="CQ953">
            <v>719875.2</v>
          </cell>
          <cell r="CR953">
            <v>140771.04999999999</v>
          </cell>
          <cell r="CS953">
            <v>51809.2</v>
          </cell>
          <cell r="CT953">
            <v>360278.44999999995</v>
          </cell>
          <cell r="CU953">
            <v>22496.1</v>
          </cell>
          <cell r="CV953">
            <v>1295229.9999999998</v>
          </cell>
          <cell r="CW953">
            <v>2109888</v>
          </cell>
          <cell r="CX953">
            <v>412587</v>
          </cell>
          <cell r="CY953">
            <v>151848</v>
          </cell>
          <cell r="CZ953">
            <v>1055943</v>
          </cell>
          <cell r="DA953">
            <v>65934</v>
          </cell>
          <cell r="DB953">
            <v>3796200</v>
          </cell>
          <cell r="DC953" t="str">
            <v>Fashion</v>
          </cell>
          <cell r="DE953">
            <v>59</v>
          </cell>
          <cell r="DF953">
            <v>59</v>
          </cell>
          <cell r="DH953">
            <v>6</v>
          </cell>
          <cell r="DI953">
            <v>1</v>
          </cell>
          <cell r="DJ953">
            <v>7</v>
          </cell>
          <cell r="DK953">
            <v>413</v>
          </cell>
          <cell r="DP953">
            <v>413</v>
          </cell>
          <cell r="DQ953">
            <v>354</v>
          </cell>
          <cell r="DR953">
            <v>59</v>
          </cell>
          <cell r="DS953">
            <v>0.8571428571428571</v>
          </cell>
          <cell r="DT953">
            <v>0.14285714285714285</v>
          </cell>
          <cell r="DU953">
            <v>999</v>
          </cell>
          <cell r="DV953">
            <v>124209.74999999999</v>
          </cell>
          <cell r="DW953">
            <v>1255.52</v>
          </cell>
          <cell r="DX953">
            <v>412587</v>
          </cell>
          <cell r="DY953" t="str">
            <v>print</v>
          </cell>
          <cell r="DZ953" t="str">
            <v>20220200815___Maliby___набивка</v>
          </cell>
          <cell r="EA953" t="str">
            <v>Расчет кирпичей</v>
          </cell>
        </row>
        <row r="954">
          <cell r="B954" t="str">
            <v>20220200816_0075941_00000003835</v>
          </cell>
          <cell r="C954" t="str">
            <v>20220200816_0075941</v>
          </cell>
          <cell r="D954" t="str">
            <v>Theme 3ОдеждаFreshЖенскийpeach12</v>
          </cell>
          <cell r="E954" t="str">
            <v>Заг. с Th 3</v>
          </cell>
          <cell r="F954" t="str">
            <v>ACOOLA Одежда Весна 2024 Theme 3</v>
          </cell>
          <cell r="G954" t="str">
            <v>ACOOLA</v>
          </cell>
          <cell r="H954" t="str">
            <v>Theme 3</v>
          </cell>
          <cell r="I954" t="str">
            <v>00000003835</v>
          </cell>
          <cell r="J954" t="str">
            <v>20220200816</v>
          </cell>
          <cell r="K954" t="str">
            <v>Платье детское для девочек Fresh персиковый</v>
          </cell>
          <cell r="L954" t="str">
            <v>Женский</v>
          </cell>
          <cell r="M954" t="str">
            <v>Маленький</v>
          </cell>
          <cell r="N954" t="str">
            <v>Fresh</v>
          </cell>
          <cell r="O954" t="str">
            <v>персиковый</v>
          </cell>
          <cell r="P954" t="str">
            <v>Jersey</v>
          </cell>
          <cell r="Q954" t="str">
            <v>Dress</v>
          </cell>
          <cell r="R954" t="str">
            <v>Dress_Girls</v>
          </cell>
          <cell r="S954" t="str">
            <v>Dress</v>
          </cell>
          <cell r="T954" t="str">
            <v>Одежда</v>
          </cell>
          <cell r="U954" t="str">
            <v>Mesh / Сетка</v>
          </cell>
          <cell r="V954" t="str">
            <v>100%ПЭ</v>
          </cell>
          <cell r="W954" t="str">
            <v>(12) Kids cloth B1G1 6sizes</v>
          </cell>
          <cell r="X954">
            <v>6</v>
          </cell>
          <cell r="Y954" t="str">
            <v>Нет</v>
          </cell>
          <cell r="Z954" t="str">
            <v>Margarita Chuy</v>
          </cell>
          <cell r="AA954" t="str">
            <v>Fashion</v>
          </cell>
          <cell r="AB954" t="str">
            <v>Regular</v>
          </cell>
          <cell r="AC954" t="str">
            <v>1,2,3,4,5</v>
          </cell>
          <cell r="AD954" t="str">
            <v>1,2,3,4,5_6</v>
          </cell>
          <cell r="AE954">
            <v>271</v>
          </cell>
          <cell r="AF954">
            <v>52</v>
          </cell>
          <cell r="AG954">
            <v>73</v>
          </cell>
          <cell r="AH954">
            <v>96</v>
          </cell>
          <cell r="AI954">
            <v>43</v>
          </cell>
          <cell r="AJ954">
            <v>7</v>
          </cell>
          <cell r="AK954">
            <v>1</v>
          </cell>
          <cell r="AL954">
            <v>0.5</v>
          </cell>
          <cell r="AM954">
            <v>6</v>
          </cell>
          <cell r="AN954">
            <v>2</v>
          </cell>
          <cell r="AO954">
            <v>8</v>
          </cell>
          <cell r="AP954">
            <v>416</v>
          </cell>
          <cell r="AQ954">
            <v>6</v>
          </cell>
          <cell r="AR954">
            <v>2</v>
          </cell>
          <cell r="AS954">
            <v>8</v>
          </cell>
          <cell r="AT954">
            <v>584</v>
          </cell>
          <cell r="AU954">
            <v>6</v>
          </cell>
          <cell r="AV954">
            <v>2</v>
          </cell>
          <cell r="AW954">
            <v>8</v>
          </cell>
          <cell r="AX954">
            <v>768</v>
          </cell>
          <cell r="AY954">
            <v>6</v>
          </cell>
          <cell r="AZ954">
            <v>2</v>
          </cell>
          <cell r="BA954">
            <v>8</v>
          </cell>
          <cell r="BB954">
            <v>344</v>
          </cell>
          <cell r="BC954">
            <v>6</v>
          </cell>
          <cell r="BD954">
            <v>2</v>
          </cell>
          <cell r="BE954">
            <v>8</v>
          </cell>
          <cell r="BF954">
            <v>56</v>
          </cell>
          <cell r="BG954" t="str">
            <v>0-2</v>
          </cell>
          <cell r="BH954">
            <v>0.57052631578947366</v>
          </cell>
          <cell r="BI954">
            <v>2168</v>
          </cell>
          <cell r="BJ954">
            <v>1999</v>
          </cell>
          <cell r="BK954">
            <v>1999</v>
          </cell>
          <cell r="BL954">
            <v>1817.27</v>
          </cell>
          <cell r="BM954">
            <v>3.2618095782002121</v>
          </cell>
          <cell r="BN954">
            <v>5.44</v>
          </cell>
          <cell r="BO954">
            <v>5.72</v>
          </cell>
          <cell r="BP954">
            <v>7.21</v>
          </cell>
          <cell r="BQ954">
            <v>612.85</v>
          </cell>
          <cell r="BR954">
            <v>0.6934217108554277</v>
          </cell>
          <cell r="BS954">
            <v>3.5</v>
          </cell>
          <cell r="BT954">
            <v>85</v>
          </cell>
          <cell r="BU954">
            <v>1.1000000000000001</v>
          </cell>
          <cell r="BV954">
            <v>1999</v>
          </cell>
          <cell r="BW954">
            <v>1200</v>
          </cell>
          <cell r="BX954" t="str">
            <v>NINGBO FREEDOM FASHION CO.,LTD</v>
          </cell>
          <cell r="BY954" t="str">
            <v>Китай</v>
          </cell>
          <cell r="BZ954">
            <v>152</v>
          </cell>
          <cell r="CA954">
            <v>413</v>
          </cell>
          <cell r="CB954">
            <v>66</v>
          </cell>
          <cell r="CC954">
            <v>1001</v>
          </cell>
          <cell r="CD954">
            <v>3800</v>
          </cell>
          <cell r="CE954">
            <v>1196.0614762642851</v>
          </cell>
          <cell r="CF954">
            <v>3800</v>
          </cell>
          <cell r="CG954">
            <v>4000</v>
          </cell>
          <cell r="CH954" t="str">
            <v>ок</v>
          </cell>
          <cell r="CI954" t="str">
            <v>ок</v>
          </cell>
          <cell r="CJ954">
            <v>11</v>
          </cell>
          <cell r="CK954">
            <v>12400.96</v>
          </cell>
          <cell r="CL954">
            <v>2362.3599999999997</v>
          </cell>
          <cell r="CM954">
            <v>869.43999999999994</v>
          </cell>
          <cell r="CN954">
            <v>5725.7199999999993</v>
          </cell>
          <cell r="CO954">
            <v>377.52</v>
          </cell>
          <cell r="CP954">
            <v>21736</v>
          </cell>
          <cell r="CQ954">
            <v>1328658.8</v>
          </cell>
          <cell r="CR954">
            <v>253107.05000000002</v>
          </cell>
          <cell r="CS954">
            <v>93153.2</v>
          </cell>
          <cell r="CT954">
            <v>613462.85</v>
          </cell>
          <cell r="CU954">
            <v>40448.1</v>
          </cell>
          <cell r="CV954">
            <v>2328830</v>
          </cell>
          <cell r="CW954">
            <v>4333832</v>
          </cell>
          <cell r="CX954">
            <v>825587</v>
          </cell>
          <cell r="CY954">
            <v>303848</v>
          </cell>
          <cell r="CZ954">
            <v>2000999</v>
          </cell>
          <cell r="DA954">
            <v>131934</v>
          </cell>
          <cell r="DB954">
            <v>7596200</v>
          </cell>
          <cell r="DC954" t="str">
            <v>Fashion</v>
          </cell>
          <cell r="DE954">
            <v>59</v>
          </cell>
          <cell r="DF954">
            <v>59</v>
          </cell>
          <cell r="DH954">
            <v>6</v>
          </cell>
          <cell r="DI954">
            <v>1</v>
          </cell>
          <cell r="DJ954">
            <v>7</v>
          </cell>
          <cell r="DK954">
            <v>413</v>
          </cell>
          <cell r="DP954">
            <v>413</v>
          </cell>
          <cell r="DQ954">
            <v>354</v>
          </cell>
          <cell r="DR954">
            <v>59</v>
          </cell>
          <cell r="DS954">
            <v>0.8571428571428571</v>
          </cell>
          <cell r="DT954">
            <v>0.14285714285714285</v>
          </cell>
          <cell r="DU954">
            <v>1999</v>
          </cell>
          <cell r="DV954">
            <v>223329.75</v>
          </cell>
          <cell r="DW954">
            <v>2362.3599999999997</v>
          </cell>
          <cell r="DX954">
            <v>825587</v>
          </cell>
          <cell r="DY954" t="str">
            <v>peach</v>
          </cell>
          <cell r="DZ954" t="str">
            <v>20220200816___Fresh___персиковый</v>
          </cell>
          <cell r="EA954" t="str">
            <v>Расчет кирпичей</v>
          </cell>
        </row>
        <row r="955">
          <cell r="B955" t="str">
            <v>20220410075_0076104_00000003835</v>
          </cell>
          <cell r="C955" t="str">
            <v>20220410075_0076104</v>
          </cell>
          <cell r="D955" t="str">
            <v>Theme 3ОдеждаBrizЖенскийprint12</v>
          </cell>
          <cell r="E955" t="str">
            <v>Заг. с Th 3</v>
          </cell>
          <cell r="F955" t="str">
            <v>ACOOLA Одежда Весна 2024 Theme 3</v>
          </cell>
          <cell r="G955" t="str">
            <v>ACOOLA</v>
          </cell>
          <cell r="H955" t="str">
            <v>Theme 3</v>
          </cell>
          <cell r="I955" t="str">
            <v>00000003835</v>
          </cell>
          <cell r="J955" t="str">
            <v>20220410075</v>
          </cell>
          <cell r="K955" t="str">
            <v>Комбинезон детский для девочек Briz набивка</v>
          </cell>
          <cell r="L955" t="str">
            <v>Женский</v>
          </cell>
          <cell r="M955" t="str">
            <v>Маленький</v>
          </cell>
          <cell r="N955" t="str">
            <v>Briz</v>
          </cell>
          <cell r="O955" t="str">
            <v>набивка</v>
          </cell>
          <cell r="P955" t="str">
            <v>Stitched</v>
          </cell>
          <cell r="Q955" t="str">
            <v>Overall</v>
          </cell>
          <cell r="R955" t="str">
            <v>Bottom_Girls</v>
          </cell>
          <cell r="S955" t="str">
            <v>Pants</v>
          </cell>
          <cell r="T955" t="str">
            <v>Одежда</v>
          </cell>
          <cell r="U955" t="str">
            <v>Plain weave / Полотняное переплетение ткани</v>
          </cell>
          <cell r="V955" t="str">
            <v>100%Хлопок</v>
          </cell>
          <cell r="W955" t="str">
            <v>(12) Kids cloth B1G1 6sizes</v>
          </cell>
          <cell r="X955">
            <v>6</v>
          </cell>
          <cell r="Y955" t="str">
            <v>Нет</v>
          </cell>
          <cell r="Z955" t="str">
            <v>Marina Ivaschenko</v>
          </cell>
          <cell r="AA955" t="str">
            <v>Fashion</v>
          </cell>
          <cell r="AB955" t="str">
            <v>Regular</v>
          </cell>
          <cell r="AC955" t="str">
            <v>1,2,3,4,5</v>
          </cell>
          <cell r="AD955" t="str">
            <v>1,2,3,4,5_6</v>
          </cell>
          <cell r="AE955">
            <v>271</v>
          </cell>
          <cell r="AF955">
            <v>52</v>
          </cell>
          <cell r="AG955">
            <v>73</v>
          </cell>
          <cell r="AH955">
            <v>96</v>
          </cell>
          <cell r="AI955">
            <v>43</v>
          </cell>
          <cell r="AJ955">
            <v>7</v>
          </cell>
          <cell r="AK955">
            <v>1</v>
          </cell>
          <cell r="AL955">
            <v>0.5</v>
          </cell>
          <cell r="AM955">
            <v>6</v>
          </cell>
          <cell r="AN955">
            <v>2</v>
          </cell>
          <cell r="AO955">
            <v>8</v>
          </cell>
          <cell r="AP955">
            <v>416</v>
          </cell>
          <cell r="AQ955">
            <v>6</v>
          </cell>
          <cell r="AR955">
            <v>2</v>
          </cell>
          <cell r="AS955">
            <v>8</v>
          </cell>
          <cell r="AT955">
            <v>584</v>
          </cell>
          <cell r="AU955">
            <v>6</v>
          </cell>
          <cell r="AV955">
            <v>2</v>
          </cell>
          <cell r="AW955">
            <v>8</v>
          </cell>
          <cell r="AX955">
            <v>768</v>
          </cell>
          <cell r="AY955">
            <v>6</v>
          </cell>
          <cell r="AZ955">
            <v>2</v>
          </cell>
          <cell r="BA955">
            <v>8</v>
          </cell>
          <cell r="BB955">
            <v>344</v>
          </cell>
          <cell r="BC955">
            <v>6</v>
          </cell>
          <cell r="BD955">
            <v>2</v>
          </cell>
          <cell r="BE955">
            <v>8</v>
          </cell>
          <cell r="BF955">
            <v>56</v>
          </cell>
          <cell r="BG955" t="str">
            <v>0-2</v>
          </cell>
          <cell r="BH955">
            <v>0.57052631578947366</v>
          </cell>
          <cell r="BI955">
            <v>2168</v>
          </cell>
          <cell r="BJ955">
            <v>1799</v>
          </cell>
          <cell r="BK955">
            <v>1799</v>
          </cell>
          <cell r="BL955">
            <v>1635.45</v>
          </cell>
          <cell r="BM955">
            <v>2.8219607843137253</v>
          </cell>
          <cell r="BN955">
            <v>5.39</v>
          </cell>
          <cell r="BO955">
            <v>5.67</v>
          </cell>
          <cell r="BP955">
            <v>7.5</v>
          </cell>
          <cell r="BQ955">
            <v>637.5</v>
          </cell>
          <cell r="BR955">
            <v>0.64563646470261249</v>
          </cell>
          <cell r="BS955">
            <v>3.5</v>
          </cell>
          <cell r="BT955">
            <v>85</v>
          </cell>
          <cell r="BU955">
            <v>1.1000000000000001</v>
          </cell>
          <cell r="BV955">
            <v>1799</v>
          </cell>
          <cell r="BW955">
            <v>1080</v>
          </cell>
          <cell r="BX955" t="str">
            <v>SHANGHAI LANSHENG LIGHT INDUSTRIAL PRODUCTS IMP.&amp; EXP. CORP.,LTD</v>
          </cell>
          <cell r="BY955" t="str">
            <v>Китай</v>
          </cell>
          <cell r="BZ955">
            <v>152</v>
          </cell>
          <cell r="CA955">
            <v>413</v>
          </cell>
          <cell r="CB955">
            <v>66</v>
          </cell>
          <cell r="CC955">
            <v>1001</v>
          </cell>
          <cell r="CD955">
            <v>3800</v>
          </cell>
          <cell r="CE955">
            <v>1196.0614762642851</v>
          </cell>
          <cell r="CF955">
            <v>3800</v>
          </cell>
          <cell r="CG955">
            <v>4000</v>
          </cell>
          <cell r="CH955" t="str">
            <v>ок</v>
          </cell>
          <cell r="CI955" t="str">
            <v>ок</v>
          </cell>
          <cell r="CJ955">
            <v>11</v>
          </cell>
          <cell r="CK955">
            <v>12292.56</v>
          </cell>
          <cell r="CL955">
            <v>2341.71</v>
          </cell>
          <cell r="CM955">
            <v>861.84</v>
          </cell>
          <cell r="CN955">
            <v>5675.67</v>
          </cell>
          <cell r="CO955">
            <v>374.21999999999997</v>
          </cell>
          <cell r="CP955">
            <v>21546</v>
          </cell>
          <cell r="CQ955">
            <v>1382100</v>
          </cell>
          <cell r="CR955">
            <v>263287.5</v>
          </cell>
          <cell r="CS955">
            <v>96900</v>
          </cell>
          <cell r="CT955">
            <v>638137.5</v>
          </cell>
          <cell r="CU955">
            <v>42075</v>
          </cell>
          <cell r="CV955">
            <v>2422500</v>
          </cell>
          <cell r="CW955">
            <v>3900232</v>
          </cell>
          <cell r="CX955">
            <v>742987</v>
          </cell>
          <cell r="CY955">
            <v>273448</v>
          </cell>
          <cell r="CZ955">
            <v>1800799</v>
          </cell>
          <cell r="DA955">
            <v>118734</v>
          </cell>
          <cell r="DB955">
            <v>6836200</v>
          </cell>
          <cell r="DC955" t="str">
            <v>Fashion</v>
          </cell>
          <cell r="DE955">
            <v>59</v>
          </cell>
          <cell r="DF955">
            <v>59</v>
          </cell>
          <cell r="DH955">
            <v>6</v>
          </cell>
          <cell r="DI955">
            <v>1</v>
          </cell>
          <cell r="DJ955">
            <v>7</v>
          </cell>
          <cell r="DK955">
            <v>413</v>
          </cell>
          <cell r="DP955">
            <v>413</v>
          </cell>
          <cell r="DQ955">
            <v>354</v>
          </cell>
          <cell r="DR955">
            <v>59</v>
          </cell>
          <cell r="DS955">
            <v>0.8571428571428571</v>
          </cell>
          <cell r="DT955">
            <v>0.14285714285714285</v>
          </cell>
          <cell r="DU955">
            <v>1799</v>
          </cell>
          <cell r="DV955">
            <v>232312.5</v>
          </cell>
          <cell r="DW955">
            <v>2341.71</v>
          </cell>
          <cell r="DX955">
            <v>742987</v>
          </cell>
          <cell r="DY955" t="str">
            <v>print</v>
          </cell>
          <cell r="DZ955" t="str">
            <v>20220410075___Briz___набивка</v>
          </cell>
          <cell r="EA955" t="str">
            <v>Расчет кирпичей</v>
          </cell>
        </row>
        <row r="956">
          <cell r="B956" t="str">
            <v>20220420096_0075995_00000003835</v>
          </cell>
          <cell r="C956" t="str">
            <v>20220420096_0075995</v>
          </cell>
          <cell r="D956" t="str">
            <v>Theme 3ОдеждаEmiliaЖенскийyellow12</v>
          </cell>
          <cell r="E956" t="str">
            <v>Заг. с Th 3</v>
          </cell>
          <cell r="F956" t="str">
            <v>ACOOLA Одежда Весна 2024 Theme 3</v>
          </cell>
          <cell r="G956" t="str">
            <v>ACOOLA</v>
          </cell>
          <cell r="H956" t="str">
            <v>Theme 3</v>
          </cell>
          <cell r="I956" t="str">
            <v>00000003835</v>
          </cell>
          <cell r="J956" t="str">
            <v>20220420096</v>
          </cell>
          <cell r="K956" t="str">
            <v>Шорты детские для девочек Emilia желтый</v>
          </cell>
          <cell r="L956" t="str">
            <v>Женский</v>
          </cell>
          <cell r="M956" t="str">
            <v>Маленький</v>
          </cell>
          <cell r="N956" t="str">
            <v>Emilia</v>
          </cell>
          <cell r="O956" t="str">
            <v>желтый</v>
          </cell>
          <cell r="P956" t="str">
            <v>Jersey</v>
          </cell>
          <cell r="Q956" t="str">
            <v>Shorts</v>
          </cell>
          <cell r="R956" t="str">
            <v>Bottom_Girls</v>
          </cell>
          <cell r="S956" t="str">
            <v>Pants</v>
          </cell>
          <cell r="T956" t="str">
            <v>Одежда</v>
          </cell>
          <cell r="U956" t="str">
            <v>Single jersey / Трикотажное полотно</v>
          </cell>
          <cell r="V956" t="str">
            <v>95%Хлопок/5%ПУ</v>
          </cell>
          <cell r="W956" t="str">
            <v>(12) Kids cloth B1G1 6sizes</v>
          </cell>
          <cell r="X956">
            <v>6</v>
          </cell>
          <cell r="Y956" t="str">
            <v>Нет</v>
          </cell>
          <cell r="Z956" t="str">
            <v>Tatiana Ryabceva</v>
          </cell>
          <cell r="AA956" t="str">
            <v>Basic+</v>
          </cell>
          <cell r="AB956" t="str">
            <v>Regular</v>
          </cell>
          <cell r="AC956" t="str">
            <v>1,2,3,4,5</v>
          </cell>
          <cell r="AD956" t="str">
            <v>1,2,3,4,5_6</v>
          </cell>
          <cell r="AE956">
            <v>271</v>
          </cell>
          <cell r="AF956">
            <v>52</v>
          </cell>
          <cell r="AG956">
            <v>73</v>
          </cell>
          <cell r="AH956">
            <v>96</v>
          </cell>
          <cell r="AI956">
            <v>43</v>
          </cell>
          <cell r="AJ956">
            <v>7</v>
          </cell>
          <cell r="AK956">
            <v>0.8</v>
          </cell>
          <cell r="AL956">
            <v>0.8</v>
          </cell>
          <cell r="AM956">
            <v>8</v>
          </cell>
          <cell r="AN956">
            <v>3</v>
          </cell>
          <cell r="AO956">
            <v>11</v>
          </cell>
          <cell r="AP956">
            <v>572</v>
          </cell>
          <cell r="AQ956">
            <v>8</v>
          </cell>
          <cell r="AR956">
            <v>3</v>
          </cell>
          <cell r="AS956">
            <v>11</v>
          </cell>
          <cell r="AT956">
            <v>803</v>
          </cell>
          <cell r="AU956">
            <v>8</v>
          </cell>
          <cell r="AV956">
            <v>3</v>
          </cell>
          <cell r="AW956">
            <v>11</v>
          </cell>
          <cell r="AX956">
            <v>1056</v>
          </cell>
          <cell r="AY956">
            <v>8</v>
          </cell>
          <cell r="AZ956">
            <v>3</v>
          </cell>
          <cell r="BA956">
            <v>11</v>
          </cell>
          <cell r="BB956">
            <v>473</v>
          </cell>
          <cell r="BC956">
            <v>8</v>
          </cell>
          <cell r="BD956">
            <v>3</v>
          </cell>
          <cell r="BE956">
            <v>11</v>
          </cell>
          <cell r="BF956">
            <v>77</v>
          </cell>
          <cell r="BG956" t="str">
            <v>2-3</v>
          </cell>
          <cell r="BH956">
            <v>0.54200000000000004</v>
          </cell>
          <cell r="BI956">
            <v>2981</v>
          </cell>
          <cell r="BJ956">
            <v>799</v>
          </cell>
          <cell r="BK956">
            <v>799</v>
          </cell>
          <cell r="BL956">
            <v>726.36</v>
          </cell>
          <cell r="BM956">
            <v>2.9012345679012341</v>
          </cell>
          <cell r="BN956">
            <v>2.44</v>
          </cell>
          <cell r="BO956">
            <v>2.57</v>
          </cell>
          <cell r="BP956">
            <v>3.24</v>
          </cell>
          <cell r="BQ956">
            <v>275.40000000000003</v>
          </cell>
          <cell r="BR956">
            <v>0.65531914893617016</v>
          </cell>
          <cell r="BS956">
            <v>3.3</v>
          </cell>
          <cell r="BT956">
            <v>85</v>
          </cell>
          <cell r="BU956">
            <v>1.1000000000000001</v>
          </cell>
          <cell r="BV956">
            <v>799</v>
          </cell>
          <cell r="BW956">
            <v>480</v>
          </cell>
          <cell r="BX956" t="str">
            <v>CHINA-BASE NINGBO FOREIGN TRADE CO., LTD</v>
          </cell>
          <cell r="BY956" t="str">
            <v>Китай</v>
          </cell>
          <cell r="BZ956">
            <v>220</v>
          </cell>
          <cell r="CA956">
            <v>531</v>
          </cell>
          <cell r="CB956">
            <v>102</v>
          </cell>
          <cell r="CC956">
            <v>1666</v>
          </cell>
          <cell r="CD956">
            <v>5500</v>
          </cell>
          <cell r="CE956">
            <v>1731.1416103825181</v>
          </cell>
          <cell r="CF956">
            <v>5500</v>
          </cell>
          <cell r="CG956">
            <v>7000</v>
          </cell>
          <cell r="CH956" t="str">
            <v>ок</v>
          </cell>
          <cell r="CI956" t="str">
            <v>ок</v>
          </cell>
          <cell r="CJ956">
            <v>17</v>
          </cell>
          <cell r="CK956">
            <v>7661.1699999999992</v>
          </cell>
          <cell r="CL956">
            <v>1364.6699999999998</v>
          </cell>
          <cell r="CM956">
            <v>565.4</v>
          </cell>
          <cell r="CN956">
            <v>4281.62</v>
          </cell>
          <cell r="CO956">
            <v>262.14</v>
          </cell>
          <cell r="CP956">
            <v>14135</v>
          </cell>
          <cell r="CQ956">
            <v>820967.40000000014</v>
          </cell>
          <cell r="CR956">
            <v>146237.40000000002</v>
          </cell>
          <cell r="CS956">
            <v>60588.000000000007</v>
          </cell>
          <cell r="CT956">
            <v>458816.40000000008</v>
          </cell>
          <cell r="CU956">
            <v>28090.800000000003</v>
          </cell>
          <cell r="CV956">
            <v>1514700.0000000002</v>
          </cell>
          <cell r="CW956">
            <v>2381819</v>
          </cell>
          <cell r="CX956">
            <v>424269</v>
          </cell>
          <cell r="CY956">
            <v>175780</v>
          </cell>
          <cell r="CZ956">
            <v>1331134</v>
          </cell>
          <cell r="DA956">
            <v>81498</v>
          </cell>
          <cell r="DB956">
            <v>4394500</v>
          </cell>
          <cell r="DC956" t="str">
            <v>Basic+</v>
          </cell>
          <cell r="DE956">
            <v>59</v>
          </cell>
          <cell r="DF956">
            <v>59</v>
          </cell>
          <cell r="DH956">
            <v>7</v>
          </cell>
          <cell r="DI956">
            <v>2</v>
          </cell>
          <cell r="DJ956">
            <v>9</v>
          </cell>
          <cell r="DK956">
            <v>531</v>
          </cell>
          <cell r="DP956">
            <v>531</v>
          </cell>
          <cell r="DQ956">
            <v>413</v>
          </cell>
          <cell r="DR956">
            <v>118</v>
          </cell>
          <cell r="DS956">
            <v>0.77777777777777779</v>
          </cell>
          <cell r="DT956">
            <v>0.22222222222222221</v>
          </cell>
          <cell r="DU956">
            <v>799</v>
          </cell>
          <cell r="DV956">
            <v>129033</v>
          </cell>
          <cell r="DW956">
            <v>1364.6699999999998</v>
          </cell>
          <cell r="DX956">
            <v>424269</v>
          </cell>
          <cell r="DY956" t="str">
            <v>yellow</v>
          </cell>
          <cell r="DZ956" t="str">
            <v>20220420096___Emilia___желтый</v>
          </cell>
          <cell r="EA956" t="str">
            <v>Расчет кирпичей</v>
          </cell>
        </row>
        <row r="957">
          <cell r="B957" t="str">
            <v>20220420097_0076118_00000003835</v>
          </cell>
          <cell r="C957" t="str">
            <v>20220420097_0076118</v>
          </cell>
          <cell r="D957" t="str">
            <v>Theme 3ОдеждаSestroretsk1Женскийviolet12</v>
          </cell>
          <cell r="E957" t="str">
            <v>Заг. с Th 3</v>
          </cell>
          <cell r="F957" t="str">
            <v>ACOOLA Одежда Весна 2024 Theme 3</v>
          </cell>
          <cell r="G957" t="str">
            <v>ACOOLA</v>
          </cell>
          <cell r="H957" t="str">
            <v>Theme 3</v>
          </cell>
          <cell r="I957" t="str">
            <v>00000003835</v>
          </cell>
          <cell r="J957" t="str">
            <v>20220420097</v>
          </cell>
          <cell r="K957" t="str">
            <v>Шорты детские для девочек Sestroretsk1 фиолетовый</v>
          </cell>
          <cell r="L957" t="str">
            <v>Женский</v>
          </cell>
          <cell r="M957" t="str">
            <v>Маленький</v>
          </cell>
          <cell r="N957" t="str">
            <v>Sestroretsk1</v>
          </cell>
          <cell r="O957" t="str">
            <v>фиолетовый</v>
          </cell>
          <cell r="P957" t="str">
            <v>Stitched</v>
          </cell>
          <cell r="Q957" t="str">
            <v>Shorts</v>
          </cell>
          <cell r="R957" t="str">
            <v>Bottom_Girls</v>
          </cell>
          <cell r="S957" t="str">
            <v>Pants</v>
          </cell>
          <cell r="T957" t="str">
            <v>Одежда</v>
          </cell>
          <cell r="U957" t="str">
            <v>Twill / Твил</v>
          </cell>
          <cell r="V957" t="str">
            <v>97%Хлопок/3%ПУ</v>
          </cell>
          <cell r="W957" t="str">
            <v>(12) Kids cloth B1G1 6sizes</v>
          </cell>
          <cell r="X957">
            <v>6</v>
          </cell>
          <cell r="Y957" t="str">
            <v>Нет</v>
          </cell>
          <cell r="Z957" t="str">
            <v>Marina Ivaschenko</v>
          </cell>
          <cell r="AA957" t="str">
            <v>Fashion</v>
          </cell>
          <cell r="AB957" t="str">
            <v>Regular</v>
          </cell>
          <cell r="AC957" t="str">
            <v>1,2,3</v>
          </cell>
          <cell r="AD957" t="str">
            <v>1,2,3_6</v>
          </cell>
          <cell r="AE957">
            <v>221</v>
          </cell>
          <cell r="AF957">
            <v>52</v>
          </cell>
          <cell r="AG957">
            <v>73</v>
          </cell>
          <cell r="AH957">
            <v>96</v>
          </cell>
          <cell r="AI957">
            <v>0</v>
          </cell>
          <cell r="AJ957">
            <v>0</v>
          </cell>
          <cell r="AK957">
            <v>1</v>
          </cell>
          <cell r="AL957">
            <v>0.5</v>
          </cell>
          <cell r="AM957">
            <v>6</v>
          </cell>
          <cell r="AN957">
            <v>2</v>
          </cell>
          <cell r="AO957">
            <v>8</v>
          </cell>
          <cell r="AP957">
            <v>416</v>
          </cell>
          <cell r="AQ957">
            <v>6</v>
          </cell>
          <cell r="AR957">
            <v>2</v>
          </cell>
          <cell r="AS957">
            <v>8</v>
          </cell>
          <cell r="AT957">
            <v>584</v>
          </cell>
          <cell r="AU957">
            <v>6</v>
          </cell>
          <cell r="AV957">
            <v>2</v>
          </cell>
          <cell r="AW957">
            <v>8</v>
          </cell>
          <cell r="AX957">
            <v>768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 t="str">
            <v>0-2</v>
          </cell>
          <cell r="BH957">
            <v>0.50514285714285712</v>
          </cell>
          <cell r="BI957">
            <v>1768</v>
          </cell>
          <cell r="BJ957">
            <v>1499</v>
          </cell>
          <cell r="BK957">
            <v>1499</v>
          </cell>
          <cell r="BL957">
            <v>1362.73</v>
          </cell>
          <cell r="BM957">
            <v>3.3463556200468805</v>
          </cell>
          <cell r="BN957">
            <v>3.93</v>
          </cell>
          <cell r="BO957">
            <v>4.13</v>
          </cell>
          <cell r="BP957">
            <v>5.27</v>
          </cell>
          <cell r="BQ957">
            <v>447.95</v>
          </cell>
          <cell r="BR957">
            <v>0.70116744496330896</v>
          </cell>
          <cell r="BS957">
            <v>3.5</v>
          </cell>
          <cell r="BT957">
            <v>85</v>
          </cell>
          <cell r="BU957">
            <v>1.1000000000000001</v>
          </cell>
          <cell r="BV957">
            <v>1499</v>
          </cell>
          <cell r="BW957">
            <v>900</v>
          </cell>
          <cell r="BX957" t="str">
            <v>SHAOXING YANSHENG TRADING CO., LTD</v>
          </cell>
          <cell r="BY957" t="str">
            <v>Китай</v>
          </cell>
          <cell r="BZ957">
            <v>140</v>
          </cell>
          <cell r="CA957">
            <v>472</v>
          </cell>
          <cell r="CB957">
            <v>66</v>
          </cell>
          <cell r="CC957">
            <v>1054</v>
          </cell>
          <cell r="CD957">
            <v>3500</v>
          </cell>
          <cell r="CE957">
            <v>1101.6355702434207</v>
          </cell>
          <cell r="CF957">
            <v>3500</v>
          </cell>
          <cell r="CG957">
            <v>3500</v>
          </cell>
          <cell r="CH957" t="str">
            <v>ок</v>
          </cell>
          <cell r="CI957" t="str">
            <v>ок</v>
          </cell>
          <cell r="CJ957">
            <v>11</v>
          </cell>
          <cell r="CK957">
            <v>7301.84</v>
          </cell>
          <cell r="CL957">
            <v>1949.36</v>
          </cell>
          <cell r="CM957">
            <v>578.19999999999993</v>
          </cell>
          <cell r="CN957">
            <v>4353.0199999999995</v>
          </cell>
          <cell r="CO957">
            <v>272.58</v>
          </cell>
          <cell r="CP957">
            <v>14455</v>
          </cell>
          <cell r="CQ957">
            <v>791975.6</v>
          </cell>
          <cell r="CR957">
            <v>211432.4</v>
          </cell>
          <cell r="CS957">
            <v>62713</v>
          </cell>
          <cell r="CT957">
            <v>472139.3</v>
          </cell>
          <cell r="CU957">
            <v>29564.7</v>
          </cell>
          <cell r="CV957">
            <v>1567825</v>
          </cell>
          <cell r="CW957">
            <v>2650232</v>
          </cell>
          <cell r="CX957">
            <v>707528</v>
          </cell>
          <cell r="CY957">
            <v>209860</v>
          </cell>
          <cell r="CZ957">
            <v>1579946</v>
          </cell>
          <cell r="DA957">
            <v>98934</v>
          </cell>
          <cell r="DB957">
            <v>5246500</v>
          </cell>
          <cell r="DC957" t="str">
            <v>Fashion</v>
          </cell>
          <cell r="DE957">
            <v>59</v>
          </cell>
          <cell r="DF957">
            <v>59</v>
          </cell>
          <cell r="DH957">
            <v>6</v>
          </cell>
          <cell r="DI957">
            <v>2</v>
          </cell>
          <cell r="DJ957">
            <v>8</v>
          </cell>
          <cell r="DK957">
            <v>472</v>
          </cell>
          <cell r="DP957">
            <v>472</v>
          </cell>
          <cell r="DQ957">
            <v>354</v>
          </cell>
          <cell r="DR957">
            <v>118</v>
          </cell>
          <cell r="DS957">
            <v>0.75</v>
          </cell>
          <cell r="DT957">
            <v>0.25</v>
          </cell>
          <cell r="DU957">
            <v>1499</v>
          </cell>
          <cell r="DV957">
            <v>186557.99999999997</v>
          </cell>
          <cell r="DW957">
            <v>1949.36</v>
          </cell>
          <cell r="DX957">
            <v>707528</v>
          </cell>
          <cell r="DY957" t="str">
            <v>violet</v>
          </cell>
          <cell r="DZ957" t="str">
            <v>20220420097___Sestroretsk1___фиолетовый</v>
          </cell>
          <cell r="EA957" t="str">
            <v>Расчет кирпичей</v>
          </cell>
        </row>
        <row r="958">
          <cell r="B958" t="str">
            <v>20220420097_0076119_00000003835</v>
          </cell>
          <cell r="C958" t="str">
            <v>20220420097_0076119</v>
          </cell>
          <cell r="D958" t="str">
            <v>Theme 3ОдеждаSestroretsk1Женскийpeach12</v>
          </cell>
          <cell r="E958" t="str">
            <v>Заг. с Th 3</v>
          </cell>
          <cell r="F958" t="str">
            <v>ACOOLA Одежда Весна 2024 Theme 3</v>
          </cell>
          <cell r="G958" t="str">
            <v>ACOOLA</v>
          </cell>
          <cell r="H958" t="str">
            <v>Theme 3</v>
          </cell>
          <cell r="I958" t="str">
            <v>00000003835</v>
          </cell>
          <cell r="J958" t="str">
            <v>20220420097</v>
          </cell>
          <cell r="K958" t="str">
            <v>Шорты детские для девочек Sestroretsk1 персиковый</v>
          </cell>
          <cell r="L958" t="str">
            <v>Женский</v>
          </cell>
          <cell r="M958" t="str">
            <v>Маленький</v>
          </cell>
          <cell r="N958" t="str">
            <v>Sestroretsk1</v>
          </cell>
          <cell r="O958" t="str">
            <v>персиковый</v>
          </cell>
          <cell r="P958" t="str">
            <v>Stitched</v>
          </cell>
          <cell r="Q958" t="str">
            <v>Shorts</v>
          </cell>
          <cell r="R958" t="str">
            <v>Bottom_Girls</v>
          </cell>
          <cell r="S958" t="str">
            <v>Pants</v>
          </cell>
          <cell r="T958" t="str">
            <v>Одежда</v>
          </cell>
          <cell r="U958" t="str">
            <v>Twill / Твил</v>
          </cell>
          <cell r="V958" t="str">
            <v>97%Хлопок/3%ПУ</v>
          </cell>
          <cell r="W958" t="str">
            <v>(12) Kids cloth B1G1 6sizes</v>
          </cell>
          <cell r="X958">
            <v>6</v>
          </cell>
          <cell r="Y958" t="str">
            <v>Нет</v>
          </cell>
          <cell r="Z958" t="str">
            <v>Marina Ivaschenko</v>
          </cell>
          <cell r="AA958" t="str">
            <v>Fashion</v>
          </cell>
          <cell r="AB958" t="str">
            <v>Regular</v>
          </cell>
          <cell r="AC958" t="str">
            <v>1,2,3,4,5</v>
          </cell>
          <cell r="AD958" t="str">
            <v>1,2,3,4,5_6</v>
          </cell>
          <cell r="AE958">
            <v>271</v>
          </cell>
          <cell r="AF958">
            <v>52</v>
          </cell>
          <cell r="AG958">
            <v>73</v>
          </cell>
          <cell r="AH958">
            <v>96</v>
          </cell>
          <cell r="AI958">
            <v>43</v>
          </cell>
          <cell r="AJ958">
            <v>7</v>
          </cell>
          <cell r="AK958">
            <v>1.1000000000000001</v>
          </cell>
          <cell r="AL958">
            <v>1</v>
          </cell>
          <cell r="AM958">
            <v>7</v>
          </cell>
          <cell r="AN958">
            <v>4</v>
          </cell>
          <cell r="AO958">
            <v>11</v>
          </cell>
          <cell r="AP958">
            <v>572</v>
          </cell>
          <cell r="AQ958">
            <v>7</v>
          </cell>
          <cell r="AR958">
            <v>4</v>
          </cell>
          <cell r="AS958">
            <v>11</v>
          </cell>
          <cell r="AT958">
            <v>803</v>
          </cell>
          <cell r="AU958">
            <v>7</v>
          </cell>
          <cell r="AV958">
            <v>4</v>
          </cell>
          <cell r="AW958">
            <v>11</v>
          </cell>
          <cell r="AX958">
            <v>1056</v>
          </cell>
          <cell r="AY958">
            <v>7</v>
          </cell>
          <cell r="AZ958">
            <v>4</v>
          </cell>
          <cell r="BA958">
            <v>11</v>
          </cell>
          <cell r="BB958">
            <v>473</v>
          </cell>
          <cell r="BC958">
            <v>7</v>
          </cell>
          <cell r="BD958">
            <v>4</v>
          </cell>
          <cell r="BE958">
            <v>11</v>
          </cell>
          <cell r="BF958">
            <v>77</v>
          </cell>
          <cell r="BG958" t="str">
            <v>1-4</v>
          </cell>
          <cell r="BH958">
            <v>0.54200000000000004</v>
          </cell>
          <cell r="BI958">
            <v>2981</v>
          </cell>
          <cell r="BJ958">
            <v>1499</v>
          </cell>
          <cell r="BK958">
            <v>1499</v>
          </cell>
          <cell r="BL958">
            <v>1362.73</v>
          </cell>
          <cell r="BM958">
            <v>3.3463556200468805</v>
          </cell>
          <cell r="BN958">
            <v>3.93</v>
          </cell>
          <cell r="BO958">
            <v>4.13</v>
          </cell>
          <cell r="BP958">
            <v>5.27</v>
          </cell>
          <cell r="BQ958">
            <v>447.95</v>
          </cell>
          <cell r="BR958">
            <v>0.70116744496330896</v>
          </cell>
          <cell r="BS958">
            <v>3.5</v>
          </cell>
          <cell r="BT958">
            <v>85</v>
          </cell>
          <cell r="BU958">
            <v>1.1000000000000001</v>
          </cell>
          <cell r="BV958">
            <v>1499</v>
          </cell>
          <cell r="BW958">
            <v>900</v>
          </cell>
          <cell r="BX958" t="str">
            <v>SHAOXING YANSHENG TRADING CO., LTD</v>
          </cell>
          <cell r="BY958" t="str">
            <v>Китай</v>
          </cell>
          <cell r="BZ958">
            <v>220</v>
          </cell>
          <cell r="CA958">
            <v>531</v>
          </cell>
          <cell r="CB958">
            <v>102</v>
          </cell>
          <cell r="CC958">
            <v>1666</v>
          </cell>
          <cell r="CD958">
            <v>5500</v>
          </cell>
          <cell r="CE958">
            <v>1731.1416103825181</v>
          </cell>
          <cell r="CF958">
            <v>5500</v>
          </cell>
          <cell r="CG958">
            <v>4000</v>
          </cell>
          <cell r="CH958" t="str">
            <v>ок</v>
          </cell>
          <cell r="CI958" t="str">
            <v>ок</v>
          </cell>
          <cell r="CJ958">
            <v>17</v>
          </cell>
          <cell r="CK958">
            <v>12311.529999999999</v>
          </cell>
          <cell r="CL958">
            <v>2193.0299999999997</v>
          </cell>
          <cell r="CM958">
            <v>908.6</v>
          </cell>
          <cell r="CN958">
            <v>6880.58</v>
          </cell>
          <cell r="CO958">
            <v>421.26</v>
          </cell>
          <cell r="CP958">
            <v>22715</v>
          </cell>
          <cell r="CQ958">
            <v>1335338.95</v>
          </cell>
          <cell r="CR958">
            <v>237861.44999999998</v>
          </cell>
          <cell r="CS958">
            <v>98549</v>
          </cell>
          <cell r="CT958">
            <v>746284.7</v>
          </cell>
          <cell r="CU958">
            <v>45690.9</v>
          </cell>
          <cell r="CV958">
            <v>2463725</v>
          </cell>
          <cell r="CW958">
            <v>4468519</v>
          </cell>
          <cell r="CX958">
            <v>795969</v>
          </cell>
          <cell r="CY958">
            <v>329780</v>
          </cell>
          <cell r="CZ958">
            <v>2497334</v>
          </cell>
          <cell r="DA958">
            <v>152898</v>
          </cell>
          <cell r="DB958">
            <v>8244500</v>
          </cell>
          <cell r="DC958" t="str">
            <v>Fashion</v>
          </cell>
          <cell r="DE958">
            <v>59</v>
          </cell>
          <cell r="DF958">
            <v>59</v>
          </cell>
          <cell r="DH958">
            <v>7</v>
          </cell>
          <cell r="DI958">
            <v>2</v>
          </cell>
          <cell r="DJ958">
            <v>9</v>
          </cell>
          <cell r="DK958">
            <v>531</v>
          </cell>
          <cell r="DP958">
            <v>531</v>
          </cell>
          <cell r="DQ958">
            <v>413</v>
          </cell>
          <cell r="DR958">
            <v>118</v>
          </cell>
          <cell r="DS958">
            <v>0.77777777777777779</v>
          </cell>
          <cell r="DT958">
            <v>0.22222222222222221</v>
          </cell>
          <cell r="DU958">
            <v>1499</v>
          </cell>
          <cell r="DV958">
            <v>209877.75</v>
          </cell>
          <cell r="DW958">
            <v>2193.0299999999997</v>
          </cell>
          <cell r="DX958">
            <v>795969</v>
          </cell>
          <cell r="DY958" t="str">
            <v>peach</v>
          </cell>
          <cell r="DZ958" t="str">
            <v>20220420097___Sestroretsk1___персиковый</v>
          </cell>
          <cell r="EA958" t="str">
            <v>Расчет кирпичей</v>
          </cell>
        </row>
        <row r="959">
          <cell r="B959" t="str">
            <v>20220440077_0068588_00000003835</v>
          </cell>
          <cell r="C959" t="str">
            <v>20220440077_0068588</v>
          </cell>
          <cell r="D959" t="str">
            <v>Theme 3ОдеждаDinamikЖенскийblue12</v>
          </cell>
          <cell r="E959" t="str">
            <v>Заг. с Th 3</v>
          </cell>
          <cell r="F959" t="str">
            <v>ACOOLA Одежда Весна 2024 Theme 3</v>
          </cell>
          <cell r="G959" t="str">
            <v>ACOOLA</v>
          </cell>
          <cell r="H959" t="str">
            <v>Theme 3</v>
          </cell>
          <cell r="I959" t="str">
            <v>00000003835</v>
          </cell>
          <cell r="J959" t="str">
            <v>20220440077</v>
          </cell>
          <cell r="K959" t="str">
            <v>Брюки джинсовые детские для девочек Dinamik синий</v>
          </cell>
          <cell r="L959" t="str">
            <v>Женский</v>
          </cell>
          <cell r="M959" t="str">
            <v>Маленький</v>
          </cell>
          <cell r="N959" t="str">
            <v>Dinamik</v>
          </cell>
          <cell r="O959" t="str">
            <v>синий</v>
          </cell>
          <cell r="P959" t="str">
            <v>Denim</v>
          </cell>
          <cell r="Q959" t="str">
            <v>Jeans</v>
          </cell>
          <cell r="R959" t="str">
            <v>Top_Girls</v>
          </cell>
          <cell r="S959" t="str">
            <v/>
          </cell>
          <cell r="T959" t="str">
            <v>Одежда</v>
          </cell>
          <cell r="U959" t="str">
            <v>Denim / Джинса</v>
          </cell>
          <cell r="V959" t="str">
            <v>100%Хлопок</v>
          </cell>
          <cell r="W959" t="str">
            <v>(12) Kids cloth B1G1 6sizes</v>
          </cell>
          <cell r="X959">
            <v>6</v>
          </cell>
          <cell r="Y959" t="str">
            <v>Нет</v>
          </cell>
          <cell r="Z959" t="str">
            <v>Julia Velugo</v>
          </cell>
          <cell r="AA959" t="str">
            <v>Basic+</v>
          </cell>
          <cell r="AB959" t="str">
            <v>Regular</v>
          </cell>
          <cell r="AC959" t="str">
            <v>1,2,3</v>
          </cell>
          <cell r="AD959" t="str">
            <v>1,2,3_6</v>
          </cell>
          <cell r="AE959">
            <v>221</v>
          </cell>
          <cell r="AF959">
            <v>52</v>
          </cell>
          <cell r="AG959">
            <v>73</v>
          </cell>
          <cell r="AH959">
            <v>96</v>
          </cell>
          <cell r="AI959">
            <v>0</v>
          </cell>
          <cell r="AJ959">
            <v>0</v>
          </cell>
          <cell r="AK959">
            <v>0.7</v>
          </cell>
          <cell r="AL959">
            <v>0.6</v>
          </cell>
          <cell r="AM959">
            <v>7</v>
          </cell>
          <cell r="AN959">
            <v>2</v>
          </cell>
          <cell r="AO959">
            <v>9</v>
          </cell>
          <cell r="AP959">
            <v>468</v>
          </cell>
          <cell r="AQ959">
            <v>7</v>
          </cell>
          <cell r="AR959">
            <v>2</v>
          </cell>
          <cell r="AS959">
            <v>9</v>
          </cell>
          <cell r="AT959">
            <v>657</v>
          </cell>
          <cell r="AU959">
            <v>7</v>
          </cell>
          <cell r="AV959">
            <v>2</v>
          </cell>
          <cell r="AW959">
            <v>9</v>
          </cell>
          <cell r="AX959">
            <v>864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 t="str">
            <v>1-2</v>
          </cell>
          <cell r="BH959">
            <v>0.49725000000000003</v>
          </cell>
          <cell r="BI959">
            <v>1989</v>
          </cell>
          <cell r="BJ959">
            <v>1799</v>
          </cell>
          <cell r="BK959">
            <v>1799</v>
          </cell>
          <cell r="BL959">
            <v>1635.45</v>
          </cell>
          <cell r="BM959">
            <v>3.0321928198213381</v>
          </cell>
          <cell r="BN959">
            <v>4.75</v>
          </cell>
          <cell r="BO959">
            <v>4.99</v>
          </cell>
          <cell r="BP959">
            <v>6.98</v>
          </cell>
          <cell r="BQ959">
            <v>593.30000000000007</v>
          </cell>
          <cell r="BR959">
            <v>0.67020566981656471</v>
          </cell>
          <cell r="BS959">
            <v>3.3</v>
          </cell>
          <cell r="BT959">
            <v>85</v>
          </cell>
          <cell r="BU959">
            <v>1.1000000000000001</v>
          </cell>
          <cell r="BV959">
            <v>1799</v>
          </cell>
          <cell r="BW959">
            <v>1080</v>
          </cell>
          <cell r="BX959" t="str">
            <v>ADROIT SOURCING</v>
          </cell>
          <cell r="BY959" t="str">
            <v>Бангладеш</v>
          </cell>
          <cell r="BZ959">
            <v>160</v>
          </cell>
          <cell r="CA959">
            <v>472</v>
          </cell>
          <cell r="CB959">
            <v>72</v>
          </cell>
          <cell r="CC959">
            <v>1307</v>
          </cell>
          <cell r="CD959">
            <v>4000</v>
          </cell>
          <cell r="CE959">
            <v>1259.0120802781951</v>
          </cell>
          <cell r="CF959">
            <v>4000</v>
          </cell>
          <cell r="CG959">
            <v>5700</v>
          </cell>
          <cell r="CH959" t="str">
            <v>ок</v>
          </cell>
          <cell r="CI959" t="str">
            <v>ок</v>
          </cell>
          <cell r="CJ959">
            <v>12</v>
          </cell>
          <cell r="CK959">
            <v>9925.11</v>
          </cell>
          <cell r="CL959">
            <v>2355.2800000000002</v>
          </cell>
          <cell r="CM959">
            <v>798.40000000000009</v>
          </cell>
          <cell r="CN959">
            <v>6521.93</v>
          </cell>
          <cell r="CO959">
            <v>359.28000000000003</v>
          </cell>
          <cell r="CP959">
            <v>19960</v>
          </cell>
          <cell r="CQ959">
            <v>1180073.7000000002</v>
          </cell>
          <cell r="CR959">
            <v>280037.60000000003</v>
          </cell>
          <cell r="CS959">
            <v>94928.000000000015</v>
          </cell>
          <cell r="CT959">
            <v>775443.10000000009</v>
          </cell>
          <cell r="CU959">
            <v>42717.600000000006</v>
          </cell>
          <cell r="CV959">
            <v>2373200.0000000005</v>
          </cell>
          <cell r="CW959">
            <v>3578211</v>
          </cell>
          <cell r="CX959">
            <v>849128</v>
          </cell>
          <cell r="CY959">
            <v>287840</v>
          </cell>
          <cell r="CZ959">
            <v>2351293</v>
          </cell>
          <cell r="DA959">
            <v>129528</v>
          </cell>
          <cell r="DB959">
            <v>7196000</v>
          </cell>
          <cell r="DC959" t="str">
            <v>Basic+</v>
          </cell>
          <cell r="DE959">
            <v>59</v>
          </cell>
          <cell r="DF959">
            <v>59</v>
          </cell>
          <cell r="DH959">
            <v>6</v>
          </cell>
          <cell r="DI959">
            <v>2</v>
          </cell>
          <cell r="DJ959">
            <v>8</v>
          </cell>
          <cell r="DK959">
            <v>472</v>
          </cell>
          <cell r="DP959">
            <v>472</v>
          </cell>
          <cell r="DQ959">
            <v>354</v>
          </cell>
          <cell r="DR959">
            <v>118</v>
          </cell>
          <cell r="DS959">
            <v>0.75</v>
          </cell>
          <cell r="DT959">
            <v>0.25</v>
          </cell>
          <cell r="DU959">
            <v>1799</v>
          </cell>
          <cell r="DV959">
            <v>247092.00000000003</v>
          </cell>
          <cell r="DW959">
            <v>2355.2800000000002</v>
          </cell>
          <cell r="DX959">
            <v>849128</v>
          </cell>
          <cell r="DY959" t="str">
            <v>blue</v>
          </cell>
          <cell r="DZ959" t="str">
            <v>20220440077___Dinamik___синий</v>
          </cell>
        </row>
        <row r="960">
          <cell r="B960" t="str">
            <v>20220510114_0064757_00000003835</v>
          </cell>
          <cell r="C960" t="str">
            <v>20220510114_0064757</v>
          </cell>
          <cell r="D960" t="str">
            <v>Theme 3ОдеждаRotaru1Женскийwhite12</v>
          </cell>
          <cell r="E960" t="str">
            <v>Заг. с Th 3</v>
          </cell>
          <cell r="F960" t="str">
            <v>ACOOLA Одежда Весна 2024 Theme 3</v>
          </cell>
          <cell r="G960" t="str">
            <v>ACOOLA</v>
          </cell>
          <cell r="H960" t="str">
            <v>Theme 3</v>
          </cell>
          <cell r="I960" t="str">
            <v>00000003835</v>
          </cell>
          <cell r="J960" t="str">
            <v>20220510114</v>
          </cell>
          <cell r="K960" t="str">
            <v>Футболка детская для девочек Rotaru1 белый</v>
          </cell>
          <cell r="L960" t="str">
            <v>Женский</v>
          </cell>
          <cell r="M960" t="str">
            <v>Маленький</v>
          </cell>
          <cell r="N960" t="str">
            <v>Rotaru1</v>
          </cell>
          <cell r="O960" t="str">
            <v>белый</v>
          </cell>
          <cell r="P960" t="str">
            <v>Jersey</v>
          </cell>
          <cell r="Q960" t="str">
            <v>T-shirt</v>
          </cell>
          <cell r="R960" t="str">
            <v>Kids Set_Girls</v>
          </cell>
          <cell r="S960" t="str">
            <v>Kids set</v>
          </cell>
          <cell r="T960" t="str">
            <v>Одежда</v>
          </cell>
          <cell r="U960" t="str">
            <v>Single jersey / Трикотажное полотно</v>
          </cell>
          <cell r="V960" t="str">
            <v>95%Хлопок/5%ПУ</v>
          </cell>
          <cell r="W960" t="str">
            <v>(12) Kids cloth B1G1 6sizes</v>
          </cell>
          <cell r="X960">
            <v>6</v>
          </cell>
          <cell r="Y960" t="str">
            <v>Нет</v>
          </cell>
          <cell r="Z960" t="str">
            <v>Tatiana Ryabceva</v>
          </cell>
          <cell r="AA960" t="str">
            <v>Basic+</v>
          </cell>
          <cell r="AB960" t="str">
            <v>Regular</v>
          </cell>
          <cell r="AC960" t="str">
            <v>1,2,3</v>
          </cell>
          <cell r="AD960" t="str">
            <v>1,2,3_6</v>
          </cell>
          <cell r="AE960">
            <v>221</v>
          </cell>
          <cell r="AF960">
            <v>52</v>
          </cell>
          <cell r="AG960">
            <v>73</v>
          </cell>
          <cell r="AH960">
            <v>96</v>
          </cell>
          <cell r="AI960">
            <v>0</v>
          </cell>
          <cell r="AJ960">
            <v>0</v>
          </cell>
          <cell r="AK960">
            <v>0.6</v>
          </cell>
          <cell r="AL960">
            <v>1</v>
          </cell>
          <cell r="AM960">
            <v>6</v>
          </cell>
          <cell r="AN960">
            <v>3</v>
          </cell>
          <cell r="AO960">
            <v>9</v>
          </cell>
          <cell r="AP960">
            <v>468</v>
          </cell>
          <cell r="AQ960">
            <v>6</v>
          </cell>
          <cell r="AR960">
            <v>3</v>
          </cell>
          <cell r="AS960">
            <v>9</v>
          </cell>
          <cell r="AT960">
            <v>657</v>
          </cell>
          <cell r="AU960">
            <v>6</v>
          </cell>
          <cell r="AV960">
            <v>3</v>
          </cell>
          <cell r="AW960">
            <v>9</v>
          </cell>
          <cell r="AX960">
            <v>864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 t="str">
            <v>0-3</v>
          </cell>
          <cell r="BH960">
            <v>0.53756756756756752</v>
          </cell>
          <cell r="BI960">
            <v>1989</v>
          </cell>
          <cell r="BJ960">
            <v>799</v>
          </cell>
          <cell r="BK960">
            <v>799</v>
          </cell>
          <cell r="BL960">
            <v>726.36</v>
          </cell>
          <cell r="BM960">
            <v>2.8313253012048194</v>
          </cell>
          <cell r="BN960">
            <v>2.5499999999999998</v>
          </cell>
          <cell r="BO960">
            <v>2.68</v>
          </cell>
          <cell r="BP960">
            <v>3.32</v>
          </cell>
          <cell r="BQ960">
            <v>282.2</v>
          </cell>
          <cell r="BR960">
            <v>0.64680851063829792</v>
          </cell>
          <cell r="BS960">
            <v>3.3</v>
          </cell>
          <cell r="BT960">
            <v>85</v>
          </cell>
          <cell r="BU960">
            <v>1.1000000000000001</v>
          </cell>
          <cell r="BV960">
            <v>799</v>
          </cell>
          <cell r="BW960">
            <v>480</v>
          </cell>
          <cell r="BX960" t="str">
            <v>SHANGHAI LANSHENG LIGHT INDUSTRIAL PRODUCTS IMP.&amp; EXP. CORP.,LTD</v>
          </cell>
          <cell r="BY960" t="str">
            <v>Китай</v>
          </cell>
          <cell r="BZ960">
            <v>148</v>
          </cell>
          <cell r="CA960">
            <v>413</v>
          </cell>
          <cell r="CB960">
            <v>66</v>
          </cell>
          <cell r="CC960">
            <v>1084</v>
          </cell>
          <cell r="CD960">
            <v>3700</v>
          </cell>
          <cell r="CE960">
            <v>1164.5861742573304</v>
          </cell>
          <cell r="CF960">
            <v>3700</v>
          </cell>
          <cell r="CG960">
            <v>5700</v>
          </cell>
          <cell r="CH960" t="str">
            <v>ок</v>
          </cell>
          <cell r="CI960" t="str">
            <v>ок</v>
          </cell>
          <cell r="CJ960">
            <v>11</v>
          </cell>
          <cell r="CK960">
            <v>5330.52</v>
          </cell>
          <cell r="CL960">
            <v>1106.8400000000001</v>
          </cell>
          <cell r="CM960">
            <v>396.64000000000004</v>
          </cell>
          <cell r="CN960">
            <v>2905.1200000000003</v>
          </cell>
          <cell r="CO960">
            <v>176.88000000000002</v>
          </cell>
          <cell r="CP960">
            <v>9916</v>
          </cell>
          <cell r="CQ960">
            <v>561295.79999999993</v>
          </cell>
          <cell r="CR960">
            <v>116548.59999999999</v>
          </cell>
          <cell r="CS960">
            <v>41765.599999999999</v>
          </cell>
          <cell r="CT960">
            <v>305904.8</v>
          </cell>
          <cell r="CU960">
            <v>18625.2</v>
          </cell>
          <cell r="CV960">
            <v>1044140</v>
          </cell>
          <cell r="CW960">
            <v>1589211</v>
          </cell>
          <cell r="CX960">
            <v>329987</v>
          </cell>
          <cell r="CY960">
            <v>118252</v>
          </cell>
          <cell r="CZ960">
            <v>866116</v>
          </cell>
          <cell r="DA960">
            <v>52734</v>
          </cell>
          <cell r="DB960">
            <v>2956300</v>
          </cell>
          <cell r="DC960" t="str">
            <v>Basic+</v>
          </cell>
          <cell r="DE960">
            <v>59</v>
          </cell>
          <cell r="DF960">
            <v>59</v>
          </cell>
          <cell r="DH960">
            <v>6</v>
          </cell>
          <cell r="DI960">
            <v>1</v>
          </cell>
          <cell r="DJ960">
            <v>7</v>
          </cell>
          <cell r="DK960">
            <v>413</v>
          </cell>
          <cell r="DP960">
            <v>413</v>
          </cell>
          <cell r="DQ960">
            <v>354</v>
          </cell>
          <cell r="DR960">
            <v>59</v>
          </cell>
          <cell r="DS960">
            <v>0.8571428571428571</v>
          </cell>
          <cell r="DT960">
            <v>0.14285714285714285</v>
          </cell>
          <cell r="DU960">
            <v>799</v>
          </cell>
          <cell r="DV960">
            <v>102836.99999999999</v>
          </cell>
          <cell r="DW960">
            <v>1106.8400000000001</v>
          </cell>
          <cell r="DX960">
            <v>329987</v>
          </cell>
          <cell r="DY960" t="str">
            <v>white</v>
          </cell>
          <cell r="DZ960" t="str">
            <v>20220510114___Rotaru1___белый</v>
          </cell>
        </row>
        <row r="961">
          <cell r="B961" t="str">
            <v>20220510157_0076070_00000003835</v>
          </cell>
          <cell r="C961" t="str">
            <v>20220510157_0076070</v>
          </cell>
          <cell r="D961" t="str">
            <v>Theme 3ОдеждаAnisiaЖенскийstripes12</v>
          </cell>
          <cell r="E961" t="str">
            <v>Заг. с Th 3</v>
          </cell>
          <cell r="F961" t="str">
            <v>ACOOLA Одежда Весна 2024 Theme 3</v>
          </cell>
          <cell r="G961" t="str">
            <v>ACOOLA</v>
          </cell>
          <cell r="H961" t="str">
            <v>Theme 3</v>
          </cell>
          <cell r="I961" t="str">
            <v>00000003835</v>
          </cell>
          <cell r="J961" t="str">
            <v>20220510157</v>
          </cell>
          <cell r="K961" t="str">
            <v>Футболка детская для девочек Anisia полоска</v>
          </cell>
          <cell r="L961" t="str">
            <v>Женский</v>
          </cell>
          <cell r="M961" t="str">
            <v>Маленький</v>
          </cell>
          <cell r="N961" t="str">
            <v>Anisia</v>
          </cell>
          <cell r="O961" t="str">
            <v>полоска</v>
          </cell>
          <cell r="P961" t="str">
            <v>Jersey</v>
          </cell>
          <cell r="Q961" t="str">
            <v>T-shirt</v>
          </cell>
          <cell r="R961" t="str">
            <v>Kids Set_Girls</v>
          </cell>
          <cell r="S961" t="str">
            <v>Kids set</v>
          </cell>
          <cell r="T961" t="str">
            <v>Одежда</v>
          </cell>
          <cell r="U961" t="str">
            <v>Single jersey / Трикотажное полотно</v>
          </cell>
          <cell r="V961" t="str">
            <v>100%Хлопок</v>
          </cell>
          <cell r="W961" t="str">
            <v>(12) Kids cloth B1G1 6sizes</v>
          </cell>
          <cell r="X961">
            <v>6</v>
          </cell>
          <cell r="Y961" t="str">
            <v>Нет</v>
          </cell>
          <cell r="Z961" t="str">
            <v>Tatiana Ryabceva</v>
          </cell>
          <cell r="AA961" t="str">
            <v>Basic+</v>
          </cell>
          <cell r="AB961" t="str">
            <v>Regular</v>
          </cell>
          <cell r="AC961" t="str">
            <v>1,2,3,4,5</v>
          </cell>
          <cell r="AD961" t="str">
            <v>1,2,3,4,5_6</v>
          </cell>
          <cell r="AE961">
            <v>271</v>
          </cell>
          <cell r="AF961">
            <v>52</v>
          </cell>
          <cell r="AG961">
            <v>73</v>
          </cell>
          <cell r="AH961">
            <v>96</v>
          </cell>
          <cell r="AI961">
            <v>43</v>
          </cell>
          <cell r="AJ961">
            <v>7</v>
          </cell>
          <cell r="AK961">
            <v>0.8</v>
          </cell>
          <cell r="AL961">
            <v>0.8</v>
          </cell>
          <cell r="AM961">
            <v>8</v>
          </cell>
          <cell r="AN961">
            <v>3</v>
          </cell>
          <cell r="AO961">
            <v>11</v>
          </cell>
          <cell r="AP961">
            <v>572</v>
          </cell>
          <cell r="AQ961">
            <v>8</v>
          </cell>
          <cell r="AR961">
            <v>3</v>
          </cell>
          <cell r="AS961">
            <v>11</v>
          </cell>
          <cell r="AT961">
            <v>803</v>
          </cell>
          <cell r="AU961">
            <v>8</v>
          </cell>
          <cell r="AV961">
            <v>3</v>
          </cell>
          <cell r="AW961">
            <v>11</v>
          </cell>
          <cell r="AX961">
            <v>1056</v>
          </cell>
          <cell r="AY961">
            <v>8</v>
          </cell>
          <cell r="AZ961">
            <v>3</v>
          </cell>
          <cell r="BA961">
            <v>11</v>
          </cell>
          <cell r="BB961">
            <v>473</v>
          </cell>
          <cell r="BC961">
            <v>8</v>
          </cell>
          <cell r="BD961">
            <v>3</v>
          </cell>
          <cell r="BE961">
            <v>11</v>
          </cell>
          <cell r="BF961">
            <v>77</v>
          </cell>
          <cell r="BG961" t="str">
            <v>2-3</v>
          </cell>
          <cell r="BH961">
            <v>0.54200000000000004</v>
          </cell>
          <cell r="BI961">
            <v>2981</v>
          </cell>
          <cell r="BJ961">
            <v>799</v>
          </cell>
          <cell r="BK961">
            <v>799</v>
          </cell>
          <cell r="BL961">
            <v>726.36</v>
          </cell>
          <cell r="BM961">
            <v>4.1409691629955949</v>
          </cell>
          <cell r="BN961">
            <v>2.1</v>
          </cell>
          <cell r="BO961">
            <v>2.21</v>
          </cell>
          <cell r="BP961">
            <v>2.27</v>
          </cell>
          <cell r="BQ961">
            <v>192.95</v>
          </cell>
          <cell r="BR961">
            <v>0.75851063829787235</v>
          </cell>
          <cell r="BS961">
            <v>3.3</v>
          </cell>
          <cell r="BT961">
            <v>85</v>
          </cell>
          <cell r="BU961">
            <v>1.1000000000000001</v>
          </cell>
          <cell r="BV961">
            <v>799</v>
          </cell>
          <cell r="BW961">
            <v>480</v>
          </cell>
          <cell r="BX961" t="str">
            <v>ZS Apparels Ltd</v>
          </cell>
          <cell r="BY961" t="str">
            <v>Бангладеш</v>
          </cell>
          <cell r="BZ961">
            <v>220</v>
          </cell>
          <cell r="CA961">
            <v>531</v>
          </cell>
          <cell r="CB961">
            <v>102</v>
          </cell>
          <cell r="CC961">
            <v>1666</v>
          </cell>
          <cell r="CD961">
            <v>5500</v>
          </cell>
          <cell r="CE961">
            <v>1731.1416103825181</v>
          </cell>
          <cell r="CF961">
            <v>5500</v>
          </cell>
          <cell r="CG961">
            <v>7000</v>
          </cell>
          <cell r="CH961" t="str">
            <v>ок</v>
          </cell>
          <cell r="CI961" t="str">
            <v>ок</v>
          </cell>
          <cell r="CJ961">
            <v>17</v>
          </cell>
          <cell r="CK961">
            <v>6588.01</v>
          </cell>
          <cell r="CL961">
            <v>1173.51</v>
          </cell>
          <cell r="CM961">
            <v>486.2</v>
          </cell>
          <cell r="CN961">
            <v>3681.86</v>
          </cell>
          <cell r="CO961">
            <v>225.42</v>
          </cell>
          <cell r="CP961">
            <v>12155</v>
          </cell>
          <cell r="CQ961">
            <v>575183.94999999995</v>
          </cell>
          <cell r="CR961">
            <v>102456.45</v>
          </cell>
          <cell r="CS961">
            <v>42449</v>
          </cell>
          <cell r="CT961">
            <v>321454.69999999995</v>
          </cell>
          <cell r="CU961">
            <v>19680.899999999998</v>
          </cell>
          <cell r="CV961">
            <v>1061225</v>
          </cell>
          <cell r="CW961">
            <v>2381819</v>
          </cell>
          <cell r="CX961">
            <v>424269</v>
          </cell>
          <cell r="CY961">
            <v>175780</v>
          </cell>
          <cell r="CZ961">
            <v>1331134</v>
          </cell>
          <cell r="DA961">
            <v>81498</v>
          </cell>
          <cell r="DB961">
            <v>4394500</v>
          </cell>
          <cell r="DC961" t="str">
            <v>Basic+</v>
          </cell>
          <cell r="DE961">
            <v>59</v>
          </cell>
          <cell r="DF961">
            <v>59</v>
          </cell>
          <cell r="DH961">
            <v>7</v>
          </cell>
          <cell r="DI961">
            <v>2</v>
          </cell>
          <cell r="DJ961">
            <v>9</v>
          </cell>
          <cell r="DK961">
            <v>531</v>
          </cell>
          <cell r="DP961">
            <v>531</v>
          </cell>
          <cell r="DQ961">
            <v>413</v>
          </cell>
          <cell r="DR961">
            <v>118</v>
          </cell>
          <cell r="DS961">
            <v>0.77777777777777779</v>
          </cell>
          <cell r="DT961">
            <v>0.22222222222222221</v>
          </cell>
          <cell r="DU961">
            <v>799</v>
          </cell>
          <cell r="DV961">
            <v>90402.750000000015</v>
          </cell>
          <cell r="DW961">
            <v>1173.51</v>
          </cell>
          <cell r="DX961">
            <v>424269</v>
          </cell>
          <cell r="DY961" t="str">
            <v>stripes</v>
          </cell>
          <cell r="DZ961" t="str">
            <v>20220510157___Anisia___полоска</v>
          </cell>
          <cell r="EA961" t="str">
            <v>Расчет кирпичей</v>
          </cell>
        </row>
        <row r="962">
          <cell r="B962" t="str">
            <v>20220510158_0076071_00000003835</v>
          </cell>
          <cell r="C962" t="str">
            <v>20220510158_0076071</v>
          </cell>
          <cell r="D962" t="str">
            <v>Theme 3ОдеждаAgnesaЖенскийlavender12</v>
          </cell>
          <cell r="E962" t="str">
            <v>Заг. с Th 3</v>
          </cell>
          <cell r="F962" t="str">
            <v>ACOOLA Одежда Весна 2024 Theme 3</v>
          </cell>
          <cell r="G962" t="str">
            <v>ACOOLA</v>
          </cell>
          <cell r="H962" t="str">
            <v>Theme 3</v>
          </cell>
          <cell r="I962" t="str">
            <v>00000003835</v>
          </cell>
          <cell r="J962" t="str">
            <v>20220510158</v>
          </cell>
          <cell r="K962" t="str">
            <v>Футболка детская для девочек Agnesa лавандовый</v>
          </cell>
          <cell r="L962" t="str">
            <v>Женский</v>
          </cell>
          <cell r="M962" t="str">
            <v>Маленький</v>
          </cell>
          <cell r="N962" t="str">
            <v>Agnesa</v>
          </cell>
          <cell r="O962" t="str">
            <v>лавандовый</v>
          </cell>
          <cell r="P962" t="str">
            <v>Jersey</v>
          </cell>
          <cell r="Q962" t="str">
            <v>T-shirt</v>
          </cell>
          <cell r="R962" t="str">
            <v>Kids Set_Girls</v>
          </cell>
          <cell r="S962" t="str">
            <v>Kids set</v>
          </cell>
          <cell r="T962" t="str">
            <v>Одежда</v>
          </cell>
          <cell r="U962" t="str">
            <v>Single jersey / Трикотажное полотно</v>
          </cell>
          <cell r="V962" t="str">
            <v>95%Хлопок/5%ПУ</v>
          </cell>
          <cell r="W962" t="str">
            <v>(12) Kids cloth B1G1 6sizes</v>
          </cell>
          <cell r="X962">
            <v>6</v>
          </cell>
          <cell r="Y962" t="str">
            <v>Нет</v>
          </cell>
          <cell r="Z962" t="str">
            <v>Tatiana Ryabceva</v>
          </cell>
          <cell r="AA962" t="str">
            <v>Basic+</v>
          </cell>
          <cell r="AB962" t="str">
            <v>Regular</v>
          </cell>
          <cell r="AC962" t="str">
            <v>1,2,3,4,5</v>
          </cell>
          <cell r="AD962" t="str">
            <v>1,2,3,4,5_6</v>
          </cell>
          <cell r="AE962">
            <v>271</v>
          </cell>
          <cell r="AF962">
            <v>52</v>
          </cell>
          <cell r="AG962">
            <v>73</v>
          </cell>
          <cell r="AH962">
            <v>96</v>
          </cell>
          <cell r="AI962">
            <v>43</v>
          </cell>
          <cell r="AJ962">
            <v>7</v>
          </cell>
          <cell r="AK962">
            <v>0.8</v>
          </cell>
          <cell r="AL962">
            <v>0.8</v>
          </cell>
          <cell r="AM962">
            <v>8</v>
          </cell>
          <cell r="AN962">
            <v>3</v>
          </cell>
          <cell r="AO962">
            <v>11</v>
          </cell>
          <cell r="AP962">
            <v>572</v>
          </cell>
          <cell r="AQ962">
            <v>8</v>
          </cell>
          <cell r="AR962">
            <v>3</v>
          </cell>
          <cell r="AS962">
            <v>11</v>
          </cell>
          <cell r="AT962">
            <v>803</v>
          </cell>
          <cell r="AU962">
            <v>8</v>
          </cell>
          <cell r="AV962">
            <v>3</v>
          </cell>
          <cell r="AW962">
            <v>11</v>
          </cell>
          <cell r="AX962">
            <v>1056</v>
          </cell>
          <cell r="AY962">
            <v>8</v>
          </cell>
          <cell r="AZ962">
            <v>3</v>
          </cell>
          <cell r="BA962">
            <v>11</v>
          </cell>
          <cell r="BB962">
            <v>473</v>
          </cell>
          <cell r="BC962">
            <v>8</v>
          </cell>
          <cell r="BD962">
            <v>3</v>
          </cell>
          <cell r="BE962">
            <v>11</v>
          </cell>
          <cell r="BF962">
            <v>77</v>
          </cell>
          <cell r="BG962" t="str">
            <v>2-3</v>
          </cell>
          <cell r="BH962">
            <v>0.54200000000000004</v>
          </cell>
          <cell r="BI962">
            <v>2981</v>
          </cell>
          <cell r="BJ962">
            <v>599</v>
          </cell>
          <cell r="BK962">
            <v>599</v>
          </cell>
          <cell r="BL962">
            <v>544.54999999999995</v>
          </cell>
          <cell r="BM962">
            <v>3.2777017783857727</v>
          </cell>
          <cell r="BN962">
            <v>1.59</v>
          </cell>
          <cell r="BO962">
            <v>1.67</v>
          </cell>
          <cell r="BP962">
            <v>2.15</v>
          </cell>
          <cell r="BQ962">
            <v>182.75</v>
          </cell>
          <cell r="BR962">
            <v>0.69490818030050083</v>
          </cell>
          <cell r="BS962">
            <v>3.3</v>
          </cell>
          <cell r="BT962">
            <v>85</v>
          </cell>
          <cell r="BU962">
            <v>1.1000000000000001</v>
          </cell>
          <cell r="BV962">
            <v>599</v>
          </cell>
          <cell r="BW962">
            <v>360</v>
          </cell>
          <cell r="BX962" t="str">
            <v>Zee-Fashion Sourcing Ltd.</v>
          </cell>
          <cell r="BY962" t="str">
            <v>Бангладеш</v>
          </cell>
          <cell r="BZ962">
            <v>220</v>
          </cell>
          <cell r="CA962">
            <v>531</v>
          </cell>
          <cell r="CB962">
            <v>102</v>
          </cell>
          <cell r="CC962">
            <v>1666</v>
          </cell>
          <cell r="CD962">
            <v>5500</v>
          </cell>
          <cell r="CE962">
            <v>1731.1416103825181</v>
          </cell>
          <cell r="CF962">
            <v>5500</v>
          </cell>
          <cell r="CG962">
            <v>7000</v>
          </cell>
          <cell r="CH962" t="str">
            <v>ок</v>
          </cell>
          <cell r="CI962" t="str">
            <v>ок</v>
          </cell>
          <cell r="CJ962">
            <v>17</v>
          </cell>
          <cell r="CK962">
            <v>4978.2699999999995</v>
          </cell>
          <cell r="CL962">
            <v>886.77</v>
          </cell>
          <cell r="CM962">
            <v>367.4</v>
          </cell>
          <cell r="CN962">
            <v>2782.22</v>
          </cell>
          <cell r="CO962">
            <v>170.34</v>
          </cell>
          <cell r="CP962">
            <v>9185</v>
          </cell>
          <cell r="CQ962">
            <v>544777.75</v>
          </cell>
          <cell r="CR962">
            <v>97040.25</v>
          </cell>
          <cell r="CS962">
            <v>40205</v>
          </cell>
          <cell r="CT962">
            <v>304461.5</v>
          </cell>
          <cell r="CU962">
            <v>18640.5</v>
          </cell>
          <cell r="CV962">
            <v>1005125</v>
          </cell>
          <cell r="CW962">
            <v>1785619</v>
          </cell>
          <cell r="CX962">
            <v>318069</v>
          </cell>
          <cell r="CY962">
            <v>131780</v>
          </cell>
          <cell r="CZ962">
            <v>997934</v>
          </cell>
          <cell r="DA962">
            <v>61098</v>
          </cell>
          <cell r="DB962">
            <v>3294500</v>
          </cell>
          <cell r="DC962" t="str">
            <v>Basic+</v>
          </cell>
          <cell r="DE962">
            <v>59</v>
          </cell>
          <cell r="DF962">
            <v>59</v>
          </cell>
          <cell r="DH962">
            <v>7</v>
          </cell>
          <cell r="DI962">
            <v>2</v>
          </cell>
          <cell r="DJ962">
            <v>9</v>
          </cell>
          <cell r="DK962">
            <v>531</v>
          </cell>
          <cell r="DP962">
            <v>531</v>
          </cell>
          <cell r="DQ962">
            <v>413</v>
          </cell>
          <cell r="DR962">
            <v>118</v>
          </cell>
          <cell r="DS962">
            <v>0.77777777777777779</v>
          </cell>
          <cell r="DT962">
            <v>0.22222222222222221</v>
          </cell>
          <cell r="DU962">
            <v>599</v>
          </cell>
          <cell r="DV962">
            <v>85623.749999999985</v>
          </cell>
          <cell r="DW962">
            <v>886.77</v>
          </cell>
          <cell r="DX962">
            <v>318069</v>
          </cell>
          <cell r="DY962" t="str">
            <v>lavender</v>
          </cell>
          <cell r="DZ962" t="str">
            <v>20220510158___Agnesa___лавандовый</v>
          </cell>
          <cell r="EA962" t="str">
            <v>Расчет кирпичей</v>
          </cell>
        </row>
        <row r="963">
          <cell r="B963" t="str">
            <v>20220510158_0076072_00000003835</v>
          </cell>
          <cell r="C963" t="str">
            <v>20220510158_0076072</v>
          </cell>
          <cell r="D963" t="str">
            <v>Theme 3ОдеждаAgnesaЖенскийyellow12</v>
          </cell>
          <cell r="E963" t="str">
            <v>Заг. с Th 3</v>
          </cell>
          <cell r="F963" t="str">
            <v>ACOOLA Одежда Весна 2024 Theme 3</v>
          </cell>
          <cell r="G963" t="str">
            <v>ACOOLA</v>
          </cell>
          <cell r="H963" t="str">
            <v>Theme 3</v>
          </cell>
          <cell r="I963" t="str">
            <v>00000003835</v>
          </cell>
          <cell r="J963" t="str">
            <v>20220510158</v>
          </cell>
          <cell r="K963" t="str">
            <v>Футболка детская для девочек Agnesa желтый</v>
          </cell>
          <cell r="L963" t="str">
            <v>Женский</v>
          </cell>
          <cell r="M963" t="str">
            <v>Маленький</v>
          </cell>
          <cell r="N963" t="str">
            <v>Agnesa</v>
          </cell>
          <cell r="O963" t="str">
            <v>желтый</v>
          </cell>
          <cell r="P963" t="str">
            <v>Jersey</v>
          </cell>
          <cell r="Q963" t="str">
            <v>T-shirt</v>
          </cell>
          <cell r="R963" t="str">
            <v>Kids Set_Girls</v>
          </cell>
          <cell r="S963" t="str">
            <v>Kids set</v>
          </cell>
          <cell r="T963" t="str">
            <v>Одежда</v>
          </cell>
          <cell r="U963" t="str">
            <v>Single jersey / Трикотажное полотно</v>
          </cell>
          <cell r="V963" t="str">
            <v>95%Хлопок/5%ПУ</v>
          </cell>
          <cell r="W963" t="str">
            <v>(12) Kids cloth B1G1 6sizes</v>
          </cell>
          <cell r="X963">
            <v>6</v>
          </cell>
          <cell r="Y963" t="str">
            <v>Нет</v>
          </cell>
          <cell r="Z963" t="str">
            <v>Tatiana Ryabceva</v>
          </cell>
          <cell r="AA963" t="str">
            <v>Basic+</v>
          </cell>
          <cell r="AB963" t="str">
            <v>Regular</v>
          </cell>
          <cell r="AC963" t="str">
            <v>1,2,3</v>
          </cell>
          <cell r="AD963" t="str">
            <v>1,2,3_6</v>
          </cell>
          <cell r="AE963">
            <v>221</v>
          </cell>
          <cell r="AF963">
            <v>52</v>
          </cell>
          <cell r="AG963">
            <v>73</v>
          </cell>
          <cell r="AH963">
            <v>96</v>
          </cell>
          <cell r="AI963">
            <v>0</v>
          </cell>
          <cell r="AJ963">
            <v>0</v>
          </cell>
          <cell r="AK963">
            <v>0.7</v>
          </cell>
          <cell r="AL963">
            <v>0.6</v>
          </cell>
          <cell r="AM963">
            <v>7</v>
          </cell>
          <cell r="AN963">
            <v>2</v>
          </cell>
          <cell r="AO963">
            <v>9</v>
          </cell>
          <cell r="AP963">
            <v>468</v>
          </cell>
          <cell r="AQ963">
            <v>7</v>
          </cell>
          <cell r="AR963">
            <v>2</v>
          </cell>
          <cell r="AS963">
            <v>9</v>
          </cell>
          <cell r="AT963">
            <v>657</v>
          </cell>
          <cell r="AU963">
            <v>7</v>
          </cell>
          <cell r="AV963">
            <v>2</v>
          </cell>
          <cell r="AW963">
            <v>9</v>
          </cell>
          <cell r="AX963">
            <v>864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 t="str">
            <v>1-2</v>
          </cell>
          <cell r="BH963">
            <v>0.49725000000000003</v>
          </cell>
          <cell r="BI963">
            <v>1989</v>
          </cell>
          <cell r="BJ963">
            <v>599</v>
          </cell>
          <cell r="BK963">
            <v>599</v>
          </cell>
          <cell r="BL963">
            <v>544.54999999999995</v>
          </cell>
          <cell r="BM963">
            <v>3.2777017783857727</v>
          </cell>
          <cell r="BN963">
            <v>1.59</v>
          </cell>
          <cell r="BO963">
            <v>1.67</v>
          </cell>
          <cell r="BP963">
            <v>2.15</v>
          </cell>
          <cell r="BQ963">
            <v>182.75</v>
          </cell>
          <cell r="BR963">
            <v>0.69490818030050083</v>
          </cell>
          <cell r="BS963">
            <v>3.3</v>
          </cell>
          <cell r="BT963">
            <v>85</v>
          </cell>
          <cell r="BU963">
            <v>1.1000000000000001</v>
          </cell>
          <cell r="BV963">
            <v>599</v>
          </cell>
          <cell r="BW963">
            <v>360</v>
          </cell>
          <cell r="BX963" t="str">
            <v>Zee-Fashion Sourcing Ltd.</v>
          </cell>
          <cell r="BY963" t="str">
            <v>Бангладеш</v>
          </cell>
          <cell r="BZ963">
            <v>160</v>
          </cell>
          <cell r="CA963">
            <v>472</v>
          </cell>
          <cell r="CB963">
            <v>72</v>
          </cell>
          <cell r="CC963">
            <v>1307</v>
          </cell>
          <cell r="CD963">
            <v>4000</v>
          </cell>
          <cell r="CE963">
            <v>1259.0120802781951</v>
          </cell>
          <cell r="CF963">
            <v>4000</v>
          </cell>
          <cell r="CG963">
            <v>5700</v>
          </cell>
          <cell r="CH963" t="str">
            <v>ок</v>
          </cell>
          <cell r="CI963" t="str">
            <v>ок</v>
          </cell>
          <cell r="CJ963">
            <v>12</v>
          </cell>
          <cell r="CK963">
            <v>3321.6299999999997</v>
          </cell>
          <cell r="CL963">
            <v>788.24</v>
          </cell>
          <cell r="CM963">
            <v>267.2</v>
          </cell>
          <cell r="CN963">
            <v>2182.69</v>
          </cell>
          <cell r="CO963">
            <v>120.24</v>
          </cell>
          <cell r="CP963">
            <v>6680</v>
          </cell>
          <cell r="CQ963">
            <v>363489.75</v>
          </cell>
          <cell r="CR963">
            <v>86258</v>
          </cell>
          <cell r="CS963">
            <v>29240</v>
          </cell>
          <cell r="CT963">
            <v>238854.25</v>
          </cell>
          <cell r="CU963">
            <v>13158</v>
          </cell>
          <cell r="CV963">
            <v>731000</v>
          </cell>
          <cell r="CW963">
            <v>1191411</v>
          </cell>
          <cell r="CX963">
            <v>282728</v>
          </cell>
          <cell r="CY963">
            <v>95840</v>
          </cell>
          <cell r="CZ963">
            <v>782893</v>
          </cell>
          <cell r="DA963">
            <v>43128</v>
          </cell>
          <cell r="DB963">
            <v>2396000</v>
          </cell>
          <cell r="DC963" t="str">
            <v>Basic+</v>
          </cell>
          <cell r="DE963">
            <v>59</v>
          </cell>
          <cell r="DF963">
            <v>59</v>
          </cell>
          <cell r="DH963">
            <v>6</v>
          </cell>
          <cell r="DI963">
            <v>2</v>
          </cell>
          <cell r="DJ963">
            <v>8</v>
          </cell>
          <cell r="DK963">
            <v>472</v>
          </cell>
          <cell r="DP963">
            <v>472</v>
          </cell>
          <cell r="DQ963">
            <v>354</v>
          </cell>
          <cell r="DR963">
            <v>118</v>
          </cell>
          <cell r="DS963">
            <v>0.75</v>
          </cell>
          <cell r="DT963">
            <v>0.25</v>
          </cell>
          <cell r="DU963">
            <v>599</v>
          </cell>
          <cell r="DV963">
            <v>76110</v>
          </cell>
          <cell r="DW963">
            <v>788.24</v>
          </cell>
          <cell r="DX963">
            <v>282728</v>
          </cell>
          <cell r="DY963" t="str">
            <v>yellow</v>
          </cell>
          <cell r="DZ963" t="str">
            <v>20220510158___Agnesa___желтый</v>
          </cell>
          <cell r="EA963" t="str">
            <v>Расчет кирпичей</v>
          </cell>
        </row>
        <row r="964">
          <cell r="B964" t="str">
            <v>20220510158_0076073_00000003835</v>
          </cell>
          <cell r="C964" t="str">
            <v>20220510158_0076073</v>
          </cell>
          <cell r="D964" t="str">
            <v>Theme 3ОдеждаAgnesaЖенскийMint green12</v>
          </cell>
          <cell r="E964" t="str">
            <v>Заг. с Th 3</v>
          </cell>
          <cell r="F964" t="str">
            <v>ACOOLA Одежда Весна 2024 Theme 3</v>
          </cell>
          <cell r="G964" t="str">
            <v>ACOOLA</v>
          </cell>
          <cell r="H964" t="str">
            <v>Theme 3</v>
          </cell>
          <cell r="I964" t="str">
            <v>00000003835</v>
          </cell>
          <cell r="J964" t="str">
            <v>20220510158</v>
          </cell>
          <cell r="K964" t="str">
            <v>Футболка детская для девочек Agnesa мятный</v>
          </cell>
          <cell r="L964" t="str">
            <v>Женский</v>
          </cell>
          <cell r="M964" t="str">
            <v>Маленький</v>
          </cell>
          <cell r="N964" t="str">
            <v>Agnesa</v>
          </cell>
          <cell r="O964" t="str">
            <v>мятный</v>
          </cell>
          <cell r="P964" t="str">
            <v>Jersey</v>
          </cell>
          <cell r="Q964" t="str">
            <v>T-shirt</v>
          </cell>
          <cell r="R964" t="str">
            <v>Kids Set_Girls</v>
          </cell>
          <cell r="S964" t="str">
            <v>Kids set</v>
          </cell>
          <cell r="T964" t="str">
            <v>Одежда</v>
          </cell>
          <cell r="U964" t="str">
            <v>Single jersey / Трикотажное полотно</v>
          </cell>
          <cell r="V964" t="str">
            <v>95%Хлопок/5%ПУ</v>
          </cell>
          <cell r="W964" t="str">
            <v>(12) Kids cloth B1G1 6sizes</v>
          </cell>
          <cell r="X964">
            <v>6</v>
          </cell>
          <cell r="Y964" t="str">
            <v>Нет</v>
          </cell>
          <cell r="Z964" t="str">
            <v>Tatiana Ryabceva</v>
          </cell>
          <cell r="AA964" t="str">
            <v>Basic+</v>
          </cell>
          <cell r="AB964" t="str">
            <v>Regular</v>
          </cell>
          <cell r="AC964" t="str">
            <v>1,2,3,4,5</v>
          </cell>
          <cell r="AD964" t="str">
            <v>1,2,3,4,5_6</v>
          </cell>
          <cell r="AE964">
            <v>271</v>
          </cell>
          <cell r="AF964">
            <v>52</v>
          </cell>
          <cell r="AG964">
            <v>73</v>
          </cell>
          <cell r="AH964">
            <v>96</v>
          </cell>
          <cell r="AI964">
            <v>43</v>
          </cell>
          <cell r="AJ964">
            <v>7</v>
          </cell>
          <cell r="AK964">
            <v>0.8</v>
          </cell>
          <cell r="AL964">
            <v>0.8</v>
          </cell>
          <cell r="AM964">
            <v>8</v>
          </cell>
          <cell r="AN964">
            <v>3</v>
          </cell>
          <cell r="AO964">
            <v>11</v>
          </cell>
          <cell r="AP964">
            <v>572</v>
          </cell>
          <cell r="AQ964">
            <v>8</v>
          </cell>
          <cell r="AR964">
            <v>3</v>
          </cell>
          <cell r="AS964">
            <v>11</v>
          </cell>
          <cell r="AT964">
            <v>803</v>
          </cell>
          <cell r="AU964">
            <v>8</v>
          </cell>
          <cell r="AV964">
            <v>3</v>
          </cell>
          <cell r="AW964">
            <v>11</v>
          </cell>
          <cell r="AX964">
            <v>1056</v>
          </cell>
          <cell r="AY964">
            <v>8</v>
          </cell>
          <cell r="AZ964">
            <v>3</v>
          </cell>
          <cell r="BA964">
            <v>11</v>
          </cell>
          <cell r="BB964">
            <v>473</v>
          </cell>
          <cell r="BC964">
            <v>8</v>
          </cell>
          <cell r="BD964">
            <v>3</v>
          </cell>
          <cell r="BE964">
            <v>11</v>
          </cell>
          <cell r="BF964">
            <v>77</v>
          </cell>
          <cell r="BG964" t="str">
            <v>2-3</v>
          </cell>
          <cell r="BH964">
            <v>0.54200000000000004</v>
          </cell>
          <cell r="BI964">
            <v>2981</v>
          </cell>
          <cell r="BJ964">
            <v>599</v>
          </cell>
          <cell r="BK964">
            <v>599</v>
          </cell>
          <cell r="BL964">
            <v>544.54999999999995</v>
          </cell>
          <cell r="BM964">
            <v>3.2777017783857727</v>
          </cell>
          <cell r="BN964">
            <v>1.59</v>
          </cell>
          <cell r="BO964">
            <v>1.67</v>
          </cell>
          <cell r="BP964">
            <v>2.15</v>
          </cell>
          <cell r="BQ964">
            <v>182.75</v>
          </cell>
          <cell r="BR964">
            <v>0.69490818030050083</v>
          </cell>
          <cell r="BS964">
            <v>3.3</v>
          </cell>
          <cell r="BT964">
            <v>85</v>
          </cell>
          <cell r="BU964">
            <v>1.1000000000000001</v>
          </cell>
          <cell r="BV964">
            <v>599</v>
          </cell>
          <cell r="BW964">
            <v>360</v>
          </cell>
          <cell r="BX964" t="str">
            <v>Zee-Fashion Sourcing Ltd.</v>
          </cell>
          <cell r="BY964" t="str">
            <v>Бангладеш</v>
          </cell>
          <cell r="BZ964">
            <v>220</v>
          </cell>
          <cell r="CA964">
            <v>531</v>
          </cell>
          <cell r="CB964">
            <v>102</v>
          </cell>
          <cell r="CC964">
            <v>1666</v>
          </cell>
          <cell r="CD964">
            <v>5500</v>
          </cell>
          <cell r="CE964">
            <v>1731.1416103825181</v>
          </cell>
          <cell r="CF964">
            <v>5500</v>
          </cell>
          <cell r="CG964">
            <v>7000</v>
          </cell>
          <cell r="CH964" t="str">
            <v>ок</v>
          </cell>
          <cell r="CI964" t="str">
            <v>ок</v>
          </cell>
          <cell r="CJ964">
            <v>17</v>
          </cell>
          <cell r="CK964">
            <v>4978.2699999999995</v>
          </cell>
          <cell r="CL964">
            <v>886.77</v>
          </cell>
          <cell r="CM964">
            <v>367.4</v>
          </cell>
          <cell r="CN964">
            <v>2782.22</v>
          </cell>
          <cell r="CO964">
            <v>170.34</v>
          </cell>
          <cell r="CP964">
            <v>9185</v>
          </cell>
          <cell r="CQ964">
            <v>544777.75</v>
          </cell>
          <cell r="CR964">
            <v>97040.25</v>
          </cell>
          <cell r="CS964">
            <v>40205</v>
          </cell>
          <cell r="CT964">
            <v>304461.5</v>
          </cell>
          <cell r="CU964">
            <v>18640.5</v>
          </cell>
          <cell r="CV964">
            <v>1005125</v>
          </cell>
          <cell r="CW964">
            <v>1785619</v>
          </cell>
          <cell r="CX964">
            <v>318069</v>
          </cell>
          <cell r="CY964">
            <v>131780</v>
          </cell>
          <cell r="CZ964">
            <v>997934</v>
          </cell>
          <cell r="DA964">
            <v>61098</v>
          </cell>
          <cell r="DB964">
            <v>3294500</v>
          </cell>
          <cell r="DC964" t="str">
            <v>Basic+</v>
          </cell>
          <cell r="DE964">
            <v>59</v>
          </cell>
          <cell r="DF964">
            <v>59</v>
          </cell>
          <cell r="DH964">
            <v>7</v>
          </cell>
          <cell r="DI964">
            <v>2</v>
          </cell>
          <cell r="DJ964">
            <v>9</v>
          </cell>
          <cell r="DK964">
            <v>531</v>
          </cell>
          <cell r="DP964">
            <v>531</v>
          </cell>
          <cell r="DQ964">
            <v>413</v>
          </cell>
          <cell r="DR964">
            <v>118</v>
          </cell>
          <cell r="DS964">
            <v>0.77777777777777779</v>
          </cell>
          <cell r="DT964">
            <v>0.22222222222222221</v>
          </cell>
          <cell r="DU964">
            <v>599</v>
          </cell>
          <cell r="DV964">
            <v>85623.749999999985</v>
          </cell>
          <cell r="DW964">
            <v>886.77</v>
          </cell>
          <cell r="DX964">
            <v>318069</v>
          </cell>
          <cell r="DY964" t="str">
            <v>Mint green</v>
          </cell>
          <cell r="DZ964" t="str">
            <v>20220510158___Agnesa___мятный</v>
          </cell>
          <cell r="EA964" t="str">
            <v>Расчет кирпичей</v>
          </cell>
        </row>
        <row r="965">
          <cell r="B965" t="str">
            <v>20220510158_0076074_00000003835</v>
          </cell>
          <cell r="C965" t="str">
            <v>20220510158_0076074</v>
          </cell>
          <cell r="D965" t="str">
            <v>Theme 3ОдеждаAgnesaЖенскийprint12</v>
          </cell>
          <cell r="E965" t="str">
            <v>Заг. с Th 3</v>
          </cell>
          <cell r="F965" t="str">
            <v>ACOOLA Одежда Весна 2024 Theme 3</v>
          </cell>
          <cell r="G965" t="str">
            <v>ACOOLA</v>
          </cell>
          <cell r="H965" t="str">
            <v>Theme 3</v>
          </cell>
          <cell r="I965" t="str">
            <v>00000003835</v>
          </cell>
          <cell r="J965" t="str">
            <v>20220510158</v>
          </cell>
          <cell r="K965" t="str">
            <v>Футболка детская для девочек Agnesa набивка</v>
          </cell>
          <cell r="L965" t="str">
            <v>Женский</v>
          </cell>
          <cell r="M965" t="str">
            <v>Маленький</v>
          </cell>
          <cell r="N965" t="str">
            <v>Agnesa</v>
          </cell>
          <cell r="O965" t="str">
            <v>набивка</v>
          </cell>
          <cell r="P965" t="str">
            <v>Jersey</v>
          </cell>
          <cell r="Q965" t="str">
            <v>T-shirt</v>
          </cell>
          <cell r="R965" t="str">
            <v>Kids Set_Girls</v>
          </cell>
          <cell r="S965" t="str">
            <v>Kids set</v>
          </cell>
          <cell r="T965" t="str">
            <v>Одежда</v>
          </cell>
          <cell r="U965" t="str">
            <v>Single jersey / Трикотажное полотно</v>
          </cell>
          <cell r="V965" t="str">
            <v>95%Хлопок/5%ПУ</v>
          </cell>
          <cell r="W965" t="str">
            <v>(12) Kids cloth B1G1 6sizes</v>
          </cell>
          <cell r="X965">
            <v>6</v>
          </cell>
          <cell r="Y965" t="str">
            <v>Нет</v>
          </cell>
          <cell r="Z965" t="str">
            <v>Tatiana Ryabceva</v>
          </cell>
          <cell r="AA965" t="str">
            <v>Basic+</v>
          </cell>
          <cell r="AB965" t="str">
            <v>Regular</v>
          </cell>
          <cell r="AC965" t="str">
            <v>1,2,3,4,5</v>
          </cell>
          <cell r="AD965" t="str">
            <v>1,2,3,4,5_6</v>
          </cell>
          <cell r="AE965">
            <v>271</v>
          </cell>
          <cell r="AF965">
            <v>52</v>
          </cell>
          <cell r="AG965">
            <v>73</v>
          </cell>
          <cell r="AH965">
            <v>96</v>
          </cell>
          <cell r="AI965">
            <v>43</v>
          </cell>
          <cell r="AJ965">
            <v>7</v>
          </cell>
          <cell r="AK965">
            <v>0.8</v>
          </cell>
          <cell r="AL965">
            <v>0.8</v>
          </cell>
          <cell r="AM965">
            <v>8</v>
          </cell>
          <cell r="AN965">
            <v>3</v>
          </cell>
          <cell r="AO965">
            <v>11</v>
          </cell>
          <cell r="AP965">
            <v>572</v>
          </cell>
          <cell r="AQ965">
            <v>8</v>
          </cell>
          <cell r="AR965">
            <v>3</v>
          </cell>
          <cell r="AS965">
            <v>11</v>
          </cell>
          <cell r="AT965">
            <v>803</v>
          </cell>
          <cell r="AU965">
            <v>8</v>
          </cell>
          <cell r="AV965">
            <v>3</v>
          </cell>
          <cell r="AW965">
            <v>11</v>
          </cell>
          <cell r="AX965">
            <v>1056</v>
          </cell>
          <cell r="AY965">
            <v>8</v>
          </cell>
          <cell r="AZ965">
            <v>3</v>
          </cell>
          <cell r="BA965">
            <v>11</v>
          </cell>
          <cell r="BB965">
            <v>473</v>
          </cell>
          <cell r="BC965">
            <v>8</v>
          </cell>
          <cell r="BD965">
            <v>3</v>
          </cell>
          <cell r="BE965">
            <v>11</v>
          </cell>
          <cell r="BF965">
            <v>77</v>
          </cell>
          <cell r="BG965" t="str">
            <v>2-3</v>
          </cell>
          <cell r="BH965">
            <v>0.54200000000000004</v>
          </cell>
          <cell r="BI965">
            <v>2981</v>
          </cell>
          <cell r="BJ965">
            <v>599</v>
          </cell>
          <cell r="BK965">
            <v>599</v>
          </cell>
          <cell r="BL965">
            <v>544.54999999999995</v>
          </cell>
          <cell r="BM965">
            <v>3.2777017783857727</v>
          </cell>
          <cell r="BN965">
            <v>1.59</v>
          </cell>
          <cell r="BO965">
            <v>1.67</v>
          </cell>
          <cell r="BP965">
            <v>2.15</v>
          </cell>
          <cell r="BQ965">
            <v>182.75</v>
          </cell>
          <cell r="BR965">
            <v>0.69490818030050083</v>
          </cell>
          <cell r="BS965">
            <v>3.3</v>
          </cell>
          <cell r="BT965">
            <v>85</v>
          </cell>
          <cell r="BU965">
            <v>1.1000000000000001</v>
          </cell>
          <cell r="BV965">
            <v>599</v>
          </cell>
          <cell r="BW965">
            <v>360</v>
          </cell>
          <cell r="BX965" t="str">
            <v>Zee-Fashion Sourcing Ltd.</v>
          </cell>
          <cell r="BY965" t="str">
            <v>Бангладеш</v>
          </cell>
          <cell r="BZ965">
            <v>220</v>
          </cell>
          <cell r="CA965">
            <v>531</v>
          </cell>
          <cell r="CB965">
            <v>102</v>
          </cell>
          <cell r="CC965">
            <v>1666</v>
          </cell>
          <cell r="CD965">
            <v>5500</v>
          </cell>
          <cell r="CE965">
            <v>1731.1416103825181</v>
          </cell>
          <cell r="CF965">
            <v>5500</v>
          </cell>
          <cell r="CG965">
            <v>7000</v>
          </cell>
          <cell r="CH965" t="str">
            <v>ок</v>
          </cell>
          <cell r="CI965" t="str">
            <v>ок</v>
          </cell>
          <cell r="CJ965">
            <v>17</v>
          </cell>
          <cell r="CK965">
            <v>4978.2699999999995</v>
          </cell>
          <cell r="CL965">
            <v>886.77</v>
          </cell>
          <cell r="CM965">
            <v>367.4</v>
          </cell>
          <cell r="CN965">
            <v>2782.22</v>
          </cell>
          <cell r="CO965">
            <v>170.34</v>
          </cell>
          <cell r="CP965">
            <v>9185</v>
          </cell>
          <cell r="CQ965">
            <v>544777.75</v>
          </cell>
          <cell r="CR965">
            <v>97040.25</v>
          </cell>
          <cell r="CS965">
            <v>40205</v>
          </cell>
          <cell r="CT965">
            <v>304461.5</v>
          </cell>
          <cell r="CU965">
            <v>18640.5</v>
          </cell>
          <cell r="CV965">
            <v>1005125</v>
          </cell>
          <cell r="CW965">
            <v>1785619</v>
          </cell>
          <cell r="CX965">
            <v>318069</v>
          </cell>
          <cell r="CY965">
            <v>131780</v>
          </cell>
          <cell r="CZ965">
            <v>997934</v>
          </cell>
          <cell r="DA965">
            <v>61098</v>
          </cell>
          <cell r="DB965">
            <v>3294500</v>
          </cell>
          <cell r="DC965" t="str">
            <v>Basic+</v>
          </cell>
          <cell r="DE965">
            <v>59</v>
          </cell>
          <cell r="DF965">
            <v>59</v>
          </cell>
          <cell r="DH965">
            <v>7</v>
          </cell>
          <cell r="DI965">
            <v>2</v>
          </cell>
          <cell r="DJ965">
            <v>9</v>
          </cell>
          <cell r="DK965">
            <v>531</v>
          </cell>
          <cell r="DP965">
            <v>531</v>
          </cell>
          <cell r="DQ965">
            <v>413</v>
          </cell>
          <cell r="DR965">
            <v>118</v>
          </cell>
          <cell r="DS965">
            <v>0.77777777777777779</v>
          </cell>
          <cell r="DT965">
            <v>0.22222222222222221</v>
          </cell>
          <cell r="DU965">
            <v>599</v>
          </cell>
          <cell r="DV965">
            <v>85623.749999999985</v>
          </cell>
          <cell r="DW965">
            <v>886.77</v>
          </cell>
          <cell r="DX965">
            <v>318069</v>
          </cell>
          <cell r="DY965" t="str">
            <v>print</v>
          </cell>
          <cell r="DZ965" t="str">
            <v>20220510158___Agnesa___набивка</v>
          </cell>
          <cell r="EA965" t="str">
            <v>Расчет кирпичей</v>
          </cell>
        </row>
        <row r="966">
          <cell r="B966" t="str">
            <v>20220510159_0076075_00000003835</v>
          </cell>
          <cell r="C966" t="str">
            <v>20220510159_0076075</v>
          </cell>
          <cell r="D966" t="str">
            <v>Theme 3ОдеждаVandaЖенскийprint12</v>
          </cell>
          <cell r="E966" t="str">
            <v>Заг. с Th 3</v>
          </cell>
          <cell r="F966" t="str">
            <v>ACOOLA Одежда Весна 2024 Theme 3</v>
          </cell>
          <cell r="G966" t="str">
            <v>ACOOLA</v>
          </cell>
          <cell r="H966" t="str">
            <v>Theme 3</v>
          </cell>
          <cell r="I966" t="str">
            <v>00000003835</v>
          </cell>
          <cell r="J966" t="str">
            <v>20220510159</v>
          </cell>
          <cell r="K966" t="str">
            <v>Футболка детская для девочек Vanda набивка</v>
          </cell>
          <cell r="L966" t="str">
            <v>Женский</v>
          </cell>
          <cell r="M966" t="str">
            <v>Маленький</v>
          </cell>
          <cell r="N966" t="str">
            <v>Vanda</v>
          </cell>
          <cell r="O966" t="str">
            <v>набивка</v>
          </cell>
          <cell r="P966" t="str">
            <v>Jersey</v>
          </cell>
          <cell r="Q966" t="str">
            <v>T-shirt</v>
          </cell>
          <cell r="R966" t="str">
            <v>Kids Set_Girls</v>
          </cell>
          <cell r="S966" t="str">
            <v>Kids set</v>
          </cell>
          <cell r="T966" t="str">
            <v>Одежда</v>
          </cell>
          <cell r="U966" t="str">
            <v>Single jersey / Трикотажное полотно</v>
          </cell>
          <cell r="V966" t="str">
            <v>95%Хлопок/5%ПУ</v>
          </cell>
          <cell r="W966" t="str">
            <v>(12) Kids cloth B1G1 6sizes</v>
          </cell>
          <cell r="X966">
            <v>6</v>
          </cell>
          <cell r="Y966" t="str">
            <v>Нет</v>
          </cell>
          <cell r="Z966" t="str">
            <v>Tatiana Ryabceva</v>
          </cell>
          <cell r="AA966" t="str">
            <v>Basic+</v>
          </cell>
          <cell r="AB966" t="str">
            <v>Regular</v>
          </cell>
          <cell r="AC966" t="str">
            <v>1,2,3,4</v>
          </cell>
          <cell r="AD966" t="str">
            <v>1,2,3,4_6</v>
          </cell>
          <cell r="AE966">
            <v>264</v>
          </cell>
          <cell r="AF966">
            <v>52</v>
          </cell>
          <cell r="AG966">
            <v>73</v>
          </cell>
          <cell r="AH966">
            <v>96</v>
          </cell>
          <cell r="AI966">
            <v>43</v>
          </cell>
          <cell r="AJ966">
            <v>0</v>
          </cell>
          <cell r="AK966">
            <v>0.8</v>
          </cell>
          <cell r="AL966">
            <v>0.5</v>
          </cell>
          <cell r="AM966">
            <v>8</v>
          </cell>
          <cell r="AN966">
            <v>2</v>
          </cell>
          <cell r="AO966">
            <v>10</v>
          </cell>
          <cell r="AP966">
            <v>520</v>
          </cell>
          <cell r="AQ966">
            <v>8</v>
          </cell>
          <cell r="AR966">
            <v>2</v>
          </cell>
          <cell r="AS966">
            <v>10</v>
          </cell>
          <cell r="AT966">
            <v>730</v>
          </cell>
          <cell r="AU966">
            <v>8</v>
          </cell>
          <cell r="AV966">
            <v>2</v>
          </cell>
          <cell r="AW966">
            <v>10</v>
          </cell>
          <cell r="AX966">
            <v>960</v>
          </cell>
          <cell r="AY966">
            <v>8</v>
          </cell>
          <cell r="AZ966">
            <v>2</v>
          </cell>
          <cell r="BA966">
            <v>10</v>
          </cell>
          <cell r="BB966">
            <v>430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 t="str">
            <v>2-2</v>
          </cell>
          <cell r="BH966">
            <v>0.52800000000000002</v>
          </cell>
          <cell r="BI966">
            <v>2640</v>
          </cell>
          <cell r="BJ966">
            <v>599</v>
          </cell>
          <cell r="BK966">
            <v>599</v>
          </cell>
          <cell r="BL966">
            <v>544.54999999999995</v>
          </cell>
          <cell r="BM966">
            <v>4.0971272229822162</v>
          </cell>
          <cell r="BN966">
            <v>1.58</v>
          </cell>
          <cell r="BO966">
            <v>1.66</v>
          </cell>
          <cell r="BP966">
            <v>1.72</v>
          </cell>
          <cell r="BQ966">
            <v>146.19999999999999</v>
          </cell>
          <cell r="BR966">
            <v>0.75592654424040062</v>
          </cell>
          <cell r="BS966">
            <v>3.3</v>
          </cell>
          <cell r="BT966">
            <v>85</v>
          </cell>
          <cell r="BU966">
            <v>1.1000000000000001</v>
          </cell>
          <cell r="BV966">
            <v>599</v>
          </cell>
          <cell r="BW966">
            <v>360</v>
          </cell>
          <cell r="BX966" t="str">
            <v>Rosin import export company Ltd.</v>
          </cell>
          <cell r="BY966" t="str">
            <v>Бангладеш</v>
          </cell>
          <cell r="BZ966">
            <v>200</v>
          </cell>
          <cell r="CA966">
            <v>531</v>
          </cell>
          <cell r="CB966">
            <v>90</v>
          </cell>
          <cell r="CC966">
            <v>1539</v>
          </cell>
          <cell r="CD966">
            <v>5000</v>
          </cell>
          <cell r="CE966">
            <v>1573.7651003477438</v>
          </cell>
          <cell r="CF966">
            <v>5000</v>
          </cell>
          <cell r="CG966">
            <v>6700</v>
          </cell>
          <cell r="CH966" t="str">
            <v>ок</v>
          </cell>
          <cell r="CI966" t="str">
            <v>ок</v>
          </cell>
          <cell r="CJ966">
            <v>15</v>
          </cell>
          <cell r="CK966">
            <v>4382.3999999999996</v>
          </cell>
          <cell r="CL966">
            <v>881.45999999999992</v>
          </cell>
          <cell r="CM966">
            <v>332</v>
          </cell>
          <cell r="CN966">
            <v>2554.7399999999998</v>
          </cell>
          <cell r="CO966">
            <v>149.4</v>
          </cell>
          <cell r="CP966">
            <v>8300</v>
          </cell>
          <cell r="CQ966">
            <v>385967.99999999994</v>
          </cell>
          <cell r="CR966">
            <v>77632.2</v>
          </cell>
          <cell r="CS966">
            <v>29239.999999999996</v>
          </cell>
          <cell r="CT966">
            <v>225001.8</v>
          </cell>
          <cell r="CU966">
            <v>13157.999999999998</v>
          </cell>
          <cell r="CV966">
            <v>731000</v>
          </cell>
          <cell r="CW966">
            <v>1581360</v>
          </cell>
          <cell r="CX966">
            <v>318069</v>
          </cell>
          <cell r="CY966">
            <v>119800</v>
          </cell>
          <cell r="CZ966">
            <v>921861</v>
          </cell>
          <cell r="DA966">
            <v>53910</v>
          </cell>
          <cell r="DB966">
            <v>2995000</v>
          </cell>
          <cell r="DC966" t="str">
            <v>Basic+</v>
          </cell>
          <cell r="DE966">
            <v>59</v>
          </cell>
          <cell r="DF966">
            <v>59</v>
          </cell>
          <cell r="DH966">
            <v>7</v>
          </cell>
          <cell r="DI966">
            <v>2</v>
          </cell>
          <cell r="DJ966">
            <v>9</v>
          </cell>
          <cell r="DK966">
            <v>531</v>
          </cell>
          <cell r="DP966">
            <v>531</v>
          </cell>
          <cell r="DQ966">
            <v>413</v>
          </cell>
          <cell r="DR966">
            <v>118</v>
          </cell>
          <cell r="DS966">
            <v>0.77777777777777779</v>
          </cell>
          <cell r="DT966">
            <v>0.22222222222222221</v>
          </cell>
          <cell r="DU966">
            <v>599</v>
          </cell>
          <cell r="DV966">
            <v>68499</v>
          </cell>
          <cell r="DW966">
            <v>881.45999999999992</v>
          </cell>
          <cell r="DX966">
            <v>318069</v>
          </cell>
          <cell r="DY966" t="str">
            <v>print</v>
          </cell>
          <cell r="DZ966" t="str">
            <v>20220510159___Vanda___набивка</v>
          </cell>
          <cell r="EA966" t="str">
            <v>Расчет кирпичей</v>
          </cell>
        </row>
        <row r="967">
          <cell r="B967" t="str">
            <v>20220510161_0076077_00000003835</v>
          </cell>
          <cell r="C967" t="str">
            <v>20220510161_0076077</v>
          </cell>
          <cell r="D967" t="str">
            <v>Theme 3ОдеждаVeliaЖенскийprint12</v>
          </cell>
          <cell r="E967" t="str">
            <v>Заг. с Th 3</v>
          </cell>
          <cell r="F967" t="str">
            <v>ACOOLA Одежда Весна 2024 Theme 3</v>
          </cell>
          <cell r="G967" t="str">
            <v>ACOOLA</v>
          </cell>
          <cell r="H967" t="str">
            <v>Theme 3</v>
          </cell>
          <cell r="I967" t="str">
            <v>00000003835</v>
          </cell>
          <cell r="J967" t="str">
            <v>20220510161</v>
          </cell>
          <cell r="K967" t="str">
            <v>Футболка детская для девочек Velia набивка</v>
          </cell>
          <cell r="L967" t="str">
            <v>Женский</v>
          </cell>
          <cell r="M967" t="str">
            <v>Маленький</v>
          </cell>
          <cell r="N967" t="str">
            <v>Velia</v>
          </cell>
          <cell r="O967" t="str">
            <v>набивка</v>
          </cell>
          <cell r="P967" t="str">
            <v>Jersey</v>
          </cell>
          <cell r="Q967" t="str">
            <v>T-shirt</v>
          </cell>
          <cell r="R967" t="str">
            <v>Kids Set_Girls</v>
          </cell>
          <cell r="S967" t="str">
            <v>Kids set</v>
          </cell>
          <cell r="T967" t="str">
            <v>Одежда</v>
          </cell>
          <cell r="U967" t="str">
            <v>Rib 1*1 / Резинка 1*1</v>
          </cell>
          <cell r="V967" t="str">
            <v>95%Хлопок/5%ПУ</v>
          </cell>
          <cell r="W967" t="str">
            <v>(12) Kids cloth B1G1 6sizes</v>
          </cell>
          <cell r="X967">
            <v>6</v>
          </cell>
          <cell r="Y967" t="str">
            <v>Нет</v>
          </cell>
          <cell r="Z967" t="str">
            <v>Tatiana Ryabceva</v>
          </cell>
          <cell r="AA967" t="str">
            <v>Basic+</v>
          </cell>
          <cell r="AB967" t="str">
            <v>Regular</v>
          </cell>
          <cell r="AC967" t="str">
            <v>1,2,3,4,5</v>
          </cell>
          <cell r="AD967" t="str">
            <v>1,2,3,4,5_6</v>
          </cell>
          <cell r="AE967">
            <v>271</v>
          </cell>
          <cell r="AF967">
            <v>52</v>
          </cell>
          <cell r="AG967">
            <v>73</v>
          </cell>
          <cell r="AH967">
            <v>96</v>
          </cell>
          <cell r="AI967">
            <v>43</v>
          </cell>
          <cell r="AJ967">
            <v>7</v>
          </cell>
          <cell r="AK967">
            <v>0.8</v>
          </cell>
          <cell r="AL967">
            <v>0.8</v>
          </cell>
          <cell r="AM967">
            <v>8</v>
          </cell>
          <cell r="AN967">
            <v>3</v>
          </cell>
          <cell r="AO967">
            <v>11</v>
          </cell>
          <cell r="AP967">
            <v>572</v>
          </cell>
          <cell r="AQ967">
            <v>8</v>
          </cell>
          <cell r="AR967">
            <v>3</v>
          </cell>
          <cell r="AS967">
            <v>11</v>
          </cell>
          <cell r="AT967">
            <v>803</v>
          </cell>
          <cell r="AU967">
            <v>8</v>
          </cell>
          <cell r="AV967">
            <v>3</v>
          </cell>
          <cell r="AW967">
            <v>11</v>
          </cell>
          <cell r="AX967">
            <v>1056</v>
          </cell>
          <cell r="AY967">
            <v>8</v>
          </cell>
          <cell r="AZ967">
            <v>3</v>
          </cell>
          <cell r="BA967">
            <v>11</v>
          </cell>
          <cell r="BB967">
            <v>473</v>
          </cell>
          <cell r="BC967">
            <v>8</v>
          </cell>
          <cell r="BD967">
            <v>3</v>
          </cell>
          <cell r="BE967">
            <v>11</v>
          </cell>
          <cell r="BF967">
            <v>77</v>
          </cell>
          <cell r="BG967" t="str">
            <v>2-3</v>
          </cell>
          <cell r="BH967">
            <v>0.54200000000000004</v>
          </cell>
          <cell r="BI967">
            <v>2981</v>
          </cell>
          <cell r="BJ967">
            <v>599</v>
          </cell>
          <cell r="BK967">
            <v>599</v>
          </cell>
          <cell r="BL967">
            <v>544.54999999999995</v>
          </cell>
          <cell r="BM967">
            <v>3.8934026649333768</v>
          </cell>
          <cell r="BN967">
            <v>1.69</v>
          </cell>
          <cell r="BO967">
            <v>1.78</v>
          </cell>
          <cell r="BP967">
            <v>1.81</v>
          </cell>
          <cell r="BQ967">
            <v>153.85</v>
          </cell>
          <cell r="BR967">
            <v>0.74315525876460775</v>
          </cell>
          <cell r="BS967">
            <v>3.3</v>
          </cell>
          <cell r="BT967">
            <v>85</v>
          </cell>
          <cell r="BU967">
            <v>1.1000000000000001</v>
          </cell>
          <cell r="BV967">
            <v>599</v>
          </cell>
          <cell r="BW967">
            <v>360</v>
          </cell>
          <cell r="BX967" t="str">
            <v>Zee-Fashion Sourcing Ltd.</v>
          </cell>
          <cell r="BY967" t="str">
            <v>Бангладеш</v>
          </cell>
          <cell r="BZ967">
            <v>220</v>
          </cell>
          <cell r="CA967">
            <v>531</v>
          </cell>
          <cell r="CB967">
            <v>102</v>
          </cell>
          <cell r="CC967">
            <v>1666</v>
          </cell>
          <cell r="CD967">
            <v>5500</v>
          </cell>
          <cell r="CE967">
            <v>1731.1416103825181</v>
          </cell>
          <cell r="CF967">
            <v>5500</v>
          </cell>
          <cell r="CG967">
            <v>7000</v>
          </cell>
          <cell r="CH967" t="str">
            <v>ок</v>
          </cell>
          <cell r="CI967" t="str">
            <v>ок</v>
          </cell>
          <cell r="CJ967">
            <v>17</v>
          </cell>
          <cell r="CK967">
            <v>5306.18</v>
          </cell>
          <cell r="CL967">
            <v>945.18000000000006</v>
          </cell>
          <cell r="CM967">
            <v>391.6</v>
          </cell>
          <cell r="CN967">
            <v>2965.48</v>
          </cell>
          <cell r="CO967">
            <v>181.56</v>
          </cell>
          <cell r="CP967">
            <v>9790</v>
          </cell>
          <cell r="CQ967">
            <v>458626.85</v>
          </cell>
          <cell r="CR967">
            <v>81694.349999999991</v>
          </cell>
          <cell r="CS967">
            <v>33847</v>
          </cell>
          <cell r="CT967">
            <v>256314.09999999998</v>
          </cell>
          <cell r="CU967">
            <v>15692.699999999999</v>
          </cell>
          <cell r="CV967">
            <v>846175</v>
          </cell>
          <cell r="CW967">
            <v>1785619</v>
          </cell>
          <cell r="CX967">
            <v>318069</v>
          </cell>
          <cell r="CY967">
            <v>131780</v>
          </cell>
          <cell r="CZ967">
            <v>997934</v>
          </cell>
          <cell r="DA967">
            <v>61098</v>
          </cell>
          <cell r="DB967">
            <v>3294500</v>
          </cell>
          <cell r="DC967" t="str">
            <v>Basic+</v>
          </cell>
          <cell r="DE967">
            <v>59</v>
          </cell>
          <cell r="DF967">
            <v>59</v>
          </cell>
          <cell r="DH967">
            <v>7</v>
          </cell>
          <cell r="DI967">
            <v>2</v>
          </cell>
          <cell r="DJ967">
            <v>9</v>
          </cell>
          <cell r="DK967">
            <v>531</v>
          </cell>
          <cell r="DP967">
            <v>531</v>
          </cell>
          <cell r="DQ967">
            <v>413</v>
          </cell>
          <cell r="DR967">
            <v>118</v>
          </cell>
          <cell r="DS967">
            <v>0.77777777777777779</v>
          </cell>
          <cell r="DT967">
            <v>0.22222222222222221</v>
          </cell>
          <cell r="DU967">
            <v>599</v>
          </cell>
          <cell r="DV967">
            <v>72083.25</v>
          </cell>
          <cell r="DW967">
            <v>945.18000000000006</v>
          </cell>
          <cell r="DX967">
            <v>318069</v>
          </cell>
          <cell r="DY967" t="str">
            <v>print</v>
          </cell>
          <cell r="DZ967" t="str">
            <v>20220510161___Velia___набивка</v>
          </cell>
          <cell r="EA967" t="str">
            <v>Расчет кирпичей</v>
          </cell>
        </row>
        <row r="968">
          <cell r="B968" t="str">
            <v>20220560006_0075924_00000003835</v>
          </cell>
          <cell r="C968" t="str">
            <v>20220560006_0075924</v>
          </cell>
          <cell r="D968" t="str">
            <v>Theme 3ОдеждаMetapodЖенскийblue12</v>
          </cell>
          <cell r="E968" t="str">
            <v>Заг. с Th 3</v>
          </cell>
          <cell r="F968" t="str">
            <v>ACOOLA Одежда Весна 2024 Theme 3</v>
          </cell>
          <cell r="G968" t="str">
            <v>ACOOLA</v>
          </cell>
          <cell r="H968" t="str">
            <v>Theme 3</v>
          </cell>
          <cell r="I968" t="str">
            <v>00000003835</v>
          </cell>
          <cell r="J968" t="str">
            <v>20220560006</v>
          </cell>
          <cell r="K968" t="str">
            <v>Юбка джинсовая детская для девочек Metapod синий</v>
          </cell>
          <cell r="L968" t="str">
            <v>Женский</v>
          </cell>
          <cell r="M968" t="str">
            <v>Маленький</v>
          </cell>
          <cell r="N968" t="str">
            <v>Metapod</v>
          </cell>
          <cell r="O968" t="str">
            <v>синий</v>
          </cell>
          <cell r="P968" t="str">
            <v>Denim</v>
          </cell>
          <cell r="Q968" t="str">
            <v>Jeans skirt</v>
          </cell>
          <cell r="R968" t="str">
            <v>Top_Girls</v>
          </cell>
          <cell r="S968" t="str">
            <v/>
          </cell>
          <cell r="T968" t="str">
            <v>Одежда</v>
          </cell>
          <cell r="U968" t="str">
            <v>Denim / Джинса</v>
          </cell>
          <cell r="V968" t="str">
            <v>100%Хлопок</v>
          </cell>
          <cell r="W968" t="str">
            <v>(12) Kids cloth B1G1 6sizes</v>
          </cell>
          <cell r="X968">
            <v>6</v>
          </cell>
          <cell r="Y968" t="str">
            <v>Нет</v>
          </cell>
          <cell r="Z968" t="str">
            <v>Julia Velugo</v>
          </cell>
          <cell r="AA968" t="str">
            <v>Fashion</v>
          </cell>
          <cell r="AB968" t="str">
            <v>Regular</v>
          </cell>
          <cell r="AC968" t="str">
            <v>1,2,3</v>
          </cell>
          <cell r="AD968" t="str">
            <v>1,2,3_6</v>
          </cell>
          <cell r="AE968">
            <v>221</v>
          </cell>
          <cell r="AF968">
            <v>52</v>
          </cell>
          <cell r="AG968">
            <v>73</v>
          </cell>
          <cell r="AH968">
            <v>96</v>
          </cell>
          <cell r="AI968">
            <v>0</v>
          </cell>
          <cell r="AJ968">
            <v>0</v>
          </cell>
          <cell r="AK968">
            <v>1</v>
          </cell>
          <cell r="AL968">
            <v>0.5</v>
          </cell>
          <cell r="AM968">
            <v>6</v>
          </cell>
          <cell r="AN968">
            <v>2</v>
          </cell>
          <cell r="AO968">
            <v>8</v>
          </cell>
          <cell r="AP968">
            <v>416</v>
          </cell>
          <cell r="AQ968">
            <v>6</v>
          </cell>
          <cell r="AR968">
            <v>2</v>
          </cell>
          <cell r="AS968">
            <v>8</v>
          </cell>
          <cell r="AT968">
            <v>584</v>
          </cell>
          <cell r="AU968">
            <v>6</v>
          </cell>
          <cell r="AV968">
            <v>2</v>
          </cell>
          <cell r="AW968">
            <v>8</v>
          </cell>
          <cell r="AX968">
            <v>768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 t="str">
            <v>0-2</v>
          </cell>
          <cell r="BH968">
            <v>0.50514285714285712</v>
          </cell>
          <cell r="BI968">
            <v>1768</v>
          </cell>
          <cell r="BJ968">
            <v>1499</v>
          </cell>
          <cell r="BK968">
            <v>1499</v>
          </cell>
          <cell r="BL968">
            <v>1362.73</v>
          </cell>
          <cell r="BM968">
            <v>3.229907347554406</v>
          </cell>
          <cell r="BN968">
            <v>3.9</v>
          </cell>
          <cell r="BO968">
            <v>4.0999999999999996</v>
          </cell>
          <cell r="BP968">
            <v>5.46</v>
          </cell>
          <cell r="BQ968">
            <v>464.1</v>
          </cell>
          <cell r="BR968">
            <v>0.69039359573048698</v>
          </cell>
          <cell r="BS968">
            <v>3.5</v>
          </cell>
          <cell r="BT968">
            <v>85</v>
          </cell>
          <cell r="BU968">
            <v>1.1000000000000001</v>
          </cell>
          <cell r="BV968">
            <v>1499</v>
          </cell>
          <cell r="BW968">
            <v>900</v>
          </cell>
          <cell r="BX968" t="str">
            <v>MOTHER CORPORATION</v>
          </cell>
          <cell r="BY968" t="str">
            <v>Бангладеш</v>
          </cell>
          <cell r="BZ968">
            <v>140</v>
          </cell>
          <cell r="CA968">
            <v>472</v>
          </cell>
          <cell r="CB968">
            <v>66</v>
          </cell>
          <cell r="CC968">
            <v>1054</v>
          </cell>
          <cell r="CD968">
            <v>3500</v>
          </cell>
          <cell r="CE968">
            <v>1101.6355702434207</v>
          </cell>
          <cell r="CF968">
            <v>3500</v>
          </cell>
          <cell r="CG968">
            <v>3500</v>
          </cell>
          <cell r="CH968" t="str">
            <v>ок</v>
          </cell>
          <cell r="CI968" t="str">
            <v>ок</v>
          </cell>
          <cell r="CJ968">
            <v>11</v>
          </cell>
          <cell r="CK968">
            <v>7248.7999999999993</v>
          </cell>
          <cell r="CL968">
            <v>1935.1999999999998</v>
          </cell>
          <cell r="CM968">
            <v>574</v>
          </cell>
          <cell r="CN968">
            <v>4321.3999999999996</v>
          </cell>
          <cell r="CO968">
            <v>270.59999999999997</v>
          </cell>
          <cell r="CP968">
            <v>14349.999999999998</v>
          </cell>
          <cell r="CQ968">
            <v>820528.8</v>
          </cell>
          <cell r="CR968">
            <v>219055.2</v>
          </cell>
          <cell r="CS968">
            <v>64974</v>
          </cell>
          <cell r="CT968">
            <v>489161.4</v>
          </cell>
          <cell r="CU968">
            <v>30630.600000000002</v>
          </cell>
          <cell r="CV968">
            <v>1624350</v>
          </cell>
          <cell r="CW968">
            <v>2650232</v>
          </cell>
          <cell r="CX968">
            <v>707528</v>
          </cell>
          <cell r="CY968">
            <v>209860</v>
          </cell>
          <cell r="CZ968">
            <v>1579946</v>
          </cell>
          <cell r="DA968">
            <v>98934</v>
          </cell>
          <cell r="DB968">
            <v>5246500</v>
          </cell>
          <cell r="DC968" t="str">
            <v>Fashion</v>
          </cell>
          <cell r="DE968">
            <v>59</v>
          </cell>
          <cell r="DF968">
            <v>59</v>
          </cell>
          <cell r="DH968">
            <v>6</v>
          </cell>
          <cell r="DI968">
            <v>2</v>
          </cell>
          <cell r="DJ968">
            <v>8</v>
          </cell>
          <cell r="DK968">
            <v>472</v>
          </cell>
          <cell r="DP968">
            <v>472</v>
          </cell>
          <cell r="DQ968">
            <v>354</v>
          </cell>
          <cell r="DR968">
            <v>118</v>
          </cell>
          <cell r="DS968">
            <v>0.75</v>
          </cell>
          <cell r="DT968">
            <v>0.25</v>
          </cell>
          <cell r="DU968">
            <v>1499</v>
          </cell>
          <cell r="DV968">
            <v>193284</v>
          </cell>
          <cell r="DW968">
            <v>1935.1999999999998</v>
          </cell>
          <cell r="DX968">
            <v>707528</v>
          </cell>
          <cell r="DY968" t="str">
            <v>blue</v>
          </cell>
          <cell r="DZ968" t="str">
            <v>20220560006___Metapod___синий</v>
          </cell>
          <cell r="EA968" t="str">
            <v>Расчет кирпичей</v>
          </cell>
        </row>
        <row r="969">
          <cell r="B969" t="str">
            <v>20224200023_0075972_00000003835</v>
          </cell>
          <cell r="C969" t="str">
            <v>20224200023_0075972</v>
          </cell>
          <cell r="D969" t="str">
            <v>Theme 3ОдеждаKolombinaЖенскийanycolor12</v>
          </cell>
          <cell r="E969" t="str">
            <v>Заг. с Th 3</v>
          </cell>
          <cell r="F969" t="str">
            <v>ACOOLA Одежда Весна 2024 Theme 3</v>
          </cell>
          <cell r="G969" t="str">
            <v>ACOOLA</v>
          </cell>
          <cell r="H969" t="str">
            <v>Theme 3</v>
          </cell>
          <cell r="I969" t="str">
            <v>00000003835</v>
          </cell>
          <cell r="J969" t="str">
            <v>20224200023</v>
          </cell>
          <cell r="K969" t="str">
            <v>Комплект детский для девочек ((1)футболка и (2)шорты)пижамные) Kolombina разноцветный</v>
          </cell>
          <cell r="L969" t="str">
            <v>Женский</v>
          </cell>
          <cell r="M969" t="str">
            <v>Маленький</v>
          </cell>
          <cell r="N969" t="str">
            <v>Kolombina</v>
          </cell>
          <cell r="O969" t="str">
            <v>разноцветный</v>
          </cell>
          <cell r="P969" t="str">
            <v>Jersey</v>
          </cell>
          <cell r="Q969" t="str">
            <v>Kids Set</v>
          </cell>
          <cell r="R969" t="str">
            <v>Kids Set_Girls</v>
          </cell>
          <cell r="S969" t="str">
            <v>Kids set</v>
          </cell>
          <cell r="T969" t="str">
            <v>Одежда</v>
          </cell>
          <cell r="U969" t="str">
            <v>Single jersey / Трикотажное полотно</v>
          </cell>
          <cell r="V969" t="str">
            <v>95%Хлопок/5%ПУ</v>
          </cell>
          <cell r="W969" t="str">
            <v>(12) Kids cloth B1G1 6sizes</v>
          </cell>
          <cell r="X969">
            <v>6</v>
          </cell>
          <cell r="Y969" t="str">
            <v>Нет</v>
          </cell>
          <cell r="Z969" t="str">
            <v>Tatiana Ryabceva</v>
          </cell>
          <cell r="AA969" t="str">
            <v>Basic+</v>
          </cell>
          <cell r="AB969" t="str">
            <v>Regular</v>
          </cell>
          <cell r="AC969" t="str">
            <v>1,2,3,4,5</v>
          </cell>
          <cell r="AD969" t="str">
            <v>1,2,3,4,5_6</v>
          </cell>
          <cell r="AE969">
            <v>271</v>
          </cell>
          <cell r="AF969">
            <v>52</v>
          </cell>
          <cell r="AG969">
            <v>73</v>
          </cell>
          <cell r="AH969">
            <v>96</v>
          </cell>
          <cell r="AI969">
            <v>43</v>
          </cell>
          <cell r="AJ969">
            <v>7</v>
          </cell>
          <cell r="AK969">
            <v>0.8</v>
          </cell>
          <cell r="AL969">
            <v>0.8</v>
          </cell>
          <cell r="AM969">
            <v>8</v>
          </cell>
          <cell r="AN969">
            <v>3</v>
          </cell>
          <cell r="AO969">
            <v>11</v>
          </cell>
          <cell r="AP969">
            <v>572</v>
          </cell>
          <cell r="AQ969">
            <v>8</v>
          </cell>
          <cell r="AR969">
            <v>3</v>
          </cell>
          <cell r="AS969">
            <v>11</v>
          </cell>
          <cell r="AT969">
            <v>803</v>
          </cell>
          <cell r="AU969">
            <v>8</v>
          </cell>
          <cell r="AV969">
            <v>3</v>
          </cell>
          <cell r="AW969">
            <v>11</v>
          </cell>
          <cell r="AX969">
            <v>1056</v>
          </cell>
          <cell r="AY969">
            <v>8</v>
          </cell>
          <cell r="AZ969">
            <v>3</v>
          </cell>
          <cell r="BA969">
            <v>11</v>
          </cell>
          <cell r="BB969">
            <v>473</v>
          </cell>
          <cell r="BC969">
            <v>8</v>
          </cell>
          <cell r="BD969">
            <v>3</v>
          </cell>
          <cell r="BE969">
            <v>11</v>
          </cell>
          <cell r="BF969">
            <v>77</v>
          </cell>
          <cell r="BG969" t="str">
            <v>2-3</v>
          </cell>
          <cell r="BH969">
            <v>0.54200000000000004</v>
          </cell>
          <cell r="BI969">
            <v>2981</v>
          </cell>
          <cell r="BJ969">
            <v>1499</v>
          </cell>
          <cell r="BK969">
            <v>1499</v>
          </cell>
          <cell r="BL969">
            <v>1362.73</v>
          </cell>
          <cell r="BM969">
            <v>3.6971266494018993</v>
          </cell>
          <cell r="BN969">
            <v>3.42</v>
          </cell>
          <cell r="BO969">
            <v>3.6</v>
          </cell>
          <cell r="BP969">
            <v>4.7699999999999996</v>
          </cell>
          <cell r="BQ969">
            <v>405.45</v>
          </cell>
          <cell r="BR969">
            <v>0.72951967978652443</v>
          </cell>
          <cell r="BS969">
            <v>3.3</v>
          </cell>
          <cell r="BT969">
            <v>85</v>
          </cell>
          <cell r="BU969">
            <v>1.1000000000000001</v>
          </cell>
          <cell r="BV969">
            <v>1499</v>
          </cell>
          <cell r="BW969">
            <v>900</v>
          </cell>
          <cell r="BX969" t="str">
            <v>ZS Apparels Ltd</v>
          </cell>
          <cell r="BY969" t="str">
            <v>Бангладеш</v>
          </cell>
          <cell r="BZ969">
            <v>220</v>
          </cell>
          <cell r="CA969">
            <v>531</v>
          </cell>
          <cell r="CB969">
            <v>102</v>
          </cell>
          <cell r="CC969">
            <v>1666</v>
          </cell>
          <cell r="CD969">
            <v>5500</v>
          </cell>
          <cell r="CE969">
            <v>1731.1416103825181</v>
          </cell>
          <cell r="CF969">
            <v>5500</v>
          </cell>
          <cell r="CG969">
            <v>7000</v>
          </cell>
          <cell r="CH969" t="str">
            <v>ок</v>
          </cell>
          <cell r="CI969" t="str">
            <v>ок</v>
          </cell>
          <cell r="CJ969">
            <v>17</v>
          </cell>
          <cell r="CK969">
            <v>10731.6</v>
          </cell>
          <cell r="CL969">
            <v>1911.6000000000001</v>
          </cell>
          <cell r="CM969">
            <v>792</v>
          </cell>
          <cell r="CN969">
            <v>5997.6</v>
          </cell>
          <cell r="CO969">
            <v>367.2</v>
          </cell>
          <cell r="CP969">
            <v>19800</v>
          </cell>
          <cell r="CQ969">
            <v>1208646.45</v>
          </cell>
          <cell r="CR969">
            <v>215293.94999999998</v>
          </cell>
          <cell r="CS969">
            <v>89199</v>
          </cell>
          <cell r="CT969">
            <v>675479.7</v>
          </cell>
          <cell r="CU969">
            <v>41355.9</v>
          </cell>
          <cell r="CV969">
            <v>2229975</v>
          </cell>
          <cell r="CW969">
            <v>4468519</v>
          </cell>
          <cell r="CX969">
            <v>795969</v>
          </cell>
          <cell r="CY969">
            <v>329780</v>
          </cell>
          <cell r="CZ969">
            <v>2497334</v>
          </cell>
          <cell r="DA969">
            <v>152898</v>
          </cell>
          <cell r="DB969">
            <v>8244500</v>
          </cell>
          <cell r="DC969" t="str">
            <v>Basic+</v>
          </cell>
          <cell r="DE969">
            <v>59</v>
          </cell>
          <cell r="DF969">
            <v>59</v>
          </cell>
          <cell r="DH969">
            <v>7</v>
          </cell>
          <cell r="DI969">
            <v>2</v>
          </cell>
          <cell r="DJ969">
            <v>9</v>
          </cell>
          <cell r="DK969">
            <v>531</v>
          </cell>
          <cell r="DP969">
            <v>531</v>
          </cell>
          <cell r="DQ969">
            <v>413</v>
          </cell>
          <cell r="DR969">
            <v>118</v>
          </cell>
          <cell r="DS969">
            <v>0.77777777777777779</v>
          </cell>
          <cell r="DT969">
            <v>0.22222222222222221</v>
          </cell>
          <cell r="DU969">
            <v>1499</v>
          </cell>
          <cell r="DV969">
            <v>189965.25</v>
          </cell>
          <cell r="DW969">
            <v>1911.6000000000001</v>
          </cell>
          <cell r="DX969">
            <v>795969</v>
          </cell>
          <cell r="DY969" t="str">
            <v>anycolor</v>
          </cell>
          <cell r="DZ969" t="str">
            <v>20224200023___Kolombina___разноцветный</v>
          </cell>
          <cell r="EA969" t="str">
            <v>Расчет кирпичей</v>
          </cell>
        </row>
        <row r="970">
          <cell r="B970" t="str">
            <v>20224200024_0075973_00000003835</v>
          </cell>
          <cell r="C970" t="str">
            <v>20224200024_0075973</v>
          </cell>
          <cell r="D970" t="str">
            <v>Theme 3ОдеждаKassyЖенскийanycolor265</v>
          </cell>
          <cell r="E970" t="str">
            <v>Заг. с Th 3</v>
          </cell>
          <cell r="F970" t="str">
            <v>ACOOLA Одежда Весна 2024 Theme 3</v>
          </cell>
          <cell r="G970" t="str">
            <v>ACOOLA</v>
          </cell>
          <cell r="H970" t="str">
            <v>Theme 3</v>
          </cell>
          <cell r="I970" t="str">
            <v>00000003835</v>
          </cell>
          <cell r="J970" t="str">
            <v>20224200024</v>
          </cell>
          <cell r="K970" t="str">
            <v>Комплект детский для девочек ((1)футболка и (2)шорты)пижамные) Kassy разноцветный</v>
          </cell>
          <cell r="L970" t="str">
            <v>Женский</v>
          </cell>
          <cell r="M970" t="str">
            <v>Маленький</v>
          </cell>
          <cell r="N970" t="str">
            <v>Kassy</v>
          </cell>
          <cell r="O970" t="str">
            <v>разноцветный</v>
          </cell>
          <cell r="P970" t="str">
            <v>Jersey</v>
          </cell>
          <cell r="Q970" t="str">
            <v>Kids Set</v>
          </cell>
          <cell r="R970" t="str">
            <v>Kids Set_Girls</v>
          </cell>
          <cell r="S970" t="str">
            <v>Kids set</v>
          </cell>
          <cell r="T970" t="str">
            <v>Одежда</v>
          </cell>
          <cell r="U970" t="str">
            <v>Single jersey / Трикотажное полотно</v>
          </cell>
          <cell r="V970" t="str">
            <v>100%Хлопок</v>
          </cell>
          <cell r="W970" t="str">
            <v>(265) Kids cloth 98-140</v>
          </cell>
          <cell r="X970">
            <v>8</v>
          </cell>
          <cell r="Y970" t="str">
            <v>Нет</v>
          </cell>
          <cell r="Z970" t="str">
            <v>Tatiana Ryabceva</v>
          </cell>
          <cell r="AA970" t="str">
            <v>Basic+</v>
          </cell>
          <cell r="AB970" t="str">
            <v>Regular</v>
          </cell>
          <cell r="AC970" t="str">
            <v>1,2,3,4,5</v>
          </cell>
          <cell r="AD970" t="str">
            <v>1,2,3,4,5_8</v>
          </cell>
          <cell r="AE970">
            <v>271</v>
          </cell>
          <cell r="AF970">
            <v>52</v>
          </cell>
          <cell r="AG970">
            <v>73</v>
          </cell>
          <cell r="AH970">
            <v>96</v>
          </cell>
          <cell r="AI970">
            <v>43</v>
          </cell>
          <cell r="AJ970">
            <v>7</v>
          </cell>
          <cell r="AK970">
            <v>0.8</v>
          </cell>
          <cell r="AL970">
            <v>0.6</v>
          </cell>
          <cell r="AM970">
            <v>11</v>
          </cell>
          <cell r="AN970">
            <v>4</v>
          </cell>
          <cell r="AO970">
            <v>15</v>
          </cell>
          <cell r="AP970">
            <v>780</v>
          </cell>
          <cell r="AQ970">
            <v>11</v>
          </cell>
          <cell r="AR970">
            <v>4</v>
          </cell>
          <cell r="AS970">
            <v>15</v>
          </cell>
          <cell r="AT970">
            <v>1095</v>
          </cell>
          <cell r="AU970">
            <v>11</v>
          </cell>
          <cell r="AV970">
            <v>4</v>
          </cell>
          <cell r="AW970">
            <v>15</v>
          </cell>
          <cell r="AX970">
            <v>1440</v>
          </cell>
          <cell r="AY970">
            <v>11</v>
          </cell>
          <cell r="AZ970">
            <v>4</v>
          </cell>
          <cell r="BA970">
            <v>15</v>
          </cell>
          <cell r="BB970">
            <v>645</v>
          </cell>
          <cell r="BC970">
            <v>11</v>
          </cell>
          <cell r="BD970">
            <v>4</v>
          </cell>
          <cell r="BE970">
            <v>15</v>
          </cell>
          <cell r="BF970">
            <v>105</v>
          </cell>
          <cell r="BG970" t="str">
            <v>3-4</v>
          </cell>
          <cell r="BH970">
            <v>0.54200000000000004</v>
          </cell>
          <cell r="BI970">
            <v>4065</v>
          </cell>
          <cell r="BJ970">
            <v>1799</v>
          </cell>
          <cell r="BK970">
            <v>1799</v>
          </cell>
          <cell r="BL970">
            <v>1635.45</v>
          </cell>
          <cell r="BM970">
            <v>3.956019791094008</v>
          </cell>
          <cell r="BN970">
            <v>4.0599999999999996</v>
          </cell>
          <cell r="BO970">
            <v>4.28</v>
          </cell>
          <cell r="BP970">
            <v>5.35</v>
          </cell>
          <cell r="BQ970">
            <v>454.74999999999994</v>
          </cell>
          <cell r="BR970">
            <v>0.7472206781545303</v>
          </cell>
          <cell r="BS970">
            <v>3.3</v>
          </cell>
          <cell r="BT970">
            <v>85</v>
          </cell>
          <cell r="BU970">
            <v>1.1000000000000001</v>
          </cell>
          <cell r="BV970">
            <v>1799</v>
          </cell>
          <cell r="BW970">
            <v>1080</v>
          </cell>
          <cell r="BX970" t="str">
            <v>SHANGHAI LANSHENG LIGHT INDUSTRIAL PRODUCTS IMP.&amp; EXP. CORP.,LTD</v>
          </cell>
          <cell r="BY970" t="str">
            <v>Китай</v>
          </cell>
          <cell r="BZ970">
            <v>300</v>
          </cell>
          <cell r="CA970">
            <v>767</v>
          </cell>
          <cell r="CB970">
            <v>136</v>
          </cell>
          <cell r="CC970">
            <v>2232</v>
          </cell>
          <cell r="CD970">
            <v>7500</v>
          </cell>
          <cell r="CE970">
            <v>2360.6476505216156</v>
          </cell>
          <cell r="CF970">
            <v>7500</v>
          </cell>
          <cell r="CG970">
            <v>10000</v>
          </cell>
          <cell r="CH970" t="str">
            <v>ок</v>
          </cell>
          <cell r="CI970" t="str">
            <v>ок</v>
          </cell>
          <cell r="CJ970">
            <v>17</v>
          </cell>
          <cell r="CK970">
            <v>17398.2</v>
          </cell>
          <cell r="CL970">
            <v>3282.76</v>
          </cell>
          <cell r="CM970">
            <v>1284</v>
          </cell>
          <cell r="CN970">
            <v>9552.9600000000009</v>
          </cell>
          <cell r="CO970">
            <v>582.08000000000004</v>
          </cell>
          <cell r="CP970">
            <v>32100.000000000004</v>
          </cell>
          <cell r="CQ970">
            <v>1848558.7499999998</v>
          </cell>
          <cell r="CR970">
            <v>348793.24999999994</v>
          </cell>
          <cell r="CS970">
            <v>136424.99999999997</v>
          </cell>
          <cell r="CT970">
            <v>1015001.9999999999</v>
          </cell>
          <cell r="CU970">
            <v>61845.999999999993</v>
          </cell>
          <cell r="CV970">
            <v>3410624.9999999995</v>
          </cell>
          <cell r="CW970">
            <v>7312935</v>
          </cell>
          <cell r="CX970">
            <v>1379833</v>
          </cell>
          <cell r="CY970">
            <v>539700</v>
          </cell>
          <cell r="CZ970">
            <v>4015368</v>
          </cell>
          <cell r="DA970">
            <v>244664</v>
          </cell>
          <cell r="DB970">
            <v>13492500</v>
          </cell>
          <cell r="DC970" t="str">
            <v>Basic+</v>
          </cell>
          <cell r="DE970">
            <v>59</v>
          </cell>
          <cell r="DF970">
            <v>59</v>
          </cell>
          <cell r="DH970">
            <v>10</v>
          </cell>
          <cell r="DI970">
            <v>3</v>
          </cell>
          <cell r="DJ970">
            <v>13</v>
          </cell>
          <cell r="DK970">
            <v>767</v>
          </cell>
          <cell r="DP970">
            <v>767</v>
          </cell>
          <cell r="DQ970">
            <v>590</v>
          </cell>
          <cell r="DR970">
            <v>177</v>
          </cell>
          <cell r="DS970">
            <v>0.76923076923076927</v>
          </cell>
          <cell r="DT970">
            <v>0.23076923076923078</v>
          </cell>
          <cell r="DU970">
            <v>1799</v>
          </cell>
          <cell r="DV970">
            <v>307758.75</v>
          </cell>
          <cell r="DW970">
            <v>3282.76</v>
          </cell>
          <cell r="DX970">
            <v>1379833</v>
          </cell>
          <cell r="DY970" t="str">
            <v>anycolor</v>
          </cell>
          <cell r="DZ970" t="str">
            <v>20224200024___Kassy___разноцветный</v>
          </cell>
          <cell r="EA970" t="str">
            <v>Расчет кирпичей</v>
          </cell>
        </row>
        <row r="971">
          <cell r="B971" t="str">
            <v>20224450080_0075956_00000003835</v>
          </cell>
          <cell r="C971" t="str">
            <v>20224450080_0075956</v>
          </cell>
          <cell r="D971" t="str">
            <v>Theme 3ОдеждаCarinaЖенскийprint12</v>
          </cell>
          <cell r="E971" t="str">
            <v>Заг. с Th 3</v>
          </cell>
          <cell r="F971" t="str">
            <v>ACOOLA Одежда Весна 2024 Theme 3</v>
          </cell>
          <cell r="G971" t="str">
            <v>ACOOLA</v>
          </cell>
          <cell r="H971" t="str">
            <v>Theme 3</v>
          </cell>
          <cell r="I971" t="str">
            <v>00000003835</v>
          </cell>
          <cell r="J971" t="str">
            <v>20224450080</v>
          </cell>
          <cell r="K971" t="str">
            <v>Рейтузы детские для девочек Carina набивка</v>
          </cell>
          <cell r="L971" t="str">
            <v>Женский</v>
          </cell>
          <cell r="M971" t="str">
            <v>Маленький</v>
          </cell>
          <cell r="N971" t="str">
            <v>Carina</v>
          </cell>
          <cell r="O971" t="str">
            <v>набивка</v>
          </cell>
          <cell r="P971" t="str">
            <v>Jersey</v>
          </cell>
          <cell r="Q971" t="str">
            <v>Leggings</v>
          </cell>
          <cell r="R971" t="str">
            <v>Kids Set_Girls</v>
          </cell>
          <cell r="S971" t="str">
            <v>Kids set</v>
          </cell>
          <cell r="T971" t="str">
            <v>Одежда</v>
          </cell>
          <cell r="U971" t="str">
            <v>Single jersey / Трикотажное полотно</v>
          </cell>
          <cell r="V971" t="str">
            <v>95%Хлопок/5%ПУ</v>
          </cell>
          <cell r="W971" t="str">
            <v>(12) Kids cloth B1G1 6sizes</v>
          </cell>
          <cell r="X971">
            <v>6</v>
          </cell>
          <cell r="Y971" t="str">
            <v>Нет</v>
          </cell>
          <cell r="Z971" t="str">
            <v>Tatiana Ryabceva</v>
          </cell>
          <cell r="AA971" t="str">
            <v>Basic+</v>
          </cell>
          <cell r="AB971" t="str">
            <v>Regular</v>
          </cell>
          <cell r="AC971" t="str">
            <v>1,2,3,4,5</v>
          </cell>
          <cell r="AD971" t="str">
            <v>1,2,3,4,5_6</v>
          </cell>
          <cell r="AE971">
            <v>271</v>
          </cell>
          <cell r="AF971">
            <v>52</v>
          </cell>
          <cell r="AG971">
            <v>73</v>
          </cell>
          <cell r="AH971">
            <v>96</v>
          </cell>
          <cell r="AI971">
            <v>43</v>
          </cell>
          <cell r="AJ971">
            <v>7</v>
          </cell>
          <cell r="AK971">
            <v>0.8</v>
          </cell>
          <cell r="AL971">
            <v>0.8</v>
          </cell>
          <cell r="AM971">
            <v>8</v>
          </cell>
          <cell r="AN971">
            <v>3</v>
          </cell>
          <cell r="AO971">
            <v>11</v>
          </cell>
          <cell r="AP971">
            <v>572</v>
          </cell>
          <cell r="AQ971">
            <v>8</v>
          </cell>
          <cell r="AR971">
            <v>3</v>
          </cell>
          <cell r="AS971">
            <v>11</v>
          </cell>
          <cell r="AT971">
            <v>803</v>
          </cell>
          <cell r="AU971">
            <v>8</v>
          </cell>
          <cell r="AV971">
            <v>3</v>
          </cell>
          <cell r="AW971">
            <v>11</v>
          </cell>
          <cell r="AX971">
            <v>1056</v>
          </cell>
          <cell r="AY971">
            <v>8</v>
          </cell>
          <cell r="AZ971">
            <v>3</v>
          </cell>
          <cell r="BA971">
            <v>11</v>
          </cell>
          <cell r="BB971">
            <v>473</v>
          </cell>
          <cell r="BC971">
            <v>8</v>
          </cell>
          <cell r="BD971">
            <v>3</v>
          </cell>
          <cell r="BE971">
            <v>11</v>
          </cell>
          <cell r="BF971">
            <v>77</v>
          </cell>
          <cell r="BG971" t="str">
            <v>2-3</v>
          </cell>
          <cell r="BH971">
            <v>0.54200000000000004</v>
          </cell>
          <cell r="BI971">
            <v>2981</v>
          </cell>
          <cell r="BJ971">
            <v>799</v>
          </cell>
          <cell r="BK971">
            <v>799</v>
          </cell>
          <cell r="BL971">
            <v>726.36</v>
          </cell>
          <cell r="BM971">
            <v>3.2982456140350878</v>
          </cell>
          <cell r="BN971">
            <v>2.11</v>
          </cell>
          <cell r="BO971">
            <v>2.2200000000000002</v>
          </cell>
          <cell r="BP971">
            <v>2.85</v>
          </cell>
          <cell r="BQ971">
            <v>242.25</v>
          </cell>
          <cell r="BR971">
            <v>0.69680851063829785</v>
          </cell>
          <cell r="BS971">
            <v>3.3</v>
          </cell>
          <cell r="BT971">
            <v>85</v>
          </cell>
          <cell r="BU971">
            <v>1.1000000000000001</v>
          </cell>
          <cell r="BV971">
            <v>799</v>
          </cell>
          <cell r="BW971">
            <v>480</v>
          </cell>
          <cell r="BX971" t="str">
            <v>Suzhou Kingsma Import and Export Co., Ltd</v>
          </cell>
          <cell r="BY971" t="str">
            <v>Китай</v>
          </cell>
          <cell r="BZ971">
            <v>220</v>
          </cell>
          <cell r="CA971">
            <v>531</v>
          </cell>
          <cell r="CB971">
            <v>102</v>
          </cell>
          <cell r="CC971">
            <v>1666</v>
          </cell>
          <cell r="CD971">
            <v>5500</v>
          </cell>
          <cell r="CE971">
            <v>1731.1416103825181</v>
          </cell>
          <cell r="CF971">
            <v>5500</v>
          </cell>
          <cell r="CG971">
            <v>7000</v>
          </cell>
          <cell r="CH971" t="str">
            <v>ок</v>
          </cell>
          <cell r="CI971" t="str">
            <v>ок</v>
          </cell>
          <cell r="CJ971">
            <v>17</v>
          </cell>
          <cell r="CK971">
            <v>6617.8200000000006</v>
          </cell>
          <cell r="CL971">
            <v>1178.8200000000002</v>
          </cell>
          <cell r="CM971">
            <v>488.40000000000003</v>
          </cell>
          <cell r="CN971">
            <v>3698.5200000000004</v>
          </cell>
          <cell r="CO971">
            <v>226.44000000000003</v>
          </cell>
          <cell r="CP971">
            <v>12210.000000000002</v>
          </cell>
          <cell r="CQ971">
            <v>722147.25</v>
          </cell>
          <cell r="CR971">
            <v>128634.75</v>
          </cell>
          <cell r="CS971">
            <v>53295</v>
          </cell>
          <cell r="CT971">
            <v>403588.5</v>
          </cell>
          <cell r="CU971">
            <v>24709.5</v>
          </cell>
          <cell r="CV971">
            <v>1332375</v>
          </cell>
          <cell r="CW971">
            <v>2381819</v>
          </cell>
          <cell r="CX971">
            <v>424269</v>
          </cell>
          <cell r="CY971">
            <v>175780</v>
          </cell>
          <cell r="CZ971">
            <v>1331134</v>
          </cell>
          <cell r="DA971">
            <v>81498</v>
          </cell>
          <cell r="DB971">
            <v>4394500</v>
          </cell>
          <cell r="DC971" t="str">
            <v>Basic+</v>
          </cell>
          <cell r="DE971">
            <v>59</v>
          </cell>
          <cell r="DF971">
            <v>59</v>
          </cell>
          <cell r="DH971">
            <v>7</v>
          </cell>
          <cell r="DI971">
            <v>2</v>
          </cell>
          <cell r="DJ971">
            <v>9</v>
          </cell>
          <cell r="DK971">
            <v>531</v>
          </cell>
          <cell r="DP971">
            <v>531</v>
          </cell>
          <cell r="DQ971">
            <v>413</v>
          </cell>
          <cell r="DR971">
            <v>118</v>
          </cell>
          <cell r="DS971">
            <v>0.77777777777777779</v>
          </cell>
          <cell r="DT971">
            <v>0.22222222222222221</v>
          </cell>
          <cell r="DU971">
            <v>799</v>
          </cell>
          <cell r="DV971">
            <v>113501.25000000001</v>
          </cell>
          <cell r="DW971">
            <v>1178.8200000000002</v>
          </cell>
          <cell r="DX971">
            <v>424269</v>
          </cell>
          <cell r="DY971" t="str">
            <v>print</v>
          </cell>
          <cell r="DZ971" t="str">
            <v>20224450080___Carina___набивка</v>
          </cell>
          <cell r="EA971" t="str">
            <v>Расчет кирпичей</v>
          </cell>
        </row>
        <row r="972">
          <cell r="B972" t="str">
            <v>20230150009_0075957_00000003835</v>
          </cell>
          <cell r="C972" t="str">
            <v>20230150009_0075957</v>
          </cell>
          <cell r="D972" t="str">
            <v>Theme 3ОдеждаEdda_lsЖенскийprint308</v>
          </cell>
          <cell r="E972" t="str">
            <v>Заг. с Th 3</v>
          </cell>
          <cell r="F972" t="str">
            <v>ACOOLA Одежда Весна 2024 Theme 3</v>
          </cell>
          <cell r="G972" t="str">
            <v>ACOOLA</v>
          </cell>
          <cell r="H972" t="str">
            <v>Theme 3</v>
          </cell>
          <cell r="I972" t="str">
            <v>00000003835</v>
          </cell>
          <cell r="J972" t="str">
            <v>20230150009</v>
          </cell>
          <cell r="K972" t="str">
            <v>Джемпер детский для девочек Edda_ls набивка</v>
          </cell>
          <cell r="L972" t="str">
            <v>Женский</v>
          </cell>
          <cell r="M972" t="str">
            <v>Все</v>
          </cell>
          <cell r="N972" t="str">
            <v>Edda_ls</v>
          </cell>
          <cell r="O972" t="str">
            <v>набивка</v>
          </cell>
          <cell r="P972" t="str">
            <v>Jersey</v>
          </cell>
          <cell r="Q972" t="str">
            <v>Longsleeve</v>
          </cell>
          <cell r="R972" t="str">
            <v>Kids Set_Girls</v>
          </cell>
          <cell r="S972" t="str">
            <v>Kids set</v>
          </cell>
          <cell r="T972" t="str">
            <v>Одежда</v>
          </cell>
          <cell r="U972" t="str">
            <v>Single jersey / Трикотажное полотно</v>
          </cell>
          <cell r="V972" t="str">
            <v>95%Хлопок/5%ПУ</v>
          </cell>
          <cell r="W972" t="str">
            <v>(308) Kids cloth 98-164</v>
          </cell>
          <cell r="X972">
            <v>12</v>
          </cell>
          <cell r="Y972" t="str">
            <v>Нет</v>
          </cell>
          <cell r="Z972" t="str">
            <v>Tatiana Ryabceva</v>
          </cell>
          <cell r="AA972" t="str">
            <v>Basic+</v>
          </cell>
          <cell r="AB972" t="str">
            <v>Regular</v>
          </cell>
          <cell r="AC972" t="str">
            <v>1,2,3,4,5</v>
          </cell>
          <cell r="AD972" t="str">
            <v>1,2,3,4,5_12</v>
          </cell>
          <cell r="AE972">
            <v>271</v>
          </cell>
          <cell r="AF972">
            <v>52</v>
          </cell>
          <cell r="AG972">
            <v>73</v>
          </cell>
          <cell r="AH972">
            <v>96</v>
          </cell>
          <cell r="AI972">
            <v>43</v>
          </cell>
          <cell r="AJ972">
            <v>7</v>
          </cell>
          <cell r="AK972">
            <v>0.65</v>
          </cell>
          <cell r="AL972">
            <v>0.4</v>
          </cell>
          <cell r="AM972">
            <v>12</v>
          </cell>
          <cell r="AN972">
            <v>3</v>
          </cell>
          <cell r="AO972">
            <v>15</v>
          </cell>
          <cell r="AP972">
            <v>780</v>
          </cell>
          <cell r="AQ972">
            <v>12</v>
          </cell>
          <cell r="AR972">
            <v>3</v>
          </cell>
          <cell r="AS972">
            <v>15</v>
          </cell>
          <cell r="AT972">
            <v>1095</v>
          </cell>
          <cell r="AU972">
            <v>12</v>
          </cell>
          <cell r="AV972">
            <v>3</v>
          </cell>
          <cell r="AW972">
            <v>15</v>
          </cell>
          <cell r="AX972">
            <v>1440</v>
          </cell>
          <cell r="AY972">
            <v>12</v>
          </cell>
          <cell r="AZ972">
            <v>3</v>
          </cell>
          <cell r="BA972">
            <v>15</v>
          </cell>
          <cell r="BB972">
            <v>645</v>
          </cell>
          <cell r="BC972">
            <v>12</v>
          </cell>
          <cell r="BD972">
            <v>3</v>
          </cell>
          <cell r="BE972">
            <v>15</v>
          </cell>
          <cell r="BF972">
            <v>105</v>
          </cell>
          <cell r="BG972" t="str">
            <v>0-3</v>
          </cell>
          <cell r="BH972">
            <v>0.54200000000000004</v>
          </cell>
          <cell r="BI972">
            <v>4065</v>
          </cell>
          <cell r="BJ972">
            <v>799</v>
          </cell>
          <cell r="BK972">
            <v>799</v>
          </cell>
          <cell r="BL972">
            <v>726.36</v>
          </cell>
          <cell r="BM972">
            <v>2.7893175074183976</v>
          </cell>
          <cell r="BN972">
            <v>2.44</v>
          </cell>
          <cell r="BO972">
            <v>2.57</v>
          </cell>
          <cell r="BP972">
            <v>3.37</v>
          </cell>
          <cell r="BQ972">
            <v>286.45</v>
          </cell>
          <cell r="BR972">
            <v>0.64148936170212767</v>
          </cell>
          <cell r="BS972">
            <v>3.3</v>
          </cell>
          <cell r="BT972">
            <v>85</v>
          </cell>
          <cell r="BU972">
            <v>1.1000000000000001</v>
          </cell>
          <cell r="BV972">
            <v>799</v>
          </cell>
          <cell r="BW972">
            <v>480</v>
          </cell>
          <cell r="BX972" t="str">
            <v>ZS Apparels Ltd</v>
          </cell>
          <cell r="BY972" t="str">
            <v>Бангладеш</v>
          </cell>
          <cell r="BZ972">
            <v>300</v>
          </cell>
          <cell r="CA972">
            <v>826</v>
          </cell>
          <cell r="CB972">
            <v>132</v>
          </cell>
          <cell r="CC972">
            <v>2177</v>
          </cell>
          <cell r="CD972">
            <v>7500</v>
          </cell>
          <cell r="CE972">
            <v>2360.6476505216156</v>
          </cell>
          <cell r="CF972">
            <v>7500</v>
          </cell>
          <cell r="CG972">
            <v>10000</v>
          </cell>
          <cell r="CH972" t="str">
            <v>ок</v>
          </cell>
          <cell r="CI972" t="str">
            <v>ок</v>
          </cell>
          <cell r="CJ972">
            <v>11</v>
          </cell>
          <cell r="CK972">
            <v>10447.049999999999</v>
          </cell>
          <cell r="CL972">
            <v>2122.8199999999997</v>
          </cell>
          <cell r="CM972">
            <v>771</v>
          </cell>
          <cell r="CN972">
            <v>5594.8899999999994</v>
          </cell>
          <cell r="CO972">
            <v>339.23999999999995</v>
          </cell>
          <cell r="CP972">
            <v>19275</v>
          </cell>
          <cell r="CQ972">
            <v>1164419.25</v>
          </cell>
          <cell r="CR972">
            <v>236607.69999999998</v>
          </cell>
          <cell r="CS972">
            <v>85935</v>
          </cell>
          <cell r="CT972">
            <v>623601.65</v>
          </cell>
          <cell r="CU972">
            <v>37811.4</v>
          </cell>
          <cell r="CV972">
            <v>2148375</v>
          </cell>
          <cell r="CW972">
            <v>3247935</v>
          </cell>
          <cell r="CX972">
            <v>659974</v>
          </cell>
          <cell r="CY972">
            <v>239700</v>
          </cell>
          <cell r="CZ972">
            <v>1739423</v>
          </cell>
          <cell r="DA972">
            <v>105468</v>
          </cell>
          <cell r="DB972">
            <v>5992500</v>
          </cell>
          <cell r="DC972" t="str">
            <v>Basic+</v>
          </cell>
          <cell r="DE972">
            <v>59</v>
          </cell>
          <cell r="DF972">
            <v>59</v>
          </cell>
          <cell r="DH972">
            <v>12</v>
          </cell>
          <cell r="DI972">
            <v>2</v>
          </cell>
          <cell r="DJ972">
            <v>14</v>
          </cell>
          <cell r="DK972">
            <v>826</v>
          </cell>
          <cell r="DP972">
            <v>826</v>
          </cell>
          <cell r="DQ972">
            <v>708</v>
          </cell>
          <cell r="DR972">
            <v>118</v>
          </cell>
          <cell r="DS972">
            <v>0.8571428571428571</v>
          </cell>
          <cell r="DT972">
            <v>0.14285714285714285</v>
          </cell>
          <cell r="DU972">
            <v>799</v>
          </cell>
          <cell r="DV972">
            <v>208771.5</v>
          </cell>
          <cell r="DW972">
            <v>2122.8199999999997</v>
          </cell>
          <cell r="DX972">
            <v>659974</v>
          </cell>
          <cell r="DY972" t="str">
            <v>print</v>
          </cell>
          <cell r="DZ972" t="str">
            <v>20230150009___Edda_ls___набивка</v>
          </cell>
          <cell r="EA972" t="str">
            <v>Расчет кирпичей</v>
          </cell>
        </row>
        <row r="973">
          <cell r="B973" t="str">
            <v>20230160009_0075951_00000003835</v>
          </cell>
          <cell r="C973" t="str">
            <v>20230160009_0075951</v>
          </cell>
          <cell r="D973" t="str">
            <v>Theme 3ОдеждаTropicЖенскийanycolor308</v>
          </cell>
          <cell r="E973" t="str">
            <v>Заг. с Th 3</v>
          </cell>
          <cell r="F973" t="str">
            <v>ACOOLA Одежда Весна 2024 Theme 3</v>
          </cell>
          <cell r="G973" t="str">
            <v>ACOOLA</v>
          </cell>
          <cell r="H973" t="str">
            <v>Theme 3</v>
          </cell>
          <cell r="I973" t="str">
            <v>00000003835</v>
          </cell>
          <cell r="J973" t="str">
            <v>20230160009</v>
          </cell>
          <cell r="K973" t="str">
            <v>Брюки детские для девочек (лосины) Tropic разноцветный</v>
          </cell>
          <cell r="L973" t="str">
            <v>Женский</v>
          </cell>
          <cell r="M973" t="str">
            <v>Все</v>
          </cell>
          <cell r="N973" t="str">
            <v>Tropic</v>
          </cell>
          <cell r="O973" t="str">
            <v>разноцветный</v>
          </cell>
          <cell r="P973" t="str">
            <v>Jersey</v>
          </cell>
          <cell r="Q973" t="str">
            <v>Pants</v>
          </cell>
          <cell r="R973" t="str">
            <v>Bottom_Girls</v>
          </cell>
          <cell r="S973" t="str">
            <v>Pants</v>
          </cell>
          <cell r="T973" t="str">
            <v>Одежда</v>
          </cell>
          <cell r="U973" t="str">
            <v>Single jersey / Трикотажное полотно</v>
          </cell>
          <cell r="V973" t="str">
            <v>95%Хлопок/5%ПУ</v>
          </cell>
          <cell r="W973" t="str">
            <v>(308) Kids cloth 98-164</v>
          </cell>
          <cell r="X973">
            <v>12</v>
          </cell>
          <cell r="Y973" t="str">
            <v>Нет</v>
          </cell>
          <cell r="Z973" t="str">
            <v>Tatiana Ryabceva</v>
          </cell>
          <cell r="AA973" t="str">
            <v>Basic+</v>
          </cell>
          <cell r="AB973" t="str">
            <v>Regular</v>
          </cell>
          <cell r="AC973" t="str">
            <v>1,2,3,4,5</v>
          </cell>
          <cell r="AD973" t="str">
            <v>1,2,3,4,5_12</v>
          </cell>
          <cell r="AE973">
            <v>271</v>
          </cell>
          <cell r="AF973">
            <v>52</v>
          </cell>
          <cell r="AG973">
            <v>73</v>
          </cell>
          <cell r="AH973">
            <v>96</v>
          </cell>
          <cell r="AI973">
            <v>43</v>
          </cell>
          <cell r="AJ973">
            <v>7</v>
          </cell>
          <cell r="AK973">
            <v>0.65</v>
          </cell>
          <cell r="AL973">
            <v>0.4</v>
          </cell>
          <cell r="AM973">
            <v>12</v>
          </cell>
          <cell r="AN973">
            <v>3</v>
          </cell>
          <cell r="AO973">
            <v>15</v>
          </cell>
          <cell r="AP973">
            <v>780</v>
          </cell>
          <cell r="AQ973">
            <v>12</v>
          </cell>
          <cell r="AR973">
            <v>3</v>
          </cell>
          <cell r="AS973">
            <v>15</v>
          </cell>
          <cell r="AT973">
            <v>1095</v>
          </cell>
          <cell r="AU973">
            <v>12</v>
          </cell>
          <cell r="AV973">
            <v>3</v>
          </cell>
          <cell r="AW973">
            <v>15</v>
          </cell>
          <cell r="AX973">
            <v>1440</v>
          </cell>
          <cell r="AY973">
            <v>12</v>
          </cell>
          <cell r="AZ973">
            <v>3</v>
          </cell>
          <cell r="BA973">
            <v>15</v>
          </cell>
          <cell r="BB973">
            <v>645</v>
          </cell>
          <cell r="BC973">
            <v>12</v>
          </cell>
          <cell r="BD973">
            <v>3</v>
          </cell>
          <cell r="BE973">
            <v>15</v>
          </cell>
          <cell r="BF973">
            <v>105</v>
          </cell>
          <cell r="BG973" t="str">
            <v>0-3</v>
          </cell>
          <cell r="BH973">
            <v>0.54200000000000004</v>
          </cell>
          <cell r="BI973">
            <v>4065</v>
          </cell>
          <cell r="BJ973">
            <v>799</v>
          </cell>
          <cell r="BK973">
            <v>799</v>
          </cell>
          <cell r="BL973">
            <v>726.36</v>
          </cell>
          <cell r="BM973">
            <v>3.1543624161073822</v>
          </cell>
          <cell r="BN973">
            <v>2.2000000000000002</v>
          </cell>
          <cell r="BO973">
            <v>2.3199999999999998</v>
          </cell>
          <cell r="BP973">
            <v>2.98</v>
          </cell>
          <cell r="BQ973">
            <v>253.3</v>
          </cell>
          <cell r="BR973">
            <v>0.68297872340425525</v>
          </cell>
          <cell r="BS973">
            <v>3.3</v>
          </cell>
          <cell r="BT973">
            <v>85</v>
          </cell>
          <cell r="BU973">
            <v>1.1000000000000001</v>
          </cell>
          <cell r="BV973">
            <v>799</v>
          </cell>
          <cell r="BW973">
            <v>480</v>
          </cell>
          <cell r="BX973" t="str">
            <v>Suzhou Kingsma Import and Export Co., Ltd</v>
          </cell>
          <cell r="BY973" t="str">
            <v>Китай</v>
          </cell>
          <cell r="BZ973">
            <v>300</v>
          </cell>
          <cell r="CA973">
            <v>826</v>
          </cell>
          <cell r="CB973">
            <v>132</v>
          </cell>
          <cell r="CC973">
            <v>2177</v>
          </cell>
          <cell r="CD973">
            <v>7500</v>
          </cell>
          <cell r="CE973">
            <v>2360.6476505216156</v>
          </cell>
          <cell r="CF973">
            <v>7500</v>
          </cell>
          <cell r="CG973">
            <v>10000</v>
          </cell>
          <cell r="CH973" t="str">
            <v>ок</v>
          </cell>
          <cell r="CI973" t="str">
            <v>ок</v>
          </cell>
          <cell r="CJ973">
            <v>11</v>
          </cell>
          <cell r="CK973">
            <v>9430.7999999999993</v>
          </cell>
          <cell r="CL973">
            <v>1916.32</v>
          </cell>
          <cell r="CM973">
            <v>696</v>
          </cell>
          <cell r="CN973">
            <v>5050.6399999999994</v>
          </cell>
          <cell r="CO973">
            <v>306.23999999999995</v>
          </cell>
          <cell r="CP973">
            <v>17400</v>
          </cell>
          <cell r="CQ973">
            <v>1029664.5</v>
          </cell>
          <cell r="CR973">
            <v>209225.80000000002</v>
          </cell>
          <cell r="CS973">
            <v>75990</v>
          </cell>
          <cell r="CT973">
            <v>551434.1</v>
          </cell>
          <cell r="CU973">
            <v>33435.599999999999</v>
          </cell>
          <cell r="CV973">
            <v>1899750</v>
          </cell>
          <cell r="CW973">
            <v>3247935</v>
          </cell>
          <cell r="CX973">
            <v>659974</v>
          </cell>
          <cell r="CY973">
            <v>239700</v>
          </cell>
          <cell r="CZ973">
            <v>1739423</v>
          </cell>
          <cell r="DA973">
            <v>105468</v>
          </cell>
          <cell r="DB973">
            <v>5992500</v>
          </cell>
          <cell r="DC973" t="str">
            <v>Basic+</v>
          </cell>
          <cell r="DE973">
            <v>59</v>
          </cell>
          <cell r="DF973">
            <v>59</v>
          </cell>
          <cell r="DH973">
            <v>12</v>
          </cell>
          <cell r="DI973">
            <v>2</v>
          </cell>
          <cell r="DJ973">
            <v>14</v>
          </cell>
          <cell r="DK973">
            <v>826</v>
          </cell>
          <cell r="DP973">
            <v>826</v>
          </cell>
          <cell r="DQ973">
            <v>708</v>
          </cell>
          <cell r="DR973">
            <v>118</v>
          </cell>
          <cell r="DS973">
            <v>0.8571428571428571</v>
          </cell>
          <cell r="DT973">
            <v>0.14285714285714285</v>
          </cell>
          <cell r="DU973">
            <v>799</v>
          </cell>
          <cell r="DV973">
            <v>184611</v>
          </cell>
          <cell r="DW973">
            <v>1916.32</v>
          </cell>
          <cell r="DX973">
            <v>659974</v>
          </cell>
          <cell r="DY973" t="str">
            <v>anycolor</v>
          </cell>
          <cell r="DZ973" t="str">
            <v>20230160009___Tropic___разноцветный</v>
          </cell>
          <cell r="EA973" t="str">
            <v>Расчет кирпичей</v>
          </cell>
        </row>
        <row r="974">
          <cell r="B974" t="str">
            <v>20230160009_0075952_00000003835</v>
          </cell>
          <cell r="C974" t="str">
            <v>20230160009_0075952</v>
          </cell>
          <cell r="D974" t="str">
            <v>Theme 3ОдеждаTropicЖенскийprint308</v>
          </cell>
          <cell r="E974" t="str">
            <v>Заг. с Th 3</v>
          </cell>
          <cell r="F974" t="str">
            <v>ACOOLA Одежда Весна 2024 Theme 3</v>
          </cell>
          <cell r="G974" t="str">
            <v>ACOOLA</v>
          </cell>
          <cell r="H974" t="str">
            <v>Theme 3</v>
          </cell>
          <cell r="I974" t="str">
            <v>00000003835</v>
          </cell>
          <cell r="J974" t="str">
            <v>20230160009</v>
          </cell>
          <cell r="K974" t="str">
            <v>Брюки детские для девочек (лосины) Tropic набивка</v>
          </cell>
          <cell r="L974" t="str">
            <v>Женский</v>
          </cell>
          <cell r="M974" t="str">
            <v>Все</v>
          </cell>
          <cell r="N974" t="str">
            <v>Tropic</v>
          </cell>
          <cell r="O974" t="str">
            <v>набивка</v>
          </cell>
          <cell r="P974" t="str">
            <v>Jersey</v>
          </cell>
          <cell r="Q974" t="str">
            <v>Pants</v>
          </cell>
          <cell r="R974" t="str">
            <v>Bottom_Girls</v>
          </cell>
          <cell r="S974" t="str">
            <v>Pants</v>
          </cell>
          <cell r="T974" t="str">
            <v>Одежда</v>
          </cell>
          <cell r="U974" t="str">
            <v>Single jersey / Трикотажное полотно</v>
          </cell>
          <cell r="V974" t="str">
            <v>95%Хлопок/5%ПУ</v>
          </cell>
          <cell r="W974" t="str">
            <v>(308) Kids cloth 98-164</v>
          </cell>
          <cell r="X974">
            <v>12</v>
          </cell>
          <cell r="Y974" t="str">
            <v>Нет</v>
          </cell>
          <cell r="Z974" t="str">
            <v>Tatiana Ryabceva</v>
          </cell>
          <cell r="AA974" t="str">
            <v>Basic+</v>
          </cell>
          <cell r="AB974" t="str">
            <v>Regular</v>
          </cell>
          <cell r="AC974" t="str">
            <v>1,2,3,4,5</v>
          </cell>
          <cell r="AD974" t="str">
            <v>1,2,3,4,5_12</v>
          </cell>
          <cell r="AE974">
            <v>271</v>
          </cell>
          <cell r="AF974">
            <v>52</v>
          </cell>
          <cell r="AG974">
            <v>73</v>
          </cell>
          <cell r="AH974">
            <v>96</v>
          </cell>
          <cell r="AI974">
            <v>43</v>
          </cell>
          <cell r="AJ974">
            <v>7</v>
          </cell>
          <cell r="AK974">
            <v>0.65</v>
          </cell>
          <cell r="AL974">
            <v>0.4</v>
          </cell>
          <cell r="AM974">
            <v>12</v>
          </cell>
          <cell r="AN974">
            <v>3</v>
          </cell>
          <cell r="AO974">
            <v>15</v>
          </cell>
          <cell r="AP974">
            <v>780</v>
          </cell>
          <cell r="AQ974">
            <v>12</v>
          </cell>
          <cell r="AR974">
            <v>3</v>
          </cell>
          <cell r="AS974">
            <v>15</v>
          </cell>
          <cell r="AT974">
            <v>1095</v>
          </cell>
          <cell r="AU974">
            <v>12</v>
          </cell>
          <cell r="AV974">
            <v>3</v>
          </cell>
          <cell r="AW974">
            <v>15</v>
          </cell>
          <cell r="AX974">
            <v>1440</v>
          </cell>
          <cell r="AY974">
            <v>12</v>
          </cell>
          <cell r="AZ974">
            <v>3</v>
          </cell>
          <cell r="BA974">
            <v>15</v>
          </cell>
          <cell r="BB974">
            <v>645</v>
          </cell>
          <cell r="BC974">
            <v>12</v>
          </cell>
          <cell r="BD974">
            <v>3</v>
          </cell>
          <cell r="BE974">
            <v>15</v>
          </cell>
          <cell r="BF974">
            <v>105</v>
          </cell>
          <cell r="BG974" t="str">
            <v>0-3</v>
          </cell>
          <cell r="BH974">
            <v>0.54200000000000004</v>
          </cell>
          <cell r="BI974">
            <v>4065</v>
          </cell>
          <cell r="BJ974">
            <v>799</v>
          </cell>
          <cell r="BK974">
            <v>799</v>
          </cell>
          <cell r="BL974">
            <v>726.36</v>
          </cell>
          <cell r="BM974">
            <v>3.1543624161073822</v>
          </cell>
          <cell r="BN974">
            <v>2.2000000000000002</v>
          </cell>
          <cell r="BO974">
            <v>2.3199999999999998</v>
          </cell>
          <cell r="BP974">
            <v>2.98</v>
          </cell>
          <cell r="BQ974">
            <v>253.3</v>
          </cell>
          <cell r="BR974">
            <v>0.68297872340425525</v>
          </cell>
          <cell r="BS974">
            <v>3.3</v>
          </cell>
          <cell r="BT974">
            <v>85</v>
          </cell>
          <cell r="BU974">
            <v>1.1000000000000001</v>
          </cell>
          <cell r="BV974">
            <v>799</v>
          </cell>
          <cell r="BW974">
            <v>480</v>
          </cell>
          <cell r="BX974" t="str">
            <v>Suzhou Kingsma Import and Export Co., Ltd</v>
          </cell>
          <cell r="BY974" t="str">
            <v>Китай</v>
          </cell>
          <cell r="BZ974">
            <v>300</v>
          </cell>
          <cell r="CA974">
            <v>826</v>
          </cell>
          <cell r="CB974">
            <v>132</v>
          </cell>
          <cell r="CC974">
            <v>2177</v>
          </cell>
          <cell r="CD974">
            <v>7500</v>
          </cell>
          <cell r="CE974">
            <v>2360.6476505216156</v>
          </cell>
          <cell r="CF974">
            <v>7500</v>
          </cell>
          <cell r="CG974">
            <v>10000</v>
          </cell>
          <cell r="CH974" t="str">
            <v>ок</v>
          </cell>
          <cell r="CI974" t="str">
            <v>ок</v>
          </cell>
          <cell r="CJ974">
            <v>11</v>
          </cell>
          <cell r="CK974">
            <v>9430.7999999999993</v>
          </cell>
          <cell r="CL974">
            <v>1916.32</v>
          </cell>
          <cell r="CM974">
            <v>696</v>
          </cell>
          <cell r="CN974">
            <v>5050.6399999999994</v>
          </cell>
          <cell r="CO974">
            <v>306.23999999999995</v>
          </cell>
          <cell r="CP974">
            <v>17400</v>
          </cell>
          <cell r="CQ974">
            <v>1029664.5</v>
          </cell>
          <cell r="CR974">
            <v>209225.80000000002</v>
          </cell>
          <cell r="CS974">
            <v>75990</v>
          </cell>
          <cell r="CT974">
            <v>551434.1</v>
          </cell>
          <cell r="CU974">
            <v>33435.599999999999</v>
          </cell>
          <cell r="CV974">
            <v>1899750</v>
          </cell>
          <cell r="CW974">
            <v>3247935</v>
          </cell>
          <cell r="CX974">
            <v>659974</v>
          </cell>
          <cell r="CY974">
            <v>239700</v>
          </cell>
          <cell r="CZ974">
            <v>1739423</v>
          </cell>
          <cell r="DA974">
            <v>105468</v>
          </cell>
          <cell r="DB974">
            <v>5992500</v>
          </cell>
          <cell r="DC974" t="str">
            <v>Basic+</v>
          </cell>
          <cell r="DE974">
            <v>59</v>
          </cell>
          <cell r="DF974">
            <v>59</v>
          </cell>
          <cell r="DH974">
            <v>12</v>
          </cell>
          <cell r="DI974">
            <v>2</v>
          </cell>
          <cell r="DJ974">
            <v>14</v>
          </cell>
          <cell r="DK974">
            <v>826</v>
          </cell>
          <cell r="DP974">
            <v>826</v>
          </cell>
          <cell r="DQ974">
            <v>708</v>
          </cell>
          <cell r="DR974">
            <v>118</v>
          </cell>
          <cell r="DS974">
            <v>0.8571428571428571</v>
          </cell>
          <cell r="DT974">
            <v>0.14285714285714285</v>
          </cell>
          <cell r="DU974">
            <v>799</v>
          </cell>
          <cell r="DV974">
            <v>184611</v>
          </cell>
          <cell r="DW974">
            <v>1916.32</v>
          </cell>
          <cell r="DX974">
            <v>659974</v>
          </cell>
          <cell r="DY974" t="str">
            <v>print</v>
          </cell>
          <cell r="DZ974" t="str">
            <v>20230160009___Tropic___набивка</v>
          </cell>
          <cell r="EA974" t="str">
            <v>Расчет кирпичей</v>
          </cell>
        </row>
        <row r="975">
          <cell r="B975" t="str">
            <v>20230160009_0075953_00000003835</v>
          </cell>
          <cell r="C975" t="str">
            <v>20230160009_0075953</v>
          </cell>
          <cell r="D975" t="str">
            <v>Theme 3ОдеждаTropicЖенскийcoral308</v>
          </cell>
          <cell r="E975" t="str">
            <v>Заг. с Th 3</v>
          </cell>
          <cell r="F975" t="str">
            <v>ACOOLA Одежда Весна 2024 Theme 3</v>
          </cell>
          <cell r="G975" t="str">
            <v>ACOOLA</v>
          </cell>
          <cell r="H975" t="str">
            <v>Theme 3</v>
          </cell>
          <cell r="I975" t="str">
            <v>00000003835</v>
          </cell>
          <cell r="J975" t="str">
            <v>20230160009</v>
          </cell>
          <cell r="K975" t="str">
            <v>Брюки детские для девочек (лосины) Tropic коралловый</v>
          </cell>
          <cell r="L975" t="str">
            <v>Женский</v>
          </cell>
          <cell r="M975" t="str">
            <v>Все</v>
          </cell>
          <cell r="N975" t="str">
            <v>Tropic</v>
          </cell>
          <cell r="O975" t="str">
            <v>коралловый</v>
          </cell>
          <cell r="P975" t="str">
            <v>Jersey</v>
          </cell>
          <cell r="Q975" t="str">
            <v>Pants</v>
          </cell>
          <cell r="R975" t="str">
            <v>Bottom_Girls</v>
          </cell>
          <cell r="S975" t="str">
            <v>Pants</v>
          </cell>
          <cell r="T975" t="str">
            <v>Одежда</v>
          </cell>
          <cell r="U975" t="str">
            <v>Single jersey / Трикотажное полотно</v>
          </cell>
          <cell r="V975" t="str">
            <v>95%Хлопок/5%ПУ</v>
          </cell>
          <cell r="W975" t="str">
            <v>(308) Kids cloth 98-164</v>
          </cell>
          <cell r="X975">
            <v>12</v>
          </cell>
          <cell r="Y975" t="str">
            <v>Нет</v>
          </cell>
          <cell r="Z975" t="str">
            <v>Tatiana Ryabceva</v>
          </cell>
          <cell r="AA975" t="str">
            <v>Basic+</v>
          </cell>
          <cell r="AB975" t="str">
            <v>Regular</v>
          </cell>
          <cell r="AC975" t="str">
            <v>1,2,3,4,5</v>
          </cell>
          <cell r="AD975" t="str">
            <v>1,2,3,4,5_12</v>
          </cell>
          <cell r="AE975">
            <v>271</v>
          </cell>
          <cell r="AF975">
            <v>52</v>
          </cell>
          <cell r="AG975">
            <v>73</v>
          </cell>
          <cell r="AH975">
            <v>96</v>
          </cell>
          <cell r="AI975">
            <v>43</v>
          </cell>
          <cell r="AJ975">
            <v>7</v>
          </cell>
          <cell r="AK975">
            <v>0.65</v>
          </cell>
          <cell r="AL975">
            <v>0.4</v>
          </cell>
          <cell r="AM975">
            <v>12</v>
          </cell>
          <cell r="AN975">
            <v>3</v>
          </cell>
          <cell r="AO975">
            <v>15</v>
          </cell>
          <cell r="AP975">
            <v>780</v>
          </cell>
          <cell r="AQ975">
            <v>12</v>
          </cell>
          <cell r="AR975">
            <v>3</v>
          </cell>
          <cell r="AS975">
            <v>15</v>
          </cell>
          <cell r="AT975">
            <v>1095</v>
          </cell>
          <cell r="AU975">
            <v>12</v>
          </cell>
          <cell r="AV975">
            <v>3</v>
          </cell>
          <cell r="AW975">
            <v>15</v>
          </cell>
          <cell r="AX975">
            <v>1440</v>
          </cell>
          <cell r="AY975">
            <v>12</v>
          </cell>
          <cell r="AZ975">
            <v>3</v>
          </cell>
          <cell r="BA975">
            <v>15</v>
          </cell>
          <cell r="BB975">
            <v>645</v>
          </cell>
          <cell r="BC975">
            <v>12</v>
          </cell>
          <cell r="BD975">
            <v>3</v>
          </cell>
          <cell r="BE975">
            <v>15</v>
          </cell>
          <cell r="BF975">
            <v>105</v>
          </cell>
          <cell r="BG975" t="str">
            <v>0-3</v>
          </cell>
          <cell r="BH975">
            <v>0.54200000000000004</v>
          </cell>
          <cell r="BI975">
            <v>4065</v>
          </cell>
          <cell r="BJ975">
            <v>799</v>
          </cell>
          <cell r="BK975">
            <v>799</v>
          </cell>
          <cell r="BL975">
            <v>726.36</v>
          </cell>
          <cell r="BM975">
            <v>3.1543624161073822</v>
          </cell>
          <cell r="BN975">
            <v>2.2000000000000002</v>
          </cell>
          <cell r="BO975">
            <v>2.3199999999999998</v>
          </cell>
          <cell r="BP975">
            <v>2.98</v>
          </cell>
          <cell r="BQ975">
            <v>253.3</v>
          </cell>
          <cell r="BR975">
            <v>0.68297872340425525</v>
          </cell>
          <cell r="BS975">
            <v>3.3</v>
          </cell>
          <cell r="BT975">
            <v>85</v>
          </cell>
          <cell r="BU975">
            <v>1.1000000000000001</v>
          </cell>
          <cell r="BV975">
            <v>799</v>
          </cell>
          <cell r="BW975">
            <v>480</v>
          </cell>
          <cell r="BX975" t="str">
            <v>Suzhou Kingsma Import and Export Co., Ltd</v>
          </cell>
          <cell r="BY975" t="str">
            <v>Китай</v>
          </cell>
          <cell r="BZ975">
            <v>300</v>
          </cell>
          <cell r="CA975">
            <v>826</v>
          </cell>
          <cell r="CB975">
            <v>132</v>
          </cell>
          <cell r="CC975">
            <v>2177</v>
          </cell>
          <cell r="CD975">
            <v>7500</v>
          </cell>
          <cell r="CE975">
            <v>2360.6476505216156</v>
          </cell>
          <cell r="CF975">
            <v>7500</v>
          </cell>
          <cell r="CG975">
            <v>10000</v>
          </cell>
          <cell r="CH975" t="str">
            <v>ок</v>
          </cell>
          <cell r="CI975" t="str">
            <v>ок</v>
          </cell>
          <cell r="CJ975">
            <v>11</v>
          </cell>
          <cell r="CK975">
            <v>9430.7999999999993</v>
          </cell>
          <cell r="CL975">
            <v>1916.32</v>
          </cell>
          <cell r="CM975">
            <v>696</v>
          </cell>
          <cell r="CN975">
            <v>5050.6399999999994</v>
          </cell>
          <cell r="CO975">
            <v>306.23999999999995</v>
          </cell>
          <cell r="CP975">
            <v>17400</v>
          </cell>
          <cell r="CQ975">
            <v>1029664.5</v>
          </cell>
          <cell r="CR975">
            <v>209225.80000000002</v>
          </cell>
          <cell r="CS975">
            <v>75990</v>
          </cell>
          <cell r="CT975">
            <v>551434.1</v>
          </cell>
          <cell r="CU975">
            <v>33435.599999999999</v>
          </cell>
          <cell r="CV975">
            <v>1899750</v>
          </cell>
          <cell r="CW975">
            <v>3247935</v>
          </cell>
          <cell r="CX975">
            <v>659974</v>
          </cell>
          <cell r="CY975">
            <v>239700</v>
          </cell>
          <cell r="CZ975">
            <v>1739423</v>
          </cell>
          <cell r="DA975">
            <v>105468</v>
          </cell>
          <cell r="DB975">
            <v>5992500</v>
          </cell>
          <cell r="DC975" t="str">
            <v>Basic+</v>
          </cell>
          <cell r="DE975">
            <v>59</v>
          </cell>
          <cell r="DF975">
            <v>59</v>
          </cell>
          <cell r="DH975">
            <v>12</v>
          </cell>
          <cell r="DI975">
            <v>2</v>
          </cell>
          <cell r="DJ975">
            <v>14</v>
          </cell>
          <cell r="DK975">
            <v>826</v>
          </cell>
          <cell r="DP975">
            <v>826</v>
          </cell>
          <cell r="DQ975">
            <v>708</v>
          </cell>
          <cell r="DR975">
            <v>118</v>
          </cell>
          <cell r="DS975">
            <v>0.8571428571428571</v>
          </cell>
          <cell r="DT975">
            <v>0.14285714285714285</v>
          </cell>
          <cell r="DU975">
            <v>799</v>
          </cell>
          <cell r="DV975">
            <v>184611</v>
          </cell>
          <cell r="DW975">
            <v>1916.32</v>
          </cell>
          <cell r="DX975">
            <v>659974</v>
          </cell>
          <cell r="DY975" t="str">
            <v>coral</v>
          </cell>
          <cell r="DZ975" t="str">
            <v>20230160009___Tropic___коралловый</v>
          </cell>
          <cell r="EA975" t="str">
            <v>Расчет кирпичей</v>
          </cell>
        </row>
        <row r="976">
          <cell r="B976" t="str">
            <v>20230160009_0075954_00000003835</v>
          </cell>
          <cell r="C976" t="str">
            <v>20230160009_0075954</v>
          </cell>
          <cell r="D976" t="str">
            <v>Theme 3ОдеждаTropicЖенскийdark navy308</v>
          </cell>
          <cell r="E976" t="str">
            <v>Заг. с Th 3</v>
          </cell>
          <cell r="F976" t="str">
            <v>ACOOLA Одежда Весна 2024 Theme 3</v>
          </cell>
          <cell r="G976" t="str">
            <v>ACOOLA</v>
          </cell>
          <cell r="H976" t="str">
            <v>Theme 3</v>
          </cell>
          <cell r="I976" t="str">
            <v>00000003835</v>
          </cell>
          <cell r="J976" t="str">
            <v>20230160009</v>
          </cell>
          <cell r="K976" t="str">
            <v>Брюки детские для девочек (лосины) Tropic темно-синий</v>
          </cell>
          <cell r="L976" t="str">
            <v>Женский</v>
          </cell>
          <cell r="M976" t="str">
            <v>Все</v>
          </cell>
          <cell r="N976" t="str">
            <v>Tropic</v>
          </cell>
          <cell r="O976" t="str">
            <v>темно-синий</v>
          </cell>
          <cell r="P976" t="str">
            <v>Jersey</v>
          </cell>
          <cell r="Q976" t="str">
            <v>Pants</v>
          </cell>
          <cell r="R976" t="str">
            <v>Bottom_Girls</v>
          </cell>
          <cell r="S976" t="str">
            <v>Pants</v>
          </cell>
          <cell r="T976" t="str">
            <v>Одежда</v>
          </cell>
          <cell r="U976" t="str">
            <v>Single jersey / Трикотажное полотно</v>
          </cell>
          <cell r="V976" t="str">
            <v>95%Хлопок/5%ПУ</v>
          </cell>
          <cell r="W976" t="str">
            <v>(308) Kids cloth 98-164</v>
          </cell>
          <cell r="X976">
            <v>12</v>
          </cell>
          <cell r="Y976" t="str">
            <v>Нет</v>
          </cell>
          <cell r="Z976" t="str">
            <v>Tatiana Ryabceva</v>
          </cell>
          <cell r="AA976" t="str">
            <v>Basic+</v>
          </cell>
          <cell r="AB976" t="str">
            <v>Regular</v>
          </cell>
          <cell r="AC976" t="str">
            <v>1,2,3,4,5</v>
          </cell>
          <cell r="AD976" t="str">
            <v>1,2,3,4,5_12</v>
          </cell>
          <cell r="AE976">
            <v>271</v>
          </cell>
          <cell r="AF976">
            <v>52</v>
          </cell>
          <cell r="AG976">
            <v>73</v>
          </cell>
          <cell r="AH976">
            <v>96</v>
          </cell>
          <cell r="AI976">
            <v>43</v>
          </cell>
          <cell r="AJ976">
            <v>7</v>
          </cell>
          <cell r="AK976">
            <v>0.65</v>
          </cell>
          <cell r="AL976">
            <v>0.4</v>
          </cell>
          <cell r="AM976">
            <v>12</v>
          </cell>
          <cell r="AN976">
            <v>3</v>
          </cell>
          <cell r="AO976">
            <v>15</v>
          </cell>
          <cell r="AP976">
            <v>780</v>
          </cell>
          <cell r="AQ976">
            <v>12</v>
          </cell>
          <cell r="AR976">
            <v>3</v>
          </cell>
          <cell r="AS976">
            <v>15</v>
          </cell>
          <cell r="AT976">
            <v>1095</v>
          </cell>
          <cell r="AU976">
            <v>12</v>
          </cell>
          <cell r="AV976">
            <v>3</v>
          </cell>
          <cell r="AW976">
            <v>15</v>
          </cell>
          <cell r="AX976">
            <v>1440</v>
          </cell>
          <cell r="AY976">
            <v>12</v>
          </cell>
          <cell r="AZ976">
            <v>3</v>
          </cell>
          <cell r="BA976">
            <v>15</v>
          </cell>
          <cell r="BB976">
            <v>645</v>
          </cell>
          <cell r="BC976">
            <v>12</v>
          </cell>
          <cell r="BD976">
            <v>3</v>
          </cell>
          <cell r="BE976">
            <v>15</v>
          </cell>
          <cell r="BF976">
            <v>105</v>
          </cell>
          <cell r="BG976" t="str">
            <v>0-3</v>
          </cell>
          <cell r="BH976">
            <v>0.54200000000000004</v>
          </cell>
          <cell r="BI976">
            <v>4065</v>
          </cell>
          <cell r="BJ976">
            <v>799</v>
          </cell>
          <cell r="BK976">
            <v>799</v>
          </cell>
          <cell r="BL976">
            <v>726.36</v>
          </cell>
          <cell r="BM976">
            <v>3.1543624161073822</v>
          </cell>
          <cell r="BN976">
            <v>2.2000000000000002</v>
          </cell>
          <cell r="BO976">
            <v>2.3199999999999998</v>
          </cell>
          <cell r="BP976">
            <v>2.98</v>
          </cell>
          <cell r="BQ976">
            <v>253.3</v>
          </cell>
          <cell r="BR976">
            <v>0.68297872340425525</v>
          </cell>
          <cell r="BS976">
            <v>3.3</v>
          </cell>
          <cell r="BT976">
            <v>85</v>
          </cell>
          <cell r="BU976">
            <v>1.1000000000000001</v>
          </cell>
          <cell r="BV976">
            <v>799</v>
          </cell>
          <cell r="BW976">
            <v>480</v>
          </cell>
          <cell r="BX976" t="str">
            <v>Suzhou Kingsma Import and Export Co., Ltd</v>
          </cell>
          <cell r="BY976" t="str">
            <v>Китай</v>
          </cell>
          <cell r="BZ976">
            <v>300</v>
          </cell>
          <cell r="CA976">
            <v>826</v>
          </cell>
          <cell r="CB976">
            <v>132</v>
          </cell>
          <cell r="CC976">
            <v>2177</v>
          </cell>
          <cell r="CD976">
            <v>7500</v>
          </cell>
          <cell r="CE976">
            <v>2360.6476505216156</v>
          </cell>
          <cell r="CF976">
            <v>7500</v>
          </cell>
          <cell r="CG976">
            <v>10000</v>
          </cell>
          <cell r="CH976" t="str">
            <v>ок</v>
          </cell>
          <cell r="CI976" t="str">
            <v>ок</v>
          </cell>
          <cell r="CJ976">
            <v>11</v>
          </cell>
          <cell r="CK976">
            <v>9430.7999999999993</v>
          </cell>
          <cell r="CL976">
            <v>1916.32</v>
          </cell>
          <cell r="CM976">
            <v>696</v>
          </cell>
          <cell r="CN976">
            <v>5050.6399999999994</v>
          </cell>
          <cell r="CO976">
            <v>306.23999999999995</v>
          </cell>
          <cell r="CP976">
            <v>17400</v>
          </cell>
          <cell r="CQ976">
            <v>1029664.5</v>
          </cell>
          <cell r="CR976">
            <v>209225.80000000002</v>
          </cell>
          <cell r="CS976">
            <v>75990</v>
          </cell>
          <cell r="CT976">
            <v>551434.1</v>
          </cell>
          <cell r="CU976">
            <v>33435.599999999999</v>
          </cell>
          <cell r="CV976">
            <v>1899750</v>
          </cell>
          <cell r="CW976">
            <v>3247935</v>
          </cell>
          <cell r="CX976">
            <v>659974</v>
          </cell>
          <cell r="CY976">
            <v>239700</v>
          </cell>
          <cell r="CZ976">
            <v>1739423</v>
          </cell>
          <cell r="DA976">
            <v>105468</v>
          </cell>
          <cell r="DB976">
            <v>5992500</v>
          </cell>
          <cell r="DC976" t="str">
            <v>Basic+</v>
          </cell>
          <cell r="DE976">
            <v>59</v>
          </cell>
          <cell r="DF976">
            <v>59</v>
          </cell>
          <cell r="DH976">
            <v>12</v>
          </cell>
          <cell r="DI976">
            <v>2</v>
          </cell>
          <cell r="DJ976">
            <v>14</v>
          </cell>
          <cell r="DK976">
            <v>826</v>
          </cell>
          <cell r="DP976">
            <v>826</v>
          </cell>
          <cell r="DQ976">
            <v>708</v>
          </cell>
          <cell r="DR976">
            <v>118</v>
          </cell>
          <cell r="DS976">
            <v>0.8571428571428571</v>
          </cell>
          <cell r="DT976">
            <v>0.14285714285714285</v>
          </cell>
          <cell r="DU976">
            <v>799</v>
          </cell>
          <cell r="DV976">
            <v>184611</v>
          </cell>
          <cell r="DW976">
            <v>1916.32</v>
          </cell>
          <cell r="DX976">
            <v>659974</v>
          </cell>
          <cell r="DY976" t="str">
            <v>dark navy</v>
          </cell>
          <cell r="DZ976" t="str">
            <v>20230160009___Tropic___темно-синий</v>
          </cell>
          <cell r="EA976" t="str">
            <v>Расчет кирпичей</v>
          </cell>
        </row>
        <row r="977">
          <cell r="B977" t="str">
            <v>20230160009_0075955_00000003835</v>
          </cell>
          <cell r="C977" t="str">
            <v>20230160009_0075955</v>
          </cell>
          <cell r="D977" t="str">
            <v>Theme 3ОдеждаTropicЖенскийmulticolor308</v>
          </cell>
          <cell r="E977" t="str">
            <v>Заг. с Th 3</v>
          </cell>
          <cell r="F977" t="str">
            <v>ACOOLA Одежда Весна 2024 Theme 3</v>
          </cell>
          <cell r="G977" t="str">
            <v>ACOOLA</v>
          </cell>
          <cell r="H977" t="str">
            <v>Theme 3</v>
          </cell>
          <cell r="I977" t="str">
            <v>00000003835</v>
          </cell>
          <cell r="J977" t="str">
            <v>20230160009</v>
          </cell>
          <cell r="K977" t="str">
            <v>Брюки детские для девочек (лосины) Tropic цветной</v>
          </cell>
          <cell r="L977" t="str">
            <v>Женский</v>
          </cell>
          <cell r="M977" t="str">
            <v>Все</v>
          </cell>
          <cell r="N977" t="str">
            <v>Tropic</v>
          </cell>
          <cell r="O977" t="str">
            <v>цветной</v>
          </cell>
          <cell r="P977" t="str">
            <v>Jersey</v>
          </cell>
          <cell r="Q977" t="str">
            <v>Pants</v>
          </cell>
          <cell r="R977" t="str">
            <v>Bottom_Girls</v>
          </cell>
          <cell r="S977" t="str">
            <v>Pants</v>
          </cell>
          <cell r="T977" t="str">
            <v>Одежда</v>
          </cell>
          <cell r="U977" t="str">
            <v>Single jersey / Трикотажное полотно</v>
          </cell>
          <cell r="V977" t="str">
            <v>95%Хлопок/5%ПУ</v>
          </cell>
          <cell r="W977" t="str">
            <v>(308) Kids cloth 98-164</v>
          </cell>
          <cell r="X977">
            <v>12</v>
          </cell>
          <cell r="Y977" t="str">
            <v>Нет</v>
          </cell>
          <cell r="Z977" t="str">
            <v>Tatiana Ryabceva</v>
          </cell>
          <cell r="AA977" t="str">
            <v>Basic+</v>
          </cell>
          <cell r="AB977" t="str">
            <v>Regular</v>
          </cell>
          <cell r="AC977" t="str">
            <v>1,2,3,4,5</v>
          </cell>
          <cell r="AD977" t="str">
            <v>1,2,3,4,5_12</v>
          </cell>
          <cell r="AE977">
            <v>271</v>
          </cell>
          <cell r="AF977">
            <v>52</v>
          </cell>
          <cell r="AG977">
            <v>73</v>
          </cell>
          <cell r="AH977">
            <v>96</v>
          </cell>
          <cell r="AI977">
            <v>43</v>
          </cell>
          <cell r="AJ977">
            <v>7</v>
          </cell>
          <cell r="AK977">
            <v>0.65</v>
          </cell>
          <cell r="AL977">
            <v>0.4</v>
          </cell>
          <cell r="AM977">
            <v>12</v>
          </cell>
          <cell r="AN977">
            <v>3</v>
          </cell>
          <cell r="AO977">
            <v>15</v>
          </cell>
          <cell r="AP977">
            <v>780</v>
          </cell>
          <cell r="AQ977">
            <v>12</v>
          </cell>
          <cell r="AR977">
            <v>3</v>
          </cell>
          <cell r="AS977">
            <v>15</v>
          </cell>
          <cell r="AT977">
            <v>1095</v>
          </cell>
          <cell r="AU977">
            <v>12</v>
          </cell>
          <cell r="AV977">
            <v>3</v>
          </cell>
          <cell r="AW977">
            <v>15</v>
          </cell>
          <cell r="AX977">
            <v>1440</v>
          </cell>
          <cell r="AY977">
            <v>12</v>
          </cell>
          <cell r="AZ977">
            <v>3</v>
          </cell>
          <cell r="BA977">
            <v>15</v>
          </cell>
          <cell r="BB977">
            <v>645</v>
          </cell>
          <cell r="BC977">
            <v>12</v>
          </cell>
          <cell r="BD977">
            <v>3</v>
          </cell>
          <cell r="BE977">
            <v>15</v>
          </cell>
          <cell r="BF977">
            <v>105</v>
          </cell>
          <cell r="BG977" t="str">
            <v>0-3</v>
          </cell>
          <cell r="BH977">
            <v>0.54200000000000004</v>
          </cell>
          <cell r="BI977">
            <v>4065</v>
          </cell>
          <cell r="BJ977">
            <v>799</v>
          </cell>
          <cell r="BK977">
            <v>799</v>
          </cell>
          <cell r="BL977">
            <v>726.36</v>
          </cell>
          <cell r="BM977">
            <v>3.1543624161073822</v>
          </cell>
          <cell r="BN977">
            <v>2.2000000000000002</v>
          </cell>
          <cell r="BO977">
            <v>2.3199999999999998</v>
          </cell>
          <cell r="BP977">
            <v>2.98</v>
          </cell>
          <cell r="BQ977">
            <v>253.3</v>
          </cell>
          <cell r="BR977">
            <v>0.68297872340425525</v>
          </cell>
          <cell r="BS977">
            <v>3.3</v>
          </cell>
          <cell r="BT977">
            <v>85</v>
          </cell>
          <cell r="BU977">
            <v>1.1000000000000001</v>
          </cell>
          <cell r="BV977">
            <v>799</v>
          </cell>
          <cell r="BW977">
            <v>480</v>
          </cell>
          <cell r="BX977" t="str">
            <v>Suzhou Kingsma Import and Export Co., Ltd</v>
          </cell>
          <cell r="BY977" t="str">
            <v>Китай</v>
          </cell>
          <cell r="BZ977">
            <v>300</v>
          </cell>
          <cell r="CA977">
            <v>826</v>
          </cell>
          <cell r="CB977">
            <v>132</v>
          </cell>
          <cell r="CC977">
            <v>2177</v>
          </cell>
          <cell r="CD977">
            <v>7500</v>
          </cell>
          <cell r="CE977">
            <v>2360.6476505216156</v>
          </cell>
          <cell r="CF977">
            <v>7500</v>
          </cell>
          <cell r="CG977">
            <v>10000</v>
          </cell>
          <cell r="CH977" t="str">
            <v>ок</v>
          </cell>
          <cell r="CI977" t="str">
            <v>ок</v>
          </cell>
          <cell r="CJ977">
            <v>11</v>
          </cell>
          <cell r="CK977">
            <v>9430.7999999999993</v>
          </cell>
          <cell r="CL977">
            <v>1916.32</v>
          </cell>
          <cell r="CM977">
            <v>696</v>
          </cell>
          <cell r="CN977">
            <v>5050.6399999999994</v>
          </cell>
          <cell r="CO977">
            <v>306.23999999999995</v>
          </cell>
          <cell r="CP977">
            <v>17400</v>
          </cell>
          <cell r="CQ977">
            <v>1029664.5</v>
          </cell>
          <cell r="CR977">
            <v>209225.80000000002</v>
          </cell>
          <cell r="CS977">
            <v>75990</v>
          </cell>
          <cell r="CT977">
            <v>551434.1</v>
          </cell>
          <cell r="CU977">
            <v>33435.599999999999</v>
          </cell>
          <cell r="CV977">
            <v>1899750</v>
          </cell>
          <cell r="CW977">
            <v>3247935</v>
          </cell>
          <cell r="CX977">
            <v>659974</v>
          </cell>
          <cell r="CY977">
            <v>239700</v>
          </cell>
          <cell r="CZ977">
            <v>1739423</v>
          </cell>
          <cell r="DA977">
            <v>105468</v>
          </cell>
          <cell r="DB977">
            <v>5992500</v>
          </cell>
          <cell r="DC977" t="str">
            <v>Basic+</v>
          </cell>
          <cell r="DE977">
            <v>59</v>
          </cell>
          <cell r="DF977">
            <v>59</v>
          </cell>
          <cell r="DH977">
            <v>12</v>
          </cell>
          <cell r="DI977">
            <v>2</v>
          </cell>
          <cell r="DJ977">
            <v>14</v>
          </cell>
          <cell r="DK977">
            <v>826</v>
          </cell>
          <cell r="DP977">
            <v>826</v>
          </cell>
          <cell r="DQ977">
            <v>708</v>
          </cell>
          <cell r="DR977">
            <v>118</v>
          </cell>
          <cell r="DS977">
            <v>0.8571428571428571</v>
          </cell>
          <cell r="DT977">
            <v>0.14285714285714285</v>
          </cell>
          <cell r="DU977">
            <v>799</v>
          </cell>
          <cell r="DV977">
            <v>184611</v>
          </cell>
          <cell r="DW977">
            <v>1916.32</v>
          </cell>
          <cell r="DX977">
            <v>659974</v>
          </cell>
          <cell r="DY977" t="str">
            <v>multicolor</v>
          </cell>
          <cell r="DZ977" t="str">
            <v>20230160009___Tropic___цветной</v>
          </cell>
          <cell r="EA977" t="str">
            <v>Расчет кирпичей</v>
          </cell>
        </row>
        <row r="978">
          <cell r="B978" t="str">
            <v>20230160010_0076108_00000003835</v>
          </cell>
          <cell r="C978" t="str">
            <v>20230160010_0076108</v>
          </cell>
          <cell r="D978" t="str">
            <v>Theme 3ОдеждаTropiksЖенскийviolet308</v>
          </cell>
          <cell r="E978" t="str">
            <v>Заг. с Th 3</v>
          </cell>
          <cell r="F978" t="str">
            <v>ACOOLA Одежда Весна 2024 Theme 3</v>
          </cell>
          <cell r="G978" t="str">
            <v>ACOOLA</v>
          </cell>
          <cell r="H978" t="str">
            <v>Theme 3</v>
          </cell>
          <cell r="I978" t="str">
            <v>00000003835</v>
          </cell>
          <cell r="J978" t="str">
            <v>20230160010</v>
          </cell>
          <cell r="K978" t="str">
            <v>Брюки детские для девочек Tropiks фиолетовый</v>
          </cell>
          <cell r="L978" t="str">
            <v>Женский</v>
          </cell>
          <cell r="M978" t="str">
            <v>Все</v>
          </cell>
          <cell r="N978" t="str">
            <v>Tropiks</v>
          </cell>
          <cell r="O978" t="str">
            <v>фиолетовый</v>
          </cell>
          <cell r="P978" t="str">
            <v>Stitched</v>
          </cell>
          <cell r="Q978" t="str">
            <v>Pants</v>
          </cell>
          <cell r="R978" t="str">
            <v>Bottom_Girls</v>
          </cell>
          <cell r="S978" t="str">
            <v>Pants</v>
          </cell>
          <cell r="T978" t="str">
            <v>Одежда</v>
          </cell>
          <cell r="U978" t="str">
            <v>Twill / Твил</v>
          </cell>
          <cell r="V978" t="str">
            <v>100%Хлопок</v>
          </cell>
          <cell r="W978" t="str">
            <v>(308) Kids cloth 98-164</v>
          </cell>
          <cell r="X978">
            <v>12</v>
          </cell>
          <cell r="Y978" t="str">
            <v>Нет</v>
          </cell>
          <cell r="Z978" t="str">
            <v>Marina Ivaschenko</v>
          </cell>
          <cell r="AA978" t="str">
            <v>Fashion</v>
          </cell>
          <cell r="AB978" t="str">
            <v>Regular</v>
          </cell>
          <cell r="AC978" t="str">
            <v>1,2,3,4,5</v>
          </cell>
          <cell r="AD978" t="str">
            <v>1,2,3,4,5_12</v>
          </cell>
          <cell r="AE978">
            <v>271</v>
          </cell>
          <cell r="AF978">
            <v>52</v>
          </cell>
          <cell r="AG978">
            <v>73</v>
          </cell>
          <cell r="AH978">
            <v>96</v>
          </cell>
          <cell r="AI978">
            <v>43</v>
          </cell>
          <cell r="AJ978">
            <v>7</v>
          </cell>
          <cell r="AK978">
            <v>1</v>
          </cell>
          <cell r="AL978">
            <v>0.2</v>
          </cell>
          <cell r="AM978">
            <v>12</v>
          </cell>
          <cell r="AN978">
            <v>1</v>
          </cell>
          <cell r="AO978">
            <v>13</v>
          </cell>
          <cell r="AP978">
            <v>676</v>
          </cell>
          <cell r="AQ978">
            <v>12</v>
          </cell>
          <cell r="AR978">
            <v>1</v>
          </cell>
          <cell r="AS978">
            <v>13</v>
          </cell>
          <cell r="AT978">
            <v>949</v>
          </cell>
          <cell r="AU978">
            <v>12</v>
          </cell>
          <cell r="AV978">
            <v>1</v>
          </cell>
          <cell r="AW978">
            <v>13</v>
          </cell>
          <cell r="AX978">
            <v>1248</v>
          </cell>
          <cell r="AY978">
            <v>12</v>
          </cell>
          <cell r="AZ978">
            <v>1</v>
          </cell>
          <cell r="BA978">
            <v>13</v>
          </cell>
          <cell r="BB978">
            <v>559</v>
          </cell>
          <cell r="BC978">
            <v>12</v>
          </cell>
          <cell r="BD978">
            <v>1</v>
          </cell>
          <cell r="BE978">
            <v>13</v>
          </cell>
          <cell r="BF978">
            <v>91</v>
          </cell>
          <cell r="BG978" t="str">
            <v>0-1</v>
          </cell>
          <cell r="BH978">
            <v>0.54200000000000004</v>
          </cell>
          <cell r="BI978">
            <v>3523</v>
          </cell>
          <cell r="BJ978">
            <v>1999</v>
          </cell>
          <cell r="BK978">
            <v>1999</v>
          </cell>
          <cell r="BL978">
            <v>1817.27</v>
          </cell>
          <cell r="BM978">
            <v>2.4446618564265625</v>
          </cell>
          <cell r="BN978">
            <v>6.96</v>
          </cell>
          <cell r="BO978">
            <v>7.32</v>
          </cell>
          <cell r="BP978">
            <v>9.6199999999999992</v>
          </cell>
          <cell r="BQ978">
            <v>817.69999999999993</v>
          </cell>
          <cell r="BR978">
            <v>0.59094547273636822</v>
          </cell>
          <cell r="BS978">
            <v>3.5</v>
          </cell>
          <cell r="BT978">
            <v>85</v>
          </cell>
          <cell r="BU978">
            <v>1.1000000000000001</v>
          </cell>
          <cell r="BV978">
            <v>1999</v>
          </cell>
          <cell r="BW978">
            <v>1200</v>
          </cell>
          <cell r="BX978" t="str">
            <v>SHAOXING YANSHENG TRADING CO., LTD</v>
          </cell>
          <cell r="BY978" t="str">
            <v>Китай</v>
          </cell>
          <cell r="BZ978">
            <v>260</v>
          </cell>
          <cell r="CA978">
            <v>708</v>
          </cell>
          <cell r="CB978">
            <v>120</v>
          </cell>
          <cell r="CC978">
            <v>1889</v>
          </cell>
          <cell r="CD978">
            <v>6500</v>
          </cell>
          <cell r="CE978">
            <v>2045.8946304520668</v>
          </cell>
          <cell r="CF978">
            <v>6500</v>
          </cell>
          <cell r="CG978">
            <v>6500</v>
          </cell>
          <cell r="CH978" t="str">
            <v>ок</v>
          </cell>
          <cell r="CI978" t="str">
            <v>ок</v>
          </cell>
          <cell r="CJ978">
            <v>10</v>
          </cell>
          <cell r="CK978">
            <v>25788.36</v>
          </cell>
          <cell r="CL978">
            <v>5182.5600000000004</v>
          </cell>
          <cell r="CM978">
            <v>1903.2</v>
          </cell>
          <cell r="CN978">
            <v>13827.480000000001</v>
          </cell>
          <cell r="CO978">
            <v>878.40000000000009</v>
          </cell>
          <cell r="CP978">
            <v>47580</v>
          </cell>
          <cell r="CQ978">
            <v>2880757.0999999996</v>
          </cell>
          <cell r="CR978">
            <v>578931.6</v>
          </cell>
          <cell r="CS978">
            <v>212601.99999999997</v>
          </cell>
          <cell r="CT978">
            <v>1544635.2999999998</v>
          </cell>
          <cell r="CU978">
            <v>98123.999999999985</v>
          </cell>
          <cell r="CV978">
            <v>5315050</v>
          </cell>
          <cell r="CW978">
            <v>7042477</v>
          </cell>
          <cell r="CX978">
            <v>1415292</v>
          </cell>
          <cell r="CY978">
            <v>519740</v>
          </cell>
          <cell r="CZ978">
            <v>3776111</v>
          </cell>
          <cell r="DA978">
            <v>239880</v>
          </cell>
          <cell r="DB978">
            <v>12993500</v>
          </cell>
          <cell r="DC978" t="str">
            <v>Fashion</v>
          </cell>
          <cell r="DE978">
            <v>59</v>
          </cell>
          <cell r="DF978">
            <v>59</v>
          </cell>
          <cell r="DH978">
            <v>12</v>
          </cell>
          <cell r="DI978">
            <v>0</v>
          </cell>
          <cell r="DJ978">
            <v>12</v>
          </cell>
          <cell r="DK978">
            <v>708</v>
          </cell>
          <cell r="DP978">
            <v>708</v>
          </cell>
          <cell r="DQ978">
            <v>708</v>
          </cell>
          <cell r="DR978">
            <v>0</v>
          </cell>
          <cell r="DS978">
            <v>1</v>
          </cell>
          <cell r="DT978">
            <v>0</v>
          </cell>
          <cell r="DU978">
            <v>1999</v>
          </cell>
          <cell r="DV978">
            <v>510821.99999999994</v>
          </cell>
          <cell r="DW978">
            <v>5182.5600000000004</v>
          </cell>
          <cell r="DX978">
            <v>1415292</v>
          </cell>
          <cell r="DY978" t="str">
            <v>violet</v>
          </cell>
          <cell r="DZ978" t="str">
            <v>20230160010___Tropiks___фиолетовый</v>
          </cell>
          <cell r="EA978" t="str">
            <v>Расчет кирпичей</v>
          </cell>
        </row>
        <row r="979">
          <cell r="B979" t="str">
            <v>20230160011_0076109_00000003835</v>
          </cell>
          <cell r="C979" t="str">
            <v>20230160011_0076109</v>
          </cell>
          <cell r="D979" t="str">
            <v>Theme 3ОдеждаRelaxЖенскийfuchsia308</v>
          </cell>
          <cell r="E979" t="str">
            <v>Заг. с Th 3</v>
          </cell>
          <cell r="F979" t="str">
            <v>ACOOLA Одежда Весна 2024 Theme 3</v>
          </cell>
          <cell r="G979" t="str">
            <v>ACOOLA</v>
          </cell>
          <cell r="H979" t="str">
            <v>Theme 3</v>
          </cell>
          <cell r="I979" t="str">
            <v>00000003835</v>
          </cell>
          <cell r="J979" t="str">
            <v>20230160011</v>
          </cell>
          <cell r="K979" t="str">
            <v>Брюки детские для девочек Relax фуксия</v>
          </cell>
          <cell r="L979" t="str">
            <v>Женский</v>
          </cell>
          <cell r="M979" t="str">
            <v>Все</v>
          </cell>
          <cell r="N979" t="str">
            <v>Relax</v>
          </cell>
          <cell r="O979" t="str">
            <v>фуксия</v>
          </cell>
          <cell r="P979" t="str">
            <v>Stitched</v>
          </cell>
          <cell r="Q979" t="str">
            <v>Pants</v>
          </cell>
          <cell r="R979" t="str">
            <v>Bottom_Girls</v>
          </cell>
          <cell r="S979" t="str">
            <v>Pants</v>
          </cell>
          <cell r="T979" t="str">
            <v>Одежда</v>
          </cell>
          <cell r="U979" t="str">
            <v>Twill / Твил</v>
          </cell>
          <cell r="V979" t="str">
            <v>100%Хлопок</v>
          </cell>
          <cell r="W979" t="str">
            <v>(308) Kids cloth 98-164</v>
          </cell>
          <cell r="X979">
            <v>12</v>
          </cell>
          <cell r="Y979" t="str">
            <v>Нет</v>
          </cell>
          <cell r="Z979" t="str">
            <v>Marina Ivaschenko</v>
          </cell>
          <cell r="AA979" t="str">
            <v>Fashion</v>
          </cell>
          <cell r="AB979" t="str">
            <v>Regular</v>
          </cell>
          <cell r="AC979" t="str">
            <v>1,2,3</v>
          </cell>
          <cell r="AD979" t="str">
            <v>1,2,3_12</v>
          </cell>
          <cell r="AE979">
            <v>221</v>
          </cell>
          <cell r="AF979">
            <v>52</v>
          </cell>
          <cell r="AG979">
            <v>73</v>
          </cell>
          <cell r="AH979">
            <v>96</v>
          </cell>
          <cell r="AI979">
            <v>0</v>
          </cell>
          <cell r="AJ979">
            <v>0</v>
          </cell>
          <cell r="AK979">
            <v>1</v>
          </cell>
          <cell r="AL979">
            <v>0.3</v>
          </cell>
          <cell r="AM979">
            <v>12</v>
          </cell>
          <cell r="AN979">
            <v>2</v>
          </cell>
          <cell r="AO979">
            <v>14</v>
          </cell>
          <cell r="AP979">
            <v>728</v>
          </cell>
          <cell r="AQ979">
            <v>12</v>
          </cell>
          <cell r="AR979">
            <v>2</v>
          </cell>
          <cell r="AS979">
            <v>14</v>
          </cell>
          <cell r="AT979">
            <v>1022</v>
          </cell>
          <cell r="AU979">
            <v>12</v>
          </cell>
          <cell r="AV979">
            <v>2</v>
          </cell>
          <cell r="AW979">
            <v>14</v>
          </cell>
          <cell r="AX979">
            <v>1344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 t="str">
            <v>0-2</v>
          </cell>
          <cell r="BH979">
            <v>0.56254545454545457</v>
          </cell>
          <cell r="BI979">
            <v>3094</v>
          </cell>
          <cell r="BJ979">
            <v>1799</v>
          </cell>
          <cell r="BK979">
            <v>1799</v>
          </cell>
          <cell r="BL979">
            <v>1635.45</v>
          </cell>
          <cell r="BM979">
            <v>2.4553023065374644</v>
          </cell>
          <cell r="BN979">
            <v>6.31</v>
          </cell>
          <cell r="BO979">
            <v>6.64</v>
          </cell>
          <cell r="BP979">
            <v>8.6199999999999992</v>
          </cell>
          <cell r="BQ979">
            <v>732.69999999999993</v>
          </cell>
          <cell r="BR979">
            <v>0.59271817676486949</v>
          </cell>
          <cell r="BS979">
            <v>3.5</v>
          </cell>
          <cell r="BT979">
            <v>85</v>
          </cell>
          <cell r="BU979">
            <v>1.1000000000000001</v>
          </cell>
          <cell r="BV979">
            <v>1799</v>
          </cell>
          <cell r="BW979">
            <v>1080</v>
          </cell>
          <cell r="BX979" t="str">
            <v>TIANJIN DSTY INTERNATIONAL TRADE COMPANY LIMITED</v>
          </cell>
          <cell r="BY979" t="str">
            <v>Китай</v>
          </cell>
          <cell r="BZ979">
            <v>220</v>
          </cell>
          <cell r="CA979">
            <v>531</v>
          </cell>
          <cell r="CB979">
            <v>96</v>
          </cell>
          <cell r="CC979">
            <v>1559</v>
          </cell>
          <cell r="CD979">
            <v>5500</v>
          </cell>
          <cell r="CE979">
            <v>1731.1416103825181</v>
          </cell>
          <cell r="CF979">
            <v>5500</v>
          </cell>
          <cell r="CG979">
            <v>6500</v>
          </cell>
          <cell r="CH979" t="str">
            <v>ок</v>
          </cell>
          <cell r="CI979" t="str">
            <v>ок</v>
          </cell>
          <cell r="CJ979">
            <v>8</v>
          </cell>
          <cell r="CK979">
            <v>20544.16</v>
          </cell>
          <cell r="CL979">
            <v>3525.8399999999997</v>
          </cell>
          <cell r="CM979">
            <v>1460.8</v>
          </cell>
          <cell r="CN979">
            <v>10351.76</v>
          </cell>
          <cell r="CO979">
            <v>637.43999999999994</v>
          </cell>
          <cell r="CP979">
            <v>36520</v>
          </cell>
          <cell r="CQ979">
            <v>2266973.7999999998</v>
          </cell>
          <cell r="CR979">
            <v>389063.69999999995</v>
          </cell>
          <cell r="CS979">
            <v>161193.99999999997</v>
          </cell>
          <cell r="CT979">
            <v>1142279.2999999998</v>
          </cell>
          <cell r="CU979">
            <v>70339.199999999997</v>
          </cell>
          <cell r="CV979">
            <v>4029849.9999999995</v>
          </cell>
          <cell r="CW979">
            <v>5566106</v>
          </cell>
          <cell r="CX979">
            <v>955269</v>
          </cell>
          <cell r="CY979">
            <v>395780</v>
          </cell>
          <cell r="CZ979">
            <v>2804641</v>
          </cell>
          <cell r="DA979">
            <v>172704</v>
          </cell>
          <cell r="DB979">
            <v>9894500</v>
          </cell>
          <cell r="DC979" t="str">
            <v>Fashion</v>
          </cell>
          <cell r="DE979">
            <v>59</v>
          </cell>
          <cell r="DF979">
            <v>59</v>
          </cell>
          <cell r="DH979">
            <v>9</v>
          </cell>
          <cell r="DI979">
            <v>0</v>
          </cell>
          <cell r="DJ979">
            <v>9</v>
          </cell>
          <cell r="DK979">
            <v>531</v>
          </cell>
          <cell r="DP979">
            <v>531</v>
          </cell>
          <cell r="DQ979">
            <v>531</v>
          </cell>
          <cell r="DR979">
            <v>0</v>
          </cell>
          <cell r="DS979">
            <v>1</v>
          </cell>
          <cell r="DT979">
            <v>0</v>
          </cell>
          <cell r="DU979">
            <v>1799</v>
          </cell>
          <cell r="DV979">
            <v>343291.49999999994</v>
          </cell>
          <cell r="DW979">
            <v>3525.8399999999997</v>
          </cell>
          <cell r="DX979">
            <v>955269</v>
          </cell>
          <cell r="DY979" t="str">
            <v>fuchsia</v>
          </cell>
          <cell r="DZ979" t="str">
            <v>20230160011___Relax___фуксия</v>
          </cell>
          <cell r="EA979" t="str">
            <v>Расчет кирпичей</v>
          </cell>
        </row>
        <row r="980">
          <cell r="B980" t="str">
            <v>20230170010_0076010_00000003835</v>
          </cell>
          <cell r="C980" t="str">
            <v>20230170010_0076010</v>
          </cell>
          <cell r="D980" t="str">
            <v>Theme 3ОдеждаArlaЖенскийpink308</v>
          </cell>
          <cell r="E980" t="str">
            <v>Заг. с Th 3</v>
          </cell>
          <cell r="F980" t="str">
            <v>ACOOLA Одежда Весна 2024 Theme 3</v>
          </cell>
          <cell r="G980" t="str">
            <v>ACOOLA</v>
          </cell>
          <cell r="H980" t="str">
            <v>Theme 3</v>
          </cell>
          <cell r="I980" t="str">
            <v>00000003835</v>
          </cell>
          <cell r="J980" t="str">
            <v>20230170010</v>
          </cell>
          <cell r="K980" t="str">
            <v>Джемпер детский для девочек Arla розовый</v>
          </cell>
          <cell r="L980" t="str">
            <v>Женский</v>
          </cell>
          <cell r="M980" t="str">
            <v>Все</v>
          </cell>
          <cell r="N980" t="str">
            <v>Arla</v>
          </cell>
          <cell r="O980" t="str">
            <v>розовый</v>
          </cell>
          <cell r="P980" t="str">
            <v>Jersey</v>
          </cell>
          <cell r="Q980" t="str">
            <v>Sweatshirt</v>
          </cell>
          <cell r="R980" t="str">
            <v>Top_Girls</v>
          </cell>
          <cell r="S980" t="str">
            <v>Top</v>
          </cell>
          <cell r="T980" t="str">
            <v>Одежда</v>
          </cell>
          <cell r="U980" t="str">
            <v>Fleece / Флис</v>
          </cell>
          <cell r="V980" t="str">
            <v>50%Хлопок/50%ПЭ</v>
          </cell>
          <cell r="W980" t="str">
            <v>(308) Kids cloth 98-164</v>
          </cell>
          <cell r="X980">
            <v>12</v>
          </cell>
          <cell r="Y980" t="str">
            <v>Нет</v>
          </cell>
          <cell r="Z980" t="str">
            <v>Tatiana Ryabceva</v>
          </cell>
          <cell r="AA980" t="str">
            <v>Fashion</v>
          </cell>
          <cell r="AB980" t="str">
            <v>Regular</v>
          </cell>
          <cell r="AC980" t="str">
            <v>1,2,3</v>
          </cell>
          <cell r="AD980" t="str">
            <v>1,2,3_12</v>
          </cell>
          <cell r="AE980">
            <v>221</v>
          </cell>
          <cell r="AF980">
            <v>52</v>
          </cell>
          <cell r="AG980">
            <v>73</v>
          </cell>
          <cell r="AH980">
            <v>96</v>
          </cell>
          <cell r="AI980">
            <v>0</v>
          </cell>
          <cell r="AJ980">
            <v>0</v>
          </cell>
          <cell r="AK980">
            <v>1</v>
          </cell>
          <cell r="AL980">
            <v>0.2</v>
          </cell>
          <cell r="AM980">
            <v>12</v>
          </cell>
          <cell r="AN980">
            <v>1</v>
          </cell>
          <cell r="AO980">
            <v>13</v>
          </cell>
          <cell r="AP980">
            <v>676</v>
          </cell>
          <cell r="AQ980">
            <v>12</v>
          </cell>
          <cell r="AR980">
            <v>1</v>
          </cell>
          <cell r="AS980">
            <v>13</v>
          </cell>
          <cell r="AT980">
            <v>949</v>
          </cell>
          <cell r="AU980">
            <v>12</v>
          </cell>
          <cell r="AV980">
            <v>1</v>
          </cell>
          <cell r="AW980">
            <v>13</v>
          </cell>
          <cell r="AX980">
            <v>1248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 t="str">
            <v>0-1</v>
          </cell>
          <cell r="BH980">
            <v>0.5746</v>
          </cell>
          <cell r="BI980">
            <v>2873</v>
          </cell>
          <cell r="BJ980">
            <v>1499</v>
          </cell>
          <cell r="BK980">
            <v>1499</v>
          </cell>
          <cell r="BL980">
            <v>1362.73</v>
          </cell>
          <cell r="BM980">
            <v>3.3591036414565827</v>
          </cell>
          <cell r="BN980">
            <v>3.79</v>
          </cell>
          <cell r="BO980">
            <v>3.99</v>
          </cell>
          <cell r="BP980">
            <v>5.25</v>
          </cell>
          <cell r="BQ980">
            <v>446.25</v>
          </cell>
          <cell r="BR980">
            <v>0.70230153435623754</v>
          </cell>
          <cell r="BS980">
            <v>3.5</v>
          </cell>
          <cell r="BT980">
            <v>85</v>
          </cell>
          <cell r="BU980">
            <v>1.1000000000000001</v>
          </cell>
          <cell r="BV980">
            <v>1499</v>
          </cell>
          <cell r="BW980">
            <v>900</v>
          </cell>
          <cell r="BX980" t="str">
            <v>Ningbo Longxing Garments Co. LTD</v>
          </cell>
          <cell r="BY980" t="str">
            <v>Китай</v>
          </cell>
          <cell r="BZ980">
            <v>200</v>
          </cell>
          <cell r="CA980">
            <v>413</v>
          </cell>
          <cell r="CB980">
            <v>96</v>
          </cell>
          <cell r="CC980">
            <v>1418</v>
          </cell>
          <cell r="CD980">
            <v>5000</v>
          </cell>
          <cell r="CE980">
            <v>1573.7651003477438</v>
          </cell>
          <cell r="CF980">
            <v>5000</v>
          </cell>
          <cell r="CG980">
            <v>6500</v>
          </cell>
          <cell r="CH980" t="str">
            <v>ок</v>
          </cell>
          <cell r="CI980" t="str">
            <v>ок</v>
          </cell>
          <cell r="CJ980">
            <v>8</v>
          </cell>
          <cell r="CK980">
            <v>11463.27</v>
          </cell>
          <cell r="CL980">
            <v>1647.8700000000001</v>
          </cell>
          <cell r="CM980">
            <v>798</v>
          </cell>
          <cell r="CN980">
            <v>5657.8200000000006</v>
          </cell>
          <cell r="CO980">
            <v>383.04</v>
          </cell>
          <cell r="CP980">
            <v>19950</v>
          </cell>
          <cell r="CQ980">
            <v>1282076.25</v>
          </cell>
          <cell r="CR980">
            <v>184301.25</v>
          </cell>
          <cell r="CS980">
            <v>89250</v>
          </cell>
          <cell r="CT980">
            <v>632782.5</v>
          </cell>
          <cell r="CU980">
            <v>42840</v>
          </cell>
          <cell r="CV980">
            <v>2231250</v>
          </cell>
          <cell r="CW980">
            <v>4306627</v>
          </cell>
          <cell r="CX980">
            <v>619087</v>
          </cell>
          <cell r="CY980">
            <v>299800</v>
          </cell>
          <cell r="CZ980">
            <v>2125582</v>
          </cell>
          <cell r="DA980">
            <v>143904</v>
          </cell>
          <cell r="DB980">
            <v>7495000</v>
          </cell>
          <cell r="DC980" t="str">
            <v>Fashion</v>
          </cell>
          <cell r="DE980">
            <v>59</v>
          </cell>
          <cell r="DF980">
            <v>59</v>
          </cell>
          <cell r="DH980">
            <v>7</v>
          </cell>
          <cell r="DI980">
            <v>0</v>
          </cell>
          <cell r="DJ980">
            <v>7</v>
          </cell>
          <cell r="DK980">
            <v>413</v>
          </cell>
          <cell r="DP980">
            <v>413</v>
          </cell>
          <cell r="DQ980">
            <v>413</v>
          </cell>
          <cell r="DR980">
            <v>0</v>
          </cell>
          <cell r="DS980">
            <v>1</v>
          </cell>
          <cell r="DT980">
            <v>0</v>
          </cell>
          <cell r="DU980">
            <v>1499</v>
          </cell>
          <cell r="DV980">
            <v>162618.75</v>
          </cell>
          <cell r="DW980">
            <v>1647.8700000000001</v>
          </cell>
          <cell r="DX980">
            <v>619087</v>
          </cell>
          <cell r="DY980" t="str">
            <v>pink</v>
          </cell>
          <cell r="DZ980" t="str">
            <v>20230170010___Arla___розовый</v>
          </cell>
          <cell r="EA980" t="str">
            <v>Расчет кирпичей</v>
          </cell>
        </row>
        <row r="981">
          <cell r="B981" t="str">
            <v>20230170010_0076011_00000003835</v>
          </cell>
          <cell r="C981" t="str">
            <v>20230170010_0076011</v>
          </cell>
          <cell r="D981" t="str">
            <v>Theme 3ОдеждаArlaЖенскийprint308</v>
          </cell>
          <cell r="E981" t="str">
            <v>Заг. с Th 3</v>
          </cell>
          <cell r="F981" t="str">
            <v>ACOOLA Одежда Весна 2024 Theme 3</v>
          </cell>
          <cell r="G981" t="str">
            <v>ACOOLA</v>
          </cell>
          <cell r="H981" t="str">
            <v>Theme 3</v>
          </cell>
          <cell r="I981" t="str">
            <v>00000003835</v>
          </cell>
          <cell r="J981" t="str">
            <v>20230170010</v>
          </cell>
          <cell r="K981" t="str">
            <v>Джемпер детский для девочек Arla набивка</v>
          </cell>
          <cell r="L981" t="str">
            <v>Женский</v>
          </cell>
          <cell r="M981" t="str">
            <v>Все</v>
          </cell>
          <cell r="N981" t="str">
            <v>Arla</v>
          </cell>
          <cell r="O981" t="str">
            <v>набивка</v>
          </cell>
          <cell r="P981" t="str">
            <v>Jersey</v>
          </cell>
          <cell r="Q981" t="str">
            <v>Sweatshirt</v>
          </cell>
          <cell r="R981" t="str">
            <v>Top_Girls</v>
          </cell>
          <cell r="S981" t="str">
            <v>Top</v>
          </cell>
          <cell r="T981" t="str">
            <v>Одежда</v>
          </cell>
          <cell r="U981" t="str">
            <v>Fleece / Флис</v>
          </cell>
          <cell r="V981" t="str">
            <v>80%Хлопок/20%ПЭ</v>
          </cell>
          <cell r="W981" t="str">
            <v>(308) Kids cloth 98-164</v>
          </cell>
          <cell r="X981">
            <v>12</v>
          </cell>
          <cell r="Y981" t="str">
            <v>Нет</v>
          </cell>
          <cell r="Z981" t="str">
            <v>Tatiana Ryabceva</v>
          </cell>
          <cell r="AA981" t="str">
            <v>Fashion</v>
          </cell>
          <cell r="AB981" t="str">
            <v>Regular</v>
          </cell>
          <cell r="AC981" t="str">
            <v>1,2,3,4,5</v>
          </cell>
          <cell r="AD981" t="str">
            <v>1,2,3,4,5_12</v>
          </cell>
          <cell r="AE981">
            <v>271</v>
          </cell>
          <cell r="AF981">
            <v>52</v>
          </cell>
          <cell r="AG981">
            <v>73</v>
          </cell>
          <cell r="AH981">
            <v>96</v>
          </cell>
          <cell r="AI981">
            <v>43</v>
          </cell>
          <cell r="AJ981">
            <v>7</v>
          </cell>
          <cell r="AK981">
            <v>1</v>
          </cell>
          <cell r="AL981">
            <v>0.2</v>
          </cell>
          <cell r="AM981">
            <v>12</v>
          </cell>
          <cell r="AN981">
            <v>1</v>
          </cell>
          <cell r="AO981">
            <v>13</v>
          </cell>
          <cell r="AP981">
            <v>676</v>
          </cell>
          <cell r="AQ981">
            <v>12</v>
          </cell>
          <cell r="AR981">
            <v>1</v>
          </cell>
          <cell r="AS981">
            <v>13</v>
          </cell>
          <cell r="AT981">
            <v>949</v>
          </cell>
          <cell r="AU981">
            <v>12</v>
          </cell>
          <cell r="AV981">
            <v>1</v>
          </cell>
          <cell r="AW981">
            <v>13</v>
          </cell>
          <cell r="AX981">
            <v>1248</v>
          </cell>
          <cell r="AY981">
            <v>12</v>
          </cell>
          <cell r="AZ981">
            <v>1</v>
          </cell>
          <cell r="BA981">
            <v>13</v>
          </cell>
          <cell r="BB981">
            <v>559</v>
          </cell>
          <cell r="BC981">
            <v>12</v>
          </cell>
          <cell r="BD981">
            <v>1</v>
          </cell>
          <cell r="BE981">
            <v>13</v>
          </cell>
          <cell r="BF981">
            <v>91</v>
          </cell>
          <cell r="BG981" t="str">
            <v>0-1</v>
          </cell>
          <cell r="BH981">
            <v>0.54200000000000004</v>
          </cell>
          <cell r="BI981">
            <v>3523</v>
          </cell>
          <cell r="BJ981">
            <v>1499</v>
          </cell>
          <cell r="BK981">
            <v>1499</v>
          </cell>
          <cell r="BL981">
            <v>1362.73</v>
          </cell>
          <cell r="BM981">
            <v>3.1491596638655466</v>
          </cell>
          <cell r="BN981">
            <v>4.04</v>
          </cell>
          <cell r="BO981">
            <v>4.25</v>
          </cell>
          <cell r="BP981">
            <v>5.6</v>
          </cell>
          <cell r="BQ981">
            <v>475.99999999999994</v>
          </cell>
          <cell r="BR981">
            <v>0.68245496997998667</v>
          </cell>
          <cell r="BS981">
            <v>3.5</v>
          </cell>
          <cell r="BT981">
            <v>85</v>
          </cell>
          <cell r="BU981">
            <v>1.1000000000000001</v>
          </cell>
          <cell r="BV981">
            <v>1499</v>
          </cell>
          <cell r="BW981">
            <v>900</v>
          </cell>
          <cell r="BX981" t="str">
            <v>Ningbo Longxing Garments Co. LTD</v>
          </cell>
          <cell r="BY981" t="str">
            <v>Китай</v>
          </cell>
          <cell r="BZ981">
            <v>260</v>
          </cell>
          <cell r="CA981">
            <v>708</v>
          </cell>
          <cell r="CB981">
            <v>120</v>
          </cell>
          <cell r="CC981">
            <v>1889</v>
          </cell>
          <cell r="CD981">
            <v>6500</v>
          </cell>
          <cell r="CE981">
            <v>2045.8946304520668</v>
          </cell>
          <cell r="CF981">
            <v>6500</v>
          </cell>
          <cell r="CG981">
            <v>6500</v>
          </cell>
          <cell r="CH981" t="str">
            <v>ок</v>
          </cell>
          <cell r="CI981" t="str">
            <v>ок</v>
          </cell>
          <cell r="CJ981">
            <v>10</v>
          </cell>
          <cell r="CK981">
            <v>14972.75</v>
          </cell>
          <cell r="CL981">
            <v>3009</v>
          </cell>
          <cell r="CM981">
            <v>1105</v>
          </cell>
          <cell r="CN981">
            <v>8028.25</v>
          </cell>
          <cell r="CO981">
            <v>510</v>
          </cell>
          <cell r="CP981">
            <v>27625</v>
          </cell>
          <cell r="CQ981">
            <v>1676947.9999999998</v>
          </cell>
          <cell r="CR981">
            <v>337007.99999999994</v>
          </cell>
          <cell r="CS981">
            <v>123759.99999999999</v>
          </cell>
          <cell r="CT981">
            <v>899163.99999999988</v>
          </cell>
          <cell r="CU981">
            <v>57119.999999999993</v>
          </cell>
          <cell r="CV981">
            <v>3093999.9999999995</v>
          </cell>
          <cell r="CW981">
            <v>5280977</v>
          </cell>
          <cell r="CX981">
            <v>1061292</v>
          </cell>
          <cell r="CY981">
            <v>389740</v>
          </cell>
          <cell r="CZ981">
            <v>2831611</v>
          </cell>
          <cell r="DA981">
            <v>179880</v>
          </cell>
          <cell r="DB981">
            <v>9743500</v>
          </cell>
          <cell r="DC981" t="str">
            <v>Fashion</v>
          </cell>
          <cell r="DE981">
            <v>59</v>
          </cell>
          <cell r="DF981">
            <v>59</v>
          </cell>
          <cell r="DH981">
            <v>12</v>
          </cell>
          <cell r="DI981">
            <v>0</v>
          </cell>
          <cell r="DJ981">
            <v>12</v>
          </cell>
          <cell r="DK981">
            <v>708</v>
          </cell>
          <cell r="DP981">
            <v>708</v>
          </cell>
          <cell r="DQ981">
            <v>708</v>
          </cell>
          <cell r="DR981">
            <v>0</v>
          </cell>
          <cell r="DS981">
            <v>1</v>
          </cell>
          <cell r="DT981">
            <v>0</v>
          </cell>
          <cell r="DU981">
            <v>1499</v>
          </cell>
          <cell r="DV981">
            <v>297360</v>
          </cell>
          <cell r="DW981">
            <v>3009</v>
          </cell>
          <cell r="DX981">
            <v>1061292</v>
          </cell>
          <cell r="DY981" t="str">
            <v>print</v>
          </cell>
          <cell r="DZ981" t="str">
            <v>20230170010___Arla___набивка</v>
          </cell>
          <cell r="EA981" t="str">
            <v>Расчет кирпичей</v>
          </cell>
        </row>
        <row r="982">
          <cell r="B982" t="str">
            <v>20230200030_0075926_00000003835</v>
          </cell>
          <cell r="C982" t="str">
            <v>20230200030_0075926</v>
          </cell>
          <cell r="D982" t="str">
            <v>Theme 3ОдеждаRussia1Женскийturquoise308</v>
          </cell>
          <cell r="E982" t="str">
            <v>Заг. с Th 3</v>
          </cell>
          <cell r="F982" t="str">
            <v>ACOOLA Одежда Весна 2024 Theme 3</v>
          </cell>
          <cell r="G982" t="str">
            <v>ACOOLA</v>
          </cell>
          <cell r="H982" t="str">
            <v>Theme 3</v>
          </cell>
          <cell r="I982" t="str">
            <v>00000003835</v>
          </cell>
          <cell r="J982" t="str">
            <v>20230200030</v>
          </cell>
          <cell r="K982" t="str">
            <v>Платье детское для девочек Russia1 бирюзовый</v>
          </cell>
          <cell r="L982" t="str">
            <v>Женский</v>
          </cell>
          <cell r="M982" t="str">
            <v>Все</v>
          </cell>
          <cell r="N982" t="str">
            <v>Russia1</v>
          </cell>
          <cell r="O982" t="str">
            <v>бирюзовый</v>
          </cell>
          <cell r="P982" t="str">
            <v>Stitched</v>
          </cell>
          <cell r="Q982" t="str">
            <v>Dress</v>
          </cell>
          <cell r="R982" t="str">
            <v>Dress_Girls</v>
          </cell>
          <cell r="S982" t="str">
            <v>Dress</v>
          </cell>
          <cell r="T982" t="str">
            <v>Одежда</v>
          </cell>
          <cell r="U982" t="str">
            <v>Special weave / Декоративное плетение ткани</v>
          </cell>
          <cell r="V982" t="str">
            <v>100%Хлопок</v>
          </cell>
          <cell r="W982" t="str">
            <v>(308) Kids cloth 98-164</v>
          </cell>
          <cell r="X982">
            <v>12</v>
          </cell>
          <cell r="Y982" t="str">
            <v>Нет</v>
          </cell>
          <cell r="Z982" t="str">
            <v>Marina Ivaschenko</v>
          </cell>
          <cell r="AA982" t="str">
            <v>Fashion</v>
          </cell>
          <cell r="AB982" t="str">
            <v>Regular</v>
          </cell>
          <cell r="AC982">
            <v>0</v>
          </cell>
          <cell r="AD982" t="str">
            <v>0_12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1</v>
          </cell>
          <cell r="AL982">
            <v>1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 t="str">
            <v>-12-0</v>
          </cell>
          <cell r="BH982">
            <v>0</v>
          </cell>
          <cell r="BI982">
            <v>0</v>
          </cell>
          <cell r="BJ982">
            <v>1499</v>
          </cell>
          <cell r="BK982">
            <v>1499</v>
          </cell>
          <cell r="BL982">
            <v>1362.73</v>
          </cell>
          <cell r="BM982">
            <v>3.2005978434931142</v>
          </cell>
          <cell r="BN982">
            <v>4.0599999999999996</v>
          </cell>
          <cell r="BO982">
            <v>4.28</v>
          </cell>
          <cell r="BP982">
            <v>5.51</v>
          </cell>
          <cell r="BQ982">
            <v>468.34999999999997</v>
          </cell>
          <cell r="BR982">
            <v>0.68755837224816552</v>
          </cell>
          <cell r="BS982">
            <v>3.5</v>
          </cell>
          <cell r="BT982">
            <v>85</v>
          </cell>
          <cell r="BU982">
            <v>1.1000000000000001</v>
          </cell>
          <cell r="BV982">
            <v>1499</v>
          </cell>
          <cell r="BW982">
            <v>900</v>
          </cell>
          <cell r="BX982" t="str">
            <v>SHAOXING YANSHENG TRADING CO., LTD</v>
          </cell>
          <cell r="BY982" t="str">
            <v>Китай</v>
          </cell>
          <cell r="BZ982">
            <v>156</v>
          </cell>
          <cell r="CA982">
            <v>0</v>
          </cell>
          <cell r="CB982">
            <v>72</v>
          </cell>
          <cell r="CC982">
            <v>1072</v>
          </cell>
          <cell r="CD982">
            <v>1300</v>
          </cell>
          <cell r="CE982">
            <v>409.17892609041337</v>
          </cell>
          <cell r="CF982">
            <v>1300</v>
          </cell>
          <cell r="CG982" t="str">
            <v>не заполнен кластер</v>
          </cell>
          <cell r="CH982" t="str">
            <v>ок</v>
          </cell>
          <cell r="CI982" t="str">
            <v>ок</v>
          </cell>
          <cell r="CJ982">
            <v>6</v>
          </cell>
          <cell r="CK982">
            <v>0</v>
          </cell>
          <cell r="CL982">
            <v>0</v>
          </cell>
          <cell r="CM982">
            <v>667.68000000000006</v>
          </cell>
          <cell r="CN982">
            <v>4588.16</v>
          </cell>
          <cell r="CO982">
            <v>308.16000000000003</v>
          </cell>
          <cell r="CP982">
            <v>5564</v>
          </cell>
          <cell r="CQ982">
            <v>0</v>
          </cell>
          <cell r="CR982">
            <v>0</v>
          </cell>
          <cell r="CS982">
            <v>73062.599999999991</v>
          </cell>
          <cell r="CT982">
            <v>502071.19999999995</v>
          </cell>
          <cell r="CU982">
            <v>33721.199999999997</v>
          </cell>
          <cell r="CV982">
            <v>608855</v>
          </cell>
          <cell r="CW982">
            <v>0</v>
          </cell>
          <cell r="CX982">
            <v>0</v>
          </cell>
          <cell r="CY982">
            <v>233844</v>
          </cell>
          <cell r="CZ982">
            <v>1606928</v>
          </cell>
          <cell r="DA982">
            <v>107928</v>
          </cell>
          <cell r="DB982">
            <v>1948700</v>
          </cell>
          <cell r="DC982" t="str">
            <v>Fashion</v>
          </cell>
          <cell r="DE982">
            <v>59</v>
          </cell>
          <cell r="DF982">
            <v>59</v>
          </cell>
          <cell r="DJ982">
            <v>0</v>
          </cell>
          <cell r="DK982">
            <v>0</v>
          </cell>
          <cell r="DP982">
            <v>0</v>
          </cell>
          <cell r="DQ982">
            <v>0</v>
          </cell>
          <cell r="DR982">
            <v>0</v>
          </cell>
          <cell r="DS982" t="e">
            <v>#DIV/0!</v>
          </cell>
          <cell r="DT982" t="e">
            <v>#DIV/0!</v>
          </cell>
          <cell r="DU982">
            <v>1499</v>
          </cell>
          <cell r="DV982">
            <v>0</v>
          </cell>
          <cell r="DW982">
            <v>0</v>
          </cell>
          <cell r="DX982">
            <v>0</v>
          </cell>
          <cell r="DY982" t="str">
            <v>turquoise</v>
          </cell>
          <cell r="DZ982" t="str">
            <v>20230200030___Russia1___бирюзовый</v>
          </cell>
        </row>
        <row r="983">
          <cell r="B983" t="str">
            <v>20230200031_0075927_00000003835</v>
          </cell>
          <cell r="C983" t="str">
            <v>20230200031_0075927</v>
          </cell>
          <cell r="D983" t="str">
            <v>Theme 3ОдеждаJungliЖенскийprint308</v>
          </cell>
          <cell r="E983" t="str">
            <v>Заг. с Th 3</v>
          </cell>
          <cell r="F983" t="str">
            <v>ACOOLA Одежда Весна 2024 Theme 3</v>
          </cell>
          <cell r="G983" t="str">
            <v>ACOOLA</v>
          </cell>
          <cell r="H983" t="str">
            <v>Theme 3</v>
          </cell>
          <cell r="I983" t="str">
            <v>00000003835</v>
          </cell>
          <cell r="J983" t="str">
            <v>20230200031</v>
          </cell>
          <cell r="K983" t="str">
            <v>Платье детское для девочек Jungli набивка</v>
          </cell>
          <cell r="L983" t="str">
            <v>Женский</v>
          </cell>
          <cell r="M983" t="str">
            <v>Все</v>
          </cell>
          <cell r="N983" t="str">
            <v>Jungli</v>
          </cell>
          <cell r="O983" t="str">
            <v>набивка</v>
          </cell>
          <cell r="P983" t="str">
            <v>Stitched</v>
          </cell>
          <cell r="Q983" t="str">
            <v>Dress</v>
          </cell>
          <cell r="R983" t="str">
            <v>Dress_Girls</v>
          </cell>
          <cell r="S983" t="str">
            <v>Dress</v>
          </cell>
          <cell r="T983" t="str">
            <v>Одежда</v>
          </cell>
          <cell r="U983" t="str">
            <v>Plain weave / Полотняное переплетение ткани</v>
          </cell>
          <cell r="V983" t="str">
            <v>100%Вискоза</v>
          </cell>
          <cell r="W983" t="str">
            <v>(308) Kids cloth 98-164</v>
          </cell>
          <cell r="X983">
            <v>12</v>
          </cell>
          <cell r="Y983" t="str">
            <v>Нет</v>
          </cell>
          <cell r="Z983" t="str">
            <v>Marina Ivaschenko</v>
          </cell>
          <cell r="AA983" t="str">
            <v>Fashion</v>
          </cell>
          <cell r="AB983" t="str">
            <v>Regular</v>
          </cell>
          <cell r="AC983" t="str">
            <v>1,2,3,4,5</v>
          </cell>
          <cell r="AD983" t="str">
            <v>1,2,3,4,5_12</v>
          </cell>
          <cell r="AE983">
            <v>271</v>
          </cell>
          <cell r="AF983">
            <v>52</v>
          </cell>
          <cell r="AG983">
            <v>73</v>
          </cell>
          <cell r="AH983">
            <v>96</v>
          </cell>
          <cell r="AI983">
            <v>43</v>
          </cell>
          <cell r="AJ983">
            <v>7</v>
          </cell>
          <cell r="AK983">
            <v>1</v>
          </cell>
          <cell r="AL983">
            <v>0.2</v>
          </cell>
          <cell r="AM983">
            <v>12</v>
          </cell>
          <cell r="AN983">
            <v>1</v>
          </cell>
          <cell r="AO983">
            <v>13</v>
          </cell>
          <cell r="AP983">
            <v>676</v>
          </cell>
          <cell r="AQ983">
            <v>12</v>
          </cell>
          <cell r="AR983">
            <v>1</v>
          </cell>
          <cell r="AS983">
            <v>13</v>
          </cell>
          <cell r="AT983">
            <v>949</v>
          </cell>
          <cell r="AU983">
            <v>12</v>
          </cell>
          <cell r="AV983">
            <v>1</v>
          </cell>
          <cell r="AW983">
            <v>13</v>
          </cell>
          <cell r="AX983">
            <v>1248</v>
          </cell>
          <cell r="AY983">
            <v>12</v>
          </cell>
          <cell r="AZ983">
            <v>1</v>
          </cell>
          <cell r="BA983">
            <v>13</v>
          </cell>
          <cell r="BB983">
            <v>559</v>
          </cell>
          <cell r="BC983">
            <v>12</v>
          </cell>
          <cell r="BD983">
            <v>1</v>
          </cell>
          <cell r="BE983">
            <v>13</v>
          </cell>
          <cell r="BF983">
            <v>91</v>
          </cell>
          <cell r="BG983" t="str">
            <v>0-1</v>
          </cell>
          <cell r="BH983">
            <v>0.54200000000000004</v>
          </cell>
          <cell r="BI983">
            <v>3523</v>
          </cell>
          <cell r="BJ983">
            <v>1499</v>
          </cell>
          <cell r="BK983">
            <v>1499</v>
          </cell>
          <cell r="BL983">
            <v>1362.73</v>
          </cell>
          <cell r="BM983">
            <v>3.3719491620740074</v>
          </cell>
          <cell r="BN983">
            <v>3.86</v>
          </cell>
          <cell r="BO983">
            <v>4.0599999999999996</v>
          </cell>
          <cell r="BP983">
            <v>5.23</v>
          </cell>
          <cell r="BQ983">
            <v>444.55</v>
          </cell>
          <cell r="BR983">
            <v>0.70343562374916613</v>
          </cell>
          <cell r="BS983">
            <v>3.5</v>
          </cell>
          <cell r="BT983">
            <v>85</v>
          </cell>
          <cell r="BU983">
            <v>1.1000000000000001</v>
          </cell>
          <cell r="BV983">
            <v>1499</v>
          </cell>
          <cell r="BW983">
            <v>900</v>
          </cell>
          <cell r="BX983" t="str">
            <v>SHAOXING YANSHENG TRADING CO., LTD</v>
          </cell>
          <cell r="BY983" t="str">
            <v>Китай</v>
          </cell>
          <cell r="BZ983">
            <v>260</v>
          </cell>
          <cell r="CA983">
            <v>708</v>
          </cell>
          <cell r="CB983">
            <v>120</v>
          </cell>
          <cell r="CC983">
            <v>1889</v>
          </cell>
          <cell r="CD983">
            <v>6500</v>
          </cell>
          <cell r="CE983">
            <v>2045.8946304520668</v>
          </cell>
          <cell r="CF983">
            <v>6500</v>
          </cell>
          <cell r="CG983">
            <v>6500</v>
          </cell>
          <cell r="CH983" t="str">
            <v>ок</v>
          </cell>
          <cell r="CI983" t="str">
            <v>ок</v>
          </cell>
          <cell r="CJ983">
            <v>10</v>
          </cell>
          <cell r="CK983">
            <v>14303.38</v>
          </cell>
          <cell r="CL983">
            <v>2874.4799999999996</v>
          </cell>
          <cell r="CM983">
            <v>1055.5999999999999</v>
          </cell>
          <cell r="CN983">
            <v>7669.3399999999992</v>
          </cell>
          <cell r="CO983">
            <v>487.19999999999993</v>
          </cell>
          <cell r="CP983">
            <v>26389.999999999996</v>
          </cell>
          <cell r="CQ983">
            <v>1566149.6500000001</v>
          </cell>
          <cell r="CR983">
            <v>314741.40000000002</v>
          </cell>
          <cell r="CS983">
            <v>115583</v>
          </cell>
          <cell r="CT983">
            <v>839754.95000000007</v>
          </cell>
          <cell r="CU983">
            <v>53346</v>
          </cell>
          <cell r="CV983">
            <v>2889575</v>
          </cell>
          <cell r="CW983">
            <v>5280977</v>
          </cell>
          <cell r="CX983">
            <v>1061292</v>
          </cell>
          <cell r="CY983">
            <v>389740</v>
          </cell>
          <cell r="CZ983">
            <v>2831611</v>
          </cell>
          <cell r="DA983">
            <v>179880</v>
          </cell>
          <cell r="DB983">
            <v>9743500</v>
          </cell>
          <cell r="DC983" t="str">
            <v>Fashion</v>
          </cell>
          <cell r="DE983">
            <v>59</v>
          </cell>
          <cell r="DF983">
            <v>59</v>
          </cell>
          <cell r="DH983">
            <v>12</v>
          </cell>
          <cell r="DI983">
            <v>0</v>
          </cell>
          <cell r="DJ983">
            <v>12</v>
          </cell>
          <cell r="DK983">
            <v>708</v>
          </cell>
          <cell r="DP983">
            <v>708</v>
          </cell>
          <cell r="DQ983">
            <v>708</v>
          </cell>
          <cell r="DR983">
            <v>0</v>
          </cell>
          <cell r="DS983">
            <v>1</v>
          </cell>
          <cell r="DT983">
            <v>0</v>
          </cell>
          <cell r="DU983">
            <v>1499</v>
          </cell>
          <cell r="DV983">
            <v>277713</v>
          </cell>
          <cell r="DW983">
            <v>2874.4799999999996</v>
          </cell>
          <cell r="DX983">
            <v>1061292</v>
          </cell>
          <cell r="DY983" t="str">
            <v>print</v>
          </cell>
          <cell r="DZ983" t="str">
            <v>20230200031___Jungli___набивка</v>
          </cell>
          <cell r="EA983" t="str">
            <v>Расчет кирпичей</v>
          </cell>
        </row>
        <row r="984">
          <cell r="B984" t="str">
            <v>20230200033_0075929_00000003835</v>
          </cell>
          <cell r="C984" t="str">
            <v>20230200033_0075929</v>
          </cell>
          <cell r="D984" t="str">
            <v>Theme 3ОдеждаCocosЖенскийwhite308</v>
          </cell>
          <cell r="E984" t="str">
            <v>Заг. с Th 3</v>
          </cell>
          <cell r="F984" t="str">
            <v>ACOOLA Одежда Весна 2024 Theme 3</v>
          </cell>
          <cell r="G984" t="str">
            <v>ACOOLA</v>
          </cell>
          <cell r="H984" t="str">
            <v>Theme 3</v>
          </cell>
          <cell r="I984" t="str">
            <v>00000003835</v>
          </cell>
          <cell r="J984" t="str">
            <v>20230200033</v>
          </cell>
          <cell r="K984" t="str">
            <v>Платье детское для девочек Cocos белый</v>
          </cell>
          <cell r="L984" t="str">
            <v>Женский</v>
          </cell>
          <cell r="M984" t="str">
            <v>Все</v>
          </cell>
          <cell r="N984" t="str">
            <v>Cocos</v>
          </cell>
          <cell r="O984" t="str">
            <v>белый</v>
          </cell>
          <cell r="P984" t="str">
            <v>Stitched</v>
          </cell>
          <cell r="Q984" t="str">
            <v>Dress</v>
          </cell>
          <cell r="R984" t="str">
            <v>Dress_Girls</v>
          </cell>
          <cell r="S984" t="str">
            <v>Dress</v>
          </cell>
          <cell r="T984" t="str">
            <v>Одежда</v>
          </cell>
          <cell r="U984" t="str">
            <v>Jacquard / Жаккард</v>
          </cell>
          <cell r="V984" t="str">
            <v>100%ПЭ</v>
          </cell>
          <cell r="W984" t="str">
            <v>(308) Kids cloth 98-164</v>
          </cell>
          <cell r="X984">
            <v>12</v>
          </cell>
          <cell r="Y984" t="str">
            <v>Нет</v>
          </cell>
          <cell r="Z984" t="str">
            <v>Marina Ivaschenko</v>
          </cell>
          <cell r="AA984" t="str">
            <v>Fashion</v>
          </cell>
          <cell r="AB984" t="str">
            <v>Regular</v>
          </cell>
          <cell r="AC984">
            <v>1.2</v>
          </cell>
          <cell r="AD984" t="str">
            <v>1,2_12</v>
          </cell>
          <cell r="AE984">
            <v>125</v>
          </cell>
          <cell r="AF984">
            <v>52</v>
          </cell>
          <cell r="AG984">
            <v>73</v>
          </cell>
          <cell r="AH984">
            <v>0</v>
          </cell>
          <cell r="AI984">
            <v>0</v>
          </cell>
          <cell r="AJ984">
            <v>0</v>
          </cell>
          <cell r="AK984">
            <v>1</v>
          </cell>
          <cell r="AL984">
            <v>0.2</v>
          </cell>
          <cell r="AM984">
            <v>12</v>
          </cell>
          <cell r="AN984">
            <v>1</v>
          </cell>
          <cell r="AO984">
            <v>13</v>
          </cell>
          <cell r="AP984">
            <v>676</v>
          </cell>
          <cell r="AQ984">
            <v>12</v>
          </cell>
          <cell r="AR984">
            <v>1</v>
          </cell>
          <cell r="AS984">
            <v>13</v>
          </cell>
          <cell r="AT984">
            <v>949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 t="str">
            <v>0-1</v>
          </cell>
          <cell r="BH984">
            <v>0.54166666666666663</v>
          </cell>
          <cell r="BI984">
            <v>1625</v>
          </cell>
          <cell r="BJ984">
            <v>2499</v>
          </cell>
          <cell r="BK984">
            <v>2499</v>
          </cell>
          <cell r="BL984">
            <v>2271.8200000000002</v>
          </cell>
          <cell r="BM984">
            <v>2.6486486486486487</v>
          </cell>
          <cell r="BN984">
            <v>8.3800000000000008</v>
          </cell>
          <cell r="BO984">
            <v>8.81</v>
          </cell>
          <cell r="BP984">
            <v>11.1</v>
          </cell>
          <cell r="BQ984">
            <v>943.5</v>
          </cell>
          <cell r="BR984">
            <v>0.62244897959183676</v>
          </cell>
          <cell r="BS984">
            <v>3.5</v>
          </cell>
          <cell r="BT984">
            <v>85</v>
          </cell>
          <cell r="BU984">
            <v>1.1000000000000001</v>
          </cell>
          <cell r="BV984">
            <v>2499</v>
          </cell>
          <cell r="BW984">
            <v>1500</v>
          </cell>
          <cell r="BX984" t="str">
            <v>SHANGHAI LANSHENG LIGHT INDUSTRIAL PRODUCTS IMP.&amp; EXP. CORP.,LTD</v>
          </cell>
          <cell r="BY984" t="str">
            <v>Китай</v>
          </cell>
          <cell r="BZ984">
            <v>120</v>
          </cell>
          <cell r="CA984">
            <v>295</v>
          </cell>
          <cell r="CB984">
            <v>60</v>
          </cell>
          <cell r="CC984">
            <v>900</v>
          </cell>
          <cell r="CD984">
            <v>3000</v>
          </cell>
          <cell r="CE984">
            <v>944.25906020864625</v>
          </cell>
          <cell r="CF984">
            <v>3000</v>
          </cell>
          <cell r="CG984">
            <v>3700</v>
          </cell>
          <cell r="CH984" t="str">
            <v>ок</v>
          </cell>
          <cell r="CI984" t="str">
            <v>ок</v>
          </cell>
          <cell r="CJ984">
            <v>5</v>
          </cell>
          <cell r="CK984">
            <v>14316.25</v>
          </cell>
          <cell r="CL984">
            <v>2598.9500000000003</v>
          </cell>
          <cell r="CM984">
            <v>1057.2</v>
          </cell>
          <cell r="CN984">
            <v>7929</v>
          </cell>
          <cell r="CO984">
            <v>528.6</v>
          </cell>
          <cell r="CP984">
            <v>26430</v>
          </cell>
          <cell r="CQ984">
            <v>1533187.5</v>
          </cell>
          <cell r="CR984">
            <v>278332.5</v>
          </cell>
          <cell r="CS984">
            <v>113220</v>
          </cell>
          <cell r="CT984">
            <v>849150</v>
          </cell>
          <cell r="CU984">
            <v>56610</v>
          </cell>
          <cell r="CV984">
            <v>2830500</v>
          </cell>
          <cell r="CW984">
            <v>4060875</v>
          </cell>
          <cell r="CX984">
            <v>737205</v>
          </cell>
          <cell r="CY984">
            <v>299880</v>
          </cell>
          <cell r="CZ984">
            <v>2249100</v>
          </cell>
          <cell r="DA984">
            <v>149940</v>
          </cell>
          <cell r="DB984">
            <v>7497000</v>
          </cell>
          <cell r="DC984" t="str">
            <v>Fashion</v>
          </cell>
          <cell r="DE984">
            <v>59</v>
          </cell>
          <cell r="DF984">
            <v>59</v>
          </cell>
          <cell r="DH984">
            <v>4</v>
          </cell>
          <cell r="DI984">
            <v>1</v>
          </cell>
          <cell r="DJ984">
            <v>5</v>
          </cell>
          <cell r="DK984">
            <v>295</v>
          </cell>
          <cell r="DP984">
            <v>295</v>
          </cell>
          <cell r="DQ984">
            <v>236</v>
          </cell>
          <cell r="DR984">
            <v>59</v>
          </cell>
          <cell r="DS984">
            <v>0.8</v>
          </cell>
          <cell r="DT984">
            <v>0.2</v>
          </cell>
          <cell r="DU984">
            <v>2499</v>
          </cell>
          <cell r="DV984">
            <v>245587.5</v>
          </cell>
          <cell r="DW984">
            <v>2598.9500000000003</v>
          </cell>
          <cell r="DX984">
            <v>737205</v>
          </cell>
          <cell r="DY984" t="str">
            <v>white</v>
          </cell>
          <cell r="DZ984" t="str">
            <v>20230200033___Cocos___белый</v>
          </cell>
          <cell r="EA984" t="str">
            <v>Расчет кирпичей</v>
          </cell>
        </row>
        <row r="985">
          <cell r="B985" t="str">
            <v>20230200034_0075930_00000003835</v>
          </cell>
          <cell r="C985" t="str">
            <v>20230200034_0075930</v>
          </cell>
          <cell r="D985" t="str">
            <v>Theme 3ОдеждаTropikanaЖенскийlight blue308</v>
          </cell>
          <cell r="E985" t="str">
            <v>Заг. с Th 3</v>
          </cell>
          <cell r="F985" t="str">
            <v>ACOOLA Одежда Весна 2024 Theme 3</v>
          </cell>
          <cell r="G985" t="str">
            <v>ACOOLA</v>
          </cell>
          <cell r="H985" t="str">
            <v>Theme 3</v>
          </cell>
          <cell r="I985" t="str">
            <v>00000003835</v>
          </cell>
          <cell r="J985" t="str">
            <v>20230200034</v>
          </cell>
          <cell r="K985" t="str">
            <v>Платье детское для девочек Tropikana голубой</v>
          </cell>
          <cell r="L985" t="str">
            <v>Женский</v>
          </cell>
          <cell r="M985" t="str">
            <v>Все</v>
          </cell>
          <cell r="N985" t="str">
            <v>Tropikana</v>
          </cell>
          <cell r="O985" t="str">
            <v>голубой</v>
          </cell>
          <cell r="P985" t="str">
            <v>Stitched</v>
          </cell>
          <cell r="Q985" t="str">
            <v>Dress</v>
          </cell>
          <cell r="R985" t="str">
            <v>Dress_Girls</v>
          </cell>
          <cell r="S985" t="str">
            <v>Dress</v>
          </cell>
          <cell r="T985" t="str">
            <v>Одежда</v>
          </cell>
          <cell r="U985" t="str">
            <v>Special weave / Декоративное плетение ткани</v>
          </cell>
          <cell r="V985" t="str">
            <v>100%ПЭ</v>
          </cell>
          <cell r="W985" t="str">
            <v>(308) Kids cloth 98-164</v>
          </cell>
          <cell r="X985">
            <v>12</v>
          </cell>
          <cell r="Y985" t="str">
            <v>Нет</v>
          </cell>
          <cell r="Z985" t="str">
            <v>Marina Ivaschenko</v>
          </cell>
          <cell r="AA985" t="str">
            <v>Fashion</v>
          </cell>
          <cell r="AB985" t="str">
            <v>Regular</v>
          </cell>
          <cell r="AC985" t="str">
            <v>1,2,3</v>
          </cell>
          <cell r="AD985" t="str">
            <v>1,2,3_12</v>
          </cell>
          <cell r="AE985">
            <v>221</v>
          </cell>
          <cell r="AF985">
            <v>52</v>
          </cell>
          <cell r="AG985">
            <v>73</v>
          </cell>
          <cell r="AH985">
            <v>96</v>
          </cell>
          <cell r="AI985">
            <v>0</v>
          </cell>
          <cell r="AJ985">
            <v>0</v>
          </cell>
          <cell r="AK985">
            <v>1</v>
          </cell>
          <cell r="AL985">
            <v>0.3</v>
          </cell>
          <cell r="AM985">
            <v>12</v>
          </cell>
          <cell r="AN985">
            <v>2</v>
          </cell>
          <cell r="AO985">
            <v>14</v>
          </cell>
          <cell r="AP985">
            <v>728</v>
          </cell>
          <cell r="AQ985">
            <v>12</v>
          </cell>
          <cell r="AR985">
            <v>2</v>
          </cell>
          <cell r="AS985">
            <v>14</v>
          </cell>
          <cell r="AT985">
            <v>1022</v>
          </cell>
          <cell r="AU985">
            <v>12</v>
          </cell>
          <cell r="AV985">
            <v>2</v>
          </cell>
          <cell r="AW985">
            <v>14</v>
          </cell>
          <cell r="AX985">
            <v>1344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 t="str">
            <v>0-2</v>
          </cell>
          <cell r="BH985">
            <v>0.56254545454545457</v>
          </cell>
          <cell r="BI985">
            <v>3094</v>
          </cell>
          <cell r="BJ985">
            <v>2499</v>
          </cell>
          <cell r="BK985">
            <v>2499</v>
          </cell>
          <cell r="BL985">
            <v>2271.8200000000002</v>
          </cell>
          <cell r="BM985">
            <v>3.3485193621867881</v>
          </cell>
          <cell r="BN985">
            <v>6.48</v>
          </cell>
          <cell r="BO985">
            <v>6.81</v>
          </cell>
          <cell r="BP985">
            <v>8.7799999999999994</v>
          </cell>
          <cell r="BQ985">
            <v>746.3</v>
          </cell>
          <cell r="BR985">
            <v>0.70136054421768712</v>
          </cell>
          <cell r="BS985">
            <v>3.5</v>
          </cell>
          <cell r="BT985">
            <v>85</v>
          </cell>
          <cell r="BU985">
            <v>1.1000000000000001</v>
          </cell>
          <cell r="BV985">
            <v>2499</v>
          </cell>
          <cell r="BW985">
            <v>1500</v>
          </cell>
          <cell r="BX985" t="str">
            <v>SHAOXING YANSHENG TRADING CO., LTD</v>
          </cell>
          <cell r="BY985" t="str">
            <v>Китай</v>
          </cell>
          <cell r="BZ985">
            <v>220</v>
          </cell>
          <cell r="CA985">
            <v>531</v>
          </cell>
          <cell r="CB985">
            <v>96</v>
          </cell>
          <cell r="CC985">
            <v>1559</v>
          </cell>
          <cell r="CD985">
            <v>5500</v>
          </cell>
          <cell r="CE985">
            <v>1731.1416103825181</v>
          </cell>
          <cell r="CF985">
            <v>5500</v>
          </cell>
          <cell r="CG985">
            <v>6500</v>
          </cell>
          <cell r="CH985" t="str">
            <v>ок</v>
          </cell>
          <cell r="CI985" t="str">
            <v>ок</v>
          </cell>
          <cell r="CJ985">
            <v>8</v>
          </cell>
          <cell r="CK985">
            <v>21070.14</v>
          </cell>
          <cell r="CL985">
            <v>3616.1099999999997</v>
          </cell>
          <cell r="CM985">
            <v>1498.1999999999998</v>
          </cell>
          <cell r="CN985">
            <v>10616.789999999999</v>
          </cell>
          <cell r="CO985">
            <v>653.76</v>
          </cell>
          <cell r="CP985">
            <v>37455</v>
          </cell>
          <cell r="CQ985">
            <v>2309052.1999999997</v>
          </cell>
          <cell r="CR985">
            <v>396285.3</v>
          </cell>
          <cell r="CS985">
            <v>164186</v>
          </cell>
          <cell r="CT985">
            <v>1163481.7</v>
          </cell>
          <cell r="CU985">
            <v>71644.799999999988</v>
          </cell>
          <cell r="CV985">
            <v>4104649.9999999995</v>
          </cell>
          <cell r="CW985">
            <v>7731906</v>
          </cell>
          <cell r="CX985">
            <v>1326969</v>
          </cell>
          <cell r="CY985">
            <v>549780</v>
          </cell>
          <cell r="CZ985">
            <v>3895941</v>
          </cell>
          <cell r="DA985">
            <v>239904</v>
          </cell>
          <cell r="DB985">
            <v>13744500</v>
          </cell>
          <cell r="DC985" t="str">
            <v>Fashion</v>
          </cell>
          <cell r="DE985">
            <v>59</v>
          </cell>
          <cell r="DF985">
            <v>59</v>
          </cell>
          <cell r="DH985">
            <v>9</v>
          </cell>
          <cell r="DI985">
            <v>0</v>
          </cell>
          <cell r="DJ985">
            <v>9</v>
          </cell>
          <cell r="DK985">
            <v>531</v>
          </cell>
          <cell r="DP985">
            <v>531</v>
          </cell>
          <cell r="DQ985">
            <v>531</v>
          </cell>
          <cell r="DR985">
            <v>0</v>
          </cell>
          <cell r="DS985">
            <v>1</v>
          </cell>
          <cell r="DT985">
            <v>0</v>
          </cell>
          <cell r="DU985">
            <v>2499</v>
          </cell>
          <cell r="DV985">
            <v>349663.49999999994</v>
          </cell>
          <cell r="DW985">
            <v>3616.1099999999997</v>
          </cell>
          <cell r="DX985">
            <v>1326969</v>
          </cell>
          <cell r="DY985" t="str">
            <v>light blue</v>
          </cell>
          <cell r="DZ985" t="str">
            <v>20230200034___Tropikana___голубой</v>
          </cell>
          <cell r="EA985" t="str">
            <v>Расчет кирпичей</v>
          </cell>
        </row>
        <row r="986">
          <cell r="B986" t="str">
            <v>20230200035_0075932_00000003835</v>
          </cell>
          <cell r="C986" t="str">
            <v>20230200035_0075932</v>
          </cell>
          <cell r="D986" t="str">
            <v>Theme 3ОдеждаExoticЖенскийmulticolor308</v>
          </cell>
          <cell r="E986" t="str">
            <v>Заг. с Th 3</v>
          </cell>
          <cell r="F986" t="str">
            <v>ACOOLA Одежда Весна 2024 Theme 3</v>
          </cell>
          <cell r="G986" t="str">
            <v>ACOOLA</v>
          </cell>
          <cell r="H986" t="str">
            <v>Theme 3</v>
          </cell>
          <cell r="I986" t="str">
            <v>00000003835</v>
          </cell>
          <cell r="J986" t="str">
            <v>20230200035</v>
          </cell>
          <cell r="K986" t="str">
            <v>Платье детское для девочек Exotic цветной</v>
          </cell>
          <cell r="L986" t="str">
            <v>Женский</v>
          </cell>
          <cell r="M986" t="str">
            <v>Все</v>
          </cell>
          <cell r="N986" t="str">
            <v>Exotic</v>
          </cell>
          <cell r="O986" t="str">
            <v>цветной</v>
          </cell>
          <cell r="P986" t="str">
            <v>Jersey</v>
          </cell>
          <cell r="Q986" t="str">
            <v>Dress</v>
          </cell>
          <cell r="R986" t="str">
            <v>Dress_Girls</v>
          </cell>
          <cell r="S986" t="str">
            <v>Dress</v>
          </cell>
          <cell r="T986" t="str">
            <v>Одежда</v>
          </cell>
          <cell r="U986" t="str">
            <v>Mesh / Сетка</v>
          </cell>
          <cell r="V986" t="str">
            <v>100%ПЭ</v>
          </cell>
          <cell r="W986" t="str">
            <v>(308) Kids cloth 98-164</v>
          </cell>
          <cell r="X986">
            <v>12</v>
          </cell>
          <cell r="Y986" t="str">
            <v>Нет</v>
          </cell>
          <cell r="Z986" t="str">
            <v>Marina Ivaschenko</v>
          </cell>
          <cell r="AA986" t="str">
            <v>Fashion</v>
          </cell>
          <cell r="AB986" t="str">
            <v>Regular</v>
          </cell>
          <cell r="AC986" t="str">
            <v>1,2,3,4,5</v>
          </cell>
          <cell r="AD986" t="str">
            <v>1,2,3,4,5_12</v>
          </cell>
          <cell r="AE986">
            <v>271</v>
          </cell>
          <cell r="AF986">
            <v>52</v>
          </cell>
          <cell r="AG986">
            <v>73</v>
          </cell>
          <cell r="AH986">
            <v>96</v>
          </cell>
          <cell r="AI986">
            <v>43</v>
          </cell>
          <cell r="AJ986">
            <v>7</v>
          </cell>
          <cell r="AK986">
            <v>1</v>
          </cell>
          <cell r="AL986">
            <v>0.2</v>
          </cell>
          <cell r="AM986">
            <v>12</v>
          </cell>
          <cell r="AN986">
            <v>1</v>
          </cell>
          <cell r="AO986">
            <v>13</v>
          </cell>
          <cell r="AP986">
            <v>676</v>
          </cell>
          <cell r="AQ986">
            <v>12</v>
          </cell>
          <cell r="AR986">
            <v>1</v>
          </cell>
          <cell r="AS986">
            <v>13</v>
          </cell>
          <cell r="AT986">
            <v>949</v>
          </cell>
          <cell r="AU986">
            <v>12</v>
          </cell>
          <cell r="AV986">
            <v>1</v>
          </cell>
          <cell r="AW986">
            <v>13</v>
          </cell>
          <cell r="AX986">
            <v>1248</v>
          </cell>
          <cell r="AY986">
            <v>12</v>
          </cell>
          <cell r="AZ986">
            <v>1</v>
          </cell>
          <cell r="BA986">
            <v>13</v>
          </cell>
          <cell r="BB986">
            <v>559</v>
          </cell>
          <cell r="BC986">
            <v>12</v>
          </cell>
          <cell r="BD986">
            <v>1</v>
          </cell>
          <cell r="BE986">
            <v>13</v>
          </cell>
          <cell r="BF986">
            <v>91</v>
          </cell>
          <cell r="BG986" t="str">
            <v>0-1</v>
          </cell>
          <cell r="BH986">
            <v>0.54200000000000004</v>
          </cell>
          <cell r="BI986">
            <v>3523</v>
          </cell>
          <cell r="BJ986">
            <v>1799</v>
          </cell>
          <cell r="BK986">
            <v>1799</v>
          </cell>
          <cell r="BL986">
            <v>1635.45</v>
          </cell>
          <cell r="BM986">
            <v>2.8485472250811497</v>
          </cell>
          <cell r="BN986">
            <v>5.61</v>
          </cell>
          <cell r="BO986">
            <v>5.9</v>
          </cell>
          <cell r="BP986">
            <v>7.43</v>
          </cell>
          <cell r="BQ986">
            <v>631.54999999999995</v>
          </cell>
          <cell r="BR986">
            <v>0.64894385769872154</v>
          </cell>
          <cell r="BS986">
            <v>3.5</v>
          </cell>
          <cell r="BT986">
            <v>85</v>
          </cell>
          <cell r="BU986">
            <v>1.1000000000000001</v>
          </cell>
          <cell r="BV986">
            <v>1799</v>
          </cell>
          <cell r="BW986">
            <v>1080</v>
          </cell>
          <cell r="BX986" t="str">
            <v>SHANGHAI LANSHENG LIGHT INDUSTRIAL PRODUCTS IMP.&amp; EXP. CORP.,LTD</v>
          </cell>
          <cell r="BY986" t="str">
            <v>Китай</v>
          </cell>
          <cell r="BZ986">
            <v>260</v>
          </cell>
          <cell r="CA986">
            <v>708</v>
          </cell>
          <cell r="CB986">
            <v>120</v>
          </cell>
          <cell r="CC986">
            <v>1889</v>
          </cell>
          <cell r="CD986">
            <v>6500</v>
          </cell>
          <cell r="CE986">
            <v>2045.8946304520668</v>
          </cell>
          <cell r="CF986">
            <v>6500</v>
          </cell>
          <cell r="CG986">
            <v>6500</v>
          </cell>
          <cell r="CH986" t="str">
            <v>ок</v>
          </cell>
          <cell r="CI986" t="str">
            <v>ок</v>
          </cell>
          <cell r="CJ986">
            <v>10</v>
          </cell>
          <cell r="CK986">
            <v>20785.7</v>
          </cell>
          <cell r="CL986">
            <v>4177.2</v>
          </cell>
          <cell r="CM986">
            <v>1534</v>
          </cell>
          <cell r="CN986">
            <v>11145.1</v>
          </cell>
          <cell r="CO986">
            <v>708</v>
          </cell>
          <cell r="CP986">
            <v>38350</v>
          </cell>
          <cell r="CQ986">
            <v>2224950.65</v>
          </cell>
          <cell r="CR986">
            <v>447137.39999999997</v>
          </cell>
          <cell r="CS986">
            <v>164203</v>
          </cell>
          <cell r="CT986">
            <v>1192997.95</v>
          </cell>
          <cell r="CU986">
            <v>75786</v>
          </cell>
          <cell r="CV986">
            <v>4105074.9999999995</v>
          </cell>
          <cell r="CW986">
            <v>6337877</v>
          </cell>
          <cell r="CX986">
            <v>1273692</v>
          </cell>
          <cell r="CY986">
            <v>467740</v>
          </cell>
          <cell r="CZ986">
            <v>3398311</v>
          </cell>
          <cell r="DA986">
            <v>215880</v>
          </cell>
          <cell r="DB986">
            <v>11693500</v>
          </cell>
          <cell r="DC986" t="str">
            <v>Fashion</v>
          </cell>
          <cell r="DE986">
            <v>59</v>
          </cell>
          <cell r="DF986">
            <v>59</v>
          </cell>
          <cell r="DH986">
            <v>12</v>
          </cell>
          <cell r="DI986">
            <v>0</v>
          </cell>
          <cell r="DJ986">
            <v>12</v>
          </cell>
          <cell r="DK986">
            <v>708</v>
          </cell>
          <cell r="DP986">
            <v>708</v>
          </cell>
          <cell r="DQ986">
            <v>708</v>
          </cell>
          <cell r="DR986">
            <v>0</v>
          </cell>
          <cell r="DS986">
            <v>1</v>
          </cell>
          <cell r="DT986">
            <v>0</v>
          </cell>
          <cell r="DU986">
            <v>1799</v>
          </cell>
          <cell r="DV986">
            <v>394532.99999999994</v>
          </cell>
          <cell r="DW986">
            <v>4177.2</v>
          </cell>
          <cell r="DX986">
            <v>1273692</v>
          </cell>
          <cell r="DY986" t="str">
            <v>multicolor</v>
          </cell>
          <cell r="DZ986" t="str">
            <v>20230200035___Exotic___цветной</v>
          </cell>
          <cell r="EA986" t="str">
            <v>Расчет кирпичей</v>
          </cell>
        </row>
        <row r="987">
          <cell r="B987" t="str">
            <v>20230200037_0075935_00000003835</v>
          </cell>
          <cell r="C987" t="str">
            <v>20230200037_0075935</v>
          </cell>
          <cell r="D987" t="str">
            <v>Theme 3ОдеждаTanЖенскийprint308</v>
          </cell>
          <cell r="E987" t="str">
            <v>Заг. с Th 3</v>
          </cell>
          <cell r="F987" t="str">
            <v>ACOOLA Одежда Весна 2024 Theme 3</v>
          </cell>
          <cell r="G987" t="str">
            <v>ACOOLA</v>
          </cell>
          <cell r="H987" t="str">
            <v>Theme 3</v>
          </cell>
          <cell r="I987" t="str">
            <v>00000003835</v>
          </cell>
          <cell r="J987" t="str">
            <v>20230200037</v>
          </cell>
          <cell r="K987" t="str">
            <v>Платье детское для девочек Tan набивка</v>
          </cell>
          <cell r="L987" t="str">
            <v>Женский</v>
          </cell>
          <cell r="M987" t="str">
            <v>Все</v>
          </cell>
          <cell r="N987" t="str">
            <v>Tan</v>
          </cell>
          <cell r="O987" t="str">
            <v>набивка</v>
          </cell>
          <cell r="P987" t="str">
            <v>Jersey</v>
          </cell>
          <cell r="Q987" t="str">
            <v>Dress</v>
          </cell>
          <cell r="R987" t="str">
            <v>Dress_Girls</v>
          </cell>
          <cell r="S987" t="str">
            <v>Dress</v>
          </cell>
          <cell r="T987" t="str">
            <v>Одежда</v>
          </cell>
          <cell r="U987" t="str">
            <v>Rib 2*2 / Резинка 2*2</v>
          </cell>
          <cell r="V987" t="str">
            <v>96%Вискоза/4%ПУ</v>
          </cell>
          <cell r="W987" t="str">
            <v>(308) Kids cloth 98-164</v>
          </cell>
          <cell r="X987">
            <v>12</v>
          </cell>
          <cell r="Y987" t="str">
            <v>Нет</v>
          </cell>
          <cell r="Z987" t="str">
            <v>Marina Ivaschenko</v>
          </cell>
          <cell r="AA987" t="str">
            <v>Fashion</v>
          </cell>
          <cell r="AB987" t="str">
            <v>Regular</v>
          </cell>
          <cell r="AC987" t="str">
            <v>1,2,3,4,5</v>
          </cell>
          <cell r="AD987" t="str">
            <v>1,2,3,4,5_12</v>
          </cell>
          <cell r="AE987">
            <v>271</v>
          </cell>
          <cell r="AF987">
            <v>52</v>
          </cell>
          <cell r="AG987">
            <v>73</v>
          </cell>
          <cell r="AH987">
            <v>96</v>
          </cell>
          <cell r="AI987">
            <v>43</v>
          </cell>
          <cell r="AJ987">
            <v>7</v>
          </cell>
          <cell r="AK987">
            <v>1</v>
          </cell>
          <cell r="AL987">
            <v>0.2</v>
          </cell>
          <cell r="AM987">
            <v>12</v>
          </cell>
          <cell r="AN987">
            <v>1</v>
          </cell>
          <cell r="AO987">
            <v>13</v>
          </cell>
          <cell r="AP987">
            <v>676</v>
          </cell>
          <cell r="AQ987">
            <v>12</v>
          </cell>
          <cell r="AR987">
            <v>1</v>
          </cell>
          <cell r="AS987">
            <v>13</v>
          </cell>
          <cell r="AT987">
            <v>949</v>
          </cell>
          <cell r="AU987">
            <v>12</v>
          </cell>
          <cell r="AV987">
            <v>1</v>
          </cell>
          <cell r="AW987">
            <v>13</v>
          </cell>
          <cell r="AX987">
            <v>1248</v>
          </cell>
          <cell r="AY987">
            <v>12</v>
          </cell>
          <cell r="AZ987">
            <v>1</v>
          </cell>
          <cell r="BA987">
            <v>13</v>
          </cell>
          <cell r="BB987">
            <v>559</v>
          </cell>
          <cell r="BC987">
            <v>12</v>
          </cell>
          <cell r="BD987">
            <v>1</v>
          </cell>
          <cell r="BE987">
            <v>13</v>
          </cell>
          <cell r="BF987">
            <v>91</v>
          </cell>
          <cell r="BG987" t="str">
            <v>0-1</v>
          </cell>
          <cell r="BH987">
            <v>0.54200000000000004</v>
          </cell>
          <cell r="BI987">
            <v>3523</v>
          </cell>
          <cell r="BJ987">
            <v>1499</v>
          </cell>
          <cell r="BK987">
            <v>1499</v>
          </cell>
          <cell r="BL987">
            <v>1362.73</v>
          </cell>
          <cell r="BM987">
            <v>3.3527175128606577</v>
          </cell>
          <cell r="BN987">
            <v>3.93</v>
          </cell>
          <cell r="BO987">
            <v>4.13</v>
          </cell>
          <cell r="BP987">
            <v>5.26</v>
          </cell>
          <cell r="BQ987">
            <v>447.09999999999997</v>
          </cell>
          <cell r="BR987">
            <v>0.70173448965977325</v>
          </cell>
          <cell r="BS987">
            <v>3.5</v>
          </cell>
          <cell r="BT987">
            <v>85</v>
          </cell>
          <cell r="BU987">
            <v>1.1000000000000001</v>
          </cell>
          <cell r="BV987">
            <v>1499</v>
          </cell>
          <cell r="BW987">
            <v>900</v>
          </cell>
          <cell r="BX987" t="str">
            <v>CHINA-BASE NINGBO FOREIGN TRADE CO., LTD</v>
          </cell>
          <cell r="BY987" t="str">
            <v>Китай</v>
          </cell>
          <cell r="BZ987">
            <v>260</v>
          </cell>
          <cell r="CA987">
            <v>708</v>
          </cell>
          <cell r="CB987">
            <v>120</v>
          </cell>
          <cell r="CC987">
            <v>1889</v>
          </cell>
          <cell r="CD987">
            <v>6500</v>
          </cell>
          <cell r="CE987">
            <v>2045.8946304520668</v>
          </cell>
          <cell r="CF987">
            <v>6500</v>
          </cell>
          <cell r="CG987">
            <v>6500</v>
          </cell>
          <cell r="CH987" t="str">
            <v>ок</v>
          </cell>
          <cell r="CI987" t="str">
            <v>ок</v>
          </cell>
          <cell r="CJ987">
            <v>10</v>
          </cell>
          <cell r="CK987">
            <v>14549.99</v>
          </cell>
          <cell r="CL987">
            <v>2924.04</v>
          </cell>
          <cell r="CM987">
            <v>1073.8</v>
          </cell>
          <cell r="CN987">
            <v>7801.57</v>
          </cell>
          <cell r="CO987">
            <v>495.59999999999997</v>
          </cell>
          <cell r="CP987">
            <v>26845</v>
          </cell>
          <cell r="CQ987">
            <v>1575133.2999999998</v>
          </cell>
          <cell r="CR987">
            <v>316546.8</v>
          </cell>
          <cell r="CS987">
            <v>116245.99999999999</v>
          </cell>
          <cell r="CT987">
            <v>844571.89999999991</v>
          </cell>
          <cell r="CU987">
            <v>53651.999999999993</v>
          </cell>
          <cell r="CV987">
            <v>2906150</v>
          </cell>
          <cell r="CW987">
            <v>5280977</v>
          </cell>
          <cell r="CX987">
            <v>1061292</v>
          </cell>
          <cell r="CY987">
            <v>389740</v>
          </cell>
          <cell r="CZ987">
            <v>2831611</v>
          </cell>
          <cell r="DA987">
            <v>179880</v>
          </cell>
          <cell r="DB987">
            <v>9743500</v>
          </cell>
          <cell r="DC987" t="str">
            <v>Fashion</v>
          </cell>
          <cell r="DE987">
            <v>59</v>
          </cell>
          <cell r="DF987">
            <v>59</v>
          </cell>
          <cell r="DH987">
            <v>12</v>
          </cell>
          <cell r="DI987">
            <v>0</v>
          </cell>
          <cell r="DJ987">
            <v>12</v>
          </cell>
          <cell r="DK987">
            <v>708</v>
          </cell>
          <cell r="DP987">
            <v>708</v>
          </cell>
          <cell r="DQ987">
            <v>708</v>
          </cell>
          <cell r="DR987">
            <v>0</v>
          </cell>
          <cell r="DS987">
            <v>1</v>
          </cell>
          <cell r="DT987">
            <v>0</v>
          </cell>
          <cell r="DU987">
            <v>1499</v>
          </cell>
          <cell r="DV987">
            <v>279306</v>
          </cell>
          <cell r="DW987">
            <v>2924.04</v>
          </cell>
          <cell r="DX987">
            <v>1061292</v>
          </cell>
          <cell r="DY987" t="str">
            <v>print</v>
          </cell>
          <cell r="DZ987" t="str">
            <v>20230200037___Tan___набивка</v>
          </cell>
          <cell r="EA987" t="str">
            <v>Расчет кирпичей</v>
          </cell>
        </row>
        <row r="988">
          <cell r="B988" t="str">
            <v>20230200038_0075936_00000003835</v>
          </cell>
          <cell r="C988" t="str">
            <v>20230200038_0075936</v>
          </cell>
          <cell r="D988" t="str">
            <v>Theme 3ОдеждаKatar1Женскийprint308</v>
          </cell>
          <cell r="E988" t="str">
            <v>Заг. с Th 3</v>
          </cell>
          <cell r="F988" t="str">
            <v>ACOOLA Одежда Весна 2024 Theme 3</v>
          </cell>
          <cell r="G988" t="str">
            <v>ACOOLA</v>
          </cell>
          <cell r="H988" t="str">
            <v>Theme 3</v>
          </cell>
          <cell r="I988" t="str">
            <v>00000003835</v>
          </cell>
          <cell r="J988" t="str">
            <v>20230200038</v>
          </cell>
          <cell r="K988" t="str">
            <v>Платье детское для девочек Katar1 набивка</v>
          </cell>
          <cell r="L988" t="str">
            <v>Женский</v>
          </cell>
          <cell r="M988" t="str">
            <v>Все</v>
          </cell>
          <cell r="N988" t="str">
            <v>Katar1</v>
          </cell>
          <cell r="O988" t="str">
            <v>набивка</v>
          </cell>
          <cell r="P988" t="str">
            <v>Jersey</v>
          </cell>
          <cell r="Q988" t="str">
            <v>Dress</v>
          </cell>
          <cell r="R988" t="str">
            <v>Dress_Girls</v>
          </cell>
          <cell r="S988" t="str">
            <v>Dress</v>
          </cell>
          <cell r="T988" t="str">
            <v>Одежда</v>
          </cell>
          <cell r="U988" t="str">
            <v>Mesh / Сетка</v>
          </cell>
          <cell r="V988" t="str">
            <v>100%ПЭ</v>
          </cell>
          <cell r="W988" t="str">
            <v>(308) Kids cloth 98-164</v>
          </cell>
          <cell r="X988">
            <v>12</v>
          </cell>
          <cell r="Y988" t="str">
            <v>Нет</v>
          </cell>
          <cell r="Z988" t="str">
            <v>Marina Ivaschenko</v>
          </cell>
          <cell r="AA988" t="str">
            <v>Fashion</v>
          </cell>
          <cell r="AB988" t="str">
            <v>Regular</v>
          </cell>
          <cell r="AC988" t="str">
            <v>1,2,3,4,5</v>
          </cell>
          <cell r="AD988" t="str">
            <v>1,2,3,4,5_12</v>
          </cell>
          <cell r="AE988">
            <v>271</v>
          </cell>
          <cell r="AF988">
            <v>52</v>
          </cell>
          <cell r="AG988">
            <v>73</v>
          </cell>
          <cell r="AH988">
            <v>96</v>
          </cell>
          <cell r="AI988">
            <v>43</v>
          </cell>
          <cell r="AJ988">
            <v>7</v>
          </cell>
          <cell r="AK988">
            <v>1</v>
          </cell>
          <cell r="AL988">
            <v>0.2</v>
          </cell>
          <cell r="AM988">
            <v>12</v>
          </cell>
          <cell r="AN988">
            <v>1</v>
          </cell>
          <cell r="AO988">
            <v>13</v>
          </cell>
          <cell r="AP988">
            <v>676</v>
          </cell>
          <cell r="AQ988">
            <v>12</v>
          </cell>
          <cell r="AR988">
            <v>1</v>
          </cell>
          <cell r="AS988">
            <v>13</v>
          </cell>
          <cell r="AT988">
            <v>949</v>
          </cell>
          <cell r="AU988">
            <v>12</v>
          </cell>
          <cell r="AV988">
            <v>1</v>
          </cell>
          <cell r="AW988">
            <v>13</v>
          </cell>
          <cell r="AX988">
            <v>1248</v>
          </cell>
          <cell r="AY988">
            <v>12</v>
          </cell>
          <cell r="AZ988">
            <v>1</v>
          </cell>
          <cell r="BA988">
            <v>13</v>
          </cell>
          <cell r="BB988">
            <v>559</v>
          </cell>
          <cell r="BC988">
            <v>12</v>
          </cell>
          <cell r="BD988">
            <v>1</v>
          </cell>
          <cell r="BE988">
            <v>13</v>
          </cell>
          <cell r="BF988">
            <v>91</v>
          </cell>
          <cell r="BG988" t="str">
            <v>0-1</v>
          </cell>
          <cell r="BH988">
            <v>0.54200000000000004</v>
          </cell>
          <cell r="BI988">
            <v>3523</v>
          </cell>
          <cell r="BJ988">
            <v>1799</v>
          </cell>
          <cell r="BK988">
            <v>1799</v>
          </cell>
          <cell r="BL988">
            <v>1635.45</v>
          </cell>
          <cell r="BM988">
            <v>3.2411494459958559</v>
          </cell>
          <cell r="BN988">
            <v>4.93</v>
          </cell>
          <cell r="BO988">
            <v>5.19</v>
          </cell>
          <cell r="BP988">
            <v>6.53</v>
          </cell>
          <cell r="BQ988">
            <v>555.05000000000007</v>
          </cell>
          <cell r="BR988">
            <v>0.69146748193440799</v>
          </cell>
          <cell r="BS988">
            <v>3.5</v>
          </cell>
          <cell r="BT988">
            <v>85</v>
          </cell>
          <cell r="BU988">
            <v>1.1000000000000001</v>
          </cell>
          <cell r="BV988">
            <v>1799</v>
          </cell>
          <cell r="BW988">
            <v>1080</v>
          </cell>
          <cell r="BX988" t="str">
            <v>NINGBO FREEDOM FASHION CO.,LTD</v>
          </cell>
          <cell r="BY988" t="str">
            <v>Китай</v>
          </cell>
          <cell r="BZ988">
            <v>260</v>
          </cell>
          <cell r="CA988">
            <v>708</v>
          </cell>
          <cell r="CB988">
            <v>120</v>
          </cell>
          <cell r="CC988">
            <v>1889</v>
          </cell>
          <cell r="CD988">
            <v>6500</v>
          </cell>
          <cell r="CE988">
            <v>2045.8946304520668</v>
          </cell>
          <cell r="CF988">
            <v>6500</v>
          </cell>
          <cell r="CG988">
            <v>6500</v>
          </cell>
          <cell r="CH988" t="str">
            <v>ок</v>
          </cell>
          <cell r="CI988" t="str">
            <v>ок</v>
          </cell>
          <cell r="CJ988">
            <v>10</v>
          </cell>
          <cell r="CK988">
            <v>18284.370000000003</v>
          </cell>
          <cell r="CL988">
            <v>3674.5200000000004</v>
          </cell>
          <cell r="CM988">
            <v>1349.4</v>
          </cell>
          <cell r="CN988">
            <v>9803.91</v>
          </cell>
          <cell r="CO988">
            <v>622.80000000000007</v>
          </cell>
          <cell r="CP988">
            <v>33735</v>
          </cell>
          <cell r="CQ988">
            <v>1955441.1500000001</v>
          </cell>
          <cell r="CR988">
            <v>392975.4</v>
          </cell>
          <cell r="CS988">
            <v>144313.00000000003</v>
          </cell>
          <cell r="CT988">
            <v>1048489.4500000002</v>
          </cell>
          <cell r="CU988">
            <v>66606.000000000015</v>
          </cell>
          <cell r="CV988">
            <v>3607825.0000000005</v>
          </cell>
          <cell r="CW988">
            <v>6337877</v>
          </cell>
          <cell r="CX988">
            <v>1273692</v>
          </cell>
          <cell r="CY988">
            <v>467740</v>
          </cell>
          <cell r="CZ988">
            <v>3398311</v>
          </cell>
          <cell r="DA988">
            <v>215880</v>
          </cell>
          <cell r="DB988">
            <v>11693500</v>
          </cell>
          <cell r="DC988" t="str">
            <v>Fashion</v>
          </cell>
          <cell r="DE988">
            <v>59</v>
          </cell>
          <cell r="DF988">
            <v>59</v>
          </cell>
          <cell r="DH988">
            <v>12</v>
          </cell>
          <cell r="DI988">
            <v>0</v>
          </cell>
          <cell r="DJ988">
            <v>12</v>
          </cell>
          <cell r="DK988">
            <v>708</v>
          </cell>
          <cell r="DP988">
            <v>708</v>
          </cell>
          <cell r="DQ988">
            <v>708</v>
          </cell>
          <cell r="DR988">
            <v>0</v>
          </cell>
          <cell r="DS988">
            <v>1</v>
          </cell>
          <cell r="DT988">
            <v>0</v>
          </cell>
          <cell r="DU988">
            <v>1799</v>
          </cell>
          <cell r="DV988">
            <v>346743</v>
          </cell>
          <cell r="DW988">
            <v>3674.5200000000004</v>
          </cell>
          <cell r="DX988">
            <v>1273692</v>
          </cell>
          <cell r="DY988" t="str">
            <v>print</v>
          </cell>
          <cell r="DZ988" t="str">
            <v>20230200038___Katar1___набивка</v>
          </cell>
          <cell r="EA988" t="str">
            <v>Расчет кирпичей</v>
          </cell>
        </row>
        <row r="989">
          <cell r="B989" t="str">
            <v>20230260002_0075884_00000003835</v>
          </cell>
          <cell r="C989" t="str">
            <v>20230260002_0075884</v>
          </cell>
          <cell r="D989" t="str">
            <v>Theme 3ОдеждаTeploЖенскийmulticolor308</v>
          </cell>
          <cell r="E989" t="str">
            <v>Заг. с Th 3</v>
          </cell>
          <cell r="F989" t="str">
            <v>ACOOLA Одежда Весна 2024 Theme 3</v>
          </cell>
          <cell r="G989" t="str">
            <v>ACOOLA</v>
          </cell>
          <cell r="H989" t="str">
            <v>Theme 3</v>
          </cell>
          <cell r="I989" t="str">
            <v>00000003835</v>
          </cell>
          <cell r="J989" t="str">
            <v>20230260002</v>
          </cell>
          <cell r="K989" t="str">
            <v>Блузка детская для девочек Teplo цветной</v>
          </cell>
          <cell r="L989" t="str">
            <v>Женский</v>
          </cell>
          <cell r="M989" t="str">
            <v>Все</v>
          </cell>
          <cell r="N989" t="str">
            <v>Teplo</v>
          </cell>
          <cell r="O989" t="str">
            <v>цветной</v>
          </cell>
          <cell r="P989" t="str">
            <v>Stitched</v>
          </cell>
          <cell r="Q989" t="str">
            <v>Blouse LS</v>
          </cell>
          <cell r="R989" t="str">
            <v>Top_Girls</v>
          </cell>
          <cell r="S989" t="str">
            <v>Blouse</v>
          </cell>
          <cell r="T989" t="str">
            <v>Одежда</v>
          </cell>
          <cell r="U989" t="str">
            <v>Y/d stripes / Ткань в полоску</v>
          </cell>
          <cell r="V989" t="str">
            <v>100%Хлопок</v>
          </cell>
          <cell r="W989" t="str">
            <v>(308) Kids cloth 98-164</v>
          </cell>
          <cell r="X989">
            <v>12</v>
          </cell>
          <cell r="Y989" t="str">
            <v>Нет</v>
          </cell>
          <cell r="Z989" t="str">
            <v>Marina Ivaschenko</v>
          </cell>
          <cell r="AA989" t="str">
            <v>Basic+</v>
          </cell>
          <cell r="AB989" t="str">
            <v>Regular</v>
          </cell>
          <cell r="AC989" t="str">
            <v>1,2,3,4,5</v>
          </cell>
          <cell r="AD989" t="str">
            <v>1,2,3,4,5_12</v>
          </cell>
          <cell r="AE989">
            <v>271</v>
          </cell>
          <cell r="AF989">
            <v>52</v>
          </cell>
          <cell r="AG989">
            <v>73</v>
          </cell>
          <cell r="AH989">
            <v>96</v>
          </cell>
          <cell r="AI989">
            <v>43</v>
          </cell>
          <cell r="AJ989">
            <v>7</v>
          </cell>
          <cell r="AK989">
            <v>0.65</v>
          </cell>
          <cell r="AL989">
            <v>0.4</v>
          </cell>
          <cell r="AM989">
            <v>12</v>
          </cell>
          <cell r="AN989">
            <v>3</v>
          </cell>
          <cell r="AO989">
            <v>15</v>
          </cell>
          <cell r="AP989">
            <v>780</v>
          </cell>
          <cell r="AQ989">
            <v>12</v>
          </cell>
          <cell r="AR989">
            <v>3</v>
          </cell>
          <cell r="AS989">
            <v>15</v>
          </cell>
          <cell r="AT989">
            <v>1095</v>
          </cell>
          <cell r="AU989">
            <v>12</v>
          </cell>
          <cell r="AV989">
            <v>3</v>
          </cell>
          <cell r="AW989">
            <v>15</v>
          </cell>
          <cell r="AX989">
            <v>1440</v>
          </cell>
          <cell r="AY989">
            <v>12</v>
          </cell>
          <cell r="AZ989">
            <v>3</v>
          </cell>
          <cell r="BA989">
            <v>15</v>
          </cell>
          <cell r="BB989">
            <v>645</v>
          </cell>
          <cell r="BC989">
            <v>12</v>
          </cell>
          <cell r="BD989">
            <v>3</v>
          </cell>
          <cell r="BE989">
            <v>15</v>
          </cell>
          <cell r="BF989">
            <v>105</v>
          </cell>
          <cell r="BG989" t="str">
            <v>0-3</v>
          </cell>
          <cell r="BH989">
            <v>0.54200000000000004</v>
          </cell>
          <cell r="BI989">
            <v>4065</v>
          </cell>
          <cell r="BJ989">
            <v>1799</v>
          </cell>
          <cell r="BK989">
            <v>1799</v>
          </cell>
          <cell r="BL989">
            <v>1635.45</v>
          </cell>
          <cell r="BM989">
            <v>3.7196319652641372</v>
          </cell>
          <cell r="BN989">
            <v>4.2699999999999996</v>
          </cell>
          <cell r="BO989">
            <v>4.49</v>
          </cell>
          <cell r="BP989">
            <v>5.69</v>
          </cell>
          <cell r="BQ989">
            <v>483.65000000000003</v>
          </cell>
          <cell r="BR989">
            <v>0.73115619788771535</v>
          </cell>
          <cell r="BS989">
            <v>3.3</v>
          </cell>
          <cell r="BT989">
            <v>85</v>
          </cell>
          <cell r="BU989">
            <v>1.1000000000000001</v>
          </cell>
          <cell r="BV989">
            <v>1799</v>
          </cell>
          <cell r="BW989">
            <v>1080</v>
          </cell>
          <cell r="BX989" t="str">
            <v>SHAOXING YANSHENG TRADING CO., LTD</v>
          </cell>
          <cell r="BY989" t="str">
            <v>Китай</v>
          </cell>
          <cell r="BZ989">
            <v>300</v>
          </cell>
          <cell r="CA989">
            <v>826</v>
          </cell>
          <cell r="CB989">
            <v>132</v>
          </cell>
          <cell r="CC989">
            <v>2177</v>
          </cell>
          <cell r="CD989">
            <v>7500</v>
          </cell>
          <cell r="CE989">
            <v>2360.6476505216156</v>
          </cell>
          <cell r="CF989">
            <v>7500</v>
          </cell>
          <cell r="CG989">
            <v>10000</v>
          </cell>
          <cell r="CH989" t="str">
            <v>ок</v>
          </cell>
          <cell r="CI989" t="str">
            <v>ок</v>
          </cell>
          <cell r="CJ989">
            <v>11</v>
          </cell>
          <cell r="CK989">
            <v>18251.850000000002</v>
          </cell>
          <cell r="CL989">
            <v>3708.7400000000002</v>
          </cell>
          <cell r="CM989">
            <v>1347</v>
          </cell>
          <cell r="CN989">
            <v>9774.73</v>
          </cell>
          <cell r="CO989">
            <v>592.68000000000006</v>
          </cell>
          <cell r="CP989">
            <v>33675</v>
          </cell>
          <cell r="CQ989">
            <v>1966037.2500000002</v>
          </cell>
          <cell r="CR989">
            <v>399494.9</v>
          </cell>
          <cell r="CS989">
            <v>145095</v>
          </cell>
          <cell r="CT989">
            <v>1052906.05</v>
          </cell>
          <cell r="CU989">
            <v>63841.8</v>
          </cell>
          <cell r="CV989">
            <v>3627375.0000000005</v>
          </cell>
          <cell r="CW989">
            <v>7312935</v>
          </cell>
          <cell r="CX989">
            <v>1485974</v>
          </cell>
          <cell r="CY989">
            <v>539700</v>
          </cell>
          <cell r="CZ989">
            <v>3916423</v>
          </cell>
          <cell r="DA989">
            <v>237468</v>
          </cell>
          <cell r="DB989">
            <v>13492500</v>
          </cell>
          <cell r="DC989" t="str">
            <v>Basic+</v>
          </cell>
          <cell r="DE989">
            <v>59</v>
          </cell>
          <cell r="DF989">
            <v>59</v>
          </cell>
          <cell r="DH989">
            <v>12</v>
          </cell>
          <cell r="DI989">
            <v>2</v>
          </cell>
          <cell r="DJ989">
            <v>14</v>
          </cell>
          <cell r="DK989">
            <v>826</v>
          </cell>
          <cell r="DP989">
            <v>826</v>
          </cell>
          <cell r="DQ989">
            <v>708</v>
          </cell>
          <cell r="DR989">
            <v>118</v>
          </cell>
          <cell r="DS989">
            <v>0.8571428571428571</v>
          </cell>
          <cell r="DT989">
            <v>0.14285714285714285</v>
          </cell>
          <cell r="DU989">
            <v>1799</v>
          </cell>
          <cell r="DV989">
            <v>352495.50000000006</v>
          </cell>
          <cell r="DW989">
            <v>3708.7400000000002</v>
          </cell>
          <cell r="DX989">
            <v>1485974</v>
          </cell>
          <cell r="DY989" t="str">
            <v>multicolor</v>
          </cell>
          <cell r="DZ989" t="str">
            <v>20230260002___Teplo___цветной</v>
          </cell>
        </row>
        <row r="990">
          <cell r="B990" t="str">
            <v>20230270004_0075886_00000003835</v>
          </cell>
          <cell r="C990" t="str">
            <v>20230270004_0075886</v>
          </cell>
          <cell r="D990" t="str">
            <v>Theme 3ОдеждаBananЖенскийfuchsia308</v>
          </cell>
          <cell r="E990" t="str">
            <v>Заг. с Th 3</v>
          </cell>
          <cell r="F990" t="str">
            <v>ACOOLA Одежда Весна 2024 Theme 3</v>
          </cell>
          <cell r="G990" t="str">
            <v>ACOOLA</v>
          </cell>
          <cell r="H990" t="str">
            <v>Theme 3</v>
          </cell>
          <cell r="I990" t="str">
            <v>00000003835</v>
          </cell>
          <cell r="J990" t="str">
            <v>20230270004</v>
          </cell>
          <cell r="K990" t="str">
            <v>Блузка детская для девочек Banan фуксия</v>
          </cell>
          <cell r="L990" t="str">
            <v>Женский</v>
          </cell>
          <cell r="M990" t="str">
            <v>Все</v>
          </cell>
          <cell r="N990" t="str">
            <v>Banan</v>
          </cell>
          <cell r="O990" t="str">
            <v>фуксия</v>
          </cell>
          <cell r="P990" t="str">
            <v>Stitched</v>
          </cell>
          <cell r="Q990" t="str">
            <v>Blouse SS</v>
          </cell>
          <cell r="R990" t="str">
            <v>Top_Girls</v>
          </cell>
          <cell r="S990" t="str">
            <v>Blouse</v>
          </cell>
          <cell r="T990" t="str">
            <v>Одежда</v>
          </cell>
          <cell r="U990" t="str">
            <v>Special weave / Декоративное плетение ткани</v>
          </cell>
          <cell r="V990" t="str">
            <v>100%Хлопок</v>
          </cell>
          <cell r="W990" t="str">
            <v>(308) Kids cloth 98-164</v>
          </cell>
          <cell r="X990">
            <v>12</v>
          </cell>
          <cell r="Y990" t="str">
            <v>Нет</v>
          </cell>
          <cell r="Z990" t="str">
            <v>Marina Ivaschenko</v>
          </cell>
          <cell r="AA990" t="str">
            <v>Fashion</v>
          </cell>
          <cell r="AB990" t="str">
            <v>Regular</v>
          </cell>
          <cell r="AC990" t="str">
            <v>1,2,3</v>
          </cell>
          <cell r="AD990" t="str">
            <v>1,2,3_12</v>
          </cell>
          <cell r="AE990">
            <v>221</v>
          </cell>
          <cell r="AF990">
            <v>52</v>
          </cell>
          <cell r="AG990">
            <v>73</v>
          </cell>
          <cell r="AH990">
            <v>96</v>
          </cell>
          <cell r="AI990">
            <v>0</v>
          </cell>
          <cell r="AJ990">
            <v>0</v>
          </cell>
          <cell r="AK990">
            <v>1</v>
          </cell>
          <cell r="AL990">
            <v>0.3</v>
          </cell>
          <cell r="AM990">
            <v>12</v>
          </cell>
          <cell r="AN990">
            <v>2</v>
          </cell>
          <cell r="AO990">
            <v>14</v>
          </cell>
          <cell r="AP990">
            <v>728</v>
          </cell>
          <cell r="AQ990">
            <v>12</v>
          </cell>
          <cell r="AR990">
            <v>2</v>
          </cell>
          <cell r="AS990">
            <v>14</v>
          </cell>
          <cell r="AT990">
            <v>1022</v>
          </cell>
          <cell r="AU990">
            <v>12</v>
          </cell>
          <cell r="AV990">
            <v>2</v>
          </cell>
          <cell r="AW990">
            <v>14</v>
          </cell>
          <cell r="AX990">
            <v>1344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 t="str">
            <v>0-2</v>
          </cell>
          <cell r="BH990">
            <v>0.56254545454545457</v>
          </cell>
          <cell r="BI990">
            <v>3094</v>
          </cell>
          <cell r="BJ990">
            <v>1499</v>
          </cell>
          <cell r="BK990">
            <v>1499</v>
          </cell>
          <cell r="BL990">
            <v>1362.73</v>
          </cell>
          <cell r="BM990">
            <v>3.229907347554406</v>
          </cell>
          <cell r="BN990">
            <v>4.2</v>
          </cell>
          <cell r="BO990">
            <v>4.42</v>
          </cell>
          <cell r="BP990">
            <v>5.46</v>
          </cell>
          <cell r="BQ990">
            <v>464.1</v>
          </cell>
          <cell r="BR990">
            <v>0.69039359573048698</v>
          </cell>
          <cell r="BS990">
            <v>3.5</v>
          </cell>
          <cell r="BT990">
            <v>85</v>
          </cell>
          <cell r="BU990">
            <v>1.1000000000000001</v>
          </cell>
          <cell r="BV990">
            <v>1499</v>
          </cell>
          <cell r="BW990">
            <v>900</v>
          </cell>
          <cell r="BX990" t="str">
            <v>SHAOXING YANSHENG TRADING CO., LTD</v>
          </cell>
          <cell r="BY990" t="str">
            <v>Китай</v>
          </cell>
          <cell r="BZ990">
            <v>220</v>
          </cell>
          <cell r="CA990">
            <v>531</v>
          </cell>
          <cell r="CB990">
            <v>96</v>
          </cell>
          <cell r="CC990">
            <v>1559</v>
          </cell>
          <cell r="CD990">
            <v>5500</v>
          </cell>
          <cell r="CE990">
            <v>1731.1416103825181</v>
          </cell>
          <cell r="CF990">
            <v>5500</v>
          </cell>
          <cell r="CG990">
            <v>6500</v>
          </cell>
          <cell r="CH990" t="str">
            <v>ок</v>
          </cell>
          <cell r="CI990" t="str">
            <v>ок</v>
          </cell>
          <cell r="CJ990">
            <v>8</v>
          </cell>
          <cell r="CK990">
            <v>13675.48</v>
          </cell>
          <cell r="CL990">
            <v>2347.02</v>
          </cell>
          <cell r="CM990">
            <v>972.4</v>
          </cell>
          <cell r="CN990">
            <v>6890.78</v>
          </cell>
          <cell r="CO990">
            <v>424.32</v>
          </cell>
          <cell r="CP990">
            <v>24310</v>
          </cell>
          <cell r="CQ990">
            <v>1435925.4000000001</v>
          </cell>
          <cell r="CR990">
            <v>246437.1</v>
          </cell>
          <cell r="CS990">
            <v>102102</v>
          </cell>
          <cell r="CT990">
            <v>723531.9</v>
          </cell>
          <cell r="CU990">
            <v>44553.600000000006</v>
          </cell>
          <cell r="CV990">
            <v>2552550</v>
          </cell>
          <cell r="CW990">
            <v>4637906</v>
          </cell>
          <cell r="CX990">
            <v>795969</v>
          </cell>
          <cell r="CY990">
            <v>329780</v>
          </cell>
          <cell r="CZ990">
            <v>2336941</v>
          </cell>
          <cell r="DA990">
            <v>143904</v>
          </cell>
          <cell r="DB990">
            <v>8244500</v>
          </cell>
          <cell r="DC990" t="str">
            <v>Fashion</v>
          </cell>
          <cell r="DE990">
            <v>59</v>
          </cell>
          <cell r="DF990">
            <v>59</v>
          </cell>
          <cell r="DH990">
            <v>9</v>
          </cell>
          <cell r="DI990">
            <v>0</v>
          </cell>
          <cell r="DJ990">
            <v>9</v>
          </cell>
          <cell r="DK990">
            <v>531</v>
          </cell>
          <cell r="DP990">
            <v>531</v>
          </cell>
          <cell r="DQ990">
            <v>531</v>
          </cell>
          <cell r="DR990">
            <v>0</v>
          </cell>
          <cell r="DS990">
            <v>1</v>
          </cell>
          <cell r="DT990">
            <v>0</v>
          </cell>
          <cell r="DU990">
            <v>1499</v>
          </cell>
          <cell r="DV990">
            <v>217444.49999999997</v>
          </cell>
          <cell r="DW990">
            <v>2347.02</v>
          </cell>
          <cell r="DX990">
            <v>795969</v>
          </cell>
          <cell r="DY990" t="str">
            <v>fuchsia</v>
          </cell>
          <cell r="DZ990" t="str">
            <v>20230270004___Banan___фуксия</v>
          </cell>
        </row>
        <row r="991">
          <cell r="B991" t="str">
            <v>20240270092_0076938_00000003835</v>
          </cell>
          <cell r="C991" t="str">
            <v>20240270092_0076938</v>
          </cell>
          <cell r="D991" t="str">
            <v>Theme 3ОдеждаKokteil_blЖенскийturquoise179</v>
          </cell>
          <cell r="E991" t="str">
            <v>Заг. с Th 3</v>
          </cell>
          <cell r="F991" t="str">
            <v>ACOOLA Одежда Весна 2024 Theme 3</v>
          </cell>
          <cell r="G991" t="str">
            <v>ACOOLA</v>
          </cell>
          <cell r="H991" t="str">
            <v>Theme 3</v>
          </cell>
          <cell r="I991" t="str">
            <v>00000003835</v>
          </cell>
          <cell r="J991" t="str">
            <v>20240270092</v>
          </cell>
          <cell r="K991" t="str">
            <v>Блузка детская для девочек Kokteil_bl бирюзовый</v>
          </cell>
          <cell r="L991" t="str">
            <v>Женский</v>
          </cell>
          <cell r="M991" t="str">
            <v>Школа</v>
          </cell>
          <cell r="N991" t="str">
            <v>Kokteil_bl</v>
          </cell>
          <cell r="O991" t="str">
            <v>бирюзовый</v>
          </cell>
          <cell r="P991" t="str">
            <v>Stitched</v>
          </cell>
          <cell r="Q991" t="str">
            <v>Blouse SS</v>
          </cell>
          <cell r="R991" t="str">
            <v>Top_Girls</v>
          </cell>
          <cell r="S991" t="str">
            <v>Blouse</v>
          </cell>
          <cell r="T991" t="str">
            <v>Одежда</v>
          </cell>
          <cell r="U991" t="str">
            <v>Plain weave / Полотняное переплетение ткани</v>
          </cell>
          <cell r="V991" t="str">
            <v>100%Хлопок</v>
          </cell>
          <cell r="W991" t="str">
            <v>(179) Kids school Girl 122-164</v>
          </cell>
          <cell r="X991">
            <v>8</v>
          </cell>
          <cell r="Y991" t="str">
            <v>Нет</v>
          </cell>
          <cell r="Z991" t="str">
            <v>Marina Ivaschenko</v>
          </cell>
          <cell r="AA991" t="str">
            <v>Fashion</v>
          </cell>
          <cell r="AB991" t="str">
            <v>Regular</v>
          </cell>
          <cell r="AC991" t="str">
            <v>1,2,3,4</v>
          </cell>
          <cell r="AD991" t="str">
            <v>1,2,3,4_8</v>
          </cell>
          <cell r="AE991">
            <v>264</v>
          </cell>
          <cell r="AF991">
            <v>52</v>
          </cell>
          <cell r="AG991">
            <v>73</v>
          </cell>
          <cell r="AH991">
            <v>96</v>
          </cell>
          <cell r="AI991">
            <v>43</v>
          </cell>
          <cell r="AJ991">
            <v>0</v>
          </cell>
          <cell r="AK991">
            <v>1</v>
          </cell>
          <cell r="AL991">
            <v>1</v>
          </cell>
          <cell r="AM991">
            <v>8</v>
          </cell>
          <cell r="AN991">
            <v>4</v>
          </cell>
          <cell r="AO991">
            <v>12</v>
          </cell>
          <cell r="AP991">
            <v>624</v>
          </cell>
          <cell r="AQ991">
            <v>8</v>
          </cell>
          <cell r="AR991">
            <v>4</v>
          </cell>
          <cell r="AS991">
            <v>12</v>
          </cell>
          <cell r="AT991">
            <v>876</v>
          </cell>
          <cell r="AU991">
            <v>8</v>
          </cell>
          <cell r="AV991">
            <v>4</v>
          </cell>
          <cell r="AW991">
            <v>12</v>
          </cell>
          <cell r="AX991">
            <v>1152</v>
          </cell>
          <cell r="AY991">
            <v>8</v>
          </cell>
          <cell r="AZ991">
            <v>4</v>
          </cell>
          <cell r="BA991">
            <v>12</v>
          </cell>
          <cell r="BB991">
            <v>516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 t="str">
            <v>0-4</v>
          </cell>
          <cell r="BH991">
            <v>0.52800000000000002</v>
          </cell>
          <cell r="BI991">
            <v>3168</v>
          </cell>
          <cell r="BJ991">
            <v>1499</v>
          </cell>
          <cell r="BK991">
            <v>1499</v>
          </cell>
          <cell r="BL991">
            <v>1362.73</v>
          </cell>
          <cell r="BM991">
            <v>3.1379526899727863</v>
          </cell>
          <cell r="BN991">
            <v>4.2699999999999996</v>
          </cell>
          <cell r="BO991">
            <v>4.49</v>
          </cell>
          <cell r="BP991">
            <v>5.62</v>
          </cell>
          <cell r="BQ991">
            <v>477.7</v>
          </cell>
          <cell r="BR991">
            <v>0.68132088058705809</v>
          </cell>
          <cell r="BS991">
            <v>3.5</v>
          </cell>
          <cell r="BT991">
            <v>85</v>
          </cell>
          <cell r="BU991">
            <v>1.1000000000000001</v>
          </cell>
          <cell r="BV991">
            <v>1499</v>
          </cell>
          <cell r="BW991">
            <v>900</v>
          </cell>
          <cell r="BX991" t="str">
            <v>TIANJIN DSTY INTERNATIONAL TRADE COMPANY LIMITED</v>
          </cell>
          <cell r="BY991" t="str">
            <v>Китай</v>
          </cell>
          <cell r="BZ991">
            <v>240</v>
          </cell>
          <cell r="CA991">
            <v>590</v>
          </cell>
          <cell r="CB991">
            <v>112</v>
          </cell>
          <cell r="CC991">
            <v>1890</v>
          </cell>
          <cell r="CD991">
            <v>6000</v>
          </cell>
          <cell r="CE991">
            <v>1888.5181204172925</v>
          </cell>
          <cell r="CF991">
            <v>6000</v>
          </cell>
          <cell r="CG991">
            <v>5000</v>
          </cell>
          <cell r="CH991" t="str">
            <v>ок</v>
          </cell>
          <cell r="CI991" t="str">
            <v>ок</v>
          </cell>
          <cell r="CJ991">
            <v>14</v>
          </cell>
          <cell r="CK991">
            <v>14224.320000000002</v>
          </cell>
          <cell r="CL991">
            <v>2649.1</v>
          </cell>
          <cell r="CM991">
            <v>1077.6000000000001</v>
          </cell>
          <cell r="CN991">
            <v>8486.1</v>
          </cell>
          <cell r="CO991">
            <v>502.88</v>
          </cell>
          <cell r="CP991">
            <v>26940</v>
          </cell>
          <cell r="CQ991">
            <v>1513353.5999999999</v>
          </cell>
          <cell r="CR991">
            <v>281843</v>
          </cell>
          <cell r="CS991">
            <v>114648</v>
          </cell>
          <cell r="CT991">
            <v>902853</v>
          </cell>
          <cell r="CU991">
            <v>53502.400000000001</v>
          </cell>
          <cell r="CV991">
            <v>2866200</v>
          </cell>
          <cell r="CW991">
            <v>4748832</v>
          </cell>
          <cell r="CX991">
            <v>884410</v>
          </cell>
          <cell r="CY991">
            <v>359760</v>
          </cell>
          <cell r="CZ991">
            <v>2833110</v>
          </cell>
          <cell r="DA991">
            <v>167888</v>
          </cell>
          <cell r="DB991">
            <v>8994000</v>
          </cell>
          <cell r="DC991" t="str">
            <v>Fashion</v>
          </cell>
          <cell r="DE991">
            <v>59</v>
          </cell>
          <cell r="DF991">
            <v>59</v>
          </cell>
          <cell r="DH991">
            <v>8</v>
          </cell>
          <cell r="DI991">
            <v>2</v>
          </cell>
          <cell r="DJ991">
            <v>10</v>
          </cell>
          <cell r="DK991">
            <v>590</v>
          </cell>
          <cell r="DP991">
            <v>590</v>
          </cell>
          <cell r="DQ991">
            <v>472</v>
          </cell>
          <cell r="DR991">
            <v>118</v>
          </cell>
          <cell r="DS991">
            <v>0.8</v>
          </cell>
          <cell r="DT991">
            <v>0.2</v>
          </cell>
          <cell r="DU991">
            <v>1499</v>
          </cell>
          <cell r="DV991">
            <v>248685</v>
          </cell>
          <cell r="DW991">
            <v>2649.1</v>
          </cell>
          <cell r="DX991">
            <v>884410</v>
          </cell>
          <cell r="DY991" t="str">
            <v>turquoise</v>
          </cell>
          <cell r="DZ991" t="str">
            <v>20240270092___Kokteil_bl___бирюзовый</v>
          </cell>
        </row>
        <row r="992">
          <cell r="B992" t="str">
            <v>20230270006_0075888_00000003835</v>
          </cell>
          <cell r="C992" t="str">
            <v>20230270006_0075888</v>
          </cell>
          <cell r="D992" t="str">
            <v>Theme 3ОдеждаFinic_blЖенскийmulticolor308</v>
          </cell>
          <cell r="E992" t="str">
            <v>Заг. с Th 3</v>
          </cell>
          <cell r="F992" t="str">
            <v>ACOOLA Одежда Весна 2024 Theme 3</v>
          </cell>
          <cell r="G992" t="str">
            <v>ACOOLA</v>
          </cell>
          <cell r="H992" t="str">
            <v>Theme 3</v>
          </cell>
          <cell r="I992" t="str">
            <v>00000003835</v>
          </cell>
          <cell r="J992" t="str">
            <v>20230270006</v>
          </cell>
          <cell r="K992" t="str">
            <v>Блузка детская для девочек Finic_bl цветной</v>
          </cell>
          <cell r="L992" t="str">
            <v>Женский</v>
          </cell>
          <cell r="M992" t="str">
            <v>Все</v>
          </cell>
          <cell r="N992" t="str">
            <v>Finic_bl</v>
          </cell>
          <cell r="O992" t="str">
            <v>цветной</v>
          </cell>
          <cell r="P992" t="str">
            <v>Stitched</v>
          </cell>
          <cell r="Q992" t="str">
            <v>Blouse SS</v>
          </cell>
          <cell r="R992" t="str">
            <v>Top_Girls</v>
          </cell>
          <cell r="S992" t="str">
            <v>Blouse</v>
          </cell>
          <cell r="T992" t="str">
            <v>Одежда</v>
          </cell>
          <cell r="U992" t="str">
            <v>Plain weave / Полотняное переплетение ткани</v>
          </cell>
          <cell r="V992" t="str">
            <v>100%Хлопок</v>
          </cell>
          <cell r="W992" t="str">
            <v>(308) Kids cloth 98-164</v>
          </cell>
          <cell r="X992">
            <v>12</v>
          </cell>
          <cell r="Y992" t="str">
            <v>Нет</v>
          </cell>
          <cell r="Z992" t="str">
            <v>Marina Ivaschenko</v>
          </cell>
          <cell r="AA992" t="str">
            <v>Fashion</v>
          </cell>
          <cell r="AB992" t="str">
            <v>Regular</v>
          </cell>
          <cell r="AC992" t="str">
            <v>1,2,3,4,5</v>
          </cell>
          <cell r="AD992" t="str">
            <v>1,2,3,4,5_12</v>
          </cell>
          <cell r="AE992">
            <v>271</v>
          </cell>
          <cell r="AF992">
            <v>52</v>
          </cell>
          <cell r="AG992">
            <v>73</v>
          </cell>
          <cell r="AH992">
            <v>96</v>
          </cell>
          <cell r="AI992">
            <v>43</v>
          </cell>
          <cell r="AJ992">
            <v>7</v>
          </cell>
          <cell r="AK992">
            <v>1</v>
          </cell>
          <cell r="AL992">
            <v>0.2</v>
          </cell>
          <cell r="AM992">
            <v>12</v>
          </cell>
          <cell r="AN992">
            <v>1</v>
          </cell>
          <cell r="AO992">
            <v>13</v>
          </cell>
          <cell r="AP992">
            <v>676</v>
          </cell>
          <cell r="AQ992">
            <v>12</v>
          </cell>
          <cell r="AR992">
            <v>1</v>
          </cell>
          <cell r="AS992">
            <v>13</v>
          </cell>
          <cell r="AT992">
            <v>949</v>
          </cell>
          <cell r="AU992">
            <v>12</v>
          </cell>
          <cell r="AV992">
            <v>1</v>
          </cell>
          <cell r="AW992">
            <v>13</v>
          </cell>
          <cell r="AX992">
            <v>1248</v>
          </cell>
          <cell r="AY992">
            <v>12</v>
          </cell>
          <cell r="AZ992">
            <v>1</v>
          </cell>
          <cell r="BA992">
            <v>13</v>
          </cell>
          <cell r="BB992">
            <v>559</v>
          </cell>
          <cell r="BC992">
            <v>12</v>
          </cell>
          <cell r="BD992">
            <v>1</v>
          </cell>
          <cell r="BE992">
            <v>13</v>
          </cell>
          <cell r="BF992">
            <v>91</v>
          </cell>
          <cell r="BG992" t="str">
            <v>0-1</v>
          </cell>
          <cell r="BH992">
            <v>0.54200000000000004</v>
          </cell>
          <cell r="BI992">
            <v>3523</v>
          </cell>
          <cell r="BJ992">
            <v>1499</v>
          </cell>
          <cell r="BK992">
            <v>1499</v>
          </cell>
          <cell r="BL992">
            <v>1362.73</v>
          </cell>
          <cell r="BM992">
            <v>3.3024895351398986</v>
          </cell>
          <cell r="BN992">
            <v>4.1100000000000003</v>
          </cell>
          <cell r="BO992">
            <v>4.32</v>
          </cell>
          <cell r="BP992">
            <v>5.34</v>
          </cell>
          <cell r="BQ992">
            <v>453.9</v>
          </cell>
          <cell r="BR992">
            <v>0.6971981320880587</v>
          </cell>
          <cell r="BS992">
            <v>3.5</v>
          </cell>
          <cell r="BT992">
            <v>85</v>
          </cell>
          <cell r="BU992">
            <v>1.1000000000000001</v>
          </cell>
          <cell r="BV992">
            <v>1499</v>
          </cell>
          <cell r="BW992">
            <v>900</v>
          </cell>
          <cell r="BX992" t="str">
            <v>SHANGHAI LANSHENG LIGHT INDUSTRIAL PRODUCTS IMP.&amp; EXP. CORP.,LTD</v>
          </cell>
          <cell r="BY992" t="str">
            <v>Китай</v>
          </cell>
          <cell r="BZ992">
            <v>260</v>
          </cell>
          <cell r="CA992">
            <v>708</v>
          </cell>
          <cell r="CB992">
            <v>120</v>
          </cell>
          <cell r="CC992">
            <v>1889</v>
          </cell>
          <cell r="CD992">
            <v>6500</v>
          </cell>
          <cell r="CE992">
            <v>2045.8946304520668</v>
          </cell>
          <cell r="CF992">
            <v>6500</v>
          </cell>
          <cell r="CG992">
            <v>6500</v>
          </cell>
          <cell r="CH992" t="str">
            <v>ок</v>
          </cell>
          <cell r="CI992" t="str">
            <v>ок</v>
          </cell>
          <cell r="CJ992">
            <v>10</v>
          </cell>
          <cell r="CK992">
            <v>15219.36</v>
          </cell>
          <cell r="CL992">
            <v>3058.5600000000004</v>
          </cell>
          <cell r="CM992">
            <v>1123.2</v>
          </cell>
          <cell r="CN992">
            <v>8160.4800000000005</v>
          </cell>
          <cell r="CO992">
            <v>518.40000000000009</v>
          </cell>
          <cell r="CP992">
            <v>28080.000000000004</v>
          </cell>
          <cell r="CQ992">
            <v>1599089.7</v>
          </cell>
          <cell r="CR992">
            <v>321361.2</v>
          </cell>
          <cell r="CS992">
            <v>118014</v>
          </cell>
          <cell r="CT992">
            <v>857417.1</v>
          </cell>
          <cell r="CU992">
            <v>54468</v>
          </cell>
          <cell r="CV992">
            <v>2950350</v>
          </cell>
          <cell r="CW992">
            <v>5280977</v>
          </cell>
          <cell r="CX992">
            <v>1061292</v>
          </cell>
          <cell r="CY992">
            <v>389740</v>
          </cell>
          <cell r="CZ992">
            <v>2831611</v>
          </cell>
          <cell r="DA992">
            <v>179880</v>
          </cell>
          <cell r="DB992">
            <v>9743500</v>
          </cell>
          <cell r="DC992" t="str">
            <v>Fashion</v>
          </cell>
          <cell r="DE992">
            <v>59</v>
          </cell>
          <cell r="DF992">
            <v>59</v>
          </cell>
          <cell r="DH992">
            <v>12</v>
          </cell>
          <cell r="DI992">
            <v>0</v>
          </cell>
          <cell r="DJ992">
            <v>12</v>
          </cell>
          <cell r="DK992">
            <v>708</v>
          </cell>
          <cell r="DP992">
            <v>708</v>
          </cell>
          <cell r="DQ992">
            <v>708</v>
          </cell>
          <cell r="DR992">
            <v>0</v>
          </cell>
          <cell r="DS992">
            <v>1</v>
          </cell>
          <cell r="DT992">
            <v>0</v>
          </cell>
          <cell r="DU992">
            <v>1499</v>
          </cell>
          <cell r="DV992">
            <v>283554</v>
          </cell>
          <cell r="DW992">
            <v>3058.5600000000004</v>
          </cell>
          <cell r="DX992">
            <v>1061292</v>
          </cell>
          <cell r="DY992" t="str">
            <v>multicolor</v>
          </cell>
          <cell r="DZ992" t="str">
            <v>20230270006___Finic_bl___цветной</v>
          </cell>
        </row>
        <row r="993">
          <cell r="B993" t="str">
            <v>20230420001_0075979_00000003835</v>
          </cell>
          <cell r="C993" t="str">
            <v>20230420001_0075979</v>
          </cell>
          <cell r="D993" t="str">
            <v>Theme 3ОдеждаArla_shЖенскийMint green308</v>
          </cell>
          <cell r="E993" t="str">
            <v>Заг. с Th 3</v>
          </cell>
          <cell r="F993" t="str">
            <v>ACOOLA Одежда Весна 2024 Theme 3</v>
          </cell>
          <cell r="G993" t="str">
            <v>ACOOLA</v>
          </cell>
          <cell r="H993" t="str">
            <v>Theme 3</v>
          </cell>
          <cell r="I993" t="str">
            <v>00000003835</v>
          </cell>
          <cell r="J993" t="str">
            <v>20230420001</v>
          </cell>
          <cell r="K993" t="str">
            <v>Шорты детские для девочек Arla_sh мятный</v>
          </cell>
          <cell r="L993" t="str">
            <v>Женский</v>
          </cell>
          <cell r="M993" t="str">
            <v>Все</v>
          </cell>
          <cell r="N993" t="str">
            <v>Arla_sh</v>
          </cell>
          <cell r="O993" t="str">
            <v>мятный</v>
          </cell>
          <cell r="P993" t="str">
            <v>Jersey</v>
          </cell>
          <cell r="Q993" t="str">
            <v>Shorts</v>
          </cell>
          <cell r="R993" t="str">
            <v>Bottom_Girls</v>
          </cell>
          <cell r="S993" t="str">
            <v>Pants</v>
          </cell>
          <cell r="T993" t="str">
            <v>Одежда</v>
          </cell>
          <cell r="U993" t="str">
            <v>Fleece / Флис хлопковый</v>
          </cell>
          <cell r="V993" t="str">
            <v>80%Хлопок/20%ПЭ</v>
          </cell>
          <cell r="W993" t="str">
            <v>(308) Kids cloth 98-164</v>
          </cell>
          <cell r="X993">
            <v>12</v>
          </cell>
          <cell r="Y993" t="str">
            <v>Нет</v>
          </cell>
          <cell r="Z993" t="str">
            <v>Tatiana Ryabceva</v>
          </cell>
          <cell r="AA993" t="str">
            <v>Basic+</v>
          </cell>
          <cell r="AB993" t="str">
            <v>Regular</v>
          </cell>
          <cell r="AC993" t="str">
            <v>1,2,3</v>
          </cell>
          <cell r="AD993" t="str">
            <v>1,2,3_12</v>
          </cell>
          <cell r="AE993">
            <v>221</v>
          </cell>
          <cell r="AF993">
            <v>52</v>
          </cell>
          <cell r="AG993">
            <v>73</v>
          </cell>
          <cell r="AH993">
            <v>96</v>
          </cell>
          <cell r="AI993">
            <v>0</v>
          </cell>
          <cell r="AJ993">
            <v>0</v>
          </cell>
          <cell r="AK993">
            <v>0.8</v>
          </cell>
          <cell r="AL993">
            <v>0.3</v>
          </cell>
          <cell r="AM993">
            <v>14</v>
          </cell>
          <cell r="AN993">
            <v>2</v>
          </cell>
          <cell r="AO993">
            <v>16</v>
          </cell>
          <cell r="AP993">
            <v>832</v>
          </cell>
          <cell r="AQ993">
            <v>14</v>
          </cell>
          <cell r="AR993">
            <v>2</v>
          </cell>
          <cell r="AS993">
            <v>16</v>
          </cell>
          <cell r="AT993">
            <v>1168</v>
          </cell>
          <cell r="AU993">
            <v>14</v>
          </cell>
          <cell r="AV993">
            <v>2</v>
          </cell>
          <cell r="AW993">
            <v>16</v>
          </cell>
          <cell r="AX993">
            <v>1536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 t="str">
            <v>2-2</v>
          </cell>
          <cell r="BH993">
            <v>0.54400000000000004</v>
          </cell>
          <cell r="BI993">
            <v>3536</v>
          </cell>
          <cell r="BJ993">
            <v>1199</v>
          </cell>
          <cell r="BK993">
            <v>1199</v>
          </cell>
          <cell r="BL993">
            <v>1090</v>
          </cell>
          <cell r="BM993">
            <v>3.7120743034055725</v>
          </cell>
          <cell r="BN993">
            <v>2.89</v>
          </cell>
          <cell r="BO993">
            <v>3.04</v>
          </cell>
          <cell r="BP993">
            <v>3.8</v>
          </cell>
          <cell r="BQ993">
            <v>323</v>
          </cell>
          <cell r="BR993">
            <v>0.73060884070058374</v>
          </cell>
          <cell r="BS993">
            <v>3.3</v>
          </cell>
          <cell r="BT993">
            <v>85</v>
          </cell>
          <cell r="BU993">
            <v>1.1000000000000001</v>
          </cell>
          <cell r="BV993">
            <v>1199</v>
          </cell>
          <cell r="BW993">
            <v>720</v>
          </cell>
          <cell r="BX993" t="str">
            <v>Ningbo Longxing Garments Co. LTD</v>
          </cell>
          <cell r="BY993" t="str">
            <v>Китай</v>
          </cell>
          <cell r="BZ993">
            <v>260</v>
          </cell>
          <cell r="CA993">
            <v>708</v>
          </cell>
          <cell r="CB993">
            <v>120</v>
          </cell>
          <cell r="CC993">
            <v>1876</v>
          </cell>
          <cell r="CD993">
            <v>6500</v>
          </cell>
          <cell r="CE993">
            <v>2045.8946304520668</v>
          </cell>
          <cell r="CF993">
            <v>6500</v>
          </cell>
          <cell r="CG993">
            <v>8000</v>
          </cell>
          <cell r="CH993" t="str">
            <v>ок</v>
          </cell>
          <cell r="CI993" t="str">
            <v>ок</v>
          </cell>
          <cell r="CJ993">
            <v>10</v>
          </cell>
          <cell r="CK993">
            <v>10749.44</v>
          </cell>
          <cell r="CL993">
            <v>2152.3200000000002</v>
          </cell>
          <cell r="CM993">
            <v>790.4</v>
          </cell>
          <cell r="CN993">
            <v>5703.04</v>
          </cell>
          <cell r="CO993">
            <v>364.8</v>
          </cell>
          <cell r="CP993">
            <v>19760</v>
          </cell>
          <cell r="CQ993">
            <v>1142128</v>
          </cell>
          <cell r="CR993">
            <v>228684</v>
          </cell>
          <cell r="CS993">
            <v>83980</v>
          </cell>
          <cell r="CT993">
            <v>605948</v>
          </cell>
          <cell r="CU993">
            <v>38760</v>
          </cell>
          <cell r="CV993">
            <v>2099500</v>
          </cell>
          <cell r="CW993">
            <v>4239664</v>
          </cell>
          <cell r="CX993">
            <v>848892</v>
          </cell>
          <cell r="CY993">
            <v>311740</v>
          </cell>
          <cell r="CZ993">
            <v>2249324</v>
          </cell>
          <cell r="DA993">
            <v>143880</v>
          </cell>
          <cell r="DB993">
            <v>7793500</v>
          </cell>
          <cell r="DC993" t="str">
            <v>Basic+</v>
          </cell>
          <cell r="DE993">
            <v>59</v>
          </cell>
          <cell r="DF993">
            <v>59</v>
          </cell>
          <cell r="DH993">
            <v>12</v>
          </cell>
          <cell r="DI993">
            <v>0</v>
          </cell>
          <cell r="DJ993">
            <v>12</v>
          </cell>
          <cell r="DK993">
            <v>708</v>
          </cell>
          <cell r="DP993">
            <v>708</v>
          </cell>
          <cell r="DQ993">
            <v>708</v>
          </cell>
          <cell r="DR993">
            <v>0</v>
          </cell>
          <cell r="DS993">
            <v>1</v>
          </cell>
          <cell r="DT993">
            <v>0</v>
          </cell>
          <cell r="DU993">
            <v>1199</v>
          </cell>
          <cell r="DV993">
            <v>201780</v>
          </cell>
          <cell r="DW993">
            <v>2152.3200000000002</v>
          </cell>
          <cell r="DX993">
            <v>848892</v>
          </cell>
          <cell r="DY993" t="str">
            <v>Mint green</v>
          </cell>
          <cell r="DZ993" t="str">
            <v>20230420001___Arla_sh___мятный</v>
          </cell>
          <cell r="EA993" t="str">
            <v>Расчет кирпичей</v>
          </cell>
        </row>
        <row r="994">
          <cell r="B994" t="str">
            <v>20230420001_0075980_00000003835</v>
          </cell>
          <cell r="C994" t="str">
            <v>20230420001_0075980</v>
          </cell>
          <cell r="D994" t="str">
            <v>Theme 3ОдеждаArla_shЖенскийprint308</v>
          </cell>
          <cell r="E994" t="str">
            <v>Заг. с Th 3</v>
          </cell>
          <cell r="F994" t="str">
            <v>ACOOLA Одежда Весна 2024 Theme 3</v>
          </cell>
          <cell r="G994" t="str">
            <v>ACOOLA</v>
          </cell>
          <cell r="H994" t="str">
            <v>Theme 3</v>
          </cell>
          <cell r="I994" t="str">
            <v>00000003835</v>
          </cell>
          <cell r="J994" t="str">
            <v>20230420001</v>
          </cell>
          <cell r="K994" t="str">
            <v>Шорты детские для девочек Arla_sh набивка</v>
          </cell>
          <cell r="L994" t="str">
            <v>Женский</v>
          </cell>
          <cell r="M994" t="str">
            <v>Все</v>
          </cell>
          <cell r="N994" t="str">
            <v>Arla_sh</v>
          </cell>
          <cell r="O994" t="str">
            <v>набивка</v>
          </cell>
          <cell r="P994" t="str">
            <v>Jersey</v>
          </cell>
          <cell r="Q994" t="str">
            <v>Shorts</v>
          </cell>
          <cell r="R994" t="str">
            <v>Bottom_Girls</v>
          </cell>
          <cell r="S994" t="str">
            <v>Pants</v>
          </cell>
          <cell r="T994" t="str">
            <v>Одежда</v>
          </cell>
          <cell r="U994" t="str">
            <v>Fleece / Флис хлопковый</v>
          </cell>
          <cell r="V994" t="str">
            <v>80%Хлопок/20%ПЭ</v>
          </cell>
          <cell r="W994" t="str">
            <v>(308) Kids cloth 98-164</v>
          </cell>
          <cell r="X994">
            <v>12</v>
          </cell>
          <cell r="Y994" t="str">
            <v>Нет</v>
          </cell>
          <cell r="Z994" t="str">
            <v>Tatiana Ryabceva</v>
          </cell>
          <cell r="AA994" t="str">
            <v>Basic+</v>
          </cell>
          <cell r="AB994" t="str">
            <v>Regular</v>
          </cell>
          <cell r="AC994" t="str">
            <v>1,2,3,4,5</v>
          </cell>
          <cell r="AD994" t="str">
            <v>1,2,3,4,5_12</v>
          </cell>
          <cell r="AE994">
            <v>271</v>
          </cell>
          <cell r="AF994">
            <v>52</v>
          </cell>
          <cell r="AG994">
            <v>73</v>
          </cell>
          <cell r="AH994">
            <v>96</v>
          </cell>
          <cell r="AI994">
            <v>43</v>
          </cell>
          <cell r="AJ994">
            <v>7</v>
          </cell>
          <cell r="AK994">
            <v>0.65</v>
          </cell>
          <cell r="AL994">
            <v>0.4</v>
          </cell>
          <cell r="AM994">
            <v>12</v>
          </cell>
          <cell r="AN994">
            <v>3</v>
          </cell>
          <cell r="AO994">
            <v>15</v>
          </cell>
          <cell r="AP994">
            <v>780</v>
          </cell>
          <cell r="AQ994">
            <v>12</v>
          </cell>
          <cell r="AR994">
            <v>3</v>
          </cell>
          <cell r="AS994">
            <v>15</v>
          </cell>
          <cell r="AT994">
            <v>1095</v>
          </cell>
          <cell r="AU994">
            <v>12</v>
          </cell>
          <cell r="AV994">
            <v>3</v>
          </cell>
          <cell r="AW994">
            <v>15</v>
          </cell>
          <cell r="AX994">
            <v>1440</v>
          </cell>
          <cell r="AY994">
            <v>12</v>
          </cell>
          <cell r="AZ994">
            <v>3</v>
          </cell>
          <cell r="BA994">
            <v>15</v>
          </cell>
          <cell r="BB994">
            <v>645</v>
          </cell>
          <cell r="BC994">
            <v>12</v>
          </cell>
          <cell r="BD994">
            <v>3</v>
          </cell>
          <cell r="BE994">
            <v>15</v>
          </cell>
          <cell r="BF994">
            <v>105</v>
          </cell>
          <cell r="BG994" t="str">
            <v>0-3</v>
          </cell>
          <cell r="BH994">
            <v>0.54200000000000004</v>
          </cell>
          <cell r="BI994">
            <v>4065</v>
          </cell>
          <cell r="BJ994">
            <v>1199</v>
          </cell>
          <cell r="BK994">
            <v>1199</v>
          </cell>
          <cell r="BL994">
            <v>1090</v>
          </cell>
          <cell r="BM994">
            <v>3.2427315753887767</v>
          </cell>
          <cell r="BN994">
            <v>3.31</v>
          </cell>
          <cell r="BO994">
            <v>3.48</v>
          </cell>
          <cell r="BP994">
            <v>4.3499999999999996</v>
          </cell>
          <cell r="BQ994">
            <v>369.74999999999994</v>
          </cell>
          <cell r="BR994">
            <v>0.69161801501251041</v>
          </cell>
          <cell r="BS994">
            <v>3.3</v>
          </cell>
          <cell r="BT994">
            <v>85</v>
          </cell>
          <cell r="BU994">
            <v>1.1000000000000001</v>
          </cell>
          <cell r="BV994">
            <v>1199</v>
          </cell>
          <cell r="BW994">
            <v>720</v>
          </cell>
          <cell r="BX994" t="str">
            <v>Ningbo Longxing Garments Co. LTD</v>
          </cell>
          <cell r="BY994" t="str">
            <v>Китай</v>
          </cell>
          <cell r="BZ994">
            <v>300</v>
          </cell>
          <cell r="CA994">
            <v>826</v>
          </cell>
          <cell r="CB994">
            <v>132</v>
          </cell>
          <cell r="CC994">
            <v>2177</v>
          </cell>
          <cell r="CD994">
            <v>7500</v>
          </cell>
          <cell r="CE994">
            <v>2360.6476505216156</v>
          </cell>
          <cell r="CF994">
            <v>7500</v>
          </cell>
          <cell r="CG994">
            <v>10000</v>
          </cell>
          <cell r="CH994" t="str">
            <v>ок</v>
          </cell>
          <cell r="CI994" t="str">
            <v>ок</v>
          </cell>
          <cell r="CJ994">
            <v>11</v>
          </cell>
          <cell r="CK994">
            <v>14146.2</v>
          </cell>
          <cell r="CL994">
            <v>2874.48</v>
          </cell>
          <cell r="CM994">
            <v>1044</v>
          </cell>
          <cell r="CN994">
            <v>7575.96</v>
          </cell>
          <cell r="CO994">
            <v>459.36</v>
          </cell>
          <cell r="CP994">
            <v>26100</v>
          </cell>
          <cell r="CQ994">
            <v>1503033.7499999998</v>
          </cell>
          <cell r="CR994">
            <v>305413.49999999994</v>
          </cell>
          <cell r="CS994">
            <v>110924.99999999999</v>
          </cell>
          <cell r="CT994">
            <v>804945.74999999988</v>
          </cell>
          <cell r="CU994">
            <v>48806.999999999993</v>
          </cell>
          <cell r="CV994">
            <v>2773124.9999999995</v>
          </cell>
          <cell r="CW994">
            <v>4873935</v>
          </cell>
          <cell r="CX994">
            <v>990374</v>
          </cell>
          <cell r="CY994">
            <v>359700</v>
          </cell>
          <cell r="CZ994">
            <v>2610223</v>
          </cell>
          <cell r="DA994">
            <v>158268</v>
          </cell>
          <cell r="DB994">
            <v>8992500</v>
          </cell>
          <cell r="DC994" t="str">
            <v>Basic+</v>
          </cell>
          <cell r="DE994">
            <v>59</v>
          </cell>
          <cell r="DF994">
            <v>59</v>
          </cell>
          <cell r="DH994">
            <v>12</v>
          </cell>
          <cell r="DI994">
            <v>2</v>
          </cell>
          <cell r="DJ994">
            <v>14</v>
          </cell>
          <cell r="DK994">
            <v>826</v>
          </cell>
          <cell r="DP994">
            <v>826</v>
          </cell>
          <cell r="DQ994">
            <v>708</v>
          </cell>
          <cell r="DR994">
            <v>118</v>
          </cell>
          <cell r="DS994">
            <v>0.8571428571428571</v>
          </cell>
          <cell r="DT994">
            <v>0.14285714285714285</v>
          </cell>
          <cell r="DU994">
            <v>1199</v>
          </cell>
          <cell r="DV994">
            <v>269482.5</v>
          </cell>
          <cell r="DW994">
            <v>2874.48</v>
          </cell>
          <cell r="DX994">
            <v>990374</v>
          </cell>
          <cell r="DY994" t="str">
            <v>print</v>
          </cell>
          <cell r="DZ994" t="str">
            <v>20230420001___Arla_sh___набивка</v>
          </cell>
          <cell r="EA994" t="str">
            <v>Расчет кирпичей</v>
          </cell>
        </row>
        <row r="995">
          <cell r="B995" t="str">
            <v>20230420001_0075981_00000003835</v>
          </cell>
          <cell r="C995" t="str">
            <v>20230420001_0075981</v>
          </cell>
          <cell r="D995" t="str">
            <v>Theme 3ОдеждаArla_shЖенскийanycolor308</v>
          </cell>
          <cell r="E995" t="str">
            <v>Заг. с Th 3</v>
          </cell>
          <cell r="F995" t="str">
            <v>ACOOLA Одежда Весна 2024 Theme 3</v>
          </cell>
          <cell r="G995" t="str">
            <v>ACOOLA</v>
          </cell>
          <cell r="H995" t="str">
            <v>Theme 3</v>
          </cell>
          <cell r="I995" t="str">
            <v>00000003835</v>
          </cell>
          <cell r="J995" t="str">
            <v>20230420001</v>
          </cell>
          <cell r="K995" t="str">
            <v>Шорты детские для девочек Arla_sh разноцветный</v>
          </cell>
          <cell r="L995" t="str">
            <v>Женский</v>
          </cell>
          <cell r="M995" t="str">
            <v>Все</v>
          </cell>
          <cell r="N995" t="str">
            <v>Arla_sh</v>
          </cell>
          <cell r="O995" t="str">
            <v>разноцветный</v>
          </cell>
          <cell r="P995" t="str">
            <v>Jersey</v>
          </cell>
          <cell r="Q995" t="str">
            <v>Shorts</v>
          </cell>
          <cell r="R995" t="str">
            <v>Bottom_Girls</v>
          </cell>
          <cell r="S995" t="str">
            <v>Pants</v>
          </cell>
          <cell r="T995" t="str">
            <v>Одежда</v>
          </cell>
          <cell r="U995" t="str">
            <v>Fleece / Флис хлопковый</v>
          </cell>
          <cell r="V995" t="str">
            <v>80%Хлопок/20%ПЭ</v>
          </cell>
          <cell r="W995" t="str">
            <v>(308) Kids cloth 98-164</v>
          </cell>
          <cell r="X995">
            <v>12</v>
          </cell>
          <cell r="Y995" t="str">
            <v>Нет</v>
          </cell>
          <cell r="Z995" t="str">
            <v>Tatiana Ryabceva</v>
          </cell>
          <cell r="AA995" t="str">
            <v>Basic+</v>
          </cell>
          <cell r="AB995" t="str">
            <v>Regular</v>
          </cell>
          <cell r="AC995" t="str">
            <v>1,2,3,4,5</v>
          </cell>
          <cell r="AD995" t="str">
            <v>1,2,3,4,5_12</v>
          </cell>
          <cell r="AE995">
            <v>271</v>
          </cell>
          <cell r="AF995">
            <v>52</v>
          </cell>
          <cell r="AG995">
            <v>73</v>
          </cell>
          <cell r="AH995">
            <v>96</v>
          </cell>
          <cell r="AI995">
            <v>43</v>
          </cell>
          <cell r="AJ995">
            <v>7</v>
          </cell>
          <cell r="AK995">
            <v>0.65</v>
          </cell>
          <cell r="AL995">
            <v>0.4</v>
          </cell>
          <cell r="AM995">
            <v>12</v>
          </cell>
          <cell r="AN995">
            <v>3</v>
          </cell>
          <cell r="AO995">
            <v>15</v>
          </cell>
          <cell r="AP995">
            <v>780</v>
          </cell>
          <cell r="AQ995">
            <v>12</v>
          </cell>
          <cell r="AR995">
            <v>3</v>
          </cell>
          <cell r="AS995">
            <v>15</v>
          </cell>
          <cell r="AT995">
            <v>1095</v>
          </cell>
          <cell r="AU995">
            <v>12</v>
          </cell>
          <cell r="AV995">
            <v>3</v>
          </cell>
          <cell r="AW995">
            <v>15</v>
          </cell>
          <cell r="AX995">
            <v>1440</v>
          </cell>
          <cell r="AY995">
            <v>12</v>
          </cell>
          <cell r="AZ995">
            <v>3</v>
          </cell>
          <cell r="BA995">
            <v>15</v>
          </cell>
          <cell r="BB995">
            <v>645</v>
          </cell>
          <cell r="BC995">
            <v>12</v>
          </cell>
          <cell r="BD995">
            <v>3</v>
          </cell>
          <cell r="BE995">
            <v>15</v>
          </cell>
          <cell r="BF995">
            <v>105</v>
          </cell>
          <cell r="BG995" t="str">
            <v>0-3</v>
          </cell>
          <cell r="BH995">
            <v>0.54200000000000004</v>
          </cell>
          <cell r="BI995">
            <v>4065</v>
          </cell>
          <cell r="BJ995">
            <v>1199</v>
          </cell>
          <cell r="BK995">
            <v>1199</v>
          </cell>
          <cell r="BL995">
            <v>1090</v>
          </cell>
          <cell r="BM995">
            <v>3.2427315753887767</v>
          </cell>
          <cell r="BN995">
            <v>3.31</v>
          </cell>
          <cell r="BO995">
            <v>3.48</v>
          </cell>
          <cell r="BP995">
            <v>4.3499999999999996</v>
          </cell>
          <cell r="BQ995">
            <v>369.74999999999994</v>
          </cell>
          <cell r="BR995">
            <v>0.69161801501251041</v>
          </cell>
          <cell r="BS995">
            <v>3.3</v>
          </cell>
          <cell r="BT995">
            <v>85</v>
          </cell>
          <cell r="BU995">
            <v>1.1000000000000001</v>
          </cell>
          <cell r="BV995">
            <v>1199</v>
          </cell>
          <cell r="BW995">
            <v>720</v>
          </cell>
          <cell r="BX995" t="str">
            <v>Ningbo Longxing Garments Co. LTD</v>
          </cell>
          <cell r="BY995" t="str">
            <v>Китай</v>
          </cell>
          <cell r="BZ995">
            <v>300</v>
          </cell>
          <cell r="CA995">
            <v>826</v>
          </cell>
          <cell r="CB995">
            <v>132</v>
          </cell>
          <cell r="CC995">
            <v>2177</v>
          </cell>
          <cell r="CD995">
            <v>7500</v>
          </cell>
          <cell r="CE995">
            <v>2360.6476505216156</v>
          </cell>
          <cell r="CF995">
            <v>7500</v>
          </cell>
          <cell r="CG995">
            <v>10000</v>
          </cell>
          <cell r="CH995" t="str">
            <v>ок</v>
          </cell>
          <cell r="CI995" t="str">
            <v>ок</v>
          </cell>
          <cell r="CJ995">
            <v>11</v>
          </cell>
          <cell r="CK995">
            <v>14146.2</v>
          </cell>
          <cell r="CL995">
            <v>2874.48</v>
          </cell>
          <cell r="CM995">
            <v>1044</v>
          </cell>
          <cell r="CN995">
            <v>7575.96</v>
          </cell>
          <cell r="CO995">
            <v>459.36</v>
          </cell>
          <cell r="CP995">
            <v>26100</v>
          </cell>
          <cell r="CQ995">
            <v>1503033.7499999998</v>
          </cell>
          <cell r="CR995">
            <v>305413.49999999994</v>
          </cell>
          <cell r="CS995">
            <v>110924.99999999999</v>
          </cell>
          <cell r="CT995">
            <v>804945.74999999988</v>
          </cell>
          <cell r="CU995">
            <v>48806.999999999993</v>
          </cell>
          <cell r="CV995">
            <v>2773124.9999999995</v>
          </cell>
          <cell r="CW995">
            <v>4873935</v>
          </cell>
          <cell r="CX995">
            <v>990374</v>
          </cell>
          <cell r="CY995">
            <v>359700</v>
          </cell>
          <cell r="CZ995">
            <v>2610223</v>
          </cell>
          <cell r="DA995">
            <v>158268</v>
          </cell>
          <cell r="DB995">
            <v>8992500</v>
          </cell>
          <cell r="DC995" t="str">
            <v>Basic+</v>
          </cell>
          <cell r="DE995">
            <v>59</v>
          </cell>
          <cell r="DF995">
            <v>59</v>
          </cell>
          <cell r="DH995">
            <v>12</v>
          </cell>
          <cell r="DI995">
            <v>2</v>
          </cell>
          <cell r="DJ995">
            <v>14</v>
          </cell>
          <cell r="DK995">
            <v>826</v>
          </cell>
          <cell r="DP995">
            <v>826</v>
          </cell>
          <cell r="DQ995">
            <v>708</v>
          </cell>
          <cell r="DR995">
            <v>118</v>
          </cell>
          <cell r="DS995">
            <v>0.8571428571428571</v>
          </cell>
          <cell r="DT995">
            <v>0.14285714285714285</v>
          </cell>
          <cell r="DU995">
            <v>1199</v>
          </cell>
          <cell r="DV995">
            <v>269482.5</v>
          </cell>
          <cell r="DW995">
            <v>2874.48</v>
          </cell>
          <cell r="DX995">
            <v>990374</v>
          </cell>
          <cell r="DY995" t="str">
            <v>anycolor</v>
          </cell>
          <cell r="DZ995" t="str">
            <v>20230420001___Arla_sh___разноцветный</v>
          </cell>
          <cell r="EA995" t="str">
            <v>Расчет кирпичей</v>
          </cell>
        </row>
        <row r="996">
          <cell r="B996" t="str">
            <v>20240420010_0077611_00000003835</v>
          </cell>
          <cell r="C996" t="str">
            <v>20240420010_0077611</v>
          </cell>
          <cell r="D996" t="str">
            <v>Theme 3ОдеждаEnrika_shЖенскийprint61</v>
          </cell>
          <cell r="E996" t="str">
            <v>Заг. с Th 3</v>
          </cell>
          <cell r="F996" t="str">
            <v>ACOOLA Одежда Весна 2024 Theme 3</v>
          </cell>
          <cell r="G996" t="str">
            <v>ACOOLA</v>
          </cell>
          <cell r="H996" t="str">
            <v>Theme 3</v>
          </cell>
          <cell r="I996" t="str">
            <v>00000003835</v>
          </cell>
          <cell r="J996" t="str">
            <v>20240420010</v>
          </cell>
          <cell r="K996" t="str">
            <v>Шорты детские для девочек Enrika_sh набивка</v>
          </cell>
          <cell r="L996" t="str">
            <v>Женский</v>
          </cell>
          <cell r="M996" t="str">
            <v>Школа</v>
          </cell>
          <cell r="N996" t="str">
            <v>Enrika_sh</v>
          </cell>
          <cell r="O996" t="str">
            <v>набивка</v>
          </cell>
          <cell r="P996" t="str">
            <v>Jersey</v>
          </cell>
          <cell r="Q996" t="str">
            <v>Shorts</v>
          </cell>
          <cell r="R996" t="str">
            <v>Bottom_Girls</v>
          </cell>
          <cell r="S996" t="str">
            <v>Pants</v>
          </cell>
          <cell r="T996" t="str">
            <v>Одежда</v>
          </cell>
          <cell r="U996" t="str">
            <v>Single jersey / Трикотажное полотно</v>
          </cell>
          <cell r="V996" t="str">
            <v>95%Хлопок/5%ПУ</v>
          </cell>
          <cell r="W996" t="str">
            <v>(61) kids school 9sizes</v>
          </cell>
          <cell r="X996">
            <v>9</v>
          </cell>
          <cell r="Y996" t="str">
            <v>Нет</v>
          </cell>
          <cell r="Z996" t="str">
            <v>Tatiana Ryabceva</v>
          </cell>
          <cell r="AA996" t="str">
            <v>Basic+</v>
          </cell>
          <cell r="AB996" t="str">
            <v>Regular</v>
          </cell>
          <cell r="AC996" t="str">
            <v>1,2,3,4,5</v>
          </cell>
          <cell r="AD996" t="str">
            <v>1,2,3,4,5_9</v>
          </cell>
          <cell r="AE996">
            <v>271</v>
          </cell>
          <cell r="AF996">
            <v>52</v>
          </cell>
          <cell r="AG996">
            <v>73</v>
          </cell>
          <cell r="AH996">
            <v>96</v>
          </cell>
          <cell r="AI996">
            <v>43</v>
          </cell>
          <cell r="AJ996">
            <v>7</v>
          </cell>
          <cell r="AK996">
            <v>0.65</v>
          </cell>
          <cell r="AL996">
            <v>0.4</v>
          </cell>
          <cell r="AM996">
            <v>10</v>
          </cell>
          <cell r="AN996">
            <v>2</v>
          </cell>
          <cell r="AO996">
            <v>12</v>
          </cell>
          <cell r="AP996">
            <v>624</v>
          </cell>
          <cell r="AQ996">
            <v>10</v>
          </cell>
          <cell r="AR996">
            <v>2</v>
          </cell>
          <cell r="AS996">
            <v>12</v>
          </cell>
          <cell r="AT996">
            <v>876</v>
          </cell>
          <cell r="AU996">
            <v>10</v>
          </cell>
          <cell r="AV996">
            <v>2</v>
          </cell>
          <cell r="AW996">
            <v>12</v>
          </cell>
          <cell r="AX996">
            <v>1152</v>
          </cell>
          <cell r="AY996">
            <v>10</v>
          </cell>
          <cell r="AZ996">
            <v>2</v>
          </cell>
          <cell r="BA996">
            <v>12</v>
          </cell>
          <cell r="BB996">
            <v>516</v>
          </cell>
          <cell r="BC996">
            <v>10</v>
          </cell>
          <cell r="BD996">
            <v>2</v>
          </cell>
          <cell r="BE996">
            <v>12</v>
          </cell>
          <cell r="BF996">
            <v>84</v>
          </cell>
          <cell r="BG996" t="str">
            <v>1-2</v>
          </cell>
          <cell r="BH996">
            <v>0.43359999999999999</v>
          </cell>
          <cell r="BI996">
            <v>3252</v>
          </cell>
          <cell r="BJ996">
            <v>799</v>
          </cell>
          <cell r="BK996">
            <v>799</v>
          </cell>
          <cell r="BL996">
            <v>726.36</v>
          </cell>
          <cell r="BM996">
            <v>3.418181818181818</v>
          </cell>
          <cell r="BN996">
            <v>2.04</v>
          </cell>
          <cell r="BO996">
            <v>2.14</v>
          </cell>
          <cell r="BP996">
            <v>2.75</v>
          </cell>
          <cell r="BQ996">
            <v>233.75</v>
          </cell>
          <cell r="BR996">
            <v>0.70744680851063824</v>
          </cell>
          <cell r="BS996">
            <v>3.3</v>
          </cell>
          <cell r="BT996">
            <v>85</v>
          </cell>
          <cell r="BU996">
            <v>1.1000000000000001</v>
          </cell>
          <cell r="BV996">
            <v>799</v>
          </cell>
          <cell r="BW996">
            <v>480</v>
          </cell>
          <cell r="BX996" t="str">
            <v>Suzhou Kingsma Import and Export Co., Ltd</v>
          </cell>
          <cell r="BY996" t="str">
            <v>Китай</v>
          </cell>
          <cell r="BZ996">
            <v>300</v>
          </cell>
          <cell r="CA996">
            <v>826</v>
          </cell>
          <cell r="CB996">
            <v>135</v>
          </cell>
          <cell r="CC996">
            <v>2987</v>
          </cell>
          <cell r="CD996">
            <v>7500</v>
          </cell>
          <cell r="CE996">
            <v>2360.6476505216156</v>
          </cell>
          <cell r="CF996">
            <v>7500</v>
          </cell>
          <cell r="CG996">
            <v>10000</v>
          </cell>
          <cell r="CH996" t="str">
            <v>ок</v>
          </cell>
          <cell r="CI996" t="str">
            <v>ок</v>
          </cell>
          <cell r="CJ996">
            <v>15</v>
          </cell>
          <cell r="CK996">
            <v>6959.2800000000007</v>
          </cell>
          <cell r="CL996">
            <v>1767.64</v>
          </cell>
          <cell r="CM996">
            <v>642</v>
          </cell>
          <cell r="CN996">
            <v>6392.18</v>
          </cell>
          <cell r="CO996">
            <v>288.90000000000003</v>
          </cell>
          <cell r="CP996">
            <v>16050.000000000002</v>
          </cell>
          <cell r="CQ996">
            <v>760155</v>
          </cell>
          <cell r="CR996">
            <v>193077.5</v>
          </cell>
          <cell r="CS996">
            <v>70125</v>
          </cell>
          <cell r="CT996">
            <v>698211.25</v>
          </cell>
          <cell r="CU996">
            <v>31556.25</v>
          </cell>
          <cell r="CV996">
            <v>1753125</v>
          </cell>
          <cell r="CW996">
            <v>2598348</v>
          </cell>
          <cell r="CX996">
            <v>659974</v>
          </cell>
          <cell r="CY996">
            <v>239700</v>
          </cell>
          <cell r="CZ996">
            <v>2386613</v>
          </cell>
          <cell r="DA996">
            <v>107865</v>
          </cell>
          <cell r="DB996">
            <v>5992500</v>
          </cell>
          <cell r="DC996" t="str">
            <v>Basic+</v>
          </cell>
          <cell r="DE996">
            <v>59</v>
          </cell>
          <cell r="DF996">
            <v>59</v>
          </cell>
          <cell r="DH996">
            <v>12</v>
          </cell>
          <cell r="DI996">
            <v>2</v>
          </cell>
          <cell r="DJ996">
            <v>14</v>
          </cell>
          <cell r="DK996">
            <v>826</v>
          </cell>
          <cell r="DP996">
            <v>826</v>
          </cell>
          <cell r="DQ996">
            <v>708</v>
          </cell>
          <cell r="DR996">
            <v>118</v>
          </cell>
          <cell r="DS996">
            <v>0.8571428571428571</v>
          </cell>
          <cell r="DT996">
            <v>0.14285714285714285</v>
          </cell>
          <cell r="DU996">
            <v>799</v>
          </cell>
          <cell r="DV996">
            <v>170362.5</v>
          </cell>
          <cell r="DW996">
            <v>1767.64</v>
          </cell>
          <cell r="DX996">
            <v>659974</v>
          </cell>
          <cell r="DY996" t="str">
            <v>print</v>
          </cell>
          <cell r="DZ996" t="str">
            <v>20240420010___Enrika_sh___набивка</v>
          </cell>
          <cell r="EA996" t="str">
            <v>Расчет кирпичей</v>
          </cell>
        </row>
        <row r="997">
          <cell r="B997" t="str">
            <v>20240420010_0077612_00000003835</v>
          </cell>
          <cell r="C997" t="str">
            <v>20240420010_0077612</v>
          </cell>
          <cell r="D997" t="str">
            <v>Theme 3ОдеждаEnrika_shЖенскийEmerald61</v>
          </cell>
          <cell r="E997" t="str">
            <v>Заг. с Th 3</v>
          </cell>
          <cell r="F997" t="str">
            <v>ACOOLA Одежда Весна 2024 Theme 3</v>
          </cell>
          <cell r="G997" t="str">
            <v>ACOOLA</v>
          </cell>
          <cell r="H997" t="str">
            <v>Theme 3</v>
          </cell>
          <cell r="I997" t="str">
            <v>00000003835</v>
          </cell>
          <cell r="J997" t="str">
            <v>20240420010</v>
          </cell>
          <cell r="K997" t="str">
            <v>Шорты детские для девочек Enrika_sh изумрудный</v>
          </cell>
          <cell r="L997" t="str">
            <v>Женский</v>
          </cell>
          <cell r="M997" t="str">
            <v>Школа</v>
          </cell>
          <cell r="N997" t="str">
            <v>Enrika_sh</v>
          </cell>
          <cell r="O997" t="str">
            <v>изумрудный</v>
          </cell>
          <cell r="P997" t="str">
            <v>Jersey</v>
          </cell>
          <cell r="Q997" t="str">
            <v>Shorts</v>
          </cell>
          <cell r="R997" t="str">
            <v>Bottom_Girls</v>
          </cell>
          <cell r="S997" t="str">
            <v>Pants</v>
          </cell>
          <cell r="T997" t="str">
            <v>Одежда</v>
          </cell>
          <cell r="U997" t="str">
            <v>Single jersey / Трикотажное полотно</v>
          </cell>
          <cell r="V997" t="str">
            <v>95%Хлопок/5%ПУ</v>
          </cell>
          <cell r="W997" t="str">
            <v>(61) kids school 9sizes</v>
          </cell>
          <cell r="X997">
            <v>9</v>
          </cell>
          <cell r="Y997" t="str">
            <v>Нет</v>
          </cell>
          <cell r="Z997" t="str">
            <v>Tatiana Ryabceva</v>
          </cell>
          <cell r="AA997" t="str">
            <v>Basic+</v>
          </cell>
          <cell r="AB997" t="str">
            <v>Regular</v>
          </cell>
          <cell r="AC997" t="str">
            <v>1,2,3</v>
          </cell>
          <cell r="AD997" t="str">
            <v>1,2,3_9</v>
          </cell>
          <cell r="AE997">
            <v>221</v>
          </cell>
          <cell r="AF997">
            <v>52</v>
          </cell>
          <cell r="AG997">
            <v>73</v>
          </cell>
          <cell r="AH997">
            <v>96</v>
          </cell>
          <cell r="AI997">
            <v>0</v>
          </cell>
          <cell r="AJ997">
            <v>0</v>
          </cell>
          <cell r="AK997">
            <v>0.8</v>
          </cell>
          <cell r="AL997">
            <v>0.3</v>
          </cell>
          <cell r="AM997">
            <v>13</v>
          </cell>
          <cell r="AN997">
            <v>2</v>
          </cell>
          <cell r="AO997">
            <v>15</v>
          </cell>
          <cell r="AP997">
            <v>780</v>
          </cell>
          <cell r="AQ997">
            <v>13</v>
          </cell>
          <cell r="AR997">
            <v>2</v>
          </cell>
          <cell r="AS997">
            <v>15</v>
          </cell>
          <cell r="AT997">
            <v>1095</v>
          </cell>
          <cell r="AU997">
            <v>13</v>
          </cell>
          <cell r="AV997">
            <v>2</v>
          </cell>
          <cell r="AW997">
            <v>15</v>
          </cell>
          <cell r="AX997">
            <v>1440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 t="str">
            <v>4-2</v>
          </cell>
          <cell r="BH997">
            <v>0.51</v>
          </cell>
          <cell r="BI997">
            <v>3315</v>
          </cell>
          <cell r="BJ997">
            <v>799</v>
          </cell>
          <cell r="BK997">
            <v>799</v>
          </cell>
          <cell r="BL997">
            <v>726.36</v>
          </cell>
          <cell r="BM997">
            <v>3.418181818181818</v>
          </cell>
          <cell r="BN997">
            <v>2.04</v>
          </cell>
          <cell r="BO997">
            <v>2.14</v>
          </cell>
          <cell r="BP997">
            <v>2.75</v>
          </cell>
          <cell r="BQ997">
            <v>233.75</v>
          </cell>
          <cell r="BR997">
            <v>0.70744680851063824</v>
          </cell>
          <cell r="BS997">
            <v>3.3</v>
          </cell>
          <cell r="BT997">
            <v>85</v>
          </cell>
          <cell r="BU997">
            <v>1.1000000000000001</v>
          </cell>
          <cell r="BV997">
            <v>799</v>
          </cell>
          <cell r="BW997">
            <v>480</v>
          </cell>
          <cell r="BX997" t="str">
            <v>Suzhou Kingsma Import and Export Co., Ltd</v>
          </cell>
          <cell r="BY997" t="str">
            <v>Китай</v>
          </cell>
          <cell r="BZ997">
            <v>260</v>
          </cell>
          <cell r="CA997">
            <v>708</v>
          </cell>
          <cell r="CB997">
            <v>117</v>
          </cell>
          <cell r="CC997">
            <v>2100</v>
          </cell>
          <cell r="CD997">
            <v>6500</v>
          </cell>
          <cell r="CE997">
            <v>2045.8946304520668</v>
          </cell>
          <cell r="CF997">
            <v>6500</v>
          </cell>
          <cell r="CG997">
            <v>7000</v>
          </cell>
          <cell r="CH997" t="str">
            <v>ок</v>
          </cell>
          <cell r="CI997" t="str">
            <v>ок</v>
          </cell>
          <cell r="CJ997">
            <v>13</v>
          </cell>
          <cell r="CK997">
            <v>7094.1</v>
          </cell>
          <cell r="CL997">
            <v>1515.1200000000001</v>
          </cell>
          <cell r="CM997">
            <v>556.4</v>
          </cell>
          <cell r="CN997">
            <v>4494</v>
          </cell>
          <cell r="CO997">
            <v>250.38000000000002</v>
          </cell>
          <cell r="CP997">
            <v>13910</v>
          </cell>
          <cell r="CQ997">
            <v>774881.25</v>
          </cell>
          <cell r="CR997">
            <v>165495</v>
          </cell>
          <cell r="CS997">
            <v>60775</v>
          </cell>
          <cell r="CT997">
            <v>490875</v>
          </cell>
          <cell r="CU997">
            <v>27348.75</v>
          </cell>
          <cell r="CV997">
            <v>1519375</v>
          </cell>
          <cell r="CW997">
            <v>2648685</v>
          </cell>
          <cell r="CX997">
            <v>565692</v>
          </cell>
          <cell r="CY997">
            <v>207740</v>
          </cell>
          <cell r="CZ997">
            <v>1677900</v>
          </cell>
          <cell r="DA997">
            <v>93483</v>
          </cell>
          <cell r="DB997">
            <v>5193500</v>
          </cell>
          <cell r="DC997" t="str">
            <v>Basic+</v>
          </cell>
          <cell r="DE997">
            <v>59</v>
          </cell>
          <cell r="DF997">
            <v>59</v>
          </cell>
          <cell r="DH997">
            <v>12</v>
          </cell>
          <cell r="DI997">
            <v>0</v>
          </cell>
          <cell r="DJ997">
            <v>12</v>
          </cell>
          <cell r="DK997">
            <v>708</v>
          </cell>
          <cell r="DP997">
            <v>708</v>
          </cell>
          <cell r="DQ997">
            <v>708</v>
          </cell>
          <cell r="DR997">
            <v>0</v>
          </cell>
          <cell r="DS997">
            <v>1</v>
          </cell>
          <cell r="DT997">
            <v>0</v>
          </cell>
          <cell r="DU997">
            <v>799</v>
          </cell>
          <cell r="DV997">
            <v>146025</v>
          </cell>
          <cell r="DW997">
            <v>1515.1200000000001</v>
          </cell>
          <cell r="DX997">
            <v>565692</v>
          </cell>
          <cell r="DY997" t="str">
            <v>Emerald</v>
          </cell>
          <cell r="DZ997" t="str">
            <v>20240420010___Enrika_sh___изумрудный</v>
          </cell>
          <cell r="EA997" t="str">
            <v>Расчет кирпичей</v>
          </cell>
        </row>
        <row r="998">
          <cell r="B998" t="str">
            <v>20230420003_0075987_00000003835</v>
          </cell>
          <cell r="C998" t="str">
            <v>20230420003_0075987</v>
          </cell>
          <cell r="D998" t="str">
            <v>Theme 3ОдеждаJemmaЖенскийlime308</v>
          </cell>
          <cell r="E998" t="str">
            <v>Заг. с Th 3</v>
          </cell>
          <cell r="F998" t="str">
            <v>ACOOLA Одежда Весна 2024 Theme 3</v>
          </cell>
          <cell r="G998" t="str">
            <v>ACOOLA</v>
          </cell>
          <cell r="H998" t="str">
            <v>Theme 3</v>
          </cell>
          <cell r="I998" t="str">
            <v>00000003835</v>
          </cell>
          <cell r="J998" t="str">
            <v>20230420003</v>
          </cell>
          <cell r="K998" t="str">
            <v>Шорты детские для девочек Jemma лайм</v>
          </cell>
          <cell r="L998" t="str">
            <v>Женский</v>
          </cell>
          <cell r="M998" t="str">
            <v>Все</v>
          </cell>
          <cell r="N998" t="str">
            <v>Jemma</v>
          </cell>
          <cell r="O998" t="str">
            <v>лайм</v>
          </cell>
          <cell r="P998" t="str">
            <v>Jersey</v>
          </cell>
          <cell r="Q998" t="str">
            <v>Shorts</v>
          </cell>
          <cell r="R998" t="str">
            <v>Bottom_Girls</v>
          </cell>
          <cell r="S998" t="str">
            <v>Pants</v>
          </cell>
          <cell r="T998" t="str">
            <v>Одежда</v>
          </cell>
          <cell r="U998" t="str">
            <v>Single jersey / Трикотажное полотно</v>
          </cell>
          <cell r="V998" t="str">
            <v>95%Хлопок/5%ПУ</v>
          </cell>
          <cell r="W998" t="str">
            <v>(308) Kids cloth 98-164</v>
          </cell>
          <cell r="X998">
            <v>12</v>
          </cell>
          <cell r="Y998" t="str">
            <v>Нет</v>
          </cell>
          <cell r="Z998" t="str">
            <v>Tatiana Ryabceva</v>
          </cell>
          <cell r="AA998" t="str">
            <v>Basic+</v>
          </cell>
          <cell r="AB998" t="str">
            <v>Regular</v>
          </cell>
          <cell r="AC998" t="str">
            <v>1,2,3,4,5</v>
          </cell>
          <cell r="AD998" t="str">
            <v>1,2,3,4,5_12</v>
          </cell>
          <cell r="AE998">
            <v>271</v>
          </cell>
          <cell r="AF998">
            <v>52</v>
          </cell>
          <cell r="AG998">
            <v>73</v>
          </cell>
          <cell r="AH998">
            <v>96</v>
          </cell>
          <cell r="AI998">
            <v>43</v>
          </cell>
          <cell r="AJ998">
            <v>7</v>
          </cell>
          <cell r="AK998">
            <v>0.65</v>
          </cell>
          <cell r="AL998">
            <v>0.4</v>
          </cell>
          <cell r="AM998">
            <v>12</v>
          </cell>
          <cell r="AN998">
            <v>3</v>
          </cell>
          <cell r="AO998">
            <v>15</v>
          </cell>
          <cell r="AP998">
            <v>780</v>
          </cell>
          <cell r="AQ998">
            <v>12</v>
          </cell>
          <cell r="AR998">
            <v>3</v>
          </cell>
          <cell r="AS998">
            <v>15</v>
          </cell>
          <cell r="AT998">
            <v>1095</v>
          </cell>
          <cell r="AU998">
            <v>12</v>
          </cell>
          <cell r="AV998">
            <v>3</v>
          </cell>
          <cell r="AW998">
            <v>15</v>
          </cell>
          <cell r="AX998">
            <v>1440</v>
          </cell>
          <cell r="AY998">
            <v>12</v>
          </cell>
          <cell r="AZ998">
            <v>3</v>
          </cell>
          <cell r="BA998">
            <v>15</v>
          </cell>
          <cell r="BB998">
            <v>645</v>
          </cell>
          <cell r="BC998">
            <v>12</v>
          </cell>
          <cell r="BD998">
            <v>3</v>
          </cell>
          <cell r="BE998">
            <v>15</v>
          </cell>
          <cell r="BF998">
            <v>105</v>
          </cell>
          <cell r="BG998" t="str">
            <v>0-3</v>
          </cell>
          <cell r="BH998">
            <v>0.54200000000000004</v>
          </cell>
          <cell r="BI998">
            <v>4065</v>
          </cell>
          <cell r="BJ998">
            <v>599</v>
          </cell>
          <cell r="BK998">
            <v>599</v>
          </cell>
          <cell r="BL998">
            <v>544.54999999999995</v>
          </cell>
          <cell r="BM998">
            <v>3.1181676210307132</v>
          </cell>
          <cell r="BN998">
            <v>2.04</v>
          </cell>
          <cell r="BO998">
            <v>2.2200000000000002</v>
          </cell>
          <cell r="BP998">
            <v>2.2599999999999998</v>
          </cell>
          <cell r="BQ998">
            <v>192.1</v>
          </cell>
          <cell r="BR998">
            <v>0.67929883138564273</v>
          </cell>
          <cell r="BS998">
            <v>3.3</v>
          </cell>
          <cell r="BT998">
            <v>85</v>
          </cell>
          <cell r="BU998">
            <v>1.1000000000000001</v>
          </cell>
          <cell r="BV998">
            <v>599</v>
          </cell>
          <cell r="BW998">
            <v>360</v>
          </cell>
          <cell r="BX998" t="str">
            <v>ООО "Торговый дом Оптимус"</v>
          </cell>
          <cell r="BY998" t="str">
            <v>Россия</v>
          </cell>
          <cell r="BZ998">
            <v>300</v>
          </cell>
          <cell r="CA998">
            <v>826</v>
          </cell>
          <cell r="CB998">
            <v>132</v>
          </cell>
          <cell r="CC998">
            <v>2177</v>
          </cell>
          <cell r="CD998">
            <v>7500</v>
          </cell>
          <cell r="CE998">
            <v>2360.6476505216156</v>
          </cell>
          <cell r="CF998">
            <v>7500</v>
          </cell>
          <cell r="CG998">
            <v>10000</v>
          </cell>
          <cell r="CH998" t="str">
            <v>ок</v>
          </cell>
          <cell r="CI998" t="str">
            <v>ок</v>
          </cell>
          <cell r="CJ998">
            <v>11</v>
          </cell>
          <cell r="CK998">
            <v>9024.3000000000011</v>
          </cell>
          <cell r="CL998">
            <v>1833.7200000000003</v>
          </cell>
          <cell r="CM998">
            <v>666.00000000000011</v>
          </cell>
          <cell r="CN998">
            <v>4832.9400000000005</v>
          </cell>
          <cell r="CO998">
            <v>293.04000000000002</v>
          </cell>
          <cell r="CP998">
            <v>16650</v>
          </cell>
          <cell r="CQ998">
            <v>780886.5</v>
          </cell>
          <cell r="CR998">
            <v>158674.6</v>
          </cell>
          <cell r="CS998">
            <v>57630</v>
          </cell>
          <cell r="CT998">
            <v>418201.7</v>
          </cell>
          <cell r="CU998">
            <v>25357.200000000001</v>
          </cell>
          <cell r="CV998">
            <v>1440750</v>
          </cell>
          <cell r="CW998">
            <v>2434935</v>
          </cell>
          <cell r="CX998">
            <v>494774</v>
          </cell>
          <cell r="CY998">
            <v>179700</v>
          </cell>
          <cell r="CZ998">
            <v>1304023</v>
          </cell>
          <cell r="DA998">
            <v>79068</v>
          </cell>
          <cell r="DB998">
            <v>4492500</v>
          </cell>
          <cell r="DC998" t="str">
            <v>Basic+</v>
          </cell>
          <cell r="DE998">
            <v>59</v>
          </cell>
          <cell r="DF998">
            <v>59</v>
          </cell>
          <cell r="DH998">
            <v>12</v>
          </cell>
          <cell r="DI998">
            <v>2</v>
          </cell>
          <cell r="DJ998">
            <v>14</v>
          </cell>
          <cell r="DK998">
            <v>826</v>
          </cell>
          <cell r="DP998">
            <v>826</v>
          </cell>
          <cell r="DQ998">
            <v>708</v>
          </cell>
          <cell r="DR998">
            <v>118</v>
          </cell>
          <cell r="DS998">
            <v>0.8571428571428571</v>
          </cell>
          <cell r="DT998">
            <v>0.14285714285714285</v>
          </cell>
          <cell r="DU998">
            <v>599</v>
          </cell>
          <cell r="DV998">
            <v>140006.99999999997</v>
          </cell>
          <cell r="DW998">
            <v>1833.7200000000003</v>
          </cell>
          <cell r="DX998">
            <v>494774</v>
          </cell>
          <cell r="DY998" t="str">
            <v>lime</v>
          </cell>
          <cell r="DZ998" t="str">
            <v>20230420003___Jemma___лайм</v>
          </cell>
          <cell r="EA998" t="str">
            <v>Расчет кирпичей</v>
          </cell>
        </row>
        <row r="999">
          <cell r="B999" t="str">
            <v>20230420003_0075988_00000003835</v>
          </cell>
          <cell r="C999" t="str">
            <v>20230420003_0075988</v>
          </cell>
          <cell r="D999" t="str">
            <v>Theme 3ОдеждаJemmaЖенскийprint308</v>
          </cell>
          <cell r="E999" t="str">
            <v>Заг. с Th 3</v>
          </cell>
          <cell r="F999" t="str">
            <v>ACOOLA Одежда Весна 2024 Theme 3</v>
          </cell>
          <cell r="G999" t="str">
            <v>ACOOLA</v>
          </cell>
          <cell r="H999" t="str">
            <v>Theme 3</v>
          </cell>
          <cell r="I999" t="str">
            <v>00000003835</v>
          </cell>
          <cell r="J999" t="str">
            <v>20230420003</v>
          </cell>
          <cell r="K999" t="str">
            <v>Шорты детские для девочек Jemma набивка</v>
          </cell>
          <cell r="L999" t="str">
            <v>Женский</v>
          </cell>
          <cell r="M999" t="str">
            <v>Все</v>
          </cell>
          <cell r="N999" t="str">
            <v>Jemma</v>
          </cell>
          <cell r="O999" t="str">
            <v>набивка</v>
          </cell>
          <cell r="P999" t="str">
            <v>Jersey</v>
          </cell>
          <cell r="Q999" t="str">
            <v>Shorts</v>
          </cell>
          <cell r="R999" t="str">
            <v>Bottom_Girls</v>
          </cell>
          <cell r="S999" t="str">
            <v>Pants</v>
          </cell>
          <cell r="T999" t="str">
            <v>Одежда</v>
          </cell>
          <cell r="U999" t="str">
            <v>Single jersey / Трикотажное полотно</v>
          </cell>
          <cell r="V999" t="str">
            <v>95%Хлопок/5%ПУ</v>
          </cell>
          <cell r="W999" t="str">
            <v>(308) Kids cloth 98-164</v>
          </cell>
          <cell r="X999">
            <v>12</v>
          </cell>
          <cell r="Y999" t="str">
            <v>Нет</v>
          </cell>
          <cell r="Z999" t="str">
            <v>Tatiana Ryabceva</v>
          </cell>
          <cell r="AA999" t="str">
            <v>Basic+</v>
          </cell>
          <cell r="AB999" t="str">
            <v>Regular</v>
          </cell>
          <cell r="AC999" t="str">
            <v>1,2,3,4,5</v>
          </cell>
          <cell r="AD999" t="str">
            <v>1,2,3,4,5_12</v>
          </cell>
          <cell r="AE999">
            <v>271</v>
          </cell>
          <cell r="AF999">
            <v>52</v>
          </cell>
          <cell r="AG999">
            <v>73</v>
          </cell>
          <cell r="AH999">
            <v>96</v>
          </cell>
          <cell r="AI999">
            <v>43</v>
          </cell>
          <cell r="AJ999">
            <v>7</v>
          </cell>
          <cell r="AK999">
            <v>0.65</v>
          </cell>
          <cell r="AL999">
            <v>0.4</v>
          </cell>
          <cell r="AM999">
            <v>12</v>
          </cell>
          <cell r="AN999">
            <v>3</v>
          </cell>
          <cell r="AO999">
            <v>15</v>
          </cell>
          <cell r="AP999">
            <v>780</v>
          </cell>
          <cell r="AQ999">
            <v>12</v>
          </cell>
          <cell r="AR999">
            <v>3</v>
          </cell>
          <cell r="AS999">
            <v>15</v>
          </cell>
          <cell r="AT999">
            <v>1095</v>
          </cell>
          <cell r="AU999">
            <v>12</v>
          </cell>
          <cell r="AV999">
            <v>3</v>
          </cell>
          <cell r="AW999">
            <v>15</v>
          </cell>
          <cell r="AX999">
            <v>1440</v>
          </cell>
          <cell r="AY999">
            <v>12</v>
          </cell>
          <cell r="AZ999">
            <v>3</v>
          </cell>
          <cell r="BA999">
            <v>15</v>
          </cell>
          <cell r="BB999">
            <v>645</v>
          </cell>
          <cell r="BC999">
            <v>12</v>
          </cell>
          <cell r="BD999">
            <v>3</v>
          </cell>
          <cell r="BE999">
            <v>15</v>
          </cell>
          <cell r="BF999">
            <v>105</v>
          </cell>
          <cell r="BG999" t="str">
            <v>0-3</v>
          </cell>
          <cell r="BH999">
            <v>0.54200000000000004</v>
          </cell>
          <cell r="BI999">
            <v>4065</v>
          </cell>
          <cell r="BJ999">
            <v>599</v>
          </cell>
          <cell r="BK999">
            <v>599</v>
          </cell>
          <cell r="BL999">
            <v>544.54999999999995</v>
          </cell>
          <cell r="BM999">
            <v>3.0244887654632668</v>
          </cell>
          <cell r="BN999">
            <v>2.11</v>
          </cell>
          <cell r="BO999">
            <v>2.29</v>
          </cell>
          <cell r="BP999">
            <v>2.33</v>
          </cell>
          <cell r="BQ999">
            <v>198.05</v>
          </cell>
          <cell r="BR999">
            <v>0.66936560934891487</v>
          </cell>
          <cell r="BS999">
            <v>3.3</v>
          </cell>
          <cell r="BT999">
            <v>85</v>
          </cell>
          <cell r="BU999">
            <v>1.1000000000000001</v>
          </cell>
          <cell r="BV999">
            <v>599</v>
          </cell>
          <cell r="BW999">
            <v>360</v>
          </cell>
          <cell r="BX999" t="str">
            <v>ООО "Торговый дом Оптимус"</v>
          </cell>
          <cell r="BY999" t="str">
            <v>Россия</v>
          </cell>
          <cell r="BZ999">
            <v>300</v>
          </cell>
          <cell r="CA999">
            <v>826</v>
          </cell>
          <cell r="CB999">
            <v>132</v>
          </cell>
          <cell r="CC999">
            <v>2177</v>
          </cell>
          <cell r="CD999">
            <v>7500</v>
          </cell>
          <cell r="CE999">
            <v>2360.6476505216156</v>
          </cell>
          <cell r="CF999">
            <v>7500</v>
          </cell>
          <cell r="CG999">
            <v>10000</v>
          </cell>
          <cell r="CH999" t="str">
            <v>ок</v>
          </cell>
          <cell r="CI999" t="str">
            <v>ок</v>
          </cell>
          <cell r="CJ999">
            <v>11</v>
          </cell>
          <cell r="CK999">
            <v>9308.85</v>
          </cell>
          <cell r="CL999">
            <v>1891.54</v>
          </cell>
          <cell r="CM999">
            <v>687</v>
          </cell>
          <cell r="CN999">
            <v>4985.33</v>
          </cell>
          <cell r="CO999">
            <v>302.28000000000003</v>
          </cell>
          <cell r="CP999">
            <v>17175</v>
          </cell>
          <cell r="CQ999">
            <v>805073.25</v>
          </cell>
          <cell r="CR999">
            <v>163589.30000000002</v>
          </cell>
          <cell r="CS999">
            <v>59415</v>
          </cell>
          <cell r="CT999">
            <v>431154.85000000003</v>
          </cell>
          <cell r="CU999">
            <v>26142.600000000002</v>
          </cell>
          <cell r="CV999">
            <v>1485375</v>
          </cell>
          <cell r="CW999">
            <v>2434935</v>
          </cell>
          <cell r="CX999">
            <v>494774</v>
          </cell>
          <cell r="CY999">
            <v>179700</v>
          </cell>
          <cell r="CZ999">
            <v>1304023</v>
          </cell>
          <cell r="DA999">
            <v>79068</v>
          </cell>
          <cell r="DB999">
            <v>4492500</v>
          </cell>
          <cell r="DC999" t="str">
            <v>Basic+</v>
          </cell>
          <cell r="DE999">
            <v>59</v>
          </cell>
          <cell r="DF999">
            <v>59</v>
          </cell>
          <cell r="DH999">
            <v>12</v>
          </cell>
          <cell r="DI999">
            <v>2</v>
          </cell>
          <cell r="DJ999">
            <v>14</v>
          </cell>
          <cell r="DK999">
            <v>826</v>
          </cell>
          <cell r="DP999">
            <v>826</v>
          </cell>
          <cell r="DQ999">
            <v>708</v>
          </cell>
          <cell r="DR999">
            <v>118</v>
          </cell>
          <cell r="DS999">
            <v>0.8571428571428571</v>
          </cell>
          <cell r="DT999">
            <v>0.14285714285714285</v>
          </cell>
          <cell r="DU999">
            <v>599</v>
          </cell>
          <cell r="DV999">
            <v>144343.5</v>
          </cell>
          <cell r="DW999">
            <v>1891.54</v>
          </cell>
          <cell r="DX999">
            <v>494774</v>
          </cell>
          <cell r="DY999" t="str">
            <v>print</v>
          </cell>
          <cell r="DZ999" t="str">
            <v>20230420003___Jemma___набивка</v>
          </cell>
          <cell r="EA999" t="str">
            <v>Расчет кирпичей</v>
          </cell>
        </row>
        <row r="1000">
          <cell r="B1000" t="str">
            <v>20230420004_0075989_00000003835</v>
          </cell>
          <cell r="C1000" t="str">
            <v>20230420004_0075989</v>
          </cell>
          <cell r="D1000" t="str">
            <v>Theme 3ОдеждаFrida_shЖенскийorange308</v>
          </cell>
          <cell r="E1000" t="str">
            <v>Заг. с Th 3</v>
          </cell>
          <cell r="F1000" t="str">
            <v>ACOOLA Одежда Весна 2024 Theme 3</v>
          </cell>
          <cell r="G1000" t="str">
            <v>ACOOLA</v>
          </cell>
          <cell r="H1000" t="str">
            <v>Theme 3</v>
          </cell>
          <cell r="I1000" t="str">
            <v>00000003835</v>
          </cell>
          <cell r="J1000" t="str">
            <v>20230420004</v>
          </cell>
          <cell r="K1000" t="str">
            <v>Шорты детские для девочек Frida_sh оранжевый</v>
          </cell>
          <cell r="L1000" t="str">
            <v>Женский</v>
          </cell>
          <cell r="M1000" t="str">
            <v>Все</v>
          </cell>
          <cell r="N1000" t="str">
            <v>Frida_sh</v>
          </cell>
          <cell r="O1000" t="str">
            <v>оранжевый</v>
          </cell>
          <cell r="P1000" t="str">
            <v>Jersey</v>
          </cell>
          <cell r="Q1000" t="str">
            <v>Shorts</v>
          </cell>
          <cell r="R1000" t="str">
            <v>Bottom_Girls</v>
          </cell>
          <cell r="S1000" t="str">
            <v>Pants</v>
          </cell>
          <cell r="T1000" t="str">
            <v>Одежда</v>
          </cell>
          <cell r="U1000" t="str">
            <v>Rib 2*2 / Резинка 2*2</v>
          </cell>
          <cell r="V1000" t="str">
            <v>58%Хлопок/38%ПЭ/4%ПУ</v>
          </cell>
          <cell r="W1000" t="str">
            <v>(308) Kids cloth 98-164</v>
          </cell>
          <cell r="X1000">
            <v>12</v>
          </cell>
          <cell r="Y1000" t="str">
            <v>Нет</v>
          </cell>
          <cell r="Z1000" t="str">
            <v>Tatiana Ryabceva</v>
          </cell>
          <cell r="AA1000" t="str">
            <v>Fashion</v>
          </cell>
          <cell r="AB1000" t="str">
            <v>Regular</v>
          </cell>
          <cell r="AC1000" t="str">
            <v>1,2,3,4,5</v>
          </cell>
          <cell r="AD1000" t="str">
            <v>1,2,3,4,5_12</v>
          </cell>
          <cell r="AE1000">
            <v>271</v>
          </cell>
          <cell r="AF1000">
            <v>52</v>
          </cell>
          <cell r="AG1000">
            <v>73</v>
          </cell>
          <cell r="AH1000">
            <v>96</v>
          </cell>
          <cell r="AI1000">
            <v>43</v>
          </cell>
          <cell r="AJ1000">
            <v>7</v>
          </cell>
          <cell r="AK1000">
            <v>1</v>
          </cell>
          <cell r="AL1000">
            <v>0</v>
          </cell>
          <cell r="AM1000">
            <v>12</v>
          </cell>
          <cell r="AN1000">
            <v>0</v>
          </cell>
          <cell r="AO1000">
            <v>12</v>
          </cell>
          <cell r="AP1000">
            <v>624</v>
          </cell>
          <cell r="AQ1000">
            <v>12</v>
          </cell>
          <cell r="AR1000">
            <v>0</v>
          </cell>
          <cell r="AS1000">
            <v>12</v>
          </cell>
          <cell r="AT1000">
            <v>876</v>
          </cell>
          <cell r="AU1000">
            <v>12</v>
          </cell>
          <cell r="AV1000">
            <v>0</v>
          </cell>
          <cell r="AW1000">
            <v>12</v>
          </cell>
          <cell r="AX1000">
            <v>1152</v>
          </cell>
          <cell r="AY1000">
            <v>12</v>
          </cell>
          <cell r="AZ1000">
            <v>0</v>
          </cell>
          <cell r="BA1000">
            <v>12</v>
          </cell>
          <cell r="BB1000">
            <v>516</v>
          </cell>
          <cell r="BC1000">
            <v>12</v>
          </cell>
          <cell r="BD1000">
            <v>0</v>
          </cell>
          <cell r="BE1000">
            <v>12</v>
          </cell>
          <cell r="BF1000">
            <v>84</v>
          </cell>
          <cell r="BG1000" t="str">
            <v>0-0</v>
          </cell>
          <cell r="BH1000">
            <v>0.54200000000000004</v>
          </cell>
          <cell r="BI1000">
            <v>3252</v>
          </cell>
          <cell r="BJ1000">
            <v>799</v>
          </cell>
          <cell r="BK1000">
            <v>799</v>
          </cell>
          <cell r="BL1000">
            <v>726.36</v>
          </cell>
          <cell r="BM1000">
            <v>3.1649831649831648</v>
          </cell>
          <cell r="BN1000">
            <v>2.0699999999999998</v>
          </cell>
          <cell r="BO1000">
            <v>2.1800000000000002</v>
          </cell>
          <cell r="BP1000">
            <v>2.97</v>
          </cell>
          <cell r="BQ1000">
            <v>252.45000000000002</v>
          </cell>
          <cell r="BR1000">
            <v>0.68404255319148932</v>
          </cell>
          <cell r="BS1000">
            <v>3.5</v>
          </cell>
          <cell r="BT1000">
            <v>85</v>
          </cell>
          <cell r="BU1000">
            <v>1.1000000000000001</v>
          </cell>
          <cell r="BV1000">
            <v>799</v>
          </cell>
          <cell r="BW1000">
            <v>480</v>
          </cell>
          <cell r="BX1000" t="str">
            <v>Rosin import export company Ltd.</v>
          </cell>
          <cell r="BY1000" t="str">
            <v>Бангладеш</v>
          </cell>
          <cell r="BZ1000">
            <v>240</v>
          </cell>
          <cell r="CA1000">
            <v>590</v>
          </cell>
          <cell r="CB1000">
            <v>108</v>
          </cell>
          <cell r="CC1000">
            <v>1810</v>
          </cell>
          <cell r="CD1000">
            <v>6000</v>
          </cell>
          <cell r="CE1000">
            <v>1888.5181204172925</v>
          </cell>
          <cell r="CF1000">
            <v>6000</v>
          </cell>
          <cell r="CG1000">
            <v>6500</v>
          </cell>
          <cell r="CH1000" t="str">
            <v>ок</v>
          </cell>
          <cell r="CI1000" t="str">
            <v>ок</v>
          </cell>
          <cell r="CJ1000">
            <v>9</v>
          </cell>
          <cell r="CK1000">
            <v>7089.3600000000006</v>
          </cell>
          <cell r="CL1000">
            <v>1286.2</v>
          </cell>
          <cell r="CM1000">
            <v>523.20000000000005</v>
          </cell>
          <cell r="CN1000">
            <v>3945.8</v>
          </cell>
          <cell r="CO1000">
            <v>235.44000000000003</v>
          </cell>
          <cell r="CP1000">
            <v>13080.000000000002</v>
          </cell>
          <cell r="CQ1000">
            <v>820967.4</v>
          </cell>
          <cell r="CR1000">
            <v>148945.5</v>
          </cell>
          <cell r="CS1000">
            <v>60588.000000000007</v>
          </cell>
          <cell r="CT1000">
            <v>456934.50000000006</v>
          </cell>
          <cell r="CU1000">
            <v>27264.600000000002</v>
          </cell>
          <cell r="CV1000">
            <v>1514700</v>
          </cell>
          <cell r="CW1000">
            <v>2598348</v>
          </cell>
          <cell r="CX1000">
            <v>471410</v>
          </cell>
          <cell r="CY1000">
            <v>191760</v>
          </cell>
          <cell r="CZ1000">
            <v>1446190</v>
          </cell>
          <cell r="DA1000">
            <v>86292</v>
          </cell>
          <cell r="DB1000">
            <v>4794000</v>
          </cell>
          <cell r="DC1000" t="str">
            <v>Fashion</v>
          </cell>
          <cell r="DE1000">
            <v>59</v>
          </cell>
          <cell r="DF1000">
            <v>59</v>
          </cell>
          <cell r="DH1000">
            <v>10</v>
          </cell>
          <cell r="DI1000">
            <v>0</v>
          </cell>
          <cell r="DJ1000">
            <v>10</v>
          </cell>
          <cell r="DK1000">
            <v>590</v>
          </cell>
          <cell r="DP1000">
            <v>590</v>
          </cell>
          <cell r="DQ1000">
            <v>590</v>
          </cell>
          <cell r="DR1000">
            <v>0</v>
          </cell>
          <cell r="DS1000">
            <v>1</v>
          </cell>
          <cell r="DT1000">
            <v>0</v>
          </cell>
          <cell r="DU1000">
            <v>799</v>
          </cell>
          <cell r="DV1000">
            <v>131422.5</v>
          </cell>
          <cell r="DW1000">
            <v>1286.2</v>
          </cell>
          <cell r="DX1000">
            <v>471410</v>
          </cell>
          <cell r="DY1000" t="str">
            <v>orange</v>
          </cell>
          <cell r="DZ1000" t="str">
            <v>20230420004___Frida_sh___оранжевый</v>
          </cell>
          <cell r="EA1000" t="str">
            <v>Расчет кирпичей</v>
          </cell>
        </row>
        <row r="1001">
          <cell r="B1001" t="str">
            <v>20230420005_0075990_00000003835</v>
          </cell>
          <cell r="C1001" t="str">
            <v>20230420005_0075990</v>
          </cell>
          <cell r="D1001" t="str">
            <v>Theme 3ОдеждаEdda_shЖенскийprint308</v>
          </cell>
          <cell r="E1001" t="str">
            <v>Заг. с Th 3</v>
          </cell>
          <cell r="F1001" t="str">
            <v>ACOOLA Одежда Весна 2024 Theme 3</v>
          </cell>
          <cell r="G1001" t="str">
            <v>ACOOLA</v>
          </cell>
          <cell r="H1001" t="str">
            <v>Theme 3</v>
          </cell>
          <cell r="I1001" t="str">
            <v>00000003835</v>
          </cell>
          <cell r="J1001" t="str">
            <v>20230420005</v>
          </cell>
          <cell r="K1001" t="str">
            <v>Шорты детские для девочек Edda_sh набивка</v>
          </cell>
          <cell r="L1001" t="str">
            <v>Женский</v>
          </cell>
          <cell r="M1001" t="str">
            <v>Все</v>
          </cell>
          <cell r="N1001" t="str">
            <v>Edda_sh</v>
          </cell>
          <cell r="O1001" t="str">
            <v>набивка</v>
          </cell>
          <cell r="P1001" t="str">
            <v>Jersey</v>
          </cell>
          <cell r="Q1001" t="str">
            <v>Shorts</v>
          </cell>
          <cell r="R1001" t="str">
            <v>Bottom_Girls</v>
          </cell>
          <cell r="S1001" t="str">
            <v>Pants</v>
          </cell>
          <cell r="T1001" t="str">
            <v>Одежда</v>
          </cell>
          <cell r="U1001" t="str">
            <v>Single jersey / Трикотажное полотно</v>
          </cell>
          <cell r="V1001" t="str">
            <v>95%Хлопок/5%ПУ</v>
          </cell>
          <cell r="W1001" t="str">
            <v>(308) Kids cloth 98-164</v>
          </cell>
          <cell r="X1001">
            <v>12</v>
          </cell>
          <cell r="Y1001" t="str">
            <v>Нет</v>
          </cell>
          <cell r="Z1001" t="str">
            <v>Tatiana Ryabceva</v>
          </cell>
          <cell r="AA1001" t="str">
            <v>Basic+</v>
          </cell>
          <cell r="AB1001" t="str">
            <v>Regular</v>
          </cell>
          <cell r="AC1001" t="str">
            <v>1,2,3,4,5</v>
          </cell>
          <cell r="AD1001" t="str">
            <v>1,2,3,4,5_12</v>
          </cell>
          <cell r="AE1001">
            <v>271</v>
          </cell>
          <cell r="AF1001">
            <v>52</v>
          </cell>
          <cell r="AG1001">
            <v>73</v>
          </cell>
          <cell r="AH1001">
            <v>96</v>
          </cell>
          <cell r="AI1001">
            <v>43</v>
          </cell>
          <cell r="AJ1001">
            <v>7</v>
          </cell>
          <cell r="AK1001">
            <v>0.65</v>
          </cell>
          <cell r="AL1001">
            <v>0.4</v>
          </cell>
          <cell r="AM1001">
            <v>12</v>
          </cell>
          <cell r="AN1001">
            <v>3</v>
          </cell>
          <cell r="AO1001">
            <v>15</v>
          </cell>
          <cell r="AP1001">
            <v>780</v>
          </cell>
          <cell r="AQ1001">
            <v>12</v>
          </cell>
          <cell r="AR1001">
            <v>3</v>
          </cell>
          <cell r="AS1001">
            <v>15</v>
          </cell>
          <cell r="AT1001">
            <v>1095</v>
          </cell>
          <cell r="AU1001">
            <v>12</v>
          </cell>
          <cell r="AV1001">
            <v>3</v>
          </cell>
          <cell r="AW1001">
            <v>15</v>
          </cell>
          <cell r="AX1001">
            <v>1440</v>
          </cell>
          <cell r="AY1001">
            <v>12</v>
          </cell>
          <cell r="AZ1001">
            <v>3</v>
          </cell>
          <cell r="BA1001">
            <v>15</v>
          </cell>
          <cell r="BB1001">
            <v>645</v>
          </cell>
          <cell r="BC1001">
            <v>12</v>
          </cell>
          <cell r="BD1001">
            <v>3</v>
          </cell>
          <cell r="BE1001">
            <v>15</v>
          </cell>
          <cell r="BF1001">
            <v>105</v>
          </cell>
          <cell r="BG1001" t="str">
            <v>0-3</v>
          </cell>
          <cell r="BH1001">
            <v>0.54200000000000004</v>
          </cell>
          <cell r="BI1001">
            <v>4065</v>
          </cell>
          <cell r="BJ1001">
            <v>999</v>
          </cell>
          <cell r="BK1001">
            <v>999</v>
          </cell>
          <cell r="BL1001">
            <v>908.18</v>
          </cell>
          <cell r="BM1001">
            <v>2.8877005347593578</v>
          </cell>
          <cell r="BN1001">
            <v>2.89</v>
          </cell>
          <cell r="BO1001">
            <v>3.04</v>
          </cell>
          <cell r="BP1001">
            <v>4.07</v>
          </cell>
          <cell r="BQ1001">
            <v>345.95000000000005</v>
          </cell>
          <cell r="BR1001">
            <v>0.65370370370370368</v>
          </cell>
          <cell r="BS1001">
            <v>3.3</v>
          </cell>
          <cell r="BT1001">
            <v>85</v>
          </cell>
          <cell r="BU1001">
            <v>1.1000000000000001</v>
          </cell>
          <cell r="BV1001">
            <v>999</v>
          </cell>
          <cell r="BW1001">
            <v>600</v>
          </cell>
          <cell r="BX1001" t="str">
            <v>ZS Apparels Ltd</v>
          </cell>
          <cell r="BY1001" t="str">
            <v>Бангладеш</v>
          </cell>
          <cell r="BZ1001">
            <v>300</v>
          </cell>
          <cell r="CA1001">
            <v>826</v>
          </cell>
          <cell r="CB1001">
            <v>132</v>
          </cell>
          <cell r="CC1001">
            <v>2177</v>
          </cell>
          <cell r="CD1001">
            <v>7500</v>
          </cell>
          <cell r="CE1001">
            <v>2360.6476505216156</v>
          </cell>
          <cell r="CF1001">
            <v>7500</v>
          </cell>
          <cell r="CG1001">
            <v>10000</v>
          </cell>
          <cell r="CH1001" t="str">
            <v>ок</v>
          </cell>
          <cell r="CI1001" t="str">
            <v>ок</v>
          </cell>
          <cell r="CJ1001">
            <v>11</v>
          </cell>
          <cell r="CK1001">
            <v>12357.6</v>
          </cell>
          <cell r="CL1001">
            <v>2511.04</v>
          </cell>
          <cell r="CM1001">
            <v>912</v>
          </cell>
          <cell r="CN1001">
            <v>6618.08</v>
          </cell>
          <cell r="CO1001">
            <v>401.28000000000003</v>
          </cell>
          <cell r="CP1001">
            <v>22800</v>
          </cell>
          <cell r="CQ1001">
            <v>1406286.7500000002</v>
          </cell>
          <cell r="CR1001">
            <v>285754.7</v>
          </cell>
          <cell r="CS1001">
            <v>103785.00000000001</v>
          </cell>
          <cell r="CT1001">
            <v>753133.15000000014</v>
          </cell>
          <cell r="CU1001">
            <v>45665.400000000009</v>
          </cell>
          <cell r="CV1001">
            <v>2594625.0000000005</v>
          </cell>
          <cell r="CW1001">
            <v>4060935</v>
          </cell>
          <cell r="CX1001">
            <v>825174</v>
          </cell>
          <cell r="CY1001">
            <v>299700</v>
          </cell>
          <cell r="CZ1001">
            <v>2174823</v>
          </cell>
          <cell r="DA1001">
            <v>131868</v>
          </cell>
          <cell r="DB1001">
            <v>7492500</v>
          </cell>
          <cell r="DC1001" t="str">
            <v>Basic+</v>
          </cell>
          <cell r="DE1001">
            <v>59</v>
          </cell>
          <cell r="DF1001">
            <v>59</v>
          </cell>
          <cell r="DH1001">
            <v>12</v>
          </cell>
          <cell r="DI1001">
            <v>2</v>
          </cell>
          <cell r="DJ1001">
            <v>14</v>
          </cell>
          <cell r="DK1001">
            <v>826</v>
          </cell>
          <cell r="DP1001">
            <v>826</v>
          </cell>
          <cell r="DQ1001">
            <v>708</v>
          </cell>
          <cell r="DR1001">
            <v>118</v>
          </cell>
          <cell r="DS1001">
            <v>0.8571428571428571</v>
          </cell>
          <cell r="DT1001">
            <v>0.14285714285714285</v>
          </cell>
          <cell r="DU1001">
            <v>999</v>
          </cell>
          <cell r="DV1001">
            <v>252136.5</v>
          </cell>
          <cell r="DW1001">
            <v>2511.04</v>
          </cell>
          <cell r="DX1001">
            <v>825174</v>
          </cell>
          <cell r="DY1001" t="str">
            <v>print</v>
          </cell>
          <cell r="DZ1001" t="str">
            <v>20230420005___Edda_sh___набивка</v>
          </cell>
          <cell r="EA1001" t="str">
            <v>Расчет кирпичей</v>
          </cell>
        </row>
        <row r="1002">
          <cell r="B1002" t="str">
            <v>20230420006_0076116_00000003835</v>
          </cell>
          <cell r="C1002" t="str">
            <v>20230420006_0076116</v>
          </cell>
          <cell r="D1002" t="str">
            <v>Theme 3ОдеждаAvilaЖенскийlime green308</v>
          </cell>
          <cell r="E1002" t="str">
            <v>Заг. с Th 3</v>
          </cell>
          <cell r="F1002" t="str">
            <v>ACOOLA Одежда Весна 2024 Theme 3</v>
          </cell>
          <cell r="G1002" t="str">
            <v>ACOOLA</v>
          </cell>
          <cell r="H1002" t="str">
            <v>Theme 3</v>
          </cell>
          <cell r="I1002" t="str">
            <v>00000003835</v>
          </cell>
          <cell r="J1002" t="str">
            <v>20230420006</v>
          </cell>
          <cell r="K1002" t="str">
            <v>Шорты детские для девочек Avila салатовый</v>
          </cell>
          <cell r="L1002" t="str">
            <v>Женский</v>
          </cell>
          <cell r="M1002" t="str">
            <v>Все</v>
          </cell>
          <cell r="N1002" t="str">
            <v>Avila</v>
          </cell>
          <cell r="O1002" t="str">
            <v>салатовый</v>
          </cell>
          <cell r="P1002" t="str">
            <v>Stitched</v>
          </cell>
          <cell r="Q1002" t="str">
            <v>Shorts</v>
          </cell>
          <cell r="R1002" t="str">
            <v>Bottom_Girls</v>
          </cell>
          <cell r="S1002" t="str">
            <v>Pants</v>
          </cell>
          <cell r="T1002" t="str">
            <v>Одежда</v>
          </cell>
          <cell r="U1002" t="str">
            <v>Twill / Твил</v>
          </cell>
          <cell r="V1002" t="str">
            <v>100%Хлопок</v>
          </cell>
          <cell r="W1002" t="str">
            <v>(308) Kids cloth 98-164</v>
          </cell>
          <cell r="X1002">
            <v>12</v>
          </cell>
          <cell r="Y1002" t="str">
            <v>Нет</v>
          </cell>
          <cell r="Z1002" t="str">
            <v>Margarita Chuy</v>
          </cell>
          <cell r="AA1002" t="str">
            <v>Basic+</v>
          </cell>
          <cell r="AB1002" t="str">
            <v>Regular</v>
          </cell>
          <cell r="AC1002" t="str">
            <v>1,2,3,4,5</v>
          </cell>
          <cell r="AD1002" t="str">
            <v>1,2,3,4,5_12</v>
          </cell>
          <cell r="AE1002">
            <v>271</v>
          </cell>
          <cell r="AF1002">
            <v>52</v>
          </cell>
          <cell r="AG1002">
            <v>73</v>
          </cell>
          <cell r="AH1002">
            <v>96</v>
          </cell>
          <cell r="AI1002">
            <v>43</v>
          </cell>
          <cell r="AJ1002">
            <v>7</v>
          </cell>
          <cell r="AK1002">
            <v>0.65</v>
          </cell>
          <cell r="AL1002">
            <v>0.4</v>
          </cell>
          <cell r="AM1002">
            <v>12</v>
          </cell>
          <cell r="AN1002">
            <v>3</v>
          </cell>
          <cell r="AO1002">
            <v>15</v>
          </cell>
          <cell r="AP1002">
            <v>780</v>
          </cell>
          <cell r="AQ1002">
            <v>12</v>
          </cell>
          <cell r="AR1002">
            <v>3</v>
          </cell>
          <cell r="AS1002">
            <v>15</v>
          </cell>
          <cell r="AT1002">
            <v>1095</v>
          </cell>
          <cell r="AU1002">
            <v>12</v>
          </cell>
          <cell r="AV1002">
            <v>3</v>
          </cell>
          <cell r="AW1002">
            <v>15</v>
          </cell>
          <cell r="AX1002">
            <v>1440</v>
          </cell>
          <cell r="AY1002">
            <v>12</v>
          </cell>
          <cell r="AZ1002">
            <v>3</v>
          </cell>
          <cell r="BA1002">
            <v>15</v>
          </cell>
          <cell r="BB1002">
            <v>645</v>
          </cell>
          <cell r="BC1002">
            <v>12</v>
          </cell>
          <cell r="BD1002">
            <v>3</v>
          </cell>
          <cell r="BE1002">
            <v>15</v>
          </cell>
          <cell r="BF1002">
            <v>105</v>
          </cell>
          <cell r="BG1002" t="str">
            <v>0-3</v>
          </cell>
          <cell r="BH1002">
            <v>0.54200000000000004</v>
          </cell>
          <cell r="BI1002">
            <v>4065</v>
          </cell>
          <cell r="BJ1002">
            <v>1499</v>
          </cell>
          <cell r="BK1002">
            <v>1499</v>
          </cell>
          <cell r="BL1002">
            <v>1362.73</v>
          </cell>
          <cell r="BM1002">
            <v>3.229907347554406</v>
          </cell>
          <cell r="BN1002">
            <v>4.0599999999999996</v>
          </cell>
          <cell r="BO1002">
            <v>4.28</v>
          </cell>
          <cell r="BP1002">
            <v>5.46</v>
          </cell>
          <cell r="BQ1002">
            <v>464.1</v>
          </cell>
          <cell r="BR1002">
            <v>0.69039359573048698</v>
          </cell>
          <cell r="BS1002">
            <v>3.3</v>
          </cell>
          <cell r="BT1002">
            <v>85</v>
          </cell>
          <cell r="BU1002">
            <v>1.1000000000000001</v>
          </cell>
          <cell r="BV1002">
            <v>1499</v>
          </cell>
          <cell r="BW1002">
            <v>900</v>
          </cell>
          <cell r="BX1002" t="str">
            <v>SHAOXING YANSHENG TRADING CO., LTD</v>
          </cell>
          <cell r="BY1002" t="str">
            <v>Китай</v>
          </cell>
          <cell r="BZ1002">
            <v>300</v>
          </cell>
          <cell r="CA1002">
            <v>826</v>
          </cell>
          <cell r="CB1002">
            <v>132</v>
          </cell>
          <cell r="CC1002">
            <v>2177</v>
          </cell>
          <cell r="CD1002">
            <v>7500</v>
          </cell>
          <cell r="CE1002">
            <v>2360.6476505216156</v>
          </cell>
          <cell r="CF1002">
            <v>7500</v>
          </cell>
          <cell r="CG1002">
            <v>10000</v>
          </cell>
          <cell r="CH1002" t="str">
            <v>ок</v>
          </cell>
          <cell r="CI1002" t="str">
            <v>ок</v>
          </cell>
          <cell r="CJ1002">
            <v>11</v>
          </cell>
          <cell r="CK1002">
            <v>17398.2</v>
          </cell>
          <cell r="CL1002">
            <v>3535.28</v>
          </cell>
          <cell r="CM1002">
            <v>1284</v>
          </cell>
          <cell r="CN1002">
            <v>9317.5600000000013</v>
          </cell>
          <cell r="CO1002">
            <v>564.96</v>
          </cell>
          <cell r="CP1002">
            <v>32100.000000000004</v>
          </cell>
          <cell r="CQ1002">
            <v>1886566.5</v>
          </cell>
          <cell r="CR1002">
            <v>383346.60000000003</v>
          </cell>
          <cell r="CS1002">
            <v>139230</v>
          </cell>
          <cell r="CT1002">
            <v>1010345.7000000001</v>
          </cell>
          <cell r="CU1002">
            <v>61261.200000000004</v>
          </cell>
          <cell r="CV1002">
            <v>3480750</v>
          </cell>
          <cell r="CW1002">
            <v>6093435</v>
          </cell>
          <cell r="CX1002">
            <v>1238174</v>
          </cell>
          <cell r="CY1002">
            <v>449700</v>
          </cell>
          <cell r="CZ1002">
            <v>3263323</v>
          </cell>
          <cell r="DA1002">
            <v>197868</v>
          </cell>
          <cell r="DB1002">
            <v>11242500</v>
          </cell>
          <cell r="DC1002" t="str">
            <v>Basic+</v>
          </cell>
          <cell r="DE1002">
            <v>59</v>
          </cell>
          <cell r="DF1002">
            <v>59</v>
          </cell>
          <cell r="DH1002">
            <v>12</v>
          </cell>
          <cell r="DI1002">
            <v>2</v>
          </cell>
          <cell r="DJ1002">
            <v>14</v>
          </cell>
          <cell r="DK1002">
            <v>826</v>
          </cell>
          <cell r="DP1002">
            <v>826</v>
          </cell>
          <cell r="DQ1002">
            <v>708</v>
          </cell>
          <cell r="DR1002">
            <v>118</v>
          </cell>
          <cell r="DS1002">
            <v>0.8571428571428571</v>
          </cell>
          <cell r="DT1002">
            <v>0.14285714285714285</v>
          </cell>
          <cell r="DU1002">
            <v>1499</v>
          </cell>
          <cell r="DV1002">
            <v>338247</v>
          </cell>
          <cell r="DW1002">
            <v>3535.28</v>
          </cell>
          <cell r="DX1002">
            <v>1238174</v>
          </cell>
          <cell r="DY1002" t="str">
            <v>lime green</v>
          </cell>
          <cell r="DZ1002" t="str">
            <v>20230420006___Avila___салатовый</v>
          </cell>
          <cell r="EA1002" t="str">
            <v>Расчет кирпичей</v>
          </cell>
        </row>
        <row r="1003">
          <cell r="B1003" t="str">
            <v>20230420007_0076117_00000003835</v>
          </cell>
          <cell r="C1003" t="str">
            <v>20230420007_0076117</v>
          </cell>
          <cell r="D1003" t="str">
            <v>Theme 3ОдеждаFinic_shЖенскийmulticolor308</v>
          </cell>
          <cell r="E1003" t="str">
            <v>Заг. с Th 3</v>
          </cell>
          <cell r="F1003" t="str">
            <v>ACOOLA Одежда Весна 2024 Theme 3</v>
          </cell>
          <cell r="G1003" t="str">
            <v>ACOOLA</v>
          </cell>
          <cell r="H1003" t="str">
            <v>Theme 3</v>
          </cell>
          <cell r="I1003" t="str">
            <v>00000003835</v>
          </cell>
          <cell r="J1003" t="str">
            <v>20230420007</v>
          </cell>
          <cell r="K1003" t="str">
            <v>Шорты детские для девочек Finic_sh цветной</v>
          </cell>
          <cell r="L1003" t="str">
            <v>Женский</v>
          </cell>
          <cell r="M1003" t="str">
            <v>Все</v>
          </cell>
          <cell r="N1003" t="str">
            <v>Finic_sh</v>
          </cell>
          <cell r="O1003" t="str">
            <v>цветной</v>
          </cell>
          <cell r="P1003" t="str">
            <v>Stitched</v>
          </cell>
          <cell r="Q1003" t="str">
            <v>Shorts</v>
          </cell>
          <cell r="R1003" t="str">
            <v>Bottom_Girls</v>
          </cell>
          <cell r="S1003" t="str">
            <v>Pants</v>
          </cell>
          <cell r="T1003" t="str">
            <v>Одежда</v>
          </cell>
          <cell r="U1003" t="str">
            <v>Plain weave / Полотняное переплетение ткани</v>
          </cell>
          <cell r="V1003" t="str">
            <v>100%Хлопок</v>
          </cell>
          <cell r="W1003" t="str">
            <v>(308) Kids cloth 98-164</v>
          </cell>
          <cell r="X1003">
            <v>12</v>
          </cell>
          <cell r="Y1003" t="str">
            <v>Нет</v>
          </cell>
          <cell r="Z1003" t="str">
            <v>Marina Ivaschenko</v>
          </cell>
          <cell r="AA1003" t="str">
            <v>Fashion</v>
          </cell>
          <cell r="AB1003" t="str">
            <v>Regular</v>
          </cell>
          <cell r="AC1003" t="str">
            <v>1,2,3,4,5</v>
          </cell>
          <cell r="AD1003" t="str">
            <v>1,2,3,4,5_12</v>
          </cell>
          <cell r="AE1003">
            <v>271</v>
          </cell>
          <cell r="AF1003">
            <v>52</v>
          </cell>
          <cell r="AG1003">
            <v>73</v>
          </cell>
          <cell r="AH1003">
            <v>96</v>
          </cell>
          <cell r="AI1003">
            <v>43</v>
          </cell>
          <cell r="AJ1003">
            <v>7</v>
          </cell>
          <cell r="AK1003">
            <v>1</v>
          </cell>
          <cell r="AL1003">
            <v>0.2</v>
          </cell>
          <cell r="AM1003">
            <v>12</v>
          </cell>
          <cell r="AN1003">
            <v>1</v>
          </cell>
          <cell r="AO1003">
            <v>13</v>
          </cell>
          <cell r="AP1003">
            <v>676</v>
          </cell>
          <cell r="AQ1003">
            <v>12</v>
          </cell>
          <cell r="AR1003">
            <v>1</v>
          </cell>
          <cell r="AS1003">
            <v>13</v>
          </cell>
          <cell r="AT1003">
            <v>949</v>
          </cell>
          <cell r="AU1003">
            <v>12</v>
          </cell>
          <cell r="AV1003">
            <v>1</v>
          </cell>
          <cell r="AW1003">
            <v>13</v>
          </cell>
          <cell r="AX1003">
            <v>1248</v>
          </cell>
          <cell r="AY1003">
            <v>12</v>
          </cell>
          <cell r="AZ1003">
            <v>1</v>
          </cell>
          <cell r="BA1003">
            <v>13</v>
          </cell>
          <cell r="BB1003">
            <v>559</v>
          </cell>
          <cell r="BC1003">
            <v>12</v>
          </cell>
          <cell r="BD1003">
            <v>1</v>
          </cell>
          <cell r="BE1003">
            <v>13</v>
          </cell>
          <cell r="BF1003">
            <v>91</v>
          </cell>
          <cell r="BG1003" t="str">
            <v>0-1</v>
          </cell>
          <cell r="BH1003">
            <v>0.54200000000000004</v>
          </cell>
          <cell r="BI1003">
            <v>3523</v>
          </cell>
          <cell r="BJ1003">
            <v>1199</v>
          </cell>
          <cell r="BK1003">
            <v>1199</v>
          </cell>
          <cell r="BL1003">
            <v>1090</v>
          </cell>
          <cell r="BM1003">
            <v>3.0866263354357057</v>
          </cell>
          <cell r="BN1003">
            <v>3.49</v>
          </cell>
          <cell r="BO1003">
            <v>3.67</v>
          </cell>
          <cell r="BP1003">
            <v>4.57</v>
          </cell>
          <cell r="BQ1003">
            <v>388.45000000000005</v>
          </cell>
          <cell r="BR1003">
            <v>0.67602168473728108</v>
          </cell>
          <cell r="BS1003">
            <v>3.5</v>
          </cell>
          <cell r="BT1003">
            <v>85</v>
          </cell>
          <cell r="BU1003">
            <v>1.1000000000000001</v>
          </cell>
          <cell r="BV1003">
            <v>1199</v>
          </cell>
          <cell r="BW1003">
            <v>720</v>
          </cell>
          <cell r="BX1003" t="str">
            <v>SHANGHAI LANSHENG LIGHT INDUSTRIAL PRODUCTS IMP.&amp; EXP. CORP.,LTD</v>
          </cell>
          <cell r="BY1003" t="str">
            <v>Китай</v>
          </cell>
          <cell r="BZ1003">
            <v>260</v>
          </cell>
          <cell r="CA1003">
            <v>708</v>
          </cell>
          <cell r="CB1003">
            <v>120</v>
          </cell>
          <cell r="CC1003">
            <v>1889</v>
          </cell>
          <cell r="CD1003">
            <v>6500</v>
          </cell>
          <cell r="CE1003">
            <v>2045.8946304520668</v>
          </cell>
          <cell r="CF1003">
            <v>6500</v>
          </cell>
          <cell r="CG1003">
            <v>6500</v>
          </cell>
          <cell r="CH1003" t="str">
            <v>ок</v>
          </cell>
          <cell r="CI1003" t="str">
            <v>ок</v>
          </cell>
          <cell r="CJ1003">
            <v>10</v>
          </cell>
          <cell r="CK1003">
            <v>12929.41</v>
          </cell>
          <cell r="CL1003">
            <v>2598.36</v>
          </cell>
          <cell r="CM1003">
            <v>954.19999999999993</v>
          </cell>
          <cell r="CN1003">
            <v>6932.63</v>
          </cell>
          <cell r="CO1003">
            <v>440.4</v>
          </cell>
          <cell r="CP1003">
            <v>23855</v>
          </cell>
          <cell r="CQ1003">
            <v>1368509.35</v>
          </cell>
          <cell r="CR1003">
            <v>275022.60000000003</v>
          </cell>
          <cell r="CS1003">
            <v>100997.00000000001</v>
          </cell>
          <cell r="CT1003">
            <v>733782.05</v>
          </cell>
          <cell r="CU1003">
            <v>46614.000000000007</v>
          </cell>
          <cell r="CV1003">
            <v>2524925.0000000005</v>
          </cell>
          <cell r="CW1003">
            <v>4224077</v>
          </cell>
          <cell r="CX1003">
            <v>848892</v>
          </cell>
          <cell r="CY1003">
            <v>311740</v>
          </cell>
          <cell r="CZ1003">
            <v>2264911</v>
          </cell>
          <cell r="DA1003">
            <v>143880</v>
          </cell>
          <cell r="DB1003">
            <v>7793500</v>
          </cell>
          <cell r="DC1003" t="str">
            <v>Fashion</v>
          </cell>
          <cell r="DE1003">
            <v>59</v>
          </cell>
          <cell r="DF1003">
            <v>59</v>
          </cell>
          <cell r="DH1003">
            <v>12</v>
          </cell>
          <cell r="DI1003">
            <v>0</v>
          </cell>
          <cell r="DJ1003">
            <v>12</v>
          </cell>
          <cell r="DK1003">
            <v>708</v>
          </cell>
          <cell r="DP1003">
            <v>708</v>
          </cell>
          <cell r="DQ1003">
            <v>708</v>
          </cell>
          <cell r="DR1003">
            <v>0</v>
          </cell>
          <cell r="DS1003">
            <v>1</v>
          </cell>
          <cell r="DT1003">
            <v>0</v>
          </cell>
          <cell r="DU1003">
            <v>1199</v>
          </cell>
          <cell r="DV1003">
            <v>242667.00000000003</v>
          </cell>
          <cell r="DW1003">
            <v>2598.36</v>
          </cell>
          <cell r="DX1003">
            <v>848892</v>
          </cell>
          <cell r="DY1003" t="str">
            <v>multicolor</v>
          </cell>
          <cell r="DZ1003" t="str">
            <v>20230420007___Finic_sh___цветной</v>
          </cell>
          <cell r="EA1003" t="str">
            <v>Расчет кирпичей</v>
          </cell>
        </row>
        <row r="1004">
          <cell r="B1004" t="str">
            <v>20230440016_0075909_00000003835</v>
          </cell>
          <cell r="C1004" t="str">
            <v>20230440016_0075909</v>
          </cell>
          <cell r="D1004" t="str">
            <v>Theme 3ОдеждаRaichuЖенскийlight turquoise308</v>
          </cell>
          <cell r="E1004" t="str">
            <v>Заг. с Th 3</v>
          </cell>
          <cell r="F1004" t="str">
            <v>ACOOLA Одежда Весна 2024 Theme 3</v>
          </cell>
          <cell r="G1004" t="str">
            <v>ACOOLA</v>
          </cell>
          <cell r="H1004" t="str">
            <v>Theme 3</v>
          </cell>
          <cell r="I1004" t="str">
            <v>00000003835</v>
          </cell>
          <cell r="J1004" t="str">
            <v>20230440016</v>
          </cell>
          <cell r="K1004" t="str">
            <v>Брюки джинсовые детские для девочек Raichu светло-бирюзовый</v>
          </cell>
          <cell r="L1004" t="str">
            <v>Женский</v>
          </cell>
          <cell r="M1004" t="str">
            <v>Все</v>
          </cell>
          <cell r="N1004" t="str">
            <v>Raichu</v>
          </cell>
          <cell r="O1004" t="str">
            <v>светло-бирюзовый</v>
          </cell>
          <cell r="P1004" t="str">
            <v>Denim</v>
          </cell>
          <cell r="Q1004" t="str">
            <v>Jeans</v>
          </cell>
          <cell r="R1004" t="str">
            <v>Top_Girls</v>
          </cell>
          <cell r="S1004" t="str">
            <v/>
          </cell>
          <cell r="T1004" t="str">
            <v>Одежда</v>
          </cell>
          <cell r="U1004" t="str">
            <v>Twill / Твил</v>
          </cell>
          <cell r="V1004" t="str">
            <v>100%Хлопок</v>
          </cell>
          <cell r="W1004" t="str">
            <v>(308) Kids cloth 98-164</v>
          </cell>
          <cell r="X1004">
            <v>12</v>
          </cell>
          <cell r="Y1004" t="str">
            <v>Нет</v>
          </cell>
          <cell r="Z1004" t="str">
            <v>Julia Velugo</v>
          </cell>
          <cell r="AA1004" t="str">
            <v>Basic+</v>
          </cell>
          <cell r="AB1004" t="str">
            <v>Regular</v>
          </cell>
          <cell r="AC1004" t="str">
            <v>1,2,3,4,5</v>
          </cell>
          <cell r="AD1004" t="str">
            <v>1,2,3,4,5_12</v>
          </cell>
          <cell r="AE1004">
            <v>271</v>
          </cell>
          <cell r="AF1004">
            <v>52</v>
          </cell>
          <cell r="AG1004">
            <v>73</v>
          </cell>
          <cell r="AH1004">
            <v>96</v>
          </cell>
          <cell r="AI1004">
            <v>43</v>
          </cell>
          <cell r="AJ1004">
            <v>7</v>
          </cell>
          <cell r="AK1004">
            <v>0.65</v>
          </cell>
          <cell r="AL1004">
            <v>0.4</v>
          </cell>
          <cell r="AM1004">
            <v>12</v>
          </cell>
          <cell r="AN1004">
            <v>3</v>
          </cell>
          <cell r="AO1004">
            <v>15</v>
          </cell>
          <cell r="AP1004">
            <v>780</v>
          </cell>
          <cell r="AQ1004">
            <v>12</v>
          </cell>
          <cell r="AR1004">
            <v>3</v>
          </cell>
          <cell r="AS1004">
            <v>15</v>
          </cell>
          <cell r="AT1004">
            <v>1095</v>
          </cell>
          <cell r="AU1004">
            <v>12</v>
          </cell>
          <cell r="AV1004">
            <v>3</v>
          </cell>
          <cell r="AW1004">
            <v>15</v>
          </cell>
          <cell r="AX1004">
            <v>1440</v>
          </cell>
          <cell r="AY1004">
            <v>12</v>
          </cell>
          <cell r="AZ1004">
            <v>3</v>
          </cell>
          <cell r="BA1004">
            <v>15</v>
          </cell>
          <cell r="BB1004">
            <v>645</v>
          </cell>
          <cell r="BC1004">
            <v>12</v>
          </cell>
          <cell r="BD1004">
            <v>3</v>
          </cell>
          <cell r="BE1004">
            <v>15</v>
          </cell>
          <cell r="BF1004">
            <v>105</v>
          </cell>
          <cell r="BG1004" t="str">
            <v>0-3</v>
          </cell>
          <cell r="BH1004">
            <v>0.54200000000000004</v>
          </cell>
          <cell r="BI1004">
            <v>4065</v>
          </cell>
          <cell r="BJ1004">
            <v>1799</v>
          </cell>
          <cell r="BK1004">
            <v>1799</v>
          </cell>
          <cell r="BL1004">
            <v>1635.45</v>
          </cell>
          <cell r="BM1004">
            <v>2.9032518357137094</v>
          </cell>
          <cell r="BN1004">
            <v>4.96</v>
          </cell>
          <cell r="BO1004">
            <v>5.22</v>
          </cell>
          <cell r="BP1004">
            <v>7.29</v>
          </cell>
          <cell r="BQ1004">
            <v>619.65</v>
          </cell>
          <cell r="BR1004">
            <v>0.65555864369093941</v>
          </cell>
          <cell r="BS1004">
            <v>3.3</v>
          </cell>
          <cell r="BT1004">
            <v>85</v>
          </cell>
          <cell r="BU1004">
            <v>1.1000000000000001</v>
          </cell>
          <cell r="BV1004">
            <v>1799</v>
          </cell>
          <cell r="BW1004">
            <v>1080</v>
          </cell>
          <cell r="BX1004" t="str">
            <v>Zara Fashion</v>
          </cell>
          <cell r="BY1004" t="str">
            <v>Бангладеш</v>
          </cell>
          <cell r="BZ1004">
            <v>300</v>
          </cell>
          <cell r="CA1004">
            <v>826</v>
          </cell>
          <cell r="CB1004">
            <v>132</v>
          </cell>
          <cell r="CC1004">
            <v>2177</v>
          </cell>
          <cell r="CD1004">
            <v>7500</v>
          </cell>
          <cell r="CE1004">
            <v>2360.6476505216156</v>
          </cell>
          <cell r="CF1004">
            <v>7500</v>
          </cell>
          <cell r="CG1004">
            <v>10000</v>
          </cell>
          <cell r="CH1004" t="str">
            <v>ок</v>
          </cell>
          <cell r="CI1004" t="str">
            <v>ок</v>
          </cell>
          <cell r="CJ1004">
            <v>11</v>
          </cell>
          <cell r="CK1004">
            <v>21219.3</v>
          </cell>
          <cell r="CL1004">
            <v>4311.7199999999993</v>
          </cell>
          <cell r="CM1004">
            <v>1566</v>
          </cell>
          <cell r="CN1004">
            <v>11363.939999999999</v>
          </cell>
          <cell r="CO1004">
            <v>689.04</v>
          </cell>
          <cell r="CP1004">
            <v>39150</v>
          </cell>
          <cell r="CQ1004">
            <v>2518877.25</v>
          </cell>
          <cell r="CR1004">
            <v>511830.89999999997</v>
          </cell>
          <cell r="CS1004">
            <v>185895</v>
          </cell>
          <cell r="CT1004">
            <v>1348978.05</v>
          </cell>
          <cell r="CU1004">
            <v>81793.8</v>
          </cell>
          <cell r="CV1004">
            <v>4647375</v>
          </cell>
          <cell r="CW1004">
            <v>7312935</v>
          </cell>
          <cell r="CX1004">
            <v>1485974</v>
          </cell>
          <cell r="CY1004">
            <v>539700</v>
          </cell>
          <cell r="CZ1004">
            <v>3916423</v>
          </cell>
          <cell r="DA1004">
            <v>237468</v>
          </cell>
          <cell r="DB1004">
            <v>13492500</v>
          </cell>
          <cell r="DC1004" t="str">
            <v>Basic+</v>
          </cell>
          <cell r="DE1004">
            <v>59</v>
          </cell>
          <cell r="DF1004">
            <v>59</v>
          </cell>
          <cell r="DH1004">
            <v>12</v>
          </cell>
          <cell r="DI1004">
            <v>2</v>
          </cell>
          <cell r="DJ1004">
            <v>14</v>
          </cell>
          <cell r="DK1004">
            <v>826</v>
          </cell>
          <cell r="DP1004">
            <v>826</v>
          </cell>
          <cell r="DQ1004">
            <v>708</v>
          </cell>
          <cell r="DR1004">
            <v>118</v>
          </cell>
          <cell r="DS1004">
            <v>0.8571428571428571</v>
          </cell>
          <cell r="DT1004">
            <v>0.14285714285714285</v>
          </cell>
          <cell r="DU1004">
            <v>1799</v>
          </cell>
          <cell r="DV1004">
            <v>451615.5</v>
          </cell>
          <cell r="DW1004">
            <v>4311.7199999999993</v>
          </cell>
          <cell r="DX1004">
            <v>1485974</v>
          </cell>
          <cell r="DY1004" t="str">
            <v>light turquoise</v>
          </cell>
          <cell r="DZ1004" t="str">
            <v>20230440016___Raichu___светло-бирюзовый</v>
          </cell>
          <cell r="EA1004" t="str">
            <v>Расчет кирпичей</v>
          </cell>
        </row>
        <row r="1005">
          <cell r="B1005" t="str">
            <v>20230440016_0075910_00000003835</v>
          </cell>
          <cell r="C1005" t="str">
            <v>20230440016_0075910</v>
          </cell>
          <cell r="D1005" t="str">
            <v>Theme 3ОдеждаRaichuЖенскийwhite308</v>
          </cell>
          <cell r="E1005" t="str">
            <v>Заг. с Th 3</v>
          </cell>
          <cell r="F1005" t="str">
            <v>ACOOLA Одежда Весна 2024 Theme 3</v>
          </cell>
          <cell r="G1005" t="str">
            <v>ACOOLA</v>
          </cell>
          <cell r="H1005" t="str">
            <v>Theme 3</v>
          </cell>
          <cell r="I1005" t="str">
            <v>00000003835</v>
          </cell>
          <cell r="J1005" t="str">
            <v>20230440016</v>
          </cell>
          <cell r="K1005" t="str">
            <v>Брюки джинсовые детские для девочек Raichu белый</v>
          </cell>
          <cell r="L1005" t="str">
            <v>Женский</v>
          </cell>
          <cell r="M1005" t="str">
            <v>Все</v>
          </cell>
          <cell r="N1005" t="str">
            <v>Raichu</v>
          </cell>
          <cell r="O1005" t="str">
            <v>белый</v>
          </cell>
          <cell r="P1005" t="str">
            <v>Denim</v>
          </cell>
          <cell r="Q1005" t="str">
            <v>Jeans</v>
          </cell>
          <cell r="R1005" t="str">
            <v>Top_Girls</v>
          </cell>
          <cell r="S1005" t="str">
            <v/>
          </cell>
          <cell r="T1005" t="str">
            <v>Одежда</v>
          </cell>
          <cell r="U1005" t="str">
            <v>Twill / Твил</v>
          </cell>
          <cell r="V1005" t="str">
            <v>100%Хлопок</v>
          </cell>
          <cell r="W1005" t="str">
            <v>(308) Kids cloth 98-164</v>
          </cell>
          <cell r="X1005">
            <v>12</v>
          </cell>
          <cell r="Y1005" t="str">
            <v>Нет</v>
          </cell>
          <cell r="Z1005" t="str">
            <v>Julia Velugo</v>
          </cell>
          <cell r="AA1005" t="str">
            <v>Basic+</v>
          </cell>
          <cell r="AB1005" t="str">
            <v>Regular</v>
          </cell>
          <cell r="AC1005" t="str">
            <v>1,2,3,4,5</v>
          </cell>
          <cell r="AD1005" t="str">
            <v>1,2,3,4,5_12</v>
          </cell>
          <cell r="AE1005">
            <v>271</v>
          </cell>
          <cell r="AF1005">
            <v>52</v>
          </cell>
          <cell r="AG1005">
            <v>73</v>
          </cell>
          <cell r="AH1005">
            <v>96</v>
          </cell>
          <cell r="AI1005">
            <v>43</v>
          </cell>
          <cell r="AJ1005">
            <v>7</v>
          </cell>
          <cell r="AK1005">
            <v>0.65</v>
          </cell>
          <cell r="AL1005">
            <v>0.4</v>
          </cell>
          <cell r="AM1005">
            <v>12</v>
          </cell>
          <cell r="AN1005">
            <v>3</v>
          </cell>
          <cell r="AO1005">
            <v>15</v>
          </cell>
          <cell r="AP1005">
            <v>780</v>
          </cell>
          <cell r="AQ1005">
            <v>12</v>
          </cell>
          <cell r="AR1005">
            <v>3</v>
          </cell>
          <cell r="AS1005">
            <v>15</v>
          </cell>
          <cell r="AT1005">
            <v>1095</v>
          </cell>
          <cell r="AU1005">
            <v>12</v>
          </cell>
          <cell r="AV1005">
            <v>3</v>
          </cell>
          <cell r="AW1005">
            <v>15</v>
          </cell>
          <cell r="AX1005">
            <v>1440</v>
          </cell>
          <cell r="AY1005">
            <v>12</v>
          </cell>
          <cell r="AZ1005">
            <v>3</v>
          </cell>
          <cell r="BA1005">
            <v>15</v>
          </cell>
          <cell r="BB1005">
            <v>645</v>
          </cell>
          <cell r="BC1005">
            <v>12</v>
          </cell>
          <cell r="BD1005">
            <v>3</v>
          </cell>
          <cell r="BE1005">
            <v>15</v>
          </cell>
          <cell r="BF1005">
            <v>105</v>
          </cell>
          <cell r="BG1005" t="str">
            <v>0-3</v>
          </cell>
          <cell r="BH1005">
            <v>0.54200000000000004</v>
          </cell>
          <cell r="BI1005">
            <v>4065</v>
          </cell>
          <cell r="BJ1005">
            <v>1799</v>
          </cell>
          <cell r="BK1005">
            <v>1799</v>
          </cell>
          <cell r="BL1005">
            <v>1635.45</v>
          </cell>
          <cell r="BM1005">
            <v>3.0278549187915509</v>
          </cell>
          <cell r="BN1005">
            <v>4.75</v>
          </cell>
          <cell r="BO1005">
            <v>5</v>
          </cell>
          <cell r="BP1005">
            <v>6.99</v>
          </cell>
          <cell r="BQ1005">
            <v>594.15</v>
          </cell>
          <cell r="BR1005">
            <v>0.66973318510283497</v>
          </cell>
          <cell r="BS1005">
            <v>3.3</v>
          </cell>
          <cell r="BT1005">
            <v>85</v>
          </cell>
          <cell r="BU1005">
            <v>1.1000000000000001</v>
          </cell>
          <cell r="BV1005">
            <v>1799</v>
          </cell>
          <cell r="BW1005">
            <v>1080</v>
          </cell>
          <cell r="BX1005" t="str">
            <v>Zara Fashion</v>
          </cell>
          <cell r="BY1005" t="str">
            <v>Бангладеш</v>
          </cell>
          <cell r="BZ1005">
            <v>300</v>
          </cell>
          <cell r="CA1005">
            <v>826</v>
          </cell>
          <cell r="CB1005">
            <v>132</v>
          </cell>
          <cell r="CC1005">
            <v>2177</v>
          </cell>
          <cell r="CD1005">
            <v>7500</v>
          </cell>
          <cell r="CE1005">
            <v>2360.6476505216156</v>
          </cell>
          <cell r="CF1005">
            <v>7500</v>
          </cell>
          <cell r="CG1005">
            <v>10000</v>
          </cell>
          <cell r="CH1005" t="str">
            <v>ок</v>
          </cell>
          <cell r="CI1005" t="str">
            <v>ок</v>
          </cell>
          <cell r="CJ1005">
            <v>11</v>
          </cell>
          <cell r="CK1005">
            <v>20325</v>
          </cell>
          <cell r="CL1005">
            <v>4130</v>
          </cell>
          <cell r="CM1005">
            <v>1500</v>
          </cell>
          <cell r="CN1005">
            <v>10885</v>
          </cell>
          <cell r="CO1005">
            <v>660</v>
          </cell>
          <cell r="CP1005">
            <v>37500</v>
          </cell>
          <cell r="CQ1005">
            <v>2415219.75</v>
          </cell>
          <cell r="CR1005">
            <v>490767.89999999997</v>
          </cell>
          <cell r="CS1005">
            <v>178245</v>
          </cell>
          <cell r="CT1005">
            <v>1293464.55</v>
          </cell>
          <cell r="CU1005">
            <v>78427.8</v>
          </cell>
          <cell r="CV1005">
            <v>4456125</v>
          </cell>
          <cell r="CW1005">
            <v>7312935</v>
          </cell>
          <cell r="CX1005">
            <v>1485974</v>
          </cell>
          <cell r="CY1005">
            <v>539700</v>
          </cell>
          <cell r="CZ1005">
            <v>3916423</v>
          </cell>
          <cell r="DA1005">
            <v>237468</v>
          </cell>
          <cell r="DB1005">
            <v>13492500</v>
          </cell>
          <cell r="DC1005" t="str">
            <v>Basic+</v>
          </cell>
          <cell r="DE1005">
            <v>59</v>
          </cell>
          <cell r="DF1005">
            <v>59</v>
          </cell>
          <cell r="DH1005">
            <v>12</v>
          </cell>
          <cell r="DI1005">
            <v>2</v>
          </cell>
          <cell r="DJ1005">
            <v>14</v>
          </cell>
          <cell r="DK1005">
            <v>826</v>
          </cell>
          <cell r="DP1005">
            <v>826</v>
          </cell>
          <cell r="DQ1005">
            <v>708</v>
          </cell>
          <cell r="DR1005">
            <v>118</v>
          </cell>
          <cell r="DS1005">
            <v>0.8571428571428571</v>
          </cell>
          <cell r="DT1005">
            <v>0.14285714285714285</v>
          </cell>
          <cell r="DU1005">
            <v>1799</v>
          </cell>
          <cell r="DV1005">
            <v>433030.5</v>
          </cell>
          <cell r="DW1005">
            <v>4130</v>
          </cell>
          <cell r="DX1005">
            <v>1485974</v>
          </cell>
          <cell r="DY1005" t="str">
            <v>white</v>
          </cell>
          <cell r="DZ1005" t="str">
            <v>20230440016___Raichu___белый</v>
          </cell>
          <cell r="EA1005" t="str">
            <v>Расчет кирпичей</v>
          </cell>
        </row>
        <row r="1006">
          <cell r="B1006" t="str">
            <v>20230440017_0075911_00000003835</v>
          </cell>
          <cell r="C1006" t="str">
            <v>20230440017_0075911</v>
          </cell>
          <cell r="D1006" t="str">
            <v>Theme 3ОдеждаPikachuЖенскийblue308</v>
          </cell>
          <cell r="E1006" t="str">
            <v>Заг. с Th 3</v>
          </cell>
          <cell r="F1006" t="str">
            <v>ACOOLA Одежда Весна 2024 Theme 3</v>
          </cell>
          <cell r="G1006" t="str">
            <v>ACOOLA</v>
          </cell>
          <cell r="H1006" t="str">
            <v>Theme 3</v>
          </cell>
          <cell r="I1006" t="str">
            <v>00000003835</v>
          </cell>
          <cell r="J1006" t="str">
            <v>20230440017</v>
          </cell>
          <cell r="K1006" t="str">
            <v>Брюки джинсовые детские для девочек Pikachu синий</v>
          </cell>
          <cell r="L1006" t="str">
            <v>Женский</v>
          </cell>
          <cell r="M1006" t="str">
            <v>Все</v>
          </cell>
          <cell r="N1006" t="str">
            <v>Pikachu</v>
          </cell>
          <cell r="O1006" t="str">
            <v>синий</v>
          </cell>
          <cell r="P1006" t="str">
            <v>Denim</v>
          </cell>
          <cell r="Q1006" t="str">
            <v>Jeans</v>
          </cell>
          <cell r="R1006" t="str">
            <v>Top_Girls</v>
          </cell>
          <cell r="S1006" t="str">
            <v/>
          </cell>
          <cell r="T1006" t="str">
            <v>Одежда</v>
          </cell>
          <cell r="U1006" t="str">
            <v>Denim / Джинса</v>
          </cell>
          <cell r="V1006" t="str">
            <v>98%Хлопок/2%ПУ</v>
          </cell>
          <cell r="W1006" t="str">
            <v>(308) Kids cloth 98-164</v>
          </cell>
          <cell r="X1006">
            <v>12</v>
          </cell>
          <cell r="Y1006" t="str">
            <v>Нет</v>
          </cell>
          <cell r="Z1006" t="str">
            <v>Julia Velugo</v>
          </cell>
          <cell r="AA1006" t="str">
            <v>Fashion</v>
          </cell>
          <cell r="AB1006" t="str">
            <v>Regular</v>
          </cell>
          <cell r="AC1006" t="str">
            <v>1,2,3,4</v>
          </cell>
          <cell r="AD1006" t="str">
            <v>1,2,3,4_12</v>
          </cell>
          <cell r="AE1006">
            <v>264</v>
          </cell>
          <cell r="AF1006">
            <v>52</v>
          </cell>
          <cell r="AG1006">
            <v>73</v>
          </cell>
          <cell r="AH1006">
            <v>96</v>
          </cell>
          <cell r="AI1006">
            <v>43</v>
          </cell>
          <cell r="AJ1006">
            <v>0</v>
          </cell>
          <cell r="AK1006">
            <v>1</v>
          </cell>
          <cell r="AL1006">
            <v>0</v>
          </cell>
          <cell r="AM1006">
            <v>12</v>
          </cell>
          <cell r="AN1006">
            <v>0</v>
          </cell>
          <cell r="AO1006">
            <v>12</v>
          </cell>
          <cell r="AP1006">
            <v>624</v>
          </cell>
          <cell r="AQ1006">
            <v>12</v>
          </cell>
          <cell r="AR1006">
            <v>0</v>
          </cell>
          <cell r="AS1006">
            <v>12</v>
          </cell>
          <cell r="AT1006">
            <v>876</v>
          </cell>
          <cell r="AU1006">
            <v>12</v>
          </cell>
          <cell r="AV1006">
            <v>0</v>
          </cell>
          <cell r="AW1006">
            <v>12</v>
          </cell>
          <cell r="AX1006">
            <v>1152</v>
          </cell>
          <cell r="AY1006">
            <v>12</v>
          </cell>
          <cell r="AZ1006">
            <v>0</v>
          </cell>
          <cell r="BA1006">
            <v>12</v>
          </cell>
          <cell r="BB1006">
            <v>516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 t="str">
            <v>0-0</v>
          </cell>
          <cell r="BH1006">
            <v>0.52800000000000002</v>
          </cell>
          <cell r="BI1006">
            <v>3168</v>
          </cell>
          <cell r="BJ1006">
            <v>1999</v>
          </cell>
          <cell r="BK1006">
            <v>1999</v>
          </cell>
          <cell r="BL1006">
            <v>1817.27</v>
          </cell>
          <cell r="BM1006">
            <v>2.8891458303223003</v>
          </cell>
          <cell r="BN1006">
            <v>5.51</v>
          </cell>
          <cell r="BO1006">
            <v>5.8</v>
          </cell>
          <cell r="BP1006">
            <v>8.14</v>
          </cell>
          <cell r="BQ1006">
            <v>691.90000000000009</v>
          </cell>
          <cell r="BR1006">
            <v>0.65387693846923456</v>
          </cell>
          <cell r="BS1006">
            <v>3.5</v>
          </cell>
          <cell r="BT1006">
            <v>85</v>
          </cell>
          <cell r="BU1006">
            <v>1.1000000000000001</v>
          </cell>
          <cell r="BV1006">
            <v>1999</v>
          </cell>
          <cell r="BW1006">
            <v>1200</v>
          </cell>
          <cell r="BX1006" t="str">
            <v>MOTHER CORPORATION</v>
          </cell>
          <cell r="BY1006" t="str">
            <v>Бангладеш</v>
          </cell>
          <cell r="BZ1006">
            <v>240</v>
          </cell>
          <cell r="CA1006">
            <v>590</v>
          </cell>
          <cell r="CB1006">
            <v>108</v>
          </cell>
          <cell r="CC1006">
            <v>1894</v>
          </cell>
          <cell r="CD1006">
            <v>6000</v>
          </cell>
          <cell r="CE1006">
            <v>1888.5181204172925</v>
          </cell>
          <cell r="CF1006">
            <v>6000</v>
          </cell>
          <cell r="CG1006">
            <v>6500</v>
          </cell>
          <cell r="CH1006" t="str">
            <v>ок</v>
          </cell>
          <cell r="CI1006" t="str">
            <v>ок</v>
          </cell>
          <cell r="CJ1006">
            <v>9</v>
          </cell>
          <cell r="CK1006">
            <v>18374.399999999998</v>
          </cell>
          <cell r="CL1006">
            <v>3422</v>
          </cell>
          <cell r="CM1006">
            <v>1392</v>
          </cell>
          <cell r="CN1006">
            <v>10985.199999999999</v>
          </cell>
          <cell r="CO1006">
            <v>626.4</v>
          </cell>
          <cell r="CP1006">
            <v>34800</v>
          </cell>
          <cell r="CQ1006">
            <v>2191939.2000000002</v>
          </cell>
          <cell r="CR1006">
            <v>408221.00000000006</v>
          </cell>
          <cell r="CS1006">
            <v>166056.00000000003</v>
          </cell>
          <cell r="CT1006">
            <v>1310458.6000000001</v>
          </cell>
          <cell r="CU1006">
            <v>74725.200000000012</v>
          </cell>
          <cell r="CV1006">
            <v>4151400.0000000005</v>
          </cell>
          <cell r="CW1006">
            <v>6332832</v>
          </cell>
          <cell r="CX1006">
            <v>1179410</v>
          </cell>
          <cell r="CY1006">
            <v>479760</v>
          </cell>
          <cell r="CZ1006">
            <v>3786106</v>
          </cell>
          <cell r="DA1006">
            <v>215892</v>
          </cell>
          <cell r="DB1006">
            <v>11994000</v>
          </cell>
          <cell r="DC1006" t="str">
            <v>Fashion</v>
          </cell>
          <cell r="DE1006">
            <v>59</v>
          </cell>
          <cell r="DF1006">
            <v>59</v>
          </cell>
          <cell r="DH1006">
            <v>10</v>
          </cell>
          <cell r="DI1006">
            <v>0</v>
          </cell>
          <cell r="DJ1006">
            <v>10</v>
          </cell>
          <cell r="DK1006">
            <v>590</v>
          </cell>
          <cell r="DP1006">
            <v>590</v>
          </cell>
          <cell r="DQ1006">
            <v>590</v>
          </cell>
          <cell r="DR1006">
            <v>0</v>
          </cell>
          <cell r="DS1006">
            <v>1</v>
          </cell>
          <cell r="DT1006">
            <v>0</v>
          </cell>
          <cell r="DU1006">
            <v>1999</v>
          </cell>
          <cell r="DV1006">
            <v>360195</v>
          </cell>
          <cell r="DW1006">
            <v>3422</v>
          </cell>
          <cell r="DX1006">
            <v>1179410</v>
          </cell>
          <cell r="DY1006" t="str">
            <v>blue</v>
          </cell>
          <cell r="DZ1006" t="str">
            <v>20230440017___Pikachu___синий</v>
          </cell>
          <cell r="EA1006" t="str">
            <v>Расчет кирпичей</v>
          </cell>
        </row>
        <row r="1007">
          <cell r="B1007" t="str">
            <v>20230460010_0076003_00000003835</v>
          </cell>
          <cell r="C1007" t="str">
            <v>20230460010_0076003</v>
          </cell>
          <cell r="D1007" t="str">
            <v>Theme 3ОдеждаDelfinaЖенскийprint308</v>
          </cell>
          <cell r="E1007" t="str">
            <v>Заг. с Th 3</v>
          </cell>
          <cell r="F1007" t="str">
            <v>ACOOLA Одежда Весна 2024 Theme 3</v>
          </cell>
          <cell r="G1007" t="str">
            <v>ACOOLA</v>
          </cell>
          <cell r="H1007" t="str">
            <v>Theme 3</v>
          </cell>
          <cell r="I1007" t="str">
            <v>00000003835</v>
          </cell>
          <cell r="J1007" t="str">
            <v>20230460010</v>
          </cell>
          <cell r="K1007" t="str">
            <v>Брюки детские для девочек Delfina набивка</v>
          </cell>
          <cell r="L1007" t="str">
            <v>Женский</v>
          </cell>
          <cell r="M1007" t="str">
            <v>Все</v>
          </cell>
          <cell r="N1007" t="str">
            <v>Delfina</v>
          </cell>
          <cell r="O1007" t="str">
            <v>набивка</v>
          </cell>
          <cell r="P1007" t="str">
            <v>Jersey</v>
          </cell>
          <cell r="Q1007" t="str">
            <v>Sport pants</v>
          </cell>
          <cell r="R1007" t="str">
            <v>Kids Set_Girls</v>
          </cell>
          <cell r="S1007" t="str">
            <v>Kids set</v>
          </cell>
          <cell r="T1007" t="str">
            <v>Одежда</v>
          </cell>
          <cell r="U1007" t="str">
            <v>Fleece / Флис</v>
          </cell>
          <cell r="V1007" t="str">
            <v>80%Хлопок/20%ПЭ</v>
          </cell>
          <cell r="W1007" t="str">
            <v>(308) Kids cloth 98-164</v>
          </cell>
          <cell r="X1007">
            <v>12</v>
          </cell>
          <cell r="Y1007" t="str">
            <v>Нет</v>
          </cell>
          <cell r="Z1007" t="str">
            <v>Tatiana Ryabceva</v>
          </cell>
          <cell r="AA1007" t="str">
            <v>Fashion</v>
          </cell>
          <cell r="AB1007" t="str">
            <v>Regular</v>
          </cell>
          <cell r="AC1007" t="str">
            <v>1,2,3,4,5</v>
          </cell>
          <cell r="AD1007" t="str">
            <v>1,2,3,4,5_12</v>
          </cell>
          <cell r="AE1007">
            <v>271</v>
          </cell>
          <cell r="AF1007">
            <v>52</v>
          </cell>
          <cell r="AG1007">
            <v>73</v>
          </cell>
          <cell r="AH1007">
            <v>96</v>
          </cell>
          <cell r="AI1007">
            <v>43</v>
          </cell>
          <cell r="AJ1007">
            <v>7</v>
          </cell>
          <cell r="AK1007">
            <v>1</v>
          </cell>
          <cell r="AL1007">
            <v>0.2</v>
          </cell>
          <cell r="AM1007">
            <v>12</v>
          </cell>
          <cell r="AN1007">
            <v>1</v>
          </cell>
          <cell r="AO1007">
            <v>13</v>
          </cell>
          <cell r="AP1007">
            <v>676</v>
          </cell>
          <cell r="AQ1007">
            <v>12</v>
          </cell>
          <cell r="AR1007">
            <v>1</v>
          </cell>
          <cell r="AS1007">
            <v>13</v>
          </cell>
          <cell r="AT1007">
            <v>949</v>
          </cell>
          <cell r="AU1007">
            <v>12</v>
          </cell>
          <cell r="AV1007">
            <v>1</v>
          </cell>
          <cell r="AW1007">
            <v>13</v>
          </cell>
          <cell r="AX1007">
            <v>1248</v>
          </cell>
          <cell r="AY1007">
            <v>12</v>
          </cell>
          <cell r="AZ1007">
            <v>1</v>
          </cell>
          <cell r="BA1007">
            <v>13</v>
          </cell>
          <cell r="BB1007">
            <v>559</v>
          </cell>
          <cell r="BC1007">
            <v>12</v>
          </cell>
          <cell r="BD1007">
            <v>1</v>
          </cell>
          <cell r="BE1007">
            <v>13</v>
          </cell>
          <cell r="BF1007">
            <v>91</v>
          </cell>
          <cell r="BG1007" t="str">
            <v>0-1</v>
          </cell>
          <cell r="BH1007">
            <v>0.54200000000000004</v>
          </cell>
          <cell r="BI1007">
            <v>3523</v>
          </cell>
          <cell r="BJ1007">
            <v>1499</v>
          </cell>
          <cell r="BK1007">
            <v>1499</v>
          </cell>
          <cell r="BL1007">
            <v>1362.73</v>
          </cell>
          <cell r="BM1007">
            <v>3.1491596638655466</v>
          </cell>
          <cell r="BN1007">
            <v>3.91</v>
          </cell>
          <cell r="BO1007">
            <v>4.12</v>
          </cell>
          <cell r="BP1007">
            <v>5.6</v>
          </cell>
          <cell r="BQ1007">
            <v>475.99999999999994</v>
          </cell>
          <cell r="BR1007">
            <v>0.68245496997998667</v>
          </cell>
          <cell r="BS1007">
            <v>3.5</v>
          </cell>
          <cell r="BT1007">
            <v>85</v>
          </cell>
          <cell r="BU1007">
            <v>1.1000000000000001</v>
          </cell>
          <cell r="BV1007">
            <v>1499</v>
          </cell>
          <cell r="BW1007">
            <v>900</v>
          </cell>
          <cell r="BX1007" t="str">
            <v>ZS Apparels Ltd</v>
          </cell>
          <cell r="BY1007" t="str">
            <v>Бангладеш</v>
          </cell>
          <cell r="BZ1007">
            <v>260</v>
          </cell>
          <cell r="CA1007">
            <v>708</v>
          </cell>
          <cell r="CB1007">
            <v>120</v>
          </cell>
          <cell r="CC1007">
            <v>1889</v>
          </cell>
          <cell r="CD1007">
            <v>6500</v>
          </cell>
          <cell r="CE1007">
            <v>2045.8946304520668</v>
          </cell>
          <cell r="CF1007">
            <v>6500</v>
          </cell>
          <cell r="CG1007">
            <v>6500</v>
          </cell>
          <cell r="CH1007" t="str">
            <v>ок</v>
          </cell>
          <cell r="CI1007" t="str">
            <v>ок</v>
          </cell>
          <cell r="CJ1007">
            <v>10</v>
          </cell>
          <cell r="CK1007">
            <v>14514.76</v>
          </cell>
          <cell r="CL1007">
            <v>2916.96</v>
          </cell>
          <cell r="CM1007">
            <v>1071.2</v>
          </cell>
          <cell r="CN1007">
            <v>7782.68</v>
          </cell>
          <cell r="CO1007">
            <v>494.40000000000003</v>
          </cell>
          <cell r="CP1007">
            <v>26780</v>
          </cell>
          <cell r="CQ1007">
            <v>1676947.9999999998</v>
          </cell>
          <cell r="CR1007">
            <v>337007.99999999994</v>
          </cell>
          <cell r="CS1007">
            <v>123759.99999999999</v>
          </cell>
          <cell r="CT1007">
            <v>899163.99999999988</v>
          </cell>
          <cell r="CU1007">
            <v>57119.999999999993</v>
          </cell>
          <cell r="CV1007">
            <v>3093999.9999999995</v>
          </cell>
          <cell r="CW1007">
            <v>5280977</v>
          </cell>
          <cell r="CX1007">
            <v>1061292</v>
          </cell>
          <cell r="CY1007">
            <v>389740</v>
          </cell>
          <cell r="CZ1007">
            <v>2831611</v>
          </cell>
          <cell r="DA1007">
            <v>179880</v>
          </cell>
          <cell r="DB1007">
            <v>9743500</v>
          </cell>
          <cell r="DC1007" t="str">
            <v>Fashion</v>
          </cell>
          <cell r="DE1007">
            <v>59</v>
          </cell>
          <cell r="DF1007">
            <v>59</v>
          </cell>
          <cell r="DH1007">
            <v>12</v>
          </cell>
          <cell r="DI1007">
            <v>0</v>
          </cell>
          <cell r="DJ1007">
            <v>12</v>
          </cell>
          <cell r="DK1007">
            <v>708</v>
          </cell>
          <cell r="DP1007">
            <v>708</v>
          </cell>
          <cell r="DQ1007">
            <v>708</v>
          </cell>
          <cell r="DR1007">
            <v>0</v>
          </cell>
          <cell r="DS1007">
            <v>1</v>
          </cell>
          <cell r="DT1007">
            <v>0</v>
          </cell>
          <cell r="DU1007">
            <v>1499</v>
          </cell>
          <cell r="DV1007">
            <v>297360</v>
          </cell>
          <cell r="DW1007">
            <v>2916.96</v>
          </cell>
          <cell r="DX1007">
            <v>1061292</v>
          </cell>
          <cell r="DY1007" t="str">
            <v>print</v>
          </cell>
          <cell r="DZ1007" t="str">
            <v>20230460010___Delfina___набивка</v>
          </cell>
          <cell r="EA1007" t="str">
            <v>Расчет кирпичей</v>
          </cell>
        </row>
        <row r="1008">
          <cell r="B1008" t="str">
            <v>20230460010_0076004_00000003835</v>
          </cell>
          <cell r="C1008" t="str">
            <v>20230460010_0076004</v>
          </cell>
          <cell r="D1008" t="str">
            <v>Theme 3ОдеждаDelfinaЖенскийMint green308</v>
          </cell>
          <cell r="E1008" t="str">
            <v>Заг. с Th 3</v>
          </cell>
          <cell r="F1008" t="str">
            <v>ACOOLA Одежда Весна 2024 Theme 3</v>
          </cell>
          <cell r="G1008" t="str">
            <v>ACOOLA</v>
          </cell>
          <cell r="H1008" t="str">
            <v>Theme 3</v>
          </cell>
          <cell r="I1008" t="str">
            <v>00000003835</v>
          </cell>
          <cell r="J1008" t="str">
            <v>20230460010</v>
          </cell>
          <cell r="K1008" t="str">
            <v>Брюки детские для девочек Delfina мятный</v>
          </cell>
          <cell r="L1008" t="str">
            <v>Женский</v>
          </cell>
          <cell r="M1008" t="str">
            <v>Все</v>
          </cell>
          <cell r="N1008" t="str">
            <v>Delfina</v>
          </cell>
          <cell r="O1008" t="str">
            <v>мятный</v>
          </cell>
          <cell r="P1008" t="str">
            <v>Jersey</v>
          </cell>
          <cell r="Q1008" t="str">
            <v>Sport pants</v>
          </cell>
          <cell r="R1008" t="str">
            <v>Kids Set_Girls</v>
          </cell>
          <cell r="S1008" t="str">
            <v>Kids set</v>
          </cell>
          <cell r="T1008" t="str">
            <v>Одежда</v>
          </cell>
          <cell r="U1008" t="str">
            <v>Fleece / Флис</v>
          </cell>
          <cell r="V1008" t="str">
            <v>80%Хлопок/20%ПЭ</v>
          </cell>
          <cell r="W1008" t="str">
            <v>(308) Kids cloth 98-164</v>
          </cell>
          <cell r="X1008">
            <v>12</v>
          </cell>
          <cell r="Y1008" t="str">
            <v>Нет</v>
          </cell>
          <cell r="Z1008" t="str">
            <v>Tatiana Ryabceva</v>
          </cell>
          <cell r="AA1008" t="str">
            <v>Fashion</v>
          </cell>
          <cell r="AB1008" t="str">
            <v>Regular</v>
          </cell>
          <cell r="AC1008" t="str">
            <v>1,2,3,4,5</v>
          </cell>
          <cell r="AD1008" t="str">
            <v>1,2,3,4,5_12</v>
          </cell>
          <cell r="AE1008">
            <v>271</v>
          </cell>
          <cell r="AF1008">
            <v>52</v>
          </cell>
          <cell r="AG1008">
            <v>73</v>
          </cell>
          <cell r="AH1008">
            <v>96</v>
          </cell>
          <cell r="AI1008">
            <v>43</v>
          </cell>
          <cell r="AJ1008">
            <v>7</v>
          </cell>
          <cell r="AK1008">
            <v>1</v>
          </cell>
          <cell r="AL1008">
            <v>0.2</v>
          </cell>
          <cell r="AM1008">
            <v>12</v>
          </cell>
          <cell r="AN1008">
            <v>1</v>
          </cell>
          <cell r="AO1008">
            <v>13</v>
          </cell>
          <cell r="AP1008">
            <v>676</v>
          </cell>
          <cell r="AQ1008">
            <v>12</v>
          </cell>
          <cell r="AR1008">
            <v>1</v>
          </cell>
          <cell r="AS1008">
            <v>13</v>
          </cell>
          <cell r="AT1008">
            <v>949</v>
          </cell>
          <cell r="AU1008">
            <v>12</v>
          </cell>
          <cell r="AV1008">
            <v>1</v>
          </cell>
          <cell r="AW1008">
            <v>13</v>
          </cell>
          <cell r="AX1008">
            <v>1248</v>
          </cell>
          <cell r="AY1008">
            <v>12</v>
          </cell>
          <cell r="AZ1008">
            <v>1</v>
          </cell>
          <cell r="BA1008">
            <v>13</v>
          </cell>
          <cell r="BB1008">
            <v>559</v>
          </cell>
          <cell r="BC1008">
            <v>12</v>
          </cell>
          <cell r="BD1008">
            <v>1</v>
          </cell>
          <cell r="BE1008">
            <v>13</v>
          </cell>
          <cell r="BF1008">
            <v>91</v>
          </cell>
          <cell r="BG1008" t="str">
            <v>0-1</v>
          </cell>
          <cell r="BH1008">
            <v>0.54200000000000004</v>
          </cell>
          <cell r="BI1008">
            <v>3523</v>
          </cell>
          <cell r="BJ1008">
            <v>1499</v>
          </cell>
          <cell r="BK1008">
            <v>1499</v>
          </cell>
          <cell r="BL1008">
            <v>1362.73</v>
          </cell>
          <cell r="BM1008">
            <v>3.5771387662570104</v>
          </cell>
          <cell r="BN1008">
            <v>3.44</v>
          </cell>
          <cell r="BO1008">
            <v>3.62</v>
          </cell>
          <cell r="BP1008">
            <v>4.93</v>
          </cell>
          <cell r="BQ1008">
            <v>419.04999999999995</v>
          </cell>
          <cell r="BR1008">
            <v>0.72044696464309543</v>
          </cell>
          <cell r="BS1008">
            <v>3.5</v>
          </cell>
          <cell r="BT1008">
            <v>85</v>
          </cell>
          <cell r="BU1008">
            <v>1.1000000000000001</v>
          </cell>
          <cell r="BV1008">
            <v>1499</v>
          </cell>
          <cell r="BW1008">
            <v>900</v>
          </cell>
          <cell r="BX1008" t="str">
            <v>ZS Apparels Ltd</v>
          </cell>
          <cell r="BY1008" t="str">
            <v>Бангладеш</v>
          </cell>
          <cell r="BZ1008">
            <v>260</v>
          </cell>
          <cell r="CA1008">
            <v>708</v>
          </cell>
          <cell r="CB1008">
            <v>120</v>
          </cell>
          <cell r="CC1008">
            <v>1889</v>
          </cell>
          <cell r="CD1008">
            <v>6500</v>
          </cell>
          <cell r="CE1008">
            <v>2045.8946304520668</v>
          </cell>
          <cell r="CF1008">
            <v>6500</v>
          </cell>
          <cell r="CG1008">
            <v>6500</v>
          </cell>
          <cell r="CH1008" t="str">
            <v>ок</v>
          </cell>
          <cell r="CI1008" t="str">
            <v>ок</v>
          </cell>
          <cell r="CJ1008">
            <v>10</v>
          </cell>
          <cell r="CK1008">
            <v>12753.26</v>
          </cell>
          <cell r="CL1008">
            <v>2562.96</v>
          </cell>
          <cell r="CM1008">
            <v>941.2</v>
          </cell>
          <cell r="CN1008">
            <v>6838.18</v>
          </cell>
          <cell r="CO1008">
            <v>434.40000000000003</v>
          </cell>
          <cell r="CP1008">
            <v>23530</v>
          </cell>
          <cell r="CQ1008">
            <v>1476313.15</v>
          </cell>
          <cell r="CR1008">
            <v>296687.39999999997</v>
          </cell>
          <cell r="CS1008">
            <v>108952.99999999999</v>
          </cell>
          <cell r="CT1008">
            <v>791585.45</v>
          </cell>
          <cell r="CU1008">
            <v>50285.999999999993</v>
          </cell>
          <cell r="CV1008">
            <v>2723824.9999999995</v>
          </cell>
          <cell r="CW1008">
            <v>5280977</v>
          </cell>
          <cell r="CX1008">
            <v>1061292</v>
          </cell>
          <cell r="CY1008">
            <v>389740</v>
          </cell>
          <cell r="CZ1008">
            <v>2831611</v>
          </cell>
          <cell r="DA1008">
            <v>179880</v>
          </cell>
          <cell r="DB1008">
            <v>9743500</v>
          </cell>
          <cell r="DC1008" t="str">
            <v>Fashion</v>
          </cell>
          <cell r="DE1008">
            <v>59</v>
          </cell>
          <cell r="DF1008">
            <v>59</v>
          </cell>
          <cell r="DH1008">
            <v>12</v>
          </cell>
          <cell r="DI1008">
            <v>0</v>
          </cell>
          <cell r="DJ1008">
            <v>12</v>
          </cell>
          <cell r="DK1008">
            <v>708</v>
          </cell>
          <cell r="DP1008">
            <v>708</v>
          </cell>
          <cell r="DQ1008">
            <v>708</v>
          </cell>
          <cell r="DR1008">
            <v>0</v>
          </cell>
          <cell r="DS1008">
            <v>1</v>
          </cell>
          <cell r="DT1008">
            <v>0</v>
          </cell>
          <cell r="DU1008">
            <v>1499</v>
          </cell>
          <cell r="DV1008">
            <v>261782.99999999997</v>
          </cell>
          <cell r="DW1008">
            <v>2562.96</v>
          </cell>
          <cell r="DX1008">
            <v>1061292</v>
          </cell>
          <cell r="DY1008" t="str">
            <v>Mint green</v>
          </cell>
          <cell r="DZ1008" t="str">
            <v>20230460010___Delfina___мятный</v>
          </cell>
          <cell r="EA1008" t="str">
            <v>Расчет кирпичей</v>
          </cell>
        </row>
        <row r="1009">
          <cell r="B1009" t="str">
            <v>20230460011_0076005_00000003835</v>
          </cell>
          <cell r="C1009" t="str">
            <v>20230460011_0076005</v>
          </cell>
          <cell r="D1009" t="str">
            <v>Theme 3ОдеждаLorin_pn_pЖенскийMint green308</v>
          </cell>
          <cell r="E1009" t="str">
            <v>Заг. с Th 3</v>
          </cell>
          <cell r="F1009" t="str">
            <v>ACOOLA Одежда Весна 2024 Theme 3</v>
          </cell>
          <cell r="G1009" t="str">
            <v>ACOOLA</v>
          </cell>
          <cell r="H1009" t="str">
            <v>Theme 3</v>
          </cell>
          <cell r="I1009" t="str">
            <v>00000003835</v>
          </cell>
          <cell r="J1009" t="str">
            <v>20230460011</v>
          </cell>
          <cell r="K1009" t="str">
            <v>Брюки детские для девочек Lorin_pn_p мятный</v>
          </cell>
          <cell r="L1009" t="str">
            <v>Женский</v>
          </cell>
          <cell r="M1009" t="str">
            <v>Все</v>
          </cell>
          <cell r="N1009" t="str">
            <v>Lorin_pn_p</v>
          </cell>
          <cell r="O1009" t="str">
            <v>мятный</v>
          </cell>
          <cell r="P1009" t="str">
            <v>Jersey</v>
          </cell>
          <cell r="Q1009" t="str">
            <v>Sport pants</v>
          </cell>
          <cell r="R1009" t="str">
            <v>Kids Set_Girls</v>
          </cell>
          <cell r="S1009" t="str">
            <v>Kids set</v>
          </cell>
          <cell r="T1009" t="str">
            <v>Одежда</v>
          </cell>
          <cell r="U1009" t="str">
            <v>Fleece / Флис хлопковый</v>
          </cell>
          <cell r="V1009" t="str">
            <v>60%Хлопок/40%ПЭ</v>
          </cell>
          <cell r="W1009" t="str">
            <v>(308) Kids cloth 98-164</v>
          </cell>
          <cell r="X1009">
            <v>12</v>
          </cell>
          <cell r="Y1009" t="str">
            <v>Да</v>
          </cell>
          <cell r="Z1009" t="str">
            <v>Tatiana Ryabceva</v>
          </cell>
          <cell r="AA1009" t="str">
            <v>Basic</v>
          </cell>
          <cell r="AB1009" t="str">
            <v>Regular</v>
          </cell>
          <cell r="AC1009">
            <v>0</v>
          </cell>
          <cell r="AD1009" t="str">
            <v>0_12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1</v>
          </cell>
          <cell r="AL1009">
            <v>1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 t="str">
            <v>-12-0</v>
          </cell>
          <cell r="BH1009">
            <v>0</v>
          </cell>
          <cell r="BI1009">
            <v>0</v>
          </cell>
          <cell r="BJ1009">
            <v>1199</v>
          </cell>
          <cell r="BK1009">
            <v>1199</v>
          </cell>
          <cell r="BL1009">
            <v>1090</v>
          </cell>
          <cell r="BM1009">
            <v>2.7604466444111888</v>
          </cell>
          <cell r="BN1009">
            <v>3.83</v>
          </cell>
          <cell r="BO1009">
            <v>4.03</v>
          </cell>
          <cell r="BP1009">
            <v>5.1100000000000003</v>
          </cell>
          <cell r="BQ1009">
            <v>434.35</v>
          </cell>
          <cell r="BR1009">
            <v>0.63773978315262725</v>
          </cell>
          <cell r="BS1009">
            <v>2.7</v>
          </cell>
          <cell r="BT1009">
            <v>85</v>
          </cell>
          <cell r="BU1009">
            <v>1.1000000000000001</v>
          </cell>
          <cell r="BV1009">
            <v>1199</v>
          </cell>
          <cell r="BW1009">
            <v>720</v>
          </cell>
          <cell r="BX1009" t="str">
            <v>NINGBO CINDY IMPORT AND EXPORT CO.,LTD</v>
          </cell>
          <cell r="BY1009" t="str">
            <v>Китай</v>
          </cell>
          <cell r="BZ1009">
            <v>156</v>
          </cell>
          <cell r="CA1009">
            <v>0</v>
          </cell>
          <cell r="CB1009">
            <v>72</v>
          </cell>
          <cell r="CC1009">
            <v>1072</v>
          </cell>
          <cell r="CD1009">
            <v>1300</v>
          </cell>
          <cell r="CE1009">
            <v>409.17892609041337</v>
          </cell>
          <cell r="CF1009">
            <v>1300</v>
          </cell>
          <cell r="CG1009" t="str">
            <v>не заполнен кластер</v>
          </cell>
          <cell r="CH1009" t="str">
            <v>ок</v>
          </cell>
          <cell r="CI1009" t="str">
            <v>ок</v>
          </cell>
          <cell r="CJ1009">
            <v>6</v>
          </cell>
          <cell r="CK1009">
            <v>0</v>
          </cell>
          <cell r="CL1009">
            <v>0</v>
          </cell>
          <cell r="CM1009">
            <v>628.68000000000006</v>
          </cell>
          <cell r="CN1009">
            <v>4320.16</v>
          </cell>
          <cell r="CO1009">
            <v>290.16000000000003</v>
          </cell>
          <cell r="CP1009">
            <v>5239</v>
          </cell>
          <cell r="CQ1009">
            <v>0</v>
          </cell>
          <cell r="CR1009">
            <v>0</v>
          </cell>
          <cell r="CS1009">
            <v>67758.600000000006</v>
          </cell>
          <cell r="CT1009">
            <v>465623.2</v>
          </cell>
          <cell r="CU1009">
            <v>31273.200000000001</v>
          </cell>
          <cell r="CV1009">
            <v>564655</v>
          </cell>
          <cell r="CW1009">
            <v>0</v>
          </cell>
          <cell r="CX1009">
            <v>0</v>
          </cell>
          <cell r="CY1009">
            <v>187044</v>
          </cell>
          <cell r="CZ1009">
            <v>1285328</v>
          </cell>
          <cell r="DA1009">
            <v>86328</v>
          </cell>
          <cell r="DB1009">
            <v>1558700</v>
          </cell>
          <cell r="DC1009" t="str">
            <v>Basic</v>
          </cell>
          <cell r="DE1009">
            <v>59</v>
          </cell>
          <cell r="DF1009">
            <v>59</v>
          </cell>
          <cell r="DJ1009">
            <v>0</v>
          </cell>
          <cell r="DK1009">
            <v>0</v>
          </cell>
          <cell r="DP1009">
            <v>0</v>
          </cell>
          <cell r="DQ1009">
            <v>0</v>
          </cell>
          <cell r="DR1009">
            <v>0</v>
          </cell>
          <cell r="DS1009" t="e">
            <v>#DIV/0!</v>
          </cell>
          <cell r="DT1009" t="e">
            <v>#DIV/0!</v>
          </cell>
          <cell r="DU1009">
            <v>1199</v>
          </cell>
          <cell r="DV1009">
            <v>0</v>
          </cell>
          <cell r="DW1009">
            <v>0</v>
          </cell>
          <cell r="DX1009">
            <v>0</v>
          </cell>
          <cell r="DY1009" t="str">
            <v>Mint green</v>
          </cell>
          <cell r="DZ1009" t="str">
            <v>20230460011___Lorin_pn_p___мятный</v>
          </cell>
        </row>
        <row r="1010">
          <cell r="B1010" t="str">
            <v>20230510013_0076044_00000003835</v>
          </cell>
          <cell r="C1010" t="str">
            <v>20230510013_0076044</v>
          </cell>
          <cell r="D1010" t="str">
            <v>Theme 3ОдеждаAnisiaЖенскийwhite308</v>
          </cell>
          <cell r="E1010" t="str">
            <v>Заг. с Th 3</v>
          </cell>
          <cell r="F1010" t="str">
            <v>ACOOLA Одежда Весна 2024 Theme 3</v>
          </cell>
          <cell r="G1010" t="str">
            <v>ACOOLA</v>
          </cell>
          <cell r="H1010" t="str">
            <v>Theme 3</v>
          </cell>
          <cell r="I1010" t="str">
            <v>00000003835</v>
          </cell>
          <cell r="J1010" t="str">
            <v>20230510013</v>
          </cell>
          <cell r="K1010" t="str">
            <v>Футболка детская для девочек Anisia белый</v>
          </cell>
          <cell r="L1010" t="str">
            <v>Женский</v>
          </cell>
          <cell r="M1010" t="str">
            <v>Все</v>
          </cell>
          <cell r="N1010" t="str">
            <v>Anisia</v>
          </cell>
          <cell r="O1010" t="str">
            <v>белый</v>
          </cell>
          <cell r="P1010" t="str">
            <v>Jersey</v>
          </cell>
          <cell r="Q1010" t="str">
            <v>T-shirt</v>
          </cell>
          <cell r="R1010" t="str">
            <v>Kids Set_Girls</v>
          </cell>
          <cell r="S1010" t="str">
            <v>Kids set</v>
          </cell>
          <cell r="T1010" t="str">
            <v>Одежда</v>
          </cell>
          <cell r="U1010" t="str">
            <v>Single jersey / Трикотажное полотно</v>
          </cell>
          <cell r="V1010" t="str">
            <v>100%Хлопок</v>
          </cell>
          <cell r="W1010" t="str">
            <v>(308) Kids cloth 98-164</v>
          </cell>
          <cell r="X1010">
            <v>12</v>
          </cell>
          <cell r="Y1010" t="str">
            <v>Нет</v>
          </cell>
          <cell r="Z1010" t="str">
            <v>Tatiana Ryabceva</v>
          </cell>
          <cell r="AA1010" t="str">
            <v>Basic+</v>
          </cell>
          <cell r="AB1010" t="str">
            <v>Regular</v>
          </cell>
          <cell r="AC1010" t="str">
            <v>1,2,3,4,5</v>
          </cell>
          <cell r="AD1010" t="str">
            <v>1,2,3,4,5_12</v>
          </cell>
          <cell r="AE1010">
            <v>271</v>
          </cell>
          <cell r="AF1010">
            <v>52</v>
          </cell>
          <cell r="AG1010">
            <v>73</v>
          </cell>
          <cell r="AH1010">
            <v>96</v>
          </cell>
          <cell r="AI1010">
            <v>43</v>
          </cell>
          <cell r="AJ1010">
            <v>7</v>
          </cell>
          <cell r="AK1010">
            <v>0.65</v>
          </cell>
          <cell r="AL1010">
            <v>0.4</v>
          </cell>
          <cell r="AM1010">
            <v>12</v>
          </cell>
          <cell r="AN1010">
            <v>3</v>
          </cell>
          <cell r="AO1010">
            <v>15</v>
          </cell>
          <cell r="AP1010">
            <v>780</v>
          </cell>
          <cell r="AQ1010">
            <v>12</v>
          </cell>
          <cell r="AR1010">
            <v>3</v>
          </cell>
          <cell r="AS1010">
            <v>15</v>
          </cell>
          <cell r="AT1010">
            <v>1095</v>
          </cell>
          <cell r="AU1010">
            <v>12</v>
          </cell>
          <cell r="AV1010">
            <v>3</v>
          </cell>
          <cell r="AW1010">
            <v>15</v>
          </cell>
          <cell r="AX1010">
            <v>1440</v>
          </cell>
          <cell r="AY1010">
            <v>12</v>
          </cell>
          <cell r="AZ1010">
            <v>3</v>
          </cell>
          <cell r="BA1010">
            <v>15</v>
          </cell>
          <cell r="BB1010">
            <v>645</v>
          </cell>
          <cell r="BC1010">
            <v>12</v>
          </cell>
          <cell r="BD1010">
            <v>3</v>
          </cell>
          <cell r="BE1010">
            <v>15</v>
          </cell>
          <cell r="BF1010">
            <v>105</v>
          </cell>
          <cell r="BG1010" t="str">
            <v>0-3</v>
          </cell>
          <cell r="BH1010">
            <v>0.54200000000000004</v>
          </cell>
          <cell r="BI1010">
            <v>4065</v>
          </cell>
          <cell r="BJ1010">
            <v>799</v>
          </cell>
          <cell r="BK1010">
            <v>799</v>
          </cell>
          <cell r="BL1010">
            <v>726.36</v>
          </cell>
          <cell r="BM1010">
            <v>2.8746177370030583</v>
          </cell>
          <cell r="BN1010">
            <v>2.48</v>
          </cell>
          <cell r="BO1010">
            <v>2.61</v>
          </cell>
          <cell r="BP1010">
            <v>3.27</v>
          </cell>
          <cell r="BQ1010">
            <v>277.95</v>
          </cell>
          <cell r="BR1010">
            <v>0.65212765957446805</v>
          </cell>
          <cell r="BS1010">
            <v>3.3</v>
          </cell>
          <cell r="BT1010">
            <v>85</v>
          </cell>
          <cell r="BU1010">
            <v>1.1000000000000001</v>
          </cell>
          <cell r="BV1010">
            <v>799</v>
          </cell>
          <cell r="BW1010">
            <v>480</v>
          </cell>
          <cell r="BX1010" t="str">
            <v>CHINA-BASE NINGBO FOREIGN TRADE CO., LTD</v>
          </cell>
          <cell r="BY1010" t="str">
            <v>Китай</v>
          </cell>
          <cell r="BZ1010">
            <v>300</v>
          </cell>
          <cell r="CA1010">
            <v>826</v>
          </cell>
          <cell r="CB1010">
            <v>132</v>
          </cell>
          <cell r="CC1010">
            <v>2177</v>
          </cell>
          <cell r="CD1010">
            <v>7500</v>
          </cell>
          <cell r="CE1010">
            <v>2360.6476505216156</v>
          </cell>
          <cell r="CF1010">
            <v>7500</v>
          </cell>
          <cell r="CG1010">
            <v>10000</v>
          </cell>
          <cell r="CH1010" t="str">
            <v>ок</v>
          </cell>
          <cell r="CI1010" t="str">
            <v>ок</v>
          </cell>
          <cell r="CJ1010">
            <v>11</v>
          </cell>
          <cell r="CK1010">
            <v>10609.65</v>
          </cell>
          <cell r="CL1010">
            <v>2155.8599999999997</v>
          </cell>
          <cell r="CM1010">
            <v>783</v>
          </cell>
          <cell r="CN1010">
            <v>5681.9699999999993</v>
          </cell>
          <cell r="CO1010">
            <v>344.52</v>
          </cell>
          <cell r="CP1010">
            <v>19575</v>
          </cell>
          <cell r="CQ1010">
            <v>1129866.75</v>
          </cell>
          <cell r="CR1010">
            <v>229586.69999999998</v>
          </cell>
          <cell r="CS1010">
            <v>83385</v>
          </cell>
          <cell r="CT1010">
            <v>605097.15</v>
          </cell>
          <cell r="CU1010">
            <v>36689.4</v>
          </cell>
          <cell r="CV1010">
            <v>2084625</v>
          </cell>
          <cell r="CW1010">
            <v>3247935</v>
          </cell>
          <cell r="CX1010">
            <v>659974</v>
          </cell>
          <cell r="CY1010">
            <v>239700</v>
          </cell>
          <cell r="CZ1010">
            <v>1739423</v>
          </cell>
          <cell r="DA1010">
            <v>105468</v>
          </cell>
          <cell r="DB1010">
            <v>5992500</v>
          </cell>
          <cell r="DC1010" t="str">
            <v>Basic+</v>
          </cell>
          <cell r="DE1010">
            <v>59</v>
          </cell>
          <cell r="DF1010">
            <v>59</v>
          </cell>
          <cell r="DH1010">
            <v>12</v>
          </cell>
          <cell r="DI1010">
            <v>2</v>
          </cell>
          <cell r="DJ1010">
            <v>14</v>
          </cell>
          <cell r="DK1010">
            <v>826</v>
          </cell>
          <cell r="DP1010">
            <v>826</v>
          </cell>
          <cell r="DQ1010">
            <v>708</v>
          </cell>
          <cell r="DR1010">
            <v>118</v>
          </cell>
          <cell r="DS1010">
            <v>0.8571428571428571</v>
          </cell>
          <cell r="DT1010">
            <v>0.14285714285714285</v>
          </cell>
          <cell r="DU1010">
            <v>799</v>
          </cell>
          <cell r="DV1010">
            <v>202576.5</v>
          </cell>
          <cell r="DW1010">
            <v>2155.8599999999997</v>
          </cell>
          <cell r="DX1010">
            <v>659974</v>
          </cell>
          <cell r="DY1010" t="str">
            <v>white</v>
          </cell>
          <cell r="DZ1010" t="str">
            <v>20230510013___Anisia___белый</v>
          </cell>
          <cell r="EA1010" t="str">
            <v>Расчет кирпичей</v>
          </cell>
        </row>
        <row r="1011">
          <cell r="B1011" t="str">
            <v>20230510013_0076045_00000003835</v>
          </cell>
          <cell r="C1011" t="str">
            <v>20230510013_0076045</v>
          </cell>
          <cell r="D1011" t="str">
            <v>Theme 3ОдеждаAnisiaЖенскийprint308</v>
          </cell>
          <cell r="E1011" t="str">
            <v>Заг. с Th 3</v>
          </cell>
          <cell r="F1011" t="str">
            <v>ACOOLA Одежда Весна 2024 Theme 3</v>
          </cell>
          <cell r="G1011" t="str">
            <v>ACOOLA</v>
          </cell>
          <cell r="H1011" t="str">
            <v>Theme 3</v>
          </cell>
          <cell r="I1011" t="str">
            <v>00000003835</v>
          </cell>
          <cell r="J1011" t="str">
            <v>20230510013</v>
          </cell>
          <cell r="K1011" t="str">
            <v>Футболка детская для девочек Anisia набивка</v>
          </cell>
          <cell r="L1011" t="str">
            <v>Женский</v>
          </cell>
          <cell r="M1011" t="str">
            <v>Все</v>
          </cell>
          <cell r="N1011" t="str">
            <v>Anisia</v>
          </cell>
          <cell r="O1011" t="str">
            <v>набивка</v>
          </cell>
          <cell r="P1011" t="str">
            <v>Jersey</v>
          </cell>
          <cell r="Q1011" t="str">
            <v>T-shirt</v>
          </cell>
          <cell r="R1011" t="str">
            <v>Kids Set_Girls</v>
          </cell>
          <cell r="S1011" t="str">
            <v>Kids set</v>
          </cell>
          <cell r="T1011" t="str">
            <v>Одежда</v>
          </cell>
          <cell r="U1011" t="str">
            <v>Single jersey / Трикотажное полотно</v>
          </cell>
          <cell r="V1011" t="str">
            <v>100%Хлопок</v>
          </cell>
          <cell r="W1011" t="str">
            <v>(308) Kids cloth 98-164</v>
          </cell>
          <cell r="X1011">
            <v>12</v>
          </cell>
          <cell r="Y1011" t="str">
            <v>Нет</v>
          </cell>
          <cell r="Z1011" t="str">
            <v>Tatiana Ryabceva</v>
          </cell>
          <cell r="AA1011" t="str">
            <v>Fashion</v>
          </cell>
          <cell r="AB1011" t="str">
            <v>Regular</v>
          </cell>
          <cell r="AC1011" t="str">
            <v>1,2,3</v>
          </cell>
          <cell r="AD1011" t="str">
            <v>1,2,3_12</v>
          </cell>
          <cell r="AE1011">
            <v>221</v>
          </cell>
          <cell r="AF1011">
            <v>52</v>
          </cell>
          <cell r="AG1011">
            <v>73</v>
          </cell>
          <cell r="AH1011">
            <v>96</v>
          </cell>
          <cell r="AI1011">
            <v>0</v>
          </cell>
          <cell r="AJ1011">
            <v>0</v>
          </cell>
          <cell r="AK1011">
            <v>1</v>
          </cell>
          <cell r="AL1011">
            <v>0.3</v>
          </cell>
          <cell r="AM1011">
            <v>12</v>
          </cell>
          <cell r="AN1011">
            <v>2</v>
          </cell>
          <cell r="AO1011">
            <v>14</v>
          </cell>
          <cell r="AP1011">
            <v>728</v>
          </cell>
          <cell r="AQ1011">
            <v>12</v>
          </cell>
          <cell r="AR1011">
            <v>2</v>
          </cell>
          <cell r="AS1011">
            <v>14</v>
          </cell>
          <cell r="AT1011">
            <v>1022</v>
          </cell>
          <cell r="AU1011">
            <v>12</v>
          </cell>
          <cell r="AV1011">
            <v>2</v>
          </cell>
          <cell r="AW1011">
            <v>14</v>
          </cell>
          <cell r="AX1011">
            <v>1344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 t="str">
            <v>0-2</v>
          </cell>
          <cell r="BH1011">
            <v>0.56254545454545457</v>
          </cell>
          <cell r="BI1011">
            <v>3094</v>
          </cell>
          <cell r="BJ1011">
            <v>799</v>
          </cell>
          <cell r="BK1011">
            <v>799</v>
          </cell>
          <cell r="BL1011">
            <v>726.36</v>
          </cell>
          <cell r="BM1011">
            <v>2.9102167182662537</v>
          </cell>
          <cell r="BN1011">
            <v>2.4500000000000002</v>
          </cell>
          <cell r="BO1011">
            <v>2.58</v>
          </cell>
          <cell r="BP1011">
            <v>3.23</v>
          </cell>
          <cell r="BQ1011">
            <v>274.55</v>
          </cell>
          <cell r="BR1011">
            <v>0.65638297872340423</v>
          </cell>
          <cell r="BS1011">
            <v>3.5</v>
          </cell>
          <cell r="BT1011">
            <v>85</v>
          </cell>
          <cell r="BU1011">
            <v>1.1000000000000001</v>
          </cell>
          <cell r="BV1011">
            <v>799</v>
          </cell>
          <cell r="BW1011">
            <v>480</v>
          </cell>
          <cell r="BX1011" t="str">
            <v>CHINA-BASE NINGBO FOREIGN TRADE CO., LTD</v>
          </cell>
          <cell r="BY1011" t="str">
            <v>Китай</v>
          </cell>
          <cell r="BZ1011">
            <v>220</v>
          </cell>
          <cell r="CA1011">
            <v>531</v>
          </cell>
          <cell r="CB1011">
            <v>96</v>
          </cell>
          <cell r="CC1011">
            <v>1559</v>
          </cell>
          <cell r="CD1011">
            <v>5500</v>
          </cell>
          <cell r="CE1011">
            <v>1731.1416103825181</v>
          </cell>
          <cell r="CF1011">
            <v>5500</v>
          </cell>
          <cell r="CG1011">
            <v>6500</v>
          </cell>
          <cell r="CH1011" t="str">
            <v>ок</v>
          </cell>
          <cell r="CI1011" t="str">
            <v>ок</v>
          </cell>
          <cell r="CJ1011">
            <v>8</v>
          </cell>
          <cell r="CK1011">
            <v>7982.52</v>
          </cell>
          <cell r="CL1011">
            <v>1369.98</v>
          </cell>
          <cell r="CM1011">
            <v>567.6</v>
          </cell>
          <cell r="CN1011">
            <v>4022.2200000000003</v>
          </cell>
          <cell r="CO1011">
            <v>247.68</v>
          </cell>
          <cell r="CP1011">
            <v>14190</v>
          </cell>
          <cell r="CQ1011">
            <v>849457.70000000007</v>
          </cell>
          <cell r="CR1011">
            <v>145786.05000000002</v>
          </cell>
          <cell r="CS1011">
            <v>60401</v>
          </cell>
          <cell r="CT1011">
            <v>428023.45</v>
          </cell>
          <cell r="CU1011">
            <v>26356.800000000003</v>
          </cell>
          <cell r="CV1011">
            <v>1510025</v>
          </cell>
          <cell r="CW1011">
            <v>2472106</v>
          </cell>
          <cell r="CX1011">
            <v>424269</v>
          </cell>
          <cell r="CY1011">
            <v>175780</v>
          </cell>
          <cell r="CZ1011">
            <v>1245641</v>
          </cell>
          <cell r="DA1011">
            <v>76704</v>
          </cell>
          <cell r="DB1011">
            <v>4394500</v>
          </cell>
          <cell r="DC1011" t="str">
            <v>Fashion</v>
          </cell>
          <cell r="DE1011">
            <v>59</v>
          </cell>
          <cell r="DF1011">
            <v>59</v>
          </cell>
          <cell r="DH1011">
            <v>9</v>
          </cell>
          <cell r="DI1011">
            <v>0</v>
          </cell>
          <cell r="DJ1011">
            <v>9</v>
          </cell>
          <cell r="DK1011">
            <v>531</v>
          </cell>
          <cell r="DP1011">
            <v>531</v>
          </cell>
          <cell r="DQ1011">
            <v>531</v>
          </cell>
          <cell r="DR1011">
            <v>0</v>
          </cell>
          <cell r="DS1011">
            <v>1</v>
          </cell>
          <cell r="DT1011">
            <v>0</v>
          </cell>
          <cell r="DU1011">
            <v>799</v>
          </cell>
          <cell r="DV1011">
            <v>128634.74999999999</v>
          </cell>
          <cell r="DW1011">
            <v>1369.98</v>
          </cell>
          <cell r="DX1011">
            <v>424269</v>
          </cell>
          <cell r="DY1011" t="str">
            <v>print</v>
          </cell>
          <cell r="DZ1011" t="str">
            <v>20230510013___Anisia___набивка</v>
          </cell>
          <cell r="EA1011" t="str">
            <v>Расчет кирпичей</v>
          </cell>
        </row>
        <row r="1012">
          <cell r="B1012" t="str">
            <v>20230510013_0076046_00000003835</v>
          </cell>
          <cell r="C1012" t="str">
            <v>20230510013_0076046</v>
          </cell>
          <cell r="D1012" t="str">
            <v>Theme 3ОдеждаAnisiaЖенскийpink308</v>
          </cell>
          <cell r="E1012" t="str">
            <v>Заг. с Th 3</v>
          </cell>
          <cell r="F1012" t="str">
            <v>ACOOLA Одежда Весна 2024 Theme 3</v>
          </cell>
          <cell r="G1012" t="str">
            <v>ACOOLA</v>
          </cell>
          <cell r="H1012" t="str">
            <v>Theme 3</v>
          </cell>
          <cell r="I1012" t="str">
            <v>00000003835</v>
          </cell>
          <cell r="J1012" t="str">
            <v>20230510013</v>
          </cell>
          <cell r="K1012" t="str">
            <v>Футболка детская для девочек Anisia розовый</v>
          </cell>
          <cell r="L1012" t="str">
            <v>Женский</v>
          </cell>
          <cell r="M1012" t="str">
            <v>Все</v>
          </cell>
          <cell r="N1012" t="str">
            <v>Anisia</v>
          </cell>
          <cell r="O1012" t="str">
            <v>розовый</v>
          </cell>
          <cell r="P1012" t="str">
            <v>Jersey</v>
          </cell>
          <cell r="Q1012" t="str">
            <v>T-shirt</v>
          </cell>
          <cell r="R1012" t="str">
            <v>Kids Set_Girls</v>
          </cell>
          <cell r="S1012" t="str">
            <v>Kids set</v>
          </cell>
          <cell r="T1012" t="str">
            <v>Одежда</v>
          </cell>
          <cell r="U1012" t="str">
            <v>Single jersey / Трикотажное полотно</v>
          </cell>
          <cell r="V1012" t="str">
            <v>60%Хлопок/35%ПЭ/5%ПУ</v>
          </cell>
          <cell r="W1012" t="str">
            <v>(308) Kids cloth 98-164</v>
          </cell>
          <cell r="X1012">
            <v>12</v>
          </cell>
          <cell r="Y1012" t="str">
            <v>Нет</v>
          </cell>
          <cell r="Z1012" t="str">
            <v>Tatiana Ryabceva</v>
          </cell>
          <cell r="AA1012" t="str">
            <v>Basic+</v>
          </cell>
          <cell r="AB1012" t="str">
            <v>Regular</v>
          </cell>
          <cell r="AC1012" t="str">
            <v>1,2,3,4,5</v>
          </cell>
          <cell r="AD1012" t="str">
            <v>1,2,3,4,5_12</v>
          </cell>
          <cell r="AE1012">
            <v>271</v>
          </cell>
          <cell r="AF1012">
            <v>52</v>
          </cell>
          <cell r="AG1012">
            <v>73</v>
          </cell>
          <cell r="AH1012">
            <v>96</v>
          </cell>
          <cell r="AI1012">
            <v>43</v>
          </cell>
          <cell r="AJ1012">
            <v>7</v>
          </cell>
          <cell r="AK1012">
            <v>0.65</v>
          </cell>
          <cell r="AL1012">
            <v>0.4</v>
          </cell>
          <cell r="AM1012">
            <v>12</v>
          </cell>
          <cell r="AN1012">
            <v>3</v>
          </cell>
          <cell r="AO1012">
            <v>15</v>
          </cell>
          <cell r="AP1012">
            <v>780</v>
          </cell>
          <cell r="AQ1012">
            <v>12</v>
          </cell>
          <cell r="AR1012">
            <v>3</v>
          </cell>
          <cell r="AS1012">
            <v>15</v>
          </cell>
          <cell r="AT1012">
            <v>1095</v>
          </cell>
          <cell r="AU1012">
            <v>12</v>
          </cell>
          <cell r="AV1012">
            <v>3</v>
          </cell>
          <cell r="AW1012">
            <v>15</v>
          </cell>
          <cell r="AX1012">
            <v>1440</v>
          </cell>
          <cell r="AY1012">
            <v>12</v>
          </cell>
          <cell r="AZ1012">
            <v>3</v>
          </cell>
          <cell r="BA1012">
            <v>15</v>
          </cell>
          <cell r="BB1012">
            <v>645</v>
          </cell>
          <cell r="BC1012">
            <v>12</v>
          </cell>
          <cell r="BD1012">
            <v>3</v>
          </cell>
          <cell r="BE1012">
            <v>15</v>
          </cell>
          <cell r="BF1012">
            <v>105</v>
          </cell>
          <cell r="BG1012" t="str">
            <v>0-3</v>
          </cell>
          <cell r="BH1012">
            <v>0.54200000000000004</v>
          </cell>
          <cell r="BI1012">
            <v>4065</v>
          </cell>
          <cell r="BJ1012">
            <v>799</v>
          </cell>
          <cell r="BK1012">
            <v>799</v>
          </cell>
          <cell r="BL1012">
            <v>726.36</v>
          </cell>
          <cell r="BM1012">
            <v>3.2638888888888893</v>
          </cell>
          <cell r="BN1012">
            <v>2.1</v>
          </cell>
          <cell r="BO1012">
            <v>2.21</v>
          </cell>
          <cell r="BP1012">
            <v>2.88</v>
          </cell>
          <cell r="BQ1012">
            <v>244.79999999999998</v>
          </cell>
          <cell r="BR1012">
            <v>0.69361702127659575</v>
          </cell>
          <cell r="BS1012">
            <v>3.3</v>
          </cell>
          <cell r="BT1012">
            <v>85</v>
          </cell>
          <cell r="BU1012">
            <v>1.1000000000000001</v>
          </cell>
          <cell r="BV1012">
            <v>799</v>
          </cell>
          <cell r="BW1012">
            <v>480</v>
          </cell>
          <cell r="BX1012" t="str">
            <v>ZS Apparels Ltd</v>
          </cell>
          <cell r="BY1012" t="str">
            <v>Бангладеш</v>
          </cell>
          <cell r="BZ1012">
            <v>300</v>
          </cell>
          <cell r="CA1012">
            <v>826</v>
          </cell>
          <cell r="CB1012">
            <v>132</v>
          </cell>
          <cell r="CC1012">
            <v>2177</v>
          </cell>
          <cell r="CD1012">
            <v>7500</v>
          </cell>
          <cell r="CE1012">
            <v>2360.6476505216156</v>
          </cell>
          <cell r="CF1012">
            <v>7500</v>
          </cell>
          <cell r="CG1012">
            <v>10000</v>
          </cell>
          <cell r="CH1012" t="str">
            <v>ок</v>
          </cell>
          <cell r="CI1012" t="str">
            <v>ок</v>
          </cell>
          <cell r="CJ1012">
            <v>11</v>
          </cell>
          <cell r="CK1012">
            <v>8983.65</v>
          </cell>
          <cell r="CL1012">
            <v>1825.46</v>
          </cell>
          <cell r="CM1012">
            <v>663</v>
          </cell>
          <cell r="CN1012">
            <v>4811.17</v>
          </cell>
          <cell r="CO1012">
            <v>291.71999999999997</v>
          </cell>
          <cell r="CP1012">
            <v>16575</v>
          </cell>
          <cell r="CQ1012">
            <v>995111.99999999988</v>
          </cell>
          <cell r="CR1012">
            <v>202204.79999999999</v>
          </cell>
          <cell r="CS1012">
            <v>73440</v>
          </cell>
          <cell r="CT1012">
            <v>532929.6</v>
          </cell>
          <cell r="CU1012">
            <v>32313.599999999999</v>
          </cell>
          <cell r="CV1012">
            <v>1835999.9999999998</v>
          </cell>
          <cell r="CW1012">
            <v>3247935</v>
          </cell>
          <cell r="CX1012">
            <v>659974</v>
          </cell>
          <cell r="CY1012">
            <v>239700</v>
          </cell>
          <cell r="CZ1012">
            <v>1739423</v>
          </cell>
          <cell r="DA1012">
            <v>105468</v>
          </cell>
          <cell r="DB1012">
            <v>5992500</v>
          </cell>
          <cell r="DC1012" t="str">
            <v>Basic+</v>
          </cell>
          <cell r="DE1012">
            <v>59</v>
          </cell>
          <cell r="DF1012">
            <v>59</v>
          </cell>
          <cell r="DH1012">
            <v>12</v>
          </cell>
          <cell r="DI1012">
            <v>2</v>
          </cell>
          <cell r="DJ1012">
            <v>14</v>
          </cell>
          <cell r="DK1012">
            <v>826</v>
          </cell>
          <cell r="DP1012">
            <v>826</v>
          </cell>
          <cell r="DQ1012">
            <v>708</v>
          </cell>
          <cell r="DR1012">
            <v>118</v>
          </cell>
          <cell r="DS1012">
            <v>0.8571428571428571</v>
          </cell>
          <cell r="DT1012">
            <v>0.14285714285714285</v>
          </cell>
          <cell r="DU1012">
            <v>799</v>
          </cell>
          <cell r="DV1012">
            <v>178416</v>
          </cell>
          <cell r="DW1012">
            <v>1825.46</v>
          </cell>
          <cell r="DX1012">
            <v>659974</v>
          </cell>
          <cell r="DY1012" t="str">
            <v>pink</v>
          </cell>
          <cell r="DZ1012" t="str">
            <v>20230510013___Anisia___розовый</v>
          </cell>
          <cell r="EA1012" t="str">
            <v>Расчет кирпичей</v>
          </cell>
        </row>
        <row r="1013">
          <cell r="B1013" t="str">
            <v>20230510015_0076048_00000003835</v>
          </cell>
          <cell r="C1013" t="str">
            <v>20230510015_0076048</v>
          </cell>
          <cell r="D1013" t="str">
            <v>Theme 3ОдеждаOrnellaЖенскийanycolor308</v>
          </cell>
          <cell r="E1013" t="str">
            <v>Заг. с Th 3</v>
          </cell>
          <cell r="F1013" t="str">
            <v>ACOOLA Одежда Весна 2024 Theme 3</v>
          </cell>
          <cell r="G1013" t="str">
            <v>ACOOLA</v>
          </cell>
          <cell r="H1013" t="str">
            <v>Theme 3</v>
          </cell>
          <cell r="I1013" t="str">
            <v>00000003835</v>
          </cell>
          <cell r="J1013" t="str">
            <v>20230510015</v>
          </cell>
          <cell r="K1013" t="str">
            <v>Футболка детская для девочек Ornella разноцветный</v>
          </cell>
          <cell r="L1013" t="str">
            <v>Женский</v>
          </cell>
          <cell r="M1013" t="str">
            <v>Все</v>
          </cell>
          <cell r="N1013" t="str">
            <v>Ornella</v>
          </cell>
          <cell r="O1013" t="str">
            <v>разноцветный</v>
          </cell>
          <cell r="P1013" t="str">
            <v>Jersey</v>
          </cell>
          <cell r="Q1013" t="str">
            <v>T-shirt</v>
          </cell>
          <cell r="R1013" t="str">
            <v>Kids Set_Girls</v>
          </cell>
          <cell r="S1013" t="str">
            <v>Kids set</v>
          </cell>
          <cell r="T1013" t="str">
            <v>Одежда</v>
          </cell>
          <cell r="U1013" t="str">
            <v>Single jersey / Трикотажное полотно</v>
          </cell>
          <cell r="V1013" t="str">
            <v>100%Хлопок</v>
          </cell>
          <cell r="W1013" t="str">
            <v>(308) Kids cloth 98-164</v>
          </cell>
          <cell r="X1013">
            <v>12</v>
          </cell>
          <cell r="Y1013" t="str">
            <v>Нет</v>
          </cell>
          <cell r="Z1013" t="str">
            <v>Tatiana Ryabceva</v>
          </cell>
          <cell r="AA1013" t="str">
            <v>Basic+</v>
          </cell>
          <cell r="AB1013" t="str">
            <v>Regular</v>
          </cell>
          <cell r="AC1013" t="str">
            <v>1,2,3,4,5</v>
          </cell>
          <cell r="AD1013" t="str">
            <v>1,2,3,4,5_12</v>
          </cell>
          <cell r="AE1013">
            <v>271</v>
          </cell>
          <cell r="AF1013">
            <v>52</v>
          </cell>
          <cell r="AG1013">
            <v>73</v>
          </cell>
          <cell r="AH1013">
            <v>96</v>
          </cell>
          <cell r="AI1013">
            <v>43</v>
          </cell>
          <cell r="AJ1013">
            <v>7</v>
          </cell>
          <cell r="AK1013">
            <v>0.65</v>
          </cell>
          <cell r="AL1013">
            <v>0.4</v>
          </cell>
          <cell r="AM1013">
            <v>12</v>
          </cell>
          <cell r="AN1013">
            <v>3</v>
          </cell>
          <cell r="AO1013">
            <v>15</v>
          </cell>
          <cell r="AP1013">
            <v>780</v>
          </cell>
          <cell r="AQ1013">
            <v>12</v>
          </cell>
          <cell r="AR1013">
            <v>3</v>
          </cell>
          <cell r="AS1013">
            <v>15</v>
          </cell>
          <cell r="AT1013">
            <v>1095</v>
          </cell>
          <cell r="AU1013">
            <v>12</v>
          </cell>
          <cell r="AV1013">
            <v>3</v>
          </cell>
          <cell r="AW1013">
            <v>15</v>
          </cell>
          <cell r="AX1013">
            <v>1440</v>
          </cell>
          <cell r="AY1013">
            <v>12</v>
          </cell>
          <cell r="AZ1013">
            <v>3</v>
          </cell>
          <cell r="BA1013">
            <v>15</v>
          </cell>
          <cell r="BB1013">
            <v>645</v>
          </cell>
          <cell r="BC1013">
            <v>12</v>
          </cell>
          <cell r="BD1013">
            <v>3</v>
          </cell>
          <cell r="BE1013">
            <v>15</v>
          </cell>
          <cell r="BF1013">
            <v>105</v>
          </cell>
          <cell r="BG1013" t="str">
            <v>0-3</v>
          </cell>
          <cell r="BH1013">
            <v>0.54200000000000004</v>
          </cell>
          <cell r="BI1013">
            <v>4065</v>
          </cell>
          <cell r="BJ1013">
            <v>799</v>
          </cell>
          <cell r="BK1013">
            <v>799</v>
          </cell>
          <cell r="BL1013">
            <v>726.36</v>
          </cell>
          <cell r="BM1013">
            <v>3.0718954248366011</v>
          </cell>
          <cell r="BN1013">
            <v>2.35</v>
          </cell>
          <cell r="BO1013">
            <v>2.4700000000000002</v>
          </cell>
          <cell r="BP1013">
            <v>3.06</v>
          </cell>
          <cell r="BQ1013">
            <v>260.10000000000002</v>
          </cell>
          <cell r="BR1013">
            <v>0.6744680851063829</v>
          </cell>
          <cell r="BS1013">
            <v>3.3</v>
          </cell>
          <cell r="BT1013">
            <v>85</v>
          </cell>
          <cell r="BU1013">
            <v>1.1000000000000001</v>
          </cell>
          <cell r="BV1013">
            <v>799</v>
          </cell>
          <cell r="BW1013">
            <v>480</v>
          </cell>
          <cell r="BX1013" t="str">
            <v>Ningbo Longxing Garments Co. LTD</v>
          </cell>
          <cell r="BY1013" t="str">
            <v>Китай</v>
          </cell>
          <cell r="BZ1013">
            <v>300</v>
          </cell>
          <cell r="CA1013">
            <v>826</v>
          </cell>
          <cell r="CB1013">
            <v>132</v>
          </cell>
          <cell r="CC1013">
            <v>2177</v>
          </cell>
          <cell r="CD1013">
            <v>7500</v>
          </cell>
          <cell r="CE1013">
            <v>2360.6476505216156</v>
          </cell>
          <cell r="CF1013">
            <v>7500</v>
          </cell>
          <cell r="CG1013">
            <v>10000</v>
          </cell>
          <cell r="CH1013" t="str">
            <v>ок</v>
          </cell>
          <cell r="CI1013" t="str">
            <v>ок</v>
          </cell>
          <cell r="CJ1013">
            <v>11</v>
          </cell>
          <cell r="CK1013">
            <v>10040.550000000001</v>
          </cell>
          <cell r="CL1013">
            <v>2040.2200000000003</v>
          </cell>
          <cell r="CM1013">
            <v>741.00000000000011</v>
          </cell>
          <cell r="CN1013">
            <v>5377.1900000000005</v>
          </cell>
          <cell r="CO1013">
            <v>326.04000000000002</v>
          </cell>
          <cell r="CP1013">
            <v>18525</v>
          </cell>
          <cell r="CQ1013">
            <v>1057306.5</v>
          </cell>
          <cell r="CR1013">
            <v>214842.6</v>
          </cell>
          <cell r="CS1013">
            <v>78030</v>
          </cell>
          <cell r="CT1013">
            <v>566237.70000000007</v>
          </cell>
          <cell r="CU1013">
            <v>34333.200000000004</v>
          </cell>
          <cell r="CV1013">
            <v>1950750.0000000002</v>
          </cell>
          <cell r="CW1013">
            <v>3247935</v>
          </cell>
          <cell r="CX1013">
            <v>659974</v>
          </cell>
          <cell r="CY1013">
            <v>239700</v>
          </cell>
          <cell r="CZ1013">
            <v>1739423</v>
          </cell>
          <cell r="DA1013">
            <v>105468</v>
          </cell>
          <cell r="DB1013">
            <v>5992500</v>
          </cell>
          <cell r="DC1013" t="str">
            <v>Basic+</v>
          </cell>
          <cell r="DE1013">
            <v>59</v>
          </cell>
          <cell r="DF1013">
            <v>59</v>
          </cell>
          <cell r="DH1013">
            <v>12</v>
          </cell>
          <cell r="DI1013">
            <v>2</v>
          </cell>
          <cell r="DJ1013">
            <v>14</v>
          </cell>
          <cell r="DK1013">
            <v>826</v>
          </cell>
          <cell r="DP1013">
            <v>826</v>
          </cell>
          <cell r="DQ1013">
            <v>708</v>
          </cell>
          <cell r="DR1013">
            <v>118</v>
          </cell>
          <cell r="DS1013">
            <v>0.8571428571428571</v>
          </cell>
          <cell r="DT1013">
            <v>0.14285714285714285</v>
          </cell>
          <cell r="DU1013">
            <v>799</v>
          </cell>
          <cell r="DV1013">
            <v>189567</v>
          </cell>
          <cell r="DW1013">
            <v>2040.2200000000003</v>
          </cell>
          <cell r="DX1013">
            <v>659974</v>
          </cell>
          <cell r="DY1013" t="str">
            <v>anycolor</v>
          </cell>
          <cell r="DZ1013" t="str">
            <v>20230510015___Ornella___разноцветный</v>
          </cell>
          <cell r="EA1013" t="str">
            <v>Расчет кирпичей</v>
          </cell>
        </row>
        <row r="1014">
          <cell r="B1014" t="str">
            <v>20230510018_0076051_00000003835</v>
          </cell>
          <cell r="C1014" t="str">
            <v>20230510018_0076051</v>
          </cell>
          <cell r="D1014" t="str">
            <v>Theme 3ОдеждаDoroteaЖенскийyellow308</v>
          </cell>
          <cell r="E1014" t="str">
            <v>Заг. с Th 3</v>
          </cell>
          <cell r="F1014" t="str">
            <v>ACOOLA Одежда Весна 2024 Theme 3</v>
          </cell>
          <cell r="G1014" t="str">
            <v>ACOOLA</v>
          </cell>
          <cell r="H1014" t="str">
            <v>Theme 3</v>
          </cell>
          <cell r="I1014" t="str">
            <v>00000003835</v>
          </cell>
          <cell r="J1014" t="str">
            <v>20230510018</v>
          </cell>
          <cell r="K1014" t="str">
            <v>Футболка детская для девочек Dorotea желтый</v>
          </cell>
          <cell r="L1014" t="str">
            <v>Женский</v>
          </cell>
          <cell r="M1014" t="str">
            <v>Все</v>
          </cell>
          <cell r="N1014" t="str">
            <v>Dorotea</v>
          </cell>
          <cell r="O1014" t="str">
            <v>желтый</v>
          </cell>
          <cell r="P1014" t="str">
            <v>Jersey</v>
          </cell>
          <cell r="Q1014" t="str">
            <v>T-shirt</v>
          </cell>
          <cell r="R1014" t="str">
            <v>Kids Set_Girls</v>
          </cell>
          <cell r="S1014" t="str">
            <v>Kids set</v>
          </cell>
          <cell r="T1014" t="str">
            <v>Одежда</v>
          </cell>
          <cell r="U1014" t="str">
            <v>Single jersey / Трикотажное полотно</v>
          </cell>
          <cell r="V1014" t="str">
            <v>100%Хлопок</v>
          </cell>
          <cell r="W1014" t="str">
            <v>(308) Kids cloth 98-164</v>
          </cell>
          <cell r="X1014">
            <v>12</v>
          </cell>
          <cell r="Y1014" t="str">
            <v>Нет</v>
          </cell>
          <cell r="Z1014" t="str">
            <v>Tatiana Ryabceva</v>
          </cell>
          <cell r="AA1014" t="str">
            <v>Fashion</v>
          </cell>
          <cell r="AB1014" t="str">
            <v>Regular</v>
          </cell>
          <cell r="AC1014">
            <v>0</v>
          </cell>
          <cell r="AD1014" t="str">
            <v>0_12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1</v>
          </cell>
          <cell r="AL1014">
            <v>1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 t="str">
            <v>-12-0</v>
          </cell>
          <cell r="BH1014">
            <v>0</v>
          </cell>
          <cell r="BI1014">
            <v>0</v>
          </cell>
          <cell r="BJ1014">
            <v>799</v>
          </cell>
          <cell r="BK1014">
            <v>799</v>
          </cell>
          <cell r="BL1014">
            <v>726.36</v>
          </cell>
          <cell r="BM1014">
            <v>3.1229235880398671</v>
          </cell>
          <cell r="BN1014">
            <v>2.72</v>
          </cell>
          <cell r="BO1014">
            <v>2.96</v>
          </cell>
          <cell r="BP1014">
            <v>3.01</v>
          </cell>
          <cell r="BQ1014">
            <v>255.85</v>
          </cell>
          <cell r="BR1014">
            <v>0.67978723404255326</v>
          </cell>
          <cell r="BS1014">
            <v>3.5</v>
          </cell>
          <cell r="BT1014">
            <v>85</v>
          </cell>
          <cell r="BU1014">
            <v>1.1000000000000001</v>
          </cell>
          <cell r="BV1014">
            <v>799</v>
          </cell>
          <cell r="BW1014">
            <v>480</v>
          </cell>
          <cell r="BX1014" t="str">
            <v>ООО "Торговый дом Оптимус"</v>
          </cell>
          <cell r="BY1014" t="str">
            <v>Россия</v>
          </cell>
          <cell r="BZ1014">
            <v>156</v>
          </cell>
          <cell r="CA1014">
            <v>0</v>
          </cell>
          <cell r="CB1014">
            <v>72</v>
          </cell>
          <cell r="CC1014">
            <v>1072</v>
          </cell>
          <cell r="CD1014">
            <v>1300</v>
          </cell>
          <cell r="CE1014">
            <v>409.17892609041337</v>
          </cell>
          <cell r="CF1014">
            <v>1300</v>
          </cell>
          <cell r="CG1014" t="str">
            <v>не заполнен кластер</v>
          </cell>
          <cell r="CH1014" t="str">
            <v>ок</v>
          </cell>
          <cell r="CI1014" t="str">
            <v>ок</v>
          </cell>
          <cell r="CJ1014">
            <v>6</v>
          </cell>
          <cell r="CK1014">
            <v>0</v>
          </cell>
          <cell r="CL1014">
            <v>0</v>
          </cell>
          <cell r="CM1014">
            <v>461.76</v>
          </cell>
          <cell r="CN1014">
            <v>3173.12</v>
          </cell>
          <cell r="CO1014">
            <v>213.12</v>
          </cell>
          <cell r="CP1014">
            <v>3848</v>
          </cell>
          <cell r="CQ1014">
            <v>0</v>
          </cell>
          <cell r="CR1014">
            <v>0</v>
          </cell>
          <cell r="CS1014">
            <v>39912.6</v>
          </cell>
          <cell r="CT1014">
            <v>274271.2</v>
          </cell>
          <cell r="CU1014">
            <v>18421.2</v>
          </cell>
          <cell r="CV1014">
            <v>332605</v>
          </cell>
          <cell r="CW1014">
            <v>0</v>
          </cell>
          <cell r="CX1014">
            <v>0</v>
          </cell>
          <cell r="CY1014">
            <v>124644</v>
          </cell>
          <cell r="CZ1014">
            <v>856528</v>
          </cell>
          <cell r="DA1014">
            <v>57528</v>
          </cell>
          <cell r="DB1014">
            <v>1038700</v>
          </cell>
          <cell r="DC1014" t="str">
            <v>Fashion</v>
          </cell>
          <cell r="DE1014">
            <v>59</v>
          </cell>
          <cell r="DF1014">
            <v>59</v>
          </cell>
          <cell r="DJ1014">
            <v>0</v>
          </cell>
          <cell r="DK1014">
            <v>0</v>
          </cell>
          <cell r="DP1014">
            <v>0</v>
          </cell>
          <cell r="DQ1014">
            <v>0</v>
          </cell>
          <cell r="DR1014">
            <v>0</v>
          </cell>
          <cell r="DS1014" t="e">
            <v>#DIV/0!</v>
          </cell>
          <cell r="DT1014" t="e">
            <v>#DIV/0!</v>
          </cell>
          <cell r="DU1014">
            <v>799</v>
          </cell>
          <cell r="DV1014">
            <v>0</v>
          </cell>
          <cell r="DW1014">
            <v>0</v>
          </cell>
          <cell r="DX1014">
            <v>0</v>
          </cell>
          <cell r="DY1014" t="str">
            <v>yellow</v>
          </cell>
          <cell r="DZ1014" t="str">
            <v>20230510018___Dorotea___желтый</v>
          </cell>
        </row>
        <row r="1015">
          <cell r="B1015" t="str">
            <v>20230550001_0075915_00000003835</v>
          </cell>
          <cell r="C1015" t="str">
            <v>20230550001_0075915</v>
          </cell>
          <cell r="D1015" t="str">
            <v>Theme 3ОдеждаEkansЖенскийblue308</v>
          </cell>
          <cell r="E1015" t="str">
            <v>Заг. с Th 3</v>
          </cell>
          <cell r="F1015" t="str">
            <v>ACOOLA Одежда Весна 2024 Theme 3</v>
          </cell>
          <cell r="G1015" t="str">
            <v>ACOOLA</v>
          </cell>
          <cell r="H1015" t="str">
            <v>Theme 3</v>
          </cell>
          <cell r="I1015" t="str">
            <v>00000003835</v>
          </cell>
          <cell r="J1015" t="str">
            <v>20230550001</v>
          </cell>
          <cell r="K1015" t="str">
            <v>Шорты джинсовые детские для девочек Ekans синий</v>
          </cell>
          <cell r="L1015" t="str">
            <v>Женский</v>
          </cell>
          <cell r="M1015" t="str">
            <v>Все</v>
          </cell>
          <cell r="N1015" t="str">
            <v>Ekans</v>
          </cell>
          <cell r="O1015" t="str">
            <v>синий</v>
          </cell>
          <cell r="P1015" t="str">
            <v>Denim</v>
          </cell>
          <cell r="Q1015" t="str">
            <v>Jeans shorts</v>
          </cell>
          <cell r="R1015" t="str">
            <v>Top_Girls</v>
          </cell>
          <cell r="S1015" t="str">
            <v/>
          </cell>
          <cell r="T1015" t="str">
            <v>Одежда</v>
          </cell>
          <cell r="U1015" t="str">
            <v>Denim / Джинса</v>
          </cell>
          <cell r="V1015" t="str">
            <v>98%Хлопок/2%ПУ</v>
          </cell>
          <cell r="W1015" t="str">
            <v>(308) Kids cloth 98-164</v>
          </cell>
          <cell r="X1015">
            <v>12</v>
          </cell>
          <cell r="Y1015" t="str">
            <v>Нет</v>
          </cell>
          <cell r="Z1015" t="str">
            <v>Julia Velugo</v>
          </cell>
          <cell r="AA1015" t="str">
            <v>Basic+</v>
          </cell>
          <cell r="AB1015" t="str">
            <v>Regular</v>
          </cell>
          <cell r="AC1015">
            <v>0</v>
          </cell>
          <cell r="AD1015" t="str">
            <v>0_12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1</v>
          </cell>
          <cell r="AL1015">
            <v>1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 t="str">
            <v>-12-0</v>
          </cell>
          <cell r="BH1015">
            <v>0</v>
          </cell>
          <cell r="BI1015">
            <v>0</v>
          </cell>
          <cell r="BJ1015">
            <v>1499</v>
          </cell>
          <cell r="BK1015">
            <v>1499</v>
          </cell>
          <cell r="BL1015">
            <v>1362.73</v>
          </cell>
          <cell r="BM1015">
            <v>3.5771387662570104</v>
          </cell>
          <cell r="BN1015">
            <v>3.52</v>
          </cell>
          <cell r="BO1015">
            <v>3.7</v>
          </cell>
          <cell r="BP1015">
            <v>4.93</v>
          </cell>
          <cell r="BQ1015">
            <v>419.04999999999995</v>
          </cell>
          <cell r="BR1015">
            <v>0.72044696464309543</v>
          </cell>
          <cell r="BS1015">
            <v>3.3</v>
          </cell>
          <cell r="BT1015">
            <v>85</v>
          </cell>
          <cell r="BU1015">
            <v>1.1000000000000001</v>
          </cell>
          <cell r="BV1015">
            <v>1499</v>
          </cell>
          <cell r="BW1015">
            <v>900</v>
          </cell>
          <cell r="BX1015" t="str">
            <v>MOTHER CORPORATION</v>
          </cell>
          <cell r="BY1015" t="str">
            <v>Бангладеш</v>
          </cell>
          <cell r="BZ1015">
            <v>156</v>
          </cell>
          <cell r="CA1015">
            <v>0</v>
          </cell>
          <cell r="CB1015">
            <v>72</v>
          </cell>
          <cell r="CC1015">
            <v>1072</v>
          </cell>
          <cell r="CD1015">
            <v>1300</v>
          </cell>
          <cell r="CE1015">
            <v>409.17892609041337</v>
          </cell>
          <cell r="CF1015">
            <v>1300</v>
          </cell>
          <cell r="CG1015" t="str">
            <v>не заполнен кластер</v>
          </cell>
          <cell r="CH1015" t="str">
            <v>ок</v>
          </cell>
          <cell r="CI1015" t="str">
            <v>ок</v>
          </cell>
          <cell r="CJ1015">
            <v>6</v>
          </cell>
          <cell r="CK1015">
            <v>0</v>
          </cell>
          <cell r="CL1015">
            <v>0</v>
          </cell>
          <cell r="CM1015">
            <v>577.20000000000005</v>
          </cell>
          <cell r="CN1015">
            <v>3966.4</v>
          </cell>
          <cell r="CO1015">
            <v>266.40000000000003</v>
          </cell>
          <cell r="CP1015">
            <v>4810</v>
          </cell>
          <cell r="CQ1015">
            <v>0</v>
          </cell>
          <cell r="CR1015">
            <v>0</v>
          </cell>
          <cell r="CS1015">
            <v>65371.799999999996</v>
          </cell>
          <cell r="CT1015">
            <v>449221.6</v>
          </cell>
          <cell r="CU1015">
            <v>30171.599999999999</v>
          </cell>
          <cell r="CV1015">
            <v>544764.99999999988</v>
          </cell>
          <cell r="CW1015">
            <v>0</v>
          </cell>
          <cell r="CX1015">
            <v>0</v>
          </cell>
          <cell r="CY1015">
            <v>233844</v>
          </cell>
          <cell r="CZ1015">
            <v>1606928</v>
          </cell>
          <cell r="DA1015">
            <v>107928</v>
          </cell>
          <cell r="DB1015">
            <v>1948700</v>
          </cell>
          <cell r="DC1015" t="str">
            <v>Basic+</v>
          </cell>
          <cell r="DE1015">
            <v>59</v>
          </cell>
          <cell r="DF1015">
            <v>59</v>
          </cell>
          <cell r="DJ1015">
            <v>0</v>
          </cell>
          <cell r="DK1015">
            <v>0</v>
          </cell>
          <cell r="DP1015">
            <v>0</v>
          </cell>
          <cell r="DQ1015">
            <v>0</v>
          </cell>
          <cell r="DR1015">
            <v>0</v>
          </cell>
          <cell r="DS1015" t="e">
            <v>#DIV/0!</v>
          </cell>
          <cell r="DT1015" t="e">
            <v>#DIV/0!</v>
          </cell>
          <cell r="DU1015">
            <v>1499</v>
          </cell>
          <cell r="DV1015">
            <v>0</v>
          </cell>
          <cell r="DW1015">
            <v>0</v>
          </cell>
          <cell r="DX1015">
            <v>0</v>
          </cell>
          <cell r="DY1015" t="str">
            <v>blue</v>
          </cell>
          <cell r="DZ1015" t="str">
            <v>20230550001___Ekans___синий</v>
          </cell>
        </row>
        <row r="1016">
          <cell r="B1016" t="str">
            <v>20230550003_0075918_00000003835</v>
          </cell>
          <cell r="C1016" t="str">
            <v>20230550003_0075918</v>
          </cell>
          <cell r="D1016" t="str">
            <v>Theme 3ОдеждаGloomЖенскийprint308</v>
          </cell>
          <cell r="E1016" t="str">
            <v>Заг. с Th 3</v>
          </cell>
          <cell r="F1016" t="str">
            <v>ACOOLA Одежда Весна 2024 Theme 3</v>
          </cell>
          <cell r="G1016" t="str">
            <v>ACOOLA</v>
          </cell>
          <cell r="H1016" t="str">
            <v>Theme 3</v>
          </cell>
          <cell r="I1016" t="str">
            <v>00000003835</v>
          </cell>
          <cell r="J1016" t="str">
            <v>20230550003</v>
          </cell>
          <cell r="K1016" t="str">
            <v>Шорты джинсовые детские для девочек Gloom набивка</v>
          </cell>
          <cell r="L1016" t="str">
            <v>Женский</v>
          </cell>
          <cell r="M1016" t="str">
            <v>Все</v>
          </cell>
          <cell r="N1016" t="str">
            <v>Gloom</v>
          </cell>
          <cell r="O1016" t="str">
            <v>набивка</v>
          </cell>
          <cell r="P1016" t="str">
            <v>Denim</v>
          </cell>
          <cell r="Q1016" t="str">
            <v>Jeans shorts</v>
          </cell>
          <cell r="R1016" t="str">
            <v>Top_Girls</v>
          </cell>
          <cell r="S1016" t="str">
            <v/>
          </cell>
          <cell r="T1016" t="str">
            <v>Одежда</v>
          </cell>
          <cell r="U1016" t="str">
            <v>Twill / Твил</v>
          </cell>
          <cell r="V1016" t="str">
            <v>98%Хлопок/2%ПУ</v>
          </cell>
          <cell r="W1016" t="str">
            <v>(308) Kids cloth 98-164</v>
          </cell>
          <cell r="X1016">
            <v>12</v>
          </cell>
          <cell r="Y1016" t="str">
            <v>Нет</v>
          </cell>
          <cell r="Z1016" t="str">
            <v>Julia Velugo</v>
          </cell>
          <cell r="AA1016" t="str">
            <v>Basic+</v>
          </cell>
          <cell r="AB1016" t="str">
            <v>Regular</v>
          </cell>
          <cell r="AC1016" t="str">
            <v>1,2,3,4,5</v>
          </cell>
          <cell r="AD1016" t="str">
            <v>1,2,3,4,5_12</v>
          </cell>
          <cell r="AE1016">
            <v>271</v>
          </cell>
          <cell r="AF1016">
            <v>52</v>
          </cell>
          <cell r="AG1016">
            <v>73</v>
          </cell>
          <cell r="AH1016">
            <v>96</v>
          </cell>
          <cell r="AI1016">
            <v>43</v>
          </cell>
          <cell r="AJ1016">
            <v>7</v>
          </cell>
          <cell r="AK1016">
            <v>0.65</v>
          </cell>
          <cell r="AL1016">
            <v>0.4</v>
          </cell>
          <cell r="AM1016">
            <v>12</v>
          </cell>
          <cell r="AN1016">
            <v>3</v>
          </cell>
          <cell r="AO1016">
            <v>15</v>
          </cell>
          <cell r="AP1016">
            <v>780</v>
          </cell>
          <cell r="AQ1016">
            <v>12</v>
          </cell>
          <cell r="AR1016">
            <v>3</v>
          </cell>
          <cell r="AS1016">
            <v>15</v>
          </cell>
          <cell r="AT1016">
            <v>1095</v>
          </cell>
          <cell r="AU1016">
            <v>12</v>
          </cell>
          <cell r="AV1016">
            <v>3</v>
          </cell>
          <cell r="AW1016">
            <v>15</v>
          </cell>
          <cell r="AX1016">
            <v>1440</v>
          </cell>
          <cell r="AY1016">
            <v>12</v>
          </cell>
          <cell r="AZ1016">
            <v>3</v>
          </cell>
          <cell r="BA1016">
            <v>15</v>
          </cell>
          <cell r="BB1016">
            <v>645</v>
          </cell>
          <cell r="BC1016">
            <v>12</v>
          </cell>
          <cell r="BD1016">
            <v>3</v>
          </cell>
          <cell r="BE1016">
            <v>15</v>
          </cell>
          <cell r="BF1016">
            <v>105</v>
          </cell>
          <cell r="BG1016" t="str">
            <v>0-3</v>
          </cell>
          <cell r="BH1016">
            <v>0.54200000000000004</v>
          </cell>
          <cell r="BI1016">
            <v>4065</v>
          </cell>
          <cell r="BJ1016">
            <v>1499</v>
          </cell>
          <cell r="BK1016">
            <v>1499</v>
          </cell>
          <cell r="BL1016">
            <v>1362.73</v>
          </cell>
          <cell r="BM1016">
            <v>3.1435461885288873</v>
          </cell>
          <cell r="BN1016">
            <v>4.0199999999999996</v>
          </cell>
          <cell r="BO1016">
            <v>4.2300000000000004</v>
          </cell>
          <cell r="BP1016">
            <v>5.61</v>
          </cell>
          <cell r="BQ1016">
            <v>476.85</v>
          </cell>
          <cell r="BR1016">
            <v>0.68188792528352238</v>
          </cell>
          <cell r="BS1016">
            <v>3.3</v>
          </cell>
          <cell r="BT1016">
            <v>85</v>
          </cell>
          <cell r="BU1016">
            <v>1.1000000000000001</v>
          </cell>
          <cell r="BV1016">
            <v>1499</v>
          </cell>
          <cell r="BW1016">
            <v>900</v>
          </cell>
          <cell r="BX1016" t="str">
            <v>NAZEEL APPAREL SOURCING LTD.</v>
          </cell>
          <cell r="BY1016" t="str">
            <v>Бангладеш</v>
          </cell>
          <cell r="BZ1016">
            <v>300</v>
          </cell>
          <cell r="CA1016">
            <v>826</v>
          </cell>
          <cell r="CB1016">
            <v>132</v>
          </cell>
          <cell r="CC1016">
            <v>2177</v>
          </cell>
          <cell r="CD1016">
            <v>7500</v>
          </cell>
          <cell r="CE1016">
            <v>2360.6476505216156</v>
          </cell>
          <cell r="CF1016">
            <v>7500</v>
          </cell>
          <cell r="CG1016">
            <v>10000</v>
          </cell>
          <cell r="CH1016" t="str">
            <v>ок</v>
          </cell>
          <cell r="CI1016" t="str">
            <v>ок</v>
          </cell>
          <cell r="CJ1016">
            <v>11</v>
          </cell>
          <cell r="CK1016">
            <v>17194.95</v>
          </cell>
          <cell r="CL1016">
            <v>3493.9800000000005</v>
          </cell>
          <cell r="CM1016">
            <v>1269.0000000000002</v>
          </cell>
          <cell r="CN1016">
            <v>9208.7100000000009</v>
          </cell>
          <cell r="CO1016">
            <v>558.36</v>
          </cell>
          <cell r="CP1016">
            <v>31725.000000000004</v>
          </cell>
          <cell r="CQ1016">
            <v>1938395.25</v>
          </cell>
          <cell r="CR1016">
            <v>393878.10000000003</v>
          </cell>
          <cell r="CS1016">
            <v>143055</v>
          </cell>
          <cell r="CT1016">
            <v>1038102.4500000001</v>
          </cell>
          <cell r="CU1016">
            <v>62944.200000000004</v>
          </cell>
          <cell r="CV1016">
            <v>3576375</v>
          </cell>
          <cell r="CW1016">
            <v>6093435</v>
          </cell>
          <cell r="CX1016">
            <v>1238174</v>
          </cell>
          <cell r="CY1016">
            <v>449700</v>
          </cell>
          <cell r="CZ1016">
            <v>3263323</v>
          </cell>
          <cell r="DA1016">
            <v>197868</v>
          </cell>
          <cell r="DB1016">
            <v>11242500</v>
          </cell>
          <cell r="DC1016" t="str">
            <v>Basic+</v>
          </cell>
          <cell r="DE1016">
            <v>59</v>
          </cell>
          <cell r="DF1016">
            <v>59</v>
          </cell>
          <cell r="DH1016">
            <v>12</v>
          </cell>
          <cell r="DI1016">
            <v>2</v>
          </cell>
          <cell r="DJ1016">
            <v>14</v>
          </cell>
          <cell r="DK1016">
            <v>826</v>
          </cell>
          <cell r="DP1016">
            <v>826</v>
          </cell>
          <cell r="DQ1016">
            <v>708</v>
          </cell>
          <cell r="DR1016">
            <v>118</v>
          </cell>
          <cell r="DS1016">
            <v>0.8571428571428571</v>
          </cell>
          <cell r="DT1016">
            <v>0.14285714285714285</v>
          </cell>
          <cell r="DU1016">
            <v>1499</v>
          </cell>
          <cell r="DV1016">
            <v>347539.50000000006</v>
          </cell>
          <cell r="DW1016">
            <v>3493.9800000000005</v>
          </cell>
          <cell r="DX1016">
            <v>1238174</v>
          </cell>
          <cell r="DY1016" t="str">
            <v>print</v>
          </cell>
          <cell r="DZ1016" t="str">
            <v>20230550003___Gloom___набивка</v>
          </cell>
          <cell r="EA1016" t="str">
            <v>Расчет кирпичей</v>
          </cell>
        </row>
        <row r="1017">
          <cell r="B1017" t="str">
            <v>20230550003_0075919_00000003835</v>
          </cell>
          <cell r="C1017" t="str">
            <v>20230550003_0075919</v>
          </cell>
          <cell r="D1017" t="str">
            <v>Theme 3ОдеждаGloomЖенскийlight turquoise308</v>
          </cell>
          <cell r="E1017" t="str">
            <v>Заг. с Th 3</v>
          </cell>
          <cell r="F1017" t="str">
            <v>ACOOLA Одежда Весна 2024 Theme 3</v>
          </cell>
          <cell r="G1017" t="str">
            <v>ACOOLA</v>
          </cell>
          <cell r="H1017" t="str">
            <v>Theme 3</v>
          </cell>
          <cell r="I1017" t="str">
            <v>00000003835</v>
          </cell>
          <cell r="J1017" t="str">
            <v>20230550003</v>
          </cell>
          <cell r="K1017" t="str">
            <v>Шорты джинсовые детские для девочек Gloom светло-бирюзовый</v>
          </cell>
          <cell r="L1017" t="str">
            <v>Женский</v>
          </cell>
          <cell r="M1017" t="str">
            <v>Все</v>
          </cell>
          <cell r="N1017" t="str">
            <v>Gloom</v>
          </cell>
          <cell r="O1017" t="str">
            <v>светло-бирюзовый</v>
          </cell>
          <cell r="P1017" t="str">
            <v>Denim</v>
          </cell>
          <cell r="Q1017" t="str">
            <v>Jeans shorts</v>
          </cell>
          <cell r="R1017" t="str">
            <v>Top_Girls</v>
          </cell>
          <cell r="S1017" t="str">
            <v/>
          </cell>
          <cell r="T1017" t="str">
            <v>Одежда</v>
          </cell>
          <cell r="U1017" t="str">
            <v>Twill / Твил</v>
          </cell>
          <cell r="V1017" t="str">
            <v>98%Хлопок/2%ПУ</v>
          </cell>
          <cell r="W1017" t="str">
            <v>(308) Kids cloth 98-164</v>
          </cell>
          <cell r="X1017">
            <v>12</v>
          </cell>
          <cell r="Y1017" t="str">
            <v>Нет</v>
          </cell>
          <cell r="Z1017" t="str">
            <v>Julia Velugo</v>
          </cell>
          <cell r="AA1017" t="str">
            <v>Basic+</v>
          </cell>
          <cell r="AB1017" t="str">
            <v>Regular</v>
          </cell>
          <cell r="AC1017">
            <v>0</v>
          </cell>
          <cell r="AD1017" t="str">
            <v>0_12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1</v>
          </cell>
          <cell r="AL1017">
            <v>1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 t="str">
            <v>-12-0</v>
          </cell>
          <cell r="BH1017">
            <v>0</v>
          </cell>
          <cell r="BI1017">
            <v>0</v>
          </cell>
          <cell r="BJ1017">
            <v>1499</v>
          </cell>
          <cell r="BK1017">
            <v>1499</v>
          </cell>
          <cell r="BL1017">
            <v>1362.73</v>
          </cell>
          <cell r="BM1017">
            <v>2.929450850107485</v>
          </cell>
          <cell r="BN1017">
            <v>4.3099999999999996</v>
          </cell>
          <cell r="BO1017">
            <v>4.54</v>
          </cell>
          <cell r="BP1017">
            <v>6.02</v>
          </cell>
          <cell r="BQ1017">
            <v>511.7</v>
          </cell>
          <cell r="BR1017">
            <v>0.65863909272848564</v>
          </cell>
          <cell r="BS1017">
            <v>3.3</v>
          </cell>
          <cell r="BT1017">
            <v>85</v>
          </cell>
          <cell r="BU1017">
            <v>1.1000000000000001</v>
          </cell>
          <cell r="BV1017">
            <v>1499</v>
          </cell>
          <cell r="BW1017">
            <v>900</v>
          </cell>
          <cell r="BX1017" t="str">
            <v>NAZEEL APPAREL SOURCING LTD.</v>
          </cell>
          <cell r="BY1017" t="str">
            <v>Бангладеш</v>
          </cell>
          <cell r="BZ1017">
            <v>156</v>
          </cell>
          <cell r="CA1017">
            <v>0</v>
          </cell>
          <cell r="CB1017">
            <v>72</v>
          </cell>
          <cell r="CC1017">
            <v>1072</v>
          </cell>
          <cell r="CD1017">
            <v>1300</v>
          </cell>
          <cell r="CE1017">
            <v>409.17892609041337</v>
          </cell>
          <cell r="CF1017">
            <v>1300</v>
          </cell>
          <cell r="CG1017" t="str">
            <v>не заполнен кластер</v>
          </cell>
          <cell r="CH1017" t="str">
            <v>ок</v>
          </cell>
          <cell r="CI1017" t="str">
            <v>ок</v>
          </cell>
          <cell r="CJ1017">
            <v>6</v>
          </cell>
          <cell r="CK1017">
            <v>0</v>
          </cell>
          <cell r="CL1017">
            <v>0</v>
          </cell>
          <cell r="CM1017">
            <v>708.24</v>
          </cell>
          <cell r="CN1017">
            <v>4866.88</v>
          </cell>
          <cell r="CO1017">
            <v>326.88</v>
          </cell>
          <cell r="CP1017">
            <v>5902</v>
          </cell>
          <cell r="CQ1017">
            <v>0</v>
          </cell>
          <cell r="CR1017">
            <v>0</v>
          </cell>
          <cell r="CS1017">
            <v>79825.2</v>
          </cell>
          <cell r="CT1017">
            <v>548542.4</v>
          </cell>
          <cell r="CU1017">
            <v>36842.400000000001</v>
          </cell>
          <cell r="CV1017">
            <v>665210</v>
          </cell>
          <cell r="CW1017">
            <v>0</v>
          </cell>
          <cell r="CX1017">
            <v>0</v>
          </cell>
          <cell r="CY1017">
            <v>233844</v>
          </cell>
          <cell r="CZ1017">
            <v>1606928</v>
          </cell>
          <cell r="DA1017">
            <v>107928</v>
          </cell>
          <cell r="DB1017">
            <v>1948700</v>
          </cell>
          <cell r="DC1017" t="str">
            <v>Basic+</v>
          </cell>
          <cell r="DE1017">
            <v>59</v>
          </cell>
          <cell r="DF1017">
            <v>59</v>
          </cell>
          <cell r="DJ1017">
            <v>0</v>
          </cell>
          <cell r="DK1017">
            <v>0</v>
          </cell>
          <cell r="DP1017">
            <v>0</v>
          </cell>
          <cell r="DQ1017">
            <v>0</v>
          </cell>
          <cell r="DR1017">
            <v>0</v>
          </cell>
          <cell r="DS1017" t="e">
            <v>#DIV/0!</v>
          </cell>
          <cell r="DT1017" t="e">
            <v>#DIV/0!</v>
          </cell>
          <cell r="DU1017">
            <v>1499</v>
          </cell>
          <cell r="DV1017">
            <v>0</v>
          </cell>
          <cell r="DW1017">
            <v>0</v>
          </cell>
          <cell r="DX1017">
            <v>0</v>
          </cell>
          <cell r="DY1017" t="str">
            <v>light turquoise</v>
          </cell>
          <cell r="DZ1017" t="str">
            <v>20230550003___Gloom___светло-бирюзовый</v>
          </cell>
        </row>
        <row r="1018">
          <cell r="B1018" t="str">
            <v>20230560002_0075923_00000003835</v>
          </cell>
          <cell r="C1018" t="str">
            <v>20230560002_0075923</v>
          </cell>
          <cell r="D1018" t="str">
            <v>Theme 3ОдеждаMetapodЖенскийultra light blue308</v>
          </cell>
          <cell r="E1018" t="str">
            <v>Заг. с Th 3</v>
          </cell>
          <cell r="F1018" t="str">
            <v>ACOOLA Одежда Весна 2024 Theme 3</v>
          </cell>
          <cell r="G1018" t="str">
            <v>ACOOLA</v>
          </cell>
          <cell r="H1018" t="str">
            <v>Theme 3</v>
          </cell>
          <cell r="I1018" t="str">
            <v>00000003835</v>
          </cell>
          <cell r="J1018" t="str">
            <v>20230560002</v>
          </cell>
          <cell r="K1018" t="str">
            <v>Юбка джинсовая детская для девочек Metapod светло-голубой</v>
          </cell>
          <cell r="L1018" t="str">
            <v>Женский</v>
          </cell>
          <cell r="M1018" t="str">
            <v>Все</v>
          </cell>
          <cell r="N1018" t="str">
            <v>Metapod</v>
          </cell>
          <cell r="O1018" t="str">
            <v>светло-голубой</v>
          </cell>
          <cell r="P1018" t="str">
            <v>Denim</v>
          </cell>
          <cell r="Q1018" t="str">
            <v>Jeans skirt</v>
          </cell>
          <cell r="R1018" t="str">
            <v>Top_Girls</v>
          </cell>
          <cell r="S1018" t="str">
            <v/>
          </cell>
          <cell r="T1018" t="str">
            <v>Одежда</v>
          </cell>
          <cell r="U1018" t="str">
            <v>Denim / Джинса</v>
          </cell>
          <cell r="V1018" t="str">
            <v>100%Хлопок</v>
          </cell>
          <cell r="W1018" t="str">
            <v>(308) Kids cloth 98-164</v>
          </cell>
          <cell r="X1018">
            <v>12</v>
          </cell>
          <cell r="Y1018" t="str">
            <v>Нет</v>
          </cell>
          <cell r="Z1018" t="str">
            <v>Julia Velugo</v>
          </cell>
          <cell r="AA1018" t="str">
            <v>Fashion</v>
          </cell>
          <cell r="AB1018" t="str">
            <v>Regular</v>
          </cell>
          <cell r="AC1018" t="str">
            <v>1,2,3,4,5</v>
          </cell>
          <cell r="AD1018" t="str">
            <v>1,2,3,4,5_12</v>
          </cell>
          <cell r="AE1018">
            <v>271</v>
          </cell>
          <cell r="AF1018">
            <v>52</v>
          </cell>
          <cell r="AG1018">
            <v>73</v>
          </cell>
          <cell r="AH1018">
            <v>96</v>
          </cell>
          <cell r="AI1018">
            <v>43</v>
          </cell>
          <cell r="AJ1018">
            <v>7</v>
          </cell>
          <cell r="AK1018">
            <v>1</v>
          </cell>
          <cell r="AL1018">
            <v>0</v>
          </cell>
          <cell r="AM1018">
            <v>12</v>
          </cell>
          <cell r="AN1018">
            <v>0</v>
          </cell>
          <cell r="AO1018">
            <v>12</v>
          </cell>
          <cell r="AP1018">
            <v>624</v>
          </cell>
          <cell r="AQ1018">
            <v>12</v>
          </cell>
          <cell r="AR1018">
            <v>0</v>
          </cell>
          <cell r="AS1018">
            <v>12</v>
          </cell>
          <cell r="AT1018">
            <v>876</v>
          </cell>
          <cell r="AU1018">
            <v>12</v>
          </cell>
          <cell r="AV1018">
            <v>0</v>
          </cell>
          <cell r="AW1018">
            <v>12</v>
          </cell>
          <cell r="AX1018">
            <v>1152</v>
          </cell>
          <cell r="AY1018">
            <v>12</v>
          </cell>
          <cell r="AZ1018">
            <v>0</v>
          </cell>
          <cell r="BA1018">
            <v>12</v>
          </cell>
          <cell r="BB1018">
            <v>516</v>
          </cell>
          <cell r="BC1018">
            <v>12</v>
          </cell>
          <cell r="BD1018">
            <v>0</v>
          </cell>
          <cell r="BE1018">
            <v>12</v>
          </cell>
          <cell r="BF1018">
            <v>84</v>
          </cell>
          <cell r="BG1018" t="str">
            <v>0-0</v>
          </cell>
          <cell r="BH1018">
            <v>0.54200000000000004</v>
          </cell>
          <cell r="BI1018">
            <v>3252</v>
          </cell>
          <cell r="BJ1018">
            <v>1199</v>
          </cell>
          <cell r="BK1018">
            <v>1199</v>
          </cell>
          <cell r="BL1018">
            <v>1090</v>
          </cell>
          <cell r="BM1018">
            <v>2.8612337429900969</v>
          </cell>
          <cell r="BN1018">
            <v>3.52</v>
          </cell>
          <cell r="BO1018">
            <v>3.7</v>
          </cell>
          <cell r="BP1018">
            <v>4.93</v>
          </cell>
          <cell r="BQ1018">
            <v>419.04999999999995</v>
          </cell>
          <cell r="BR1018">
            <v>0.6505004170141786</v>
          </cell>
          <cell r="BS1018">
            <v>3.5</v>
          </cell>
          <cell r="BT1018">
            <v>85</v>
          </cell>
          <cell r="BU1018">
            <v>1.1000000000000001</v>
          </cell>
          <cell r="BV1018">
            <v>1199</v>
          </cell>
          <cell r="BW1018">
            <v>720</v>
          </cell>
          <cell r="BX1018" t="str">
            <v>MOTHER CORPORATION</v>
          </cell>
          <cell r="BY1018" t="str">
            <v>Бангладеш</v>
          </cell>
          <cell r="BZ1018">
            <v>240</v>
          </cell>
          <cell r="CA1018">
            <v>590</v>
          </cell>
          <cell r="CB1018">
            <v>108</v>
          </cell>
          <cell r="CC1018">
            <v>1810</v>
          </cell>
          <cell r="CD1018">
            <v>6000</v>
          </cell>
          <cell r="CE1018">
            <v>1888.5181204172925</v>
          </cell>
          <cell r="CF1018">
            <v>6000</v>
          </cell>
          <cell r="CG1018">
            <v>6500</v>
          </cell>
          <cell r="CH1018" t="str">
            <v>ок</v>
          </cell>
          <cell r="CI1018" t="str">
            <v>ок</v>
          </cell>
          <cell r="CJ1018">
            <v>9</v>
          </cell>
          <cell r="CK1018">
            <v>12032.400000000001</v>
          </cell>
          <cell r="CL1018">
            <v>2183</v>
          </cell>
          <cell r="CM1018">
            <v>888</v>
          </cell>
          <cell r="CN1018">
            <v>6697</v>
          </cell>
          <cell r="CO1018">
            <v>399.6</v>
          </cell>
          <cell r="CP1018">
            <v>22200</v>
          </cell>
          <cell r="CQ1018">
            <v>1362750.5999999999</v>
          </cell>
          <cell r="CR1018">
            <v>247239.49999999997</v>
          </cell>
          <cell r="CS1018">
            <v>100571.99999999999</v>
          </cell>
          <cell r="CT1018">
            <v>758480.49999999988</v>
          </cell>
          <cell r="CU1018">
            <v>45257.399999999994</v>
          </cell>
          <cell r="CV1018">
            <v>2514299.9999999995</v>
          </cell>
          <cell r="CW1018">
            <v>3899148</v>
          </cell>
          <cell r="CX1018">
            <v>707410</v>
          </cell>
          <cell r="CY1018">
            <v>287760</v>
          </cell>
          <cell r="CZ1018">
            <v>2170190</v>
          </cell>
          <cell r="DA1018">
            <v>129492</v>
          </cell>
          <cell r="DB1018">
            <v>7194000</v>
          </cell>
          <cell r="DC1018" t="str">
            <v>Fashion</v>
          </cell>
          <cell r="DE1018">
            <v>59</v>
          </cell>
          <cell r="DF1018">
            <v>59</v>
          </cell>
          <cell r="DH1018">
            <v>10</v>
          </cell>
          <cell r="DI1018">
            <v>0</v>
          </cell>
          <cell r="DJ1018">
            <v>10</v>
          </cell>
          <cell r="DK1018">
            <v>590</v>
          </cell>
          <cell r="DP1018">
            <v>590</v>
          </cell>
          <cell r="DQ1018">
            <v>590</v>
          </cell>
          <cell r="DR1018">
            <v>0</v>
          </cell>
          <cell r="DS1018">
            <v>1</v>
          </cell>
          <cell r="DT1018">
            <v>0</v>
          </cell>
          <cell r="DU1018">
            <v>1199</v>
          </cell>
          <cell r="DV1018">
            <v>218152.5</v>
          </cell>
          <cell r="DW1018">
            <v>2183</v>
          </cell>
          <cell r="DX1018">
            <v>707410</v>
          </cell>
          <cell r="DY1018" t="str">
            <v>ultra light blue</v>
          </cell>
          <cell r="DZ1018" t="str">
            <v>20230560002___Metapod___светло-голубой</v>
          </cell>
          <cell r="EA1018" t="str">
            <v>Расчет кирпичей</v>
          </cell>
        </row>
        <row r="1019">
          <cell r="B1019" t="str">
            <v>20230580004_0075943_00000003835</v>
          </cell>
          <cell r="C1019" t="str">
            <v>20230580004_0075943</v>
          </cell>
          <cell r="D1019" t="str">
            <v>Theme 3ОдеждаFrida_hЖенскийorange308</v>
          </cell>
          <cell r="E1019" t="str">
            <v>Заг. с Th 3</v>
          </cell>
          <cell r="F1019" t="str">
            <v>ACOOLA Одежда Весна 2024 Theme 3</v>
          </cell>
          <cell r="G1019" t="str">
            <v>ACOOLA</v>
          </cell>
          <cell r="H1019" t="str">
            <v>Theme 3</v>
          </cell>
          <cell r="I1019" t="str">
            <v>00000003835</v>
          </cell>
          <cell r="J1019" t="str">
            <v>20230580004</v>
          </cell>
          <cell r="K1019" t="str">
            <v>Джемпер детский для девочек Frida_h оранжевый</v>
          </cell>
          <cell r="L1019" t="str">
            <v>Женский</v>
          </cell>
          <cell r="M1019" t="str">
            <v>Все</v>
          </cell>
          <cell r="N1019" t="str">
            <v>Frida_h</v>
          </cell>
          <cell r="O1019" t="str">
            <v>оранжевый</v>
          </cell>
          <cell r="P1019" t="str">
            <v>Jersey</v>
          </cell>
          <cell r="Q1019" t="str">
            <v>Hoodie</v>
          </cell>
          <cell r="R1019" t="str">
            <v>Kids Set_Girls</v>
          </cell>
          <cell r="S1019" t="str">
            <v>Kids set</v>
          </cell>
          <cell r="T1019" t="str">
            <v>Одежда</v>
          </cell>
          <cell r="U1019" t="str">
            <v>Fleece / Флис хлопковый</v>
          </cell>
          <cell r="V1019" t="str">
            <v>58%Хлопок/42%ПЭ</v>
          </cell>
          <cell r="W1019" t="str">
            <v>(308) Kids cloth 98-164</v>
          </cell>
          <cell r="X1019">
            <v>12</v>
          </cell>
          <cell r="Y1019" t="str">
            <v>Нет</v>
          </cell>
          <cell r="Z1019" t="str">
            <v>Tatiana Ryabceva</v>
          </cell>
          <cell r="AA1019" t="str">
            <v>Fashion</v>
          </cell>
          <cell r="AB1019" t="str">
            <v>Regular</v>
          </cell>
          <cell r="AC1019" t="str">
            <v>1,2,3,4,5</v>
          </cell>
          <cell r="AD1019" t="str">
            <v>1,2,3,4,5_12</v>
          </cell>
          <cell r="AE1019">
            <v>271</v>
          </cell>
          <cell r="AF1019">
            <v>52</v>
          </cell>
          <cell r="AG1019">
            <v>73</v>
          </cell>
          <cell r="AH1019">
            <v>96</v>
          </cell>
          <cell r="AI1019">
            <v>43</v>
          </cell>
          <cell r="AJ1019">
            <v>7</v>
          </cell>
          <cell r="AK1019">
            <v>1</v>
          </cell>
          <cell r="AL1019">
            <v>0</v>
          </cell>
          <cell r="AM1019">
            <v>12</v>
          </cell>
          <cell r="AN1019">
            <v>0</v>
          </cell>
          <cell r="AO1019">
            <v>12</v>
          </cell>
          <cell r="AP1019">
            <v>624</v>
          </cell>
          <cell r="AQ1019">
            <v>12</v>
          </cell>
          <cell r="AR1019">
            <v>0</v>
          </cell>
          <cell r="AS1019">
            <v>12</v>
          </cell>
          <cell r="AT1019">
            <v>876</v>
          </cell>
          <cell r="AU1019">
            <v>12</v>
          </cell>
          <cell r="AV1019">
            <v>0</v>
          </cell>
          <cell r="AW1019">
            <v>12</v>
          </cell>
          <cell r="AX1019">
            <v>1152</v>
          </cell>
          <cell r="AY1019">
            <v>12</v>
          </cell>
          <cell r="AZ1019">
            <v>0</v>
          </cell>
          <cell r="BA1019">
            <v>12</v>
          </cell>
          <cell r="BB1019">
            <v>516</v>
          </cell>
          <cell r="BC1019">
            <v>12</v>
          </cell>
          <cell r="BD1019">
            <v>0</v>
          </cell>
          <cell r="BE1019">
            <v>12</v>
          </cell>
          <cell r="BF1019">
            <v>84</v>
          </cell>
          <cell r="BG1019" t="str">
            <v>0-0</v>
          </cell>
          <cell r="BH1019">
            <v>0.54200000000000004</v>
          </cell>
          <cell r="BI1019">
            <v>3252</v>
          </cell>
          <cell r="BJ1019">
            <v>1499</v>
          </cell>
          <cell r="BK1019">
            <v>1499</v>
          </cell>
          <cell r="BL1019">
            <v>1362.73</v>
          </cell>
          <cell r="BM1019">
            <v>2.9053202829731561</v>
          </cell>
          <cell r="BN1019">
            <v>4.37</v>
          </cell>
          <cell r="BO1019">
            <v>4.5999999999999996</v>
          </cell>
          <cell r="BP1019">
            <v>6.07</v>
          </cell>
          <cell r="BQ1019">
            <v>515.95000000000005</v>
          </cell>
          <cell r="BR1019">
            <v>0.65580386924616407</v>
          </cell>
          <cell r="BS1019">
            <v>3.5</v>
          </cell>
          <cell r="BT1019">
            <v>85</v>
          </cell>
          <cell r="BU1019">
            <v>1.1000000000000001</v>
          </cell>
          <cell r="BV1019">
            <v>1499</v>
          </cell>
          <cell r="BW1019">
            <v>900</v>
          </cell>
          <cell r="BX1019" t="str">
            <v>Rosin import export company Ltd.</v>
          </cell>
          <cell r="BY1019" t="str">
            <v>Бангладеш</v>
          </cell>
          <cell r="BZ1019">
            <v>240</v>
          </cell>
          <cell r="CA1019">
            <v>590</v>
          </cell>
          <cell r="CB1019">
            <v>108</v>
          </cell>
          <cell r="CC1019">
            <v>1810</v>
          </cell>
          <cell r="CD1019">
            <v>6000</v>
          </cell>
          <cell r="CE1019">
            <v>1888.5181204172925</v>
          </cell>
          <cell r="CF1019">
            <v>6000</v>
          </cell>
          <cell r="CG1019">
            <v>6500</v>
          </cell>
          <cell r="CH1019" t="str">
            <v>ок</v>
          </cell>
          <cell r="CI1019" t="str">
            <v>ок</v>
          </cell>
          <cell r="CJ1019">
            <v>9</v>
          </cell>
          <cell r="CK1019">
            <v>14959.199999999999</v>
          </cell>
          <cell r="CL1019">
            <v>2714</v>
          </cell>
          <cell r="CM1019">
            <v>1104</v>
          </cell>
          <cell r="CN1019">
            <v>8326</v>
          </cell>
          <cell r="CO1019">
            <v>496.79999999999995</v>
          </cell>
          <cell r="CP1019">
            <v>27599.999999999996</v>
          </cell>
          <cell r="CQ1019">
            <v>1677869.4000000001</v>
          </cell>
          <cell r="CR1019">
            <v>304410.5</v>
          </cell>
          <cell r="CS1019">
            <v>123828.00000000001</v>
          </cell>
          <cell r="CT1019">
            <v>933869.50000000012</v>
          </cell>
          <cell r="CU1019">
            <v>55722.600000000006</v>
          </cell>
          <cell r="CV1019">
            <v>3095700.0000000005</v>
          </cell>
          <cell r="CW1019">
            <v>4874748</v>
          </cell>
          <cell r="CX1019">
            <v>884410</v>
          </cell>
          <cell r="CY1019">
            <v>359760</v>
          </cell>
          <cell r="CZ1019">
            <v>2713190</v>
          </cell>
          <cell r="DA1019">
            <v>161892</v>
          </cell>
          <cell r="DB1019">
            <v>8994000</v>
          </cell>
          <cell r="DC1019" t="str">
            <v>Fashion</v>
          </cell>
          <cell r="DE1019">
            <v>59</v>
          </cell>
          <cell r="DF1019">
            <v>59</v>
          </cell>
          <cell r="DH1019">
            <v>10</v>
          </cell>
          <cell r="DI1019">
            <v>0</v>
          </cell>
          <cell r="DJ1019">
            <v>10</v>
          </cell>
          <cell r="DK1019">
            <v>590</v>
          </cell>
          <cell r="DP1019">
            <v>590</v>
          </cell>
          <cell r="DQ1019">
            <v>590</v>
          </cell>
          <cell r="DR1019">
            <v>0</v>
          </cell>
          <cell r="DS1019">
            <v>1</v>
          </cell>
          <cell r="DT1019">
            <v>0</v>
          </cell>
          <cell r="DU1019">
            <v>1499</v>
          </cell>
          <cell r="DV1019">
            <v>268597.5</v>
          </cell>
          <cell r="DW1019">
            <v>2714</v>
          </cell>
          <cell r="DX1019">
            <v>884410</v>
          </cell>
          <cell r="DY1019" t="str">
            <v>orange</v>
          </cell>
          <cell r="DZ1019" t="str">
            <v>20230580004___Frida_h___оранжевый</v>
          </cell>
          <cell r="EA1019" t="str">
            <v>Расчет кирпичей</v>
          </cell>
        </row>
        <row r="1020">
          <cell r="B1020" t="str">
            <v>20230750002_0075906_00000003835</v>
          </cell>
          <cell r="C1020" t="str">
            <v>20230750002_0075906</v>
          </cell>
          <cell r="D1020" t="str">
            <v>Theme 3ОдеждаRattataЖенскийlight blue308</v>
          </cell>
          <cell r="E1020" t="str">
            <v>Заг. с Th 3</v>
          </cell>
          <cell r="F1020" t="str">
            <v>ACOOLA Одежда Весна 2024 Theme 3</v>
          </cell>
          <cell r="G1020" t="str">
            <v>ACOOLA</v>
          </cell>
          <cell r="H1020" t="str">
            <v>Theme 3</v>
          </cell>
          <cell r="I1020" t="str">
            <v>00000003835</v>
          </cell>
          <cell r="J1020" t="str">
            <v>20230750002</v>
          </cell>
          <cell r="K1020" t="str">
            <v>Куртка джинсовая детская для девочек Rattata голубой</v>
          </cell>
          <cell r="L1020" t="str">
            <v>Женский</v>
          </cell>
          <cell r="M1020" t="str">
            <v>Все</v>
          </cell>
          <cell r="N1020" t="str">
            <v>Rattata</v>
          </cell>
          <cell r="O1020" t="str">
            <v>голубой</v>
          </cell>
          <cell r="P1020" t="str">
            <v>Denim</v>
          </cell>
          <cell r="Q1020" t="str">
            <v>Jeans jacket</v>
          </cell>
          <cell r="R1020" t="str">
            <v>Top_Girls</v>
          </cell>
          <cell r="S1020" t="str">
            <v/>
          </cell>
          <cell r="T1020" t="str">
            <v>Одежда</v>
          </cell>
          <cell r="U1020" t="str">
            <v>Denim / Джинса</v>
          </cell>
          <cell r="V1020" t="str">
            <v>100%Хлопок</v>
          </cell>
          <cell r="W1020" t="str">
            <v>(308) Kids cloth 98-164</v>
          </cell>
          <cell r="X1020">
            <v>12</v>
          </cell>
          <cell r="Y1020" t="str">
            <v>Нет</v>
          </cell>
          <cell r="Z1020" t="str">
            <v>Julia Velugo</v>
          </cell>
          <cell r="AA1020" t="str">
            <v>Basic+</v>
          </cell>
          <cell r="AB1020" t="str">
            <v>Regular</v>
          </cell>
          <cell r="AC1020" t="str">
            <v>1,2,3,4,5</v>
          </cell>
          <cell r="AD1020" t="str">
            <v>1,2,3,4,5_12</v>
          </cell>
          <cell r="AE1020">
            <v>271</v>
          </cell>
          <cell r="AF1020">
            <v>52</v>
          </cell>
          <cell r="AG1020">
            <v>73</v>
          </cell>
          <cell r="AH1020">
            <v>96</v>
          </cell>
          <cell r="AI1020">
            <v>43</v>
          </cell>
          <cell r="AJ1020">
            <v>7</v>
          </cell>
          <cell r="AK1020">
            <v>0.65</v>
          </cell>
          <cell r="AL1020">
            <v>0.4</v>
          </cell>
          <cell r="AM1020">
            <v>12</v>
          </cell>
          <cell r="AN1020">
            <v>3</v>
          </cell>
          <cell r="AO1020">
            <v>15</v>
          </cell>
          <cell r="AP1020">
            <v>780</v>
          </cell>
          <cell r="AQ1020">
            <v>12</v>
          </cell>
          <cell r="AR1020">
            <v>3</v>
          </cell>
          <cell r="AS1020">
            <v>15</v>
          </cell>
          <cell r="AT1020">
            <v>1095</v>
          </cell>
          <cell r="AU1020">
            <v>12</v>
          </cell>
          <cell r="AV1020">
            <v>3</v>
          </cell>
          <cell r="AW1020">
            <v>15</v>
          </cell>
          <cell r="AX1020">
            <v>1440</v>
          </cell>
          <cell r="AY1020">
            <v>12</v>
          </cell>
          <cell r="AZ1020">
            <v>3</v>
          </cell>
          <cell r="BA1020">
            <v>15</v>
          </cell>
          <cell r="BB1020">
            <v>645</v>
          </cell>
          <cell r="BC1020">
            <v>12</v>
          </cell>
          <cell r="BD1020">
            <v>3</v>
          </cell>
          <cell r="BE1020">
            <v>15</v>
          </cell>
          <cell r="BF1020">
            <v>105</v>
          </cell>
          <cell r="BG1020" t="str">
            <v>0-3</v>
          </cell>
          <cell r="BH1020">
            <v>0.54200000000000004</v>
          </cell>
          <cell r="BI1020">
            <v>4065</v>
          </cell>
          <cell r="BJ1020">
            <v>2499</v>
          </cell>
          <cell r="BK1020">
            <v>2499</v>
          </cell>
          <cell r="BL1020">
            <v>2271.8200000000002</v>
          </cell>
          <cell r="BM1020">
            <v>3.616236162361623</v>
          </cell>
          <cell r="BN1020">
            <v>5.61</v>
          </cell>
          <cell r="BO1020">
            <v>5.9</v>
          </cell>
          <cell r="BP1020">
            <v>8.1300000000000008</v>
          </cell>
          <cell r="BQ1020">
            <v>691.05000000000007</v>
          </cell>
          <cell r="BR1020">
            <v>0.72346938775510194</v>
          </cell>
          <cell r="BS1020">
            <v>3.3</v>
          </cell>
          <cell r="BT1020">
            <v>85</v>
          </cell>
          <cell r="BU1020">
            <v>1.1000000000000001</v>
          </cell>
          <cell r="BV1020">
            <v>2499</v>
          </cell>
          <cell r="BW1020">
            <v>1500</v>
          </cell>
          <cell r="BX1020" t="str">
            <v>Zara Fashion</v>
          </cell>
          <cell r="BY1020" t="str">
            <v>Бангладеш</v>
          </cell>
          <cell r="BZ1020">
            <v>300</v>
          </cell>
          <cell r="CA1020">
            <v>826</v>
          </cell>
          <cell r="CB1020">
            <v>132</v>
          </cell>
          <cell r="CC1020">
            <v>2177</v>
          </cell>
          <cell r="CD1020">
            <v>7500</v>
          </cell>
          <cell r="CE1020">
            <v>2360.6476505216156</v>
          </cell>
          <cell r="CF1020">
            <v>7500</v>
          </cell>
          <cell r="CG1020">
            <v>10000</v>
          </cell>
          <cell r="CH1020" t="str">
            <v>ок</v>
          </cell>
          <cell r="CI1020" t="str">
            <v>ок</v>
          </cell>
          <cell r="CJ1020">
            <v>11</v>
          </cell>
          <cell r="CK1020">
            <v>23983.5</v>
          </cell>
          <cell r="CL1020">
            <v>4873.4000000000005</v>
          </cell>
          <cell r="CM1020">
            <v>1770</v>
          </cell>
          <cell r="CN1020">
            <v>12844.300000000001</v>
          </cell>
          <cell r="CO1020">
            <v>778.80000000000007</v>
          </cell>
          <cell r="CP1020">
            <v>44250</v>
          </cell>
          <cell r="CQ1020">
            <v>2809118.2500000005</v>
          </cell>
          <cell r="CR1020">
            <v>570807.30000000005</v>
          </cell>
          <cell r="CS1020">
            <v>207315.00000000003</v>
          </cell>
          <cell r="CT1020">
            <v>1504415.85</v>
          </cell>
          <cell r="CU1020">
            <v>91218.6</v>
          </cell>
          <cell r="CV1020">
            <v>5182875.0000000009</v>
          </cell>
          <cell r="CW1020">
            <v>10158435</v>
          </cell>
          <cell r="CX1020">
            <v>2064174</v>
          </cell>
          <cell r="CY1020">
            <v>749700</v>
          </cell>
          <cell r="CZ1020">
            <v>5440323</v>
          </cell>
          <cell r="DA1020">
            <v>329868</v>
          </cell>
          <cell r="DB1020">
            <v>18742500</v>
          </cell>
          <cell r="DC1020" t="str">
            <v>Basic+</v>
          </cell>
          <cell r="DE1020">
            <v>59</v>
          </cell>
          <cell r="DF1020">
            <v>59</v>
          </cell>
          <cell r="DH1020">
            <v>12</v>
          </cell>
          <cell r="DI1020">
            <v>2</v>
          </cell>
          <cell r="DJ1020">
            <v>14</v>
          </cell>
          <cell r="DK1020">
            <v>826</v>
          </cell>
          <cell r="DP1020">
            <v>826</v>
          </cell>
          <cell r="DQ1020">
            <v>708</v>
          </cell>
          <cell r="DR1020">
            <v>118</v>
          </cell>
          <cell r="DS1020">
            <v>0.8571428571428571</v>
          </cell>
          <cell r="DT1020">
            <v>0.14285714285714285</v>
          </cell>
          <cell r="DU1020">
            <v>2499</v>
          </cell>
          <cell r="DV1020">
            <v>503653.50000000006</v>
          </cell>
          <cell r="DW1020">
            <v>4873.4000000000005</v>
          </cell>
          <cell r="DX1020">
            <v>2064174</v>
          </cell>
          <cell r="DY1020" t="str">
            <v>light blue</v>
          </cell>
          <cell r="DZ1020" t="str">
            <v>20230750002___Rattata___голубой</v>
          </cell>
          <cell r="EA1020" t="str">
            <v>Расчет кирпичей</v>
          </cell>
        </row>
        <row r="1021">
          <cell r="B1021" t="str">
            <v>20230750002_0075907_00000003835</v>
          </cell>
          <cell r="C1021" t="str">
            <v>20230750002_0075907</v>
          </cell>
          <cell r="D1021" t="str">
            <v>Theme 3ОдеждаRattataЖенскийwhite308</v>
          </cell>
          <cell r="E1021" t="str">
            <v>Заг. с Th 3</v>
          </cell>
          <cell r="F1021" t="str">
            <v>ACOOLA Одежда Весна 2024 Theme 3</v>
          </cell>
          <cell r="G1021" t="str">
            <v>ACOOLA</v>
          </cell>
          <cell r="H1021" t="str">
            <v>Theme 3</v>
          </cell>
          <cell r="I1021" t="str">
            <v>00000003835</v>
          </cell>
          <cell r="J1021" t="str">
            <v>20230750002</v>
          </cell>
          <cell r="K1021" t="str">
            <v>Куртка джинсовая детская для девочек Rattata белый</v>
          </cell>
          <cell r="L1021" t="str">
            <v>Женский</v>
          </cell>
          <cell r="M1021" t="str">
            <v>Все</v>
          </cell>
          <cell r="N1021" t="str">
            <v>Rattata</v>
          </cell>
          <cell r="O1021" t="str">
            <v>белый</v>
          </cell>
          <cell r="P1021" t="str">
            <v>Denim</v>
          </cell>
          <cell r="Q1021" t="str">
            <v>Jeans jacket</v>
          </cell>
          <cell r="R1021" t="str">
            <v>Top_Girls</v>
          </cell>
          <cell r="S1021" t="str">
            <v/>
          </cell>
          <cell r="T1021" t="str">
            <v>Одежда</v>
          </cell>
          <cell r="U1021" t="str">
            <v>Twill / Твил</v>
          </cell>
          <cell r="V1021" t="str">
            <v>100%Хлопок</v>
          </cell>
          <cell r="W1021" t="str">
            <v>(308) Kids cloth 98-164</v>
          </cell>
          <cell r="X1021">
            <v>12</v>
          </cell>
          <cell r="Y1021" t="str">
            <v>Нет</v>
          </cell>
          <cell r="Z1021" t="str">
            <v>Julia Velugo</v>
          </cell>
          <cell r="AA1021" t="str">
            <v>Basic+</v>
          </cell>
          <cell r="AB1021" t="str">
            <v>Regular</v>
          </cell>
          <cell r="AC1021">
            <v>1.2</v>
          </cell>
          <cell r="AD1021" t="str">
            <v>1,2_12</v>
          </cell>
          <cell r="AE1021">
            <v>125</v>
          </cell>
          <cell r="AF1021">
            <v>52</v>
          </cell>
          <cell r="AG1021">
            <v>73</v>
          </cell>
          <cell r="AH1021">
            <v>0</v>
          </cell>
          <cell r="AI1021">
            <v>0</v>
          </cell>
          <cell r="AJ1021">
            <v>0</v>
          </cell>
          <cell r="AK1021">
            <v>0.7</v>
          </cell>
          <cell r="AL1021">
            <v>0.6</v>
          </cell>
          <cell r="AM1021">
            <v>13</v>
          </cell>
          <cell r="AN1021">
            <v>4</v>
          </cell>
          <cell r="AO1021">
            <v>17</v>
          </cell>
          <cell r="AP1021">
            <v>884</v>
          </cell>
          <cell r="AQ1021">
            <v>13</v>
          </cell>
          <cell r="AR1021">
            <v>4</v>
          </cell>
          <cell r="AS1021">
            <v>17</v>
          </cell>
          <cell r="AT1021">
            <v>1241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 t="str">
            <v>1-4</v>
          </cell>
          <cell r="BH1021">
            <v>0.53125</v>
          </cell>
          <cell r="BI1021">
            <v>2125</v>
          </cell>
          <cell r="BJ1021">
            <v>2499</v>
          </cell>
          <cell r="BK1021">
            <v>2499</v>
          </cell>
          <cell r="BL1021">
            <v>2271.8200000000002</v>
          </cell>
          <cell r="BM1021">
            <v>3.8132295719844356</v>
          </cell>
          <cell r="BN1021">
            <v>5.32</v>
          </cell>
          <cell r="BO1021">
            <v>5.6</v>
          </cell>
          <cell r="BP1021">
            <v>7.71</v>
          </cell>
          <cell r="BQ1021">
            <v>655.35</v>
          </cell>
          <cell r="BR1021">
            <v>0.73775510204081629</v>
          </cell>
          <cell r="BS1021">
            <v>3.3</v>
          </cell>
          <cell r="BT1021">
            <v>85</v>
          </cell>
          <cell r="BU1021">
            <v>1.1000000000000001</v>
          </cell>
          <cell r="BV1021">
            <v>2499</v>
          </cell>
          <cell r="BW1021">
            <v>1500</v>
          </cell>
          <cell r="BX1021" t="str">
            <v>Zara Fashion</v>
          </cell>
          <cell r="BY1021" t="str">
            <v>Бангладеш</v>
          </cell>
          <cell r="BZ1021">
            <v>160</v>
          </cell>
          <cell r="CA1021">
            <v>354</v>
          </cell>
          <cell r="CB1021">
            <v>72</v>
          </cell>
          <cell r="CC1021">
            <v>1289</v>
          </cell>
          <cell r="CD1021">
            <v>4000</v>
          </cell>
          <cell r="CE1021">
            <v>1259.0120802781951</v>
          </cell>
          <cell r="CF1021">
            <v>4000</v>
          </cell>
          <cell r="CG1021">
            <v>5000</v>
          </cell>
          <cell r="CH1021" t="str">
            <v>ок</v>
          </cell>
          <cell r="CI1021" t="str">
            <v>ок</v>
          </cell>
          <cell r="CJ1021">
            <v>6</v>
          </cell>
          <cell r="CK1021">
            <v>11900</v>
          </cell>
          <cell r="CL1021">
            <v>1982.3999999999999</v>
          </cell>
          <cell r="CM1021">
            <v>896</v>
          </cell>
          <cell r="CN1021">
            <v>7218.4</v>
          </cell>
          <cell r="CO1021">
            <v>403.2</v>
          </cell>
          <cell r="CP1021">
            <v>22400</v>
          </cell>
          <cell r="CQ1021">
            <v>1392618.75</v>
          </cell>
          <cell r="CR1021">
            <v>231993.9</v>
          </cell>
          <cell r="CS1021">
            <v>104856</v>
          </cell>
          <cell r="CT1021">
            <v>844746.15</v>
          </cell>
          <cell r="CU1021">
            <v>47185.200000000004</v>
          </cell>
          <cell r="CV1021">
            <v>2621400</v>
          </cell>
          <cell r="CW1021">
            <v>5310375</v>
          </cell>
          <cell r="CX1021">
            <v>884646</v>
          </cell>
          <cell r="CY1021">
            <v>399840</v>
          </cell>
          <cell r="CZ1021">
            <v>3221211</v>
          </cell>
          <cell r="DA1021">
            <v>179928</v>
          </cell>
          <cell r="DB1021">
            <v>9996000</v>
          </cell>
          <cell r="DC1021" t="str">
            <v>Basic+</v>
          </cell>
          <cell r="DE1021">
            <v>59</v>
          </cell>
          <cell r="DF1021">
            <v>59</v>
          </cell>
          <cell r="DH1021">
            <v>6</v>
          </cell>
          <cell r="DJ1021">
            <v>6</v>
          </cell>
          <cell r="DK1021">
            <v>354</v>
          </cell>
          <cell r="DP1021">
            <v>354</v>
          </cell>
          <cell r="DQ1021">
            <v>354</v>
          </cell>
          <cell r="DR1021">
            <v>0</v>
          </cell>
          <cell r="DS1021">
            <v>1</v>
          </cell>
          <cell r="DT1021">
            <v>0</v>
          </cell>
          <cell r="DU1021">
            <v>2499</v>
          </cell>
          <cell r="DV1021">
            <v>204700.5</v>
          </cell>
          <cell r="DW1021">
            <v>1982.3999999999999</v>
          </cell>
          <cell r="DX1021">
            <v>884646</v>
          </cell>
          <cell r="DY1021" t="str">
            <v>white</v>
          </cell>
          <cell r="DZ1021" t="str">
            <v>20230750002___Rattata___белый</v>
          </cell>
          <cell r="EA1021" t="str">
            <v>Расчет кирпичей</v>
          </cell>
        </row>
        <row r="1022">
          <cell r="B1022" t="str">
            <v>20230750002_0075908_00000003835</v>
          </cell>
          <cell r="C1022" t="str">
            <v>20230750002_0075908</v>
          </cell>
          <cell r="D1022" t="str">
            <v>Theme 3ОдеждаRattataЖенскийneon pink308</v>
          </cell>
          <cell r="E1022" t="str">
            <v>Заг. с Th 3</v>
          </cell>
          <cell r="F1022" t="str">
            <v>ACOOLA Одежда Весна 2024 Theme 3</v>
          </cell>
          <cell r="G1022" t="str">
            <v>ACOOLA</v>
          </cell>
          <cell r="H1022" t="str">
            <v>Theme 3</v>
          </cell>
          <cell r="I1022" t="str">
            <v>00000003835</v>
          </cell>
          <cell r="J1022" t="str">
            <v>20230750002</v>
          </cell>
          <cell r="K1022" t="str">
            <v>Куртка джинсовая детская для девочек Rattata неоновый розовый</v>
          </cell>
          <cell r="L1022" t="str">
            <v>Женский</v>
          </cell>
          <cell r="M1022" t="str">
            <v>Все</v>
          </cell>
          <cell r="N1022" t="str">
            <v>Rattata</v>
          </cell>
          <cell r="O1022" t="str">
            <v>неоновый розовый</v>
          </cell>
          <cell r="P1022" t="str">
            <v>Denim</v>
          </cell>
          <cell r="Q1022" t="str">
            <v>Jeans jacket</v>
          </cell>
          <cell r="R1022" t="str">
            <v>Top_Girls</v>
          </cell>
          <cell r="S1022" t="str">
            <v/>
          </cell>
          <cell r="T1022" t="str">
            <v>Одежда</v>
          </cell>
          <cell r="U1022" t="str">
            <v>Twill / Твил</v>
          </cell>
          <cell r="V1022" t="str">
            <v>100%Хлопок</v>
          </cell>
          <cell r="W1022" t="str">
            <v>(308) Kids cloth 98-164</v>
          </cell>
          <cell r="X1022">
            <v>12</v>
          </cell>
          <cell r="Y1022" t="str">
            <v>Нет</v>
          </cell>
          <cell r="Z1022" t="str">
            <v>Julia Velugo</v>
          </cell>
          <cell r="AA1022" t="str">
            <v>Basic+</v>
          </cell>
          <cell r="AB1022" t="str">
            <v>Regular</v>
          </cell>
          <cell r="AC1022" t="str">
            <v>1,2,3,4</v>
          </cell>
          <cell r="AD1022" t="str">
            <v>1,2,3,4_12</v>
          </cell>
          <cell r="AE1022">
            <v>264</v>
          </cell>
          <cell r="AF1022">
            <v>52</v>
          </cell>
          <cell r="AG1022">
            <v>73</v>
          </cell>
          <cell r="AH1022">
            <v>96</v>
          </cell>
          <cell r="AI1022">
            <v>43</v>
          </cell>
          <cell r="AJ1022">
            <v>0</v>
          </cell>
          <cell r="AK1022">
            <v>0.7</v>
          </cell>
          <cell r="AL1022">
            <v>0.3</v>
          </cell>
          <cell r="AM1022">
            <v>13</v>
          </cell>
          <cell r="AN1022">
            <v>2</v>
          </cell>
          <cell r="AO1022">
            <v>15</v>
          </cell>
          <cell r="AP1022">
            <v>780</v>
          </cell>
          <cell r="AQ1022">
            <v>13</v>
          </cell>
          <cell r="AR1022">
            <v>2</v>
          </cell>
          <cell r="AS1022">
            <v>15</v>
          </cell>
          <cell r="AT1022">
            <v>1095</v>
          </cell>
          <cell r="AU1022">
            <v>13</v>
          </cell>
          <cell r="AV1022">
            <v>2</v>
          </cell>
          <cell r="AW1022">
            <v>15</v>
          </cell>
          <cell r="AX1022">
            <v>1440</v>
          </cell>
          <cell r="AY1022">
            <v>13</v>
          </cell>
          <cell r="AZ1022">
            <v>2</v>
          </cell>
          <cell r="BA1022">
            <v>15</v>
          </cell>
          <cell r="BB1022">
            <v>645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 t="str">
            <v>1-2</v>
          </cell>
          <cell r="BH1022">
            <v>0.55000000000000004</v>
          </cell>
          <cell r="BI1022">
            <v>3960</v>
          </cell>
          <cell r="BJ1022">
            <v>2499</v>
          </cell>
          <cell r="BK1022">
            <v>2499</v>
          </cell>
          <cell r="BL1022">
            <v>2271.8200000000002</v>
          </cell>
          <cell r="BM1022">
            <v>3.616236162361623</v>
          </cell>
          <cell r="BN1022">
            <v>5.61</v>
          </cell>
          <cell r="BO1022">
            <v>5.9</v>
          </cell>
          <cell r="BP1022">
            <v>8.1300000000000008</v>
          </cell>
          <cell r="BQ1022">
            <v>691.05000000000007</v>
          </cell>
          <cell r="BR1022">
            <v>0.72346938775510194</v>
          </cell>
          <cell r="BS1022">
            <v>3.3</v>
          </cell>
          <cell r="BT1022">
            <v>85</v>
          </cell>
          <cell r="BU1022">
            <v>1.1000000000000001</v>
          </cell>
          <cell r="BV1022">
            <v>2499</v>
          </cell>
          <cell r="BW1022">
            <v>1500</v>
          </cell>
          <cell r="BX1022" t="str">
            <v>Zara Fashion</v>
          </cell>
          <cell r="BY1022" t="str">
            <v>Бангладеш</v>
          </cell>
          <cell r="BZ1022">
            <v>288</v>
          </cell>
          <cell r="CA1022">
            <v>767</v>
          </cell>
          <cell r="CB1022">
            <v>132</v>
          </cell>
          <cell r="CC1022">
            <v>2053</v>
          </cell>
          <cell r="CD1022">
            <v>7200</v>
          </cell>
          <cell r="CE1022">
            <v>2266.2217445007509</v>
          </cell>
          <cell r="CF1022">
            <v>7200</v>
          </cell>
          <cell r="CG1022">
            <v>9000</v>
          </cell>
          <cell r="CH1022" t="str">
            <v>ок</v>
          </cell>
          <cell r="CI1022" t="str">
            <v>ок</v>
          </cell>
          <cell r="CJ1022">
            <v>11</v>
          </cell>
          <cell r="CK1022">
            <v>23364</v>
          </cell>
          <cell r="CL1022">
            <v>4525.3</v>
          </cell>
          <cell r="CM1022">
            <v>1699.2</v>
          </cell>
          <cell r="CN1022">
            <v>12112.7</v>
          </cell>
          <cell r="CO1022">
            <v>778.80000000000007</v>
          </cell>
          <cell r="CP1022">
            <v>42480</v>
          </cell>
          <cell r="CQ1022">
            <v>2736558.0000000005</v>
          </cell>
          <cell r="CR1022">
            <v>530035.35000000009</v>
          </cell>
          <cell r="CS1022">
            <v>199022.40000000002</v>
          </cell>
          <cell r="CT1022">
            <v>1418725.6500000001</v>
          </cell>
          <cell r="CU1022">
            <v>91218.6</v>
          </cell>
          <cell r="CV1022">
            <v>4975560.0000000009</v>
          </cell>
          <cell r="CW1022">
            <v>9896040</v>
          </cell>
          <cell r="CX1022">
            <v>1916733</v>
          </cell>
          <cell r="CY1022">
            <v>719712</v>
          </cell>
          <cell r="CZ1022">
            <v>5130447</v>
          </cell>
          <cell r="DA1022">
            <v>329868</v>
          </cell>
          <cell r="DB1022">
            <v>17992800</v>
          </cell>
          <cell r="DC1022" t="str">
            <v>Basic+</v>
          </cell>
          <cell r="DE1022">
            <v>59</v>
          </cell>
          <cell r="DF1022">
            <v>59</v>
          </cell>
          <cell r="DH1022">
            <v>13</v>
          </cell>
          <cell r="DI1022">
            <v>0</v>
          </cell>
          <cell r="DJ1022">
            <v>13</v>
          </cell>
          <cell r="DK1022">
            <v>767</v>
          </cell>
          <cell r="DP1022">
            <v>767</v>
          </cell>
          <cell r="DQ1022">
            <v>767</v>
          </cell>
          <cell r="DR1022">
            <v>0</v>
          </cell>
          <cell r="DS1022">
            <v>1</v>
          </cell>
          <cell r="DT1022">
            <v>0</v>
          </cell>
          <cell r="DU1022">
            <v>2499</v>
          </cell>
          <cell r="DV1022">
            <v>467678.25000000006</v>
          </cell>
          <cell r="DW1022">
            <v>4525.3</v>
          </cell>
          <cell r="DX1022">
            <v>1916733</v>
          </cell>
          <cell r="DY1022" t="str">
            <v>neon pink</v>
          </cell>
          <cell r="DZ1022" t="str">
            <v>20230750002___Rattata___неоновый розовый</v>
          </cell>
          <cell r="EA1022" t="str">
            <v>Расчет кирпичей</v>
          </cell>
        </row>
        <row r="1023">
          <cell r="B1023" t="str">
            <v>20231000004_0075946_00000003835</v>
          </cell>
          <cell r="C1023" t="str">
            <v>20231000004_0075946</v>
          </cell>
          <cell r="D1023" t="str">
            <v>Theme 3ОдеждаGingkoЖенскийanycolor308</v>
          </cell>
          <cell r="E1023" t="str">
            <v>Заг. с Th 3</v>
          </cell>
          <cell r="F1023" t="str">
            <v>ACOOLA Одежда Весна 2024 Theme 3</v>
          </cell>
          <cell r="G1023" t="str">
            <v>ACOOLA</v>
          </cell>
          <cell r="H1023" t="str">
            <v>Theme 3</v>
          </cell>
          <cell r="I1023" t="str">
            <v>00000003835</v>
          </cell>
          <cell r="J1023" t="str">
            <v>20231000004</v>
          </cell>
          <cell r="K1023" t="str">
            <v>Куртка детская для девочек Gingko разноцветный</v>
          </cell>
          <cell r="L1023" t="str">
            <v>Женский</v>
          </cell>
          <cell r="M1023" t="str">
            <v>Все</v>
          </cell>
          <cell r="N1023" t="str">
            <v>Gingko</v>
          </cell>
          <cell r="O1023" t="str">
            <v>разноцветный</v>
          </cell>
          <cell r="P1023" t="str">
            <v>Jersey</v>
          </cell>
          <cell r="Q1023" t="str">
            <v>Jersey jacket</v>
          </cell>
          <cell r="R1023" t="str">
            <v>Kids Set_Girls</v>
          </cell>
          <cell r="S1023" t="str">
            <v>Kids set</v>
          </cell>
          <cell r="T1023" t="str">
            <v>Одежда</v>
          </cell>
          <cell r="U1023" t="str">
            <v>Fleece / Флис</v>
          </cell>
          <cell r="V1023" t="str">
            <v>60%Хлопок/40%ПЭ</v>
          </cell>
          <cell r="W1023" t="str">
            <v>(308) Kids cloth 98-164</v>
          </cell>
          <cell r="X1023">
            <v>12</v>
          </cell>
          <cell r="Y1023" t="str">
            <v>Нет</v>
          </cell>
          <cell r="Z1023" t="str">
            <v>Tatiana Ryabceva</v>
          </cell>
          <cell r="AA1023" t="str">
            <v>Basic+</v>
          </cell>
          <cell r="AB1023" t="str">
            <v>Regular</v>
          </cell>
          <cell r="AC1023" t="str">
            <v>1,2,3,4,5</v>
          </cell>
          <cell r="AD1023" t="str">
            <v>1,2,3,4,5_12</v>
          </cell>
          <cell r="AE1023">
            <v>271</v>
          </cell>
          <cell r="AF1023">
            <v>52</v>
          </cell>
          <cell r="AG1023">
            <v>73</v>
          </cell>
          <cell r="AH1023">
            <v>96</v>
          </cell>
          <cell r="AI1023">
            <v>43</v>
          </cell>
          <cell r="AJ1023">
            <v>7</v>
          </cell>
          <cell r="AK1023">
            <v>0.65</v>
          </cell>
          <cell r="AL1023">
            <v>0.4</v>
          </cell>
          <cell r="AM1023">
            <v>12</v>
          </cell>
          <cell r="AN1023">
            <v>3</v>
          </cell>
          <cell r="AO1023">
            <v>15</v>
          </cell>
          <cell r="AP1023">
            <v>780</v>
          </cell>
          <cell r="AQ1023">
            <v>12</v>
          </cell>
          <cell r="AR1023">
            <v>3</v>
          </cell>
          <cell r="AS1023">
            <v>15</v>
          </cell>
          <cell r="AT1023">
            <v>1095</v>
          </cell>
          <cell r="AU1023">
            <v>12</v>
          </cell>
          <cell r="AV1023">
            <v>3</v>
          </cell>
          <cell r="AW1023">
            <v>15</v>
          </cell>
          <cell r="AX1023">
            <v>1440</v>
          </cell>
          <cell r="AY1023">
            <v>12</v>
          </cell>
          <cell r="AZ1023">
            <v>3</v>
          </cell>
          <cell r="BA1023">
            <v>15</v>
          </cell>
          <cell r="BB1023">
            <v>645</v>
          </cell>
          <cell r="BC1023">
            <v>12</v>
          </cell>
          <cell r="BD1023">
            <v>3</v>
          </cell>
          <cell r="BE1023">
            <v>15</v>
          </cell>
          <cell r="BF1023">
            <v>105</v>
          </cell>
          <cell r="BG1023" t="str">
            <v>0-3</v>
          </cell>
          <cell r="BH1023">
            <v>0.54200000000000004</v>
          </cell>
          <cell r="BI1023">
            <v>4065</v>
          </cell>
          <cell r="BJ1023">
            <v>2499</v>
          </cell>
          <cell r="BK1023">
            <v>2499</v>
          </cell>
          <cell r="BL1023">
            <v>2271.8200000000002</v>
          </cell>
          <cell r="BM1023">
            <v>3.2272228320526897</v>
          </cell>
          <cell r="BN1023">
            <v>6.39</v>
          </cell>
          <cell r="BO1023">
            <v>6.72</v>
          </cell>
          <cell r="BP1023">
            <v>9.11</v>
          </cell>
          <cell r="BQ1023">
            <v>774.34999999999991</v>
          </cell>
          <cell r="BR1023">
            <v>0.69013605442176873</v>
          </cell>
          <cell r="BS1023">
            <v>3.3</v>
          </cell>
          <cell r="BT1023">
            <v>85</v>
          </cell>
          <cell r="BU1023">
            <v>1.1000000000000001</v>
          </cell>
          <cell r="BV1023">
            <v>2499</v>
          </cell>
          <cell r="BW1023">
            <v>1500</v>
          </cell>
          <cell r="BX1023" t="str">
            <v>ZHEJIANG HAOYUCHENG IMPORT AND EXPORT CO., LTD</v>
          </cell>
          <cell r="BY1023" t="str">
            <v>Китай</v>
          </cell>
          <cell r="BZ1023">
            <v>300</v>
          </cell>
          <cell r="CA1023">
            <v>826</v>
          </cell>
          <cell r="CB1023">
            <v>132</v>
          </cell>
          <cell r="CC1023">
            <v>2177</v>
          </cell>
          <cell r="CD1023">
            <v>7500</v>
          </cell>
          <cell r="CE1023">
            <v>2360.6476505216156</v>
          </cell>
          <cell r="CF1023">
            <v>7500</v>
          </cell>
          <cell r="CG1023">
            <v>10000</v>
          </cell>
          <cell r="CH1023" t="str">
            <v>ок</v>
          </cell>
          <cell r="CI1023" t="str">
            <v>ок</v>
          </cell>
          <cell r="CJ1023">
            <v>11</v>
          </cell>
          <cell r="CK1023">
            <v>27316.799999999999</v>
          </cell>
          <cell r="CL1023">
            <v>5550.7199999999993</v>
          </cell>
          <cell r="CM1023">
            <v>2016</v>
          </cell>
          <cell r="CN1023">
            <v>14629.439999999999</v>
          </cell>
          <cell r="CO1023">
            <v>887.04</v>
          </cell>
          <cell r="CP1023">
            <v>50400</v>
          </cell>
          <cell r="CQ1023">
            <v>3147732.7499999995</v>
          </cell>
          <cell r="CR1023">
            <v>639613.1</v>
          </cell>
          <cell r="CS1023">
            <v>232304.99999999997</v>
          </cell>
          <cell r="CT1023">
            <v>1685759.9499999997</v>
          </cell>
          <cell r="CU1023">
            <v>102214.19999999998</v>
          </cell>
          <cell r="CV1023">
            <v>5807624.9999999991</v>
          </cell>
          <cell r="CW1023">
            <v>10158435</v>
          </cell>
          <cell r="CX1023">
            <v>2064174</v>
          </cell>
          <cell r="CY1023">
            <v>749700</v>
          </cell>
          <cell r="CZ1023">
            <v>5440323</v>
          </cell>
          <cell r="DA1023">
            <v>329868</v>
          </cell>
          <cell r="DB1023">
            <v>18742500</v>
          </cell>
          <cell r="DC1023" t="str">
            <v>Basic+</v>
          </cell>
          <cell r="DE1023">
            <v>59</v>
          </cell>
          <cell r="DF1023">
            <v>59</v>
          </cell>
          <cell r="DH1023">
            <v>12</v>
          </cell>
          <cell r="DI1023">
            <v>2</v>
          </cell>
          <cell r="DJ1023">
            <v>14</v>
          </cell>
          <cell r="DK1023">
            <v>826</v>
          </cell>
          <cell r="DP1023">
            <v>826</v>
          </cell>
          <cell r="DQ1023">
            <v>708</v>
          </cell>
          <cell r="DR1023">
            <v>118</v>
          </cell>
          <cell r="DS1023">
            <v>0.8571428571428571</v>
          </cell>
          <cell r="DT1023">
            <v>0.14285714285714285</v>
          </cell>
          <cell r="DU1023">
            <v>2499</v>
          </cell>
          <cell r="DV1023">
            <v>564364.5</v>
          </cell>
          <cell r="DW1023">
            <v>5550.7199999999993</v>
          </cell>
          <cell r="DX1023">
            <v>2064174</v>
          </cell>
          <cell r="DY1023" t="str">
            <v>anycolor</v>
          </cell>
          <cell r="DZ1023" t="str">
            <v>20231000004___Gingko___разноцветный</v>
          </cell>
          <cell r="EA1023" t="str">
            <v>Расчет кирпичей</v>
          </cell>
        </row>
        <row r="1024">
          <cell r="B1024" t="str">
            <v>20234200003_0075971_00000003835</v>
          </cell>
          <cell r="C1024" t="str">
            <v>20234200003_0075971</v>
          </cell>
          <cell r="D1024" t="str">
            <v>Theme 3ОдеждаNorinaЖенскийanycolor308</v>
          </cell>
          <cell r="E1024" t="str">
            <v>Заг. с Th 3</v>
          </cell>
          <cell r="F1024" t="str">
            <v>ACOOLA Одежда Весна 2024 Theme 3</v>
          </cell>
          <cell r="G1024" t="str">
            <v>ACOOLA</v>
          </cell>
          <cell r="H1024" t="str">
            <v>Theme 3</v>
          </cell>
          <cell r="I1024" t="str">
            <v>00000003835</v>
          </cell>
          <cell r="J1024" t="str">
            <v>20234200003</v>
          </cell>
          <cell r="K1024" t="str">
            <v>Комплект детский для девочек ((1)футболка и (2)шорты)пижамные) Norina разноцветный</v>
          </cell>
          <cell r="L1024" t="str">
            <v>Женский</v>
          </cell>
          <cell r="M1024" t="str">
            <v>Все</v>
          </cell>
          <cell r="N1024" t="str">
            <v>Norina</v>
          </cell>
          <cell r="O1024" t="str">
            <v>разноцветный</v>
          </cell>
          <cell r="P1024" t="str">
            <v>Jersey</v>
          </cell>
          <cell r="Q1024" t="str">
            <v>Kids Set</v>
          </cell>
          <cell r="R1024" t="str">
            <v>Kids Set_Girls</v>
          </cell>
          <cell r="S1024" t="str">
            <v>Kids set</v>
          </cell>
          <cell r="T1024" t="str">
            <v>Одежда</v>
          </cell>
          <cell r="U1024" t="str">
            <v>Single jersey / Трикотажное полотно</v>
          </cell>
          <cell r="V1024" t="str">
            <v>100%Хлопок</v>
          </cell>
          <cell r="W1024" t="str">
            <v>(308) Kids cloth 98-164</v>
          </cell>
          <cell r="X1024">
            <v>12</v>
          </cell>
          <cell r="Y1024" t="str">
            <v>Нет</v>
          </cell>
          <cell r="Z1024" t="str">
            <v>Tatiana Ryabceva</v>
          </cell>
          <cell r="AA1024" t="str">
            <v>Basic+</v>
          </cell>
          <cell r="AB1024" t="str">
            <v>Regular</v>
          </cell>
          <cell r="AC1024" t="str">
            <v>1,2,3,4,5</v>
          </cell>
          <cell r="AD1024" t="str">
            <v>1,2,3,4,5_12</v>
          </cell>
          <cell r="AE1024">
            <v>271</v>
          </cell>
          <cell r="AF1024">
            <v>52</v>
          </cell>
          <cell r="AG1024">
            <v>73</v>
          </cell>
          <cell r="AH1024">
            <v>96</v>
          </cell>
          <cell r="AI1024">
            <v>43</v>
          </cell>
          <cell r="AJ1024">
            <v>7</v>
          </cell>
          <cell r="AK1024">
            <v>0.65</v>
          </cell>
          <cell r="AL1024">
            <v>0.4</v>
          </cell>
          <cell r="AM1024">
            <v>12</v>
          </cell>
          <cell r="AN1024">
            <v>3</v>
          </cell>
          <cell r="AO1024">
            <v>15</v>
          </cell>
          <cell r="AP1024">
            <v>780</v>
          </cell>
          <cell r="AQ1024">
            <v>12</v>
          </cell>
          <cell r="AR1024">
            <v>3</v>
          </cell>
          <cell r="AS1024">
            <v>15</v>
          </cell>
          <cell r="AT1024">
            <v>1095</v>
          </cell>
          <cell r="AU1024">
            <v>12</v>
          </cell>
          <cell r="AV1024">
            <v>3</v>
          </cell>
          <cell r="AW1024">
            <v>15</v>
          </cell>
          <cell r="AX1024">
            <v>1440</v>
          </cell>
          <cell r="AY1024">
            <v>12</v>
          </cell>
          <cell r="AZ1024">
            <v>3</v>
          </cell>
          <cell r="BA1024">
            <v>15</v>
          </cell>
          <cell r="BB1024">
            <v>645</v>
          </cell>
          <cell r="BC1024">
            <v>12</v>
          </cell>
          <cell r="BD1024">
            <v>3</v>
          </cell>
          <cell r="BE1024">
            <v>15</v>
          </cell>
          <cell r="BF1024">
            <v>105</v>
          </cell>
          <cell r="BG1024" t="str">
            <v>0-3</v>
          </cell>
          <cell r="BH1024">
            <v>0.54200000000000004</v>
          </cell>
          <cell r="BI1024">
            <v>4065</v>
          </cell>
          <cell r="BJ1024">
            <v>1499</v>
          </cell>
          <cell r="BK1024">
            <v>1499</v>
          </cell>
          <cell r="BL1024">
            <v>1362.73</v>
          </cell>
          <cell r="BM1024">
            <v>3.4110820343611334</v>
          </cell>
          <cell r="BN1024">
            <v>3.71</v>
          </cell>
          <cell r="BO1024">
            <v>3.9</v>
          </cell>
          <cell r="BP1024">
            <v>5.17</v>
          </cell>
          <cell r="BQ1024">
            <v>439.45</v>
          </cell>
          <cell r="BR1024">
            <v>0.70683789192795199</v>
          </cell>
          <cell r="BS1024">
            <v>3.3</v>
          </cell>
          <cell r="BT1024">
            <v>85</v>
          </cell>
          <cell r="BU1024">
            <v>1.1000000000000001</v>
          </cell>
          <cell r="BV1024">
            <v>1499</v>
          </cell>
          <cell r="BW1024">
            <v>900</v>
          </cell>
          <cell r="BX1024" t="str">
            <v>ZS Apparels Ltd</v>
          </cell>
          <cell r="BY1024" t="str">
            <v>Бангладеш</v>
          </cell>
          <cell r="BZ1024">
            <v>300</v>
          </cell>
          <cell r="CA1024">
            <v>826</v>
          </cell>
          <cell r="CB1024">
            <v>132</v>
          </cell>
          <cell r="CC1024">
            <v>2177</v>
          </cell>
          <cell r="CD1024">
            <v>7500</v>
          </cell>
          <cell r="CE1024">
            <v>2360.6476505216156</v>
          </cell>
          <cell r="CF1024">
            <v>7500</v>
          </cell>
          <cell r="CG1024">
            <v>10000</v>
          </cell>
          <cell r="CH1024" t="str">
            <v>ок</v>
          </cell>
          <cell r="CI1024" t="str">
            <v>ок</v>
          </cell>
          <cell r="CJ1024">
            <v>11</v>
          </cell>
          <cell r="CK1024">
            <v>15853.5</v>
          </cell>
          <cell r="CL1024">
            <v>3221.4</v>
          </cell>
          <cell r="CM1024">
            <v>1170</v>
          </cell>
          <cell r="CN1024">
            <v>8490.2999999999993</v>
          </cell>
          <cell r="CO1024">
            <v>514.79999999999995</v>
          </cell>
          <cell r="CP1024">
            <v>29250</v>
          </cell>
          <cell r="CQ1024">
            <v>1786364.25</v>
          </cell>
          <cell r="CR1024">
            <v>362985.7</v>
          </cell>
          <cell r="CS1024">
            <v>131835</v>
          </cell>
          <cell r="CT1024">
            <v>956682.65</v>
          </cell>
          <cell r="CU1024">
            <v>58007.4</v>
          </cell>
          <cell r="CV1024">
            <v>3295875</v>
          </cell>
          <cell r="CW1024">
            <v>6093435</v>
          </cell>
          <cell r="CX1024">
            <v>1238174</v>
          </cell>
          <cell r="CY1024">
            <v>449700</v>
          </cell>
          <cell r="CZ1024">
            <v>3263323</v>
          </cell>
          <cell r="DA1024">
            <v>197868</v>
          </cell>
          <cell r="DB1024">
            <v>11242500</v>
          </cell>
          <cell r="DC1024" t="str">
            <v>Basic+</v>
          </cell>
          <cell r="DE1024">
            <v>59</v>
          </cell>
          <cell r="DF1024">
            <v>59</v>
          </cell>
          <cell r="DH1024">
            <v>12</v>
          </cell>
          <cell r="DI1024">
            <v>2</v>
          </cell>
          <cell r="DJ1024">
            <v>14</v>
          </cell>
          <cell r="DK1024">
            <v>826</v>
          </cell>
          <cell r="DP1024">
            <v>826</v>
          </cell>
          <cell r="DQ1024">
            <v>708</v>
          </cell>
          <cell r="DR1024">
            <v>118</v>
          </cell>
          <cell r="DS1024">
            <v>0.8571428571428571</v>
          </cell>
          <cell r="DT1024">
            <v>0.14285714285714285</v>
          </cell>
          <cell r="DU1024">
            <v>1499</v>
          </cell>
          <cell r="DV1024">
            <v>320281.5</v>
          </cell>
          <cell r="DW1024">
            <v>3221.4</v>
          </cell>
          <cell r="DX1024">
            <v>1238174</v>
          </cell>
          <cell r="DY1024" t="str">
            <v>anycolor</v>
          </cell>
          <cell r="DZ1024" t="str">
            <v>20234200003___Norina___разноцветный</v>
          </cell>
          <cell r="EA1024" t="str">
            <v>Расчет кирпичей</v>
          </cell>
        </row>
        <row r="1025">
          <cell r="B1025" t="str">
            <v>20234220004_0076026_00000003835</v>
          </cell>
          <cell r="C1025" t="str">
            <v>20234220004_0076026</v>
          </cell>
          <cell r="D1025" t="str">
            <v>Theme 3ОдеждаFelisaЖенскийprint308</v>
          </cell>
          <cell r="E1025" t="str">
            <v>Заг. с Th 3</v>
          </cell>
          <cell r="F1025" t="str">
            <v>ACOOLA Одежда Весна 2024 Theme 3</v>
          </cell>
          <cell r="G1025" t="str">
            <v>ACOOLA</v>
          </cell>
          <cell r="H1025" t="str">
            <v>Theme 3</v>
          </cell>
          <cell r="I1025" t="str">
            <v>00000003835</v>
          </cell>
          <cell r="J1025" t="str">
            <v>20234220004</v>
          </cell>
          <cell r="K1025" t="str">
            <v>Майка детская для девочек Felisa набивка</v>
          </cell>
          <cell r="L1025" t="str">
            <v>Женский</v>
          </cell>
          <cell r="M1025" t="str">
            <v>Все</v>
          </cell>
          <cell r="N1025" t="str">
            <v>Felisa</v>
          </cell>
          <cell r="O1025" t="str">
            <v>набивка</v>
          </cell>
          <cell r="P1025" t="str">
            <v>Jersey</v>
          </cell>
          <cell r="Q1025" t="str">
            <v>Tank top</v>
          </cell>
          <cell r="R1025" t="str">
            <v>Top_Girls</v>
          </cell>
          <cell r="S1025" t="str">
            <v>Top</v>
          </cell>
          <cell r="T1025" t="str">
            <v>Одежда</v>
          </cell>
          <cell r="U1025" t="str">
            <v>Single jersey / Трикотажное полотно</v>
          </cell>
          <cell r="V1025" t="str">
            <v>60%Хлопок/36%ПЭ/4%ПУ</v>
          </cell>
          <cell r="W1025" t="str">
            <v>(308) Kids cloth 98-164</v>
          </cell>
          <cell r="X1025">
            <v>12</v>
          </cell>
          <cell r="Y1025" t="str">
            <v>Нет</v>
          </cell>
          <cell r="Z1025" t="str">
            <v>Tatiana Ryabceva</v>
          </cell>
          <cell r="AA1025" t="str">
            <v>Basic+</v>
          </cell>
          <cell r="AB1025" t="str">
            <v>Regular</v>
          </cell>
          <cell r="AC1025" t="str">
            <v>1,2,3,4,5</v>
          </cell>
          <cell r="AD1025" t="str">
            <v>1,2,3,4,5_12</v>
          </cell>
          <cell r="AE1025">
            <v>271</v>
          </cell>
          <cell r="AF1025">
            <v>52</v>
          </cell>
          <cell r="AG1025">
            <v>73</v>
          </cell>
          <cell r="AH1025">
            <v>96</v>
          </cell>
          <cell r="AI1025">
            <v>43</v>
          </cell>
          <cell r="AJ1025">
            <v>7</v>
          </cell>
          <cell r="AK1025">
            <v>0.65</v>
          </cell>
          <cell r="AL1025">
            <v>0.4</v>
          </cell>
          <cell r="AM1025">
            <v>12</v>
          </cell>
          <cell r="AN1025">
            <v>3</v>
          </cell>
          <cell r="AO1025">
            <v>15</v>
          </cell>
          <cell r="AP1025">
            <v>780</v>
          </cell>
          <cell r="AQ1025">
            <v>12</v>
          </cell>
          <cell r="AR1025">
            <v>3</v>
          </cell>
          <cell r="AS1025">
            <v>15</v>
          </cell>
          <cell r="AT1025">
            <v>1095</v>
          </cell>
          <cell r="AU1025">
            <v>12</v>
          </cell>
          <cell r="AV1025">
            <v>3</v>
          </cell>
          <cell r="AW1025">
            <v>15</v>
          </cell>
          <cell r="AX1025">
            <v>1440</v>
          </cell>
          <cell r="AY1025">
            <v>12</v>
          </cell>
          <cell r="AZ1025">
            <v>3</v>
          </cell>
          <cell r="BA1025">
            <v>15</v>
          </cell>
          <cell r="BB1025">
            <v>645</v>
          </cell>
          <cell r="BC1025">
            <v>12</v>
          </cell>
          <cell r="BD1025">
            <v>3</v>
          </cell>
          <cell r="BE1025">
            <v>15</v>
          </cell>
          <cell r="BF1025">
            <v>105</v>
          </cell>
          <cell r="BG1025" t="str">
            <v>0-3</v>
          </cell>
          <cell r="BH1025">
            <v>0.54200000000000004</v>
          </cell>
          <cell r="BI1025">
            <v>4065</v>
          </cell>
          <cell r="BJ1025">
            <v>599</v>
          </cell>
          <cell r="BK1025">
            <v>599</v>
          </cell>
          <cell r="BL1025">
            <v>544.54999999999995</v>
          </cell>
          <cell r="BM1025">
            <v>2.9362745098039214</v>
          </cell>
          <cell r="BN1025">
            <v>1.86</v>
          </cell>
          <cell r="BO1025">
            <v>1.96</v>
          </cell>
          <cell r="BP1025">
            <v>2.4</v>
          </cell>
          <cell r="BQ1025">
            <v>204</v>
          </cell>
          <cell r="BR1025">
            <v>0.65943238731218701</v>
          </cell>
          <cell r="BS1025">
            <v>3.3</v>
          </cell>
          <cell r="BT1025">
            <v>85</v>
          </cell>
          <cell r="BU1025">
            <v>1.1000000000000001</v>
          </cell>
          <cell r="BV1025">
            <v>599</v>
          </cell>
          <cell r="BW1025">
            <v>360</v>
          </cell>
          <cell r="BX1025" t="str">
            <v>SHAOXING YANSHENG TRADING CO., LTD</v>
          </cell>
          <cell r="BY1025" t="str">
            <v>Китай</v>
          </cell>
          <cell r="BZ1025">
            <v>300</v>
          </cell>
          <cell r="CA1025">
            <v>826</v>
          </cell>
          <cell r="CB1025">
            <v>132</v>
          </cell>
          <cell r="CC1025">
            <v>2177</v>
          </cell>
          <cell r="CD1025">
            <v>7500</v>
          </cell>
          <cell r="CE1025">
            <v>2360.6476505216156</v>
          </cell>
          <cell r="CF1025">
            <v>7500</v>
          </cell>
          <cell r="CG1025">
            <v>10000</v>
          </cell>
          <cell r="CH1025" t="str">
            <v>ок</v>
          </cell>
          <cell r="CI1025" t="str">
            <v>ок</v>
          </cell>
          <cell r="CJ1025">
            <v>11</v>
          </cell>
          <cell r="CK1025">
            <v>7967.4</v>
          </cell>
          <cell r="CL1025">
            <v>1618.96</v>
          </cell>
          <cell r="CM1025">
            <v>588</v>
          </cell>
          <cell r="CN1025">
            <v>4266.92</v>
          </cell>
          <cell r="CO1025">
            <v>258.71999999999997</v>
          </cell>
          <cell r="CP1025">
            <v>14700</v>
          </cell>
          <cell r="CQ1025">
            <v>829260</v>
          </cell>
          <cell r="CR1025">
            <v>168504</v>
          </cell>
          <cell r="CS1025">
            <v>61200</v>
          </cell>
          <cell r="CT1025">
            <v>444108</v>
          </cell>
          <cell r="CU1025">
            <v>26928</v>
          </cell>
          <cell r="CV1025">
            <v>1530000</v>
          </cell>
          <cell r="CW1025">
            <v>2434935</v>
          </cell>
          <cell r="CX1025">
            <v>494774</v>
          </cell>
          <cell r="CY1025">
            <v>179700</v>
          </cell>
          <cell r="CZ1025">
            <v>1304023</v>
          </cell>
          <cell r="DA1025">
            <v>79068</v>
          </cell>
          <cell r="DB1025">
            <v>4492500</v>
          </cell>
          <cell r="DC1025" t="str">
            <v>Basic+</v>
          </cell>
          <cell r="DE1025">
            <v>59</v>
          </cell>
          <cell r="DF1025">
            <v>59</v>
          </cell>
          <cell r="DH1025">
            <v>12</v>
          </cell>
          <cell r="DI1025">
            <v>2</v>
          </cell>
          <cell r="DJ1025">
            <v>14</v>
          </cell>
          <cell r="DK1025">
            <v>826</v>
          </cell>
          <cell r="DP1025">
            <v>826</v>
          </cell>
          <cell r="DQ1025">
            <v>708</v>
          </cell>
          <cell r="DR1025">
            <v>118</v>
          </cell>
          <cell r="DS1025">
            <v>0.8571428571428571</v>
          </cell>
          <cell r="DT1025">
            <v>0.14285714285714285</v>
          </cell>
          <cell r="DU1025">
            <v>599</v>
          </cell>
          <cell r="DV1025">
            <v>148680</v>
          </cell>
          <cell r="DW1025">
            <v>1618.96</v>
          </cell>
          <cell r="DX1025">
            <v>494774</v>
          </cell>
          <cell r="DY1025" t="str">
            <v>print</v>
          </cell>
          <cell r="DZ1025" t="str">
            <v>20234220004___Felisa___набивка</v>
          </cell>
          <cell r="EA1025" t="str">
            <v>Расчет кирпичей</v>
          </cell>
        </row>
        <row r="1026">
          <cell r="B1026" t="str">
            <v>20234220004_0076027_00000003835</v>
          </cell>
          <cell r="C1026" t="str">
            <v>20234220004_0076027</v>
          </cell>
          <cell r="D1026" t="str">
            <v>Theme 3ОдеждаFelisaЖенскийanycolor308</v>
          </cell>
          <cell r="E1026" t="str">
            <v>Заг. с Th 3</v>
          </cell>
          <cell r="F1026" t="str">
            <v>ACOOLA Одежда Весна 2024 Theme 3</v>
          </cell>
          <cell r="G1026" t="str">
            <v>ACOOLA</v>
          </cell>
          <cell r="H1026" t="str">
            <v>Theme 3</v>
          </cell>
          <cell r="I1026" t="str">
            <v>00000003835</v>
          </cell>
          <cell r="J1026" t="str">
            <v>20234220004</v>
          </cell>
          <cell r="K1026" t="str">
            <v>Майка детская для девочек Felisa разноцветный</v>
          </cell>
          <cell r="L1026" t="str">
            <v>Женский</v>
          </cell>
          <cell r="M1026" t="str">
            <v>Все</v>
          </cell>
          <cell r="N1026" t="str">
            <v>Felisa</v>
          </cell>
          <cell r="O1026" t="str">
            <v>разноцветный</v>
          </cell>
          <cell r="P1026" t="str">
            <v>Jersey</v>
          </cell>
          <cell r="Q1026" t="str">
            <v>Tank top</v>
          </cell>
          <cell r="R1026" t="str">
            <v>Top_Girls</v>
          </cell>
          <cell r="S1026" t="str">
            <v>Top</v>
          </cell>
          <cell r="T1026" t="str">
            <v>Одежда</v>
          </cell>
          <cell r="U1026" t="str">
            <v>Single jersey / Трикотажное полотно</v>
          </cell>
          <cell r="V1026" t="str">
            <v>60%Хлопок/36%ПЭ/4%ПУ</v>
          </cell>
          <cell r="W1026" t="str">
            <v>(308) Kids cloth 98-164</v>
          </cell>
          <cell r="X1026">
            <v>12</v>
          </cell>
          <cell r="Y1026" t="str">
            <v>Нет</v>
          </cell>
          <cell r="Z1026" t="str">
            <v>Tatiana Ryabceva</v>
          </cell>
          <cell r="AA1026" t="str">
            <v>Basic+</v>
          </cell>
          <cell r="AB1026" t="str">
            <v>Regular</v>
          </cell>
          <cell r="AC1026" t="str">
            <v>1,2,3,4,5</v>
          </cell>
          <cell r="AD1026" t="str">
            <v>1,2,3,4,5_12</v>
          </cell>
          <cell r="AE1026">
            <v>271</v>
          </cell>
          <cell r="AF1026">
            <v>52</v>
          </cell>
          <cell r="AG1026">
            <v>73</v>
          </cell>
          <cell r="AH1026">
            <v>96</v>
          </cell>
          <cell r="AI1026">
            <v>43</v>
          </cell>
          <cell r="AJ1026">
            <v>7</v>
          </cell>
          <cell r="AK1026">
            <v>0.65</v>
          </cell>
          <cell r="AL1026">
            <v>0.4</v>
          </cell>
          <cell r="AM1026">
            <v>12</v>
          </cell>
          <cell r="AN1026">
            <v>3</v>
          </cell>
          <cell r="AO1026">
            <v>15</v>
          </cell>
          <cell r="AP1026">
            <v>780</v>
          </cell>
          <cell r="AQ1026">
            <v>12</v>
          </cell>
          <cell r="AR1026">
            <v>3</v>
          </cell>
          <cell r="AS1026">
            <v>15</v>
          </cell>
          <cell r="AT1026">
            <v>1095</v>
          </cell>
          <cell r="AU1026">
            <v>12</v>
          </cell>
          <cell r="AV1026">
            <v>3</v>
          </cell>
          <cell r="AW1026">
            <v>15</v>
          </cell>
          <cell r="AX1026">
            <v>1440</v>
          </cell>
          <cell r="AY1026">
            <v>12</v>
          </cell>
          <cell r="AZ1026">
            <v>3</v>
          </cell>
          <cell r="BA1026">
            <v>15</v>
          </cell>
          <cell r="BB1026">
            <v>645</v>
          </cell>
          <cell r="BC1026">
            <v>12</v>
          </cell>
          <cell r="BD1026">
            <v>3</v>
          </cell>
          <cell r="BE1026">
            <v>15</v>
          </cell>
          <cell r="BF1026">
            <v>105</v>
          </cell>
          <cell r="BG1026" t="str">
            <v>0-3</v>
          </cell>
          <cell r="BH1026">
            <v>0.54200000000000004</v>
          </cell>
          <cell r="BI1026">
            <v>4065</v>
          </cell>
          <cell r="BJ1026">
            <v>599</v>
          </cell>
          <cell r="BK1026">
            <v>599</v>
          </cell>
          <cell r="BL1026">
            <v>544.54999999999995</v>
          </cell>
          <cell r="BM1026">
            <v>2.9362745098039214</v>
          </cell>
          <cell r="BN1026">
            <v>1.86</v>
          </cell>
          <cell r="BO1026">
            <v>1.96</v>
          </cell>
          <cell r="BP1026">
            <v>2.4</v>
          </cell>
          <cell r="BQ1026">
            <v>204</v>
          </cell>
          <cell r="BR1026">
            <v>0.65943238731218701</v>
          </cell>
          <cell r="BS1026">
            <v>3.3</v>
          </cell>
          <cell r="BT1026">
            <v>85</v>
          </cell>
          <cell r="BU1026">
            <v>1.1000000000000001</v>
          </cell>
          <cell r="BV1026">
            <v>599</v>
          </cell>
          <cell r="BW1026">
            <v>360</v>
          </cell>
          <cell r="BX1026" t="str">
            <v>SHAOXING YANSHENG TRADING CO., LTD</v>
          </cell>
          <cell r="BY1026" t="str">
            <v>Китай</v>
          </cell>
          <cell r="BZ1026">
            <v>300</v>
          </cell>
          <cell r="CA1026">
            <v>826</v>
          </cell>
          <cell r="CB1026">
            <v>132</v>
          </cell>
          <cell r="CC1026">
            <v>2177</v>
          </cell>
          <cell r="CD1026">
            <v>7500</v>
          </cell>
          <cell r="CE1026">
            <v>2360.6476505216156</v>
          </cell>
          <cell r="CF1026">
            <v>7500</v>
          </cell>
          <cell r="CG1026">
            <v>10000</v>
          </cell>
          <cell r="CH1026" t="str">
            <v>ок</v>
          </cell>
          <cell r="CI1026" t="str">
            <v>ок</v>
          </cell>
          <cell r="CJ1026">
            <v>11</v>
          </cell>
          <cell r="CK1026">
            <v>7967.4</v>
          </cell>
          <cell r="CL1026">
            <v>1618.96</v>
          </cell>
          <cell r="CM1026">
            <v>588</v>
          </cell>
          <cell r="CN1026">
            <v>4266.92</v>
          </cell>
          <cell r="CO1026">
            <v>258.71999999999997</v>
          </cell>
          <cell r="CP1026">
            <v>14700</v>
          </cell>
          <cell r="CQ1026">
            <v>829260</v>
          </cell>
          <cell r="CR1026">
            <v>168504</v>
          </cell>
          <cell r="CS1026">
            <v>61200</v>
          </cell>
          <cell r="CT1026">
            <v>444108</v>
          </cell>
          <cell r="CU1026">
            <v>26928</v>
          </cell>
          <cell r="CV1026">
            <v>1530000</v>
          </cell>
          <cell r="CW1026">
            <v>2434935</v>
          </cell>
          <cell r="CX1026">
            <v>494774</v>
          </cell>
          <cell r="CY1026">
            <v>179700</v>
          </cell>
          <cell r="CZ1026">
            <v>1304023</v>
          </cell>
          <cell r="DA1026">
            <v>79068</v>
          </cell>
          <cell r="DB1026">
            <v>4492500</v>
          </cell>
          <cell r="DC1026" t="str">
            <v>Basic+</v>
          </cell>
          <cell r="DE1026">
            <v>59</v>
          </cell>
          <cell r="DF1026">
            <v>59</v>
          </cell>
          <cell r="DH1026">
            <v>12</v>
          </cell>
          <cell r="DI1026">
            <v>2</v>
          </cell>
          <cell r="DJ1026">
            <v>14</v>
          </cell>
          <cell r="DK1026">
            <v>826</v>
          </cell>
          <cell r="DP1026">
            <v>826</v>
          </cell>
          <cell r="DQ1026">
            <v>708</v>
          </cell>
          <cell r="DR1026">
            <v>118</v>
          </cell>
          <cell r="DS1026">
            <v>0.8571428571428571</v>
          </cell>
          <cell r="DT1026">
            <v>0.14285714285714285</v>
          </cell>
          <cell r="DU1026">
            <v>599</v>
          </cell>
          <cell r="DV1026">
            <v>148680</v>
          </cell>
          <cell r="DW1026">
            <v>1618.96</v>
          </cell>
          <cell r="DX1026">
            <v>494774</v>
          </cell>
          <cell r="DY1026" t="str">
            <v>anycolor</v>
          </cell>
          <cell r="DZ1026" t="str">
            <v>20234220004___Felisa___разноцветный</v>
          </cell>
          <cell r="EA1026" t="str">
            <v>Расчет кирпичей</v>
          </cell>
        </row>
        <row r="1027">
          <cell r="B1027" t="str">
            <v>20234450002_0075949_00000003835</v>
          </cell>
          <cell r="C1027" t="str">
            <v>20234450002_0075949</v>
          </cell>
          <cell r="D1027" t="str">
            <v>Theme 3ОдеждаCarinaЖенскийorange308</v>
          </cell>
          <cell r="E1027" t="str">
            <v>Заг. с Th 3</v>
          </cell>
          <cell r="F1027" t="str">
            <v>ACOOLA Одежда Весна 2024 Theme 3</v>
          </cell>
          <cell r="G1027" t="str">
            <v>ACOOLA</v>
          </cell>
          <cell r="H1027" t="str">
            <v>Theme 3</v>
          </cell>
          <cell r="I1027" t="str">
            <v>00000003835</v>
          </cell>
          <cell r="J1027" t="str">
            <v>20234450002</v>
          </cell>
          <cell r="K1027" t="str">
            <v>Рейтузы детские для девочек Carina оранжевый</v>
          </cell>
          <cell r="L1027" t="str">
            <v>Женский</v>
          </cell>
          <cell r="M1027" t="str">
            <v>Все</v>
          </cell>
          <cell r="N1027" t="str">
            <v>Carina</v>
          </cell>
          <cell r="O1027" t="str">
            <v>оранжевый</v>
          </cell>
          <cell r="P1027" t="str">
            <v>Jersey</v>
          </cell>
          <cell r="Q1027" t="str">
            <v>Leggings</v>
          </cell>
          <cell r="R1027" t="str">
            <v>Kids Set_Girls</v>
          </cell>
          <cell r="S1027" t="str">
            <v>Kids set</v>
          </cell>
          <cell r="T1027" t="str">
            <v>Одежда</v>
          </cell>
          <cell r="U1027" t="str">
            <v>Single jersey / Трикотажное полотно</v>
          </cell>
          <cell r="V1027" t="str">
            <v>58%Хлопок/38%ПЭ/4%ПУ</v>
          </cell>
          <cell r="W1027" t="str">
            <v>(308) Kids cloth 98-164</v>
          </cell>
          <cell r="X1027">
            <v>12</v>
          </cell>
          <cell r="Y1027" t="str">
            <v>Нет</v>
          </cell>
          <cell r="Z1027" t="str">
            <v>Tatiana Ryabceva</v>
          </cell>
          <cell r="AA1027" t="str">
            <v>Basic+</v>
          </cell>
          <cell r="AB1027" t="str">
            <v>Regular</v>
          </cell>
          <cell r="AC1027" t="str">
            <v>1,2,3</v>
          </cell>
          <cell r="AD1027" t="str">
            <v>1,2,3_12</v>
          </cell>
          <cell r="AE1027">
            <v>221</v>
          </cell>
          <cell r="AF1027">
            <v>52</v>
          </cell>
          <cell r="AG1027">
            <v>73</v>
          </cell>
          <cell r="AH1027">
            <v>96</v>
          </cell>
          <cell r="AI1027">
            <v>0</v>
          </cell>
          <cell r="AJ1027">
            <v>0</v>
          </cell>
          <cell r="AK1027">
            <v>0.8</v>
          </cell>
          <cell r="AL1027">
            <v>0.3</v>
          </cell>
          <cell r="AM1027">
            <v>14</v>
          </cell>
          <cell r="AN1027">
            <v>2</v>
          </cell>
          <cell r="AO1027">
            <v>16</v>
          </cell>
          <cell r="AP1027">
            <v>832</v>
          </cell>
          <cell r="AQ1027">
            <v>14</v>
          </cell>
          <cell r="AR1027">
            <v>2</v>
          </cell>
          <cell r="AS1027">
            <v>16</v>
          </cell>
          <cell r="AT1027">
            <v>1168</v>
          </cell>
          <cell r="AU1027">
            <v>14</v>
          </cell>
          <cell r="AV1027">
            <v>2</v>
          </cell>
          <cell r="AW1027">
            <v>16</v>
          </cell>
          <cell r="AX1027">
            <v>1536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 t="str">
            <v>2-2</v>
          </cell>
          <cell r="BH1027">
            <v>0.54400000000000004</v>
          </cell>
          <cell r="BI1027">
            <v>3536</v>
          </cell>
          <cell r="BJ1027">
            <v>799</v>
          </cell>
          <cell r="BK1027">
            <v>799</v>
          </cell>
          <cell r="BL1027">
            <v>726.36</v>
          </cell>
          <cell r="BM1027">
            <v>3.2982456140350878</v>
          </cell>
          <cell r="BN1027">
            <v>2.11</v>
          </cell>
          <cell r="BO1027">
            <v>2.2200000000000002</v>
          </cell>
          <cell r="BP1027">
            <v>2.85</v>
          </cell>
          <cell r="BQ1027">
            <v>242.25</v>
          </cell>
          <cell r="BR1027">
            <v>0.69680851063829785</v>
          </cell>
          <cell r="BS1027">
            <v>3.3</v>
          </cell>
          <cell r="BT1027">
            <v>85</v>
          </cell>
          <cell r="BU1027">
            <v>1.1000000000000001</v>
          </cell>
          <cell r="BV1027">
            <v>799</v>
          </cell>
          <cell r="BW1027">
            <v>480</v>
          </cell>
          <cell r="BX1027" t="str">
            <v>Suzhou Kingsma Import and Export Co., Ltd</v>
          </cell>
          <cell r="BY1027" t="str">
            <v>Китай</v>
          </cell>
          <cell r="BZ1027">
            <v>260</v>
          </cell>
          <cell r="CA1027">
            <v>708</v>
          </cell>
          <cell r="CB1027">
            <v>120</v>
          </cell>
          <cell r="CC1027">
            <v>1876</v>
          </cell>
          <cell r="CD1027">
            <v>6500</v>
          </cell>
          <cell r="CE1027">
            <v>2045.8946304520668</v>
          </cell>
          <cell r="CF1027">
            <v>6500</v>
          </cell>
          <cell r="CG1027">
            <v>8000</v>
          </cell>
          <cell r="CH1027" t="str">
            <v>ок</v>
          </cell>
          <cell r="CI1027" t="str">
            <v>ок</v>
          </cell>
          <cell r="CJ1027">
            <v>10</v>
          </cell>
          <cell r="CK1027">
            <v>7849.920000000001</v>
          </cell>
          <cell r="CL1027">
            <v>1571.7600000000002</v>
          </cell>
          <cell r="CM1027">
            <v>577.20000000000005</v>
          </cell>
          <cell r="CN1027">
            <v>4164.72</v>
          </cell>
          <cell r="CO1027">
            <v>266.40000000000003</v>
          </cell>
          <cell r="CP1027">
            <v>14430.000000000002</v>
          </cell>
          <cell r="CQ1027">
            <v>856596</v>
          </cell>
          <cell r="CR1027">
            <v>171513</v>
          </cell>
          <cell r="CS1027">
            <v>62985</v>
          </cell>
          <cell r="CT1027">
            <v>454461</v>
          </cell>
          <cell r="CU1027">
            <v>29070</v>
          </cell>
          <cell r="CV1027">
            <v>1574625</v>
          </cell>
          <cell r="CW1027">
            <v>2825264</v>
          </cell>
          <cell r="CX1027">
            <v>565692</v>
          </cell>
          <cell r="CY1027">
            <v>207740</v>
          </cell>
          <cell r="CZ1027">
            <v>1498924</v>
          </cell>
          <cell r="DA1027">
            <v>95880</v>
          </cell>
          <cell r="DB1027">
            <v>5193500</v>
          </cell>
          <cell r="DC1027" t="str">
            <v>Basic+</v>
          </cell>
          <cell r="DE1027">
            <v>59</v>
          </cell>
          <cell r="DF1027">
            <v>59</v>
          </cell>
          <cell r="DH1027">
            <v>12</v>
          </cell>
          <cell r="DI1027">
            <v>0</v>
          </cell>
          <cell r="DJ1027">
            <v>12</v>
          </cell>
          <cell r="DK1027">
            <v>708</v>
          </cell>
          <cell r="DP1027">
            <v>708</v>
          </cell>
          <cell r="DQ1027">
            <v>708</v>
          </cell>
          <cell r="DR1027">
            <v>0</v>
          </cell>
          <cell r="DS1027">
            <v>1</v>
          </cell>
          <cell r="DT1027">
            <v>0</v>
          </cell>
          <cell r="DU1027">
            <v>799</v>
          </cell>
          <cell r="DV1027">
            <v>151335</v>
          </cell>
          <cell r="DW1027">
            <v>1571.7600000000002</v>
          </cell>
          <cell r="DX1027">
            <v>565692</v>
          </cell>
          <cell r="DY1027" t="str">
            <v>orange</v>
          </cell>
          <cell r="DZ1027" t="str">
            <v>20234450002___Carina___оранжевый</v>
          </cell>
          <cell r="EA1027" t="str">
            <v>Расчет кирпичей</v>
          </cell>
        </row>
        <row r="1028">
          <cell r="B1028" t="str">
            <v>20234450002_0075950_00000003835</v>
          </cell>
          <cell r="C1028" t="str">
            <v>20234450002_0075950</v>
          </cell>
          <cell r="D1028" t="str">
            <v>Theme 3ОдеждаCarinaЖенскийneon pink308</v>
          </cell>
          <cell r="E1028" t="str">
            <v>Заг. с Th 3</v>
          </cell>
          <cell r="F1028" t="str">
            <v>ACOOLA Одежда Весна 2024 Theme 3</v>
          </cell>
          <cell r="G1028" t="str">
            <v>ACOOLA</v>
          </cell>
          <cell r="H1028" t="str">
            <v>Theme 3</v>
          </cell>
          <cell r="I1028" t="str">
            <v>00000003835</v>
          </cell>
          <cell r="J1028" t="str">
            <v>20234450002</v>
          </cell>
          <cell r="K1028" t="str">
            <v>Рейтузы детские для девочек Carina неоновый розовый</v>
          </cell>
          <cell r="L1028" t="str">
            <v>Женский</v>
          </cell>
          <cell r="M1028" t="str">
            <v>Все</v>
          </cell>
          <cell r="N1028" t="str">
            <v>Carina</v>
          </cell>
          <cell r="O1028" t="str">
            <v>неоновый розовый</v>
          </cell>
          <cell r="P1028" t="str">
            <v>Jersey</v>
          </cell>
          <cell r="Q1028" t="str">
            <v>Leggings</v>
          </cell>
          <cell r="R1028" t="str">
            <v>Kids Set_Girls</v>
          </cell>
          <cell r="S1028" t="str">
            <v>Kids set</v>
          </cell>
          <cell r="T1028" t="str">
            <v>Одежда</v>
          </cell>
          <cell r="U1028" t="str">
            <v>Single jersey / Трикотажное полотно</v>
          </cell>
          <cell r="V1028" t="str">
            <v>58%Хлопок/38%ПЭ/4%ПУ</v>
          </cell>
          <cell r="W1028" t="str">
            <v>(308) Kids cloth 98-164</v>
          </cell>
          <cell r="X1028">
            <v>12</v>
          </cell>
          <cell r="Y1028" t="str">
            <v>Нет</v>
          </cell>
          <cell r="Z1028" t="str">
            <v>Tatiana Ryabceva</v>
          </cell>
          <cell r="AA1028" t="str">
            <v>Basic+</v>
          </cell>
          <cell r="AB1028" t="str">
            <v>Regular</v>
          </cell>
          <cell r="AC1028" t="str">
            <v>1,2,3,4,5</v>
          </cell>
          <cell r="AD1028" t="str">
            <v>1,2,3,4,5_12</v>
          </cell>
          <cell r="AE1028">
            <v>271</v>
          </cell>
          <cell r="AF1028">
            <v>52</v>
          </cell>
          <cell r="AG1028">
            <v>73</v>
          </cell>
          <cell r="AH1028">
            <v>96</v>
          </cell>
          <cell r="AI1028">
            <v>43</v>
          </cell>
          <cell r="AJ1028">
            <v>7</v>
          </cell>
          <cell r="AK1028">
            <v>0.65</v>
          </cell>
          <cell r="AL1028">
            <v>0.4</v>
          </cell>
          <cell r="AM1028">
            <v>12</v>
          </cell>
          <cell r="AN1028">
            <v>3</v>
          </cell>
          <cell r="AO1028">
            <v>15</v>
          </cell>
          <cell r="AP1028">
            <v>780</v>
          </cell>
          <cell r="AQ1028">
            <v>12</v>
          </cell>
          <cell r="AR1028">
            <v>3</v>
          </cell>
          <cell r="AS1028">
            <v>15</v>
          </cell>
          <cell r="AT1028">
            <v>1095</v>
          </cell>
          <cell r="AU1028">
            <v>12</v>
          </cell>
          <cell r="AV1028">
            <v>3</v>
          </cell>
          <cell r="AW1028">
            <v>15</v>
          </cell>
          <cell r="AX1028">
            <v>1440</v>
          </cell>
          <cell r="AY1028">
            <v>12</v>
          </cell>
          <cell r="AZ1028">
            <v>3</v>
          </cell>
          <cell r="BA1028">
            <v>15</v>
          </cell>
          <cell r="BB1028">
            <v>645</v>
          </cell>
          <cell r="BC1028">
            <v>12</v>
          </cell>
          <cell r="BD1028">
            <v>3</v>
          </cell>
          <cell r="BE1028">
            <v>15</v>
          </cell>
          <cell r="BF1028">
            <v>105</v>
          </cell>
          <cell r="BG1028" t="str">
            <v>0-3</v>
          </cell>
          <cell r="BH1028">
            <v>0.54200000000000004</v>
          </cell>
          <cell r="BI1028">
            <v>4065</v>
          </cell>
          <cell r="BJ1028">
            <v>799</v>
          </cell>
          <cell r="BK1028">
            <v>799</v>
          </cell>
          <cell r="BL1028">
            <v>726.36</v>
          </cell>
          <cell r="BM1028">
            <v>3.2982456140350878</v>
          </cell>
          <cell r="BN1028">
            <v>2.11</v>
          </cell>
          <cell r="BO1028">
            <v>2.2200000000000002</v>
          </cell>
          <cell r="BP1028">
            <v>2.85</v>
          </cell>
          <cell r="BQ1028">
            <v>242.25</v>
          </cell>
          <cell r="BR1028">
            <v>0.69680851063829785</v>
          </cell>
          <cell r="BS1028">
            <v>3.3</v>
          </cell>
          <cell r="BT1028">
            <v>85</v>
          </cell>
          <cell r="BU1028">
            <v>1.1000000000000001</v>
          </cell>
          <cell r="BV1028">
            <v>799</v>
          </cell>
          <cell r="BW1028">
            <v>480</v>
          </cell>
          <cell r="BX1028" t="str">
            <v>Suzhou Kingsma Import and Export Co., Ltd</v>
          </cell>
          <cell r="BY1028" t="str">
            <v>Китай</v>
          </cell>
          <cell r="BZ1028">
            <v>300</v>
          </cell>
          <cell r="CA1028">
            <v>826</v>
          </cell>
          <cell r="CB1028">
            <v>132</v>
          </cell>
          <cell r="CC1028">
            <v>2177</v>
          </cell>
          <cell r="CD1028">
            <v>7500</v>
          </cell>
          <cell r="CE1028">
            <v>2360.6476505216156</v>
          </cell>
          <cell r="CF1028">
            <v>7500</v>
          </cell>
          <cell r="CG1028">
            <v>10000</v>
          </cell>
          <cell r="CH1028" t="str">
            <v>ок</v>
          </cell>
          <cell r="CI1028" t="str">
            <v>ок</v>
          </cell>
          <cell r="CJ1028">
            <v>11</v>
          </cell>
          <cell r="CK1028">
            <v>9024.3000000000011</v>
          </cell>
          <cell r="CL1028">
            <v>1833.7200000000003</v>
          </cell>
          <cell r="CM1028">
            <v>666.00000000000011</v>
          </cell>
          <cell r="CN1028">
            <v>4832.9400000000005</v>
          </cell>
          <cell r="CO1028">
            <v>293.04000000000002</v>
          </cell>
          <cell r="CP1028">
            <v>16650</v>
          </cell>
          <cell r="CQ1028">
            <v>984746.25</v>
          </cell>
          <cell r="CR1028">
            <v>200098.5</v>
          </cell>
          <cell r="CS1028">
            <v>72675</v>
          </cell>
          <cell r="CT1028">
            <v>527378.25</v>
          </cell>
          <cell r="CU1028">
            <v>31977</v>
          </cell>
          <cell r="CV1028">
            <v>1816875</v>
          </cell>
          <cell r="CW1028">
            <v>3247935</v>
          </cell>
          <cell r="CX1028">
            <v>659974</v>
          </cell>
          <cell r="CY1028">
            <v>239700</v>
          </cell>
          <cell r="CZ1028">
            <v>1739423</v>
          </cell>
          <cell r="DA1028">
            <v>105468</v>
          </cell>
          <cell r="DB1028">
            <v>5992500</v>
          </cell>
          <cell r="DC1028" t="str">
            <v>Basic+</v>
          </cell>
          <cell r="DE1028">
            <v>59</v>
          </cell>
          <cell r="DF1028">
            <v>59</v>
          </cell>
          <cell r="DH1028">
            <v>12</v>
          </cell>
          <cell r="DI1028">
            <v>2</v>
          </cell>
          <cell r="DJ1028">
            <v>14</v>
          </cell>
          <cell r="DK1028">
            <v>826</v>
          </cell>
          <cell r="DP1028">
            <v>826</v>
          </cell>
          <cell r="DQ1028">
            <v>708</v>
          </cell>
          <cell r="DR1028">
            <v>118</v>
          </cell>
          <cell r="DS1028">
            <v>0.8571428571428571</v>
          </cell>
          <cell r="DT1028">
            <v>0.14285714285714285</v>
          </cell>
          <cell r="DU1028">
            <v>799</v>
          </cell>
          <cell r="DV1028">
            <v>176557.5</v>
          </cell>
          <cell r="DW1028">
            <v>1833.7200000000003</v>
          </cell>
          <cell r="DX1028">
            <v>659974</v>
          </cell>
          <cell r="DY1028" t="str">
            <v>neon pink</v>
          </cell>
          <cell r="DZ1028" t="str">
            <v>20234450002___Carina___неоновый розовый</v>
          </cell>
          <cell r="EA1028" t="str">
            <v>Расчет кирпичей</v>
          </cell>
        </row>
        <row r="1029">
          <cell r="B1029" t="str">
            <v>20240130050_0076101_00000003835</v>
          </cell>
          <cell r="C1029" t="str">
            <v>20240130050_0076101</v>
          </cell>
          <cell r="D1029" t="str">
            <v>Theme 3ОдеждаSwim_jacЖенскийwhite61</v>
          </cell>
          <cell r="E1029" t="str">
            <v>Заг. с Th 3</v>
          </cell>
          <cell r="F1029" t="str">
            <v>ACOOLA Одежда Весна 2024 Theme 3</v>
          </cell>
          <cell r="G1029" t="str">
            <v>ACOOLA</v>
          </cell>
          <cell r="H1029" t="str">
            <v>Theme 3</v>
          </cell>
          <cell r="I1029" t="str">
            <v>00000003835</v>
          </cell>
          <cell r="J1029" t="str">
            <v>20240130050</v>
          </cell>
          <cell r="K1029" t="str">
            <v>Жакет детский для девочек Swim_jac белый</v>
          </cell>
          <cell r="L1029" t="str">
            <v>Женский</v>
          </cell>
          <cell r="M1029" t="str">
            <v>Школа</v>
          </cell>
          <cell r="N1029" t="str">
            <v>Swim_jac</v>
          </cell>
          <cell r="O1029" t="str">
            <v>белый</v>
          </cell>
          <cell r="P1029" t="str">
            <v>Stitched</v>
          </cell>
          <cell r="Q1029" t="str">
            <v>Jacket</v>
          </cell>
          <cell r="R1029" t="str">
            <v>Top_Girls</v>
          </cell>
          <cell r="S1029" t="str">
            <v>Top</v>
          </cell>
          <cell r="T1029" t="str">
            <v>Одежда</v>
          </cell>
          <cell r="U1029" t="str">
            <v>Plain weave / Полотняное переплетение ткани</v>
          </cell>
          <cell r="V1029" t="str">
            <v>100%Хлопок</v>
          </cell>
          <cell r="W1029" t="str">
            <v>(61) kids school 9sizes</v>
          </cell>
          <cell r="X1029">
            <v>9</v>
          </cell>
          <cell r="Y1029" t="str">
            <v>Нет</v>
          </cell>
          <cell r="Z1029" t="str">
            <v>Marina Ivaschenko</v>
          </cell>
          <cell r="AA1029" t="str">
            <v>Fashion</v>
          </cell>
          <cell r="AB1029" t="str">
            <v>Regular</v>
          </cell>
          <cell r="AC1029" t="str">
            <v>1,2,3,4,5</v>
          </cell>
          <cell r="AD1029" t="str">
            <v>1,2,3,4,5_9</v>
          </cell>
          <cell r="AE1029">
            <v>271</v>
          </cell>
          <cell r="AF1029">
            <v>52</v>
          </cell>
          <cell r="AG1029">
            <v>73</v>
          </cell>
          <cell r="AH1029">
            <v>96</v>
          </cell>
          <cell r="AI1029">
            <v>43</v>
          </cell>
          <cell r="AJ1029">
            <v>7</v>
          </cell>
          <cell r="AK1029">
            <v>1</v>
          </cell>
          <cell r="AL1029">
            <v>0.6</v>
          </cell>
          <cell r="AM1029">
            <v>9</v>
          </cell>
          <cell r="AN1029">
            <v>3</v>
          </cell>
          <cell r="AO1029">
            <v>12</v>
          </cell>
          <cell r="AP1029">
            <v>624</v>
          </cell>
          <cell r="AQ1029">
            <v>9</v>
          </cell>
          <cell r="AR1029">
            <v>3</v>
          </cell>
          <cell r="AS1029">
            <v>12</v>
          </cell>
          <cell r="AT1029">
            <v>876</v>
          </cell>
          <cell r="AU1029">
            <v>9</v>
          </cell>
          <cell r="AV1029">
            <v>3</v>
          </cell>
          <cell r="AW1029">
            <v>12</v>
          </cell>
          <cell r="AX1029">
            <v>1152</v>
          </cell>
          <cell r="AY1029">
            <v>9</v>
          </cell>
          <cell r="AZ1029">
            <v>3</v>
          </cell>
          <cell r="BA1029">
            <v>12</v>
          </cell>
          <cell r="BB1029">
            <v>516</v>
          </cell>
          <cell r="BC1029">
            <v>9</v>
          </cell>
          <cell r="BD1029">
            <v>3</v>
          </cell>
          <cell r="BE1029">
            <v>12</v>
          </cell>
          <cell r="BF1029">
            <v>84</v>
          </cell>
          <cell r="BG1029" t="str">
            <v>0-3</v>
          </cell>
          <cell r="BH1029">
            <v>0.54200000000000004</v>
          </cell>
          <cell r="BI1029">
            <v>3252</v>
          </cell>
          <cell r="BJ1029">
            <v>1999</v>
          </cell>
          <cell r="BK1029">
            <v>1999</v>
          </cell>
          <cell r="BL1029">
            <v>1817.27</v>
          </cell>
          <cell r="BM1029">
            <v>2.9996998799519807</v>
          </cell>
          <cell r="BN1029">
            <v>5.79</v>
          </cell>
          <cell r="BO1029">
            <v>6.09</v>
          </cell>
          <cell r="BP1029">
            <v>7.84</v>
          </cell>
          <cell r="BQ1029">
            <v>666.4</v>
          </cell>
          <cell r="BR1029">
            <v>0.66663331665832914</v>
          </cell>
          <cell r="BS1029">
            <v>3.5</v>
          </cell>
          <cell r="BT1029">
            <v>85</v>
          </cell>
          <cell r="BU1029">
            <v>1.1000000000000001</v>
          </cell>
          <cell r="BV1029">
            <v>1999</v>
          </cell>
          <cell r="BW1029">
            <v>1200</v>
          </cell>
          <cell r="BX1029" t="str">
            <v>TIANJIN DSTY INTERNATIONAL TRADE COMPANY LIMITED</v>
          </cell>
          <cell r="BY1029" t="str">
            <v>Китай</v>
          </cell>
          <cell r="BZ1029">
            <v>240</v>
          </cell>
          <cell r="CA1029">
            <v>590</v>
          </cell>
          <cell r="CB1029">
            <v>108</v>
          </cell>
          <cell r="CC1029">
            <v>1810</v>
          </cell>
          <cell r="CD1029">
            <v>6000</v>
          </cell>
          <cell r="CE1029">
            <v>1888.5181204172925</v>
          </cell>
          <cell r="CF1029">
            <v>6000</v>
          </cell>
          <cell r="CG1029">
            <v>5300</v>
          </cell>
          <cell r="CH1029" t="str">
            <v>ок</v>
          </cell>
          <cell r="CI1029" t="str">
            <v>ок</v>
          </cell>
          <cell r="CJ1029">
            <v>12</v>
          </cell>
          <cell r="CK1029">
            <v>19804.68</v>
          </cell>
          <cell r="CL1029">
            <v>3593.1</v>
          </cell>
          <cell r="CM1029">
            <v>1461.6</v>
          </cell>
          <cell r="CN1029">
            <v>11022.9</v>
          </cell>
          <cell r="CO1029">
            <v>657.72</v>
          </cell>
          <cell r="CP1029">
            <v>36540</v>
          </cell>
          <cell r="CQ1029">
            <v>2167132.7999999998</v>
          </cell>
          <cell r="CR1029">
            <v>393176</v>
          </cell>
          <cell r="CS1029">
            <v>159936</v>
          </cell>
          <cell r="CT1029">
            <v>1206184</v>
          </cell>
          <cell r="CU1029">
            <v>71971.199999999997</v>
          </cell>
          <cell r="CV1029">
            <v>3998400</v>
          </cell>
          <cell r="CW1029">
            <v>6500748</v>
          </cell>
          <cell r="CX1029">
            <v>1179410</v>
          </cell>
          <cell r="CY1029">
            <v>479760</v>
          </cell>
          <cell r="CZ1029">
            <v>3618190</v>
          </cell>
          <cell r="DA1029">
            <v>215892</v>
          </cell>
          <cell r="DB1029">
            <v>11994000</v>
          </cell>
          <cell r="DC1029" t="str">
            <v>Fashion</v>
          </cell>
          <cell r="DE1029">
            <v>59</v>
          </cell>
          <cell r="DF1029">
            <v>59</v>
          </cell>
          <cell r="DH1029">
            <v>9</v>
          </cell>
          <cell r="DI1029">
            <v>1</v>
          </cell>
          <cell r="DJ1029">
            <v>10</v>
          </cell>
          <cell r="DK1029">
            <v>590</v>
          </cell>
          <cell r="DP1029">
            <v>590</v>
          </cell>
          <cell r="DQ1029">
            <v>531</v>
          </cell>
          <cell r="DR1029">
            <v>59</v>
          </cell>
          <cell r="DS1029">
            <v>0.9</v>
          </cell>
          <cell r="DT1029">
            <v>0.1</v>
          </cell>
          <cell r="DU1029">
            <v>1999</v>
          </cell>
          <cell r="DV1029">
            <v>346920</v>
          </cell>
          <cell r="DW1029">
            <v>3593.1</v>
          </cell>
          <cell r="DX1029">
            <v>1179410</v>
          </cell>
          <cell r="DY1029" t="str">
            <v>white</v>
          </cell>
          <cell r="DZ1029" t="str">
            <v>20240130050___Swim_jac___белый</v>
          </cell>
          <cell r="EA1029" t="str">
            <v>Расчет кирпичей</v>
          </cell>
        </row>
        <row r="1030">
          <cell r="B1030" t="str">
            <v>20240130050_0076102_00000003835</v>
          </cell>
          <cell r="C1030" t="str">
            <v>20240130050_0076102</v>
          </cell>
          <cell r="D1030" t="str">
            <v>Theme 3ОдеждаSwim_jacЖенскийgreen61</v>
          </cell>
          <cell r="E1030" t="str">
            <v>Заг. с Th 3</v>
          </cell>
          <cell r="F1030" t="str">
            <v>ACOOLA Одежда Весна 2024 Theme 3</v>
          </cell>
          <cell r="G1030" t="str">
            <v>ACOOLA</v>
          </cell>
          <cell r="H1030" t="str">
            <v>Theme 3</v>
          </cell>
          <cell r="I1030" t="str">
            <v>00000003835</v>
          </cell>
          <cell r="J1030" t="str">
            <v>20240130050</v>
          </cell>
          <cell r="K1030" t="str">
            <v>Жакет детский для девочек Swim_jac зеленый</v>
          </cell>
          <cell r="L1030" t="str">
            <v>Женский</v>
          </cell>
          <cell r="M1030" t="str">
            <v>Школа</v>
          </cell>
          <cell r="N1030" t="str">
            <v>Swim_jac</v>
          </cell>
          <cell r="O1030" t="str">
            <v>зеленый</v>
          </cell>
          <cell r="P1030" t="str">
            <v>Stitched</v>
          </cell>
          <cell r="Q1030" t="str">
            <v>Jacket</v>
          </cell>
          <cell r="R1030" t="str">
            <v>Top_Girls</v>
          </cell>
          <cell r="S1030" t="str">
            <v>Top</v>
          </cell>
          <cell r="T1030" t="str">
            <v>Одежда</v>
          </cell>
          <cell r="U1030" t="str">
            <v>Plain weave / Полотняное переплетение ткани</v>
          </cell>
          <cell r="V1030" t="str">
            <v>100%Хлопок</v>
          </cell>
          <cell r="W1030" t="str">
            <v>(61) kids school 9sizes</v>
          </cell>
          <cell r="X1030">
            <v>9</v>
          </cell>
          <cell r="Y1030" t="str">
            <v>Нет</v>
          </cell>
          <cell r="Z1030" t="str">
            <v>Marina Ivaschenko</v>
          </cell>
          <cell r="AA1030" t="str">
            <v>Fashion</v>
          </cell>
          <cell r="AB1030" t="str">
            <v>Regular</v>
          </cell>
          <cell r="AC1030">
            <v>1.2</v>
          </cell>
          <cell r="AD1030" t="str">
            <v>1,2_9</v>
          </cell>
          <cell r="AE1030">
            <v>125</v>
          </cell>
          <cell r="AF1030">
            <v>52</v>
          </cell>
          <cell r="AG1030">
            <v>73</v>
          </cell>
          <cell r="AH1030">
            <v>0</v>
          </cell>
          <cell r="AI1030">
            <v>0</v>
          </cell>
          <cell r="AJ1030">
            <v>0</v>
          </cell>
          <cell r="AK1030">
            <v>1</v>
          </cell>
          <cell r="AL1030">
            <v>0.4</v>
          </cell>
          <cell r="AM1030">
            <v>9</v>
          </cell>
          <cell r="AN1030">
            <v>2</v>
          </cell>
          <cell r="AO1030">
            <v>11</v>
          </cell>
          <cell r="AP1030">
            <v>572</v>
          </cell>
          <cell r="AQ1030">
            <v>9</v>
          </cell>
          <cell r="AR1030">
            <v>2</v>
          </cell>
          <cell r="AS1030">
            <v>11</v>
          </cell>
          <cell r="AT1030">
            <v>803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 t="str">
            <v>0-2</v>
          </cell>
          <cell r="BH1030">
            <v>0.55000000000000004</v>
          </cell>
          <cell r="BI1030">
            <v>1375</v>
          </cell>
          <cell r="BJ1030">
            <v>1999</v>
          </cell>
          <cell r="BK1030">
            <v>1999</v>
          </cell>
          <cell r="BL1030">
            <v>1817.27</v>
          </cell>
          <cell r="BM1030">
            <v>2.9996998799519807</v>
          </cell>
          <cell r="BN1030">
            <v>5.79</v>
          </cell>
          <cell r="BO1030">
            <v>6.09</v>
          </cell>
          <cell r="BP1030">
            <v>7.84</v>
          </cell>
          <cell r="BQ1030">
            <v>666.4</v>
          </cell>
          <cell r="BR1030">
            <v>0.66663331665832914</v>
          </cell>
          <cell r="BS1030">
            <v>3.5</v>
          </cell>
          <cell r="BT1030">
            <v>85</v>
          </cell>
          <cell r="BU1030">
            <v>1.1000000000000001</v>
          </cell>
          <cell r="BV1030">
            <v>1999</v>
          </cell>
          <cell r="BW1030">
            <v>1200</v>
          </cell>
          <cell r="BX1030" t="str">
            <v>TIANJIN DSTY INTERNATIONAL TRADE COMPANY LIMITED</v>
          </cell>
          <cell r="BY1030" t="str">
            <v>Китай</v>
          </cell>
          <cell r="BZ1030">
            <v>100</v>
          </cell>
          <cell r="CA1030">
            <v>236</v>
          </cell>
          <cell r="CB1030">
            <v>45</v>
          </cell>
          <cell r="CC1030">
            <v>744</v>
          </cell>
          <cell r="CD1030">
            <v>2500</v>
          </cell>
          <cell r="CE1030">
            <v>786.88255017387189</v>
          </cell>
          <cell r="CF1030">
            <v>2500</v>
          </cell>
          <cell r="CG1030">
            <v>2900</v>
          </cell>
          <cell r="CH1030" t="str">
            <v>ок</v>
          </cell>
          <cell r="CI1030" t="str">
            <v>ок</v>
          </cell>
          <cell r="CJ1030">
            <v>5</v>
          </cell>
          <cell r="CK1030">
            <v>8373.75</v>
          </cell>
          <cell r="CL1030">
            <v>1437.24</v>
          </cell>
          <cell r="CM1030">
            <v>609</v>
          </cell>
          <cell r="CN1030">
            <v>4530.96</v>
          </cell>
          <cell r="CO1030">
            <v>274.05</v>
          </cell>
          <cell r="CP1030">
            <v>15225</v>
          </cell>
          <cell r="CQ1030">
            <v>916300</v>
          </cell>
          <cell r="CR1030">
            <v>157270.39999999999</v>
          </cell>
          <cell r="CS1030">
            <v>66640</v>
          </cell>
          <cell r="CT1030">
            <v>495801.59999999998</v>
          </cell>
          <cell r="CU1030">
            <v>29988</v>
          </cell>
          <cell r="CV1030">
            <v>1666000</v>
          </cell>
          <cell r="CW1030">
            <v>2748625</v>
          </cell>
          <cell r="CX1030">
            <v>471764</v>
          </cell>
          <cell r="CY1030">
            <v>199900</v>
          </cell>
          <cell r="CZ1030">
            <v>1487256</v>
          </cell>
          <cell r="DA1030">
            <v>89955</v>
          </cell>
          <cell r="DB1030">
            <v>4997500</v>
          </cell>
          <cell r="DC1030" t="str">
            <v>Fashion</v>
          </cell>
          <cell r="DE1030">
            <v>59</v>
          </cell>
          <cell r="DF1030">
            <v>59</v>
          </cell>
          <cell r="DH1030">
            <v>4</v>
          </cell>
          <cell r="DJ1030">
            <v>4</v>
          </cell>
          <cell r="DK1030">
            <v>236</v>
          </cell>
          <cell r="DP1030">
            <v>236</v>
          </cell>
          <cell r="DQ1030">
            <v>236</v>
          </cell>
          <cell r="DR1030">
            <v>0</v>
          </cell>
          <cell r="DS1030">
            <v>1</v>
          </cell>
          <cell r="DT1030">
            <v>0</v>
          </cell>
          <cell r="DU1030">
            <v>1999</v>
          </cell>
          <cell r="DV1030">
            <v>138768</v>
          </cell>
          <cell r="DW1030">
            <v>1437.24</v>
          </cell>
          <cell r="DX1030">
            <v>471764</v>
          </cell>
          <cell r="DY1030" t="str">
            <v>green</v>
          </cell>
          <cell r="DZ1030" t="str">
            <v>20240130050___Swim_jac___зеленый</v>
          </cell>
          <cell r="EA1030" t="str">
            <v>Расчет кирпичей</v>
          </cell>
        </row>
        <row r="1031">
          <cell r="B1031" t="str">
            <v>20240140001_0076023_00000003835</v>
          </cell>
          <cell r="C1031" t="str">
            <v>20240140001_0076023</v>
          </cell>
          <cell r="D1031" t="str">
            <v>Theme 3ОдеждаImanpa_topЖенскийlime61</v>
          </cell>
          <cell r="E1031" t="str">
            <v>Заг. с Th 3</v>
          </cell>
          <cell r="F1031" t="str">
            <v>ACOOLA Одежда Весна 2024 Theme 3</v>
          </cell>
          <cell r="G1031" t="str">
            <v>ACOOLA</v>
          </cell>
          <cell r="H1031" t="str">
            <v>Theme 3</v>
          </cell>
          <cell r="I1031" t="str">
            <v>00000003835</v>
          </cell>
          <cell r="J1031" t="str">
            <v>20240140001</v>
          </cell>
          <cell r="K1031" t="str">
            <v>Майка-топ детский для девочек Imanpa_top лайм</v>
          </cell>
          <cell r="L1031" t="str">
            <v>Женский</v>
          </cell>
          <cell r="M1031" t="str">
            <v>Школа</v>
          </cell>
          <cell r="N1031" t="str">
            <v>Imanpa_top</v>
          </cell>
          <cell r="O1031" t="str">
            <v>лайм</v>
          </cell>
          <cell r="P1031" t="str">
            <v>Jersey</v>
          </cell>
          <cell r="Q1031" t="str">
            <v>Tank top</v>
          </cell>
          <cell r="R1031" t="str">
            <v>Top_Girls</v>
          </cell>
          <cell r="S1031" t="str">
            <v>Top</v>
          </cell>
          <cell r="T1031" t="str">
            <v>Одежда</v>
          </cell>
          <cell r="U1031" t="str">
            <v>Rib / Резинка</v>
          </cell>
          <cell r="V1031" t="str">
            <v>95%Хлопок/5%ПУ</v>
          </cell>
          <cell r="W1031" t="str">
            <v>(61) kids school 9sizes</v>
          </cell>
          <cell r="X1031">
            <v>9</v>
          </cell>
          <cell r="Y1031" t="str">
            <v>Нет</v>
          </cell>
          <cell r="Z1031" t="str">
            <v>Tatiana Ryabceva</v>
          </cell>
          <cell r="AA1031" t="str">
            <v>Basic+</v>
          </cell>
          <cell r="AB1031" t="str">
            <v>Regular</v>
          </cell>
          <cell r="AC1031">
            <v>0</v>
          </cell>
          <cell r="AD1031" t="str">
            <v>0_9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1</v>
          </cell>
          <cell r="AL1031">
            <v>1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 t="str">
            <v>-9-0</v>
          </cell>
          <cell r="BH1031">
            <v>0</v>
          </cell>
          <cell r="BI1031">
            <v>0</v>
          </cell>
          <cell r="BJ1031">
            <v>599</v>
          </cell>
          <cell r="BK1031">
            <v>599</v>
          </cell>
          <cell r="BL1031">
            <v>544.54999999999995</v>
          </cell>
          <cell r="BM1031">
            <v>2.6294995610184371</v>
          </cell>
          <cell r="BN1031">
            <v>2.0499999999999998</v>
          </cell>
          <cell r="BO1031">
            <v>2.16</v>
          </cell>
          <cell r="BP1031">
            <v>2.68</v>
          </cell>
          <cell r="BQ1031">
            <v>227.8</v>
          </cell>
          <cell r="BR1031">
            <v>0.61969949916527545</v>
          </cell>
          <cell r="BS1031">
            <v>3.3</v>
          </cell>
          <cell r="BT1031">
            <v>85</v>
          </cell>
          <cell r="BU1031">
            <v>1.1000000000000001</v>
          </cell>
          <cell r="BV1031">
            <v>599</v>
          </cell>
          <cell r="BW1031">
            <v>360</v>
          </cell>
          <cell r="BX1031" t="str">
            <v>SHAOXING YANSHENG TRADING CO., LTD</v>
          </cell>
          <cell r="BY1031" t="str">
            <v>Китай</v>
          </cell>
          <cell r="BZ1031">
            <v>156</v>
          </cell>
          <cell r="CA1031">
            <v>0</v>
          </cell>
          <cell r="CB1031">
            <v>81</v>
          </cell>
          <cell r="CC1031">
            <v>1063</v>
          </cell>
          <cell r="CD1031">
            <v>1300</v>
          </cell>
          <cell r="CE1031">
            <v>409.17892609041337</v>
          </cell>
          <cell r="CF1031">
            <v>1300</v>
          </cell>
          <cell r="CG1031" t="str">
            <v>не заполнен кластер</v>
          </cell>
          <cell r="CH1031" t="str">
            <v>ок</v>
          </cell>
          <cell r="CI1031" t="str">
            <v>ок</v>
          </cell>
          <cell r="CJ1031">
            <v>9</v>
          </cell>
          <cell r="CK1031">
            <v>0</v>
          </cell>
          <cell r="CL1031">
            <v>0</v>
          </cell>
          <cell r="CM1031">
            <v>336.96000000000004</v>
          </cell>
          <cell r="CN1031">
            <v>2296.08</v>
          </cell>
          <cell r="CO1031">
            <v>174.96</v>
          </cell>
          <cell r="CP1031">
            <v>2808</v>
          </cell>
          <cell r="CQ1031">
            <v>0</v>
          </cell>
          <cell r="CR1031">
            <v>0</v>
          </cell>
          <cell r="CS1031">
            <v>35536.800000000003</v>
          </cell>
          <cell r="CT1031">
            <v>242151.40000000002</v>
          </cell>
          <cell r="CU1031">
            <v>18451.8</v>
          </cell>
          <cell r="CV1031">
            <v>296140</v>
          </cell>
          <cell r="CW1031">
            <v>0</v>
          </cell>
          <cell r="CX1031">
            <v>0</v>
          </cell>
          <cell r="CY1031">
            <v>93444</v>
          </cell>
          <cell r="CZ1031">
            <v>636737</v>
          </cell>
          <cell r="DA1031">
            <v>48519</v>
          </cell>
          <cell r="DB1031">
            <v>778700</v>
          </cell>
          <cell r="DC1031" t="str">
            <v>Basic+</v>
          </cell>
          <cell r="DE1031">
            <v>59</v>
          </cell>
          <cell r="DF1031">
            <v>59</v>
          </cell>
          <cell r="DJ1031">
            <v>0</v>
          </cell>
          <cell r="DK1031">
            <v>0</v>
          </cell>
          <cell r="DP1031">
            <v>0</v>
          </cell>
          <cell r="DQ1031">
            <v>0</v>
          </cell>
          <cell r="DR1031">
            <v>0</v>
          </cell>
          <cell r="DS1031" t="e">
            <v>#DIV/0!</v>
          </cell>
          <cell r="DT1031" t="e">
            <v>#DIV/0!</v>
          </cell>
          <cell r="DU1031">
            <v>599</v>
          </cell>
          <cell r="DV1031">
            <v>0</v>
          </cell>
          <cell r="DW1031">
            <v>0</v>
          </cell>
          <cell r="DX1031">
            <v>0</v>
          </cell>
          <cell r="DY1031" t="str">
            <v>lime</v>
          </cell>
          <cell r="DZ1031" t="str">
            <v>20240140001___Imanpa_top___лайм</v>
          </cell>
        </row>
        <row r="1032">
          <cell r="B1032" t="str">
            <v>20240140001_0076024_00000003835</v>
          </cell>
          <cell r="C1032" t="str">
            <v>20240140001_0076024</v>
          </cell>
          <cell r="D1032" t="str">
            <v>Theme 3ОдеждаImanpa_topЖенскийBlack61</v>
          </cell>
          <cell r="E1032" t="str">
            <v>Заг. с Th 3</v>
          </cell>
          <cell r="F1032" t="str">
            <v>ACOOLA Одежда Весна 2024 Theme 3</v>
          </cell>
          <cell r="G1032" t="str">
            <v>ACOOLA</v>
          </cell>
          <cell r="H1032" t="str">
            <v>Theme 3</v>
          </cell>
          <cell r="I1032" t="str">
            <v>00000003835</v>
          </cell>
          <cell r="J1032" t="str">
            <v>20240140001</v>
          </cell>
          <cell r="K1032" t="str">
            <v>Майка-топ детский для девочек Imanpa_top черный</v>
          </cell>
          <cell r="L1032" t="str">
            <v>Женский</v>
          </cell>
          <cell r="M1032" t="str">
            <v>Школа</v>
          </cell>
          <cell r="N1032" t="str">
            <v>Imanpa_top</v>
          </cell>
          <cell r="O1032" t="str">
            <v>черный</v>
          </cell>
          <cell r="P1032" t="str">
            <v>Jersey</v>
          </cell>
          <cell r="Q1032" t="str">
            <v>Tank top</v>
          </cell>
          <cell r="R1032" t="str">
            <v>Top_Girls</v>
          </cell>
          <cell r="S1032" t="str">
            <v>Top</v>
          </cell>
          <cell r="T1032" t="str">
            <v>Одежда</v>
          </cell>
          <cell r="U1032" t="str">
            <v>Rib / Резинка</v>
          </cell>
          <cell r="V1032" t="str">
            <v>95%Хлопок/5%ПУ</v>
          </cell>
          <cell r="W1032" t="str">
            <v>(61) kids school 9sizes</v>
          </cell>
          <cell r="X1032">
            <v>9</v>
          </cell>
          <cell r="Y1032" t="str">
            <v>Нет</v>
          </cell>
          <cell r="Z1032" t="str">
            <v>Tatiana Ryabceva</v>
          </cell>
          <cell r="AA1032" t="str">
            <v>Basic+</v>
          </cell>
          <cell r="AB1032" t="str">
            <v>Regular</v>
          </cell>
          <cell r="AC1032" t="str">
            <v>1,2,3,4,5</v>
          </cell>
          <cell r="AD1032" t="str">
            <v>1,2,3,4,5_9</v>
          </cell>
          <cell r="AE1032">
            <v>271</v>
          </cell>
          <cell r="AF1032">
            <v>52</v>
          </cell>
          <cell r="AG1032">
            <v>73</v>
          </cell>
          <cell r="AH1032">
            <v>96</v>
          </cell>
          <cell r="AI1032">
            <v>43</v>
          </cell>
          <cell r="AJ1032">
            <v>7</v>
          </cell>
          <cell r="AK1032">
            <v>0.7</v>
          </cell>
          <cell r="AL1032">
            <v>0.6</v>
          </cell>
          <cell r="AM1032">
            <v>11</v>
          </cell>
          <cell r="AN1032">
            <v>4</v>
          </cell>
          <cell r="AO1032">
            <v>15</v>
          </cell>
          <cell r="AP1032">
            <v>780</v>
          </cell>
          <cell r="AQ1032">
            <v>11</v>
          </cell>
          <cell r="AR1032">
            <v>4</v>
          </cell>
          <cell r="AS1032">
            <v>15</v>
          </cell>
          <cell r="AT1032">
            <v>1095</v>
          </cell>
          <cell r="AU1032">
            <v>11</v>
          </cell>
          <cell r="AV1032">
            <v>4</v>
          </cell>
          <cell r="AW1032">
            <v>15</v>
          </cell>
          <cell r="AX1032">
            <v>1440</v>
          </cell>
          <cell r="AY1032">
            <v>11</v>
          </cell>
          <cell r="AZ1032">
            <v>4</v>
          </cell>
          <cell r="BA1032">
            <v>15</v>
          </cell>
          <cell r="BB1032">
            <v>645</v>
          </cell>
          <cell r="BC1032">
            <v>11</v>
          </cell>
          <cell r="BD1032">
            <v>4</v>
          </cell>
          <cell r="BE1032">
            <v>15</v>
          </cell>
          <cell r="BF1032">
            <v>105</v>
          </cell>
          <cell r="BG1032" t="str">
            <v>2-4</v>
          </cell>
          <cell r="BH1032">
            <v>0.54200000000000004</v>
          </cell>
          <cell r="BI1032">
            <v>4065</v>
          </cell>
          <cell r="BJ1032">
            <v>599</v>
          </cell>
          <cell r="BK1032">
            <v>599</v>
          </cell>
          <cell r="BL1032">
            <v>544.54999999999995</v>
          </cell>
          <cell r="BM1032">
            <v>2.6294995610184371</v>
          </cell>
          <cell r="BN1032">
            <v>2.0499999999999998</v>
          </cell>
          <cell r="BO1032">
            <v>2.16</v>
          </cell>
          <cell r="BP1032">
            <v>2.68</v>
          </cell>
          <cell r="BQ1032">
            <v>227.8</v>
          </cell>
          <cell r="BR1032">
            <v>0.61969949916527545</v>
          </cell>
          <cell r="BS1032">
            <v>3.3</v>
          </cell>
          <cell r="BT1032">
            <v>85</v>
          </cell>
          <cell r="BU1032">
            <v>1.1000000000000001</v>
          </cell>
          <cell r="BV1032">
            <v>599</v>
          </cell>
          <cell r="BW1032">
            <v>360</v>
          </cell>
          <cell r="BX1032" t="str">
            <v>SHAOXING YANSHENG TRADING CO., LTD</v>
          </cell>
          <cell r="BY1032" t="str">
            <v>Китай</v>
          </cell>
          <cell r="BZ1032">
            <v>300</v>
          </cell>
          <cell r="CA1032">
            <v>767</v>
          </cell>
          <cell r="CB1032">
            <v>135</v>
          </cell>
          <cell r="CC1032">
            <v>2233</v>
          </cell>
          <cell r="CD1032">
            <v>7500</v>
          </cell>
          <cell r="CE1032">
            <v>2360.6476505216156</v>
          </cell>
          <cell r="CF1032">
            <v>7500</v>
          </cell>
          <cell r="CG1032">
            <v>10000</v>
          </cell>
          <cell r="CH1032" t="str">
            <v>ок</v>
          </cell>
          <cell r="CI1032" t="str">
            <v>ок</v>
          </cell>
          <cell r="CJ1032">
            <v>15</v>
          </cell>
          <cell r="CK1032">
            <v>8780.4000000000015</v>
          </cell>
          <cell r="CL1032">
            <v>1656.72</v>
          </cell>
          <cell r="CM1032">
            <v>648</v>
          </cell>
          <cell r="CN1032">
            <v>4823.2800000000007</v>
          </cell>
          <cell r="CO1032">
            <v>291.60000000000002</v>
          </cell>
          <cell r="CP1032">
            <v>16200.000000000002</v>
          </cell>
          <cell r="CQ1032">
            <v>926007</v>
          </cell>
          <cell r="CR1032">
            <v>174722.6</v>
          </cell>
          <cell r="CS1032">
            <v>68340</v>
          </cell>
          <cell r="CT1032">
            <v>508677.4</v>
          </cell>
          <cell r="CU1032">
            <v>30753</v>
          </cell>
          <cell r="CV1032">
            <v>1708500</v>
          </cell>
          <cell r="CW1032">
            <v>2434935</v>
          </cell>
          <cell r="CX1032">
            <v>459433</v>
          </cell>
          <cell r="CY1032">
            <v>179700</v>
          </cell>
          <cell r="CZ1032">
            <v>1337567</v>
          </cell>
          <cell r="DA1032">
            <v>80865</v>
          </cell>
          <cell r="DB1032">
            <v>4492500</v>
          </cell>
          <cell r="DC1032" t="str">
            <v>Basic+</v>
          </cell>
          <cell r="DE1032">
            <v>59</v>
          </cell>
          <cell r="DF1032">
            <v>59</v>
          </cell>
          <cell r="DH1032">
            <v>10</v>
          </cell>
          <cell r="DI1032">
            <v>3</v>
          </cell>
          <cell r="DJ1032">
            <v>13</v>
          </cell>
          <cell r="DK1032">
            <v>767</v>
          </cell>
          <cell r="DP1032">
            <v>767</v>
          </cell>
          <cell r="DQ1032">
            <v>590</v>
          </cell>
          <cell r="DR1032">
            <v>177</v>
          </cell>
          <cell r="DS1032">
            <v>0.76923076923076927</v>
          </cell>
          <cell r="DT1032">
            <v>0.23076923076923078</v>
          </cell>
          <cell r="DU1032">
            <v>599</v>
          </cell>
          <cell r="DV1032">
            <v>154167</v>
          </cell>
          <cell r="DW1032">
            <v>1656.72</v>
          </cell>
          <cell r="DX1032">
            <v>459433</v>
          </cell>
          <cell r="DY1032" t="str">
            <v>Black</v>
          </cell>
          <cell r="DZ1032" t="str">
            <v>20240140001___Imanpa_top___черный</v>
          </cell>
          <cell r="EA1032" t="str">
            <v>Расчет кирпичей</v>
          </cell>
        </row>
        <row r="1033">
          <cell r="B1033" t="str">
            <v>20240140001_0076025_00000003835</v>
          </cell>
          <cell r="C1033" t="str">
            <v>20240140001_0076025</v>
          </cell>
          <cell r="D1033" t="str">
            <v>Theme 3ОдеждаImanpa_topЖенскийneon pink61</v>
          </cell>
          <cell r="E1033" t="str">
            <v>Заг. с Th 3</v>
          </cell>
          <cell r="F1033" t="str">
            <v>ACOOLA Одежда Весна 2024 Theme 3</v>
          </cell>
          <cell r="G1033" t="str">
            <v>ACOOLA</v>
          </cell>
          <cell r="H1033" t="str">
            <v>Theme 3</v>
          </cell>
          <cell r="I1033" t="str">
            <v>00000003835</v>
          </cell>
          <cell r="J1033" t="str">
            <v>20240140001</v>
          </cell>
          <cell r="K1033" t="str">
            <v>Майка-топ детский для девочек Imanpa_top неоновый розовый</v>
          </cell>
          <cell r="L1033" t="str">
            <v>Женский</v>
          </cell>
          <cell r="M1033" t="str">
            <v>Школа</v>
          </cell>
          <cell r="N1033" t="str">
            <v>Imanpa_top</v>
          </cell>
          <cell r="O1033" t="str">
            <v>неоновый розовый</v>
          </cell>
          <cell r="P1033" t="str">
            <v>Jersey</v>
          </cell>
          <cell r="Q1033" t="str">
            <v>Tank top</v>
          </cell>
          <cell r="R1033" t="str">
            <v>Top_Girls</v>
          </cell>
          <cell r="S1033" t="str">
            <v>Top</v>
          </cell>
          <cell r="T1033" t="str">
            <v>Одежда</v>
          </cell>
          <cell r="U1033" t="str">
            <v>Rib / Резинка</v>
          </cell>
          <cell r="V1033" t="str">
            <v>95%Хлопок/5%ПУ</v>
          </cell>
          <cell r="W1033" t="str">
            <v>(61) kids school 9sizes</v>
          </cell>
          <cell r="X1033">
            <v>9</v>
          </cell>
          <cell r="Y1033" t="str">
            <v>Нет</v>
          </cell>
          <cell r="Z1033" t="str">
            <v>Tatiana Ryabceva</v>
          </cell>
          <cell r="AA1033" t="str">
            <v>Basic+</v>
          </cell>
          <cell r="AB1033" t="str">
            <v>Regular</v>
          </cell>
          <cell r="AC1033" t="str">
            <v>1,2,3,4,5</v>
          </cell>
          <cell r="AD1033" t="str">
            <v>1,2,3,4,5_9</v>
          </cell>
          <cell r="AE1033">
            <v>271</v>
          </cell>
          <cell r="AF1033">
            <v>52</v>
          </cell>
          <cell r="AG1033">
            <v>73</v>
          </cell>
          <cell r="AH1033">
            <v>96</v>
          </cell>
          <cell r="AI1033">
            <v>43</v>
          </cell>
          <cell r="AJ1033">
            <v>7</v>
          </cell>
          <cell r="AK1033">
            <v>0.7</v>
          </cell>
          <cell r="AL1033">
            <v>0.6</v>
          </cell>
          <cell r="AM1033">
            <v>11</v>
          </cell>
          <cell r="AN1033">
            <v>4</v>
          </cell>
          <cell r="AO1033">
            <v>15</v>
          </cell>
          <cell r="AP1033">
            <v>780</v>
          </cell>
          <cell r="AQ1033">
            <v>11</v>
          </cell>
          <cell r="AR1033">
            <v>4</v>
          </cell>
          <cell r="AS1033">
            <v>15</v>
          </cell>
          <cell r="AT1033">
            <v>1095</v>
          </cell>
          <cell r="AU1033">
            <v>11</v>
          </cell>
          <cell r="AV1033">
            <v>4</v>
          </cell>
          <cell r="AW1033">
            <v>15</v>
          </cell>
          <cell r="AX1033">
            <v>1440</v>
          </cell>
          <cell r="AY1033">
            <v>11</v>
          </cell>
          <cell r="AZ1033">
            <v>4</v>
          </cell>
          <cell r="BA1033">
            <v>15</v>
          </cell>
          <cell r="BB1033">
            <v>645</v>
          </cell>
          <cell r="BC1033">
            <v>11</v>
          </cell>
          <cell r="BD1033">
            <v>4</v>
          </cell>
          <cell r="BE1033">
            <v>15</v>
          </cell>
          <cell r="BF1033">
            <v>105</v>
          </cell>
          <cell r="BG1033" t="str">
            <v>2-4</v>
          </cell>
          <cell r="BH1033">
            <v>0.54200000000000004</v>
          </cell>
          <cell r="BI1033">
            <v>4065</v>
          </cell>
          <cell r="BJ1033">
            <v>599</v>
          </cell>
          <cell r="BK1033">
            <v>599</v>
          </cell>
          <cell r="BL1033">
            <v>544.54999999999995</v>
          </cell>
          <cell r="BM1033">
            <v>2.6294995610184371</v>
          </cell>
          <cell r="BN1033">
            <v>2.0499999999999998</v>
          </cell>
          <cell r="BO1033">
            <v>2.16</v>
          </cell>
          <cell r="BP1033">
            <v>2.68</v>
          </cell>
          <cell r="BQ1033">
            <v>227.8</v>
          </cell>
          <cell r="BR1033">
            <v>0.61969949916527545</v>
          </cell>
          <cell r="BS1033">
            <v>3.3</v>
          </cell>
          <cell r="BT1033">
            <v>85</v>
          </cell>
          <cell r="BU1033">
            <v>1.1000000000000001</v>
          </cell>
          <cell r="BV1033">
            <v>599</v>
          </cell>
          <cell r="BW1033">
            <v>360</v>
          </cell>
          <cell r="BX1033" t="str">
            <v>SHAOXING YANSHENG TRADING CO., LTD</v>
          </cell>
          <cell r="BY1033" t="str">
            <v>Китай</v>
          </cell>
          <cell r="BZ1033">
            <v>300</v>
          </cell>
          <cell r="CA1033">
            <v>767</v>
          </cell>
          <cell r="CB1033">
            <v>135</v>
          </cell>
          <cell r="CC1033">
            <v>2233</v>
          </cell>
          <cell r="CD1033">
            <v>7500</v>
          </cell>
          <cell r="CE1033">
            <v>2360.6476505216156</v>
          </cell>
          <cell r="CF1033">
            <v>7500</v>
          </cell>
          <cell r="CG1033">
            <v>10000</v>
          </cell>
          <cell r="CH1033" t="str">
            <v>ок</v>
          </cell>
          <cell r="CI1033" t="str">
            <v>ок</v>
          </cell>
          <cell r="CJ1033">
            <v>15</v>
          </cell>
          <cell r="CK1033">
            <v>8780.4000000000015</v>
          </cell>
          <cell r="CL1033">
            <v>1656.72</v>
          </cell>
          <cell r="CM1033">
            <v>648</v>
          </cell>
          <cell r="CN1033">
            <v>4823.2800000000007</v>
          </cell>
          <cell r="CO1033">
            <v>291.60000000000002</v>
          </cell>
          <cell r="CP1033">
            <v>16200.000000000002</v>
          </cell>
          <cell r="CQ1033">
            <v>926007</v>
          </cell>
          <cell r="CR1033">
            <v>174722.6</v>
          </cell>
          <cell r="CS1033">
            <v>68340</v>
          </cell>
          <cell r="CT1033">
            <v>508677.4</v>
          </cell>
          <cell r="CU1033">
            <v>30753</v>
          </cell>
          <cell r="CV1033">
            <v>1708500</v>
          </cell>
          <cell r="CW1033">
            <v>2434935</v>
          </cell>
          <cell r="CX1033">
            <v>459433</v>
          </cell>
          <cell r="CY1033">
            <v>179700</v>
          </cell>
          <cell r="CZ1033">
            <v>1337567</v>
          </cell>
          <cell r="DA1033">
            <v>80865</v>
          </cell>
          <cell r="DB1033">
            <v>4492500</v>
          </cell>
          <cell r="DC1033" t="str">
            <v>Basic+</v>
          </cell>
          <cell r="DE1033">
            <v>59</v>
          </cell>
          <cell r="DF1033">
            <v>59</v>
          </cell>
          <cell r="DH1033">
            <v>10</v>
          </cell>
          <cell r="DI1033">
            <v>3</v>
          </cell>
          <cell r="DJ1033">
            <v>13</v>
          </cell>
          <cell r="DK1033">
            <v>767</v>
          </cell>
          <cell r="DP1033">
            <v>767</v>
          </cell>
          <cell r="DQ1033">
            <v>590</v>
          </cell>
          <cell r="DR1033">
            <v>177</v>
          </cell>
          <cell r="DS1033">
            <v>0.76923076923076927</v>
          </cell>
          <cell r="DT1033">
            <v>0.23076923076923078</v>
          </cell>
          <cell r="DU1033">
            <v>599</v>
          </cell>
          <cell r="DV1033">
            <v>154167</v>
          </cell>
          <cell r="DW1033">
            <v>1656.72</v>
          </cell>
          <cell r="DX1033">
            <v>459433</v>
          </cell>
          <cell r="DY1033" t="str">
            <v>neon pink</v>
          </cell>
          <cell r="DZ1033" t="str">
            <v>20240140001___Imanpa_top___неоновый розовый</v>
          </cell>
          <cell r="EA1033" t="str">
            <v>Расчет кирпичей</v>
          </cell>
        </row>
        <row r="1034">
          <cell r="B1034" t="str">
            <v>20240160059_0076110_00000003835</v>
          </cell>
          <cell r="C1034" t="str">
            <v>20240160059_0076110</v>
          </cell>
          <cell r="D1034" t="str">
            <v>Theme 3ОдеждаSwim_pnЖенскийwhite61</v>
          </cell>
          <cell r="E1034" t="str">
            <v>Заг. с Th 3</v>
          </cell>
          <cell r="F1034" t="str">
            <v>ACOOLA Одежда Весна 2024 Theme 3</v>
          </cell>
          <cell r="G1034" t="str">
            <v>ACOOLA</v>
          </cell>
          <cell r="H1034" t="str">
            <v>Theme 3</v>
          </cell>
          <cell r="I1034" t="str">
            <v>00000003835</v>
          </cell>
          <cell r="J1034" t="str">
            <v>20240160059</v>
          </cell>
          <cell r="K1034" t="str">
            <v>Брюки детские для девочек Swim_pn белый</v>
          </cell>
          <cell r="L1034" t="str">
            <v>Женский</v>
          </cell>
          <cell r="M1034" t="str">
            <v>Школа</v>
          </cell>
          <cell r="N1034" t="str">
            <v>Swim_pn</v>
          </cell>
          <cell r="O1034" t="str">
            <v>белый</v>
          </cell>
          <cell r="P1034" t="str">
            <v>Stitched</v>
          </cell>
          <cell r="Q1034" t="str">
            <v>Pants</v>
          </cell>
          <cell r="R1034" t="str">
            <v>Bottom_Girls</v>
          </cell>
          <cell r="S1034" t="str">
            <v>Pants</v>
          </cell>
          <cell r="T1034" t="str">
            <v>Одежда</v>
          </cell>
          <cell r="U1034" t="str">
            <v>Plain weave / Полотняное переплетение ткани</v>
          </cell>
          <cell r="V1034" t="str">
            <v>100%Хлопок</v>
          </cell>
          <cell r="W1034" t="str">
            <v>(61) kids school 9sizes</v>
          </cell>
          <cell r="X1034">
            <v>9</v>
          </cell>
          <cell r="Y1034" t="str">
            <v>Нет</v>
          </cell>
          <cell r="Z1034" t="str">
            <v>Marina Ivaschenko</v>
          </cell>
          <cell r="AA1034" t="str">
            <v>Fashion</v>
          </cell>
          <cell r="AB1034" t="str">
            <v>Regular</v>
          </cell>
          <cell r="AC1034" t="str">
            <v>1,2,3,4,5</v>
          </cell>
          <cell r="AD1034" t="str">
            <v>1,2,3,4,5_9</v>
          </cell>
          <cell r="AE1034">
            <v>271</v>
          </cell>
          <cell r="AF1034">
            <v>52</v>
          </cell>
          <cell r="AG1034">
            <v>73</v>
          </cell>
          <cell r="AH1034">
            <v>96</v>
          </cell>
          <cell r="AI1034">
            <v>43</v>
          </cell>
          <cell r="AJ1034">
            <v>7</v>
          </cell>
          <cell r="AK1034">
            <v>1</v>
          </cell>
          <cell r="AL1034">
            <v>0.6</v>
          </cell>
          <cell r="AM1034">
            <v>9</v>
          </cell>
          <cell r="AN1034">
            <v>3</v>
          </cell>
          <cell r="AO1034">
            <v>12</v>
          </cell>
          <cell r="AP1034">
            <v>624</v>
          </cell>
          <cell r="AQ1034">
            <v>9</v>
          </cell>
          <cell r="AR1034">
            <v>3</v>
          </cell>
          <cell r="AS1034">
            <v>12</v>
          </cell>
          <cell r="AT1034">
            <v>876</v>
          </cell>
          <cell r="AU1034">
            <v>9</v>
          </cell>
          <cell r="AV1034">
            <v>3</v>
          </cell>
          <cell r="AW1034">
            <v>12</v>
          </cell>
          <cell r="AX1034">
            <v>1152</v>
          </cell>
          <cell r="AY1034">
            <v>9</v>
          </cell>
          <cell r="AZ1034">
            <v>3</v>
          </cell>
          <cell r="BA1034">
            <v>12</v>
          </cell>
          <cell r="BB1034">
            <v>516</v>
          </cell>
          <cell r="BC1034">
            <v>9</v>
          </cell>
          <cell r="BD1034">
            <v>3</v>
          </cell>
          <cell r="BE1034">
            <v>12</v>
          </cell>
          <cell r="BF1034">
            <v>84</v>
          </cell>
          <cell r="BG1034" t="str">
            <v>0-3</v>
          </cell>
          <cell r="BH1034">
            <v>0.54200000000000004</v>
          </cell>
          <cell r="BI1034">
            <v>3252</v>
          </cell>
          <cell r="BJ1034">
            <v>1999</v>
          </cell>
          <cell r="BK1034">
            <v>1999</v>
          </cell>
          <cell r="BL1034">
            <v>1817.27</v>
          </cell>
          <cell r="BM1034">
            <v>2.6969778737182946</v>
          </cell>
          <cell r="BN1034">
            <v>6.48</v>
          </cell>
          <cell r="BO1034">
            <v>6.71</v>
          </cell>
          <cell r="BP1034">
            <v>8.7200000000000006</v>
          </cell>
          <cell r="BQ1034">
            <v>741.2</v>
          </cell>
          <cell r="BR1034">
            <v>0.62921460730365175</v>
          </cell>
          <cell r="BS1034">
            <v>3.5</v>
          </cell>
          <cell r="BT1034">
            <v>85</v>
          </cell>
          <cell r="BU1034">
            <v>1.1000000000000001</v>
          </cell>
          <cell r="BV1034">
            <v>1999</v>
          </cell>
          <cell r="BW1034">
            <v>1200</v>
          </cell>
          <cell r="BX1034" t="str">
            <v>TIANJIN DSTY INTERNATIONAL TRADE COMPANY LIMITED</v>
          </cell>
          <cell r="BY1034" t="str">
            <v>Китай</v>
          </cell>
          <cell r="BZ1034">
            <v>240</v>
          </cell>
          <cell r="CA1034">
            <v>590</v>
          </cell>
          <cell r="CB1034">
            <v>108</v>
          </cell>
          <cell r="CC1034">
            <v>1810</v>
          </cell>
          <cell r="CD1034">
            <v>6000</v>
          </cell>
          <cell r="CE1034">
            <v>1888.5181204172925</v>
          </cell>
          <cell r="CF1034">
            <v>6000</v>
          </cell>
          <cell r="CG1034">
            <v>5300</v>
          </cell>
          <cell r="CH1034" t="str">
            <v>ок</v>
          </cell>
          <cell r="CI1034" t="str">
            <v>ок</v>
          </cell>
          <cell r="CJ1034">
            <v>12</v>
          </cell>
          <cell r="CK1034">
            <v>21820.92</v>
          </cell>
          <cell r="CL1034">
            <v>3958.9</v>
          </cell>
          <cell r="CM1034">
            <v>1610.4</v>
          </cell>
          <cell r="CN1034">
            <v>12145.1</v>
          </cell>
          <cell r="CO1034">
            <v>724.68</v>
          </cell>
          <cell r="CP1034">
            <v>40260</v>
          </cell>
          <cell r="CQ1034">
            <v>2410382.4000000004</v>
          </cell>
          <cell r="CR1034">
            <v>437308</v>
          </cell>
          <cell r="CS1034">
            <v>177888</v>
          </cell>
          <cell r="CT1034">
            <v>1341572</v>
          </cell>
          <cell r="CU1034">
            <v>80049.600000000006</v>
          </cell>
          <cell r="CV1034">
            <v>4447200</v>
          </cell>
          <cell r="CW1034">
            <v>6500748</v>
          </cell>
          <cell r="CX1034">
            <v>1179410</v>
          </cell>
          <cell r="CY1034">
            <v>479760</v>
          </cell>
          <cell r="CZ1034">
            <v>3618190</v>
          </cell>
          <cell r="DA1034">
            <v>215892</v>
          </cell>
          <cell r="DB1034">
            <v>11994000</v>
          </cell>
          <cell r="DC1034" t="str">
            <v>Fashion</v>
          </cell>
          <cell r="DE1034">
            <v>59</v>
          </cell>
          <cell r="DF1034">
            <v>59</v>
          </cell>
          <cell r="DH1034">
            <v>9</v>
          </cell>
          <cell r="DI1034">
            <v>1</v>
          </cell>
          <cell r="DJ1034">
            <v>10</v>
          </cell>
          <cell r="DK1034">
            <v>590</v>
          </cell>
          <cell r="DP1034">
            <v>590</v>
          </cell>
          <cell r="DQ1034">
            <v>531</v>
          </cell>
          <cell r="DR1034">
            <v>59</v>
          </cell>
          <cell r="DS1034">
            <v>0.9</v>
          </cell>
          <cell r="DT1034">
            <v>0.1</v>
          </cell>
          <cell r="DU1034">
            <v>1999</v>
          </cell>
          <cell r="DV1034">
            <v>385860</v>
          </cell>
          <cell r="DW1034">
            <v>3958.9</v>
          </cell>
          <cell r="DX1034">
            <v>1179410</v>
          </cell>
          <cell r="DY1034" t="str">
            <v>white</v>
          </cell>
          <cell r="DZ1034" t="str">
            <v>20240160059___Swim_pn___белый</v>
          </cell>
          <cell r="EA1034" t="str">
            <v>Расчет кирпичей</v>
          </cell>
        </row>
        <row r="1035">
          <cell r="B1035" t="str">
            <v>20240160059_0076111_00000003835</v>
          </cell>
          <cell r="C1035" t="str">
            <v>20240160059_0076111</v>
          </cell>
          <cell r="D1035" t="str">
            <v>Theme 3ОдеждаSwim_pnЖенскийgreen61</v>
          </cell>
          <cell r="E1035" t="str">
            <v>Заг. с Th 3</v>
          </cell>
          <cell r="F1035" t="str">
            <v>ACOOLA Одежда Весна 2024 Theme 3</v>
          </cell>
          <cell r="G1035" t="str">
            <v>ACOOLA</v>
          </cell>
          <cell r="H1035" t="str">
            <v>Theme 3</v>
          </cell>
          <cell r="I1035" t="str">
            <v>00000003835</v>
          </cell>
          <cell r="J1035" t="str">
            <v>20240160059</v>
          </cell>
          <cell r="K1035" t="str">
            <v>Брюки детские для девочек Swim_pn зеленый</v>
          </cell>
          <cell r="L1035" t="str">
            <v>Женский</v>
          </cell>
          <cell r="M1035" t="str">
            <v>Школа</v>
          </cell>
          <cell r="N1035" t="str">
            <v>Swim_pn</v>
          </cell>
          <cell r="O1035" t="str">
            <v>зеленый</v>
          </cell>
          <cell r="P1035" t="str">
            <v>Stitched</v>
          </cell>
          <cell r="Q1035" t="str">
            <v>Pants</v>
          </cell>
          <cell r="R1035" t="str">
            <v>Bottom_Girls</v>
          </cell>
          <cell r="S1035" t="str">
            <v>Pants</v>
          </cell>
          <cell r="T1035" t="str">
            <v>Одежда</v>
          </cell>
          <cell r="U1035" t="str">
            <v>Plain weave / Полотняное переплетение ткани</v>
          </cell>
          <cell r="V1035" t="str">
            <v>100%Хлопок</v>
          </cell>
          <cell r="W1035" t="str">
            <v>(61) kids school 9sizes</v>
          </cell>
          <cell r="X1035">
            <v>9</v>
          </cell>
          <cell r="Y1035" t="str">
            <v>Нет</v>
          </cell>
          <cell r="Z1035" t="str">
            <v>Marina Ivaschenko</v>
          </cell>
          <cell r="AA1035" t="str">
            <v>Fashion</v>
          </cell>
          <cell r="AB1035" t="str">
            <v>Regular</v>
          </cell>
          <cell r="AC1035">
            <v>1.2</v>
          </cell>
          <cell r="AD1035" t="str">
            <v>1,2_9</v>
          </cell>
          <cell r="AE1035">
            <v>125</v>
          </cell>
          <cell r="AF1035">
            <v>52</v>
          </cell>
          <cell r="AG1035">
            <v>73</v>
          </cell>
          <cell r="AH1035">
            <v>0</v>
          </cell>
          <cell r="AI1035">
            <v>0</v>
          </cell>
          <cell r="AJ1035">
            <v>0</v>
          </cell>
          <cell r="AK1035">
            <v>1</v>
          </cell>
          <cell r="AL1035">
            <v>0.4</v>
          </cell>
          <cell r="AM1035">
            <v>9</v>
          </cell>
          <cell r="AN1035">
            <v>2</v>
          </cell>
          <cell r="AO1035">
            <v>11</v>
          </cell>
          <cell r="AP1035">
            <v>572</v>
          </cell>
          <cell r="AQ1035">
            <v>9</v>
          </cell>
          <cell r="AR1035">
            <v>2</v>
          </cell>
          <cell r="AS1035">
            <v>11</v>
          </cell>
          <cell r="AT1035">
            <v>803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 t="str">
            <v>0-2</v>
          </cell>
          <cell r="BH1035">
            <v>0.55000000000000004</v>
          </cell>
          <cell r="BI1035">
            <v>1375</v>
          </cell>
          <cell r="BJ1035">
            <v>1999</v>
          </cell>
          <cell r="BK1035">
            <v>1999</v>
          </cell>
          <cell r="BL1035">
            <v>1817.27</v>
          </cell>
          <cell r="BM1035">
            <v>2.6969778737182946</v>
          </cell>
          <cell r="BN1035">
            <v>6.48</v>
          </cell>
          <cell r="BO1035">
            <v>6.71</v>
          </cell>
          <cell r="BP1035">
            <v>8.7200000000000006</v>
          </cell>
          <cell r="BQ1035">
            <v>741.2</v>
          </cell>
          <cell r="BR1035">
            <v>0.62921460730365175</v>
          </cell>
          <cell r="BS1035">
            <v>3.5</v>
          </cell>
          <cell r="BT1035">
            <v>85</v>
          </cell>
          <cell r="BU1035">
            <v>1.1000000000000001</v>
          </cell>
          <cell r="BV1035">
            <v>1999</v>
          </cell>
          <cell r="BW1035">
            <v>1200</v>
          </cell>
          <cell r="BX1035" t="str">
            <v>TIANJIN DSTY INTERNATIONAL TRADE COMPANY LIMITED</v>
          </cell>
          <cell r="BY1035" t="str">
            <v>Китай</v>
          </cell>
          <cell r="BZ1035">
            <v>100</v>
          </cell>
          <cell r="CA1035">
            <v>236</v>
          </cell>
          <cell r="CB1035">
            <v>45</v>
          </cell>
          <cell r="CC1035">
            <v>744</v>
          </cell>
          <cell r="CD1035">
            <v>2500</v>
          </cell>
          <cell r="CE1035">
            <v>786.88255017387189</v>
          </cell>
          <cell r="CF1035">
            <v>2500</v>
          </cell>
          <cell r="CG1035">
            <v>2900</v>
          </cell>
          <cell r="CH1035" t="str">
            <v>ок</v>
          </cell>
          <cell r="CI1035" t="str">
            <v>ок</v>
          </cell>
          <cell r="CJ1035">
            <v>5</v>
          </cell>
          <cell r="CK1035">
            <v>9226.25</v>
          </cell>
          <cell r="CL1035">
            <v>1583.56</v>
          </cell>
          <cell r="CM1035">
            <v>671</v>
          </cell>
          <cell r="CN1035">
            <v>4992.24</v>
          </cell>
          <cell r="CO1035">
            <v>301.95</v>
          </cell>
          <cell r="CP1035">
            <v>16775</v>
          </cell>
          <cell r="CQ1035">
            <v>1019150.0000000001</v>
          </cell>
          <cell r="CR1035">
            <v>174923.2</v>
          </cell>
          <cell r="CS1035">
            <v>74120</v>
          </cell>
          <cell r="CT1035">
            <v>551452.80000000005</v>
          </cell>
          <cell r="CU1035">
            <v>33354</v>
          </cell>
          <cell r="CV1035">
            <v>1853000</v>
          </cell>
          <cell r="CW1035">
            <v>2748625</v>
          </cell>
          <cell r="CX1035">
            <v>471764</v>
          </cell>
          <cell r="CY1035">
            <v>199900</v>
          </cell>
          <cell r="CZ1035">
            <v>1487256</v>
          </cell>
          <cell r="DA1035">
            <v>89955</v>
          </cell>
          <cell r="DB1035">
            <v>4997500</v>
          </cell>
          <cell r="DC1035" t="str">
            <v>Fashion</v>
          </cell>
          <cell r="DE1035">
            <v>59</v>
          </cell>
          <cell r="DF1035">
            <v>59</v>
          </cell>
          <cell r="DH1035">
            <v>4</v>
          </cell>
          <cell r="DJ1035">
            <v>4</v>
          </cell>
          <cell r="DK1035">
            <v>236</v>
          </cell>
          <cell r="DP1035">
            <v>236</v>
          </cell>
          <cell r="DQ1035">
            <v>236</v>
          </cell>
          <cell r="DR1035">
            <v>0</v>
          </cell>
          <cell r="DS1035">
            <v>1</v>
          </cell>
          <cell r="DT1035">
            <v>0</v>
          </cell>
          <cell r="DU1035">
            <v>1999</v>
          </cell>
          <cell r="DV1035">
            <v>154344</v>
          </cell>
          <cell r="DW1035">
            <v>1583.56</v>
          </cell>
          <cell r="DX1035">
            <v>471764</v>
          </cell>
          <cell r="DY1035" t="str">
            <v>green</v>
          </cell>
          <cell r="DZ1035" t="str">
            <v>20240160059___Swim_pn___зеленый</v>
          </cell>
          <cell r="EA1035" t="str">
            <v>Расчет кирпичей</v>
          </cell>
        </row>
        <row r="1036">
          <cell r="B1036" t="str">
            <v>20240200109_0077107_00000003835</v>
          </cell>
          <cell r="C1036" t="str">
            <v>20240200109_0077107</v>
          </cell>
          <cell r="D1036" t="str">
            <v>Theme 3ОдеждаOxtaЖенскийlavender61</v>
          </cell>
          <cell r="E1036" t="str">
            <v>Заг. с Th 3</v>
          </cell>
          <cell r="F1036" t="str">
            <v>ACOOLA Одежда Весна 2024 Theme 3</v>
          </cell>
          <cell r="G1036" t="str">
            <v>ACOOLA</v>
          </cell>
          <cell r="H1036" t="str">
            <v>Theme 3</v>
          </cell>
          <cell r="I1036" t="str">
            <v>00000003835</v>
          </cell>
          <cell r="J1036" t="str">
            <v>20240200109</v>
          </cell>
          <cell r="K1036" t="str">
            <v>Платье детское для девочек Oxta лавандовый</v>
          </cell>
          <cell r="L1036" t="str">
            <v>Женский</v>
          </cell>
          <cell r="M1036" t="str">
            <v>Школа</v>
          </cell>
          <cell r="N1036" t="str">
            <v>Oxta</v>
          </cell>
          <cell r="O1036" t="str">
            <v>лавандовый</v>
          </cell>
          <cell r="P1036" t="str">
            <v>Jersey</v>
          </cell>
          <cell r="Q1036" t="str">
            <v>Dress</v>
          </cell>
          <cell r="R1036" t="str">
            <v>Dress_Girls</v>
          </cell>
          <cell r="S1036" t="str">
            <v>Dress</v>
          </cell>
          <cell r="T1036" t="str">
            <v>Одежда</v>
          </cell>
          <cell r="U1036" t="str">
            <v>Rib 2*2 / Резинка 2*2</v>
          </cell>
          <cell r="V1036" t="str">
            <v>60%Хлопок/35%ПЭ/5%ПУ</v>
          </cell>
          <cell r="W1036" t="str">
            <v>(61) kids school 9sizes</v>
          </cell>
          <cell r="X1036">
            <v>9</v>
          </cell>
          <cell r="Y1036" t="str">
            <v>Нет</v>
          </cell>
          <cell r="Z1036" t="str">
            <v>Marina Ivaschenko</v>
          </cell>
          <cell r="AA1036" t="str">
            <v>Fashion</v>
          </cell>
          <cell r="AB1036" t="str">
            <v>Regular</v>
          </cell>
          <cell r="AC1036">
            <v>0</v>
          </cell>
          <cell r="AD1036" t="str">
            <v>0_9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1</v>
          </cell>
          <cell r="AL1036">
            <v>1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 t="str">
            <v>-9-0</v>
          </cell>
          <cell r="BH1036">
            <v>0</v>
          </cell>
          <cell r="BI1036">
            <v>0</v>
          </cell>
          <cell r="BJ1036">
            <v>999</v>
          </cell>
          <cell r="BK1036">
            <v>999</v>
          </cell>
          <cell r="BL1036">
            <v>908.18</v>
          </cell>
          <cell r="BM1036">
            <v>2.5661443616748008</v>
          </cell>
          <cell r="BN1036">
            <v>3.31</v>
          </cell>
          <cell r="BO1036">
            <v>3.48</v>
          </cell>
          <cell r="BP1036">
            <v>4.58</v>
          </cell>
          <cell r="BQ1036">
            <v>389.3</v>
          </cell>
          <cell r="BR1036">
            <v>0.61031031031031024</v>
          </cell>
          <cell r="BS1036">
            <v>3.5</v>
          </cell>
          <cell r="BT1036">
            <v>85</v>
          </cell>
          <cell r="BU1036">
            <v>1.1000000000000001</v>
          </cell>
          <cell r="BV1036">
            <v>999</v>
          </cell>
          <cell r="BW1036">
            <v>600</v>
          </cell>
          <cell r="BX1036" t="str">
            <v>ZS Apparels Ltd</v>
          </cell>
          <cell r="BY1036" t="str">
            <v>Бангладеш</v>
          </cell>
          <cell r="BZ1036">
            <v>320</v>
          </cell>
          <cell r="CA1036">
            <v>0</v>
          </cell>
          <cell r="CB1036">
            <v>144</v>
          </cell>
          <cell r="CC1036">
            <v>3536</v>
          </cell>
          <cell r="CD1036">
            <v>4000</v>
          </cell>
          <cell r="CE1036">
            <v>1259.0120802781951</v>
          </cell>
          <cell r="CF1036">
            <v>4000</v>
          </cell>
          <cell r="CG1036" t="str">
            <v>не заполнен кластер</v>
          </cell>
          <cell r="CH1036" t="str">
            <v>ок</v>
          </cell>
          <cell r="CI1036" t="str">
            <v>ок</v>
          </cell>
          <cell r="CJ1036">
            <v>16</v>
          </cell>
          <cell r="CK1036">
            <v>0</v>
          </cell>
          <cell r="CL1036">
            <v>0</v>
          </cell>
          <cell r="CM1036">
            <v>1113.5999999999999</v>
          </cell>
          <cell r="CN1036">
            <v>12305.28</v>
          </cell>
          <cell r="CO1036">
            <v>501.12</v>
          </cell>
          <cell r="CP1036">
            <v>13920</v>
          </cell>
          <cell r="CQ1036">
            <v>0</v>
          </cell>
          <cell r="CR1036">
            <v>0</v>
          </cell>
          <cell r="CS1036">
            <v>124576</v>
          </cell>
          <cell r="CT1036">
            <v>1376564.8</v>
          </cell>
          <cell r="CU1036">
            <v>56059.200000000004</v>
          </cell>
          <cell r="CV1036">
            <v>1557200</v>
          </cell>
          <cell r="CW1036">
            <v>0</v>
          </cell>
          <cell r="CX1036">
            <v>0</v>
          </cell>
          <cell r="CY1036">
            <v>319680</v>
          </cell>
          <cell r="CZ1036">
            <v>3532464</v>
          </cell>
          <cell r="DA1036">
            <v>143856</v>
          </cell>
          <cell r="DB1036">
            <v>3996000</v>
          </cell>
          <cell r="DC1036" t="str">
            <v>Fashion</v>
          </cell>
          <cell r="DE1036">
            <v>59</v>
          </cell>
          <cell r="DF1036">
            <v>59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P1036">
            <v>0</v>
          </cell>
          <cell r="DQ1036">
            <v>0</v>
          </cell>
          <cell r="DR1036">
            <v>0</v>
          </cell>
          <cell r="DS1036" t="e">
            <v>#DIV/0!</v>
          </cell>
          <cell r="DT1036" t="e">
            <v>#DIV/0!</v>
          </cell>
          <cell r="DU1036">
            <v>999</v>
          </cell>
          <cell r="DV1036">
            <v>0</v>
          </cell>
          <cell r="DW1036">
            <v>0</v>
          </cell>
          <cell r="DX1036">
            <v>0</v>
          </cell>
          <cell r="DY1036" t="str">
            <v>lavender</v>
          </cell>
          <cell r="DZ1036" t="str">
            <v>20240200109___Oxta___лавандовый</v>
          </cell>
        </row>
        <row r="1037">
          <cell r="B1037" t="str">
            <v>20240200123_0075960_00000003835</v>
          </cell>
          <cell r="C1037" t="str">
            <v>20240200123_0075960</v>
          </cell>
          <cell r="D1037" t="str">
            <v>Theme 3ОдеждаKumkwatЖенскийneon pink179</v>
          </cell>
          <cell r="E1037" t="str">
            <v>Заг. с Th 3</v>
          </cell>
          <cell r="F1037" t="str">
            <v>ACOOLA Одежда Весна 2024 Theme 3</v>
          </cell>
          <cell r="G1037" t="str">
            <v>ACOOLA</v>
          </cell>
          <cell r="H1037" t="str">
            <v>Theme 3</v>
          </cell>
          <cell r="I1037" t="str">
            <v>00000003835</v>
          </cell>
          <cell r="J1037" t="str">
            <v>20240200123</v>
          </cell>
          <cell r="K1037" t="str">
            <v>Платье детское для девочек Kumkwat  неоновый розовый</v>
          </cell>
          <cell r="L1037" t="str">
            <v>Женский</v>
          </cell>
          <cell r="M1037" t="str">
            <v>Школа</v>
          </cell>
          <cell r="N1037" t="str">
            <v>Kumkwat</v>
          </cell>
          <cell r="O1037" t="str">
            <v>неоновый розовый</v>
          </cell>
          <cell r="P1037" t="str">
            <v>Jersey</v>
          </cell>
          <cell r="Q1037" t="str">
            <v>Dress</v>
          </cell>
          <cell r="R1037" t="str">
            <v>Dress_Girls</v>
          </cell>
          <cell r="S1037" t="str">
            <v>Dress</v>
          </cell>
          <cell r="T1037" t="str">
            <v>Одежда</v>
          </cell>
          <cell r="U1037" t="str">
            <v>Pique / Пике</v>
          </cell>
          <cell r="V1037" t="str">
            <v>60%Хлопок/35%ПЭ/5%ПУ</v>
          </cell>
          <cell r="W1037" t="str">
            <v>(179) Kids school Girl 122-164</v>
          </cell>
          <cell r="X1037">
            <v>8</v>
          </cell>
          <cell r="Y1037" t="str">
            <v>Нет</v>
          </cell>
          <cell r="Z1037" t="str">
            <v>Margarita Chuy</v>
          </cell>
          <cell r="AA1037" t="str">
            <v>Fashion</v>
          </cell>
          <cell r="AB1037" t="str">
            <v>Regular</v>
          </cell>
          <cell r="AC1037">
            <v>0</v>
          </cell>
          <cell r="AD1037" t="str">
            <v>0_8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1</v>
          </cell>
          <cell r="AL1037">
            <v>1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 t="str">
            <v>-8-0</v>
          </cell>
          <cell r="BH1037">
            <v>0</v>
          </cell>
          <cell r="BI1037">
            <v>0</v>
          </cell>
          <cell r="BJ1037">
            <v>1499</v>
          </cell>
          <cell r="BK1037">
            <v>1499</v>
          </cell>
          <cell r="BL1037">
            <v>1362.73</v>
          </cell>
          <cell r="BM1037">
            <v>3.2358337830545061</v>
          </cell>
          <cell r="BN1037">
            <v>4.0599999999999996</v>
          </cell>
          <cell r="BO1037">
            <v>4.28</v>
          </cell>
          <cell r="BP1037">
            <v>5.45</v>
          </cell>
          <cell r="BQ1037">
            <v>463.25</v>
          </cell>
          <cell r="BR1037">
            <v>0.69096064042695127</v>
          </cell>
          <cell r="BS1037">
            <v>3.5</v>
          </cell>
          <cell r="BT1037">
            <v>85</v>
          </cell>
          <cell r="BU1037">
            <v>1.1000000000000001</v>
          </cell>
          <cell r="BV1037">
            <v>1499</v>
          </cell>
          <cell r="BW1037">
            <v>900</v>
          </cell>
          <cell r="BX1037" t="str">
            <v>CHINA-BASE NINGBO FOREIGN TRADE CO., LTD</v>
          </cell>
          <cell r="BY1037" t="str">
            <v>Китай</v>
          </cell>
          <cell r="BZ1037">
            <v>156</v>
          </cell>
          <cell r="CA1037">
            <v>0</v>
          </cell>
          <cell r="CB1037">
            <v>72</v>
          </cell>
          <cell r="CC1037">
            <v>1072</v>
          </cell>
          <cell r="CD1037">
            <v>1300</v>
          </cell>
          <cell r="CE1037">
            <v>409.17892609041337</v>
          </cell>
          <cell r="CF1037">
            <v>1300</v>
          </cell>
          <cell r="CG1037" t="str">
            <v>не заполнен кластер</v>
          </cell>
          <cell r="CH1037" t="str">
            <v>ок</v>
          </cell>
          <cell r="CI1037" t="str">
            <v>ок</v>
          </cell>
          <cell r="CJ1037">
            <v>9</v>
          </cell>
          <cell r="CK1037">
            <v>0</v>
          </cell>
          <cell r="CL1037">
            <v>0</v>
          </cell>
          <cell r="CM1037">
            <v>667.68000000000006</v>
          </cell>
          <cell r="CN1037">
            <v>4588.16</v>
          </cell>
          <cell r="CO1037">
            <v>308.16000000000003</v>
          </cell>
          <cell r="CP1037">
            <v>5564</v>
          </cell>
          <cell r="CQ1037">
            <v>0</v>
          </cell>
          <cell r="CR1037">
            <v>0</v>
          </cell>
          <cell r="CS1037">
            <v>72267</v>
          </cell>
          <cell r="CT1037">
            <v>496604</v>
          </cell>
          <cell r="CU1037">
            <v>33354</v>
          </cell>
          <cell r="CV1037">
            <v>602225</v>
          </cell>
          <cell r="CW1037">
            <v>0</v>
          </cell>
          <cell r="CX1037">
            <v>0</v>
          </cell>
          <cell r="CY1037">
            <v>233844</v>
          </cell>
          <cell r="CZ1037">
            <v>1606928</v>
          </cell>
          <cell r="DA1037">
            <v>107928</v>
          </cell>
          <cell r="DB1037">
            <v>1948700</v>
          </cell>
          <cell r="DC1037" t="str">
            <v>Fashion</v>
          </cell>
          <cell r="DE1037">
            <v>59</v>
          </cell>
          <cell r="DF1037">
            <v>59</v>
          </cell>
          <cell r="DJ1037">
            <v>0</v>
          </cell>
          <cell r="DK1037">
            <v>0</v>
          </cell>
          <cell r="DP1037">
            <v>0</v>
          </cell>
          <cell r="DQ1037">
            <v>0</v>
          </cell>
          <cell r="DR1037">
            <v>0</v>
          </cell>
          <cell r="DS1037" t="e">
            <v>#DIV/0!</v>
          </cell>
          <cell r="DT1037" t="e">
            <v>#DIV/0!</v>
          </cell>
          <cell r="DU1037">
            <v>1499</v>
          </cell>
          <cell r="DV1037">
            <v>0</v>
          </cell>
          <cell r="DW1037">
            <v>0</v>
          </cell>
          <cell r="DX1037">
            <v>0</v>
          </cell>
          <cell r="DY1037" t="str">
            <v>neon pink</v>
          </cell>
          <cell r="DZ1037" t="str">
            <v>20240200123___Kumkwat___неоновый розовый</v>
          </cell>
        </row>
        <row r="1038">
          <cell r="B1038" t="str">
            <v>20240420006_0075982_00000003835</v>
          </cell>
          <cell r="C1038" t="str">
            <v>20240420006_0075982</v>
          </cell>
          <cell r="D1038" t="str">
            <v>Theme 3ОдеждаImanpaЖенскийlime61</v>
          </cell>
          <cell r="E1038" t="str">
            <v>Заг. с Th 3</v>
          </cell>
          <cell r="F1038" t="str">
            <v>ACOOLA Одежда Весна 2024 Theme 3</v>
          </cell>
          <cell r="G1038" t="str">
            <v>ACOOLA</v>
          </cell>
          <cell r="H1038" t="str">
            <v>Theme 3</v>
          </cell>
          <cell r="I1038" t="str">
            <v>00000003835</v>
          </cell>
          <cell r="J1038" t="str">
            <v>20240420006</v>
          </cell>
          <cell r="K1038" t="str">
            <v>Шорты детские для девочек Imanpa лайм</v>
          </cell>
          <cell r="L1038" t="str">
            <v>Женский</v>
          </cell>
          <cell r="M1038" t="str">
            <v>Школа</v>
          </cell>
          <cell r="N1038" t="str">
            <v>Imanpa</v>
          </cell>
          <cell r="O1038" t="str">
            <v>лайм</v>
          </cell>
          <cell r="P1038" t="str">
            <v>Jersey</v>
          </cell>
          <cell r="Q1038" t="str">
            <v>Shorts</v>
          </cell>
          <cell r="R1038" t="str">
            <v>Bottom_Girls</v>
          </cell>
          <cell r="S1038" t="str">
            <v>Pants</v>
          </cell>
          <cell r="T1038" t="str">
            <v>Одежда</v>
          </cell>
          <cell r="U1038" t="str">
            <v>Rib / Резинка</v>
          </cell>
          <cell r="V1038" t="str">
            <v>95%Хлопок/5%ПУ</v>
          </cell>
          <cell r="W1038" t="str">
            <v>(61) kids school 9sizes</v>
          </cell>
          <cell r="X1038">
            <v>9</v>
          </cell>
          <cell r="Y1038" t="str">
            <v>Нет</v>
          </cell>
          <cell r="Z1038" t="str">
            <v>Tatiana Ryabceva</v>
          </cell>
          <cell r="AA1038" t="str">
            <v>Basic+</v>
          </cell>
          <cell r="AB1038" t="str">
            <v>Regular</v>
          </cell>
          <cell r="AC1038">
            <v>0</v>
          </cell>
          <cell r="AD1038" t="str">
            <v>0_9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1</v>
          </cell>
          <cell r="AL1038">
            <v>1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 t="str">
            <v>-9-0</v>
          </cell>
          <cell r="BH1038">
            <v>0</v>
          </cell>
          <cell r="BI1038">
            <v>0</v>
          </cell>
          <cell r="BJ1038">
            <v>799</v>
          </cell>
          <cell r="BK1038">
            <v>799</v>
          </cell>
          <cell r="BL1038">
            <v>726.36</v>
          </cell>
          <cell r="BM1038">
            <v>3.1229235880398671</v>
          </cell>
          <cell r="BN1038">
            <v>2.2000000000000002</v>
          </cell>
          <cell r="BO1038">
            <v>2.31</v>
          </cell>
          <cell r="BP1038">
            <v>3.01</v>
          </cell>
          <cell r="BQ1038">
            <v>255.85</v>
          </cell>
          <cell r="BR1038">
            <v>0.67978723404255326</v>
          </cell>
          <cell r="BS1038">
            <v>3.3</v>
          </cell>
          <cell r="BT1038">
            <v>85</v>
          </cell>
          <cell r="BU1038">
            <v>1.1000000000000001</v>
          </cell>
          <cell r="BV1038">
            <v>799</v>
          </cell>
          <cell r="BW1038">
            <v>480</v>
          </cell>
          <cell r="BX1038" t="str">
            <v>SHAOXING YANSHENG TRADING CO., LTD</v>
          </cell>
          <cell r="BY1038" t="str">
            <v>Китай</v>
          </cell>
          <cell r="BZ1038">
            <v>156</v>
          </cell>
          <cell r="CA1038">
            <v>0</v>
          </cell>
          <cell r="CB1038">
            <v>81</v>
          </cell>
          <cell r="CC1038">
            <v>1063</v>
          </cell>
          <cell r="CD1038">
            <v>1300</v>
          </cell>
          <cell r="CE1038">
            <v>409.17892609041337</v>
          </cell>
          <cell r="CF1038">
            <v>1300</v>
          </cell>
          <cell r="CG1038" t="str">
            <v>не заполнен кластер</v>
          </cell>
          <cell r="CH1038" t="str">
            <v>ок</v>
          </cell>
          <cell r="CI1038" t="str">
            <v>ок</v>
          </cell>
          <cell r="CJ1038">
            <v>9</v>
          </cell>
          <cell r="CK1038">
            <v>0</v>
          </cell>
          <cell r="CL1038">
            <v>0</v>
          </cell>
          <cell r="CM1038">
            <v>360.36</v>
          </cell>
          <cell r="CN1038">
            <v>2455.5300000000002</v>
          </cell>
          <cell r="CO1038">
            <v>187.11</v>
          </cell>
          <cell r="CP1038">
            <v>3003</v>
          </cell>
          <cell r="CQ1038">
            <v>0</v>
          </cell>
          <cell r="CR1038">
            <v>0</v>
          </cell>
          <cell r="CS1038">
            <v>39912.6</v>
          </cell>
          <cell r="CT1038">
            <v>271968.55</v>
          </cell>
          <cell r="CU1038">
            <v>20723.849999999999</v>
          </cell>
          <cell r="CV1038">
            <v>332605</v>
          </cell>
          <cell r="CW1038">
            <v>0</v>
          </cell>
          <cell r="CX1038">
            <v>0</v>
          </cell>
          <cell r="CY1038">
            <v>124644</v>
          </cell>
          <cell r="CZ1038">
            <v>849337</v>
          </cell>
          <cell r="DA1038">
            <v>64719</v>
          </cell>
          <cell r="DB1038">
            <v>1038700</v>
          </cell>
          <cell r="DC1038" t="str">
            <v>Basic+</v>
          </cell>
          <cell r="DE1038">
            <v>59</v>
          </cell>
          <cell r="DF1038">
            <v>59</v>
          </cell>
          <cell r="DJ1038">
            <v>0</v>
          </cell>
          <cell r="DK1038">
            <v>0</v>
          </cell>
          <cell r="DP1038">
            <v>0</v>
          </cell>
          <cell r="DQ1038">
            <v>0</v>
          </cell>
          <cell r="DR1038">
            <v>0</v>
          </cell>
          <cell r="DS1038" t="e">
            <v>#DIV/0!</v>
          </cell>
          <cell r="DT1038" t="e">
            <v>#DIV/0!</v>
          </cell>
          <cell r="DU1038">
            <v>799</v>
          </cell>
          <cell r="DV1038">
            <v>0</v>
          </cell>
          <cell r="DW1038">
            <v>0</v>
          </cell>
          <cell r="DX1038">
            <v>0</v>
          </cell>
          <cell r="DY1038" t="str">
            <v>lime</v>
          </cell>
          <cell r="DZ1038" t="str">
            <v>20240420006___Imanpa___лайм</v>
          </cell>
        </row>
        <row r="1039">
          <cell r="B1039" t="str">
            <v>20240420006_0075983_00000003835</v>
          </cell>
          <cell r="C1039" t="str">
            <v>20240420006_0075983</v>
          </cell>
          <cell r="D1039" t="str">
            <v>Theme 3ОдеждаImanpaЖенскийBlack61</v>
          </cell>
          <cell r="E1039" t="str">
            <v>Заг. с Th 3</v>
          </cell>
          <cell r="F1039" t="str">
            <v>ACOOLA Одежда Весна 2024 Theme 3</v>
          </cell>
          <cell r="G1039" t="str">
            <v>ACOOLA</v>
          </cell>
          <cell r="H1039" t="str">
            <v>Theme 3</v>
          </cell>
          <cell r="I1039" t="str">
            <v>00000003835</v>
          </cell>
          <cell r="J1039" t="str">
            <v>20240420006</v>
          </cell>
          <cell r="K1039" t="str">
            <v>Шорты детские для девочек Imanpa черный</v>
          </cell>
          <cell r="L1039" t="str">
            <v>Женский</v>
          </cell>
          <cell r="M1039" t="str">
            <v>Школа</v>
          </cell>
          <cell r="N1039" t="str">
            <v>Imanpa</v>
          </cell>
          <cell r="O1039" t="str">
            <v>черный</v>
          </cell>
          <cell r="P1039" t="str">
            <v>Jersey</v>
          </cell>
          <cell r="Q1039" t="str">
            <v>Shorts</v>
          </cell>
          <cell r="R1039" t="str">
            <v>Bottom_Girls</v>
          </cell>
          <cell r="S1039" t="str">
            <v>Pants</v>
          </cell>
          <cell r="T1039" t="str">
            <v>Одежда</v>
          </cell>
          <cell r="U1039" t="str">
            <v>Rib / Резинка</v>
          </cell>
          <cell r="V1039" t="str">
            <v>95%Хлопок/5%ПУ</v>
          </cell>
          <cell r="W1039" t="str">
            <v>(61) kids school 9sizes</v>
          </cell>
          <cell r="X1039">
            <v>9</v>
          </cell>
          <cell r="Y1039" t="str">
            <v>Нет</v>
          </cell>
          <cell r="Z1039" t="str">
            <v>Tatiana Ryabceva</v>
          </cell>
          <cell r="AA1039" t="str">
            <v>Basic+</v>
          </cell>
          <cell r="AB1039" t="str">
            <v>Regular</v>
          </cell>
          <cell r="AC1039" t="str">
            <v>1,2,3,4,5</v>
          </cell>
          <cell r="AD1039" t="str">
            <v>1,2,3,4,5_9</v>
          </cell>
          <cell r="AE1039">
            <v>271</v>
          </cell>
          <cell r="AF1039">
            <v>52</v>
          </cell>
          <cell r="AG1039">
            <v>73</v>
          </cell>
          <cell r="AH1039">
            <v>96</v>
          </cell>
          <cell r="AI1039">
            <v>43</v>
          </cell>
          <cell r="AJ1039">
            <v>7</v>
          </cell>
          <cell r="AK1039">
            <v>0.7</v>
          </cell>
          <cell r="AL1039">
            <v>0.6</v>
          </cell>
          <cell r="AM1039">
            <v>11</v>
          </cell>
          <cell r="AN1039">
            <v>4</v>
          </cell>
          <cell r="AO1039">
            <v>15</v>
          </cell>
          <cell r="AP1039">
            <v>780</v>
          </cell>
          <cell r="AQ1039">
            <v>11</v>
          </cell>
          <cell r="AR1039">
            <v>4</v>
          </cell>
          <cell r="AS1039">
            <v>15</v>
          </cell>
          <cell r="AT1039">
            <v>1095</v>
          </cell>
          <cell r="AU1039">
            <v>11</v>
          </cell>
          <cell r="AV1039">
            <v>4</v>
          </cell>
          <cell r="AW1039">
            <v>15</v>
          </cell>
          <cell r="AX1039">
            <v>1440</v>
          </cell>
          <cell r="AY1039">
            <v>11</v>
          </cell>
          <cell r="AZ1039">
            <v>4</v>
          </cell>
          <cell r="BA1039">
            <v>15</v>
          </cell>
          <cell r="BB1039">
            <v>645</v>
          </cell>
          <cell r="BC1039">
            <v>11</v>
          </cell>
          <cell r="BD1039">
            <v>4</v>
          </cell>
          <cell r="BE1039">
            <v>15</v>
          </cell>
          <cell r="BF1039">
            <v>105</v>
          </cell>
          <cell r="BG1039" t="str">
            <v>2-4</v>
          </cell>
          <cell r="BH1039">
            <v>0.54200000000000004</v>
          </cell>
          <cell r="BI1039">
            <v>4065</v>
          </cell>
          <cell r="BJ1039">
            <v>799</v>
          </cell>
          <cell r="BK1039">
            <v>799</v>
          </cell>
          <cell r="BL1039">
            <v>726.36</v>
          </cell>
          <cell r="BM1039">
            <v>3.1229235880398671</v>
          </cell>
          <cell r="BN1039">
            <v>2.2000000000000002</v>
          </cell>
          <cell r="BO1039">
            <v>2.31</v>
          </cell>
          <cell r="BP1039">
            <v>3.01</v>
          </cell>
          <cell r="BQ1039">
            <v>255.85</v>
          </cell>
          <cell r="BR1039">
            <v>0.67978723404255326</v>
          </cell>
          <cell r="BS1039">
            <v>3.3</v>
          </cell>
          <cell r="BT1039">
            <v>85</v>
          </cell>
          <cell r="BU1039">
            <v>1.1000000000000001</v>
          </cell>
          <cell r="BV1039">
            <v>799</v>
          </cell>
          <cell r="BW1039">
            <v>480</v>
          </cell>
          <cell r="BX1039" t="str">
            <v>SHAOXING YANSHENG TRADING CO., LTD</v>
          </cell>
          <cell r="BY1039" t="str">
            <v>Китай</v>
          </cell>
          <cell r="BZ1039">
            <v>300</v>
          </cell>
          <cell r="CA1039">
            <v>767</v>
          </cell>
          <cell r="CB1039">
            <v>135</v>
          </cell>
          <cell r="CC1039">
            <v>2233</v>
          </cell>
          <cell r="CD1039">
            <v>7500</v>
          </cell>
          <cell r="CE1039">
            <v>2360.6476505216156</v>
          </cell>
          <cell r="CF1039">
            <v>7500</v>
          </cell>
          <cell r="CG1039">
            <v>10000</v>
          </cell>
          <cell r="CH1039" t="str">
            <v>ок</v>
          </cell>
          <cell r="CI1039" t="str">
            <v>ок</v>
          </cell>
          <cell r="CJ1039">
            <v>15</v>
          </cell>
          <cell r="CK1039">
            <v>9390.15</v>
          </cell>
          <cell r="CL1039">
            <v>1771.77</v>
          </cell>
          <cell r="CM1039">
            <v>693</v>
          </cell>
          <cell r="CN1039">
            <v>5158.2300000000005</v>
          </cell>
          <cell r="CO1039">
            <v>311.85000000000002</v>
          </cell>
          <cell r="CP1039">
            <v>17325</v>
          </cell>
          <cell r="CQ1039">
            <v>1040030.25</v>
          </cell>
          <cell r="CR1039">
            <v>196236.94999999998</v>
          </cell>
          <cell r="CS1039">
            <v>76755</v>
          </cell>
          <cell r="CT1039">
            <v>571313.04999999993</v>
          </cell>
          <cell r="CU1039">
            <v>34539.75</v>
          </cell>
          <cell r="CV1039">
            <v>1918875</v>
          </cell>
          <cell r="CW1039">
            <v>3247935</v>
          </cell>
          <cell r="CX1039">
            <v>612833</v>
          </cell>
          <cell r="CY1039">
            <v>239700</v>
          </cell>
          <cell r="CZ1039">
            <v>1784167</v>
          </cell>
          <cell r="DA1039">
            <v>107865</v>
          </cell>
          <cell r="DB1039">
            <v>5992500</v>
          </cell>
          <cell r="DC1039" t="str">
            <v>Basic+</v>
          </cell>
          <cell r="DE1039">
            <v>59</v>
          </cell>
          <cell r="DF1039">
            <v>59</v>
          </cell>
          <cell r="DH1039">
            <v>10</v>
          </cell>
          <cell r="DI1039">
            <v>3</v>
          </cell>
          <cell r="DJ1039">
            <v>13</v>
          </cell>
          <cell r="DK1039">
            <v>767</v>
          </cell>
          <cell r="DP1039">
            <v>767</v>
          </cell>
          <cell r="DQ1039">
            <v>590</v>
          </cell>
          <cell r="DR1039">
            <v>177</v>
          </cell>
          <cell r="DS1039">
            <v>0.76923076923076927</v>
          </cell>
          <cell r="DT1039">
            <v>0.23076923076923078</v>
          </cell>
          <cell r="DU1039">
            <v>799</v>
          </cell>
          <cell r="DV1039">
            <v>173150.24999999997</v>
          </cell>
          <cell r="DW1039">
            <v>1771.77</v>
          </cell>
          <cell r="DX1039">
            <v>612833</v>
          </cell>
          <cell r="DY1039" t="str">
            <v>Black</v>
          </cell>
          <cell r="DZ1039" t="str">
            <v>20240420006___Imanpa___черный</v>
          </cell>
          <cell r="EA1039" t="str">
            <v>Расчет кирпичей</v>
          </cell>
        </row>
        <row r="1040">
          <cell r="B1040" t="str">
            <v>20240420006_0075984_00000003835</v>
          </cell>
          <cell r="C1040" t="str">
            <v>20240420006_0075984</v>
          </cell>
          <cell r="D1040" t="str">
            <v>Theme 3ОдеждаImanpaЖенскийneon pink61</v>
          </cell>
          <cell r="E1040" t="str">
            <v>Заг. с Th 3</v>
          </cell>
          <cell r="F1040" t="str">
            <v>ACOOLA Одежда Весна 2024 Theme 3</v>
          </cell>
          <cell r="G1040" t="str">
            <v>ACOOLA</v>
          </cell>
          <cell r="H1040" t="str">
            <v>Theme 3</v>
          </cell>
          <cell r="I1040" t="str">
            <v>00000003835</v>
          </cell>
          <cell r="J1040" t="str">
            <v>20240420006</v>
          </cell>
          <cell r="K1040" t="str">
            <v>Шорты детские для девочек Imanpa неоновый розовый</v>
          </cell>
          <cell r="L1040" t="str">
            <v>Женский</v>
          </cell>
          <cell r="M1040" t="str">
            <v>Школа</v>
          </cell>
          <cell r="N1040" t="str">
            <v>Imanpa</v>
          </cell>
          <cell r="O1040" t="str">
            <v>неоновый розовый</v>
          </cell>
          <cell r="P1040" t="str">
            <v>Jersey</v>
          </cell>
          <cell r="Q1040" t="str">
            <v>Shorts</v>
          </cell>
          <cell r="R1040" t="str">
            <v>Bottom_Girls</v>
          </cell>
          <cell r="S1040" t="str">
            <v>Pants</v>
          </cell>
          <cell r="T1040" t="str">
            <v>Одежда</v>
          </cell>
          <cell r="U1040" t="str">
            <v>Rib / Резинка</v>
          </cell>
          <cell r="V1040" t="str">
            <v>95%Хлопок/5%ПУ</v>
          </cell>
          <cell r="W1040" t="str">
            <v>(61) kids school 9sizes</v>
          </cell>
          <cell r="X1040">
            <v>9</v>
          </cell>
          <cell r="Y1040" t="str">
            <v>Нет</v>
          </cell>
          <cell r="Z1040" t="str">
            <v>Tatiana Ryabceva</v>
          </cell>
          <cell r="AA1040" t="str">
            <v>Basic+</v>
          </cell>
          <cell r="AB1040" t="str">
            <v>Regular</v>
          </cell>
          <cell r="AC1040" t="str">
            <v>1,2,3,4,5</v>
          </cell>
          <cell r="AD1040" t="str">
            <v>1,2,3,4,5_9</v>
          </cell>
          <cell r="AE1040">
            <v>271</v>
          </cell>
          <cell r="AF1040">
            <v>52</v>
          </cell>
          <cell r="AG1040">
            <v>73</v>
          </cell>
          <cell r="AH1040">
            <v>96</v>
          </cell>
          <cell r="AI1040">
            <v>43</v>
          </cell>
          <cell r="AJ1040">
            <v>7</v>
          </cell>
          <cell r="AK1040">
            <v>0.7</v>
          </cell>
          <cell r="AL1040">
            <v>0.6</v>
          </cell>
          <cell r="AM1040">
            <v>11</v>
          </cell>
          <cell r="AN1040">
            <v>4</v>
          </cell>
          <cell r="AO1040">
            <v>15</v>
          </cell>
          <cell r="AP1040">
            <v>780</v>
          </cell>
          <cell r="AQ1040">
            <v>11</v>
          </cell>
          <cell r="AR1040">
            <v>4</v>
          </cell>
          <cell r="AS1040">
            <v>15</v>
          </cell>
          <cell r="AT1040">
            <v>1095</v>
          </cell>
          <cell r="AU1040">
            <v>11</v>
          </cell>
          <cell r="AV1040">
            <v>4</v>
          </cell>
          <cell r="AW1040">
            <v>15</v>
          </cell>
          <cell r="AX1040">
            <v>1440</v>
          </cell>
          <cell r="AY1040">
            <v>11</v>
          </cell>
          <cell r="AZ1040">
            <v>4</v>
          </cell>
          <cell r="BA1040">
            <v>15</v>
          </cell>
          <cell r="BB1040">
            <v>645</v>
          </cell>
          <cell r="BC1040">
            <v>11</v>
          </cell>
          <cell r="BD1040">
            <v>4</v>
          </cell>
          <cell r="BE1040">
            <v>15</v>
          </cell>
          <cell r="BF1040">
            <v>105</v>
          </cell>
          <cell r="BG1040" t="str">
            <v>2-4</v>
          </cell>
          <cell r="BH1040">
            <v>0.54200000000000004</v>
          </cell>
          <cell r="BI1040">
            <v>4065</v>
          </cell>
          <cell r="BJ1040">
            <v>799</v>
          </cell>
          <cell r="BK1040">
            <v>799</v>
          </cell>
          <cell r="BL1040">
            <v>726.36</v>
          </cell>
          <cell r="BM1040">
            <v>3.1229235880398671</v>
          </cell>
          <cell r="BN1040">
            <v>2.2000000000000002</v>
          </cell>
          <cell r="BO1040">
            <v>2.31</v>
          </cell>
          <cell r="BP1040">
            <v>3.01</v>
          </cell>
          <cell r="BQ1040">
            <v>255.85</v>
          </cell>
          <cell r="BR1040">
            <v>0.67978723404255326</v>
          </cell>
          <cell r="BS1040">
            <v>3.3</v>
          </cell>
          <cell r="BT1040">
            <v>85</v>
          </cell>
          <cell r="BU1040">
            <v>1.1000000000000001</v>
          </cell>
          <cell r="BV1040">
            <v>799</v>
          </cell>
          <cell r="BW1040">
            <v>480</v>
          </cell>
          <cell r="BX1040" t="str">
            <v>SHAOXING YANSHENG TRADING CO., LTD</v>
          </cell>
          <cell r="BY1040" t="str">
            <v>Китай</v>
          </cell>
          <cell r="BZ1040">
            <v>300</v>
          </cell>
          <cell r="CA1040">
            <v>767</v>
          </cell>
          <cell r="CB1040">
            <v>135</v>
          </cell>
          <cell r="CC1040">
            <v>2233</v>
          </cell>
          <cell r="CD1040">
            <v>7500</v>
          </cell>
          <cell r="CE1040">
            <v>2360.6476505216156</v>
          </cell>
          <cell r="CF1040">
            <v>7500</v>
          </cell>
          <cell r="CG1040">
            <v>10000</v>
          </cell>
          <cell r="CH1040" t="str">
            <v>ок</v>
          </cell>
          <cell r="CI1040" t="str">
            <v>ок</v>
          </cell>
          <cell r="CJ1040">
            <v>15</v>
          </cell>
          <cell r="CK1040">
            <v>9390.15</v>
          </cell>
          <cell r="CL1040">
            <v>1771.77</v>
          </cell>
          <cell r="CM1040">
            <v>693</v>
          </cell>
          <cell r="CN1040">
            <v>5158.2300000000005</v>
          </cell>
          <cell r="CO1040">
            <v>311.85000000000002</v>
          </cell>
          <cell r="CP1040">
            <v>17325</v>
          </cell>
          <cell r="CQ1040">
            <v>1040030.25</v>
          </cell>
          <cell r="CR1040">
            <v>196236.94999999998</v>
          </cell>
          <cell r="CS1040">
            <v>76755</v>
          </cell>
          <cell r="CT1040">
            <v>571313.04999999993</v>
          </cell>
          <cell r="CU1040">
            <v>34539.75</v>
          </cell>
          <cell r="CV1040">
            <v>1918875</v>
          </cell>
          <cell r="CW1040">
            <v>3247935</v>
          </cell>
          <cell r="CX1040">
            <v>612833</v>
          </cell>
          <cell r="CY1040">
            <v>239700</v>
          </cell>
          <cell r="CZ1040">
            <v>1784167</v>
          </cell>
          <cell r="DA1040">
            <v>107865</v>
          </cell>
          <cell r="DB1040">
            <v>5992500</v>
          </cell>
          <cell r="DC1040" t="str">
            <v>Basic+</v>
          </cell>
          <cell r="DE1040">
            <v>59</v>
          </cell>
          <cell r="DF1040">
            <v>59</v>
          </cell>
          <cell r="DH1040">
            <v>10</v>
          </cell>
          <cell r="DI1040">
            <v>3</v>
          </cell>
          <cell r="DJ1040">
            <v>13</v>
          </cell>
          <cell r="DK1040">
            <v>767</v>
          </cell>
          <cell r="DP1040">
            <v>767</v>
          </cell>
          <cell r="DQ1040">
            <v>590</v>
          </cell>
          <cell r="DR1040">
            <v>177</v>
          </cell>
          <cell r="DS1040">
            <v>0.76923076923076927</v>
          </cell>
          <cell r="DT1040">
            <v>0.23076923076923078</v>
          </cell>
          <cell r="DU1040">
            <v>799</v>
          </cell>
          <cell r="DV1040">
            <v>173150.24999999997</v>
          </cell>
          <cell r="DW1040">
            <v>1771.77</v>
          </cell>
          <cell r="DX1040">
            <v>612833</v>
          </cell>
          <cell r="DY1040" t="str">
            <v>neon pink</v>
          </cell>
          <cell r="DZ1040" t="str">
            <v>20240420006___Imanpa___неоновый розовый</v>
          </cell>
          <cell r="EA1040" t="str">
            <v>Расчет кирпичей</v>
          </cell>
        </row>
        <row r="1041">
          <cell r="B1041" t="str">
            <v>20240510008_0076082_00000003835</v>
          </cell>
          <cell r="C1041" t="str">
            <v>20240510008_0076082</v>
          </cell>
          <cell r="D1041" t="str">
            <v>Theme 3ОдеждаOdryЖенскийwhite61</v>
          </cell>
          <cell r="E1041" t="str">
            <v>Заг. с Th 3</v>
          </cell>
          <cell r="F1041" t="str">
            <v>ACOOLA Одежда Весна 2024 Theme 3</v>
          </cell>
          <cell r="G1041" t="str">
            <v>ACOOLA</v>
          </cell>
          <cell r="H1041" t="str">
            <v>Theme 3</v>
          </cell>
          <cell r="I1041" t="str">
            <v>00000003835</v>
          </cell>
          <cell r="J1041" t="str">
            <v>20240510008</v>
          </cell>
          <cell r="K1041" t="str">
            <v>Футболка детская для девочек Odry белый</v>
          </cell>
          <cell r="L1041" t="str">
            <v>Женский</v>
          </cell>
          <cell r="M1041" t="str">
            <v>Школа</v>
          </cell>
          <cell r="N1041" t="str">
            <v>Odry</v>
          </cell>
          <cell r="O1041" t="str">
            <v>белый</v>
          </cell>
          <cell r="P1041" t="str">
            <v>Jersey</v>
          </cell>
          <cell r="Q1041" t="str">
            <v>T-shirt</v>
          </cell>
          <cell r="R1041" t="str">
            <v>Kids Set_Girls</v>
          </cell>
          <cell r="S1041" t="str">
            <v>Kids set</v>
          </cell>
          <cell r="T1041" t="str">
            <v>Одежда</v>
          </cell>
          <cell r="U1041" t="str">
            <v>Rib 1*1 / Резинка 1*1</v>
          </cell>
          <cell r="V1041" t="str">
            <v>95%Хлопок/5%ПУ</v>
          </cell>
          <cell r="W1041" t="str">
            <v>(61) kids school 9sizes</v>
          </cell>
          <cell r="X1041">
            <v>9</v>
          </cell>
          <cell r="Y1041" t="str">
            <v>Нет</v>
          </cell>
          <cell r="Z1041" t="str">
            <v>Tatiana Ryabceva</v>
          </cell>
          <cell r="AA1041" t="str">
            <v>Basic+</v>
          </cell>
          <cell r="AB1041" t="str">
            <v>Regular</v>
          </cell>
          <cell r="AC1041" t="str">
            <v>1,2,3,4,5</v>
          </cell>
          <cell r="AD1041" t="str">
            <v>1,2,3,4,5_9</v>
          </cell>
          <cell r="AE1041">
            <v>271</v>
          </cell>
          <cell r="AF1041">
            <v>52</v>
          </cell>
          <cell r="AG1041">
            <v>73</v>
          </cell>
          <cell r="AH1041">
            <v>96</v>
          </cell>
          <cell r="AI1041">
            <v>43</v>
          </cell>
          <cell r="AJ1041">
            <v>7</v>
          </cell>
          <cell r="AK1041">
            <v>0.7</v>
          </cell>
          <cell r="AL1041">
            <v>0.6</v>
          </cell>
          <cell r="AM1041">
            <v>11</v>
          </cell>
          <cell r="AN1041">
            <v>4</v>
          </cell>
          <cell r="AO1041">
            <v>15</v>
          </cell>
          <cell r="AP1041">
            <v>780</v>
          </cell>
          <cell r="AQ1041">
            <v>11</v>
          </cell>
          <cell r="AR1041">
            <v>4</v>
          </cell>
          <cell r="AS1041">
            <v>15</v>
          </cell>
          <cell r="AT1041">
            <v>1095</v>
          </cell>
          <cell r="AU1041">
            <v>11</v>
          </cell>
          <cell r="AV1041">
            <v>4</v>
          </cell>
          <cell r="AW1041">
            <v>15</v>
          </cell>
          <cell r="AX1041">
            <v>1440</v>
          </cell>
          <cell r="AY1041">
            <v>11</v>
          </cell>
          <cell r="AZ1041">
            <v>4</v>
          </cell>
          <cell r="BA1041">
            <v>15</v>
          </cell>
          <cell r="BB1041">
            <v>645</v>
          </cell>
          <cell r="BC1041">
            <v>11</v>
          </cell>
          <cell r="BD1041">
            <v>4</v>
          </cell>
          <cell r="BE1041">
            <v>15</v>
          </cell>
          <cell r="BF1041">
            <v>105</v>
          </cell>
          <cell r="BG1041" t="str">
            <v>2-4</v>
          </cell>
          <cell r="BH1041">
            <v>0.54200000000000004</v>
          </cell>
          <cell r="BI1041">
            <v>4065</v>
          </cell>
          <cell r="BJ1041">
            <v>799</v>
          </cell>
          <cell r="BK1041">
            <v>799</v>
          </cell>
          <cell r="BL1041">
            <v>726.36</v>
          </cell>
          <cell r="BM1041">
            <v>2.8834355828220861</v>
          </cell>
          <cell r="BN1041">
            <v>2.4500000000000002</v>
          </cell>
          <cell r="BO1041">
            <v>2.57</v>
          </cell>
          <cell r="BP1041">
            <v>3.26</v>
          </cell>
          <cell r="BQ1041">
            <v>277.09999999999997</v>
          </cell>
          <cell r="BR1041">
            <v>0.65319148936170213</v>
          </cell>
          <cell r="BS1041">
            <v>3.3</v>
          </cell>
          <cell r="BT1041">
            <v>85</v>
          </cell>
          <cell r="BU1041">
            <v>1.1000000000000001</v>
          </cell>
          <cell r="BV1041">
            <v>799</v>
          </cell>
          <cell r="BW1041">
            <v>480</v>
          </cell>
          <cell r="BX1041" t="str">
            <v>SHAOXING YANSHENG TRADING CO., LTD</v>
          </cell>
          <cell r="BY1041" t="str">
            <v>Китай</v>
          </cell>
          <cell r="BZ1041">
            <v>300</v>
          </cell>
          <cell r="CA1041">
            <v>767</v>
          </cell>
          <cell r="CB1041">
            <v>135</v>
          </cell>
          <cell r="CC1041">
            <v>2233</v>
          </cell>
          <cell r="CD1041">
            <v>7500</v>
          </cell>
          <cell r="CE1041">
            <v>2360.6476505216156</v>
          </cell>
          <cell r="CF1041">
            <v>7500</v>
          </cell>
          <cell r="CG1041">
            <v>10000</v>
          </cell>
          <cell r="CH1041" t="str">
            <v>ок</v>
          </cell>
          <cell r="CI1041" t="str">
            <v>ок</v>
          </cell>
          <cell r="CJ1041">
            <v>15</v>
          </cell>
          <cell r="CK1041">
            <v>10447.049999999999</v>
          </cell>
          <cell r="CL1041">
            <v>1971.1899999999998</v>
          </cell>
          <cell r="CM1041">
            <v>771</v>
          </cell>
          <cell r="CN1041">
            <v>5738.8099999999995</v>
          </cell>
          <cell r="CO1041">
            <v>346.95</v>
          </cell>
          <cell r="CP1041">
            <v>19275</v>
          </cell>
          <cell r="CQ1041">
            <v>1126411.4999999998</v>
          </cell>
          <cell r="CR1041">
            <v>212535.69999999998</v>
          </cell>
          <cell r="CS1041">
            <v>83129.999999999985</v>
          </cell>
          <cell r="CT1041">
            <v>618764.29999999993</v>
          </cell>
          <cell r="CU1041">
            <v>37408.499999999993</v>
          </cell>
          <cell r="CV1041">
            <v>2078249.9999999998</v>
          </cell>
          <cell r="CW1041">
            <v>3247935</v>
          </cell>
          <cell r="CX1041">
            <v>612833</v>
          </cell>
          <cell r="CY1041">
            <v>239700</v>
          </cell>
          <cell r="CZ1041">
            <v>1784167</v>
          </cell>
          <cell r="DA1041">
            <v>107865</v>
          </cell>
          <cell r="DB1041">
            <v>5992500</v>
          </cell>
          <cell r="DC1041" t="str">
            <v>Basic+</v>
          </cell>
          <cell r="DE1041">
            <v>59</v>
          </cell>
          <cell r="DF1041">
            <v>59</v>
          </cell>
          <cell r="DH1041">
            <v>10</v>
          </cell>
          <cell r="DI1041">
            <v>3</v>
          </cell>
          <cell r="DJ1041">
            <v>13</v>
          </cell>
          <cell r="DK1041">
            <v>767</v>
          </cell>
          <cell r="DP1041">
            <v>767</v>
          </cell>
          <cell r="DQ1041">
            <v>590</v>
          </cell>
          <cell r="DR1041">
            <v>177</v>
          </cell>
          <cell r="DS1041">
            <v>0.76923076923076927</v>
          </cell>
          <cell r="DT1041">
            <v>0.23076923076923078</v>
          </cell>
          <cell r="DU1041">
            <v>799</v>
          </cell>
          <cell r="DV1041">
            <v>187531.49999999997</v>
          </cell>
          <cell r="DW1041">
            <v>1971.1899999999998</v>
          </cell>
          <cell r="DX1041">
            <v>612833</v>
          </cell>
          <cell r="DY1041" t="str">
            <v>white</v>
          </cell>
          <cell r="DZ1041" t="str">
            <v>20240510008___Odry___белый</v>
          </cell>
          <cell r="EA1041" t="str">
            <v>Расчет кирпичей</v>
          </cell>
        </row>
        <row r="1042">
          <cell r="B1042" t="str">
            <v>20240510008_0076083_00000003835</v>
          </cell>
          <cell r="C1042" t="str">
            <v>20240510008_0076083</v>
          </cell>
          <cell r="D1042" t="str">
            <v>Theme 3ОдеждаOdryЖенскийpink61</v>
          </cell>
          <cell r="E1042" t="str">
            <v>Заг. с Th 3</v>
          </cell>
          <cell r="F1042" t="str">
            <v>ACOOLA Одежда Весна 2024 Theme 3</v>
          </cell>
          <cell r="G1042" t="str">
            <v>ACOOLA</v>
          </cell>
          <cell r="H1042" t="str">
            <v>Theme 3</v>
          </cell>
          <cell r="I1042" t="str">
            <v>00000003835</v>
          </cell>
          <cell r="J1042" t="str">
            <v>20240510008</v>
          </cell>
          <cell r="K1042" t="str">
            <v>Футболка детская для девочек Odry розовый</v>
          </cell>
          <cell r="L1042" t="str">
            <v>Женский</v>
          </cell>
          <cell r="M1042" t="str">
            <v>Школа</v>
          </cell>
          <cell r="N1042" t="str">
            <v>Odry</v>
          </cell>
          <cell r="O1042" t="str">
            <v>розовый</v>
          </cell>
          <cell r="P1042" t="str">
            <v>Jersey</v>
          </cell>
          <cell r="Q1042" t="str">
            <v>T-shirt</v>
          </cell>
          <cell r="R1042" t="str">
            <v>Kids Set_Girls</v>
          </cell>
          <cell r="S1042" t="str">
            <v>Kids set</v>
          </cell>
          <cell r="T1042" t="str">
            <v>Одежда</v>
          </cell>
          <cell r="U1042" t="str">
            <v>Rib 1*1 / Резинка 1*1</v>
          </cell>
          <cell r="V1042" t="str">
            <v>95%Хлопок/5%ПУ</v>
          </cell>
          <cell r="W1042" t="str">
            <v>(61) kids school 9sizes</v>
          </cell>
          <cell r="X1042">
            <v>9</v>
          </cell>
          <cell r="Y1042" t="str">
            <v>Нет</v>
          </cell>
          <cell r="Z1042" t="str">
            <v>Tatiana Ryabceva</v>
          </cell>
          <cell r="AA1042" t="str">
            <v>Basic+</v>
          </cell>
          <cell r="AB1042" t="str">
            <v>Regular</v>
          </cell>
          <cell r="AC1042">
            <v>1.2</v>
          </cell>
          <cell r="AD1042" t="str">
            <v>1,2_9</v>
          </cell>
          <cell r="AE1042">
            <v>125</v>
          </cell>
          <cell r="AF1042">
            <v>52</v>
          </cell>
          <cell r="AG1042">
            <v>73</v>
          </cell>
          <cell r="AH1042">
            <v>0</v>
          </cell>
          <cell r="AI1042">
            <v>0</v>
          </cell>
          <cell r="AJ1042">
            <v>0</v>
          </cell>
          <cell r="AK1042">
            <v>0.7</v>
          </cell>
          <cell r="AL1042">
            <v>0.5</v>
          </cell>
          <cell r="AM1042">
            <v>11</v>
          </cell>
          <cell r="AN1042">
            <v>3</v>
          </cell>
          <cell r="AO1042">
            <v>14</v>
          </cell>
          <cell r="AP1042">
            <v>728</v>
          </cell>
          <cell r="AQ1042">
            <v>11</v>
          </cell>
          <cell r="AR1042">
            <v>3</v>
          </cell>
          <cell r="AS1042">
            <v>14</v>
          </cell>
          <cell r="AT1042">
            <v>1022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 t="str">
            <v>2-3</v>
          </cell>
          <cell r="BH1042">
            <v>0.5</v>
          </cell>
          <cell r="BI1042">
            <v>1750</v>
          </cell>
          <cell r="BJ1042">
            <v>799</v>
          </cell>
          <cell r="BK1042">
            <v>799</v>
          </cell>
          <cell r="BL1042">
            <v>726.36</v>
          </cell>
          <cell r="BM1042">
            <v>2.8834355828220861</v>
          </cell>
          <cell r="BN1042">
            <v>2.4500000000000002</v>
          </cell>
          <cell r="BO1042">
            <v>2.57</v>
          </cell>
          <cell r="BP1042">
            <v>3.26</v>
          </cell>
          <cell r="BQ1042">
            <v>277.09999999999997</v>
          </cell>
          <cell r="BR1042">
            <v>0.65319148936170213</v>
          </cell>
          <cell r="BS1042">
            <v>3.3</v>
          </cell>
          <cell r="BT1042">
            <v>85</v>
          </cell>
          <cell r="BU1042">
            <v>1.1000000000000001</v>
          </cell>
          <cell r="BV1042">
            <v>799</v>
          </cell>
          <cell r="BW1042">
            <v>480</v>
          </cell>
          <cell r="BX1042" t="str">
            <v>SHAOXING YANSHENG TRADING CO., LTD</v>
          </cell>
          <cell r="BY1042" t="str">
            <v>Китай</v>
          </cell>
          <cell r="BZ1042">
            <v>140</v>
          </cell>
          <cell r="CA1042">
            <v>531</v>
          </cell>
          <cell r="CB1042">
            <v>63</v>
          </cell>
          <cell r="CC1042">
            <v>1016</v>
          </cell>
          <cell r="CD1042">
            <v>3500</v>
          </cell>
          <cell r="CE1042">
            <v>1101.6355702434207</v>
          </cell>
          <cell r="CF1042">
            <v>3500</v>
          </cell>
          <cell r="CG1042">
            <v>5000</v>
          </cell>
          <cell r="CH1042" t="str">
            <v>ок</v>
          </cell>
          <cell r="CI1042" t="str">
            <v>ок</v>
          </cell>
          <cell r="CJ1042">
            <v>7</v>
          </cell>
          <cell r="CK1042">
            <v>4497.5</v>
          </cell>
          <cell r="CL1042">
            <v>1364.6699999999998</v>
          </cell>
          <cell r="CM1042">
            <v>359.79999999999995</v>
          </cell>
          <cell r="CN1042">
            <v>2611.12</v>
          </cell>
          <cell r="CO1042">
            <v>161.91</v>
          </cell>
          <cell r="CP1042">
            <v>8995</v>
          </cell>
          <cell r="CQ1042">
            <v>484924.99999999994</v>
          </cell>
          <cell r="CR1042">
            <v>147140.09999999998</v>
          </cell>
          <cell r="CS1042">
            <v>38793.999999999993</v>
          </cell>
          <cell r="CT1042">
            <v>281533.59999999998</v>
          </cell>
          <cell r="CU1042">
            <v>17457.3</v>
          </cell>
          <cell r="CV1042">
            <v>969849.99999999988</v>
          </cell>
          <cell r="CW1042">
            <v>1398250</v>
          </cell>
          <cell r="CX1042">
            <v>424269</v>
          </cell>
          <cell r="CY1042">
            <v>111860</v>
          </cell>
          <cell r="CZ1042">
            <v>811784</v>
          </cell>
          <cell r="DA1042">
            <v>50337</v>
          </cell>
          <cell r="DB1042">
            <v>2796500</v>
          </cell>
          <cell r="DC1042" t="str">
            <v>Basic+</v>
          </cell>
          <cell r="DE1042">
            <v>59</v>
          </cell>
          <cell r="DF1042">
            <v>59</v>
          </cell>
          <cell r="DH1042">
            <v>9</v>
          </cell>
          <cell r="DI1042">
            <v>0</v>
          </cell>
          <cell r="DJ1042">
            <v>9</v>
          </cell>
          <cell r="DK1042">
            <v>531</v>
          </cell>
          <cell r="DP1042">
            <v>531</v>
          </cell>
          <cell r="DQ1042">
            <v>531</v>
          </cell>
          <cell r="DR1042">
            <v>0</v>
          </cell>
          <cell r="DS1042">
            <v>1</v>
          </cell>
          <cell r="DT1042">
            <v>0</v>
          </cell>
          <cell r="DU1042">
            <v>799</v>
          </cell>
          <cell r="DV1042">
            <v>129829.5</v>
          </cell>
          <cell r="DW1042">
            <v>1364.6699999999998</v>
          </cell>
          <cell r="DX1042">
            <v>424269</v>
          </cell>
          <cell r="DY1042" t="str">
            <v>pink</v>
          </cell>
          <cell r="DZ1042" t="str">
            <v>20240510008___Odry___розовый</v>
          </cell>
          <cell r="EA1042" t="str">
            <v>Расчет кирпичей</v>
          </cell>
        </row>
        <row r="1043">
          <cell r="B1043" t="str">
            <v>20240510008_0076084_00000003835</v>
          </cell>
          <cell r="C1043" t="str">
            <v>20240510008_0076084</v>
          </cell>
          <cell r="D1043" t="str">
            <v>Theme 3ОдеждаOdryЖенскийlime61</v>
          </cell>
          <cell r="E1043" t="str">
            <v>Заг. с Th 3</v>
          </cell>
          <cell r="F1043" t="str">
            <v>ACOOLA Одежда Весна 2024 Theme 3</v>
          </cell>
          <cell r="G1043" t="str">
            <v>ACOOLA</v>
          </cell>
          <cell r="H1043" t="str">
            <v>Theme 3</v>
          </cell>
          <cell r="I1043" t="str">
            <v>00000003835</v>
          </cell>
          <cell r="J1043" t="str">
            <v>20240510008</v>
          </cell>
          <cell r="K1043" t="str">
            <v>Футболка детская для девочек Odry лайм</v>
          </cell>
          <cell r="L1043" t="str">
            <v>Женский</v>
          </cell>
          <cell r="M1043" t="str">
            <v>Школа</v>
          </cell>
          <cell r="N1043" t="str">
            <v>Odry</v>
          </cell>
          <cell r="O1043" t="str">
            <v>лайм</v>
          </cell>
          <cell r="P1043" t="str">
            <v>Jersey</v>
          </cell>
          <cell r="Q1043" t="str">
            <v>T-shirt</v>
          </cell>
          <cell r="R1043" t="str">
            <v>Kids Set_Girls</v>
          </cell>
          <cell r="S1043" t="str">
            <v>Kids set</v>
          </cell>
          <cell r="T1043" t="str">
            <v>Одежда</v>
          </cell>
          <cell r="U1043" t="str">
            <v>Rib 1*1 / Резинка 1*1</v>
          </cell>
          <cell r="V1043" t="str">
            <v>95%Хлопок/5%ПУ</v>
          </cell>
          <cell r="W1043" t="str">
            <v>(61) kids school 9sizes</v>
          </cell>
          <cell r="X1043">
            <v>9</v>
          </cell>
          <cell r="Y1043" t="str">
            <v>Нет</v>
          </cell>
          <cell r="Z1043" t="str">
            <v>Tatiana Ryabceva</v>
          </cell>
          <cell r="AA1043" t="str">
            <v>Basic+</v>
          </cell>
          <cell r="AB1043" t="str">
            <v>Regular</v>
          </cell>
          <cell r="AC1043" t="str">
            <v>1,2,3,4,5</v>
          </cell>
          <cell r="AD1043" t="str">
            <v>1,2,3,4,5_9</v>
          </cell>
          <cell r="AE1043">
            <v>271</v>
          </cell>
          <cell r="AF1043">
            <v>52</v>
          </cell>
          <cell r="AG1043">
            <v>73</v>
          </cell>
          <cell r="AH1043">
            <v>96</v>
          </cell>
          <cell r="AI1043">
            <v>43</v>
          </cell>
          <cell r="AJ1043">
            <v>7</v>
          </cell>
          <cell r="AK1043">
            <v>0.7</v>
          </cell>
          <cell r="AL1043">
            <v>0.6</v>
          </cell>
          <cell r="AM1043">
            <v>11</v>
          </cell>
          <cell r="AN1043">
            <v>4</v>
          </cell>
          <cell r="AO1043">
            <v>15</v>
          </cell>
          <cell r="AP1043">
            <v>780</v>
          </cell>
          <cell r="AQ1043">
            <v>11</v>
          </cell>
          <cell r="AR1043">
            <v>4</v>
          </cell>
          <cell r="AS1043">
            <v>15</v>
          </cell>
          <cell r="AT1043">
            <v>1095</v>
          </cell>
          <cell r="AU1043">
            <v>11</v>
          </cell>
          <cell r="AV1043">
            <v>4</v>
          </cell>
          <cell r="AW1043">
            <v>15</v>
          </cell>
          <cell r="AX1043">
            <v>1440</v>
          </cell>
          <cell r="AY1043">
            <v>11</v>
          </cell>
          <cell r="AZ1043">
            <v>4</v>
          </cell>
          <cell r="BA1043">
            <v>15</v>
          </cell>
          <cell r="BB1043">
            <v>645</v>
          </cell>
          <cell r="BC1043">
            <v>11</v>
          </cell>
          <cell r="BD1043">
            <v>4</v>
          </cell>
          <cell r="BE1043">
            <v>15</v>
          </cell>
          <cell r="BF1043">
            <v>105</v>
          </cell>
          <cell r="BG1043" t="str">
            <v>2-4</v>
          </cell>
          <cell r="BH1043">
            <v>0.54200000000000004</v>
          </cell>
          <cell r="BI1043">
            <v>4065</v>
          </cell>
          <cell r="BJ1043">
            <v>799</v>
          </cell>
          <cell r="BK1043">
            <v>799</v>
          </cell>
          <cell r="BL1043">
            <v>726.36</v>
          </cell>
          <cell r="BM1043">
            <v>2.8834355828220861</v>
          </cell>
          <cell r="BN1043">
            <v>2.4500000000000002</v>
          </cell>
          <cell r="BO1043">
            <v>2.57</v>
          </cell>
          <cell r="BP1043">
            <v>3.26</v>
          </cell>
          <cell r="BQ1043">
            <v>277.09999999999997</v>
          </cell>
          <cell r="BR1043">
            <v>0.65319148936170213</v>
          </cell>
          <cell r="BS1043">
            <v>3.3</v>
          </cell>
          <cell r="BT1043">
            <v>85</v>
          </cell>
          <cell r="BU1043">
            <v>1.1000000000000001</v>
          </cell>
          <cell r="BV1043">
            <v>799</v>
          </cell>
          <cell r="BW1043">
            <v>480</v>
          </cell>
          <cell r="BX1043" t="str">
            <v>SHAOXING YANSHENG TRADING CO., LTD</v>
          </cell>
          <cell r="BY1043" t="str">
            <v>Китай</v>
          </cell>
          <cell r="BZ1043">
            <v>300</v>
          </cell>
          <cell r="CA1043">
            <v>767</v>
          </cell>
          <cell r="CB1043">
            <v>135</v>
          </cell>
          <cell r="CC1043">
            <v>2233</v>
          </cell>
          <cell r="CD1043">
            <v>7500</v>
          </cell>
          <cell r="CE1043">
            <v>2360.6476505216156</v>
          </cell>
          <cell r="CF1043">
            <v>7500</v>
          </cell>
          <cell r="CG1043">
            <v>10000</v>
          </cell>
          <cell r="CH1043" t="str">
            <v>ок</v>
          </cell>
          <cell r="CI1043" t="str">
            <v>ок</v>
          </cell>
          <cell r="CJ1043">
            <v>15</v>
          </cell>
          <cell r="CK1043">
            <v>10447.049999999999</v>
          </cell>
          <cell r="CL1043">
            <v>1971.1899999999998</v>
          </cell>
          <cell r="CM1043">
            <v>771</v>
          </cell>
          <cell r="CN1043">
            <v>5738.8099999999995</v>
          </cell>
          <cell r="CO1043">
            <v>346.95</v>
          </cell>
          <cell r="CP1043">
            <v>19275</v>
          </cell>
          <cell r="CQ1043">
            <v>1126411.4999999998</v>
          </cell>
          <cell r="CR1043">
            <v>212535.69999999998</v>
          </cell>
          <cell r="CS1043">
            <v>83129.999999999985</v>
          </cell>
          <cell r="CT1043">
            <v>618764.29999999993</v>
          </cell>
          <cell r="CU1043">
            <v>37408.499999999993</v>
          </cell>
          <cell r="CV1043">
            <v>2078249.9999999998</v>
          </cell>
          <cell r="CW1043">
            <v>3247935</v>
          </cell>
          <cell r="CX1043">
            <v>612833</v>
          </cell>
          <cell r="CY1043">
            <v>239700</v>
          </cell>
          <cell r="CZ1043">
            <v>1784167</v>
          </cell>
          <cell r="DA1043">
            <v>107865</v>
          </cell>
          <cell r="DB1043">
            <v>5992500</v>
          </cell>
          <cell r="DC1043" t="str">
            <v>Basic+</v>
          </cell>
          <cell r="DE1043">
            <v>59</v>
          </cell>
          <cell r="DF1043">
            <v>59</v>
          </cell>
          <cell r="DH1043">
            <v>10</v>
          </cell>
          <cell r="DI1043">
            <v>3</v>
          </cell>
          <cell r="DJ1043">
            <v>13</v>
          </cell>
          <cell r="DK1043">
            <v>767</v>
          </cell>
          <cell r="DP1043">
            <v>767</v>
          </cell>
          <cell r="DQ1043">
            <v>590</v>
          </cell>
          <cell r="DR1043">
            <v>177</v>
          </cell>
          <cell r="DS1043">
            <v>0.76923076923076927</v>
          </cell>
          <cell r="DT1043">
            <v>0.23076923076923078</v>
          </cell>
          <cell r="DU1043">
            <v>799</v>
          </cell>
          <cell r="DV1043">
            <v>187531.49999999997</v>
          </cell>
          <cell r="DW1043">
            <v>1971.1899999999998</v>
          </cell>
          <cell r="DX1043">
            <v>612833</v>
          </cell>
          <cell r="DY1043" t="str">
            <v>lime</v>
          </cell>
          <cell r="DZ1043" t="str">
            <v>20240510008___Odry___лайм</v>
          </cell>
          <cell r="EA1043" t="str">
            <v>Расчет кирпичей</v>
          </cell>
        </row>
        <row r="1044">
          <cell r="B1044" t="str">
            <v>20240550001_0075921_00000003835</v>
          </cell>
          <cell r="C1044" t="str">
            <v>20240550001_0075921</v>
          </cell>
          <cell r="D1044" t="str">
            <v>Theme 3ОдеждаPidgeyЖенскийbeige179</v>
          </cell>
          <cell r="E1044" t="str">
            <v>Заг. с Th 3</v>
          </cell>
          <cell r="F1044" t="str">
            <v>ACOOLA Одежда Весна 2024 Theme 3</v>
          </cell>
          <cell r="G1044" t="str">
            <v>ACOOLA</v>
          </cell>
          <cell r="H1044" t="str">
            <v>Theme 3</v>
          </cell>
          <cell r="I1044" t="str">
            <v>00000003835</v>
          </cell>
          <cell r="J1044" t="str">
            <v>20240550001</v>
          </cell>
          <cell r="K1044" t="str">
            <v>Шорты джинсовые детские для девочек Pidgey бежевый</v>
          </cell>
          <cell r="L1044" t="str">
            <v>Женский</v>
          </cell>
          <cell r="M1044" t="str">
            <v>Школа</v>
          </cell>
          <cell r="N1044" t="str">
            <v>Pidgey</v>
          </cell>
          <cell r="O1044" t="str">
            <v>бежевый</v>
          </cell>
          <cell r="P1044" t="str">
            <v>Denim</v>
          </cell>
          <cell r="Q1044" t="str">
            <v>Jeans shorts</v>
          </cell>
          <cell r="R1044" t="str">
            <v>Top_Girls</v>
          </cell>
          <cell r="S1044" t="str">
            <v/>
          </cell>
          <cell r="T1044" t="str">
            <v>Одежда</v>
          </cell>
          <cell r="U1044" t="str">
            <v>Twill / Твил</v>
          </cell>
          <cell r="V1044" t="str">
            <v>100%Хлопок</v>
          </cell>
          <cell r="W1044" t="str">
            <v>(179) Kids school Girl 122-164</v>
          </cell>
          <cell r="X1044">
            <v>8</v>
          </cell>
          <cell r="Y1044" t="str">
            <v>Нет</v>
          </cell>
          <cell r="Z1044" t="str">
            <v>Julia Velugo</v>
          </cell>
          <cell r="AA1044" t="str">
            <v>Fashion</v>
          </cell>
          <cell r="AB1044" t="str">
            <v>Regular</v>
          </cell>
          <cell r="AC1044" t="str">
            <v>1,2,3,4</v>
          </cell>
          <cell r="AD1044" t="str">
            <v>1,2,3,4_8</v>
          </cell>
          <cell r="AE1044">
            <v>264</v>
          </cell>
          <cell r="AF1044">
            <v>52</v>
          </cell>
          <cell r="AG1044">
            <v>73</v>
          </cell>
          <cell r="AH1044">
            <v>96</v>
          </cell>
          <cell r="AI1044">
            <v>43</v>
          </cell>
          <cell r="AJ1044">
            <v>0</v>
          </cell>
          <cell r="AK1044">
            <v>1</v>
          </cell>
          <cell r="AM1044">
            <v>8</v>
          </cell>
          <cell r="AN1044">
            <v>0</v>
          </cell>
          <cell r="AO1044">
            <v>8</v>
          </cell>
          <cell r="AP1044">
            <v>416</v>
          </cell>
          <cell r="AQ1044">
            <v>8</v>
          </cell>
          <cell r="AR1044">
            <v>0</v>
          </cell>
          <cell r="AS1044">
            <v>8</v>
          </cell>
          <cell r="AT1044">
            <v>584</v>
          </cell>
          <cell r="AU1044">
            <v>8</v>
          </cell>
          <cell r="AV1044">
            <v>0</v>
          </cell>
          <cell r="AW1044">
            <v>8</v>
          </cell>
          <cell r="AX1044">
            <v>768</v>
          </cell>
          <cell r="AY1044">
            <v>8</v>
          </cell>
          <cell r="AZ1044">
            <v>0</v>
          </cell>
          <cell r="BA1044">
            <v>8</v>
          </cell>
          <cell r="BB1044">
            <v>344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 t="str">
            <v>0-0</v>
          </cell>
          <cell r="BH1044">
            <v>0.50285714285714289</v>
          </cell>
          <cell r="BI1044">
            <v>2112</v>
          </cell>
          <cell r="BJ1044">
            <v>1499</v>
          </cell>
          <cell r="BK1044">
            <v>1499</v>
          </cell>
          <cell r="BL1044">
            <v>1362.73</v>
          </cell>
          <cell r="BM1044">
            <v>3.2417820069204151</v>
          </cell>
          <cell r="BN1044">
            <v>3.9</v>
          </cell>
          <cell r="BO1044">
            <v>4.0999999999999996</v>
          </cell>
          <cell r="BP1044">
            <v>5.44</v>
          </cell>
          <cell r="BQ1044">
            <v>462.40000000000003</v>
          </cell>
          <cell r="BR1044">
            <v>0.69152768512341556</v>
          </cell>
          <cell r="BS1044">
            <v>3.5</v>
          </cell>
          <cell r="BT1044">
            <v>85</v>
          </cell>
          <cell r="BU1044">
            <v>1.1000000000000001</v>
          </cell>
          <cell r="BV1044">
            <v>1499</v>
          </cell>
          <cell r="BW1044">
            <v>900</v>
          </cell>
          <cell r="BX1044" t="str">
            <v>Zara Fashion</v>
          </cell>
          <cell r="BY1044" t="str">
            <v>Бангладеш</v>
          </cell>
          <cell r="BZ1044">
            <v>168</v>
          </cell>
          <cell r="CA1044">
            <v>472</v>
          </cell>
          <cell r="CB1044">
            <v>80</v>
          </cell>
          <cell r="CC1044">
            <v>1368</v>
          </cell>
          <cell r="CD1044">
            <v>4200</v>
          </cell>
          <cell r="CE1044">
            <v>1321.9626842921048</v>
          </cell>
          <cell r="CF1044">
            <v>4200</v>
          </cell>
          <cell r="CG1044">
            <v>5000</v>
          </cell>
          <cell r="CH1044" t="str">
            <v>ок</v>
          </cell>
          <cell r="CI1044" t="str">
            <v>ок</v>
          </cell>
          <cell r="CJ1044">
            <v>10</v>
          </cell>
          <cell r="CK1044">
            <v>8659.1999999999989</v>
          </cell>
          <cell r="CL1044">
            <v>1935.1999999999998</v>
          </cell>
          <cell r="CM1044">
            <v>688.8</v>
          </cell>
          <cell r="CN1044">
            <v>5608.7999999999993</v>
          </cell>
          <cell r="CO1044">
            <v>328</v>
          </cell>
          <cell r="CP1044">
            <v>17220</v>
          </cell>
          <cell r="CQ1044">
            <v>976588.80000000005</v>
          </cell>
          <cell r="CR1044">
            <v>218252.80000000002</v>
          </cell>
          <cell r="CS1044">
            <v>77683.200000000012</v>
          </cell>
          <cell r="CT1044">
            <v>632563.20000000007</v>
          </cell>
          <cell r="CU1044">
            <v>36992</v>
          </cell>
          <cell r="CV1044">
            <v>1942080.0000000002</v>
          </cell>
          <cell r="CW1044">
            <v>3165888</v>
          </cell>
          <cell r="CX1044">
            <v>707528</v>
          </cell>
          <cell r="CY1044">
            <v>251832</v>
          </cell>
          <cell r="CZ1044">
            <v>2050632</v>
          </cell>
          <cell r="DA1044">
            <v>119920</v>
          </cell>
          <cell r="DB1044">
            <v>6295800</v>
          </cell>
          <cell r="DC1044" t="str">
            <v>Fashion</v>
          </cell>
          <cell r="DE1044">
            <v>59</v>
          </cell>
          <cell r="DF1044">
            <v>59</v>
          </cell>
          <cell r="DH1044">
            <v>8</v>
          </cell>
          <cell r="DJ1044">
            <v>8</v>
          </cell>
          <cell r="DK1044">
            <v>472</v>
          </cell>
          <cell r="DP1044">
            <v>472</v>
          </cell>
          <cell r="DQ1044">
            <v>472</v>
          </cell>
          <cell r="DR1044">
            <v>0</v>
          </cell>
          <cell r="DS1044">
            <v>1</v>
          </cell>
          <cell r="DT1044">
            <v>0</v>
          </cell>
          <cell r="DU1044">
            <v>1499</v>
          </cell>
          <cell r="DV1044">
            <v>192576.00000000003</v>
          </cell>
          <cell r="DW1044">
            <v>1935.1999999999998</v>
          </cell>
          <cell r="DX1044">
            <v>707528</v>
          </cell>
          <cell r="DY1044" t="str">
            <v>beige</v>
          </cell>
          <cell r="DZ1044" t="str">
            <v>20240550001___Pidgey___бежевый</v>
          </cell>
          <cell r="EA1044" t="str">
            <v>Расчет кирпичей</v>
          </cell>
        </row>
        <row r="1045">
          <cell r="B1045" t="str">
            <v>20244220002_0076028_00000003835</v>
          </cell>
          <cell r="C1045" t="str">
            <v>20244220002_0076028</v>
          </cell>
          <cell r="D1045" t="str">
            <v>Theme 3ОдеждаEnrika_topЖенскийprint61</v>
          </cell>
          <cell r="E1045" t="str">
            <v>Заг. с Th 3</v>
          </cell>
          <cell r="F1045" t="str">
            <v>ACOOLA Одежда Весна 2024 Theme 3</v>
          </cell>
          <cell r="G1045" t="str">
            <v>ACOOLA</v>
          </cell>
          <cell r="H1045" t="str">
            <v>Theme 3</v>
          </cell>
          <cell r="I1045" t="str">
            <v>00000003835</v>
          </cell>
          <cell r="J1045" t="str">
            <v>20244220002</v>
          </cell>
          <cell r="K1045" t="str">
            <v>Майка-топ детский для девочек Enrika_top набивка</v>
          </cell>
          <cell r="L1045" t="str">
            <v>Женский</v>
          </cell>
          <cell r="M1045" t="str">
            <v>Школа</v>
          </cell>
          <cell r="N1045" t="str">
            <v>Enrika_top</v>
          </cell>
          <cell r="O1045" t="str">
            <v>набивка</v>
          </cell>
          <cell r="P1045" t="str">
            <v>Jersey</v>
          </cell>
          <cell r="Q1045" t="str">
            <v>Tank top</v>
          </cell>
          <cell r="R1045" t="str">
            <v>Top_Girls</v>
          </cell>
          <cell r="S1045" t="str">
            <v>Top</v>
          </cell>
          <cell r="T1045" t="str">
            <v>Одежда</v>
          </cell>
          <cell r="U1045" t="str">
            <v>Single jersey / Трикотажное полотно</v>
          </cell>
          <cell r="V1045" t="str">
            <v>95%Хлопок/5%ПУ</v>
          </cell>
          <cell r="W1045" t="str">
            <v>(61) kids school 9sizes</v>
          </cell>
          <cell r="X1045">
            <v>9</v>
          </cell>
          <cell r="Y1045" t="str">
            <v>Нет</v>
          </cell>
          <cell r="Z1045" t="str">
            <v>Tatiana Ryabceva</v>
          </cell>
          <cell r="AA1045" t="str">
            <v>Basic+</v>
          </cell>
          <cell r="AB1045" t="str">
            <v>Regular</v>
          </cell>
          <cell r="AC1045" t="str">
            <v>1,2,3,4,5</v>
          </cell>
          <cell r="AD1045" t="str">
            <v>1,2,3,4,5_9</v>
          </cell>
          <cell r="AE1045">
            <v>271</v>
          </cell>
          <cell r="AF1045">
            <v>52</v>
          </cell>
          <cell r="AG1045">
            <v>73</v>
          </cell>
          <cell r="AH1045">
            <v>96</v>
          </cell>
          <cell r="AI1045">
            <v>43</v>
          </cell>
          <cell r="AJ1045">
            <v>7</v>
          </cell>
          <cell r="AK1045">
            <v>0.7</v>
          </cell>
          <cell r="AL1045">
            <v>0.6</v>
          </cell>
          <cell r="AM1045">
            <v>11</v>
          </cell>
          <cell r="AN1045">
            <v>4</v>
          </cell>
          <cell r="AO1045">
            <v>15</v>
          </cell>
          <cell r="AP1045">
            <v>780</v>
          </cell>
          <cell r="AQ1045">
            <v>11</v>
          </cell>
          <cell r="AR1045">
            <v>4</v>
          </cell>
          <cell r="AS1045">
            <v>15</v>
          </cell>
          <cell r="AT1045">
            <v>1095</v>
          </cell>
          <cell r="AU1045">
            <v>11</v>
          </cell>
          <cell r="AV1045">
            <v>4</v>
          </cell>
          <cell r="AW1045">
            <v>15</v>
          </cell>
          <cell r="AX1045">
            <v>1440</v>
          </cell>
          <cell r="AY1045">
            <v>11</v>
          </cell>
          <cell r="AZ1045">
            <v>4</v>
          </cell>
          <cell r="BA1045">
            <v>15</v>
          </cell>
          <cell r="BB1045">
            <v>645</v>
          </cell>
          <cell r="BC1045">
            <v>11</v>
          </cell>
          <cell r="BD1045">
            <v>4</v>
          </cell>
          <cell r="BE1045">
            <v>15</v>
          </cell>
          <cell r="BF1045">
            <v>105</v>
          </cell>
          <cell r="BG1045" t="str">
            <v>2-4</v>
          </cell>
          <cell r="BH1045">
            <v>0.54200000000000004</v>
          </cell>
          <cell r="BI1045">
            <v>4065</v>
          </cell>
          <cell r="BJ1045">
            <v>599</v>
          </cell>
          <cell r="BK1045">
            <v>599</v>
          </cell>
          <cell r="BL1045">
            <v>544.54999999999995</v>
          </cell>
          <cell r="BM1045">
            <v>3.0244887654632668</v>
          </cell>
          <cell r="BN1045">
            <v>1.81</v>
          </cell>
          <cell r="BO1045">
            <v>1.9</v>
          </cell>
          <cell r="BP1045">
            <v>2.33</v>
          </cell>
          <cell r="BQ1045">
            <v>198.05</v>
          </cell>
          <cell r="BR1045">
            <v>0.66936560934891487</v>
          </cell>
          <cell r="BS1045">
            <v>3.3</v>
          </cell>
          <cell r="BT1045">
            <v>85</v>
          </cell>
          <cell r="BU1045">
            <v>1.1000000000000001</v>
          </cell>
          <cell r="BV1045">
            <v>599</v>
          </cell>
          <cell r="BW1045">
            <v>360</v>
          </cell>
          <cell r="BX1045" t="str">
            <v>Suzhou Kingsma Import and Export Co., Ltd</v>
          </cell>
          <cell r="BY1045" t="str">
            <v>Китай</v>
          </cell>
          <cell r="BZ1045">
            <v>300</v>
          </cell>
          <cell r="CA1045">
            <v>767</v>
          </cell>
          <cell r="CB1045">
            <v>135</v>
          </cell>
          <cell r="CC1045">
            <v>2233</v>
          </cell>
          <cell r="CD1045">
            <v>7500</v>
          </cell>
          <cell r="CE1045">
            <v>2360.6476505216156</v>
          </cell>
          <cell r="CF1045">
            <v>7500</v>
          </cell>
          <cell r="CG1045">
            <v>10000</v>
          </cell>
          <cell r="CH1045" t="str">
            <v>ок</v>
          </cell>
          <cell r="CI1045" t="str">
            <v>ок</v>
          </cell>
          <cell r="CJ1045">
            <v>15</v>
          </cell>
          <cell r="CK1045">
            <v>7723.5</v>
          </cell>
          <cell r="CL1045">
            <v>1457.3</v>
          </cell>
          <cell r="CM1045">
            <v>570</v>
          </cell>
          <cell r="CN1045">
            <v>4242.7</v>
          </cell>
          <cell r="CO1045">
            <v>256.5</v>
          </cell>
          <cell r="CP1045">
            <v>14250</v>
          </cell>
          <cell r="CQ1045">
            <v>805073.25</v>
          </cell>
          <cell r="CR1045">
            <v>151904.35</v>
          </cell>
          <cell r="CS1045">
            <v>59415</v>
          </cell>
          <cell r="CT1045">
            <v>442245.65</v>
          </cell>
          <cell r="CU1045">
            <v>26736.75</v>
          </cell>
          <cell r="CV1045">
            <v>1485375</v>
          </cell>
          <cell r="CW1045">
            <v>2434935</v>
          </cell>
          <cell r="CX1045">
            <v>459433</v>
          </cell>
          <cell r="CY1045">
            <v>179700</v>
          </cell>
          <cell r="CZ1045">
            <v>1337567</v>
          </cell>
          <cell r="DA1045">
            <v>80865</v>
          </cell>
          <cell r="DB1045">
            <v>4492500</v>
          </cell>
          <cell r="DC1045" t="str">
            <v>Basic+</v>
          </cell>
          <cell r="DE1045">
            <v>59</v>
          </cell>
          <cell r="DF1045">
            <v>59</v>
          </cell>
          <cell r="DH1045">
            <v>10</v>
          </cell>
          <cell r="DI1045">
            <v>3</v>
          </cell>
          <cell r="DJ1045">
            <v>13</v>
          </cell>
          <cell r="DK1045">
            <v>767</v>
          </cell>
          <cell r="DP1045">
            <v>767</v>
          </cell>
          <cell r="DQ1045">
            <v>590</v>
          </cell>
          <cell r="DR1045">
            <v>177</v>
          </cell>
          <cell r="DS1045">
            <v>0.76923076923076927</v>
          </cell>
          <cell r="DT1045">
            <v>0.23076923076923078</v>
          </cell>
          <cell r="DU1045">
            <v>599</v>
          </cell>
          <cell r="DV1045">
            <v>134033.25</v>
          </cell>
          <cell r="DW1045">
            <v>1457.3</v>
          </cell>
          <cell r="DX1045">
            <v>459433</v>
          </cell>
          <cell r="DY1045" t="str">
            <v>print</v>
          </cell>
          <cell r="DZ1045" t="str">
            <v>20244220002___Enrika_top___набивка</v>
          </cell>
          <cell r="EA1045" t="str">
            <v>Расчет кирпичей</v>
          </cell>
        </row>
        <row r="1046">
          <cell r="B1046" t="str">
            <v>20244220002_0076029_00000003835</v>
          </cell>
          <cell r="C1046" t="str">
            <v>20244220002_0076029</v>
          </cell>
          <cell r="D1046" t="str">
            <v>Theme 3ОдеждаEnrika_topЖенскийEmerald61</v>
          </cell>
          <cell r="E1046" t="str">
            <v>Заг. с Th 3</v>
          </cell>
          <cell r="F1046" t="str">
            <v>ACOOLA Одежда Весна 2024 Theme 3</v>
          </cell>
          <cell r="G1046" t="str">
            <v>ACOOLA</v>
          </cell>
          <cell r="H1046" t="str">
            <v>Theme 3</v>
          </cell>
          <cell r="I1046" t="str">
            <v>00000003835</v>
          </cell>
          <cell r="J1046" t="str">
            <v>20244220002</v>
          </cell>
          <cell r="K1046" t="str">
            <v>Майка-топ детский для девочек Enrika_top изумрудный</v>
          </cell>
          <cell r="L1046" t="str">
            <v>Женский</v>
          </cell>
          <cell r="M1046" t="str">
            <v>Школа</v>
          </cell>
          <cell r="N1046" t="str">
            <v>Enrika_top</v>
          </cell>
          <cell r="O1046" t="str">
            <v>изумрудный</v>
          </cell>
          <cell r="P1046" t="str">
            <v>Jersey</v>
          </cell>
          <cell r="Q1046" t="str">
            <v>Tank top</v>
          </cell>
          <cell r="R1046" t="str">
            <v>Top_Girls</v>
          </cell>
          <cell r="S1046" t="str">
            <v>Top</v>
          </cell>
          <cell r="T1046" t="str">
            <v>Одежда</v>
          </cell>
          <cell r="U1046" t="str">
            <v>Single jersey / Трикотажное полотно</v>
          </cell>
          <cell r="V1046" t="str">
            <v>95%Хлопок/5%ПУ</v>
          </cell>
          <cell r="W1046" t="str">
            <v>(61) kids school 9sizes</v>
          </cell>
          <cell r="X1046">
            <v>9</v>
          </cell>
          <cell r="Y1046" t="str">
            <v>Нет</v>
          </cell>
          <cell r="Z1046" t="str">
            <v>Tatiana Ryabceva</v>
          </cell>
          <cell r="AA1046" t="str">
            <v>Basic+</v>
          </cell>
          <cell r="AB1046" t="str">
            <v>Regular</v>
          </cell>
          <cell r="AC1046" t="str">
            <v>1,2,3</v>
          </cell>
          <cell r="AD1046" t="str">
            <v>1,2,3_9</v>
          </cell>
          <cell r="AE1046">
            <v>221</v>
          </cell>
          <cell r="AF1046">
            <v>52</v>
          </cell>
          <cell r="AG1046">
            <v>73</v>
          </cell>
          <cell r="AH1046">
            <v>96</v>
          </cell>
          <cell r="AI1046">
            <v>0</v>
          </cell>
          <cell r="AJ1046">
            <v>0</v>
          </cell>
          <cell r="AK1046">
            <v>0.65</v>
          </cell>
          <cell r="AL1046">
            <v>0.5</v>
          </cell>
          <cell r="AM1046">
            <v>10</v>
          </cell>
          <cell r="AN1046">
            <v>3</v>
          </cell>
          <cell r="AO1046">
            <v>13</v>
          </cell>
          <cell r="AP1046">
            <v>676</v>
          </cell>
          <cell r="AQ1046">
            <v>10</v>
          </cell>
          <cell r="AR1046">
            <v>3</v>
          </cell>
          <cell r="AS1046">
            <v>13</v>
          </cell>
          <cell r="AT1046">
            <v>949</v>
          </cell>
          <cell r="AU1046">
            <v>10</v>
          </cell>
          <cell r="AV1046">
            <v>3</v>
          </cell>
          <cell r="AW1046">
            <v>13</v>
          </cell>
          <cell r="AX1046">
            <v>1248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 t="str">
            <v>1-3</v>
          </cell>
          <cell r="BH1046">
            <v>0.52236363636363636</v>
          </cell>
          <cell r="BI1046">
            <v>2873</v>
          </cell>
          <cell r="BJ1046">
            <v>599</v>
          </cell>
          <cell r="BK1046">
            <v>599</v>
          </cell>
          <cell r="BL1046">
            <v>544.54999999999995</v>
          </cell>
          <cell r="BM1046">
            <v>3.0244887654632668</v>
          </cell>
          <cell r="BN1046">
            <v>1.81</v>
          </cell>
          <cell r="BO1046">
            <v>1.9</v>
          </cell>
          <cell r="BP1046">
            <v>2.33</v>
          </cell>
          <cell r="BQ1046">
            <v>198.05</v>
          </cell>
          <cell r="BR1046">
            <v>0.66936560934891487</v>
          </cell>
          <cell r="BS1046">
            <v>3.3</v>
          </cell>
          <cell r="BT1046">
            <v>85</v>
          </cell>
          <cell r="BU1046">
            <v>1.1000000000000001</v>
          </cell>
          <cell r="BV1046">
            <v>599</v>
          </cell>
          <cell r="BW1046">
            <v>360</v>
          </cell>
          <cell r="BX1046" t="str">
            <v>Suzhou Kingsma Import and Export Co., Ltd</v>
          </cell>
          <cell r="BY1046" t="str">
            <v>Китай</v>
          </cell>
          <cell r="BZ1046">
            <v>220</v>
          </cell>
          <cell r="CA1046">
            <v>649</v>
          </cell>
          <cell r="CB1046">
            <v>99</v>
          </cell>
          <cell r="CC1046">
            <v>1659</v>
          </cell>
          <cell r="CD1046">
            <v>5500</v>
          </cell>
          <cell r="CE1046">
            <v>1731.1416103825181</v>
          </cell>
          <cell r="CF1046">
            <v>5500</v>
          </cell>
          <cell r="CG1046">
            <v>7000</v>
          </cell>
          <cell r="CH1046" t="str">
            <v>ок</v>
          </cell>
          <cell r="CI1046" t="str">
            <v>ок</v>
          </cell>
          <cell r="CJ1046">
            <v>11</v>
          </cell>
          <cell r="CK1046">
            <v>5458.7</v>
          </cell>
          <cell r="CL1046">
            <v>1233.0999999999999</v>
          </cell>
          <cell r="CM1046">
            <v>418</v>
          </cell>
          <cell r="CN1046">
            <v>3152.1</v>
          </cell>
          <cell r="CO1046">
            <v>188.1</v>
          </cell>
          <cell r="CP1046">
            <v>10450</v>
          </cell>
          <cell r="CQ1046">
            <v>568997.65</v>
          </cell>
          <cell r="CR1046">
            <v>128534.45000000001</v>
          </cell>
          <cell r="CS1046">
            <v>43571</v>
          </cell>
          <cell r="CT1046">
            <v>328564.95</v>
          </cell>
          <cell r="CU1046">
            <v>19606.95</v>
          </cell>
          <cell r="CV1046">
            <v>1089275</v>
          </cell>
          <cell r="CW1046">
            <v>1720927</v>
          </cell>
          <cell r="CX1046">
            <v>388751</v>
          </cell>
          <cell r="CY1046">
            <v>131780</v>
          </cell>
          <cell r="CZ1046">
            <v>993741</v>
          </cell>
          <cell r="DA1046">
            <v>59301</v>
          </cell>
          <cell r="DB1046">
            <v>3294500</v>
          </cell>
          <cell r="DC1046" t="str">
            <v>Basic+</v>
          </cell>
          <cell r="DE1046">
            <v>59</v>
          </cell>
          <cell r="DF1046">
            <v>59</v>
          </cell>
          <cell r="DH1046">
            <v>9</v>
          </cell>
          <cell r="DI1046">
            <v>2</v>
          </cell>
          <cell r="DJ1046">
            <v>11</v>
          </cell>
          <cell r="DK1046">
            <v>649</v>
          </cell>
          <cell r="DP1046">
            <v>649</v>
          </cell>
          <cell r="DQ1046">
            <v>531</v>
          </cell>
          <cell r="DR1046">
            <v>118</v>
          </cell>
          <cell r="DS1046">
            <v>0.81818181818181823</v>
          </cell>
          <cell r="DT1046">
            <v>0.18181818181818182</v>
          </cell>
          <cell r="DU1046">
            <v>599</v>
          </cell>
          <cell r="DV1046">
            <v>113412.75</v>
          </cell>
          <cell r="DW1046">
            <v>1233.0999999999999</v>
          </cell>
          <cell r="DX1046">
            <v>388751</v>
          </cell>
          <cell r="DY1046" t="str">
            <v>Emerald</v>
          </cell>
          <cell r="DZ1046" t="str">
            <v>20244220002___Enrika_top___изумрудный</v>
          </cell>
          <cell r="EA1046" t="str">
            <v>Расчет кирпичей</v>
          </cell>
        </row>
        <row r="1047">
          <cell r="B1047" t="str">
            <v>20311000002_0075944_00000003835</v>
          </cell>
          <cell r="C1047" t="str">
            <v>20311000002_0075944</v>
          </cell>
          <cell r="D1047" t="str">
            <v>Theme 3ОдеждаMerini_jk_pМужскойdark blue309</v>
          </cell>
          <cell r="E1047" t="str">
            <v>Заг. с Th 3</v>
          </cell>
          <cell r="F1047" t="str">
            <v>ACOOLA Одежда Весна 2024 Theme 3</v>
          </cell>
          <cell r="G1047" t="str">
            <v>ACOOLA</v>
          </cell>
          <cell r="H1047" t="str">
            <v>Theme 3</v>
          </cell>
          <cell r="I1047" t="str">
            <v>00000003835</v>
          </cell>
          <cell r="J1047" t="str">
            <v>20311000002</v>
          </cell>
          <cell r="K1047" t="str">
            <v>Куртка детская для мальчиков Merini_jk_p темно-голубой</v>
          </cell>
          <cell r="L1047" t="str">
            <v>Мужской</v>
          </cell>
          <cell r="M1047" t="str">
            <v>Все</v>
          </cell>
          <cell r="N1047" t="str">
            <v>Merini_jk_p</v>
          </cell>
          <cell r="O1047" t="str">
            <v>темно-голубой</v>
          </cell>
          <cell r="P1047" t="str">
            <v>Jersey</v>
          </cell>
          <cell r="Q1047" t="str">
            <v>Jersey jacket</v>
          </cell>
          <cell r="R1047" t="str">
            <v>Top_Boys</v>
          </cell>
          <cell r="S1047" t="str">
            <v/>
          </cell>
          <cell r="T1047" t="str">
            <v>Одежда</v>
          </cell>
          <cell r="U1047" t="str">
            <v>Fleece / Флис хлопковый</v>
          </cell>
          <cell r="V1047" t="str">
            <v>100%Хлопок</v>
          </cell>
          <cell r="W1047" t="str">
            <v>(309) Kids cloth 98-170</v>
          </cell>
          <cell r="X1047">
            <v>13</v>
          </cell>
          <cell r="Y1047" t="str">
            <v>Нет</v>
          </cell>
          <cell r="Z1047" t="str">
            <v>Daria Kuricyna</v>
          </cell>
          <cell r="AA1047" t="str">
            <v>Basic+</v>
          </cell>
          <cell r="AB1047" t="str">
            <v>Regular</v>
          </cell>
          <cell r="AC1047" t="str">
            <v>1,2,3</v>
          </cell>
          <cell r="AD1047" t="str">
            <v>1,2,3_13</v>
          </cell>
          <cell r="AE1047">
            <v>221</v>
          </cell>
          <cell r="AF1047">
            <v>52</v>
          </cell>
          <cell r="AG1047">
            <v>73</v>
          </cell>
          <cell r="AH1047">
            <v>96</v>
          </cell>
          <cell r="AI1047">
            <v>0</v>
          </cell>
          <cell r="AJ1047">
            <v>0</v>
          </cell>
          <cell r="AK1047">
            <v>0.7</v>
          </cell>
          <cell r="AL1047">
            <v>0.4</v>
          </cell>
          <cell r="AM1047">
            <v>13</v>
          </cell>
          <cell r="AN1047">
            <v>3</v>
          </cell>
          <cell r="AO1047">
            <v>16</v>
          </cell>
          <cell r="AP1047">
            <v>832</v>
          </cell>
          <cell r="AQ1047">
            <v>13</v>
          </cell>
          <cell r="AR1047">
            <v>3</v>
          </cell>
          <cell r="AS1047">
            <v>16</v>
          </cell>
          <cell r="AT1047">
            <v>1168</v>
          </cell>
          <cell r="AU1047">
            <v>13</v>
          </cell>
          <cell r="AV1047">
            <v>3</v>
          </cell>
          <cell r="AW1047">
            <v>16</v>
          </cell>
          <cell r="AX1047">
            <v>1536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 t="str">
            <v>0-3</v>
          </cell>
          <cell r="BH1047">
            <v>0.54400000000000004</v>
          </cell>
          <cell r="BI1047">
            <v>3536</v>
          </cell>
          <cell r="BJ1047">
            <v>1499</v>
          </cell>
          <cell r="BK1047">
            <v>1499</v>
          </cell>
          <cell r="BL1047">
            <v>1362.73</v>
          </cell>
          <cell r="BM1047">
            <v>2.3022577177084931</v>
          </cell>
          <cell r="BN1047">
            <v>5.44</v>
          </cell>
          <cell r="BO1047">
            <v>5.72</v>
          </cell>
          <cell r="BP1047">
            <v>7.66</v>
          </cell>
          <cell r="BQ1047">
            <v>651.1</v>
          </cell>
          <cell r="BR1047">
            <v>0.56564376250833881</v>
          </cell>
          <cell r="BS1047">
            <v>3.3</v>
          </cell>
          <cell r="BT1047">
            <v>85</v>
          </cell>
          <cell r="BU1047">
            <v>1.1000000000000001</v>
          </cell>
          <cell r="BV1047">
            <v>1499</v>
          </cell>
          <cell r="BW1047">
            <v>900</v>
          </cell>
          <cell r="BX1047" t="str">
            <v>Ningbo Longxing Garments Co. LTD</v>
          </cell>
          <cell r="BY1047" t="str">
            <v>Китай</v>
          </cell>
          <cell r="BZ1047">
            <v>260</v>
          </cell>
          <cell r="CA1047">
            <v>767</v>
          </cell>
          <cell r="CB1047">
            <v>117</v>
          </cell>
          <cell r="CC1047">
            <v>1820</v>
          </cell>
          <cell r="CD1047">
            <v>6500</v>
          </cell>
          <cell r="CE1047">
            <v>2045.8946304520668</v>
          </cell>
          <cell r="CF1047">
            <v>6500</v>
          </cell>
          <cell r="CG1047">
            <v>8000</v>
          </cell>
          <cell r="CH1047" t="str">
            <v>ок</v>
          </cell>
          <cell r="CI1047" t="str">
            <v>ок</v>
          </cell>
          <cell r="CJ1047">
            <v>9</v>
          </cell>
          <cell r="CK1047">
            <v>20225.919999999998</v>
          </cell>
          <cell r="CL1047">
            <v>4387.24</v>
          </cell>
          <cell r="CM1047">
            <v>1487.2</v>
          </cell>
          <cell r="CN1047">
            <v>10410.4</v>
          </cell>
          <cell r="CO1047">
            <v>669.24</v>
          </cell>
          <cell r="CP1047">
            <v>37180</v>
          </cell>
          <cell r="CQ1047">
            <v>2302289.6</v>
          </cell>
          <cell r="CR1047">
            <v>499393.7</v>
          </cell>
          <cell r="CS1047">
            <v>169286</v>
          </cell>
          <cell r="CT1047">
            <v>1185002</v>
          </cell>
          <cell r="CU1047">
            <v>76178.7</v>
          </cell>
          <cell r="CV1047">
            <v>4232150</v>
          </cell>
          <cell r="CW1047">
            <v>5300464</v>
          </cell>
          <cell r="CX1047">
            <v>1149733</v>
          </cell>
          <cell r="CY1047">
            <v>389740</v>
          </cell>
          <cell r="CZ1047">
            <v>2728180</v>
          </cell>
          <cell r="DA1047">
            <v>175383</v>
          </cell>
          <cell r="DB1047">
            <v>9743500</v>
          </cell>
          <cell r="DC1047" t="str">
            <v>Basic+</v>
          </cell>
          <cell r="DE1047">
            <v>59</v>
          </cell>
          <cell r="DF1047">
            <v>59</v>
          </cell>
          <cell r="DH1047">
            <v>13</v>
          </cell>
          <cell r="DI1047">
            <v>0</v>
          </cell>
          <cell r="DJ1047">
            <v>13</v>
          </cell>
          <cell r="DK1047">
            <v>767</v>
          </cell>
          <cell r="DP1047">
            <v>767</v>
          </cell>
          <cell r="DQ1047">
            <v>767</v>
          </cell>
          <cell r="DR1047">
            <v>0</v>
          </cell>
          <cell r="DS1047">
            <v>1</v>
          </cell>
          <cell r="DT1047">
            <v>0</v>
          </cell>
          <cell r="DU1047">
            <v>1499</v>
          </cell>
          <cell r="DV1047">
            <v>440641.5</v>
          </cell>
          <cell r="DW1047">
            <v>4387.24</v>
          </cell>
          <cell r="DX1047">
            <v>1149733</v>
          </cell>
          <cell r="DY1047" t="str">
            <v>dark blue</v>
          </cell>
          <cell r="DZ1047" t="str">
            <v>20311000002___Merini_jk_p___темно-голубой</v>
          </cell>
          <cell r="EA1047" t="str">
            <v>Расчет кирпичей</v>
          </cell>
        </row>
        <row r="1048">
          <cell r="B1048" t="str">
            <v>20320510001_0076052_00000003835</v>
          </cell>
          <cell r="C1048" t="str">
            <v>20320510001_0076052</v>
          </cell>
          <cell r="D1048" t="str">
            <v>Theme 3ОдеждаDogwoodУнисексlime308</v>
          </cell>
          <cell r="E1048" t="str">
            <v>Заг. с Th 3</v>
          </cell>
          <cell r="F1048" t="str">
            <v>ACOOLA Одежда Весна 2024 Theme 3</v>
          </cell>
          <cell r="G1048" t="str">
            <v>ACOOLA</v>
          </cell>
          <cell r="H1048" t="str">
            <v>Theme 3</v>
          </cell>
          <cell r="I1048" t="str">
            <v>00000003835</v>
          </cell>
          <cell r="J1048" t="str">
            <v>20320510001</v>
          </cell>
          <cell r="K1048" t="str">
            <v>Футболка детская Dogwood лайм</v>
          </cell>
          <cell r="L1048" t="str">
            <v>Унисекс</v>
          </cell>
          <cell r="M1048" t="str">
            <v>Все</v>
          </cell>
          <cell r="N1048" t="str">
            <v>Dogwood</v>
          </cell>
          <cell r="O1048" t="str">
            <v>лайм</v>
          </cell>
          <cell r="P1048" t="str">
            <v>Jersey</v>
          </cell>
          <cell r="Q1048" t="str">
            <v>T-shirt</v>
          </cell>
          <cell r="R1048" t="str">
            <v>Top_Boys</v>
          </cell>
          <cell r="S1048" t="str">
            <v/>
          </cell>
          <cell r="T1048" t="str">
            <v>Одежда</v>
          </cell>
          <cell r="U1048" t="str">
            <v>Single jersey / Трикотажное полотно</v>
          </cell>
          <cell r="V1048" t="str">
            <v>100%Хлопок</v>
          </cell>
          <cell r="W1048" t="str">
            <v>(308) Kids cloth 98-164</v>
          </cell>
          <cell r="X1048">
            <v>12</v>
          </cell>
          <cell r="Y1048" t="str">
            <v>Да</v>
          </cell>
          <cell r="Z1048" t="str">
            <v>Tatiana Ryabceva</v>
          </cell>
          <cell r="AA1048" t="str">
            <v>Basic+</v>
          </cell>
          <cell r="AB1048" t="str">
            <v>Regular</v>
          </cell>
          <cell r="AC1048">
            <v>0</v>
          </cell>
          <cell r="AD1048" t="str">
            <v>0_12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1</v>
          </cell>
          <cell r="AL1048">
            <v>1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 t="str">
            <v>-12-0</v>
          </cell>
          <cell r="BH1048">
            <v>0</v>
          </cell>
          <cell r="BI1048">
            <v>0</v>
          </cell>
          <cell r="BJ1048">
            <v>599</v>
          </cell>
          <cell r="BK1048">
            <v>599</v>
          </cell>
          <cell r="BL1048">
            <v>544.54999999999995</v>
          </cell>
          <cell r="BM1048">
            <v>2.5908304498269894</v>
          </cell>
          <cell r="BN1048">
            <v>1.99</v>
          </cell>
          <cell r="BO1048">
            <v>2.09</v>
          </cell>
          <cell r="BP1048">
            <v>2.72</v>
          </cell>
          <cell r="BQ1048">
            <v>231.20000000000002</v>
          </cell>
          <cell r="BR1048">
            <v>0.61402337228714521</v>
          </cell>
          <cell r="BS1048">
            <v>3.3</v>
          </cell>
          <cell r="BT1048">
            <v>85</v>
          </cell>
          <cell r="BU1048">
            <v>1.1000000000000001</v>
          </cell>
          <cell r="BV1048">
            <v>599</v>
          </cell>
          <cell r="BW1048">
            <v>360</v>
          </cell>
          <cell r="BX1048" t="str">
            <v>ZS Apparels Ltd</v>
          </cell>
          <cell r="BY1048" t="str">
            <v>Бангладеш</v>
          </cell>
          <cell r="BZ1048">
            <v>156</v>
          </cell>
          <cell r="CA1048">
            <v>0</v>
          </cell>
          <cell r="CB1048">
            <v>72</v>
          </cell>
          <cell r="CC1048">
            <v>1072</v>
          </cell>
          <cell r="CD1048">
            <v>1300</v>
          </cell>
          <cell r="CE1048">
            <v>409.17892609041337</v>
          </cell>
          <cell r="CF1048">
            <v>1300</v>
          </cell>
          <cell r="CG1048" t="str">
            <v>не заполнен кластер</v>
          </cell>
          <cell r="CH1048" t="str">
            <v>ок</v>
          </cell>
          <cell r="CI1048" t="str">
            <v>ок</v>
          </cell>
          <cell r="CJ1048">
            <v>6</v>
          </cell>
          <cell r="CK1048">
            <v>0</v>
          </cell>
          <cell r="CL1048">
            <v>0</v>
          </cell>
          <cell r="CM1048">
            <v>326.03999999999996</v>
          </cell>
          <cell r="CN1048">
            <v>2240.48</v>
          </cell>
          <cell r="CO1048">
            <v>150.47999999999999</v>
          </cell>
          <cell r="CP1048">
            <v>2717</v>
          </cell>
          <cell r="CQ1048">
            <v>0</v>
          </cell>
          <cell r="CR1048">
            <v>0</v>
          </cell>
          <cell r="CS1048">
            <v>36067.200000000004</v>
          </cell>
          <cell r="CT1048">
            <v>247846.40000000002</v>
          </cell>
          <cell r="CU1048">
            <v>16646.400000000001</v>
          </cell>
          <cell r="CV1048">
            <v>300560</v>
          </cell>
          <cell r="CW1048">
            <v>0</v>
          </cell>
          <cell r="CX1048">
            <v>0</v>
          </cell>
          <cell r="CY1048">
            <v>93444</v>
          </cell>
          <cell r="CZ1048">
            <v>642128</v>
          </cell>
          <cell r="DA1048">
            <v>43128</v>
          </cell>
          <cell r="DB1048">
            <v>778700</v>
          </cell>
          <cell r="DC1048" t="str">
            <v>Basic+</v>
          </cell>
          <cell r="DE1048">
            <v>59</v>
          </cell>
          <cell r="DF1048">
            <v>59</v>
          </cell>
          <cell r="DJ1048">
            <v>0</v>
          </cell>
          <cell r="DK1048">
            <v>0</v>
          </cell>
          <cell r="DP1048">
            <v>0</v>
          </cell>
          <cell r="DQ1048">
            <v>0</v>
          </cell>
          <cell r="DR1048">
            <v>0</v>
          </cell>
          <cell r="DS1048" t="e">
            <v>#DIV/0!</v>
          </cell>
          <cell r="DT1048" t="e">
            <v>#DIV/0!</v>
          </cell>
          <cell r="DU1048">
            <v>599</v>
          </cell>
          <cell r="DV1048">
            <v>0</v>
          </cell>
          <cell r="DW1048">
            <v>0</v>
          </cell>
          <cell r="DX1048">
            <v>0</v>
          </cell>
          <cell r="DY1048" t="str">
            <v>lime</v>
          </cell>
          <cell r="DZ1048" t="str">
            <v>20320510001___Dogwood___лайм</v>
          </cell>
        </row>
        <row r="1049">
          <cell r="B1049" t="str">
            <v>20106100082_0076229_00000003837</v>
          </cell>
          <cell r="C1049" t="str">
            <v>20106100082_0076229</v>
          </cell>
          <cell r="D1049" t="str">
            <v>Theme 3АксессуарыSafonМужскойmulticolor9</v>
          </cell>
          <cell r="E1049" t="str">
            <v>Заг. с Th 3</v>
          </cell>
          <cell r="F1049" t="str">
            <v>ACOOLA Аксессуары Весна 2024 Theme 3</v>
          </cell>
          <cell r="G1049" t="str">
            <v>ACOOLA</v>
          </cell>
          <cell r="H1049" t="str">
            <v>Theme 3</v>
          </cell>
          <cell r="I1049" t="str">
            <v>00000003837</v>
          </cell>
          <cell r="J1049" t="str">
            <v>20106100082</v>
          </cell>
          <cell r="K1049" t="str">
            <v>Сумка детская Safon цветной</v>
          </cell>
          <cell r="L1049" t="str">
            <v>Мужской</v>
          </cell>
          <cell r="M1049" t="str">
            <v/>
          </cell>
          <cell r="N1049" t="str">
            <v>Safon</v>
          </cell>
          <cell r="O1049" t="str">
            <v>цветной</v>
          </cell>
          <cell r="P1049" t="str">
            <v>Accessories</v>
          </cell>
          <cell r="Q1049" t="str">
            <v>Bag</v>
          </cell>
          <cell r="R1049" t="str">
            <v>Accessories_Women</v>
          </cell>
          <cell r="S1049" t="str">
            <v>Accessories</v>
          </cell>
          <cell r="T1049" t="str">
            <v>Аксессуары</v>
          </cell>
          <cell r="U1049" t="str">
            <v/>
          </cell>
          <cell r="V1049" t="str">
            <v/>
          </cell>
          <cell r="W1049" t="str">
            <v>(9) one size</v>
          </cell>
          <cell r="X1049">
            <v>1</v>
          </cell>
          <cell r="Y1049" t="str">
            <v>Нет</v>
          </cell>
          <cell r="Z1049" t="str">
            <v>Julia Kosmina</v>
          </cell>
          <cell r="AA1049" t="str">
            <v>Basic+</v>
          </cell>
          <cell r="AB1049" t="str">
            <v>Regular</v>
          </cell>
          <cell r="AC1049" t="str">
            <v>1,2,3,4,5</v>
          </cell>
          <cell r="AD1049" t="str">
            <v>1,2,3,4,5_1</v>
          </cell>
          <cell r="AE1049">
            <v>271</v>
          </cell>
          <cell r="AF1049">
            <v>52</v>
          </cell>
          <cell r="AG1049">
            <v>73</v>
          </cell>
          <cell r="AH1049">
            <v>96</v>
          </cell>
          <cell r="AI1049">
            <v>43</v>
          </cell>
          <cell r="AJ1049">
            <v>7</v>
          </cell>
          <cell r="AK1049">
            <v>1</v>
          </cell>
          <cell r="AL1049">
            <v>1</v>
          </cell>
          <cell r="AM1049">
            <v>2</v>
          </cell>
          <cell r="AN1049">
            <v>1</v>
          </cell>
          <cell r="AO1049">
            <v>3</v>
          </cell>
          <cell r="AP1049">
            <v>156</v>
          </cell>
          <cell r="AQ1049">
            <v>2</v>
          </cell>
          <cell r="AR1049">
            <v>1</v>
          </cell>
          <cell r="AS1049">
            <v>3</v>
          </cell>
          <cell r="AT1049">
            <v>219</v>
          </cell>
          <cell r="AU1049">
            <v>2</v>
          </cell>
          <cell r="AV1049">
            <v>1</v>
          </cell>
          <cell r="AW1049">
            <v>3</v>
          </cell>
          <cell r="AX1049">
            <v>288</v>
          </cell>
          <cell r="AY1049">
            <v>2</v>
          </cell>
          <cell r="AZ1049">
            <v>0</v>
          </cell>
          <cell r="BA1049">
            <v>2</v>
          </cell>
          <cell r="BB1049">
            <v>86</v>
          </cell>
          <cell r="BC1049">
            <v>2</v>
          </cell>
          <cell r="BD1049">
            <v>0</v>
          </cell>
          <cell r="BE1049">
            <v>2</v>
          </cell>
          <cell r="BF1049">
            <v>14</v>
          </cell>
          <cell r="BG1049" t="str">
            <v>1-1</v>
          </cell>
          <cell r="BH1049">
            <v>0.54500000000000004</v>
          </cell>
          <cell r="BI1049">
            <v>763</v>
          </cell>
          <cell r="BJ1049">
            <v>1199</v>
          </cell>
          <cell r="BK1049">
            <v>1199</v>
          </cell>
          <cell r="BL1049">
            <v>999.17</v>
          </cell>
          <cell r="BM1049">
            <v>3.3827056002257021</v>
          </cell>
          <cell r="BN1049">
            <v>2.76</v>
          </cell>
          <cell r="BO1049">
            <v>2.9</v>
          </cell>
          <cell r="BP1049">
            <v>4.17</v>
          </cell>
          <cell r="BQ1049">
            <v>354.45</v>
          </cell>
          <cell r="BR1049">
            <v>0.70437864887406176</v>
          </cell>
          <cell r="BS1049">
            <v>3.3</v>
          </cell>
          <cell r="BT1049">
            <v>85</v>
          </cell>
          <cell r="BU1049">
            <v>1.2</v>
          </cell>
          <cell r="BV1049">
            <v>1199</v>
          </cell>
          <cell r="BW1049">
            <v>600</v>
          </cell>
          <cell r="BX1049" t="str">
            <v>SHAOXING YANSHENG TRADING CO., LTD</v>
          </cell>
          <cell r="BY1049" t="str">
            <v>Китай</v>
          </cell>
          <cell r="BZ1049">
            <v>56</v>
          </cell>
          <cell r="CA1049">
            <v>118</v>
          </cell>
          <cell r="CB1049">
            <v>25</v>
          </cell>
          <cell r="CC1049">
            <v>438</v>
          </cell>
          <cell r="CD1049">
            <v>1400</v>
          </cell>
          <cell r="CE1049">
            <v>440.65422809736828</v>
          </cell>
          <cell r="CF1049">
            <v>1400</v>
          </cell>
          <cell r="CG1049">
            <v>1500</v>
          </cell>
          <cell r="CH1049" t="str">
            <v>ок</v>
          </cell>
          <cell r="CI1049" t="str">
            <v>ок</v>
          </cell>
          <cell r="CJ1049">
            <v>25</v>
          </cell>
          <cell r="CK1049">
            <v>2212.6999999999998</v>
          </cell>
          <cell r="CL1049">
            <v>342.2</v>
          </cell>
          <cell r="CM1049">
            <v>162.4</v>
          </cell>
          <cell r="CN1049">
            <v>1270.2</v>
          </cell>
          <cell r="CO1049">
            <v>72.5</v>
          </cell>
          <cell r="CP1049">
            <v>4060</v>
          </cell>
          <cell r="CQ1049">
            <v>270445.34999999998</v>
          </cell>
          <cell r="CR1049">
            <v>41825.1</v>
          </cell>
          <cell r="CS1049">
            <v>19849.2</v>
          </cell>
          <cell r="CT1049">
            <v>155249.1</v>
          </cell>
          <cell r="CU1049">
            <v>8861.25</v>
          </cell>
          <cell r="CV1049">
            <v>496230</v>
          </cell>
          <cell r="CW1049">
            <v>914837</v>
          </cell>
          <cell r="CX1049">
            <v>141482</v>
          </cell>
          <cell r="CY1049">
            <v>67144</v>
          </cell>
          <cell r="CZ1049">
            <v>525162</v>
          </cell>
          <cell r="DA1049">
            <v>29975</v>
          </cell>
          <cell r="DB1049">
            <v>1678600</v>
          </cell>
          <cell r="DC1049" t="str">
            <v>Basic+</v>
          </cell>
          <cell r="DE1049">
            <v>59</v>
          </cell>
          <cell r="DF1049">
            <v>59</v>
          </cell>
          <cell r="DH1049">
            <v>2</v>
          </cell>
          <cell r="DJ1049">
            <v>2</v>
          </cell>
          <cell r="DK1049">
            <v>118</v>
          </cell>
          <cell r="DP1049">
            <v>118</v>
          </cell>
          <cell r="DQ1049">
            <v>118</v>
          </cell>
          <cell r="DR1049">
            <v>0</v>
          </cell>
          <cell r="DS1049">
            <v>1</v>
          </cell>
          <cell r="DT1049">
            <v>0</v>
          </cell>
          <cell r="DU1049">
            <v>1199</v>
          </cell>
          <cell r="DV1049">
            <v>36904.5</v>
          </cell>
          <cell r="DW1049">
            <v>342.2</v>
          </cell>
          <cell r="DX1049">
            <v>141482</v>
          </cell>
          <cell r="DY1049" t="str">
            <v>multicolor</v>
          </cell>
          <cell r="DZ1049" t="str">
            <v>20106100082___Safon___цветной</v>
          </cell>
        </row>
        <row r="1050">
          <cell r="B1050" t="str">
            <v>20106100083_0076230_00000003837</v>
          </cell>
          <cell r="C1050" t="str">
            <v>20106100083_0076230</v>
          </cell>
          <cell r="D1050" t="str">
            <v>Theme 3АксессуарыZinniaМужскойBlack9</v>
          </cell>
          <cell r="E1050" t="str">
            <v>Заг. с Th 3</v>
          </cell>
          <cell r="F1050" t="str">
            <v>ACOOLA Аксессуары Весна 2024 Theme 3</v>
          </cell>
          <cell r="G1050" t="str">
            <v>ACOOLA</v>
          </cell>
          <cell r="H1050" t="str">
            <v>Theme 3</v>
          </cell>
          <cell r="I1050" t="str">
            <v>00000003837</v>
          </cell>
          <cell r="J1050" t="str">
            <v>20106100083</v>
          </cell>
          <cell r="K1050" t="str">
            <v>Сумка детская Zinnia черный</v>
          </cell>
          <cell r="L1050" t="str">
            <v>Мужской</v>
          </cell>
          <cell r="M1050" t="str">
            <v/>
          </cell>
          <cell r="N1050" t="str">
            <v>Zinnia</v>
          </cell>
          <cell r="O1050" t="str">
            <v>черный</v>
          </cell>
          <cell r="P1050" t="str">
            <v>Accessories</v>
          </cell>
          <cell r="Q1050" t="str">
            <v>Bag</v>
          </cell>
          <cell r="R1050" t="str">
            <v>Accessories_Women</v>
          </cell>
          <cell r="S1050" t="str">
            <v>Accessories</v>
          </cell>
          <cell r="T1050" t="str">
            <v>Аксессуары</v>
          </cell>
          <cell r="U1050" t="str">
            <v/>
          </cell>
          <cell r="V1050" t="str">
            <v/>
          </cell>
          <cell r="W1050" t="str">
            <v>(9) one size</v>
          </cell>
          <cell r="X1050">
            <v>1</v>
          </cell>
          <cell r="Y1050" t="str">
            <v>Нет</v>
          </cell>
          <cell r="Z1050" t="str">
            <v>Julia Kosmina</v>
          </cell>
          <cell r="AA1050" t="str">
            <v>Basic+</v>
          </cell>
          <cell r="AB1050" t="str">
            <v>Regular</v>
          </cell>
          <cell r="AC1050" t="str">
            <v>1,2,3,4,5</v>
          </cell>
          <cell r="AD1050" t="str">
            <v>1,2,3,4,5_1</v>
          </cell>
          <cell r="AE1050">
            <v>271</v>
          </cell>
          <cell r="AF1050">
            <v>52</v>
          </cell>
          <cell r="AG1050">
            <v>73</v>
          </cell>
          <cell r="AH1050">
            <v>96</v>
          </cell>
          <cell r="AI1050">
            <v>43</v>
          </cell>
          <cell r="AJ1050">
            <v>7</v>
          </cell>
          <cell r="AK1050">
            <v>1</v>
          </cell>
          <cell r="AL1050">
            <v>1</v>
          </cell>
          <cell r="AM1050">
            <v>2</v>
          </cell>
          <cell r="AN1050">
            <v>1</v>
          </cell>
          <cell r="AO1050">
            <v>3</v>
          </cell>
          <cell r="AP1050">
            <v>156</v>
          </cell>
          <cell r="AQ1050">
            <v>2</v>
          </cell>
          <cell r="AR1050">
            <v>1</v>
          </cell>
          <cell r="AS1050">
            <v>3</v>
          </cell>
          <cell r="AT1050">
            <v>219</v>
          </cell>
          <cell r="AU1050">
            <v>2</v>
          </cell>
          <cell r="AV1050">
            <v>1</v>
          </cell>
          <cell r="AW1050">
            <v>3</v>
          </cell>
          <cell r="AX1050">
            <v>288</v>
          </cell>
          <cell r="AY1050">
            <v>2</v>
          </cell>
          <cell r="AZ1050">
            <v>0</v>
          </cell>
          <cell r="BA1050">
            <v>2</v>
          </cell>
          <cell r="BB1050">
            <v>86</v>
          </cell>
          <cell r="BC1050">
            <v>2</v>
          </cell>
          <cell r="BD1050">
            <v>0</v>
          </cell>
          <cell r="BE1050">
            <v>2</v>
          </cell>
          <cell r="BF1050">
            <v>14</v>
          </cell>
          <cell r="BG1050" t="str">
            <v>1-1</v>
          </cell>
          <cell r="BH1050">
            <v>0.54500000000000004</v>
          </cell>
          <cell r="BI1050">
            <v>763</v>
          </cell>
          <cell r="BJ1050">
            <v>1199</v>
          </cell>
          <cell r="BK1050">
            <v>1199</v>
          </cell>
          <cell r="BL1050">
            <v>999.17</v>
          </cell>
          <cell r="BM1050">
            <v>3.2804377564979479</v>
          </cell>
          <cell r="BN1050">
            <v>2.89</v>
          </cell>
          <cell r="BO1050">
            <v>3.04</v>
          </cell>
          <cell r="BP1050">
            <v>4.3</v>
          </cell>
          <cell r="BQ1050">
            <v>365.5</v>
          </cell>
          <cell r="BR1050">
            <v>0.695162635529608</v>
          </cell>
          <cell r="BS1050">
            <v>3.3</v>
          </cell>
          <cell r="BT1050">
            <v>85</v>
          </cell>
          <cell r="BU1050">
            <v>1.2</v>
          </cell>
          <cell r="BV1050">
            <v>1199</v>
          </cell>
          <cell r="BW1050">
            <v>600</v>
          </cell>
          <cell r="BX1050" t="str">
            <v>WENZHOU HEC FASHION INTERNATIONAL CO., LTD</v>
          </cell>
          <cell r="BY1050" t="str">
            <v>Китай</v>
          </cell>
          <cell r="BZ1050">
            <v>56</v>
          </cell>
          <cell r="CA1050">
            <v>118</v>
          </cell>
          <cell r="CB1050">
            <v>25</v>
          </cell>
          <cell r="CC1050">
            <v>438</v>
          </cell>
          <cell r="CD1050">
            <v>1400</v>
          </cell>
          <cell r="CE1050">
            <v>440.65422809736828</v>
          </cell>
          <cell r="CF1050">
            <v>1400</v>
          </cell>
          <cell r="CG1050">
            <v>1500</v>
          </cell>
          <cell r="CH1050" t="str">
            <v>ок</v>
          </cell>
          <cell r="CI1050" t="str">
            <v>ок</v>
          </cell>
          <cell r="CJ1050">
            <v>25</v>
          </cell>
          <cell r="CK1050">
            <v>2319.52</v>
          </cell>
          <cell r="CL1050">
            <v>358.72</v>
          </cell>
          <cell r="CM1050">
            <v>170.24</v>
          </cell>
          <cell r="CN1050">
            <v>1331.52</v>
          </cell>
          <cell r="CO1050">
            <v>76</v>
          </cell>
          <cell r="CP1050">
            <v>4256</v>
          </cell>
          <cell r="CQ1050">
            <v>278876.5</v>
          </cell>
          <cell r="CR1050">
            <v>43129</v>
          </cell>
          <cell r="CS1050">
            <v>20468</v>
          </cell>
          <cell r="CT1050">
            <v>160089</v>
          </cell>
          <cell r="CU1050">
            <v>9137.5</v>
          </cell>
          <cell r="CV1050">
            <v>511700</v>
          </cell>
          <cell r="CW1050">
            <v>914837</v>
          </cell>
          <cell r="CX1050">
            <v>141482</v>
          </cell>
          <cell r="CY1050">
            <v>67144</v>
          </cell>
          <cell r="CZ1050">
            <v>525162</v>
          </cell>
          <cell r="DA1050">
            <v>29975</v>
          </cell>
          <cell r="DB1050">
            <v>1678600</v>
          </cell>
          <cell r="DC1050" t="str">
            <v>Basic+</v>
          </cell>
          <cell r="DE1050">
            <v>59</v>
          </cell>
          <cell r="DF1050">
            <v>59</v>
          </cell>
          <cell r="DH1050">
            <v>2</v>
          </cell>
          <cell r="DJ1050">
            <v>2</v>
          </cell>
          <cell r="DK1050">
            <v>118</v>
          </cell>
          <cell r="DP1050">
            <v>118</v>
          </cell>
          <cell r="DQ1050">
            <v>118</v>
          </cell>
          <cell r="DR1050">
            <v>0</v>
          </cell>
          <cell r="DS1050">
            <v>1</v>
          </cell>
          <cell r="DT1050">
            <v>0</v>
          </cell>
          <cell r="DU1050">
            <v>1199</v>
          </cell>
          <cell r="DV1050">
            <v>38055</v>
          </cell>
          <cell r="DW1050">
            <v>358.72</v>
          </cell>
          <cell r="DX1050">
            <v>141482</v>
          </cell>
          <cell r="DY1050" t="str">
            <v>Black</v>
          </cell>
          <cell r="DZ1050" t="str">
            <v>20106100083___Zinnia___черный</v>
          </cell>
        </row>
        <row r="1051">
          <cell r="B1051" t="str">
            <v>20106100084_0076231_00000003837</v>
          </cell>
          <cell r="C1051" t="str">
            <v>20106100084_0076231</v>
          </cell>
          <cell r="D1051" t="str">
            <v>Theme 3АксессуарыCocodrilloМужскойgreen9</v>
          </cell>
          <cell r="E1051" t="str">
            <v>Заг. с Th 3</v>
          </cell>
          <cell r="F1051" t="str">
            <v>ACOOLA Аксессуары Весна 2024 Theme 3</v>
          </cell>
          <cell r="G1051" t="str">
            <v>ACOOLA</v>
          </cell>
          <cell r="H1051" t="str">
            <v>Theme 3</v>
          </cell>
          <cell r="I1051" t="str">
            <v>00000003837</v>
          </cell>
          <cell r="J1051" t="str">
            <v>20106100084</v>
          </cell>
          <cell r="K1051" t="str">
            <v>Сумка детская Cocodrillo зеленый</v>
          </cell>
          <cell r="L1051" t="str">
            <v>Мужской</v>
          </cell>
          <cell r="M1051" t="str">
            <v/>
          </cell>
          <cell r="N1051" t="str">
            <v>Cocodrillo</v>
          </cell>
          <cell r="O1051" t="str">
            <v>зеленый</v>
          </cell>
          <cell r="P1051" t="str">
            <v>Accessories</v>
          </cell>
          <cell r="Q1051" t="str">
            <v>Bag</v>
          </cell>
          <cell r="R1051" t="str">
            <v>Accessories_Women</v>
          </cell>
          <cell r="S1051" t="str">
            <v>Accessories</v>
          </cell>
          <cell r="T1051" t="str">
            <v>Аксессуары</v>
          </cell>
          <cell r="U1051" t="str">
            <v/>
          </cell>
          <cell r="V1051" t="str">
            <v/>
          </cell>
          <cell r="W1051" t="str">
            <v>(9) one size</v>
          </cell>
          <cell r="X1051">
            <v>1</v>
          </cell>
          <cell r="Y1051" t="str">
            <v>Нет</v>
          </cell>
          <cell r="Z1051" t="str">
            <v>Julia Kosmina</v>
          </cell>
          <cell r="AA1051" t="str">
            <v>Basic+</v>
          </cell>
          <cell r="AB1051" t="str">
            <v>Regular</v>
          </cell>
          <cell r="AC1051" t="str">
            <v>1,2,3,4,5</v>
          </cell>
          <cell r="AD1051" t="str">
            <v>1,2,3,4,5_1</v>
          </cell>
          <cell r="AE1051">
            <v>271</v>
          </cell>
          <cell r="AF1051">
            <v>52</v>
          </cell>
          <cell r="AG1051">
            <v>73</v>
          </cell>
          <cell r="AH1051">
            <v>96</v>
          </cell>
          <cell r="AI1051">
            <v>43</v>
          </cell>
          <cell r="AJ1051">
            <v>7</v>
          </cell>
          <cell r="AK1051">
            <v>1</v>
          </cell>
          <cell r="AL1051">
            <v>1</v>
          </cell>
          <cell r="AM1051">
            <v>2</v>
          </cell>
          <cell r="AN1051">
            <v>1</v>
          </cell>
          <cell r="AO1051">
            <v>3</v>
          </cell>
          <cell r="AP1051">
            <v>156</v>
          </cell>
          <cell r="AQ1051">
            <v>2</v>
          </cell>
          <cell r="AR1051">
            <v>1</v>
          </cell>
          <cell r="AS1051">
            <v>3</v>
          </cell>
          <cell r="AT1051">
            <v>219</v>
          </cell>
          <cell r="AU1051">
            <v>2</v>
          </cell>
          <cell r="AV1051">
            <v>1</v>
          </cell>
          <cell r="AW1051">
            <v>3</v>
          </cell>
          <cell r="AX1051">
            <v>288</v>
          </cell>
          <cell r="AY1051">
            <v>2</v>
          </cell>
          <cell r="AZ1051">
            <v>0</v>
          </cell>
          <cell r="BA1051">
            <v>2</v>
          </cell>
          <cell r="BB1051">
            <v>86</v>
          </cell>
          <cell r="BC1051">
            <v>2</v>
          </cell>
          <cell r="BD1051">
            <v>0</v>
          </cell>
          <cell r="BE1051">
            <v>2</v>
          </cell>
          <cell r="BF1051">
            <v>14</v>
          </cell>
          <cell r="BG1051" t="str">
            <v>1-1</v>
          </cell>
          <cell r="BH1051">
            <v>0.54500000000000004</v>
          </cell>
          <cell r="BI1051">
            <v>763</v>
          </cell>
          <cell r="BJ1051">
            <v>1499</v>
          </cell>
          <cell r="BK1051">
            <v>1499</v>
          </cell>
          <cell r="BL1051">
            <v>1249.17</v>
          </cell>
          <cell r="BM1051">
            <v>3.2064171122994654</v>
          </cell>
          <cell r="BN1051">
            <v>3.7</v>
          </cell>
          <cell r="BO1051">
            <v>3.9</v>
          </cell>
          <cell r="BP1051">
            <v>5.5</v>
          </cell>
          <cell r="BQ1051">
            <v>467.5</v>
          </cell>
          <cell r="BR1051">
            <v>0.68812541694462981</v>
          </cell>
          <cell r="BS1051">
            <v>3.3</v>
          </cell>
          <cell r="BT1051">
            <v>85</v>
          </cell>
          <cell r="BU1051">
            <v>1.2</v>
          </cell>
          <cell r="BV1051">
            <v>1499</v>
          </cell>
          <cell r="BW1051">
            <v>750</v>
          </cell>
          <cell r="BX1051" t="str">
            <v>WENZHOU HEC FASHION INTERNATIONAL CO., LTD</v>
          </cell>
          <cell r="BY1051" t="str">
            <v>Китай</v>
          </cell>
          <cell r="BZ1051">
            <v>56</v>
          </cell>
          <cell r="CA1051">
            <v>118</v>
          </cell>
          <cell r="CB1051">
            <v>25</v>
          </cell>
          <cell r="CC1051">
            <v>438</v>
          </cell>
          <cell r="CD1051">
            <v>1400</v>
          </cell>
          <cell r="CE1051">
            <v>440.65422809736828</v>
          </cell>
          <cell r="CF1051">
            <v>1400</v>
          </cell>
          <cell r="CG1051">
            <v>1500</v>
          </cell>
          <cell r="CH1051" t="str">
            <v>ок</v>
          </cell>
          <cell r="CI1051" t="str">
            <v>ок</v>
          </cell>
          <cell r="CJ1051">
            <v>25</v>
          </cell>
          <cell r="CK1051">
            <v>2975.7</v>
          </cell>
          <cell r="CL1051">
            <v>460.2</v>
          </cell>
          <cell r="CM1051">
            <v>218.4</v>
          </cell>
          <cell r="CN1051">
            <v>1708.2</v>
          </cell>
          <cell r="CO1051">
            <v>97.5</v>
          </cell>
          <cell r="CP1051">
            <v>5460</v>
          </cell>
          <cell r="CQ1051">
            <v>356702.5</v>
          </cell>
          <cell r="CR1051">
            <v>55165</v>
          </cell>
          <cell r="CS1051">
            <v>26180</v>
          </cell>
          <cell r="CT1051">
            <v>204765</v>
          </cell>
          <cell r="CU1051">
            <v>11687.5</v>
          </cell>
          <cell r="CV1051">
            <v>654500</v>
          </cell>
          <cell r="CW1051">
            <v>1143737</v>
          </cell>
          <cell r="CX1051">
            <v>176882</v>
          </cell>
          <cell r="CY1051">
            <v>83944</v>
          </cell>
          <cell r="CZ1051">
            <v>656562</v>
          </cell>
          <cell r="DA1051">
            <v>37475</v>
          </cell>
          <cell r="DB1051">
            <v>2098600</v>
          </cell>
          <cell r="DC1051" t="str">
            <v>Basic+</v>
          </cell>
          <cell r="DE1051">
            <v>59</v>
          </cell>
          <cell r="DF1051">
            <v>59</v>
          </cell>
          <cell r="DH1051">
            <v>2</v>
          </cell>
          <cell r="DJ1051">
            <v>2</v>
          </cell>
          <cell r="DK1051">
            <v>118</v>
          </cell>
          <cell r="DP1051">
            <v>118</v>
          </cell>
          <cell r="DQ1051">
            <v>118</v>
          </cell>
          <cell r="DR1051">
            <v>0</v>
          </cell>
          <cell r="DS1051">
            <v>1</v>
          </cell>
          <cell r="DT1051">
            <v>0</v>
          </cell>
          <cell r="DU1051">
            <v>1499</v>
          </cell>
          <cell r="DV1051">
            <v>48675</v>
          </cell>
          <cell r="DW1051">
            <v>460.2</v>
          </cell>
          <cell r="DX1051">
            <v>176882</v>
          </cell>
          <cell r="DY1051" t="str">
            <v>green</v>
          </cell>
          <cell r="DZ1051" t="str">
            <v>20106100084___Cocodrillo___зеленый</v>
          </cell>
        </row>
        <row r="1052">
          <cell r="B1052" t="str">
            <v>20106500042_0076243_00000003837</v>
          </cell>
          <cell r="C1052" t="str">
            <v>20106500042_0076243</v>
          </cell>
          <cell r="D1052" t="str">
            <v>Theme 3АксессуарыSansuМужскойmulticolor9</v>
          </cell>
          <cell r="E1052" t="str">
            <v>Заг. с Th 3</v>
          </cell>
          <cell r="F1052" t="str">
            <v>ACOOLA Аксессуары Весна 2024 Theme 3</v>
          </cell>
          <cell r="G1052" t="str">
            <v>ACOOLA</v>
          </cell>
          <cell r="H1052" t="str">
            <v>Theme 3</v>
          </cell>
          <cell r="I1052" t="str">
            <v>00000003837</v>
          </cell>
          <cell r="J1052" t="str">
            <v>20106500042</v>
          </cell>
          <cell r="K1052" t="str">
            <v>Очки солнцезащитные детские Sansu цветной</v>
          </cell>
          <cell r="L1052" t="str">
            <v>Мужской</v>
          </cell>
          <cell r="M1052" t="str">
            <v/>
          </cell>
          <cell r="N1052" t="str">
            <v>Sansu</v>
          </cell>
          <cell r="O1052" t="str">
            <v>цветной</v>
          </cell>
          <cell r="P1052" t="str">
            <v>Accessories</v>
          </cell>
          <cell r="Q1052" t="str">
            <v>Sunglasses</v>
          </cell>
          <cell r="R1052" t="str">
            <v>Swim_Women</v>
          </cell>
          <cell r="S1052" t="str">
            <v>Swim</v>
          </cell>
          <cell r="T1052" t="str">
            <v>Аксессуары</v>
          </cell>
          <cell r="U1052" t="str">
            <v/>
          </cell>
          <cell r="V1052" t="str">
            <v/>
          </cell>
          <cell r="W1052" t="str">
            <v>(9) one size</v>
          </cell>
          <cell r="X1052">
            <v>1</v>
          </cell>
          <cell r="Y1052" t="str">
            <v>Нет</v>
          </cell>
          <cell r="Z1052" t="str">
            <v>Julia Kosmina</v>
          </cell>
          <cell r="AA1052" t="str">
            <v>Basic+</v>
          </cell>
          <cell r="AB1052" t="str">
            <v>Regular</v>
          </cell>
          <cell r="AC1052" t="str">
            <v>1,2,3,4,5</v>
          </cell>
          <cell r="AD1052" t="str">
            <v>1,2,3,4,5_1</v>
          </cell>
          <cell r="AE1052">
            <v>271</v>
          </cell>
          <cell r="AF1052">
            <v>52</v>
          </cell>
          <cell r="AG1052">
            <v>73</v>
          </cell>
          <cell r="AH1052">
            <v>96</v>
          </cell>
          <cell r="AI1052">
            <v>43</v>
          </cell>
          <cell r="AJ1052">
            <v>7</v>
          </cell>
          <cell r="AK1052">
            <v>1.5</v>
          </cell>
          <cell r="AL1052">
            <v>0.5</v>
          </cell>
          <cell r="AM1052">
            <v>3</v>
          </cell>
          <cell r="AN1052">
            <v>1</v>
          </cell>
          <cell r="AO1052">
            <v>4</v>
          </cell>
          <cell r="AP1052">
            <v>208</v>
          </cell>
          <cell r="AQ1052">
            <v>3</v>
          </cell>
          <cell r="AR1052">
            <v>1</v>
          </cell>
          <cell r="AS1052">
            <v>4</v>
          </cell>
          <cell r="AT1052">
            <v>292</v>
          </cell>
          <cell r="AU1052">
            <v>3</v>
          </cell>
          <cell r="AV1052">
            <v>1</v>
          </cell>
          <cell r="AW1052">
            <v>4</v>
          </cell>
          <cell r="AX1052">
            <v>384</v>
          </cell>
          <cell r="AY1052">
            <v>3</v>
          </cell>
          <cell r="AZ1052">
            <v>1</v>
          </cell>
          <cell r="BA1052">
            <v>4</v>
          </cell>
          <cell r="BB1052">
            <v>172</v>
          </cell>
          <cell r="BC1052">
            <v>3</v>
          </cell>
          <cell r="BD1052">
            <v>1</v>
          </cell>
          <cell r="BE1052">
            <v>4</v>
          </cell>
          <cell r="BF1052">
            <v>28</v>
          </cell>
          <cell r="BG1052" t="str">
            <v>2-1</v>
          </cell>
          <cell r="BH1052">
            <v>0.54200000000000004</v>
          </cell>
          <cell r="BI1052">
            <v>1084</v>
          </cell>
          <cell r="BJ1052">
            <v>499</v>
          </cell>
          <cell r="BK1052">
            <v>499</v>
          </cell>
          <cell r="BL1052">
            <v>415.83</v>
          </cell>
          <cell r="BM1052">
            <v>3.1905370843989767</v>
          </cell>
          <cell r="BN1052">
            <v>1.34</v>
          </cell>
          <cell r="BO1052">
            <v>1.41</v>
          </cell>
          <cell r="BP1052">
            <v>1.84</v>
          </cell>
          <cell r="BQ1052">
            <v>156.4</v>
          </cell>
          <cell r="BR1052">
            <v>0.68657314629258515</v>
          </cell>
          <cell r="BS1052">
            <v>3.3</v>
          </cell>
          <cell r="BT1052">
            <v>85</v>
          </cell>
          <cell r="BU1052">
            <v>1.2</v>
          </cell>
          <cell r="BV1052">
            <v>499</v>
          </cell>
          <cell r="BW1052">
            <v>250</v>
          </cell>
          <cell r="BX1052" t="str">
            <v>WENZHOU HEC FASHION INTERNATIONAL CO., LTD</v>
          </cell>
          <cell r="BY1052" t="str">
            <v>Китай</v>
          </cell>
          <cell r="BZ1052">
            <v>80</v>
          </cell>
          <cell r="CA1052">
            <v>177</v>
          </cell>
          <cell r="CB1052">
            <v>36</v>
          </cell>
          <cell r="CC1052">
            <v>623</v>
          </cell>
          <cell r="CD1052">
            <v>2000</v>
          </cell>
          <cell r="CE1052">
            <v>629.50604013909754</v>
          </cell>
          <cell r="CF1052">
            <v>2000</v>
          </cell>
          <cell r="CG1052">
            <v>1500</v>
          </cell>
          <cell r="CH1052" t="str">
            <v>ок</v>
          </cell>
          <cell r="CI1052" t="str">
            <v>min цена 349</v>
          </cell>
          <cell r="CJ1052">
            <v>36</v>
          </cell>
          <cell r="CK1052">
            <v>1528.4399999999998</v>
          </cell>
          <cell r="CL1052">
            <v>249.57</v>
          </cell>
          <cell r="CM1052">
            <v>112.8</v>
          </cell>
          <cell r="CN1052">
            <v>878.43</v>
          </cell>
          <cell r="CO1052">
            <v>50.76</v>
          </cell>
          <cell r="CP1052">
            <v>2820</v>
          </cell>
          <cell r="CQ1052">
            <v>169537.6</v>
          </cell>
          <cell r="CR1052">
            <v>27682.799999999999</v>
          </cell>
          <cell r="CS1052">
            <v>12512</v>
          </cell>
          <cell r="CT1052">
            <v>97437.2</v>
          </cell>
          <cell r="CU1052">
            <v>5630.4000000000005</v>
          </cell>
          <cell r="CV1052">
            <v>312800</v>
          </cell>
          <cell r="CW1052">
            <v>540916</v>
          </cell>
          <cell r="CX1052">
            <v>88323</v>
          </cell>
          <cell r="CY1052">
            <v>39920</v>
          </cell>
          <cell r="CZ1052">
            <v>310877</v>
          </cell>
          <cell r="DA1052">
            <v>17964</v>
          </cell>
          <cell r="DB1052">
            <v>998000</v>
          </cell>
          <cell r="DC1052" t="str">
            <v>Basic+</v>
          </cell>
          <cell r="DE1052">
            <v>59</v>
          </cell>
          <cell r="DF1052">
            <v>59</v>
          </cell>
          <cell r="DH1052">
            <v>2</v>
          </cell>
          <cell r="DI1052">
            <v>1</v>
          </cell>
          <cell r="DJ1052">
            <v>3</v>
          </cell>
          <cell r="DK1052">
            <v>177</v>
          </cell>
          <cell r="DP1052">
            <v>177</v>
          </cell>
          <cell r="DQ1052">
            <v>118</v>
          </cell>
          <cell r="DR1052">
            <v>59</v>
          </cell>
          <cell r="DS1052">
            <v>0.66666666666666663</v>
          </cell>
          <cell r="DT1052">
            <v>0.33333333333333331</v>
          </cell>
          <cell r="DU1052">
            <v>499</v>
          </cell>
          <cell r="DV1052">
            <v>24426</v>
          </cell>
          <cell r="DW1052">
            <v>249.57</v>
          </cell>
          <cell r="DX1052">
            <v>88323</v>
          </cell>
          <cell r="DY1052" t="str">
            <v>multicolor</v>
          </cell>
          <cell r="DZ1052" t="str">
            <v>20106500042___Sansu___цветной</v>
          </cell>
        </row>
        <row r="1053">
          <cell r="B1053" t="str">
            <v>20106500043_0076244_00000003837</v>
          </cell>
          <cell r="C1053" t="str">
            <v>20106500043_0076244</v>
          </cell>
          <cell r="D1053" t="str">
            <v>Theme 3АксессуарыDaffoМужскойBlack9</v>
          </cell>
          <cell r="E1053" t="str">
            <v>Заг. с Th 3</v>
          </cell>
          <cell r="F1053" t="str">
            <v>ACOOLA Аксессуары Весна 2024 Theme 3</v>
          </cell>
          <cell r="G1053" t="str">
            <v>ACOOLA</v>
          </cell>
          <cell r="H1053" t="str">
            <v>Theme 3</v>
          </cell>
          <cell r="I1053" t="str">
            <v>00000003837</v>
          </cell>
          <cell r="J1053" t="str">
            <v>20106500043</v>
          </cell>
          <cell r="K1053" t="str">
            <v>Очки солнцезащитные детские Daffo черный</v>
          </cell>
          <cell r="L1053" t="str">
            <v>Мужской</v>
          </cell>
          <cell r="M1053" t="str">
            <v/>
          </cell>
          <cell r="N1053" t="str">
            <v>Daffo</v>
          </cell>
          <cell r="O1053" t="str">
            <v>черный</v>
          </cell>
          <cell r="P1053" t="str">
            <v>Accessories</v>
          </cell>
          <cell r="Q1053" t="str">
            <v>Sunglasses</v>
          </cell>
          <cell r="R1053" t="str">
            <v>Swim_Women</v>
          </cell>
          <cell r="S1053" t="str">
            <v>Swim</v>
          </cell>
          <cell r="T1053" t="str">
            <v>Аксессуары</v>
          </cell>
          <cell r="U1053" t="str">
            <v/>
          </cell>
          <cell r="V1053" t="str">
            <v/>
          </cell>
          <cell r="W1053" t="str">
            <v>(9) one size</v>
          </cell>
          <cell r="X1053">
            <v>1</v>
          </cell>
          <cell r="Y1053" t="str">
            <v>Нет</v>
          </cell>
          <cell r="Z1053" t="str">
            <v>Julia Kosmina</v>
          </cell>
          <cell r="AA1053" t="str">
            <v>Basic+</v>
          </cell>
          <cell r="AB1053" t="str">
            <v>Regular</v>
          </cell>
          <cell r="AC1053" t="str">
            <v>1,2,3,4,5</v>
          </cell>
          <cell r="AD1053" t="str">
            <v>1,2,3,4,5_1</v>
          </cell>
          <cell r="AE1053">
            <v>271</v>
          </cell>
          <cell r="AF1053">
            <v>52</v>
          </cell>
          <cell r="AG1053">
            <v>73</v>
          </cell>
          <cell r="AH1053">
            <v>96</v>
          </cell>
          <cell r="AI1053">
            <v>43</v>
          </cell>
          <cell r="AJ1053">
            <v>7</v>
          </cell>
          <cell r="AK1053">
            <v>1.5</v>
          </cell>
          <cell r="AL1053">
            <v>0.5</v>
          </cell>
          <cell r="AM1053">
            <v>3</v>
          </cell>
          <cell r="AN1053">
            <v>1</v>
          </cell>
          <cell r="AO1053">
            <v>4</v>
          </cell>
          <cell r="AP1053">
            <v>208</v>
          </cell>
          <cell r="AQ1053">
            <v>3</v>
          </cell>
          <cell r="AR1053">
            <v>1</v>
          </cell>
          <cell r="AS1053">
            <v>4</v>
          </cell>
          <cell r="AT1053">
            <v>292</v>
          </cell>
          <cell r="AU1053">
            <v>3</v>
          </cell>
          <cell r="AV1053">
            <v>1</v>
          </cell>
          <cell r="AW1053">
            <v>4</v>
          </cell>
          <cell r="AX1053">
            <v>384</v>
          </cell>
          <cell r="AY1053">
            <v>3</v>
          </cell>
          <cell r="AZ1053">
            <v>1</v>
          </cell>
          <cell r="BA1053">
            <v>4</v>
          </cell>
          <cell r="BB1053">
            <v>172</v>
          </cell>
          <cell r="BC1053">
            <v>3</v>
          </cell>
          <cell r="BD1053">
            <v>1</v>
          </cell>
          <cell r="BE1053">
            <v>4</v>
          </cell>
          <cell r="BF1053">
            <v>28</v>
          </cell>
          <cell r="BG1053" t="str">
            <v>2-1</v>
          </cell>
          <cell r="BH1053">
            <v>0.54200000000000004</v>
          </cell>
          <cell r="BI1053">
            <v>1084</v>
          </cell>
          <cell r="BJ1053">
            <v>699</v>
          </cell>
          <cell r="BK1053">
            <v>699</v>
          </cell>
          <cell r="BL1053">
            <v>582.5</v>
          </cell>
          <cell r="BM1053">
            <v>3.8608119304059656</v>
          </cell>
          <cell r="BN1053">
            <v>1.54</v>
          </cell>
          <cell r="BO1053">
            <v>1.62</v>
          </cell>
          <cell r="BP1053">
            <v>2.13</v>
          </cell>
          <cell r="BQ1053">
            <v>181.04999999999998</v>
          </cell>
          <cell r="BR1053">
            <v>0.74098712446351933</v>
          </cell>
          <cell r="BS1053">
            <v>3.3</v>
          </cell>
          <cell r="BT1053">
            <v>85</v>
          </cell>
          <cell r="BU1053">
            <v>1.2</v>
          </cell>
          <cell r="BV1053">
            <v>699</v>
          </cell>
          <cell r="BW1053">
            <v>350</v>
          </cell>
          <cell r="BX1053" t="str">
            <v>WENZHOU HEC FASHION INTERNATIONAL CO., LTD</v>
          </cell>
          <cell r="BY1053" t="str">
            <v>Китай</v>
          </cell>
          <cell r="BZ1053">
            <v>80</v>
          </cell>
          <cell r="CA1053">
            <v>177</v>
          </cell>
          <cell r="CB1053">
            <v>36</v>
          </cell>
          <cell r="CC1053">
            <v>623</v>
          </cell>
          <cell r="CD1053">
            <v>2000</v>
          </cell>
          <cell r="CE1053">
            <v>629.50604013909754</v>
          </cell>
          <cell r="CF1053">
            <v>2000</v>
          </cell>
          <cell r="CG1053">
            <v>1500</v>
          </cell>
          <cell r="CH1053" t="str">
            <v>ок</v>
          </cell>
          <cell r="CI1053" t="str">
            <v>min цена 349</v>
          </cell>
          <cell r="CJ1053">
            <v>36</v>
          </cell>
          <cell r="CK1053">
            <v>1756.0800000000002</v>
          </cell>
          <cell r="CL1053">
            <v>286.74</v>
          </cell>
          <cell r="CM1053">
            <v>129.60000000000002</v>
          </cell>
          <cell r="CN1053">
            <v>1009.2600000000001</v>
          </cell>
          <cell r="CO1053">
            <v>58.320000000000007</v>
          </cell>
          <cell r="CP1053">
            <v>3240</v>
          </cell>
          <cell r="CQ1053">
            <v>196258.19999999998</v>
          </cell>
          <cell r="CR1053">
            <v>32045.85</v>
          </cell>
          <cell r="CS1053">
            <v>14483.999999999998</v>
          </cell>
          <cell r="CT1053">
            <v>112794.15</v>
          </cell>
          <cell r="CU1053">
            <v>6517.7999999999993</v>
          </cell>
          <cell r="CV1053">
            <v>362099.99999999994</v>
          </cell>
          <cell r="CW1053">
            <v>757716</v>
          </cell>
          <cell r="CX1053">
            <v>123723</v>
          </cell>
          <cell r="CY1053">
            <v>55920</v>
          </cell>
          <cell r="CZ1053">
            <v>435477</v>
          </cell>
          <cell r="DA1053">
            <v>25164</v>
          </cell>
          <cell r="DB1053">
            <v>1398000</v>
          </cell>
          <cell r="DC1053" t="str">
            <v>Basic+</v>
          </cell>
          <cell r="DE1053">
            <v>59</v>
          </cell>
          <cell r="DF1053">
            <v>59</v>
          </cell>
          <cell r="DH1053">
            <v>2</v>
          </cell>
          <cell r="DI1053">
            <v>1</v>
          </cell>
          <cell r="DJ1053">
            <v>3</v>
          </cell>
          <cell r="DK1053">
            <v>177</v>
          </cell>
          <cell r="DP1053">
            <v>177</v>
          </cell>
          <cell r="DQ1053">
            <v>118</v>
          </cell>
          <cell r="DR1053">
            <v>59</v>
          </cell>
          <cell r="DS1053">
            <v>0.66666666666666663</v>
          </cell>
          <cell r="DT1053">
            <v>0.33333333333333331</v>
          </cell>
          <cell r="DU1053">
            <v>699</v>
          </cell>
          <cell r="DV1053">
            <v>28275.75</v>
          </cell>
          <cell r="DW1053">
            <v>286.74</v>
          </cell>
          <cell r="DX1053">
            <v>123723</v>
          </cell>
          <cell r="DY1053" t="str">
            <v>Black</v>
          </cell>
          <cell r="DZ1053" t="str">
            <v>20106500043___Daffo___черный</v>
          </cell>
        </row>
        <row r="1054">
          <cell r="B1054" t="str">
            <v>20106500044_0076245_00000003837</v>
          </cell>
          <cell r="C1054" t="str">
            <v>20106500044_0076245</v>
          </cell>
          <cell r="D1054" t="str">
            <v>Theme 3АксессуарыJanmiМужскойmulticolor9</v>
          </cell>
          <cell r="E1054" t="str">
            <v>Заг. с Th 3</v>
          </cell>
          <cell r="F1054" t="str">
            <v>ACOOLA Аксессуары Весна 2024 Theme 3</v>
          </cell>
          <cell r="G1054" t="str">
            <v>ACOOLA</v>
          </cell>
          <cell r="H1054" t="str">
            <v>Theme 3</v>
          </cell>
          <cell r="I1054" t="str">
            <v>00000003837</v>
          </cell>
          <cell r="J1054" t="str">
            <v>20106500044</v>
          </cell>
          <cell r="K1054" t="str">
            <v>Очки солнцезащитные детские Janmi цветной</v>
          </cell>
          <cell r="L1054" t="str">
            <v>Мужской</v>
          </cell>
          <cell r="M1054" t="str">
            <v/>
          </cell>
          <cell r="N1054" t="str">
            <v>Janmi</v>
          </cell>
          <cell r="O1054" t="str">
            <v>цветной</v>
          </cell>
          <cell r="P1054" t="str">
            <v>Accessories</v>
          </cell>
          <cell r="Q1054" t="str">
            <v>Sunglasses</v>
          </cell>
          <cell r="R1054" t="str">
            <v>Swim_Women</v>
          </cell>
          <cell r="S1054" t="str">
            <v>Swim</v>
          </cell>
          <cell r="T1054" t="str">
            <v>Аксессуары</v>
          </cell>
          <cell r="U1054" t="str">
            <v/>
          </cell>
          <cell r="V1054" t="str">
            <v/>
          </cell>
          <cell r="W1054" t="str">
            <v>(9) one size</v>
          </cell>
          <cell r="X1054">
            <v>1</v>
          </cell>
          <cell r="Y1054" t="str">
            <v>Нет</v>
          </cell>
          <cell r="Z1054" t="str">
            <v>Julia Kosmina</v>
          </cell>
          <cell r="AA1054" t="str">
            <v>Basic+</v>
          </cell>
          <cell r="AB1054" t="str">
            <v>Regular</v>
          </cell>
          <cell r="AC1054" t="str">
            <v>1,2,3,4,5</v>
          </cell>
          <cell r="AD1054" t="str">
            <v>1,2,3,4,5_1</v>
          </cell>
          <cell r="AE1054">
            <v>271</v>
          </cell>
          <cell r="AF1054">
            <v>52</v>
          </cell>
          <cell r="AG1054">
            <v>73</v>
          </cell>
          <cell r="AH1054">
            <v>96</v>
          </cell>
          <cell r="AI1054">
            <v>43</v>
          </cell>
          <cell r="AJ1054">
            <v>7</v>
          </cell>
          <cell r="AK1054">
            <v>1</v>
          </cell>
          <cell r="AL1054">
            <v>1</v>
          </cell>
          <cell r="AM1054">
            <v>2</v>
          </cell>
          <cell r="AN1054">
            <v>1</v>
          </cell>
          <cell r="AO1054">
            <v>3</v>
          </cell>
          <cell r="AP1054">
            <v>156</v>
          </cell>
          <cell r="AQ1054">
            <v>2</v>
          </cell>
          <cell r="AR1054">
            <v>1</v>
          </cell>
          <cell r="AS1054">
            <v>3</v>
          </cell>
          <cell r="AT1054">
            <v>219</v>
          </cell>
          <cell r="AU1054">
            <v>2</v>
          </cell>
          <cell r="AV1054">
            <v>1</v>
          </cell>
          <cell r="AW1054">
            <v>3</v>
          </cell>
          <cell r="AX1054">
            <v>288</v>
          </cell>
          <cell r="AY1054">
            <v>2</v>
          </cell>
          <cell r="AZ1054">
            <v>0</v>
          </cell>
          <cell r="BA1054">
            <v>2</v>
          </cell>
          <cell r="BB1054">
            <v>86</v>
          </cell>
          <cell r="BC1054">
            <v>2</v>
          </cell>
          <cell r="BD1054">
            <v>0</v>
          </cell>
          <cell r="BE1054">
            <v>2</v>
          </cell>
          <cell r="BF1054">
            <v>14</v>
          </cell>
          <cell r="BG1054" t="str">
            <v>1-1</v>
          </cell>
          <cell r="BH1054">
            <v>0.54500000000000004</v>
          </cell>
          <cell r="BI1054">
            <v>763</v>
          </cell>
          <cell r="BJ1054">
            <v>499</v>
          </cell>
          <cell r="BK1054">
            <v>499</v>
          </cell>
          <cell r="BL1054">
            <v>415.83</v>
          </cell>
          <cell r="BM1054">
            <v>3.1905370843989767</v>
          </cell>
          <cell r="BN1054">
            <v>1.34</v>
          </cell>
          <cell r="BO1054">
            <v>1.41</v>
          </cell>
          <cell r="BP1054">
            <v>1.84</v>
          </cell>
          <cell r="BQ1054">
            <v>156.4</v>
          </cell>
          <cell r="BR1054">
            <v>0.68657314629258515</v>
          </cell>
          <cell r="BS1054">
            <v>3.3</v>
          </cell>
          <cell r="BT1054">
            <v>85</v>
          </cell>
          <cell r="BU1054">
            <v>1.2</v>
          </cell>
          <cell r="BV1054">
            <v>499</v>
          </cell>
          <cell r="BW1054">
            <v>250</v>
          </cell>
          <cell r="BX1054" t="str">
            <v>WENZHOU HEC FASHION INTERNATIONAL CO., LTD</v>
          </cell>
          <cell r="BY1054" t="str">
            <v>Китай</v>
          </cell>
          <cell r="BZ1054">
            <v>56</v>
          </cell>
          <cell r="CA1054">
            <v>118</v>
          </cell>
          <cell r="CB1054">
            <v>25</v>
          </cell>
          <cell r="CC1054">
            <v>438</v>
          </cell>
          <cell r="CD1054">
            <v>1400</v>
          </cell>
          <cell r="CE1054">
            <v>440.65422809736828</v>
          </cell>
          <cell r="CF1054">
            <v>1400</v>
          </cell>
          <cell r="CG1054">
            <v>1500</v>
          </cell>
          <cell r="CH1054" t="str">
            <v>ок</v>
          </cell>
          <cell r="CI1054" t="str">
            <v>min цена 349</v>
          </cell>
          <cell r="CJ1054">
            <v>25</v>
          </cell>
          <cell r="CK1054">
            <v>1075.83</v>
          </cell>
          <cell r="CL1054">
            <v>166.38</v>
          </cell>
          <cell r="CM1054">
            <v>78.959999999999994</v>
          </cell>
          <cell r="CN1054">
            <v>617.57999999999993</v>
          </cell>
          <cell r="CO1054">
            <v>35.25</v>
          </cell>
          <cell r="CP1054">
            <v>1974</v>
          </cell>
          <cell r="CQ1054">
            <v>119333.2</v>
          </cell>
          <cell r="CR1054">
            <v>18455.2</v>
          </cell>
          <cell r="CS1054">
            <v>8758.4</v>
          </cell>
          <cell r="CT1054">
            <v>68503.199999999997</v>
          </cell>
          <cell r="CU1054">
            <v>3910</v>
          </cell>
          <cell r="CV1054">
            <v>218960</v>
          </cell>
          <cell r="CW1054">
            <v>380737</v>
          </cell>
          <cell r="CX1054">
            <v>58882</v>
          </cell>
          <cell r="CY1054">
            <v>27944</v>
          </cell>
          <cell r="CZ1054">
            <v>218562</v>
          </cell>
          <cell r="DA1054">
            <v>12475</v>
          </cell>
          <cell r="DB1054">
            <v>698600</v>
          </cell>
          <cell r="DC1054" t="str">
            <v>Basic+</v>
          </cell>
          <cell r="DE1054">
            <v>59</v>
          </cell>
          <cell r="DF1054">
            <v>59</v>
          </cell>
          <cell r="DH1054">
            <v>2</v>
          </cell>
          <cell r="DJ1054">
            <v>2</v>
          </cell>
          <cell r="DK1054">
            <v>118</v>
          </cell>
          <cell r="DP1054">
            <v>118</v>
          </cell>
          <cell r="DQ1054">
            <v>118</v>
          </cell>
          <cell r="DR1054">
            <v>0</v>
          </cell>
          <cell r="DS1054">
            <v>1</v>
          </cell>
          <cell r="DT1054">
            <v>0</v>
          </cell>
          <cell r="DU1054">
            <v>499</v>
          </cell>
          <cell r="DV1054">
            <v>16284</v>
          </cell>
          <cell r="DW1054">
            <v>166.38</v>
          </cell>
          <cell r="DX1054">
            <v>58882</v>
          </cell>
          <cell r="DY1054" t="str">
            <v>multicolor</v>
          </cell>
          <cell r="DZ1054" t="str">
            <v>20106500044___Janmi___цветной</v>
          </cell>
        </row>
        <row r="1055">
          <cell r="B1055" t="str">
            <v>20106500045_0076246_00000003837</v>
          </cell>
          <cell r="C1055" t="str">
            <v>20106500045_0076246</v>
          </cell>
          <cell r="D1055" t="str">
            <v>Theme 3АксессуарыRagiМужскойmulticolor9</v>
          </cell>
          <cell r="E1055" t="str">
            <v>Заг. с Th 3</v>
          </cell>
          <cell r="F1055" t="str">
            <v>ACOOLA Аксессуары Весна 2024 Theme 3</v>
          </cell>
          <cell r="G1055" t="str">
            <v>ACOOLA</v>
          </cell>
          <cell r="H1055" t="str">
            <v>Theme 3</v>
          </cell>
          <cell r="I1055" t="str">
            <v>00000003837</v>
          </cell>
          <cell r="J1055" t="str">
            <v>20106500045</v>
          </cell>
          <cell r="K1055" t="str">
            <v>Очки солнцезащитные детские Ragi цветной</v>
          </cell>
          <cell r="L1055" t="str">
            <v>Мужской</v>
          </cell>
          <cell r="M1055" t="str">
            <v/>
          </cell>
          <cell r="N1055" t="str">
            <v>Ragi</v>
          </cell>
          <cell r="O1055" t="str">
            <v>цветной</v>
          </cell>
          <cell r="P1055" t="str">
            <v>Accessories</v>
          </cell>
          <cell r="Q1055" t="str">
            <v>Sunglasses</v>
          </cell>
          <cell r="R1055" t="str">
            <v>Swim_Women</v>
          </cell>
          <cell r="S1055" t="str">
            <v>Swim</v>
          </cell>
          <cell r="T1055" t="str">
            <v>Аксессуары</v>
          </cell>
          <cell r="U1055" t="str">
            <v/>
          </cell>
          <cell r="V1055" t="str">
            <v/>
          </cell>
          <cell r="W1055" t="str">
            <v>(9) one size</v>
          </cell>
          <cell r="X1055">
            <v>1</v>
          </cell>
          <cell r="Y1055" t="str">
            <v>Нет</v>
          </cell>
          <cell r="Z1055" t="str">
            <v>Julia Kosmina</v>
          </cell>
          <cell r="AA1055" t="str">
            <v>Basic+</v>
          </cell>
          <cell r="AB1055" t="str">
            <v>Regular</v>
          </cell>
          <cell r="AC1055" t="str">
            <v>1,2,3,4,5</v>
          </cell>
          <cell r="AD1055" t="str">
            <v>1,2,3,4,5_1</v>
          </cell>
          <cell r="AE1055">
            <v>271</v>
          </cell>
          <cell r="AF1055">
            <v>52</v>
          </cell>
          <cell r="AG1055">
            <v>73</v>
          </cell>
          <cell r="AH1055">
            <v>96</v>
          </cell>
          <cell r="AI1055">
            <v>43</v>
          </cell>
          <cell r="AJ1055">
            <v>7</v>
          </cell>
          <cell r="AK1055">
            <v>1</v>
          </cell>
          <cell r="AL1055">
            <v>1</v>
          </cell>
          <cell r="AM1055">
            <v>2</v>
          </cell>
          <cell r="AN1055">
            <v>1</v>
          </cell>
          <cell r="AO1055">
            <v>3</v>
          </cell>
          <cell r="AP1055">
            <v>156</v>
          </cell>
          <cell r="AQ1055">
            <v>2</v>
          </cell>
          <cell r="AR1055">
            <v>1</v>
          </cell>
          <cell r="AS1055">
            <v>3</v>
          </cell>
          <cell r="AT1055">
            <v>219</v>
          </cell>
          <cell r="AU1055">
            <v>2</v>
          </cell>
          <cell r="AV1055">
            <v>1</v>
          </cell>
          <cell r="AW1055">
            <v>3</v>
          </cell>
          <cell r="AX1055">
            <v>288</v>
          </cell>
          <cell r="AY1055">
            <v>2</v>
          </cell>
          <cell r="AZ1055">
            <v>0</v>
          </cell>
          <cell r="BA1055">
            <v>2</v>
          </cell>
          <cell r="BB1055">
            <v>86</v>
          </cell>
          <cell r="BC1055">
            <v>2</v>
          </cell>
          <cell r="BD1055">
            <v>0</v>
          </cell>
          <cell r="BE1055">
            <v>2</v>
          </cell>
          <cell r="BF1055">
            <v>14</v>
          </cell>
          <cell r="BG1055" t="str">
            <v>1-1</v>
          </cell>
          <cell r="BH1055">
            <v>0.54500000000000004</v>
          </cell>
          <cell r="BI1055">
            <v>763</v>
          </cell>
          <cell r="BJ1055">
            <v>499</v>
          </cell>
          <cell r="BK1055">
            <v>499</v>
          </cell>
          <cell r="BL1055">
            <v>415.83</v>
          </cell>
          <cell r="BM1055">
            <v>3.7631975867269984</v>
          </cell>
          <cell r="BN1055">
            <v>1.1299999999999999</v>
          </cell>
          <cell r="BO1055">
            <v>1.19</v>
          </cell>
          <cell r="BP1055">
            <v>1.56</v>
          </cell>
          <cell r="BQ1055">
            <v>132.6</v>
          </cell>
          <cell r="BR1055">
            <v>0.7342685370741483</v>
          </cell>
          <cell r="BS1055">
            <v>3.3</v>
          </cell>
          <cell r="BT1055">
            <v>85</v>
          </cell>
          <cell r="BU1055">
            <v>1.2</v>
          </cell>
          <cell r="BV1055">
            <v>499</v>
          </cell>
          <cell r="BW1055">
            <v>250</v>
          </cell>
          <cell r="BX1055" t="str">
            <v>WENZHOU HEC FASHION INTERNATIONAL CO., LTD</v>
          </cell>
          <cell r="BY1055" t="str">
            <v>Китай</v>
          </cell>
          <cell r="BZ1055">
            <v>56</v>
          </cell>
          <cell r="CA1055">
            <v>118</v>
          </cell>
          <cell r="CB1055">
            <v>25</v>
          </cell>
          <cell r="CC1055">
            <v>438</v>
          </cell>
          <cell r="CD1055">
            <v>1400</v>
          </cell>
          <cell r="CE1055">
            <v>440.65422809736828</v>
          </cell>
          <cell r="CF1055">
            <v>1400</v>
          </cell>
          <cell r="CG1055">
            <v>1500</v>
          </cell>
          <cell r="CH1055" t="str">
            <v>ок</v>
          </cell>
          <cell r="CI1055" t="str">
            <v>min цена 349</v>
          </cell>
          <cell r="CJ1055">
            <v>25</v>
          </cell>
          <cell r="CK1055">
            <v>907.96999999999991</v>
          </cell>
          <cell r="CL1055">
            <v>140.41999999999999</v>
          </cell>
          <cell r="CM1055">
            <v>66.64</v>
          </cell>
          <cell r="CN1055">
            <v>521.22</v>
          </cell>
          <cell r="CO1055">
            <v>29.75</v>
          </cell>
          <cell r="CP1055">
            <v>1666</v>
          </cell>
          <cell r="CQ1055">
            <v>101173.8</v>
          </cell>
          <cell r="CR1055">
            <v>15646.8</v>
          </cell>
          <cell r="CS1055">
            <v>7425.5999999999995</v>
          </cell>
          <cell r="CT1055">
            <v>58078.799999999996</v>
          </cell>
          <cell r="CU1055">
            <v>3315</v>
          </cell>
          <cell r="CV1055">
            <v>185640</v>
          </cell>
          <cell r="CW1055">
            <v>380737</v>
          </cell>
          <cell r="CX1055">
            <v>58882</v>
          </cell>
          <cell r="CY1055">
            <v>27944</v>
          </cell>
          <cell r="CZ1055">
            <v>218562</v>
          </cell>
          <cell r="DA1055">
            <v>12475</v>
          </cell>
          <cell r="DB1055">
            <v>698600</v>
          </cell>
          <cell r="DC1055" t="str">
            <v>Basic+</v>
          </cell>
          <cell r="DE1055">
            <v>59</v>
          </cell>
          <cell r="DF1055">
            <v>59</v>
          </cell>
          <cell r="DH1055">
            <v>2</v>
          </cell>
          <cell r="DJ1055">
            <v>2</v>
          </cell>
          <cell r="DK1055">
            <v>118</v>
          </cell>
          <cell r="DP1055">
            <v>118</v>
          </cell>
          <cell r="DQ1055">
            <v>118</v>
          </cell>
          <cell r="DR1055">
            <v>0</v>
          </cell>
          <cell r="DS1055">
            <v>1</v>
          </cell>
          <cell r="DT1055">
            <v>0</v>
          </cell>
          <cell r="DU1055">
            <v>499</v>
          </cell>
          <cell r="DV1055">
            <v>13806.000000000002</v>
          </cell>
          <cell r="DW1055">
            <v>140.41999999999999</v>
          </cell>
          <cell r="DX1055">
            <v>58882</v>
          </cell>
          <cell r="DY1055" t="str">
            <v>multicolor</v>
          </cell>
          <cell r="DZ1055" t="str">
            <v>20106500045___Ragi___цветной</v>
          </cell>
        </row>
        <row r="1056">
          <cell r="B1056" t="str">
            <v>20106500046_0076247_00000003837</v>
          </cell>
          <cell r="C1056" t="str">
            <v>20106500046_0076247</v>
          </cell>
          <cell r="D1056" t="str">
            <v>Theme 3АксессуарыBokkoМужскойBlack9</v>
          </cell>
          <cell r="E1056" t="str">
            <v>Заг. с Th 3</v>
          </cell>
          <cell r="F1056" t="str">
            <v>ACOOLA Аксессуары Весна 2024 Theme 3</v>
          </cell>
          <cell r="G1056" t="str">
            <v>ACOOLA</v>
          </cell>
          <cell r="H1056" t="str">
            <v>Theme 3</v>
          </cell>
          <cell r="I1056" t="str">
            <v>00000003837</v>
          </cell>
          <cell r="J1056" t="str">
            <v>20106500046</v>
          </cell>
          <cell r="K1056" t="str">
            <v>Очки солнцезащитные детские Bokko черный</v>
          </cell>
          <cell r="L1056" t="str">
            <v>Мужской</v>
          </cell>
          <cell r="M1056" t="str">
            <v/>
          </cell>
          <cell r="N1056" t="str">
            <v>Bokko</v>
          </cell>
          <cell r="O1056" t="str">
            <v>черный</v>
          </cell>
          <cell r="P1056" t="str">
            <v>Accessories</v>
          </cell>
          <cell r="Q1056" t="str">
            <v>Sunglasses</v>
          </cell>
          <cell r="R1056" t="str">
            <v>Swim_Women</v>
          </cell>
          <cell r="S1056" t="str">
            <v>Swim</v>
          </cell>
          <cell r="T1056" t="str">
            <v>Аксессуары</v>
          </cell>
          <cell r="U1056" t="str">
            <v/>
          </cell>
          <cell r="V1056" t="str">
            <v/>
          </cell>
          <cell r="W1056" t="str">
            <v>(9) one size</v>
          </cell>
          <cell r="X1056">
            <v>1</v>
          </cell>
          <cell r="Y1056" t="str">
            <v>Нет</v>
          </cell>
          <cell r="Z1056" t="str">
            <v>Julia Kosmina</v>
          </cell>
          <cell r="AA1056" t="str">
            <v>Basic+</v>
          </cell>
          <cell r="AB1056" t="str">
            <v>Regular</v>
          </cell>
          <cell r="AC1056" t="str">
            <v>1,2,3,4,5</v>
          </cell>
          <cell r="AD1056" t="str">
            <v>1,2,3,4,5_1</v>
          </cell>
          <cell r="AE1056">
            <v>271</v>
          </cell>
          <cell r="AF1056">
            <v>52</v>
          </cell>
          <cell r="AG1056">
            <v>73</v>
          </cell>
          <cell r="AH1056">
            <v>96</v>
          </cell>
          <cell r="AI1056">
            <v>43</v>
          </cell>
          <cell r="AJ1056">
            <v>7</v>
          </cell>
          <cell r="AK1056">
            <v>1.5</v>
          </cell>
          <cell r="AL1056">
            <v>0.5</v>
          </cell>
          <cell r="AM1056">
            <v>3</v>
          </cell>
          <cell r="AN1056">
            <v>1</v>
          </cell>
          <cell r="AO1056">
            <v>4</v>
          </cell>
          <cell r="AP1056">
            <v>208</v>
          </cell>
          <cell r="AQ1056">
            <v>3</v>
          </cell>
          <cell r="AR1056">
            <v>1</v>
          </cell>
          <cell r="AS1056">
            <v>4</v>
          </cell>
          <cell r="AT1056">
            <v>292</v>
          </cell>
          <cell r="AU1056">
            <v>3</v>
          </cell>
          <cell r="AV1056">
            <v>1</v>
          </cell>
          <cell r="AW1056">
            <v>4</v>
          </cell>
          <cell r="AX1056">
            <v>384</v>
          </cell>
          <cell r="AY1056">
            <v>3</v>
          </cell>
          <cell r="AZ1056">
            <v>1</v>
          </cell>
          <cell r="BA1056">
            <v>4</v>
          </cell>
          <cell r="BB1056">
            <v>172</v>
          </cell>
          <cell r="BC1056">
            <v>3</v>
          </cell>
          <cell r="BD1056">
            <v>1</v>
          </cell>
          <cell r="BE1056">
            <v>4</v>
          </cell>
          <cell r="BF1056">
            <v>28</v>
          </cell>
          <cell r="BG1056" t="str">
            <v>2-1</v>
          </cell>
          <cell r="BH1056">
            <v>0.54200000000000004</v>
          </cell>
          <cell r="BI1056">
            <v>1084</v>
          </cell>
          <cell r="BJ1056">
            <v>499</v>
          </cell>
          <cell r="BK1056">
            <v>499</v>
          </cell>
          <cell r="BL1056">
            <v>415.83</v>
          </cell>
          <cell r="BM1056">
            <v>3.4330925352597181</v>
          </cell>
          <cell r="BN1056">
            <v>1.24</v>
          </cell>
          <cell r="BO1056">
            <v>1.3</v>
          </cell>
          <cell r="BP1056">
            <v>1.71</v>
          </cell>
          <cell r="BQ1056">
            <v>145.35</v>
          </cell>
          <cell r="BR1056">
            <v>0.70871743486973948</v>
          </cell>
          <cell r="BS1056">
            <v>3.3</v>
          </cell>
          <cell r="BT1056">
            <v>85</v>
          </cell>
          <cell r="BU1056">
            <v>1.2</v>
          </cell>
          <cell r="BV1056">
            <v>499</v>
          </cell>
          <cell r="BW1056">
            <v>250</v>
          </cell>
          <cell r="BX1056" t="str">
            <v>WENZHOU HEC FASHION INTERNATIONAL CO., LTD</v>
          </cell>
          <cell r="BY1056" t="str">
            <v>Китай</v>
          </cell>
          <cell r="BZ1056">
            <v>80</v>
          </cell>
          <cell r="CA1056">
            <v>177</v>
          </cell>
          <cell r="CB1056">
            <v>36</v>
          </cell>
          <cell r="CC1056">
            <v>623</v>
          </cell>
          <cell r="CD1056">
            <v>2000</v>
          </cell>
          <cell r="CE1056">
            <v>629.50604013909754</v>
          </cell>
          <cell r="CF1056">
            <v>2000</v>
          </cell>
          <cell r="CG1056">
            <v>1500</v>
          </cell>
          <cell r="CH1056" t="str">
            <v>ок</v>
          </cell>
          <cell r="CI1056" t="str">
            <v>min цена 349</v>
          </cell>
          <cell r="CJ1056">
            <v>36</v>
          </cell>
          <cell r="CK1056">
            <v>1409.2</v>
          </cell>
          <cell r="CL1056">
            <v>230.1</v>
          </cell>
          <cell r="CM1056">
            <v>104</v>
          </cell>
          <cell r="CN1056">
            <v>809.9</v>
          </cell>
          <cell r="CO1056">
            <v>46.800000000000004</v>
          </cell>
          <cell r="CP1056">
            <v>2600</v>
          </cell>
          <cell r="CQ1056">
            <v>157559.4</v>
          </cell>
          <cell r="CR1056">
            <v>25726.95</v>
          </cell>
          <cell r="CS1056">
            <v>11628</v>
          </cell>
          <cell r="CT1056">
            <v>90553.05</v>
          </cell>
          <cell r="CU1056">
            <v>5232.5999999999995</v>
          </cell>
          <cell r="CV1056">
            <v>290700</v>
          </cell>
          <cell r="CW1056">
            <v>540916</v>
          </cell>
          <cell r="CX1056">
            <v>88323</v>
          </cell>
          <cell r="CY1056">
            <v>39920</v>
          </cell>
          <cell r="CZ1056">
            <v>310877</v>
          </cell>
          <cell r="DA1056">
            <v>17964</v>
          </cell>
          <cell r="DB1056">
            <v>998000</v>
          </cell>
          <cell r="DC1056" t="str">
            <v>Basic+</v>
          </cell>
          <cell r="DE1056">
            <v>59</v>
          </cell>
          <cell r="DF1056">
            <v>59</v>
          </cell>
          <cell r="DH1056">
            <v>2</v>
          </cell>
          <cell r="DI1056">
            <v>1</v>
          </cell>
          <cell r="DJ1056">
            <v>3</v>
          </cell>
          <cell r="DK1056">
            <v>177</v>
          </cell>
          <cell r="DP1056">
            <v>177</v>
          </cell>
          <cell r="DQ1056">
            <v>118</v>
          </cell>
          <cell r="DR1056">
            <v>59</v>
          </cell>
          <cell r="DS1056">
            <v>0.66666666666666663</v>
          </cell>
          <cell r="DT1056">
            <v>0.33333333333333331</v>
          </cell>
          <cell r="DU1056">
            <v>499</v>
          </cell>
          <cell r="DV1056">
            <v>22700.25</v>
          </cell>
          <cell r="DW1056">
            <v>230.1</v>
          </cell>
          <cell r="DX1056">
            <v>88323</v>
          </cell>
          <cell r="DY1056" t="str">
            <v>Black</v>
          </cell>
          <cell r="DZ1056" t="str">
            <v>20106500046___Bokko___черный</v>
          </cell>
        </row>
        <row r="1057">
          <cell r="B1057" t="str">
            <v>20106500047_0076248_00000003837</v>
          </cell>
          <cell r="C1057" t="str">
            <v>20106500047_0076248</v>
          </cell>
          <cell r="D1057" t="str">
            <v>Theme 3АксессуарыGurМужскойsilvery9</v>
          </cell>
          <cell r="E1057" t="str">
            <v>Заг. с Th 3</v>
          </cell>
          <cell r="F1057" t="str">
            <v>ACOOLA Аксессуары Весна 2024 Theme 3</v>
          </cell>
          <cell r="G1057" t="str">
            <v>ACOOLA</v>
          </cell>
          <cell r="H1057" t="str">
            <v>Theme 3</v>
          </cell>
          <cell r="I1057" t="str">
            <v>00000003837</v>
          </cell>
          <cell r="J1057" t="str">
            <v>20106500047</v>
          </cell>
          <cell r="K1057" t="str">
            <v>Очки солнцезащитные детские Gur серебристый</v>
          </cell>
          <cell r="L1057" t="str">
            <v>Мужской</v>
          </cell>
          <cell r="M1057" t="str">
            <v/>
          </cell>
          <cell r="N1057" t="str">
            <v>Gur</v>
          </cell>
          <cell r="O1057" t="str">
            <v>серебристый</v>
          </cell>
          <cell r="P1057" t="str">
            <v>Accessories</v>
          </cell>
          <cell r="Q1057" t="str">
            <v>Sunglasses</v>
          </cell>
          <cell r="R1057" t="str">
            <v>Swim_Women</v>
          </cell>
          <cell r="S1057" t="str">
            <v>Swim</v>
          </cell>
          <cell r="T1057" t="str">
            <v>Аксессуары</v>
          </cell>
          <cell r="U1057" t="str">
            <v/>
          </cell>
          <cell r="V1057" t="str">
            <v/>
          </cell>
          <cell r="W1057" t="str">
            <v>(9) one size</v>
          </cell>
          <cell r="X1057">
            <v>1</v>
          </cell>
          <cell r="Y1057" t="str">
            <v>Нет</v>
          </cell>
          <cell r="Z1057" t="str">
            <v>Julia Kosmina</v>
          </cell>
          <cell r="AA1057" t="str">
            <v>Basic+</v>
          </cell>
          <cell r="AB1057" t="str">
            <v>Regular</v>
          </cell>
          <cell r="AC1057" t="str">
            <v>1,2,3,4,5</v>
          </cell>
          <cell r="AD1057" t="str">
            <v>1,2,3,4,5_1</v>
          </cell>
          <cell r="AE1057">
            <v>271</v>
          </cell>
          <cell r="AF1057">
            <v>52</v>
          </cell>
          <cell r="AG1057">
            <v>73</v>
          </cell>
          <cell r="AH1057">
            <v>96</v>
          </cell>
          <cell r="AI1057">
            <v>43</v>
          </cell>
          <cell r="AJ1057">
            <v>7</v>
          </cell>
          <cell r="AK1057">
            <v>1</v>
          </cell>
          <cell r="AL1057">
            <v>1</v>
          </cell>
          <cell r="AM1057">
            <v>2</v>
          </cell>
          <cell r="AN1057">
            <v>1</v>
          </cell>
          <cell r="AO1057">
            <v>3</v>
          </cell>
          <cell r="AP1057">
            <v>156</v>
          </cell>
          <cell r="AQ1057">
            <v>2</v>
          </cell>
          <cell r="AR1057">
            <v>1</v>
          </cell>
          <cell r="AS1057">
            <v>3</v>
          </cell>
          <cell r="AT1057">
            <v>219</v>
          </cell>
          <cell r="AU1057">
            <v>2</v>
          </cell>
          <cell r="AV1057">
            <v>1</v>
          </cell>
          <cell r="AW1057">
            <v>3</v>
          </cell>
          <cell r="AX1057">
            <v>288</v>
          </cell>
          <cell r="AY1057">
            <v>2</v>
          </cell>
          <cell r="AZ1057">
            <v>0</v>
          </cell>
          <cell r="BA1057">
            <v>2</v>
          </cell>
          <cell r="BB1057">
            <v>86</v>
          </cell>
          <cell r="BC1057">
            <v>2</v>
          </cell>
          <cell r="BD1057">
            <v>0</v>
          </cell>
          <cell r="BE1057">
            <v>2</v>
          </cell>
          <cell r="BF1057">
            <v>14</v>
          </cell>
          <cell r="BG1057" t="str">
            <v>1-1</v>
          </cell>
          <cell r="BH1057">
            <v>0.54500000000000004</v>
          </cell>
          <cell r="BI1057">
            <v>763</v>
          </cell>
          <cell r="BJ1057">
            <v>499</v>
          </cell>
          <cell r="BK1057">
            <v>499</v>
          </cell>
          <cell r="BL1057">
            <v>415.83</v>
          </cell>
          <cell r="BM1057">
            <v>3.6238198983297019</v>
          </cell>
          <cell r="BN1057">
            <v>1.17</v>
          </cell>
          <cell r="BO1057">
            <v>1.23</v>
          </cell>
          <cell r="BP1057">
            <v>1.62</v>
          </cell>
          <cell r="BQ1057">
            <v>137.70000000000002</v>
          </cell>
          <cell r="BR1057">
            <v>0.72404809619238475</v>
          </cell>
          <cell r="BS1057">
            <v>3.3</v>
          </cell>
          <cell r="BT1057">
            <v>85</v>
          </cell>
          <cell r="BU1057">
            <v>1.2</v>
          </cell>
          <cell r="BV1057">
            <v>499</v>
          </cell>
          <cell r="BW1057">
            <v>250</v>
          </cell>
          <cell r="BX1057" t="str">
            <v>SHAOXING YANSHENG TRADING CO., LTD</v>
          </cell>
          <cell r="BY1057" t="str">
            <v>Китай</v>
          </cell>
          <cell r="BZ1057">
            <v>56</v>
          </cell>
          <cell r="CA1057">
            <v>118</v>
          </cell>
          <cell r="CB1057">
            <v>25</v>
          </cell>
          <cell r="CC1057">
            <v>438</v>
          </cell>
          <cell r="CD1057">
            <v>1400</v>
          </cell>
          <cell r="CE1057">
            <v>440.65422809736828</v>
          </cell>
          <cell r="CF1057">
            <v>1400</v>
          </cell>
          <cell r="CG1057">
            <v>1500</v>
          </cell>
          <cell r="CH1057" t="str">
            <v>ок</v>
          </cell>
          <cell r="CI1057" t="str">
            <v>min цена 349</v>
          </cell>
          <cell r="CJ1057">
            <v>25</v>
          </cell>
          <cell r="CK1057">
            <v>938.49</v>
          </cell>
          <cell r="CL1057">
            <v>145.13999999999999</v>
          </cell>
          <cell r="CM1057">
            <v>68.88</v>
          </cell>
          <cell r="CN1057">
            <v>538.74</v>
          </cell>
          <cell r="CO1057">
            <v>30.75</v>
          </cell>
          <cell r="CP1057">
            <v>1722</v>
          </cell>
          <cell r="CQ1057">
            <v>105065.1</v>
          </cell>
          <cell r="CR1057">
            <v>16248.600000000002</v>
          </cell>
          <cell r="CS1057">
            <v>7711.2000000000007</v>
          </cell>
          <cell r="CT1057">
            <v>60312.600000000006</v>
          </cell>
          <cell r="CU1057">
            <v>3442.5000000000005</v>
          </cell>
          <cell r="CV1057">
            <v>192780.00000000003</v>
          </cell>
          <cell r="CW1057">
            <v>380737</v>
          </cell>
          <cell r="CX1057">
            <v>58882</v>
          </cell>
          <cell r="CY1057">
            <v>27944</v>
          </cell>
          <cell r="CZ1057">
            <v>218562</v>
          </cell>
          <cell r="DA1057">
            <v>12475</v>
          </cell>
          <cell r="DB1057">
            <v>698600</v>
          </cell>
          <cell r="DC1057" t="str">
            <v>Basic+</v>
          </cell>
          <cell r="DE1057">
            <v>59</v>
          </cell>
          <cell r="DF1057">
            <v>59</v>
          </cell>
          <cell r="DH1057">
            <v>2</v>
          </cell>
          <cell r="DJ1057">
            <v>2</v>
          </cell>
          <cell r="DK1057">
            <v>118</v>
          </cell>
          <cell r="DP1057">
            <v>118</v>
          </cell>
          <cell r="DQ1057">
            <v>118</v>
          </cell>
          <cell r="DR1057">
            <v>0</v>
          </cell>
          <cell r="DS1057">
            <v>1</v>
          </cell>
          <cell r="DT1057">
            <v>0</v>
          </cell>
          <cell r="DU1057">
            <v>499</v>
          </cell>
          <cell r="DV1057">
            <v>14337.000000000002</v>
          </cell>
          <cell r="DW1057">
            <v>145.13999999999999</v>
          </cell>
          <cell r="DX1057">
            <v>58882</v>
          </cell>
          <cell r="DY1057" t="str">
            <v>silvery</v>
          </cell>
          <cell r="DZ1057" t="str">
            <v>20106500047___Gur___серебристый</v>
          </cell>
        </row>
        <row r="1058">
          <cell r="B1058" t="str">
            <v>20106500048_0076249_00000003837</v>
          </cell>
          <cell r="C1058" t="str">
            <v>20106500048_0076249</v>
          </cell>
          <cell r="D1058" t="str">
            <v>Theme 3АксессуарыGillМужскойmulticolor9</v>
          </cell>
          <cell r="E1058" t="str">
            <v>Заг. с Th 3</v>
          </cell>
          <cell r="F1058" t="str">
            <v>ACOOLA Аксессуары Весна 2024 Theme 3</v>
          </cell>
          <cell r="G1058" t="str">
            <v>ACOOLA</v>
          </cell>
          <cell r="H1058" t="str">
            <v>Theme 3</v>
          </cell>
          <cell r="I1058" t="str">
            <v>00000003837</v>
          </cell>
          <cell r="J1058" t="str">
            <v>20106500048</v>
          </cell>
          <cell r="K1058" t="str">
            <v>Очки солнцезащитные детские Gill цветной</v>
          </cell>
          <cell r="L1058" t="str">
            <v>Мужской</v>
          </cell>
          <cell r="M1058" t="str">
            <v/>
          </cell>
          <cell r="N1058" t="str">
            <v>Gill</v>
          </cell>
          <cell r="O1058" t="str">
            <v>цветной</v>
          </cell>
          <cell r="P1058" t="str">
            <v>Accessories</v>
          </cell>
          <cell r="Q1058" t="str">
            <v>Sunglasses</v>
          </cell>
          <cell r="R1058" t="str">
            <v>Swim_Women</v>
          </cell>
          <cell r="S1058" t="str">
            <v>Swim</v>
          </cell>
          <cell r="T1058" t="str">
            <v>Аксессуары</v>
          </cell>
          <cell r="U1058" t="str">
            <v/>
          </cell>
          <cell r="V1058" t="str">
            <v/>
          </cell>
          <cell r="W1058" t="str">
            <v>(9) one size</v>
          </cell>
          <cell r="X1058">
            <v>1</v>
          </cell>
          <cell r="Y1058" t="str">
            <v>Нет</v>
          </cell>
          <cell r="Z1058" t="str">
            <v>Julia Kosmina</v>
          </cell>
          <cell r="AA1058" t="str">
            <v>Basic+</v>
          </cell>
          <cell r="AB1058" t="str">
            <v>Regular</v>
          </cell>
          <cell r="AC1058" t="str">
            <v>1,2,3,4,5</v>
          </cell>
          <cell r="AD1058" t="str">
            <v>1,2,3,4,5_1</v>
          </cell>
          <cell r="AE1058">
            <v>271</v>
          </cell>
          <cell r="AF1058">
            <v>52</v>
          </cell>
          <cell r="AG1058">
            <v>73</v>
          </cell>
          <cell r="AH1058">
            <v>96</v>
          </cell>
          <cell r="AI1058">
            <v>43</v>
          </cell>
          <cell r="AJ1058">
            <v>7</v>
          </cell>
          <cell r="AK1058">
            <v>1</v>
          </cell>
          <cell r="AL1058">
            <v>1</v>
          </cell>
          <cell r="AM1058">
            <v>2</v>
          </cell>
          <cell r="AN1058">
            <v>1</v>
          </cell>
          <cell r="AO1058">
            <v>3</v>
          </cell>
          <cell r="AP1058">
            <v>156</v>
          </cell>
          <cell r="AQ1058">
            <v>2</v>
          </cell>
          <cell r="AR1058">
            <v>1</v>
          </cell>
          <cell r="AS1058">
            <v>3</v>
          </cell>
          <cell r="AT1058">
            <v>219</v>
          </cell>
          <cell r="AU1058">
            <v>2</v>
          </cell>
          <cell r="AV1058">
            <v>1</v>
          </cell>
          <cell r="AW1058">
            <v>3</v>
          </cell>
          <cell r="AX1058">
            <v>288</v>
          </cell>
          <cell r="AY1058">
            <v>2</v>
          </cell>
          <cell r="AZ1058">
            <v>0</v>
          </cell>
          <cell r="BA1058">
            <v>2</v>
          </cell>
          <cell r="BB1058">
            <v>86</v>
          </cell>
          <cell r="BC1058">
            <v>2</v>
          </cell>
          <cell r="BD1058">
            <v>0</v>
          </cell>
          <cell r="BE1058">
            <v>2</v>
          </cell>
          <cell r="BF1058">
            <v>14</v>
          </cell>
          <cell r="BG1058" t="str">
            <v>1-1</v>
          </cell>
          <cell r="BH1058">
            <v>0.54500000000000004</v>
          </cell>
          <cell r="BI1058">
            <v>763</v>
          </cell>
          <cell r="BJ1058">
            <v>499</v>
          </cell>
          <cell r="BK1058">
            <v>499</v>
          </cell>
          <cell r="BL1058">
            <v>415.83</v>
          </cell>
          <cell r="BM1058">
            <v>3.7631975867269984</v>
          </cell>
          <cell r="BN1058">
            <v>1.1299999999999999</v>
          </cell>
          <cell r="BO1058">
            <v>1.19</v>
          </cell>
          <cell r="BP1058">
            <v>1.56</v>
          </cell>
          <cell r="BQ1058">
            <v>132.6</v>
          </cell>
          <cell r="BR1058">
            <v>0.7342685370741483</v>
          </cell>
          <cell r="BS1058">
            <v>3.3</v>
          </cell>
          <cell r="BT1058">
            <v>85</v>
          </cell>
          <cell r="BU1058">
            <v>1.2</v>
          </cell>
          <cell r="BV1058">
            <v>499</v>
          </cell>
          <cell r="BW1058">
            <v>250</v>
          </cell>
          <cell r="BX1058" t="str">
            <v>WENZHOU HEC FASHION INTERNATIONAL CO., LTD</v>
          </cell>
          <cell r="BY1058" t="str">
            <v>Китай</v>
          </cell>
          <cell r="BZ1058">
            <v>56</v>
          </cell>
          <cell r="CA1058">
            <v>118</v>
          </cell>
          <cell r="CB1058">
            <v>25</v>
          </cell>
          <cell r="CC1058">
            <v>438</v>
          </cell>
          <cell r="CD1058">
            <v>1400</v>
          </cell>
          <cell r="CE1058">
            <v>440.65422809736828</v>
          </cell>
          <cell r="CF1058">
            <v>1400</v>
          </cell>
          <cell r="CG1058">
            <v>1500</v>
          </cell>
          <cell r="CH1058" t="str">
            <v>ок</v>
          </cell>
          <cell r="CI1058" t="str">
            <v>min цена 349</v>
          </cell>
          <cell r="CJ1058">
            <v>25</v>
          </cell>
          <cell r="CK1058">
            <v>907.96999999999991</v>
          </cell>
          <cell r="CL1058">
            <v>140.41999999999999</v>
          </cell>
          <cell r="CM1058">
            <v>66.64</v>
          </cell>
          <cell r="CN1058">
            <v>521.22</v>
          </cell>
          <cell r="CO1058">
            <v>29.75</v>
          </cell>
          <cell r="CP1058">
            <v>1666</v>
          </cell>
          <cell r="CQ1058">
            <v>101173.8</v>
          </cell>
          <cell r="CR1058">
            <v>15646.8</v>
          </cell>
          <cell r="CS1058">
            <v>7425.5999999999995</v>
          </cell>
          <cell r="CT1058">
            <v>58078.799999999996</v>
          </cell>
          <cell r="CU1058">
            <v>3315</v>
          </cell>
          <cell r="CV1058">
            <v>185640</v>
          </cell>
          <cell r="CW1058">
            <v>380737</v>
          </cell>
          <cell r="CX1058">
            <v>58882</v>
          </cell>
          <cell r="CY1058">
            <v>27944</v>
          </cell>
          <cell r="CZ1058">
            <v>218562</v>
          </cell>
          <cell r="DA1058">
            <v>12475</v>
          </cell>
          <cell r="DB1058">
            <v>698600</v>
          </cell>
          <cell r="DC1058" t="str">
            <v>Basic+</v>
          </cell>
          <cell r="DE1058">
            <v>59</v>
          </cell>
          <cell r="DF1058">
            <v>59</v>
          </cell>
          <cell r="DH1058">
            <v>2</v>
          </cell>
          <cell r="DJ1058">
            <v>2</v>
          </cell>
          <cell r="DK1058">
            <v>118</v>
          </cell>
          <cell r="DP1058">
            <v>118</v>
          </cell>
          <cell r="DQ1058">
            <v>118</v>
          </cell>
          <cell r="DR1058">
            <v>0</v>
          </cell>
          <cell r="DS1058">
            <v>1</v>
          </cell>
          <cell r="DT1058">
            <v>0</v>
          </cell>
          <cell r="DU1058">
            <v>499</v>
          </cell>
          <cell r="DV1058">
            <v>13806.000000000002</v>
          </cell>
          <cell r="DW1058">
            <v>140.41999999999999</v>
          </cell>
          <cell r="DX1058">
            <v>58882</v>
          </cell>
          <cell r="DY1058" t="str">
            <v>multicolor</v>
          </cell>
          <cell r="DZ1058" t="str">
            <v>20106500048___Gill___цветной</v>
          </cell>
        </row>
        <row r="1059">
          <cell r="B1059" t="str">
            <v>20106500049_0076250_00000003837</v>
          </cell>
          <cell r="C1059" t="str">
            <v>20106500049_0076250</v>
          </cell>
          <cell r="D1059" t="str">
            <v>Theme 3АксессуарыBofinМужскойmulticolor9</v>
          </cell>
          <cell r="E1059" t="str">
            <v>Заг. с Th 3</v>
          </cell>
          <cell r="F1059" t="str">
            <v>ACOOLA Аксессуары Весна 2024 Theme 3</v>
          </cell>
          <cell r="G1059" t="str">
            <v>ACOOLA</v>
          </cell>
          <cell r="H1059" t="str">
            <v>Theme 3</v>
          </cell>
          <cell r="I1059" t="str">
            <v>00000003837</v>
          </cell>
          <cell r="J1059" t="str">
            <v>20106500049</v>
          </cell>
          <cell r="K1059" t="str">
            <v>Очки солнцезащитные детские Bofin цветной</v>
          </cell>
          <cell r="L1059" t="str">
            <v>Мужской</v>
          </cell>
          <cell r="M1059" t="str">
            <v/>
          </cell>
          <cell r="N1059" t="str">
            <v>Bofin</v>
          </cell>
          <cell r="O1059" t="str">
            <v>цветной</v>
          </cell>
          <cell r="P1059" t="str">
            <v>Accessories</v>
          </cell>
          <cell r="Q1059" t="str">
            <v>Sunglasses</v>
          </cell>
          <cell r="R1059" t="str">
            <v>Swim_Women</v>
          </cell>
          <cell r="S1059" t="str">
            <v>Swim</v>
          </cell>
          <cell r="T1059" t="str">
            <v>Аксессуары</v>
          </cell>
          <cell r="U1059" t="str">
            <v/>
          </cell>
          <cell r="V1059" t="str">
            <v/>
          </cell>
          <cell r="W1059" t="str">
            <v>(9) one size</v>
          </cell>
          <cell r="X1059">
            <v>1</v>
          </cell>
          <cell r="Y1059" t="str">
            <v>Нет</v>
          </cell>
          <cell r="Z1059" t="str">
            <v>Julia Kosmina</v>
          </cell>
          <cell r="AA1059" t="str">
            <v>Basic+</v>
          </cell>
          <cell r="AB1059" t="str">
            <v>Regular</v>
          </cell>
          <cell r="AC1059" t="str">
            <v>1,2,3,4,5</v>
          </cell>
          <cell r="AD1059" t="str">
            <v>1,2,3,4,5_1</v>
          </cell>
          <cell r="AE1059">
            <v>271</v>
          </cell>
          <cell r="AF1059">
            <v>52</v>
          </cell>
          <cell r="AG1059">
            <v>73</v>
          </cell>
          <cell r="AH1059">
            <v>96</v>
          </cell>
          <cell r="AI1059">
            <v>43</v>
          </cell>
          <cell r="AJ1059">
            <v>7</v>
          </cell>
          <cell r="AK1059">
            <v>1</v>
          </cell>
          <cell r="AL1059">
            <v>1</v>
          </cell>
          <cell r="AM1059">
            <v>2</v>
          </cell>
          <cell r="AN1059">
            <v>1</v>
          </cell>
          <cell r="AO1059">
            <v>3</v>
          </cell>
          <cell r="AP1059">
            <v>156</v>
          </cell>
          <cell r="AQ1059">
            <v>2</v>
          </cell>
          <cell r="AR1059">
            <v>1</v>
          </cell>
          <cell r="AS1059">
            <v>3</v>
          </cell>
          <cell r="AT1059">
            <v>219</v>
          </cell>
          <cell r="AU1059">
            <v>2</v>
          </cell>
          <cell r="AV1059">
            <v>1</v>
          </cell>
          <cell r="AW1059">
            <v>3</v>
          </cell>
          <cell r="AX1059">
            <v>288</v>
          </cell>
          <cell r="AY1059">
            <v>2</v>
          </cell>
          <cell r="AZ1059">
            <v>0</v>
          </cell>
          <cell r="BA1059">
            <v>2</v>
          </cell>
          <cell r="BB1059">
            <v>86</v>
          </cell>
          <cell r="BC1059">
            <v>2</v>
          </cell>
          <cell r="BD1059">
            <v>0</v>
          </cell>
          <cell r="BE1059">
            <v>2</v>
          </cell>
          <cell r="BF1059">
            <v>14</v>
          </cell>
          <cell r="BG1059" t="str">
            <v>1-1</v>
          </cell>
          <cell r="BH1059">
            <v>0.54500000000000004</v>
          </cell>
          <cell r="BI1059">
            <v>763</v>
          </cell>
          <cell r="BJ1059">
            <v>499</v>
          </cell>
          <cell r="BK1059">
            <v>499</v>
          </cell>
          <cell r="BL1059">
            <v>415.83</v>
          </cell>
          <cell r="BM1059">
            <v>3.0897832817337463</v>
          </cell>
          <cell r="BN1059">
            <v>1.38</v>
          </cell>
          <cell r="BO1059">
            <v>1.45</v>
          </cell>
          <cell r="BP1059">
            <v>1.9</v>
          </cell>
          <cell r="BQ1059">
            <v>161.5</v>
          </cell>
          <cell r="BR1059">
            <v>0.6763527054108216</v>
          </cell>
          <cell r="BS1059">
            <v>3.3</v>
          </cell>
          <cell r="BT1059">
            <v>85</v>
          </cell>
          <cell r="BU1059">
            <v>1.2</v>
          </cell>
          <cell r="BV1059">
            <v>499</v>
          </cell>
          <cell r="BW1059">
            <v>250</v>
          </cell>
          <cell r="BX1059" t="str">
            <v>WENZHOU HEC FASHION INTERNATIONAL CO., LTD</v>
          </cell>
          <cell r="BY1059" t="str">
            <v>Китай</v>
          </cell>
          <cell r="BZ1059">
            <v>56</v>
          </cell>
          <cell r="CA1059">
            <v>118</v>
          </cell>
          <cell r="CB1059">
            <v>25</v>
          </cell>
          <cell r="CC1059">
            <v>438</v>
          </cell>
          <cell r="CD1059">
            <v>1400</v>
          </cell>
          <cell r="CE1059">
            <v>440.65422809736828</v>
          </cell>
          <cell r="CF1059">
            <v>1400</v>
          </cell>
          <cell r="CG1059">
            <v>1500</v>
          </cell>
          <cell r="CH1059" t="str">
            <v>ок</v>
          </cell>
          <cell r="CI1059" t="str">
            <v>min цена 349</v>
          </cell>
          <cell r="CJ1059">
            <v>25</v>
          </cell>
          <cell r="CK1059">
            <v>1106.3499999999999</v>
          </cell>
          <cell r="CL1059">
            <v>171.1</v>
          </cell>
          <cell r="CM1059">
            <v>81.2</v>
          </cell>
          <cell r="CN1059">
            <v>635.1</v>
          </cell>
          <cell r="CO1059">
            <v>36.25</v>
          </cell>
          <cell r="CP1059">
            <v>2030</v>
          </cell>
          <cell r="CQ1059">
            <v>123224.5</v>
          </cell>
          <cell r="CR1059">
            <v>19057</v>
          </cell>
          <cell r="CS1059">
            <v>9044</v>
          </cell>
          <cell r="CT1059">
            <v>70737</v>
          </cell>
          <cell r="CU1059">
            <v>4037.5</v>
          </cell>
          <cell r="CV1059">
            <v>226100</v>
          </cell>
          <cell r="CW1059">
            <v>380737</v>
          </cell>
          <cell r="CX1059">
            <v>58882</v>
          </cell>
          <cell r="CY1059">
            <v>27944</v>
          </cell>
          <cell r="CZ1059">
            <v>218562</v>
          </cell>
          <cell r="DA1059">
            <v>12475</v>
          </cell>
          <cell r="DB1059">
            <v>698600</v>
          </cell>
          <cell r="DC1059" t="str">
            <v>Basic+</v>
          </cell>
          <cell r="DE1059">
            <v>59</v>
          </cell>
          <cell r="DF1059">
            <v>59</v>
          </cell>
          <cell r="DH1059">
            <v>2</v>
          </cell>
          <cell r="DJ1059">
            <v>2</v>
          </cell>
          <cell r="DK1059">
            <v>118</v>
          </cell>
          <cell r="DP1059">
            <v>118</v>
          </cell>
          <cell r="DQ1059">
            <v>118</v>
          </cell>
          <cell r="DR1059">
            <v>0</v>
          </cell>
          <cell r="DS1059">
            <v>1</v>
          </cell>
          <cell r="DT1059">
            <v>0</v>
          </cell>
          <cell r="DU1059">
            <v>499</v>
          </cell>
          <cell r="DV1059">
            <v>16815</v>
          </cell>
          <cell r="DW1059">
            <v>171.1</v>
          </cell>
          <cell r="DX1059">
            <v>58882</v>
          </cell>
          <cell r="DY1059" t="str">
            <v>multicolor</v>
          </cell>
          <cell r="DZ1059" t="str">
            <v>20106500049___Bofin___цветной</v>
          </cell>
        </row>
        <row r="1060">
          <cell r="B1060" t="str">
            <v>20106500050_0076251_00000003837</v>
          </cell>
          <cell r="C1060" t="str">
            <v>20106500050_0076251</v>
          </cell>
          <cell r="D1060" t="str">
            <v>Theme 3АксессуарыReavyМужскойmulticolor9</v>
          </cell>
          <cell r="E1060" t="str">
            <v>Заг. с Th 3</v>
          </cell>
          <cell r="F1060" t="str">
            <v>ACOOLA Аксессуары Весна 2024 Theme 3</v>
          </cell>
          <cell r="G1060" t="str">
            <v>ACOOLA</v>
          </cell>
          <cell r="H1060" t="str">
            <v>Theme 3</v>
          </cell>
          <cell r="I1060" t="str">
            <v>00000003837</v>
          </cell>
          <cell r="J1060" t="str">
            <v>20106500050</v>
          </cell>
          <cell r="K1060" t="str">
            <v>Очки солнцезащитные детские Reavy цветной</v>
          </cell>
          <cell r="L1060" t="str">
            <v>Мужской</v>
          </cell>
          <cell r="M1060" t="str">
            <v/>
          </cell>
          <cell r="N1060" t="str">
            <v>Reavy</v>
          </cell>
          <cell r="O1060" t="str">
            <v>цветной</v>
          </cell>
          <cell r="P1060" t="str">
            <v>Accessories</v>
          </cell>
          <cell r="Q1060" t="str">
            <v>Sunglasses</v>
          </cell>
          <cell r="R1060" t="str">
            <v>Swim_Women</v>
          </cell>
          <cell r="S1060" t="str">
            <v>Swim</v>
          </cell>
          <cell r="T1060" t="str">
            <v>Аксессуары</v>
          </cell>
          <cell r="U1060" t="str">
            <v/>
          </cell>
          <cell r="V1060" t="str">
            <v/>
          </cell>
          <cell r="W1060" t="str">
            <v>(9) one size</v>
          </cell>
          <cell r="X1060">
            <v>1</v>
          </cell>
          <cell r="Y1060" t="str">
            <v>Нет</v>
          </cell>
          <cell r="Z1060" t="str">
            <v>Julia Kosmina</v>
          </cell>
          <cell r="AA1060" t="str">
            <v>Basic+</v>
          </cell>
          <cell r="AB1060" t="str">
            <v>Regular</v>
          </cell>
          <cell r="AC1060" t="str">
            <v>1,2,3,4,5</v>
          </cell>
          <cell r="AD1060" t="str">
            <v>1,2,3,4,5_1</v>
          </cell>
          <cell r="AE1060">
            <v>271</v>
          </cell>
          <cell r="AF1060">
            <v>52</v>
          </cell>
          <cell r="AG1060">
            <v>73</v>
          </cell>
          <cell r="AH1060">
            <v>96</v>
          </cell>
          <cell r="AI1060">
            <v>43</v>
          </cell>
          <cell r="AJ1060">
            <v>7</v>
          </cell>
          <cell r="AK1060">
            <v>1</v>
          </cell>
          <cell r="AL1060">
            <v>1</v>
          </cell>
          <cell r="AM1060">
            <v>2</v>
          </cell>
          <cell r="AN1060">
            <v>1</v>
          </cell>
          <cell r="AO1060">
            <v>3</v>
          </cell>
          <cell r="AP1060">
            <v>156</v>
          </cell>
          <cell r="AQ1060">
            <v>2</v>
          </cell>
          <cell r="AR1060">
            <v>1</v>
          </cell>
          <cell r="AS1060">
            <v>3</v>
          </cell>
          <cell r="AT1060">
            <v>219</v>
          </cell>
          <cell r="AU1060">
            <v>2</v>
          </cell>
          <cell r="AV1060">
            <v>1</v>
          </cell>
          <cell r="AW1060">
            <v>3</v>
          </cell>
          <cell r="AX1060">
            <v>288</v>
          </cell>
          <cell r="AY1060">
            <v>2</v>
          </cell>
          <cell r="AZ1060">
            <v>0</v>
          </cell>
          <cell r="BA1060">
            <v>2</v>
          </cell>
          <cell r="BB1060">
            <v>86</v>
          </cell>
          <cell r="BC1060">
            <v>2</v>
          </cell>
          <cell r="BD1060">
            <v>0</v>
          </cell>
          <cell r="BE1060">
            <v>2</v>
          </cell>
          <cell r="BF1060">
            <v>14</v>
          </cell>
          <cell r="BG1060" t="str">
            <v>1-1</v>
          </cell>
          <cell r="BH1060">
            <v>0.54500000000000004</v>
          </cell>
          <cell r="BI1060">
            <v>763</v>
          </cell>
          <cell r="BJ1060">
            <v>499</v>
          </cell>
          <cell r="BK1060">
            <v>499</v>
          </cell>
          <cell r="BL1060">
            <v>415.83</v>
          </cell>
          <cell r="BM1060">
            <v>3.7631975867269984</v>
          </cell>
          <cell r="BN1060">
            <v>1.1299999999999999</v>
          </cell>
          <cell r="BO1060">
            <v>1.19</v>
          </cell>
          <cell r="BP1060">
            <v>1.56</v>
          </cell>
          <cell r="BQ1060">
            <v>132.6</v>
          </cell>
          <cell r="BR1060">
            <v>0.7342685370741483</v>
          </cell>
          <cell r="BS1060">
            <v>3.3</v>
          </cell>
          <cell r="BT1060">
            <v>85</v>
          </cell>
          <cell r="BU1060">
            <v>1.2</v>
          </cell>
          <cell r="BV1060">
            <v>499</v>
          </cell>
          <cell r="BW1060">
            <v>250</v>
          </cell>
          <cell r="BX1060" t="str">
            <v>WENZHOU HEC FASHION INTERNATIONAL CO., LTD</v>
          </cell>
          <cell r="BY1060" t="str">
            <v>Китай</v>
          </cell>
          <cell r="BZ1060">
            <v>56</v>
          </cell>
          <cell r="CA1060">
            <v>118</v>
          </cell>
          <cell r="CB1060">
            <v>25</v>
          </cell>
          <cell r="CC1060">
            <v>438</v>
          </cell>
          <cell r="CD1060">
            <v>1400</v>
          </cell>
          <cell r="CE1060">
            <v>440.65422809736828</v>
          </cell>
          <cell r="CF1060">
            <v>1400</v>
          </cell>
          <cell r="CG1060">
            <v>1500</v>
          </cell>
          <cell r="CH1060" t="str">
            <v>ок</v>
          </cell>
          <cell r="CI1060" t="str">
            <v>min цена 349</v>
          </cell>
          <cell r="CJ1060">
            <v>25</v>
          </cell>
          <cell r="CK1060">
            <v>907.96999999999991</v>
          </cell>
          <cell r="CL1060">
            <v>140.41999999999999</v>
          </cell>
          <cell r="CM1060">
            <v>66.64</v>
          </cell>
          <cell r="CN1060">
            <v>521.22</v>
          </cell>
          <cell r="CO1060">
            <v>29.75</v>
          </cell>
          <cell r="CP1060">
            <v>1666</v>
          </cell>
          <cell r="CQ1060">
            <v>101173.8</v>
          </cell>
          <cell r="CR1060">
            <v>15646.8</v>
          </cell>
          <cell r="CS1060">
            <v>7425.5999999999995</v>
          </cell>
          <cell r="CT1060">
            <v>58078.799999999996</v>
          </cell>
          <cell r="CU1060">
            <v>3315</v>
          </cell>
          <cell r="CV1060">
            <v>185640</v>
          </cell>
          <cell r="CW1060">
            <v>380737</v>
          </cell>
          <cell r="CX1060">
            <v>58882</v>
          </cell>
          <cell r="CY1060">
            <v>27944</v>
          </cell>
          <cell r="CZ1060">
            <v>218562</v>
          </cell>
          <cell r="DA1060">
            <v>12475</v>
          </cell>
          <cell r="DB1060">
            <v>698600</v>
          </cell>
          <cell r="DC1060" t="str">
            <v>Basic+</v>
          </cell>
          <cell r="DE1060">
            <v>59</v>
          </cell>
          <cell r="DF1060">
            <v>59</v>
          </cell>
          <cell r="DH1060">
            <v>2</v>
          </cell>
          <cell r="DJ1060">
            <v>2</v>
          </cell>
          <cell r="DK1060">
            <v>118</v>
          </cell>
          <cell r="DP1060">
            <v>118</v>
          </cell>
          <cell r="DQ1060">
            <v>118</v>
          </cell>
          <cell r="DR1060">
            <v>0</v>
          </cell>
          <cell r="DS1060">
            <v>1</v>
          </cell>
          <cell r="DT1060">
            <v>0</v>
          </cell>
          <cell r="DU1060">
            <v>499</v>
          </cell>
          <cell r="DV1060">
            <v>13806.000000000002</v>
          </cell>
          <cell r="DW1060">
            <v>140.41999999999999</v>
          </cell>
          <cell r="DX1060">
            <v>58882</v>
          </cell>
          <cell r="DY1060" t="str">
            <v>multicolor</v>
          </cell>
          <cell r="DZ1060" t="str">
            <v>20106500050___Reavy___цветной</v>
          </cell>
        </row>
        <row r="1061">
          <cell r="B1061" t="str">
            <v>20106500051_0076252_00000003837</v>
          </cell>
          <cell r="C1061" t="str">
            <v>20106500051_0076252</v>
          </cell>
          <cell r="D1061" t="str">
            <v>Theme 3АксессуарыMawaМужскойmulticolor9</v>
          </cell>
          <cell r="E1061" t="str">
            <v>Заг. с Th 3</v>
          </cell>
          <cell r="F1061" t="str">
            <v>ACOOLA Аксессуары Весна 2024 Theme 3</v>
          </cell>
          <cell r="G1061" t="str">
            <v>ACOOLA</v>
          </cell>
          <cell r="H1061" t="str">
            <v>Theme 3</v>
          </cell>
          <cell r="I1061" t="str">
            <v>00000003837</v>
          </cell>
          <cell r="J1061" t="str">
            <v>20106500051</v>
          </cell>
          <cell r="K1061" t="str">
            <v>Очки солнцезащитные детские Mawa цветной</v>
          </cell>
          <cell r="L1061" t="str">
            <v>Мужской</v>
          </cell>
          <cell r="M1061" t="str">
            <v/>
          </cell>
          <cell r="N1061" t="str">
            <v>Mawa</v>
          </cell>
          <cell r="O1061" t="str">
            <v>цветной</v>
          </cell>
          <cell r="P1061" t="str">
            <v>Accessories</v>
          </cell>
          <cell r="Q1061" t="str">
            <v>Sunglasses</v>
          </cell>
          <cell r="R1061" t="str">
            <v>Swim_Women</v>
          </cell>
          <cell r="S1061" t="str">
            <v>Swim</v>
          </cell>
          <cell r="T1061" t="str">
            <v>Аксессуары</v>
          </cell>
          <cell r="U1061" t="str">
            <v/>
          </cell>
          <cell r="V1061" t="str">
            <v/>
          </cell>
          <cell r="W1061" t="str">
            <v>(9) one size</v>
          </cell>
          <cell r="X1061">
            <v>1</v>
          </cell>
          <cell r="Y1061" t="str">
            <v>Нет</v>
          </cell>
          <cell r="Z1061" t="str">
            <v>Julia Kosmina</v>
          </cell>
          <cell r="AA1061" t="str">
            <v>Basic+</v>
          </cell>
          <cell r="AB1061" t="str">
            <v>Regular</v>
          </cell>
          <cell r="AC1061" t="str">
            <v>1,2,3,4,5</v>
          </cell>
          <cell r="AD1061" t="str">
            <v>1,2,3,4,5_1</v>
          </cell>
          <cell r="AE1061">
            <v>271</v>
          </cell>
          <cell r="AF1061">
            <v>52</v>
          </cell>
          <cell r="AG1061">
            <v>73</v>
          </cell>
          <cell r="AH1061">
            <v>96</v>
          </cell>
          <cell r="AI1061">
            <v>43</v>
          </cell>
          <cell r="AJ1061">
            <v>7</v>
          </cell>
          <cell r="AK1061">
            <v>1</v>
          </cell>
          <cell r="AL1061">
            <v>1</v>
          </cell>
          <cell r="AM1061">
            <v>2</v>
          </cell>
          <cell r="AN1061">
            <v>1</v>
          </cell>
          <cell r="AO1061">
            <v>3</v>
          </cell>
          <cell r="AP1061">
            <v>156</v>
          </cell>
          <cell r="AQ1061">
            <v>2</v>
          </cell>
          <cell r="AR1061">
            <v>1</v>
          </cell>
          <cell r="AS1061">
            <v>3</v>
          </cell>
          <cell r="AT1061">
            <v>219</v>
          </cell>
          <cell r="AU1061">
            <v>2</v>
          </cell>
          <cell r="AV1061">
            <v>1</v>
          </cell>
          <cell r="AW1061">
            <v>3</v>
          </cell>
          <cell r="AX1061">
            <v>288</v>
          </cell>
          <cell r="AY1061">
            <v>2</v>
          </cell>
          <cell r="AZ1061">
            <v>0</v>
          </cell>
          <cell r="BA1061">
            <v>2</v>
          </cell>
          <cell r="BB1061">
            <v>86</v>
          </cell>
          <cell r="BC1061">
            <v>2</v>
          </cell>
          <cell r="BD1061">
            <v>0</v>
          </cell>
          <cell r="BE1061">
            <v>2</v>
          </cell>
          <cell r="BF1061">
            <v>14</v>
          </cell>
          <cell r="BG1061" t="str">
            <v>1-1</v>
          </cell>
          <cell r="BH1061">
            <v>0.54500000000000004</v>
          </cell>
          <cell r="BI1061">
            <v>763</v>
          </cell>
          <cell r="BJ1061">
            <v>499</v>
          </cell>
          <cell r="BK1061">
            <v>499</v>
          </cell>
          <cell r="BL1061">
            <v>415.83</v>
          </cell>
          <cell r="BM1061">
            <v>3.5579322638146169</v>
          </cell>
          <cell r="BN1061">
            <v>1.2</v>
          </cell>
          <cell r="BO1061">
            <v>1.26</v>
          </cell>
          <cell r="BP1061">
            <v>1.65</v>
          </cell>
          <cell r="BQ1061">
            <v>140.25</v>
          </cell>
          <cell r="BR1061">
            <v>0.71893787575150303</v>
          </cell>
          <cell r="BS1061">
            <v>3.3</v>
          </cell>
          <cell r="BT1061">
            <v>85</v>
          </cell>
          <cell r="BU1061">
            <v>1.2</v>
          </cell>
          <cell r="BV1061">
            <v>499</v>
          </cell>
          <cell r="BW1061">
            <v>250</v>
          </cell>
          <cell r="BX1061" t="str">
            <v>WENZHOU HEC FASHION INTERNATIONAL CO., LTD</v>
          </cell>
          <cell r="BY1061" t="str">
            <v>Китай</v>
          </cell>
          <cell r="BZ1061">
            <v>56</v>
          </cell>
          <cell r="CA1061">
            <v>118</v>
          </cell>
          <cell r="CB1061">
            <v>25</v>
          </cell>
          <cell r="CC1061">
            <v>438</v>
          </cell>
          <cell r="CD1061">
            <v>1400</v>
          </cell>
          <cell r="CE1061">
            <v>440.65422809736828</v>
          </cell>
          <cell r="CF1061">
            <v>1400</v>
          </cell>
          <cell r="CG1061">
            <v>1500</v>
          </cell>
          <cell r="CH1061" t="str">
            <v>ок</v>
          </cell>
          <cell r="CI1061" t="str">
            <v>min цена 349</v>
          </cell>
          <cell r="CJ1061">
            <v>25</v>
          </cell>
          <cell r="CK1061">
            <v>961.38</v>
          </cell>
          <cell r="CL1061">
            <v>148.68</v>
          </cell>
          <cell r="CM1061">
            <v>70.56</v>
          </cell>
          <cell r="CN1061">
            <v>551.88</v>
          </cell>
          <cell r="CO1061">
            <v>31.5</v>
          </cell>
          <cell r="CP1061">
            <v>1764</v>
          </cell>
          <cell r="CQ1061">
            <v>107010.75</v>
          </cell>
          <cell r="CR1061">
            <v>16549.5</v>
          </cell>
          <cell r="CS1061">
            <v>7854</v>
          </cell>
          <cell r="CT1061">
            <v>61429.5</v>
          </cell>
          <cell r="CU1061">
            <v>3506.25</v>
          </cell>
          <cell r="CV1061">
            <v>196350</v>
          </cell>
          <cell r="CW1061">
            <v>380737</v>
          </cell>
          <cell r="CX1061">
            <v>58882</v>
          </cell>
          <cell r="CY1061">
            <v>27944</v>
          </cell>
          <cell r="CZ1061">
            <v>218562</v>
          </cell>
          <cell r="DA1061">
            <v>12475</v>
          </cell>
          <cell r="DB1061">
            <v>698600</v>
          </cell>
          <cell r="DC1061" t="str">
            <v>Basic+</v>
          </cell>
          <cell r="DE1061">
            <v>59</v>
          </cell>
          <cell r="DF1061">
            <v>59</v>
          </cell>
          <cell r="DH1061">
            <v>2</v>
          </cell>
          <cell r="DJ1061">
            <v>2</v>
          </cell>
          <cell r="DK1061">
            <v>118</v>
          </cell>
          <cell r="DP1061">
            <v>118</v>
          </cell>
          <cell r="DQ1061">
            <v>118</v>
          </cell>
          <cell r="DR1061">
            <v>0</v>
          </cell>
          <cell r="DS1061">
            <v>1</v>
          </cell>
          <cell r="DT1061">
            <v>0</v>
          </cell>
          <cell r="DU1061">
            <v>499</v>
          </cell>
          <cell r="DV1061">
            <v>14602.5</v>
          </cell>
          <cell r="DW1061">
            <v>148.68</v>
          </cell>
          <cell r="DX1061">
            <v>58882</v>
          </cell>
          <cell r="DY1061" t="str">
            <v>multicolor</v>
          </cell>
          <cell r="DZ1061" t="str">
            <v>20106500051___Mawa___цветной</v>
          </cell>
        </row>
        <row r="1062">
          <cell r="B1062" t="str">
            <v>20106500052_0076253_00000003837</v>
          </cell>
          <cell r="C1062" t="str">
            <v>20106500052_0076253</v>
          </cell>
          <cell r="D1062" t="str">
            <v>Theme 3АксессуарыNaneМужскойmulticolor9</v>
          </cell>
          <cell r="E1062" t="str">
            <v>Заг. с Th 3</v>
          </cell>
          <cell r="F1062" t="str">
            <v>ACOOLA Аксессуары Весна 2024 Theme 3</v>
          </cell>
          <cell r="G1062" t="str">
            <v>ACOOLA</v>
          </cell>
          <cell r="H1062" t="str">
            <v>Theme 3</v>
          </cell>
          <cell r="I1062" t="str">
            <v>00000003837</v>
          </cell>
          <cell r="J1062" t="str">
            <v>20106500052</v>
          </cell>
          <cell r="K1062" t="str">
            <v>Очки солнцезащитные детские Nane цветной</v>
          </cell>
          <cell r="L1062" t="str">
            <v>Мужской</v>
          </cell>
          <cell r="M1062" t="str">
            <v/>
          </cell>
          <cell r="N1062" t="str">
            <v>Nane</v>
          </cell>
          <cell r="O1062" t="str">
            <v>цветной</v>
          </cell>
          <cell r="P1062" t="str">
            <v>Accessories</v>
          </cell>
          <cell r="Q1062" t="str">
            <v>Sunglasses</v>
          </cell>
          <cell r="R1062" t="str">
            <v>Swim_Women</v>
          </cell>
          <cell r="S1062" t="str">
            <v>Swim</v>
          </cell>
          <cell r="T1062" t="str">
            <v>Аксессуары</v>
          </cell>
          <cell r="U1062" t="str">
            <v/>
          </cell>
          <cell r="V1062" t="str">
            <v/>
          </cell>
          <cell r="W1062" t="str">
            <v>(9) one size</v>
          </cell>
          <cell r="X1062">
            <v>1</v>
          </cell>
          <cell r="Y1062" t="str">
            <v>Нет</v>
          </cell>
          <cell r="Z1062" t="str">
            <v>Julia Kosmina</v>
          </cell>
          <cell r="AA1062" t="str">
            <v>Basic+</v>
          </cell>
          <cell r="AB1062" t="str">
            <v>Regular</v>
          </cell>
          <cell r="AC1062" t="str">
            <v>1,2,3,4,5</v>
          </cell>
          <cell r="AD1062" t="str">
            <v>1,2,3,4,5_1</v>
          </cell>
          <cell r="AE1062">
            <v>271</v>
          </cell>
          <cell r="AF1062">
            <v>52</v>
          </cell>
          <cell r="AG1062">
            <v>73</v>
          </cell>
          <cell r="AH1062">
            <v>96</v>
          </cell>
          <cell r="AI1062">
            <v>43</v>
          </cell>
          <cell r="AJ1062">
            <v>7</v>
          </cell>
          <cell r="AK1062">
            <v>1</v>
          </cell>
          <cell r="AL1062">
            <v>1</v>
          </cell>
          <cell r="AM1062">
            <v>2</v>
          </cell>
          <cell r="AN1062">
            <v>1</v>
          </cell>
          <cell r="AO1062">
            <v>3</v>
          </cell>
          <cell r="AP1062">
            <v>156</v>
          </cell>
          <cell r="AQ1062">
            <v>2</v>
          </cell>
          <cell r="AR1062">
            <v>1</v>
          </cell>
          <cell r="AS1062">
            <v>3</v>
          </cell>
          <cell r="AT1062">
            <v>219</v>
          </cell>
          <cell r="AU1062">
            <v>2</v>
          </cell>
          <cell r="AV1062">
            <v>1</v>
          </cell>
          <cell r="AW1062">
            <v>3</v>
          </cell>
          <cell r="AX1062">
            <v>288</v>
          </cell>
          <cell r="AY1062">
            <v>2</v>
          </cell>
          <cell r="AZ1062">
            <v>0</v>
          </cell>
          <cell r="BA1062">
            <v>2</v>
          </cell>
          <cell r="BB1062">
            <v>86</v>
          </cell>
          <cell r="BC1062">
            <v>2</v>
          </cell>
          <cell r="BD1062">
            <v>0</v>
          </cell>
          <cell r="BE1062">
            <v>2</v>
          </cell>
          <cell r="BF1062">
            <v>14</v>
          </cell>
          <cell r="BG1062" t="str">
            <v>1-1</v>
          </cell>
          <cell r="BH1062">
            <v>0.54500000000000004</v>
          </cell>
          <cell r="BI1062">
            <v>763</v>
          </cell>
          <cell r="BJ1062">
            <v>499</v>
          </cell>
          <cell r="BK1062">
            <v>499</v>
          </cell>
          <cell r="BL1062">
            <v>415.83</v>
          </cell>
          <cell r="BM1062">
            <v>3.5579322638146169</v>
          </cell>
          <cell r="BN1062">
            <v>1.2</v>
          </cell>
          <cell r="BO1062">
            <v>1.26</v>
          </cell>
          <cell r="BP1062">
            <v>1.65</v>
          </cell>
          <cell r="BQ1062">
            <v>140.25</v>
          </cell>
          <cell r="BR1062">
            <v>0.71893787575150303</v>
          </cell>
          <cell r="BS1062">
            <v>3.3</v>
          </cell>
          <cell r="BT1062">
            <v>85</v>
          </cell>
          <cell r="BU1062">
            <v>1.2</v>
          </cell>
          <cell r="BV1062">
            <v>499</v>
          </cell>
          <cell r="BW1062">
            <v>250</v>
          </cell>
          <cell r="BX1062" t="str">
            <v>WENZHOU HEC FASHION INTERNATIONAL CO., LTD</v>
          </cell>
          <cell r="BY1062" t="str">
            <v>Китай</v>
          </cell>
          <cell r="BZ1062">
            <v>56</v>
          </cell>
          <cell r="CA1062">
            <v>118</v>
          </cell>
          <cell r="CB1062">
            <v>25</v>
          </cell>
          <cell r="CC1062">
            <v>438</v>
          </cell>
          <cell r="CD1062">
            <v>1400</v>
          </cell>
          <cell r="CE1062">
            <v>440.65422809736828</v>
          </cell>
          <cell r="CF1062">
            <v>1400</v>
          </cell>
          <cell r="CG1062">
            <v>1500</v>
          </cell>
          <cell r="CH1062" t="str">
            <v>ок</v>
          </cell>
          <cell r="CI1062" t="str">
            <v>min цена 349</v>
          </cell>
          <cell r="CJ1062">
            <v>25</v>
          </cell>
          <cell r="CK1062">
            <v>961.38</v>
          </cell>
          <cell r="CL1062">
            <v>148.68</v>
          </cell>
          <cell r="CM1062">
            <v>70.56</v>
          </cell>
          <cell r="CN1062">
            <v>551.88</v>
          </cell>
          <cell r="CO1062">
            <v>31.5</v>
          </cell>
          <cell r="CP1062">
            <v>1764</v>
          </cell>
          <cell r="CQ1062">
            <v>107010.75</v>
          </cell>
          <cell r="CR1062">
            <v>16549.5</v>
          </cell>
          <cell r="CS1062">
            <v>7854</v>
          </cell>
          <cell r="CT1062">
            <v>61429.5</v>
          </cell>
          <cell r="CU1062">
            <v>3506.25</v>
          </cell>
          <cell r="CV1062">
            <v>196350</v>
          </cell>
          <cell r="CW1062">
            <v>380737</v>
          </cell>
          <cell r="CX1062">
            <v>58882</v>
          </cell>
          <cell r="CY1062">
            <v>27944</v>
          </cell>
          <cell r="CZ1062">
            <v>218562</v>
          </cell>
          <cell r="DA1062">
            <v>12475</v>
          </cell>
          <cell r="DB1062">
            <v>698600</v>
          </cell>
          <cell r="DC1062" t="str">
            <v>Basic+</v>
          </cell>
          <cell r="DE1062">
            <v>59</v>
          </cell>
          <cell r="DF1062">
            <v>59</v>
          </cell>
          <cell r="DH1062">
            <v>2</v>
          </cell>
          <cell r="DJ1062">
            <v>2</v>
          </cell>
          <cell r="DK1062">
            <v>118</v>
          </cell>
          <cell r="DP1062">
            <v>118</v>
          </cell>
          <cell r="DQ1062">
            <v>118</v>
          </cell>
          <cell r="DR1062">
            <v>0</v>
          </cell>
          <cell r="DS1062">
            <v>1</v>
          </cell>
          <cell r="DT1062">
            <v>0</v>
          </cell>
          <cell r="DU1062">
            <v>499</v>
          </cell>
          <cell r="DV1062">
            <v>14602.5</v>
          </cell>
          <cell r="DW1062">
            <v>148.68</v>
          </cell>
          <cell r="DX1062">
            <v>58882</v>
          </cell>
          <cell r="DY1062" t="str">
            <v>multicolor</v>
          </cell>
          <cell r="DZ1062" t="str">
            <v>20106500052___Nane___цветной</v>
          </cell>
        </row>
        <row r="1063">
          <cell r="B1063" t="str">
            <v>20106500053_0076254_00000003837</v>
          </cell>
          <cell r="C1063" t="str">
            <v>20106500053_0076254</v>
          </cell>
          <cell r="D1063" t="str">
            <v>Theme 3АксессуарыHwasМужскойBlack9</v>
          </cell>
          <cell r="E1063" t="str">
            <v>Заг. с Th 3</v>
          </cell>
          <cell r="F1063" t="str">
            <v>ACOOLA Аксессуары Весна 2024 Theme 3</v>
          </cell>
          <cell r="G1063" t="str">
            <v>ACOOLA</v>
          </cell>
          <cell r="H1063" t="str">
            <v>Theme 3</v>
          </cell>
          <cell r="I1063" t="str">
            <v>00000003837</v>
          </cell>
          <cell r="J1063" t="str">
            <v>20106500053</v>
          </cell>
          <cell r="K1063" t="str">
            <v>Очки солнцезащитные детские Hwas черный</v>
          </cell>
          <cell r="L1063" t="str">
            <v>Мужской</v>
          </cell>
          <cell r="M1063" t="str">
            <v/>
          </cell>
          <cell r="N1063" t="str">
            <v>Hwas</v>
          </cell>
          <cell r="O1063" t="str">
            <v>черный</v>
          </cell>
          <cell r="P1063" t="str">
            <v>Accessories</v>
          </cell>
          <cell r="Q1063" t="str">
            <v>Sunglasses</v>
          </cell>
          <cell r="R1063" t="str">
            <v>Swim_Women</v>
          </cell>
          <cell r="S1063" t="str">
            <v>Swim</v>
          </cell>
          <cell r="T1063" t="str">
            <v>Аксессуары</v>
          </cell>
          <cell r="U1063" t="str">
            <v/>
          </cell>
          <cell r="V1063" t="str">
            <v/>
          </cell>
          <cell r="W1063" t="str">
            <v>(9) one size</v>
          </cell>
          <cell r="X1063">
            <v>1</v>
          </cell>
          <cell r="Y1063" t="str">
            <v>Нет</v>
          </cell>
          <cell r="Z1063" t="str">
            <v>Julia Kosmina</v>
          </cell>
          <cell r="AA1063" t="str">
            <v>Basic+</v>
          </cell>
          <cell r="AB1063" t="str">
            <v>Regular</v>
          </cell>
          <cell r="AC1063" t="str">
            <v>1,2,3,4,5</v>
          </cell>
          <cell r="AD1063" t="str">
            <v>1,2,3,4,5_1</v>
          </cell>
          <cell r="AE1063">
            <v>271</v>
          </cell>
          <cell r="AF1063">
            <v>52</v>
          </cell>
          <cell r="AG1063">
            <v>73</v>
          </cell>
          <cell r="AH1063">
            <v>96</v>
          </cell>
          <cell r="AI1063">
            <v>43</v>
          </cell>
          <cell r="AJ1063">
            <v>7</v>
          </cell>
          <cell r="AK1063">
            <v>1</v>
          </cell>
          <cell r="AL1063">
            <v>1</v>
          </cell>
          <cell r="AM1063">
            <v>2</v>
          </cell>
          <cell r="AN1063">
            <v>1</v>
          </cell>
          <cell r="AO1063">
            <v>3</v>
          </cell>
          <cell r="AP1063">
            <v>156</v>
          </cell>
          <cell r="AQ1063">
            <v>2</v>
          </cell>
          <cell r="AR1063">
            <v>1</v>
          </cell>
          <cell r="AS1063">
            <v>3</v>
          </cell>
          <cell r="AT1063">
            <v>219</v>
          </cell>
          <cell r="AU1063">
            <v>2</v>
          </cell>
          <cell r="AV1063">
            <v>1</v>
          </cell>
          <cell r="AW1063">
            <v>3</v>
          </cell>
          <cell r="AX1063">
            <v>288</v>
          </cell>
          <cell r="AY1063">
            <v>2</v>
          </cell>
          <cell r="AZ1063">
            <v>0</v>
          </cell>
          <cell r="BA1063">
            <v>2</v>
          </cell>
          <cell r="BB1063">
            <v>86</v>
          </cell>
          <cell r="BC1063">
            <v>2</v>
          </cell>
          <cell r="BD1063">
            <v>0</v>
          </cell>
          <cell r="BE1063">
            <v>2</v>
          </cell>
          <cell r="BF1063">
            <v>14</v>
          </cell>
          <cell r="BG1063" t="str">
            <v>1-1</v>
          </cell>
          <cell r="BH1063">
            <v>0.54500000000000004</v>
          </cell>
          <cell r="BI1063">
            <v>763</v>
          </cell>
          <cell r="BJ1063">
            <v>499</v>
          </cell>
          <cell r="BK1063">
            <v>499</v>
          </cell>
          <cell r="BL1063">
            <v>415.83</v>
          </cell>
          <cell r="BM1063">
            <v>3.7631975867269984</v>
          </cell>
          <cell r="BN1063">
            <v>1.1299999999999999</v>
          </cell>
          <cell r="BO1063">
            <v>1.19</v>
          </cell>
          <cell r="BP1063">
            <v>1.56</v>
          </cell>
          <cell r="BQ1063">
            <v>132.6</v>
          </cell>
          <cell r="BR1063">
            <v>0.7342685370741483</v>
          </cell>
          <cell r="BS1063">
            <v>3.3</v>
          </cell>
          <cell r="BT1063">
            <v>85</v>
          </cell>
          <cell r="BU1063">
            <v>1.2</v>
          </cell>
          <cell r="BV1063">
            <v>499</v>
          </cell>
          <cell r="BW1063">
            <v>250</v>
          </cell>
          <cell r="BX1063" t="str">
            <v>WENZHOU HEC FASHION INTERNATIONAL CO., LTD</v>
          </cell>
          <cell r="BY1063" t="str">
            <v>Китай</v>
          </cell>
          <cell r="BZ1063">
            <v>56</v>
          </cell>
          <cell r="CA1063">
            <v>118</v>
          </cell>
          <cell r="CB1063">
            <v>25</v>
          </cell>
          <cell r="CC1063">
            <v>438</v>
          </cell>
          <cell r="CD1063">
            <v>1400</v>
          </cell>
          <cell r="CE1063">
            <v>440.65422809736828</v>
          </cell>
          <cell r="CF1063">
            <v>1400</v>
          </cell>
          <cell r="CG1063">
            <v>1500</v>
          </cell>
          <cell r="CH1063" t="str">
            <v>ок</v>
          </cell>
          <cell r="CI1063" t="str">
            <v>min цена 349</v>
          </cell>
          <cell r="CJ1063">
            <v>25</v>
          </cell>
          <cell r="CK1063">
            <v>907.96999999999991</v>
          </cell>
          <cell r="CL1063">
            <v>140.41999999999999</v>
          </cell>
          <cell r="CM1063">
            <v>66.64</v>
          </cell>
          <cell r="CN1063">
            <v>521.22</v>
          </cell>
          <cell r="CO1063">
            <v>29.75</v>
          </cell>
          <cell r="CP1063">
            <v>1666</v>
          </cell>
          <cell r="CQ1063">
            <v>101173.8</v>
          </cell>
          <cell r="CR1063">
            <v>15646.8</v>
          </cell>
          <cell r="CS1063">
            <v>7425.5999999999995</v>
          </cell>
          <cell r="CT1063">
            <v>58078.799999999996</v>
          </cell>
          <cell r="CU1063">
            <v>3315</v>
          </cell>
          <cell r="CV1063">
            <v>185640</v>
          </cell>
          <cell r="CW1063">
            <v>380737</v>
          </cell>
          <cell r="CX1063">
            <v>58882</v>
          </cell>
          <cell r="CY1063">
            <v>27944</v>
          </cell>
          <cell r="CZ1063">
            <v>218562</v>
          </cell>
          <cell r="DA1063">
            <v>12475</v>
          </cell>
          <cell r="DB1063">
            <v>698600</v>
          </cell>
          <cell r="DC1063" t="str">
            <v>Basic+</v>
          </cell>
          <cell r="DE1063">
            <v>59</v>
          </cell>
          <cell r="DF1063">
            <v>59</v>
          </cell>
          <cell r="DH1063">
            <v>2</v>
          </cell>
          <cell r="DJ1063">
            <v>2</v>
          </cell>
          <cell r="DK1063">
            <v>118</v>
          </cell>
          <cell r="DP1063">
            <v>118</v>
          </cell>
          <cell r="DQ1063">
            <v>118</v>
          </cell>
          <cell r="DR1063">
            <v>0</v>
          </cell>
          <cell r="DS1063">
            <v>1</v>
          </cell>
          <cell r="DT1063">
            <v>0</v>
          </cell>
          <cell r="DU1063">
            <v>499</v>
          </cell>
          <cell r="DV1063">
            <v>13806.000000000002</v>
          </cell>
          <cell r="DW1063">
            <v>140.41999999999999</v>
          </cell>
          <cell r="DX1063">
            <v>58882</v>
          </cell>
          <cell r="DY1063" t="str">
            <v>Black</v>
          </cell>
          <cell r="DZ1063" t="str">
            <v>20106500053___Hwas___черный</v>
          </cell>
        </row>
        <row r="1064">
          <cell r="B1064" t="str">
            <v>20106500054_0076255_00000003837</v>
          </cell>
          <cell r="C1064" t="str">
            <v>20106500054_0076255</v>
          </cell>
          <cell r="D1064" t="str">
            <v>Theme 3АксессуарыFumacМужскойmulticolor9</v>
          </cell>
          <cell r="E1064" t="str">
            <v>Заг. с Th 3</v>
          </cell>
          <cell r="F1064" t="str">
            <v>ACOOLA Аксессуары Весна 2024 Theme 3</v>
          </cell>
          <cell r="G1064" t="str">
            <v>ACOOLA</v>
          </cell>
          <cell r="H1064" t="str">
            <v>Theme 3</v>
          </cell>
          <cell r="I1064" t="str">
            <v>00000003837</v>
          </cell>
          <cell r="J1064" t="str">
            <v>20106500054</v>
          </cell>
          <cell r="K1064" t="str">
            <v>Очки солнцезащитные детские Fumac цветной</v>
          </cell>
          <cell r="L1064" t="str">
            <v>Мужской</v>
          </cell>
          <cell r="M1064" t="str">
            <v/>
          </cell>
          <cell r="N1064" t="str">
            <v>Fumac</v>
          </cell>
          <cell r="O1064" t="str">
            <v>цветной</v>
          </cell>
          <cell r="P1064" t="str">
            <v>Accessories</v>
          </cell>
          <cell r="Q1064" t="str">
            <v>Sunglasses</v>
          </cell>
          <cell r="R1064" t="str">
            <v>Swim_Women</v>
          </cell>
          <cell r="S1064" t="str">
            <v>Swim</v>
          </cell>
          <cell r="T1064" t="str">
            <v>Аксессуары</v>
          </cell>
          <cell r="U1064" t="str">
            <v/>
          </cell>
          <cell r="V1064" t="str">
            <v/>
          </cell>
          <cell r="W1064" t="str">
            <v>(9) one size</v>
          </cell>
          <cell r="X1064">
            <v>1</v>
          </cell>
          <cell r="Y1064" t="str">
            <v>Нет</v>
          </cell>
          <cell r="Z1064" t="str">
            <v>Julia Kosmina</v>
          </cell>
          <cell r="AA1064" t="str">
            <v>Basic+</v>
          </cell>
          <cell r="AB1064" t="str">
            <v>Regular</v>
          </cell>
          <cell r="AC1064" t="str">
            <v>1,2,3,4,5</v>
          </cell>
          <cell r="AD1064" t="str">
            <v>1,2,3,4,5_1</v>
          </cell>
          <cell r="AE1064">
            <v>271</v>
          </cell>
          <cell r="AF1064">
            <v>52</v>
          </cell>
          <cell r="AG1064">
            <v>73</v>
          </cell>
          <cell r="AH1064">
            <v>96</v>
          </cell>
          <cell r="AI1064">
            <v>43</v>
          </cell>
          <cell r="AJ1064">
            <v>7</v>
          </cell>
          <cell r="AK1064">
            <v>1</v>
          </cell>
          <cell r="AL1064">
            <v>1</v>
          </cell>
          <cell r="AM1064">
            <v>2</v>
          </cell>
          <cell r="AN1064">
            <v>1</v>
          </cell>
          <cell r="AO1064">
            <v>3</v>
          </cell>
          <cell r="AP1064">
            <v>156</v>
          </cell>
          <cell r="AQ1064">
            <v>2</v>
          </cell>
          <cell r="AR1064">
            <v>1</v>
          </cell>
          <cell r="AS1064">
            <v>3</v>
          </cell>
          <cell r="AT1064">
            <v>219</v>
          </cell>
          <cell r="AU1064">
            <v>2</v>
          </cell>
          <cell r="AV1064">
            <v>1</v>
          </cell>
          <cell r="AW1064">
            <v>3</v>
          </cell>
          <cell r="AX1064">
            <v>288</v>
          </cell>
          <cell r="AY1064">
            <v>2</v>
          </cell>
          <cell r="AZ1064">
            <v>0</v>
          </cell>
          <cell r="BA1064">
            <v>2</v>
          </cell>
          <cell r="BB1064">
            <v>86</v>
          </cell>
          <cell r="BC1064">
            <v>2</v>
          </cell>
          <cell r="BD1064">
            <v>0</v>
          </cell>
          <cell r="BE1064">
            <v>2</v>
          </cell>
          <cell r="BF1064">
            <v>14</v>
          </cell>
          <cell r="BG1064" t="str">
            <v>1-1</v>
          </cell>
          <cell r="BH1064">
            <v>0.54500000000000004</v>
          </cell>
          <cell r="BI1064">
            <v>763</v>
          </cell>
          <cell r="BJ1064">
            <v>499</v>
          </cell>
          <cell r="BK1064">
            <v>499</v>
          </cell>
          <cell r="BL1064">
            <v>415.83</v>
          </cell>
          <cell r="BM1064">
            <v>3.5579322638146169</v>
          </cell>
          <cell r="BN1064">
            <v>1.2</v>
          </cell>
          <cell r="BO1064">
            <v>1.26</v>
          </cell>
          <cell r="BP1064">
            <v>1.65</v>
          </cell>
          <cell r="BQ1064">
            <v>140.25</v>
          </cell>
          <cell r="BR1064">
            <v>0.71893787575150303</v>
          </cell>
          <cell r="BS1064">
            <v>3.3</v>
          </cell>
          <cell r="BT1064">
            <v>85</v>
          </cell>
          <cell r="BU1064">
            <v>1.2</v>
          </cell>
          <cell r="BV1064">
            <v>499</v>
          </cell>
          <cell r="BW1064">
            <v>250</v>
          </cell>
          <cell r="BX1064" t="str">
            <v>WENZHOU HEC FASHION INTERNATIONAL CO., LTD</v>
          </cell>
          <cell r="BY1064" t="str">
            <v>Китай</v>
          </cell>
          <cell r="BZ1064">
            <v>56</v>
          </cell>
          <cell r="CA1064">
            <v>118</v>
          </cell>
          <cell r="CB1064">
            <v>25</v>
          </cell>
          <cell r="CC1064">
            <v>438</v>
          </cell>
          <cell r="CD1064">
            <v>1400</v>
          </cell>
          <cell r="CE1064">
            <v>440.65422809736828</v>
          </cell>
          <cell r="CF1064">
            <v>1400</v>
          </cell>
          <cell r="CG1064">
            <v>1500</v>
          </cell>
          <cell r="CH1064" t="str">
            <v>ок</v>
          </cell>
          <cell r="CI1064" t="str">
            <v>min цена 349</v>
          </cell>
          <cell r="CJ1064">
            <v>25</v>
          </cell>
          <cell r="CK1064">
            <v>961.38</v>
          </cell>
          <cell r="CL1064">
            <v>148.68</v>
          </cell>
          <cell r="CM1064">
            <v>70.56</v>
          </cell>
          <cell r="CN1064">
            <v>551.88</v>
          </cell>
          <cell r="CO1064">
            <v>31.5</v>
          </cell>
          <cell r="CP1064">
            <v>1764</v>
          </cell>
          <cell r="CQ1064">
            <v>107010.75</v>
          </cell>
          <cell r="CR1064">
            <v>16549.5</v>
          </cell>
          <cell r="CS1064">
            <v>7854</v>
          </cell>
          <cell r="CT1064">
            <v>61429.5</v>
          </cell>
          <cell r="CU1064">
            <v>3506.25</v>
          </cell>
          <cell r="CV1064">
            <v>196350</v>
          </cell>
          <cell r="CW1064">
            <v>380737</v>
          </cell>
          <cell r="CX1064">
            <v>58882</v>
          </cell>
          <cell r="CY1064">
            <v>27944</v>
          </cell>
          <cell r="CZ1064">
            <v>218562</v>
          </cell>
          <cell r="DA1064">
            <v>12475</v>
          </cell>
          <cell r="DB1064">
            <v>698600</v>
          </cell>
          <cell r="DC1064" t="str">
            <v>Basic+</v>
          </cell>
          <cell r="DE1064">
            <v>59</v>
          </cell>
          <cell r="DF1064">
            <v>59</v>
          </cell>
          <cell r="DH1064">
            <v>2</v>
          </cell>
          <cell r="DJ1064">
            <v>2</v>
          </cell>
          <cell r="DK1064">
            <v>118</v>
          </cell>
          <cell r="DP1064">
            <v>118</v>
          </cell>
          <cell r="DQ1064">
            <v>118</v>
          </cell>
          <cell r="DR1064">
            <v>0</v>
          </cell>
          <cell r="DS1064">
            <v>1</v>
          </cell>
          <cell r="DT1064">
            <v>0</v>
          </cell>
          <cell r="DU1064">
            <v>499</v>
          </cell>
          <cell r="DV1064">
            <v>14602.5</v>
          </cell>
          <cell r="DW1064">
            <v>148.68</v>
          </cell>
          <cell r="DX1064">
            <v>58882</v>
          </cell>
          <cell r="DY1064" t="str">
            <v>multicolor</v>
          </cell>
          <cell r="DZ1064" t="str">
            <v>20106500054___Fumac___цветной</v>
          </cell>
        </row>
        <row r="1065">
          <cell r="B1065" t="str">
            <v>20106500055_0076256_00000003837</v>
          </cell>
          <cell r="C1065" t="str">
            <v>20106500055_0076256</v>
          </cell>
          <cell r="D1065" t="str">
            <v>Theme 3АксессуарыAnimaМужскойmulticolor9</v>
          </cell>
          <cell r="E1065" t="str">
            <v>Заг. с Th 3</v>
          </cell>
          <cell r="F1065" t="str">
            <v>ACOOLA Аксессуары Весна 2024 Theme 3</v>
          </cell>
          <cell r="G1065" t="str">
            <v>ACOOLA</v>
          </cell>
          <cell r="H1065" t="str">
            <v>Theme 3</v>
          </cell>
          <cell r="I1065" t="str">
            <v>00000003837</v>
          </cell>
          <cell r="J1065" t="str">
            <v>20106500055</v>
          </cell>
          <cell r="K1065" t="str">
            <v>Очки солнцезащитные детские Anima цветной</v>
          </cell>
          <cell r="L1065" t="str">
            <v>Мужской</v>
          </cell>
          <cell r="M1065" t="str">
            <v/>
          </cell>
          <cell r="N1065" t="str">
            <v>Anima</v>
          </cell>
          <cell r="O1065" t="str">
            <v>цветной</v>
          </cell>
          <cell r="P1065" t="str">
            <v>Accessories</v>
          </cell>
          <cell r="Q1065" t="str">
            <v>Sunglasses</v>
          </cell>
          <cell r="R1065" t="str">
            <v>Swim_Women</v>
          </cell>
          <cell r="S1065" t="str">
            <v>Swim</v>
          </cell>
          <cell r="T1065" t="str">
            <v>Аксессуары</v>
          </cell>
          <cell r="U1065" t="str">
            <v/>
          </cell>
          <cell r="V1065" t="str">
            <v/>
          </cell>
          <cell r="W1065" t="str">
            <v>(9) one size</v>
          </cell>
          <cell r="X1065">
            <v>1</v>
          </cell>
          <cell r="Y1065" t="str">
            <v>Нет</v>
          </cell>
          <cell r="Z1065" t="str">
            <v>Julia Kosmina</v>
          </cell>
          <cell r="AA1065" t="str">
            <v>Basic+</v>
          </cell>
          <cell r="AB1065" t="str">
            <v>Regular</v>
          </cell>
          <cell r="AC1065" t="str">
            <v>1,2,3,4,5</v>
          </cell>
          <cell r="AD1065" t="str">
            <v>1,2,3,4,5_1</v>
          </cell>
          <cell r="AE1065">
            <v>271</v>
          </cell>
          <cell r="AF1065">
            <v>52</v>
          </cell>
          <cell r="AG1065">
            <v>73</v>
          </cell>
          <cell r="AH1065">
            <v>96</v>
          </cell>
          <cell r="AI1065">
            <v>43</v>
          </cell>
          <cell r="AJ1065">
            <v>7</v>
          </cell>
          <cell r="AK1065">
            <v>1</v>
          </cell>
          <cell r="AL1065">
            <v>1</v>
          </cell>
          <cell r="AM1065">
            <v>2</v>
          </cell>
          <cell r="AN1065">
            <v>1</v>
          </cell>
          <cell r="AO1065">
            <v>3</v>
          </cell>
          <cell r="AP1065">
            <v>156</v>
          </cell>
          <cell r="AQ1065">
            <v>2</v>
          </cell>
          <cell r="AR1065">
            <v>1</v>
          </cell>
          <cell r="AS1065">
            <v>3</v>
          </cell>
          <cell r="AT1065">
            <v>219</v>
          </cell>
          <cell r="AU1065">
            <v>2</v>
          </cell>
          <cell r="AV1065">
            <v>1</v>
          </cell>
          <cell r="AW1065">
            <v>3</v>
          </cell>
          <cell r="AX1065">
            <v>288</v>
          </cell>
          <cell r="AY1065">
            <v>2</v>
          </cell>
          <cell r="AZ1065">
            <v>0</v>
          </cell>
          <cell r="BA1065">
            <v>2</v>
          </cell>
          <cell r="BB1065">
            <v>86</v>
          </cell>
          <cell r="BC1065">
            <v>2</v>
          </cell>
          <cell r="BD1065">
            <v>0</v>
          </cell>
          <cell r="BE1065">
            <v>2</v>
          </cell>
          <cell r="BF1065">
            <v>14</v>
          </cell>
          <cell r="BG1065" t="str">
            <v>1-1</v>
          </cell>
          <cell r="BH1065">
            <v>0.54500000000000004</v>
          </cell>
          <cell r="BI1065">
            <v>763</v>
          </cell>
          <cell r="BJ1065">
            <v>499</v>
          </cell>
          <cell r="BK1065">
            <v>499</v>
          </cell>
          <cell r="BL1065">
            <v>415.83</v>
          </cell>
          <cell r="BM1065">
            <v>3.5579322638146169</v>
          </cell>
          <cell r="BN1065">
            <v>1.2</v>
          </cell>
          <cell r="BO1065">
            <v>1.26</v>
          </cell>
          <cell r="BP1065">
            <v>1.65</v>
          </cell>
          <cell r="BQ1065">
            <v>140.25</v>
          </cell>
          <cell r="BR1065">
            <v>0.71893787575150303</v>
          </cell>
          <cell r="BS1065">
            <v>3.3</v>
          </cell>
          <cell r="BT1065">
            <v>85</v>
          </cell>
          <cell r="BU1065">
            <v>1.2</v>
          </cell>
          <cell r="BV1065">
            <v>499</v>
          </cell>
          <cell r="BW1065">
            <v>250</v>
          </cell>
          <cell r="BX1065" t="str">
            <v>SHAOXING YANSHENG TRADING CO., LTD</v>
          </cell>
          <cell r="BY1065" t="str">
            <v>Китай</v>
          </cell>
          <cell r="BZ1065">
            <v>56</v>
          </cell>
          <cell r="CA1065">
            <v>118</v>
          </cell>
          <cell r="CB1065">
            <v>25</v>
          </cell>
          <cell r="CC1065">
            <v>438</v>
          </cell>
          <cell r="CD1065">
            <v>1400</v>
          </cell>
          <cell r="CE1065">
            <v>440.65422809736828</v>
          </cell>
          <cell r="CF1065">
            <v>1400</v>
          </cell>
          <cell r="CG1065">
            <v>1500</v>
          </cell>
          <cell r="CH1065" t="str">
            <v>ок</v>
          </cell>
          <cell r="CI1065" t="str">
            <v>min цена 349</v>
          </cell>
          <cell r="CJ1065">
            <v>25</v>
          </cell>
          <cell r="CK1065">
            <v>961.38</v>
          </cell>
          <cell r="CL1065">
            <v>148.68</v>
          </cell>
          <cell r="CM1065">
            <v>70.56</v>
          </cell>
          <cell r="CN1065">
            <v>551.88</v>
          </cell>
          <cell r="CO1065">
            <v>31.5</v>
          </cell>
          <cell r="CP1065">
            <v>1764</v>
          </cell>
          <cell r="CQ1065">
            <v>107010.75</v>
          </cell>
          <cell r="CR1065">
            <v>16549.5</v>
          </cell>
          <cell r="CS1065">
            <v>7854</v>
          </cell>
          <cell r="CT1065">
            <v>61429.5</v>
          </cell>
          <cell r="CU1065">
            <v>3506.25</v>
          </cell>
          <cell r="CV1065">
            <v>196350</v>
          </cell>
          <cell r="CW1065">
            <v>380737</v>
          </cell>
          <cell r="CX1065">
            <v>58882</v>
          </cell>
          <cell r="CY1065">
            <v>27944</v>
          </cell>
          <cell r="CZ1065">
            <v>218562</v>
          </cell>
          <cell r="DA1065">
            <v>12475</v>
          </cell>
          <cell r="DB1065">
            <v>698600</v>
          </cell>
          <cell r="DC1065" t="str">
            <v>Basic+</v>
          </cell>
          <cell r="DE1065">
            <v>59</v>
          </cell>
          <cell r="DF1065">
            <v>59</v>
          </cell>
          <cell r="DH1065">
            <v>2</v>
          </cell>
          <cell r="DJ1065">
            <v>2</v>
          </cell>
          <cell r="DK1065">
            <v>118</v>
          </cell>
          <cell r="DP1065">
            <v>118</v>
          </cell>
          <cell r="DQ1065">
            <v>118</v>
          </cell>
          <cell r="DR1065">
            <v>0</v>
          </cell>
          <cell r="DS1065">
            <v>1</v>
          </cell>
          <cell r="DT1065">
            <v>0</v>
          </cell>
          <cell r="DU1065">
            <v>499</v>
          </cell>
          <cell r="DV1065">
            <v>14602.5</v>
          </cell>
          <cell r="DW1065">
            <v>148.68</v>
          </cell>
          <cell r="DX1065">
            <v>58882</v>
          </cell>
          <cell r="DY1065" t="str">
            <v>multicolor</v>
          </cell>
          <cell r="DZ1065" t="str">
            <v>20106500055___Anima___цветной</v>
          </cell>
        </row>
        <row r="1066">
          <cell r="B1066" t="str">
            <v>20106700003_0076213_00000003837</v>
          </cell>
          <cell r="C1066" t="str">
            <v>20106700003_0076213</v>
          </cell>
          <cell r="D1066" t="str">
            <v>Theme 3АксессуарыHongeМужскойmulticolor9</v>
          </cell>
          <cell r="E1066" t="str">
            <v>Заг. с Th 3</v>
          </cell>
          <cell r="F1066" t="str">
            <v>ACOOLA Аксессуары Весна 2024 Theme 3</v>
          </cell>
          <cell r="G1066" t="str">
            <v>ACOOLA</v>
          </cell>
          <cell r="H1066" t="str">
            <v>Theme 3</v>
          </cell>
          <cell r="I1066" t="str">
            <v>00000003837</v>
          </cell>
          <cell r="J1066" t="str">
            <v>20106700003</v>
          </cell>
          <cell r="K1066" t="str">
            <v>Картинки детские переводные тату Honge цветной</v>
          </cell>
          <cell r="L1066" t="str">
            <v>Мужской</v>
          </cell>
          <cell r="M1066" t="str">
            <v/>
          </cell>
          <cell r="N1066" t="str">
            <v>Honge</v>
          </cell>
          <cell r="O1066" t="str">
            <v>цветной</v>
          </cell>
          <cell r="P1066" t="str">
            <v>Accessories</v>
          </cell>
          <cell r="Q1066" t="str">
            <v>Other accessories</v>
          </cell>
          <cell r="R1066" t="str">
            <v>Swim_Women</v>
          </cell>
          <cell r="S1066" t="str">
            <v>Swim</v>
          </cell>
          <cell r="T1066" t="str">
            <v>Аксессуары</v>
          </cell>
          <cell r="U1066" t="str">
            <v/>
          </cell>
          <cell r="V1066" t="str">
            <v/>
          </cell>
          <cell r="W1066" t="str">
            <v>(9) one size</v>
          </cell>
          <cell r="X1066">
            <v>1</v>
          </cell>
          <cell r="Y1066" t="str">
            <v>Нет</v>
          </cell>
          <cell r="Z1066" t="str">
            <v>Julia Kosmina</v>
          </cell>
          <cell r="AA1066" t="str">
            <v>Basic+</v>
          </cell>
          <cell r="AB1066" t="str">
            <v>Regular</v>
          </cell>
          <cell r="AC1066" t="str">
            <v>1,2,3,4,5</v>
          </cell>
          <cell r="AD1066" t="str">
            <v>1,2,3,4,5_1</v>
          </cell>
          <cell r="AE1066">
            <v>271</v>
          </cell>
          <cell r="AF1066">
            <v>52</v>
          </cell>
          <cell r="AG1066">
            <v>73</v>
          </cell>
          <cell r="AH1066">
            <v>96</v>
          </cell>
          <cell r="AI1066">
            <v>43</v>
          </cell>
          <cell r="AJ1066">
            <v>7</v>
          </cell>
          <cell r="AK1066">
            <v>1.5</v>
          </cell>
          <cell r="AL1066">
            <v>1</v>
          </cell>
          <cell r="AM1066">
            <v>3</v>
          </cell>
          <cell r="AN1066">
            <v>2</v>
          </cell>
          <cell r="AO1066">
            <v>5</v>
          </cell>
          <cell r="AP1066">
            <v>260</v>
          </cell>
          <cell r="AQ1066">
            <v>3</v>
          </cell>
          <cell r="AR1066">
            <v>1</v>
          </cell>
          <cell r="AS1066">
            <v>4</v>
          </cell>
          <cell r="AT1066">
            <v>292</v>
          </cell>
          <cell r="AU1066">
            <v>3</v>
          </cell>
          <cell r="AV1066">
            <v>1</v>
          </cell>
          <cell r="AW1066">
            <v>4</v>
          </cell>
          <cell r="AX1066">
            <v>384</v>
          </cell>
          <cell r="AY1066">
            <v>3</v>
          </cell>
          <cell r="AZ1066">
            <v>1</v>
          </cell>
          <cell r="BA1066">
            <v>4</v>
          </cell>
          <cell r="BB1066">
            <v>172</v>
          </cell>
          <cell r="BC1066">
            <v>3</v>
          </cell>
          <cell r="BD1066">
            <v>1</v>
          </cell>
          <cell r="BE1066">
            <v>4</v>
          </cell>
          <cell r="BF1066">
            <v>28</v>
          </cell>
          <cell r="BG1066" t="str">
            <v>2-2</v>
          </cell>
          <cell r="BH1066">
            <v>0.81142857142857139</v>
          </cell>
          <cell r="BI1066">
            <v>1136</v>
          </cell>
          <cell r="BJ1066">
            <v>249</v>
          </cell>
          <cell r="BK1066">
            <v>249</v>
          </cell>
          <cell r="BL1066">
            <v>207.5</v>
          </cell>
          <cell r="BM1066">
            <v>3.2914738929279577</v>
          </cell>
          <cell r="BN1066">
            <v>0.62</v>
          </cell>
          <cell r="BO1066">
            <v>0.65</v>
          </cell>
          <cell r="BP1066">
            <v>0.89</v>
          </cell>
          <cell r="BQ1066">
            <v>75.650000000000006</v>
          </cell>
          <cell r="BR1066">
            <v>0.69618473895582333</v>
          </cell>
          <cell r="BS1066">
            <v>3.3</v>
          </cell>
          <cell r="BT1066">
            <v>85</v>
          </cell>
          <cell r="BU1066">
            <v>1.2</v>
          </cell>
          <cell r="BV1066">
            <v>249</v>
          </cell>
          <cell r="BW1066">
            <v>120</v>
          </cell>
          <cell r="BX1066" t="str">
            <v>YIWU XINGLIU TRADING CO., LTD.</v>
          </cell>
          <cell r="BY1066" t="str">
            <v>Китай</v>
          </cell>
          <cell r="CA1066">
            <v>177</v>
          </cell>
          <cell r="CB1066">
            <v>87</v>
          </cell>
          <cell r="CD1066">
            <v>1400</v>
          </cell>
          <cell r="CE1066">
            <v>440.65422809736828</v>
          </cell>
          <cell r="CF1066">
            <v>1400</v>
          </cell>
          <cell r="CG1066">
            <v>1500</v>
          </cell>
          <cell r="CH1066" t="str">
            <v>не заказываем для ОПТа</v>
          </cell>
          <cell r="CI1066" t="str">
            <v>не заказываем для МП</v>
          </cell>
          <cell r="CJ1066">
            <v>87</v>
          </cell>
          <cell r="CK1066">
            <v>738.4</v>
          </cell>
          <cell r="CL1066">
            <v>115.05</v>
          </cell>
          <cell r="CM1066">
            <v>0</v>
          </cell>
          <cell r="CN1066">
            <v>0</v>
          </cell>
          <cell r="CO1066">
            <v>56.550000000000004</v>
          </cell>
          <cell r="CP1066">
            <v>910</v>
          </cell>
          <cell r="CQ1066">
            <v>85938.400000000009</v>
          </cell>
          <cell r="CR1066">
            <v>13390.050000000001</v>
          </cell>
          <cell r="CS1066">
            <v>0</v>
          </cell>
          <cell r="CT1066">
            <v>0</v>
          </cell>
          <cell r="CU1066">
            <v>6581.55</v>
          </cell>
          <cell r="CV1066">
            <v>105910.00000000001</v>
          </cell>
          <cell r="CW1066">
            <v>282864</v>
          </cell>
          <cell r="CX1066">
            <v>44073</v>
          </cell>
          <cell r="CY1066">
            <v>0</v>
          </cell>
          <cell r="CZ1066">
            <v>0</v>
          </cell>
          <cell r="DA1066">
            <v>21663</v>
          </cell>
          <cell r="DB1066">
            <v>348600</v>
          </cell>
          <cell r="DC1066" t="str">
            <v>Basic+</v>
          </cell>
          <cell r="DE1066">
            <v>59</v>
          </cell>
          <cell r="DF1066">
            <v>59</v>
          </cell>
          <cell r="DH1066">
            <v>2</v>
          </cell>
          <cell r="DI1066">
            <v>1</v>
          </cell>
          <cell r="DJ1066">
            <v>3</v>
          </cell>
          <cell r="DK1066">
            <v>177</v>
          </cell>
          <cell r="DP1066">
            <v>177</v>
          </cell>
          <cell r="DQ1066">
            <v>118</v>
          </cell>
          <cell r="DR1066">
            <v>59</v>
          </cell>
          <cell r="DS1066">
            <v>0.66666666666666663</v>
          </cell>
          <cell r="DT1066">
            <v>0.33333333333333331</v>
          </cell>
          <cell r="DU1066">
            <v>249</v>
          </cell>
          <cell r="DV1066">
            <v>11814.75</v>
          </cell>
          <cell r="DW1066">
            <v>115.05</v>
          </cell>
          <cell r="DX1066">
            <v>44073</v>
          </cell>
          <cell r="DY1066" t="str">
            <v>multicolor</v>
          </cell>
          <cell r="DZ1066" t="str">
            <v>20106700003___Honge___цветной</v>
          </cell>
        </row>
        <row r="1067">
          <cell r="B1067" t="str">
            <v>20126550008_0076190_00000003837</v>
          </cell>
          <cell r="C1067" t="str">
            <v>20126550008_0076190</v>
          </cell>
          <cell r="D1067" t="str">
            <v>Theme 3АксессуарыHambaМужскойlight green283</v>
          </cell>
          <cell r="E1067" t="str">
            <v>Заг. с Th 3</v>
          </cell>
          <cell r="F1067" t="str">
            <v>ACOOLA Аксессуары Весна 2024 Theme 3</v>
          </cell>
          <cell r="G1067" t="str">
            <v>ACOOLA</v>
          </cell>
          <cell r="H1067" t="str">
            <v>Theme 3</v>
          </cell>
          <cell r="I1067" t="str">
            <v>00000003837</v>
          </cell>
          <cell r="J1067" t="str">
            <v>20126550008</v>
          </cell>
          <cell r="K1067" t="str">
            <v>Кепка детская Hamba светло-зеленый</v>
          </cell>
          <cell r="L1067" t="str">
            <v>Мужской</v>
          </cell>
          <cell r="M1067" t="str">
            <v>Маленький</v>
          </cell>
          <cell r="N1067" t="str">
            <v>Hamba</v>
          </cell>
          <cell r="O1067" t="str">
            <v>светло-зеленый</v>
          </cell>
          <cell r="P1067" t="str">
            <v>Accessories</v>
          </cell>
          <cell r="Q1067" t="str">
            <v>Cap</v>
          </cell>
          <cell r="R1067" t="str">
            <v>Accessories_Women</v>
          </cell>
          <cell r="S1067" t="str">
            <v>Accessories</v>
          </cell>
          <cell r="T1067" t="str">
            <v>Аксессуары</v>
          </cell>
          <cell r="U1067" t="str">
            <v/>
          </cell>
          <cell r="V1067" t="str">
            <v/>
          </cell>
          <cell r="W1067" t="str">
            <v>(283) Kids hat 2 size B1/G1</v>
          </cell>
          <cell r="X1067">
            <v>2</v>
          </cell>
          <cell r="Y1067" t="str">
            <v>Нет</v>
          </cell>
          <cell r="Z1067" t="str">
            <v>Julia Kosmina</v>
          </cell>
          <cell r="AA1067" t="str">
            <v>Basic+</v>
          </cell>
          <cell r="AB1067" t="str">
            <v>Regular</v>
          </cell>
          <cell r="AC1067" t="str">
            <v>1,2,3,4,5</v>
          </cell>
          <cell r="AD1067" t="str">
            <v>1,2,3,4,5_2</v>
          </cell>
          <cell r="AE1067">
            <v>271</v>
          </cell>
          <cell r="AF1067">
            <v>52</v>
          </cell>
          <cell r="AG1067">
            <v>73</v>
          </cell>
          <cell r="AH1067">
            <v>96</v>
          </cell>
          <cell r="AI1067">
            <v>43</v>
          </cell>
          <cell r="AJ1067">
            <v>7</v>
          </cell>
          <cell r="AK1067">
            <v>1</v>
          </cell>
          <cell r="AL1067">
            <v>1</v>
          </cell>
          <cell r="AM1067">
            <v>4</v>
          </cell>
          <cell r="AN1067">
            <v>2</v>
          </cell>
          <cell r="AO1067">
            <v>6</v>
          </cell>
          <cell r="AP1067">
            <v>312</v>
          </cell>
          <cell r="AQ1067">
            <v>4</v>
          </cell>
          <cell r="AR1067">
            <v>2</v>
          </cell>
          <cell r="AS1067">
            <v>6</v>
          </cell>
          <cell r="AT1067">
            <v>438</v>
          </cell>
          <cell r="AU1067">
            <v>4</v>
          </cell>
          <cell r="AV1067">
            <v>2</v>
          </cell>
          <cell r="AW1067">
            <v>6</v>
          </cell>
          <cell r="AX1067">
            <v>576</v>
          </cell>
          <cell r="AY1067">
            <v>4</v>
          </cell>
          <cell r="AZ1067">
            <v>2</v>
          </cell>
          <cell r="BA1067">
            <v>6</v>
          </cell>
          <cell r="BB1067">
            <v>258</v>
          </cell>
          <cell r="BC1067">
            <v>4</v>
          </cell>
          <cell r="BD1067">
            <v>2</v>
          </cell>
          <cell r="BE1067">
            <v>6</v>
          </cell>
          <cell r="BF1067">
            <v>42</v>
          </cell>
          <cell r="BG1067" t="str">
            <v>2-2</v>
          </cell>
          <cell r="BH1067">
            <v>0.54200000000000004</v>
          </cell>
          <cell r="BI1067">
            <v>1626</v>
          </cell>
          <cell r="BJ1067">
            <v>799</v>
          </cell>
          <cell r="BK1067">
            <v>799</v>
          </cell>
          <cell r="BL1067">
            <v>726.36</v>
          </cell>
          <cell r="BM1067">
            <v>2.8143712574850301</v>
          </cell>
          <cell r="BN1067">
            <v>2.4500000000000002</v>
          </cell>
          <cell r="BO1067">
            <v>2.58</v>
          </cell>
          <cell r="BP1067">
            <v>3.34</v>
          </cell>
          <cell r="BQ1067">
            <v>283.89999999999998</v>
          </cell>
          <cell r="BR1067">
            <v>0.64468085106382977</v>
          </cell>
          <cell r="BS1067">
            <v>3.3</v>
          </cell>
          <cell r="BT1067">
            <v>85</v>
          </cell>
          <cell r="BU1067">
            <v>1.1000000000000001</v>
          </cell>
          <cell r="BV1067">
            <v>799</v>
          </cell>
          <cell r="BW1067">
            <v>400</v>
          </cell>
          <cell r="BX1067" t="str">
            <v>Hangzhou T&amp;Y Garments Co.,Ltd</v>
          </cell>
          <cell r="BY1067" t="str">
            <v>Китай</v>
          </cell>
          <cell r="CA1067">
            <v>354</v>
          </cell>
          <cell r="CB1067">
            <v>54</v>
          </cell>
          <cell r="CC1067">
            <v>966</v>
          </cell>
          <cell r="CD1067">
            <v>3000</v>
          </cell>
          <cell r="CE1067">
            <v>944.25906020864625</v>
          </cell>
          <cell r="CF1067">
            <v>3000</v>
          </cell>
          <cell r="CG1067">
            <v>3000</v>
          </cell>
          <cell r="CH1067" t="str">
            <v>не заказываем для ОПТа</v>
          </cell>
          <cell r="CI1067" t="str">
            <v>ок</v>
          </cell>
          <cell r="CJ1067">
            <v>27</v>
          </cell>
          <cell r="CK1067">
            <v>4195.08</v>
          </cell>
          <cell r="CL1067">
            <v>913.32</v>
          </cell>
          <cell r="CM1067">
            <v>0</v>
          </cell>
          <cell r="CN1067">
            <v>2492.2800000000002</v>
          </cell>
          <cell r="CO1067">
            <v>139.32</v>
          </cell>
          <cell r="CP1067">
            <v>7740</v>
          </cell>
          <cell r="CQ1067">
            <v>461621.39999999997</v>
          </cell>
          <cell r="CR1067">
            <v>100500.59999999999</v>
          </cell>
          <cell r="CS1067">
            <v>0</v>
          </cell>
          <cell r="CT1067">
            <v>274247.39999999997</v>
          </cell>
          <cell r="CU1067">
            <v>15330.599999999999</v>
          </cell>
          <cell r="CV1067">
            <v>851699.99999999988</v>
          </cell>
          <cell r="CW1067">
            <v>1299174</v>
          </cell>
          <cell r="CX1067">
            <v>282846</v>
          </cell>
          <cell r="CY1067">
            <v>0</v>
          </cell>
          <cell r="CZ1067">
            <v>771834</v>
          </cell>
          <cell r="DA1067">
            <v>43146</v>
          </cell>
          <cell r="DB1067">
            <v>2397000</v>
          </cell>
          <cell r="DC1067" t="str">
            <v>Basic+</v>
          </cell>
          <cell r="DE1067">
            <v>59</v>
          </cell>
          <cell r="DF1067">
            <v>59</v>
          </cell>
          <cell r="DH1067">
            <v>4</v>
          </cell>
          <cell r="DI1067">
            <v>2</v>
          </cell>
          <cell r="DJ1067">
            <v>6</v>
          </cell>
          <cell r="DK1067">
            <v>354</v>
          </cell>
          <cell r="DP1067">
            <v>354</v>
          </cell>
          <cell r="DQ1067">
            <v>236</v>
          </cell>
          <cell r="DR1067">
            <v>118</v>
          </cell>
          <cell r="DS1067">
            <v>0.66666666666666663</v>
          </cell>
          <cell r="DT1067">
            <v>0.33333333333333331</v>
          </cell>
          <cell r="DU1067">
            <v>799</v>
          </cell>
          <cell r="DV1067">
            <v>88676.999999999985</v>
          </cell>
          <cell r="DW1067">
            <v>913.32</v>
          </cell>
          <cell r="DX1067">
            <v>282846</v>
          </cell>
          <cell r="DY1067" t="str">
            <v>light green</v>
          </cell>
          <cell r="DZ1067" t="str">
            <v>20126550008___Hamba___светло-зеленый</v>
          </cell>
        </row>
        <row r="1068">
          <cell r="B1068" t="str">
            <v>20126550009_0076191_00000003837</v>
          </cell>
          <cell r="C1068" t="str">
            <v>20126550009_0076191</v>
          </cell>
          <cell r="D1068" t="str">
            <v>Theme 3АксессуарыHwakМужскойmulticolor283</v>
          </cell>
          <cell r="E1068" t="str">
            <v>Заг. с Th 3</v>
          </cell>
          <cell r="F1068" t="str">
            <v>ACOOLA Аксессуары Весна 2024 Theme 3</v>
          </cell>
          <cell r="G1068" t="str">
            <v>ACOOLA</v>
          </cell>
          <cell r="H1068" t="str">
            <v>Theme 3</v>
          </cell>
          <cell r="I1068" t="str">
            <v>00000003837</v>
          </cell>
          <cell r="J1068" t="str">
            <v>20126550009</v>
          </cell>
          <cell r="K1068" t="str">
            <v>Кепка детская Hwak цветной</v>
          </cell>
          <cell r="L1068" t="str">
            <v>Мужской</v>
          </cell>
          <cell r="M1068" t="str">
            <v>Маленький</v>
          </cell>
          <cell r="N1068" t="str">
            <v>Hwak</v>
          </cell>
          <cell r="O1068" t="str">
            <v>цветной</v>
          </cell>
          <cell r="P1068" t="str">
            <v>Accessories</v>
          </cell>
          <cell r="Q1068" t="str">
            <v>Cap</v>
          </cell>
          <cell r="R1068" t="str">
            <v>Accessories_Women</v>
          </cell>
          <cell r="S1068" t="str">
            <v>Accessories</v>
          </cell>
          <cell r="T1068" t="str">
            <v>Аксессуары</v>
          </cell>
          <cell r="U1068" t="str">
            <v/>
          </cell>
          <cell r="V1068" t="str">
            <v/>
          </cell>
          <cell r="W1068" t="str">
            <v>(283) Kids hat 2 size B1/G1</v>
          </cell>
          <cell r="X1068">
            <v>2</v>
          </cell>
          <cell r="Y1068" t="str">
            <v>Нет</v>
          </cell>
          <cell r="Z1068" t="str">
            <v>Julia Kosmina</v>
          </cell>
          <cell r="AA1068" t="str">
            <v>Basic+</v>
          </cell>
          <cell r="AB1068" t="str">
            <v>Regular</v>
          </cell>
          <cell r="AC1068" t="str">
            <v>1,2,3,4,5</v>
          </cell>
          <cell r="AD1068" t="str">
            <v>1,2,3,4,5_2</v>
          </cell>
          <cell r="AE1068">
            <v>271</v>
          </cell>
          <cell r="AF1068">
            <v>52</v>
          </cell>
          <cell r="AG1068">
            <v>73</v>
          </cell>
          <cell r="AH1068">
            <v>96</v>
          </cell>
          <cell r="AI1068">
            <v>43</v>
          </cell>
          <cell r="AJ1068">
            <v>7</v>
          </cell>
          <cell r="AK1068">
            <v>1</v>
          </cell>
          <cell r="AL1068">
            <v>1</v>
          </cell>
          <cell r="AM1068">
            <v>4</v>
          </cell>
          <cell r="AN1068">
            <v>2</v>
          </cell>
          <cell r="AO1068">
            <v>6</v>
          </cell>
          <cell r="AP1068">
            <v>312</v>
          </cell>
          <cell r="AQ1068">
            <v>4</v>
          </cell>
          <cell r="AR1068">
            <v>2</v>
          </cell>
          <cell r="AS1068">
            <v>6</v>
          </cell>
          <cell r="AT1068">
            <v>438</v>
          </cell>
          <cell r="AU1068">
            <v>4</v>
          </cell>
          <cell r="AV1068">
            <v>2</v>
          </cell>
          <cell r="AW1068">
            <v>6</v>
          </cell>
          <cell r="AX1068">
            <v>576</v>
          </cell>
          <cell r="AY1068">
            <v>4</v>
          </cell>
          <cell r="AZ1068">
            <v>2</v>
          </cell>
          <cell r="BA1068">
            <v>6</v>
          </cell>
          <cell r="BB1068">
            <v>258</v>
          </cell>
          <cell r="BC1068">
            <v>4</v>
          </cell>
          <cell r="BD1068">
            <v>2</v>
          </cell>
          <cell r="BE1068">
            <v>6</v>
          </cell>
          <cell r="BF1068">
            <v>42</v>
          </cell>
          <cell r="BG1068" t="str">
            <v>2-2</v>
          </cell>
          <cell r="BH1068">
            <v>0.54200000000000004</v>
          </cell>
          <cell r="BI1068">
            <v>1626</v>
          </cell>
          <cell r="BJ1068">
            <v>799</v>
          </cell>
          <cell r="BK1068">
            <v>799</v>
          </cell>
          <cell r="BL1068">
            <v>726.36</v>
          </cell>
          <cell r="BM1068">
            <v>3.1229235880398671</v>
          </cell>
          <cell r="BN1068">
            <v>2.2000000000000002</v>
          </cell>
          <cell r="BO1068">
            <v>2.3199999999999998</v>
          </cell>
          <cell r="BP1068">
            <v>3.01</v>
          </cell>
          <cell r="BQ1068">
            <v>255.85</v>
          </cell>
          <cell r="BR1068">
            <v>0.67978723404255326</v>
          </cell>
          <cell r="BS1068">
            <v>3.3</v>
          </cell>
          <cell r="BT1068">
            <v>85</v>
          </cell>
          <cell r="BU1068">
            <v>1.1000000000000001</v>
          </cell>
          <cell r="BV1068">
            <v>799</v>
          </cell>
          <cell r="BW1068">
            <v>400</v>
          </cell>
          <cell r="BX1068" t="str">
            <v>SHAOXING YANSHENG TRADING CO., LTD</v>
          </cell>
          <cell r="BY1068" t="str">
            <v>Китай</v>
          </cell>
          <cell r="CA1068">
            <v>354</v>
          </cell>
          <cell r="CB1068">
            <v>54</v>
          </cell>
          <cell r="CC1068">
            <v>966</v>
          </cell>
          <cell r="CD1068">
            <v>3000</v>
          </cell>
          <cell r="CE1068">
            <v>944.25906020864625</v>
          </cell>
          <cell r="CF1068">
            <v>3000</v>
          </cell>
          <cell r="CG1068">
            <v>3000</v>
          </cell>
          <cell r="CH1068" t="str">
            <v>не заказываем для ОПТа</v>
          </cell>
          <cell r="CI1068" t="str">
            <v>ок</v>
          </cell>
          <cell r="CJ1068">
            <v>27</v>
          </cell>
          <cell r="CK1068">
            <v>3772.3199999999997</v>
          </cell>
          <cell r="CL1068">
            <v>821.28</v>
          </cell>
          <cell r="CM1068">
            <v>0</v>
          </cell>
          <cell r="CN1068">
            <v>2241.12</v>
          </cell>
          <cell r="CO1068">
            <v>125.27999999999999</v>
          </cell>
          <cell r="CP1068">
            <v>6959.9999999999991</v>
          </cell>
          <cell r="CQ1068">
            <v>416012.1</v>
          </cell>
          <cell r="CR1068">
            <v>90570.9</v>
          </cell>
          <cell r="CS1068">
            <v>0</v>
          </cell>
          <cell r="CT1068">
            <v>247151.1</v>
          </cell>
          <cell r="CU1068">
            <v>13815.9</v>
          </cell>
          <cell r="CV1068">
            <v>767550</v>
          </cell>
          <cell r="CW1068">
            <v>1299174</v>
          </cell>
          <cell r="CX1068">
            <v>282846</v>
          </cell>
          <cell r="CY1068">
            <v>0</v>
          </cell>
          <cell r="CZ1068">
            <v>771834</v>
          </cell>
          <cell r="DA1068">
            <v>43146</v>
          </cell>
          <cell r="DB1068">
            <v>2397000</v>
          </cell>
          <cell r="DC1068" t="str">
            <v>Basic+</v>
          </cell>
          <cell r="DE1068">
            <v>59</v>
          </cell>
          <cell r="DF1068">
            <v>59</v>
          </cell>
          <cell r="DH1068">
            <v>4</v>
          </cell>
          <cell r="DI1068">
            <v>2</v>
          </cell>
          <cell r="DJ1068">
            <v>6</v>
          </cell>
          <cell r="DK1068">
            <v>354</v>
          </cell>
          <cell r="DP1068">
            <v>354</v>
          </cell>
          <cell r="DQ1068">
            <v>236</v>
          </cell>
          <cell r="DR1068">
            <v>118</v>
          </cell>
          <cell r="DS1068">
            <v>0.66666666666666663</v>
          </cell>
          <cell r="DT1068">
            <v>0.33333333333333331</v>
          </cell>
          <cell r="DU1068">
            <v>799</v>
          </cell>
          <cell r="DV1068">
            <v>79915.5</v>
          </cell>
          <cell r="DW1068">
            <v>821.28</v>
          </cell>
          <cell r="DX1068">
            <v>282846</v>
          </cell>
          <cell r="DY1068" t="str">
            <v>multicolor</v>
          </cell>
          <cell r="DZ1068" t="str">
            <v>20126550009___Hwak___цветной</v>
          </cell>
        </row>
        <row r="1069">
          <cell r="B1069" t="str">
            <v>20126550010_0076193_00000003837</v>
          </cell>
          <cell r="C1069" t="str">
            <v>20126550010_0076193</v>
          </cell>
          <cell r="D1069" t="str">
            <v>Theme 3АксессуарыMadaМужскойmulticolor283</v>
          </cell>
          <cell r="E1069" t="str">
            <v>Заг. с Th 3</v>
          </cell>
          <cell r="F1069" t="str">
            <v>ACOOLA Аксессуары Весна 2024 Theme 3</v>
          </cell>
          <cell r="G1069" t="str">
            <v>ACOOLA</v>
          </cell>
          <cell r="H1069" t="str">
            <v>Theme 3</v>
          </cell>
          <cell r="I1069" t="str">
            <v>00000003837</v>
          </cell>
          <cell r="J1069" t="str">
            <v>20126550010</v>
          </cell>
          <cell r="K1069" t="str">
            <v>Кепка детская Mada цветной</v>
          </cell>
          <cell r="L1069" t="str">
            <v>Мужской</v>
          </cell>
          <cell r="M1069" t="str">
            <v>Маленький</v>
          </cell>
          <cell r="N1069" t="str">
            <v>Mada</v>
          </cell>
          <cell r="O1069" t="str">
            <v>цветной</v>
          </cell>
          <cell r="P1069" t="str">
            <v>Accessories</v>
          </cell>
          <cell r="Q1069" t="str">
            <v>Cap</v>
          </cell>
          <cell r="R1069" t="str">
            <v>Accessories_Women</v>
          </cell>
          <cell r="S1069" t="str">
            <v>Accessories</v>
          </cell>
          <cell r="T1069" t="str">
            <v>Аксессуары</v>
          </cell>
          <cell r="U1069" t="str">
            <v/>
          </cell>
          <cell r="V1069" t="str">
            <v/>
          </cell>
          <cell r="W1069" t="str">
            <v>(283) Kids hat 2 size B1/G1</v>
          </cell>
          <cell r="X1069">
            <v>2</v>
          </cell>
          <cell r="Y1069" t="str">
            <v>Нет</v>
          </cell>
          <cell r="Z1069" t="str">
            <v>Julia Kosmina</v>
          </cell>
          <cell r="AA1069" t="str">
            <v>Basic+</v>
          </cell>
          <cell r="AB1069" t="str">
            <v>Regular</v>
          </cell>
          <cell r="AC1069" t="str">
            <v>1,2,3,4,5</v>
          </cell>
          <cell r="AD1069" t="str">
            <v>1,2,3,4,5_2</v>
          </cell>
          <cell r="AE1069">
            <v>271</v>
          </cell>
          <cell r="AF1069">
            <v>52</v>
          </cell>
          <cell r="AG1069">
            <v>73</v>
          </cell>
          <cell r="AH1069">
            <v>96</v>
          </cell>
          <cell r="AI1069">
            <v>43</v>
          </cell>
          <cell r="AJ1069">
            <v>7</v>
          </cell>
          <cell r="AK1069">
            <v>1</v>
          </cell>
          <cell r="AL1069">
            <v>0.5</v>
          </cell>
          <cell r="AM1069">
            <v>4</v>
          </cell>
          <cell r="AN1069">
            <v>1</v>
          </cell>
          <cell r="AO1069">
            <v>5</v>
          </cell>
          <cell r="AP1069">
            <v>260</v>
          </cell>
          <cell r="AQ1069">
            <v>4</v>
          </cell>
          <cell r="AR1069">
            <v>1</v>
          </cell>
          <cell r="AS1069">
            <v>5</v>
          </cell>
          <cell r="AT1069">
            <v>365</v>
          </cell>
          <cell r="AU1069">
            <v>4</v>
          </cell>
          <cell r="AV1069">
            <v>1</v>
          </cell>
          <cell r="AW1069">
            <v>5</v>
          </cell>
          <cell r="AX1069">
            <v>480</v>
          </cell>
          <cell r="AY1069">
            <v>4</v>
          </cell>
          <cell r="AZ1069">
            <v>1</v>
          </cell>
          <cell r="BA1069">
            <v>5</v>
          </cell>
          <cell r="BB1069">
            <v>215</v>
          </cell>
          <cell r="BC1069">
            <v>4</v>
          </cell>
          <cell r="BD1069">
            <v>1</v>
          </cell>
          <cell r="BE1069">
            <v>5</v>
          </cell>
          <cell r="BF1069">
            <v>35</v>
          </cell>
          <cell r="BG1069" t="str">
            <v>2-1</v>
          </cell>
          <cell r="BH1069">
            <v>0.54200000000000004</v>
          </cell>
          <cell r="BI1069">
            <v>1355</v>
          </cell>
          <cell r="BJ1069">
            <v>799</v>
          </cell>
          <cell r="BK1069">
            <v>799</v>
          </cell>
          <cell r="BL1069">
            <v>726.36</v>
          </cell>
          <cell r="BM1069">
            <v>2.7405247813411076</v>
          </cell>
          <cell r="BN1069">
            <v>2.4700000000000002</v>
          </cell>
          <cell r="BO1069">
            <v>2.59</v>
          </cell>
          <cell r="BP1069">
            <v>3.43</v>
          </cell>
          <cell r="BQ1069">
            <v>291.55</v>
          </cell>
          <cell r="BR1069">
            <v>0.63510638297872335</v>
          </cell>
          <cell r="BS1069">
            <v>3.3</v>
          </cell>
          <cell r="BT1069">
            <v>85</v>
          </cell>
          <cell r="BU1069">
            <v>1.1000000000000001</v>
          </cell>
          <cell r="BV1069">
            <v>799</v>
          </cell>
          <cell r="BW1069">
            <v>400</v>
          </cell>
          <cell r="BX1069" t="str">
            <v>Shenzhen Zlorna Ornament Co., Ltd.</v>
          </cell>
          <cell r="BY1069" t="str">
            <v>Китай</v>
          </cell>
          <cell r="CA1069">
            <v>295</v>
          </cell>
          <cell r="CB1069">
            <v>46</v>
          </cell>
          <cell r="CC1069">
            <v>804</v>
          </cell>
          <cell r="CD1069">
            <v>2500</v>
          </cell>
          <cell r="CE1069">
            <v>786.88255017387189</v>
          </cell>
          <cell r="CF1069">
            <v>2500</v>
          </cell>
          <cell r="CG1069">
            <v>3000</v>
          </cell>
          <cell r="CH1069" t="str">
            <v>не заказываем для ОПТа</v>
          </cell>
          <cell r="CI1069" t="str">
            <v>ок</v>
          </cell>
          <cell r="CJ1069">
            <v>23</v>
          </cell>
          <cell r="CK1069">
            <v>3509.45</v>
          </cell>
          <cell r="CL1069">
            <v>764.05</v>
          </cell>
          <cell r="CM1069">
            <v>0</v>
          </cell>
          <cell r="CN1069">
            <v>2082.3599999999997</v>
          </cell>
          <cell r="CO1069">
            <v>119.13999999999999</v>
          </cell>
          <cell r="CP1069">
            <v>6475</v>
          </cell>
          <cell r="CQ1069">
            <v>395050.25</v>
          </cell>
          <cell r="CR1069">
            <v>86007.25</v>
          </cell>
          <cell r="CS1069">
            <v>0</v>
          </cell>
          <cell r="CT1069">
            <v>234406.2</v>
          </cell>
          <cell r="CU1069">
            <v>13411.300000000001</v>
          </cell>
          <cell r="CV1069">
            <v>728875</v>
          </cell>
          <cell r="CW1069">
            <v>1082645</v>
          </cell>
          <cell r="CX1069">
            <v>235705</v>
          </cell>
          <cell r="CY1069">
            <v>0</v>
          </cell>
          <cell r="CZ1069">
            <v>642396</v>
          </cell>
          <cell r="DA1069">
            <v>36754</v>
          </cell>
          <cell r="DB1069">
            <v>1997500</v>
          </cell>
          <cell r="DC1069" t="str">
            <v>Basic+</v>
          </cell>
          <cell r="DE1069">
            <v>59</v>
          </cell>
          <cell r="DF1069">
            <v>59</v>
          </cell>
          <cell r="DH1069">
            <v>4</v>
          </cell>
          <cell r="DI1069">
            <v>1</v>
          </cell>
          <cell r="DJ1069">
            <v>5</v>
          </cell>
          <cell r="DK1069">
            <v>295</v>
          </cell>
          <cell r="DP1069">
            <v>295</v>
          </cell>
          <cell r="DQ1069">
            <v>236</v>
          </cell>
          <cell r="DR1069">
            <v>59</v>
          </cell>
          <cell r="DS1069">
            <v>0.8</v>
          </cell>
          <cell r="DT1069">
            <v>0.2</v>
          </cell>
          <cell r="DU1069">
            <v>799</v>
          </cell>
          <cell r="DV1069">
            <v>75888.75</v>
          </cell>
          <cell r="DW1069">
            <v>764.05</v>
          </cell>
          <cell r="DX1069">
            <v>235705</v>
          </cell>
          <cell r="DY1069" t="str">
            <v>multicolor</v>
          </cell>
          <cell r="DZ1069" t="str">
            <v>20126550010___Mada___цветной</v>
          </cell>
        </row>
        <row r="1070">
          <cell r="B1070" t="str">
            <v>20136550024_0076187_00000003837</v>
          </cell>
          <cell r="C1070" t="str">
            <v>20136550024_0076187</v>
          </cell>
          <cell r="D1070" t="str">
            <v>Theme 3АксессуарыDaveyМужскойBlack281</v>
          </cell>
          <cell r="E1070" t="str">
            <v>Заг. с Th 3</v>
          </cell>
          <cell r="F1070" t="str">
            <v>ACOOLA Аксессуары Весна 2024 Theme 3</v>
          </cell>
          <cell r="G1070" t="str">
            <v>ACOOLA</v>
          </cell>
          <cell r="H1070" t="str">
            <v>Theme 3</v>
          </cell>
          <cell r="I1070" t="str">
            <v>00000003837</v>
          </cell>
          <cell r="J1070" t="str">
            <v>20136550024</v>
          </cell>
          <cell r="K1070" t="str">
            <v>Кепка детская Davey черный</v>
          </cell>
          <cell r="L1070" t="str">
            <v>Мужской</v>
          </cell>
          <cell r="M1070" t="str">
            <v>Все</v>
          </cell>
          <cell r="N1070" t="str">
            <v>Davey</v>
          </cell>
          <cell r="O1070" t="str">
            <v>черный</v>
          </cell>
          <cell r="P1070" t="str">
            <v>Accessories</v>
          </cell>
          <cell r="Q1070" t="str">
            <v>Cap</v>
          </cell>
          <cell r="R1070" t="str">
            <v>Accessories_Women</v>
          </cell>
          <cell r="S1070" t="str">
            <v>Accessories</v>
          </cell>
          <cell r="T1070" t="str">
            <v>Аксессуары</v>
          </cell>
          <cell r="U1070" t="str">
            <v/>
          </cell>
          <cell r="V1070" t="str">
            <v/>
          </cell>
          <cell r="W1070" t="str">
            <v>(281) Kids hat 4 sizes 50-54</v>
          </cell>
          <cell r="X1070">
            <v>4</v>
          </cell>
          <cell r="Y1070" t="str">
            <v>Нет</v>
          </cell>
          <cell r="Z1070" t="str">
            <v>Julia Kosmina</v>
          </cell>
          <cell r="AA1070" t="str">
            <v>Basic+</v>
          </cell>
          <cell r="AB1070" t="str">
            <v>Regular</v>
          </cell>
          <cell r="AC1070" t="str">
            <v>1,2,3,4,5</v>
          </cell>
          <cell r="AD1070" t="str">
            <v>1,2,3,4,5_4</v>
          </cell>
          <cell r="AE1070">
            <v>271</v>
          </cell>
          <cell r="AF1070">
            <v>52</v>
          </cell>
          <cell r="AG1070">
            <v>73</v>
          </cell>
          <cell r="AH1070">
            <v>96</v>
          </cell>
          <cell r="AI1070">
            <v>43</v>
          </cell>
          <cell r="AJ1070">
            <v>7</v>
          </cell>
          <cell r="AK1070">
            <v>1</v>
          </cell>
          <cell r="AL1070">
            <v>1</v>
          </cell>
          <cell r="AM1070">
            <v>7</v>
          </cell>
          <cell r="AN1070">
            <v>4</v>
          </cell>
          <cell r="AO1070">
            <v>11</v>
          </cell>
          <cell r="AP1070">
            <v>572</v>
          </cell>
          <cell r="AQ1070">
            <v>7</v>
          </cell>
          <cell r="AR1070">
            <v>4</v>
          </cell>
          <cell r="AS1070">
            <v>11</v>
          </cell>
          <cell r="AT1070">
            <v>803</v>
          </cell>
          <cell r="AU1070">
            <v>7</v>
          </cell>
          <cell r="AV1070">
            <v>4</v>
          </cell>
          <cell r="AW1070">
            <v>11</v>
          </cell>
          <cell r="AX1070">
            <v>1056</v>
          </cell>
          <cell r="AY1070">
            <v>7</v>
          </cell>
          <cell r="AZ1070">
            <v>4</v>
          </cell>
          <cell r="BA1070">
            <v>11</v>
          </cell>
          <cell r="BB1070">
            <v>473</v>
          </cell>
          <cell r="BC1070">
            <v>6</v>
          </cell>
          <cell r="BD1070">
            <v>3</v>
          </cell>
          <cell r="BE1070">
            <v>9</v>
          </cell>
          <cell r="BF1070">
            <v>63</v>
          </cell>
          <cell r="BG1070" t="str">
            <v>3-4</v>
          </cell>
          <cell r="BH1070">
            <v>0.57057692307692309</v>
          </cell>
          <cell r="BI1070">
            <v>2967</v>
          </cell>
          <cell r="BJ1070">
            <v>799</v>
          </cell>
          <cell r="BK1070">
            <v>799</v>
          </cell>
          <cell r="BL1070">
            <v>726.36</v>
          </cell>
          <cell r="BM1070">
            <v>2.647887323943662</v>
          </cell>
          <cell r="BN1070">
            <v>2.5499999999999998</v>
          </cell>
          <cell r="BO1070">
            <v>2.68</v>
          </cell>
          <cell r="BP1070">
            <v>3.55</v>
          </cell>
          <cell r="BQ1070">
            <v>301.75</v>
          </cell>
          <cell r="BR1070">
            <v>0.62234042553191493</v>
          </cell>
          <cell r="BS1070">
            <v>3.3</v>
          </cell>
          <cell r="BT1070">
            <v>85</v>
          </cell>
          <cell r="BU1070">
            <v>1.1000000000000001</v>
          </cell>
          <cell r="BV1070">
            <v>799</v>
          </cell>
          <cell r="BW1070">
            <v>400</v>
          </cell>
          <cell r="BX1070" t="str">
            <v>SHAOXING YANSHENG TRADING CO., LTD</v>
          </cell>
          <cell r="BY1070" t="str">
            <v>Китай</v>
          </cell>
          <cell r="CA1070">
            <v>531</v>
          </cell>
          <cell r="CB1070">
            <v>96</v>
          </cell>
          <cell r="CC1070">
            <v>1606</v>
          </cell>
          <cell r="CD1070">
            <v>5200</v>
          </cell>
          <cell r="CE1070">
            <v>1636.7157043616535</v>
          </cell>
          <cell r="CF1070">
            <v>5200</v>
          </cell>
          <cell r="CG1070">
            <v>5200</v>
          </cell>
          <cell r="CH1070" t="str">
            <v>не заказываем для ОПТа</v>
          </cell>
          <cell r="CI1070" t="str">
            <v>ок</v>
          </cell>
          <cell r="CJ1070">
            <v>24</v>
          </cell>
          <cell r="CK1070">
            <v>7951.56</v>
          </cell>
          <cell r="CL1070">
            <v>1423.0800000000002</v>
          </cell>
          <cell r="CM1070">
            <v>0</v>
          </cell>
          <cell r="CN1070">
            <v>4304.08</v>
          </cell>
          <cell r="CO1070">
            <v>257.28000000000003</v>
          </cell>
          <cell r="CP1070">
            <v>13936</v>
          </cell>
          <cell r="CQ1070">
            <v>895292.25</v>
          </cell>
          <cell r="CR1070">
            <v>160229.25</v>
          </cell>
          <cell r="CS1070">
            <v>0</v>
          </cell>
          <cell r="CT1070">
            <v>484610.5</v>
          </cell>
          <cell r="CU1070">
            <v>28968</v>
          </cell>
          <cell r="CV1070">
            <v>1569100</v>
          </cell>
          <cell r="CW1070">
            <v>2370633</v>
          </cell>
          <cell r="CX1070">
            <v>424269</v>
          </cell>
          <cell r="CY1070">
            <v>0</v>
          </cell>
          <cell r="CZ1070">
            <v>1283194</v>
          </cell>
          <cell r="DA1070">
            <v>76704</v>
          </cell>
          <cell r="DB1070">
            <v>4154800</v>
          </cell>
          <cell r="DC1070" t="str">
            <v>Basic+</v>
          </cell>
          <cell r="DE1070">
            <v>59</v>
          </cell>
          <cell r="DF1070">
            <v>59</v>
          </cell>
          <cell r="DH1070">
            <v>6</v>
          </cell>
          <cell r="DI1070">
            <v>3</v>
          </cell>
          <cell r="DJ1070">
            <v>9</v>
          </cell>
          <cell r="DK1070">
            <v>531</v>
          </cell>
          <cell r="DP1070">
            <v>531</v>
          </cell>
          <cell r="DQ1070">
            <v>354</v>
          </cell>
          <cell r="DR1070">
            <v>177</v>
          </cell>
          <cell r="DS1070">
            <v>0.66666666666666663</v>
          </cell>
          <cell r="DT1070">
            <v>0.33333333333333331</v>
          </cell>
          <cell r="DU1070">
            <v>799</v>
          </cell>
          <cell r="DV1070">
            <v>141378.75</v>
          </cell>
          <cell r="DW1070">
            <v>1423.0800000000002</v>
          </cell>
          <cell r="DX1070">
            <v>424269</v>
          </cell>
          <cell r="DY1070" t="str">
            <v>Black</v>
          </cell>
          <cell r="DZ1070" t="str">
            <v>20136550024___Davey___черный</v>
          </cell>
        </row>
        <row r="1071">
          <cell r="B1071" t="str">
            <v>20136550024_0076188_00000003837</v>
          </cell>
          <cell r="C1071" t="str">
            <v>20136550024_0076188</v>
          </cell>
          <cell r="D1071" t="str">
            <v>Theme 3АксессуарыDaveyМужскойblue281</v>
          </cell>
          <cell r="E1071" t="str">
            <v>Заг. с Th 3</v>
          </cell>
          <cell r="F1071" t="str">
            <v>ACOOLA Аксессуары Весна 2024 Theme 3</v>
          </cell>
          <cell r="G1071" t="str">
            <v>ACOOLA</v>
          </cell>
          <cell r="H1071" t="str">
            <v>Theme 3</v>
          </cell>
          <cell r="I1071" t="str">
            <v>00000003837</v>
          </cell>
          <cell r="J1071" t="str">
            <v>20136550024</v>
          </cell>
          <cell r="K1071" t="str">
            <v>Кепка детская Davey синий</v>
          </cell>
          <cell r="L1071" t="str">
            <v>Мужской</v>
          </cell>
          <cell r="M1071" t="str">
            <v>Все</v>
          </cell>
          <cell r="N1071" t="str">
            <v>Davey</v>
          </cell>
          <cell r="O1071" t="str">
            <v>синий</v>
          </cell>
          <cell r="P1071" t="str">
            <v>Accessories</v>
          </cell>
          <cell r="Q1071" t="str">
            <v>Cap</v>
          </cell>
          <cell r="R1071" t="str">
            <v>Accessories_Women</v>
          </cell>
          <cell r="S1071" t="str">
            <v>Accessories</v>
          </cell>
          <cell r="T1071" t="str">
            <v>Аксессуары</v>
          </cell>
          <cell r="U1071" t="str">
            <v/>
          </cell>
          <cell r="V1071" t="str">
            <v/>
          </cell>
          <cell r="W1071" t="str">
            <v>(281) Kids hat 4 sizes 50-54</v>
          </cell>
          <cell r="X1071">
            <v>4</v>
          </cell>
          <cell r="Y1071" t="str">
            <v>Нет</v>
          </cell>
          <cell r="Z1071" t="str">
            <v>Julia Kosmina</v>
          </cell>
          <cell r="AA1071" t="str">
            <v>Basic+</v>
          </cell>
          <cell r="AB1071" t="str">
            <v>Regular</v>
          </cell>
          <cell r="AC1071" t="str">
            <v>1,2,3,4,5</v>
          </cell>
          <cell r="AD1071" t="str">
            <v>1,2,3,4,5_4</v>
          </cell>
          <cell r="AE1071">
            <v>271</v>
          </cell>
          <cell r="AF1071">
            <v>52</v>
          </cell>
          <cell r="AG1071">
            <v>73</v>
          </cell>
          <cell r="AH1071">
            <v>96</v>
          </cell>
          <cell r="AI1071">
            <v>43</v>
          </cell>
          <cell r="AJ1071">
            <v>7</v>
          </cell>
          <cell r="AK1071">
            <v>1</v>
          </cell>
          <cell r="AL1071">
            <v>1</v>
          </cell>
          <cell r="AM1071">
            <v>7</v>
          </cell>
          <cell r="AN1071">
            <v>4</v>
          </cell>
          <cell r="AO1071">
            <v>11</v>
          </cell>
          <cell r="AP1071">
            <v>572</v>
          </cell>
          <cell r="AQ1071">
            <v>7</v>
          </cell>
          <cell r="AR1071">
            <v>4</v>
          </cell>
          <cell r="AS1071">
            <v>11</v>
          </cell>
          <cell r="AT1071">
            <v>803</v>
          </cell>
          <cell r="AU1071">
            <v>7</v>
          </cell>
          <cell r="AV1071">
            <v>4</v>
          </cell>
          <cell r="AW1071">
            <v>11</v>
          </cell>
          <cell r="AX1071">
            <v>1056</v>
          </cell>
          <cell r="AY1071">
            <v>7</v>
          </cell>
          <cell r="AZ1071">
            <v>4</v>
          </cell>
          <cell r="BA1071">
            <v>11</v>
          </cell>
          <cell r="BB1071">
            <v>473</v>
          </cell>
          <cell r="BC1071">
            <v>6</v>
          </cell>
          <cell r="BD1071">
            <v>3</v>
          </cell>
          <cell r="BE1071">
            <v>9</v>
          </cell>
          <cell r="BF1071">
            <v>63</v>
          </cell>
          <cell r="BG1071" t="str">
            <v>3-4</v>
          </cell>
          <cell r="BH1071">
            <v>0.57057692307692309</v>
          </cell>
          <cell r="BI1071">
            <v>2967</v>
          </cell>
          <cell r="BJ1071">
            <v>799</v>
          </cell>
          <cell r="BK1071">
            <v>799</v>
          </cell>
          <cell r="BL1071">
            <v>726.36</v>
          </cell>
          <cell r="BM1071">
            <v>2.647887323943662</v>
          </cell>
          <cell r="BN1071">
            <v>2.5499999999999998</v>
          </cell>
          <cell r="BO1071">
            <v>2.68</v>
          </cell>
          <cell r="BP1071">
            <v>3.55</v>
          </cell>
          <cell r="BQ1071">
            <v>301.75</v>
          </cell>
          <cell r="BR1071">
            <v>0.62234042553191493</v>
          </cell>
          <cell r="BS1071">
            <v>3.3</v>
          </cell>
          <cell r="BT1071">
            <v>85</v>
          </cell>
          <cell r="BU1071">
            <v>1.1000000000000001</v>
          </cell>
          <cell r="BV1071">
            <v>799</v>
          </cell>
          <cell r="BW1071">
            <v>400</v>
          </cell>
          <cell r="BX1071" t="str">
            <v>SHAOXING YANSHENG TRADING CO., LTD</v>
          </cell>
          <cell r="BY1071" t="str">
            <v>Китай</v>
          </cell>
          <cell r="CA1071">
            <v>531</v>
          </cell>
          <cell r="CB1071">
            <v>96</v>
          </cell>
          <cell r="CC1071">
            <v>1606</v>
          </cell>
          <cell r="CD1071">
            <v>5200</v>
          </cell>
          <cell r="CE1071">
            <v>1636.7157043616535</v>
          </cell>
          <cell r="CF1071">
            <v>5200</v>
          </cell>
          <cell r="CG1071">
            <v>5200</v>
          </cell>
          <cell r="CH1071" t="str">
            <v>не заказываем для ОПТа</v>
          </cell>
          <cell r="CI1071" t="str">
            <v>ок</v>
          </cell>
          <cell r="CJ1071">
            <v>24</v>
          </cell>
          <cell r="CK1071">
            <v>7951.56</v>
          </cell>
          <cell r="CL1071">
            <v>1423.0800000000002</v>
          </cell>
          <cell r="CM1071">
            <v>0</v>
          </cell>
          <cell r="CN1071">
            <v>4304.08</v>
          </cell>
          <cell r="CO1071">
            <v>257.28000000000003</v>
          </cell>
          <cell r="CP1071">
            <v>13936</v>
          </cell>
          <cell r="CQ1071">
            <v>895292.25</v>
          </cell>
          <cell r="CR1071">
            <v>160229.25</v>
          </cell>
          <cell r="CS1071">
            <v>0</v>
          </cell>
          <cell r="CT1071">
            <v>484610.5</v>
          </cell>
          <cell r="CU1071">
            <v>28968</v>
          </cell>
          <cell r="CV1071">
            <v>1569100</v>
          </cell>
          <cell r="CW1071">
            <v>2370633</v>
          </cell>
          <cell r="CX1071">
            <v>424269</v>
          </cell>
          <cell r="CY1071">
            <v>0</v>
          </cell>
          <cell r="CZ1071">
            <v>1283194</v>
          </cell>
          <cell r="DA1071">
            <v>76704</v>
          </cell>
          <cell r="DB1071">
            <v>4154800</v>
          </cell>
          <cell r="DC1071" t="str">
            <v>Basic+</v>
          </cell>
          <cell r="DE1071">
            <v>59</v>
          </cell>
          <cell r="DF1071">
            <v>59</v>
          </cell>
          <cell r="DH1071">
            <v>6</v>
          </cell>
          <cell r="DI1071">
            <v>3</v>
          </cell>
          <cell r="DJ1071">
            <v>9</v>
          </cell>
          <cell r="DK1071">
            <v>531</v>
          </cell>
          <cell r="DP1071">
            <v>531</v>
          </cell>
          <cell r="DQ1071">
            <v>354</v>
          </cell>
          <cell r="DR1071">
            <v>177</v>
          </cell>
          <cell r="DS1071">
            <v>0.66666666666666663</v>
          </cell>
          <cell r="DT1071">
            <v>0.33333333333333331</v>
          </cell>
          <cell r="DU1071">
            <v>799</v>
          </cell>
          <cell r="DV1071">
            <v>141378.75</v>
          </cell>
          <cell r="DW1071">
            <v>1423.0800000000002</v>
          </cell>
          <cell r="DX1071">
            <v>424269</v>
          </cell>
          <cell r="DY1071" t="str">
            <v>blue</v>
          </cell>
          <cell r="DZ1071" t="str">
            <v>20136550024___Davey___синий</v>
          </cell>
        </row>
        <row r="1072">
          <cell r="B1072" t="str">
            <v>20136550024_0076189_00000003837</v>
          </cell>
          <cell r="C1072" t="str">
            <v>20136550024_0076189</v>
          </cell>
          <cell r="D1072" t="str">
            <v>Theme 3АксессуарыDaveyМужскойmulticolor281</v>
          </cell>
          <cell r="E1072" t="str">
            <v>Заг. с Th 3</v>
          </cell>
          <cell r="F1072" t="str">
            <v>ACOOLA Аксессуары Весна 2024 Theme 3</v>
          </cell>
          <cell r="G1072" t="str">
            <v>ACOOLA</v>
          </cell>
          <cell r="H1072" t="str">
            <v>Theme 3</v>
          </cell>
          <cell r="I1072" t="str">
            <v>00000003837</v>
          </cell>
          <cell r="J1072" t="str">
            <v>20136550024</v>
          </cell>
          <cell r="K1072" t="str">
            <v>Кепка детская Davey цветной</v>
          </cell>
          <cell r="L1072" t="str">
            <v>Мужской</v>
          </cell>
          <cell r="M1072" t="str">
            <v>Все</v>
          </cell>
          <cell r="N1072" t="str">
            <v>Davey</v>
          </cell>
          <cell r="O1072" t="str">
            <v>цветной</v>
          </cell>
          <cell r="P1072" t="str">
            <v>Accessories</v>
          </cell>
          <cell r="Q1072" t="str">
            <v>Cap</v>
          </cell>
          <cell r="R1072" t="str">
            <v>Accessories_Women</v>
          </cell>
          <cell r="S1072" t="str">
            <v>Accessories</v>
          </cell>
          <cell r="T1072" t="str">
            <v>Аксессуары</v>
          </cell>
          <cell r="U1072" t="str">
            <v/>
          </cell>
          <cell r="V1072" t="str">
            <v/>
          </cell>
          <cell r="W1072" t="str">
            <v>(281) Kids hat 4 sizes 50-54</v>
          </cell>
          <cell r="X1072">
            <v>4</v>
          </cell>
          <cell r="Y1072" t="str">
            <v>Нет</v>
          </cell>
          <cell r="Z1072" t="str">
            <v>Julia Kosmina</v>
          </cell>
          <cell r="AA1072" t="str">
            <v>Basic+</v>
          </cell>
          <cell r="AB1072" t="str">
            <v>Regular</v>
          </cell>
          <cell r="AC1072" t="str">
            <v>1,2,3,4,5</v>
          </cell>
          <cell r="AD1072" t="str">
            <v>1,2,3,4,5_4</v>
          </cell>
          <cell r="AE1072">
            <v>271</v>
          </cell>
          <cell r="AF1072">
            <v>52</v>
          </cell>
          <cell r="AG1072">
            <v>73</v>
          </cell>
          <cell r="AH1072">
            <v>96</v>
          </cell>
          <cell r="AI1072">
            <v>43</v>
          </cell>
          <cell r="AJ1072">
            <v>7</v>
          </cell>
          <cell r="AK1072">
            <v>1</v>
          </cell>
          <cell r="AL1072">
            <v>1</v>
          </cell>
          <cell r="AM1072">
            <v>7</v>
          </cell>
          <cell r="AN1072">
            <v>4</v>
          </cell>
          <cell r="AO1072">
            <v>11</v>
          </cell>
          <cell r="AP1072">
            <v>572</v>
          </cell>
          <cell r="AQ1072">
            <v>7</v>
          </cell>
          <cell r="AR1072">
            <v>4</v>
          </cell>
          <cell r="AS1072">
            <v>11</v>
          </cell>
          <cell r="AT1072">
            <v>803</v>
          </cell>
          <cell r="AU1072">
            <v>7</v>
          </cell>
          <cell r="AV1072">
            <v>4</v>
          </cell>
          <cell r="AW1072">
            <v>11</v>
          </cell>
          <cell r="AX1072">
            <v>1056</v>
          </cell>
          <cell r="AY1072">
            <v>7</v>
          </cell>
          <cell r="AZ1072">
            <v>4</v>
          </cell>
          <cell r="BA1072">
            <v>11</v>
          </cell>
          <cell r="BB1072">
            <v>473</v>
          </cell>
          <cell r="BC1072">
            <v>6</v>
          </cell>
          <cell r="BD1072">
            <v>3</v>
          </cell>
          <cell r="BE1072">
            <v>9</v>
          </cell>
          <cell r="BF1072">
            <v>63</v>
          </cell>
          <cell r="BG1072" t="str">
            <v>3-4</v>
          </cell>
          <cell r="BH1072">
            <v>0.57057692307692309</v>
          </cell>
          <cell r="BI1072">
            <v>2967</v>
          </cell>
          <cell r="BJ1072">
            <v>799</v>
          </cell>
          <cell r="BK1072">
            <v>799</v>
          </cell>
          <cell r="BL1072">
            <v>726.36</v>
          </cell>
          <cell r="BM1072">
            <v>2.647887323943662</v>
          </cell>
          <cell r="BN1072">
            <v>2.5499999999999998</v>
          </cell>
          <cell r="BO1072">
            <v>2.68</v>
          </cell>
          <cell r="BP1072">
            <v>3.55</v>
          </cell>
          <cell r="BQ1072">
            <v>301.75</v>
          </cell>
          <cell r="BR1072">
            <v>0.62234042553191493</v>
          </cell>
          <cell r="BS1072">
            <v>3.3</v>
          </cell>
          <cell r="BT1072">
            <v>85</v>
          </cell>
          <cell r="BU1072">
            <v>1.1000000000000001</v>
          </cell>
          <cell r="BV1072">
            <v>799</v>
          </cell>
          <cell r="BW1072">
            <v>400</v>
          </cell>
          <cell r="BX1072" t="str">
            <v>SHAOXING YANSHENG TRADING CO., LTD</v>
          </cell>
          <cell r="BY1072" t="str">
            <v>Китай</v>
          </cell>
          <cell r="CA1072">
            <v>531</v>
          </cell>
          <cell r="CB1072">
            <v>96</v>
          </cell>
          <cell r="CC1072">
            <v>1606</v>
          </cell>
          <cell r="CD1072">
            <v>5200</v>
          </cell>
          <cell r="CE1072">
            <v>1636.7157043616535</v>
          </cell>
          <cell r="CF1072">
            <v>5200</v>
          </cell>
          <cell r="CG1072">
            <v>5200</v>
          </cell>
          <cell r="CH1072" t="str">
            <v>не заказываем для ОПТа</v>
          </cell>
          <cell r="CI1072" t="str">
            <v>ок</v>
          </cell>
          <cell r="CJ1072">
            <v>24</v>
          </cell>
          <cell r="CK1072">
            <v>7951.56</v>
          </cell>
          <cell r="CL1072">
            <v>1423.0800000000002</v>
          </cell>
          <cell r="CM1072">
            <v>0</v>
          </cell>
          <cell r="CN1072">
            <v>4304.08</v>
          </cell>
          <cell r="CO1072">
            <v>257.28000000000003</v>
          </cell>
          <cell r="CP1072">
            <v>13936</v>
          </cell>
          <cell r="CQ1072">
            <v>895292.25</v>
          </cell>
          <cell r="CR1072">
            <v>160229.25</v>
          </cell>
          <cell r="CS1072">
            <v>0</v>
          </cell>
          <cell r="CT1072">
            <v>484610.5</v>
          </cell>
          <cell r="CU1072">
            <v>28968</v>
          </cell>
          <cell r="CV1072">
            <v>1569100</v>
          </cell>
          <cell r="CW1072">
            <v>2370633</v>
          </cell>
          <cell r="CX1072">
            <v>424269</v>
          </cell>
          <cell r="CY1072">
            <v>0</v>
          </cell>
          <cell r="CZ1072">
            <v>1283194</v>
          </cell>
          <cell r="DA1072">
            <v>76704</v>
          </cell>
          <cell r="DB1072">
            <v>4154800</v>
          </cell>
          <cell r="DC1072" t="str">
            <v>Basic+</v>
          </cell>
          <cell r="DE1072">
            <v>59</v>
          </cell>
          <cell r="DF1072">
            <v>59</v>
          </cell>
          <cell r="DH1072">
            <v>6</v>
          </cell>
          <cell r="DI1072">
            <v>3</v>
          </cell>
          <cell r="DJ1072">
            <v>9</v>
          </cell>
          <cell r="DK1072">
            <v>531</v>
          </cell>
          <cell r="DP1072">
            <v>531</v>
          </cell>
          <cell r="DQ1072">
            <v>354</v>
          </cell>
          <cell r="DR1072">
            <v>177</v>
          </cell>
          <cell r="DS1072">
            <v>0.66666666666666663</v>
          </cell>
          <cell r="DT1072">
            <v>0.33333333333333331</v>
          </cell>
          <cell r="DU1072">
            <v>799</v>
          </cell>
          <cell r="DV1072">
            <v>141378.75</v>
          </cell>
          <cell r="DW1072">
            <v>1423.0800000000002</v>
          </cell>
          <cell r="DX1072">
            <v>424269</v>
          </cell>
          <cell r="DY1072" t="str">
            <v>multicolor</v>
          </cell>
          <cell r="DZ1072" t="str">
            <v>20136550024___Davey___цветной</v>
          </cell>
        </row>
        <row r="1073">
          <cell r="B1073" t="str">
            <v>20136550032_0076179_00000003837</v>
          </cell>
          <cell r="C1073" t="str">
            <v>20136550032_0076179</v>
          </cell>
          <cell r="D1073" t="str">
            <v>Theme 3АксессуарыSoppuМужскойmulticolor281</v>
          </cell>
          <cell r="E1073" t="str">
            <v>Заг. с Th 3</v>
          </cell>
          <cell r="F1073" t="str">
            <v>ACOOLA Аксессуары Весна 2024 Theme 3</v>
          </cell>
          <cell r="G1073" t="str">
            <v>ACOOLA</v>
          </cell>
          <cell r="H1073" t="str">
            <v>Theme 3</v>
          </cell>
          <cell r="I1073" t="str">
            <v>00000003837</v>
          </cell>
          <cell r="J1073" t="str">
            <v>20136550032</v>
          </cell>
          <cell r="K1073" t="str">
            <v>Кепка детская Soppu цветной</v>
          </cell>
          <cell r="L1073" t="str">
            <v>Мужской</v>
          </cell>
          <cell r="M1073" t="str">
            <v>Все</v>
          </cell>
          <cell r="N1073" t="str">
            <v>Soppu</v>
          </cell>
          <cell r="O1073" t="str">
            <v>цветной</v>
          </cell>
          <cell r="P1073" t="str">
            <v>Accessories</v>
          </cell>
          <cell r="Q1073" t="str">
            <v>Cap</v>
          </cell>
          <cell r="R1073" t="str">
            <v>Accessories_Women</v>
          </cell>
          <cell r="S1073" t="str">
            <v>Accessories</v>
          </cell>
          <cell r="T1073" t="str">
            <v>Аксессуары</v>
          </cell>
          <cell r="U1073" t="str">
            <v/>
          </cell>
          <cell r="V1073" t="str">
            <v/>
          </cell>
          <cell r="W1073" t="str">
            <v>(281) Kids hat 4 sizes 50-54</v>
          </cell>
          <cell r="X1073">
            <v>4</v>
          </cell>
          <cell r="Y1073" t="str">
            <v>Нет</v>
          </cell>
          <cell r="Z1073" t="str">
            <v>Julia Kosmina</v>
          </cell>
          <cell r="AA1073" t="str">
            <v>Basic+</v>
          </cell>
          <cell r="AB1073" t="str">
            <v>Regular</v>
          </cell>
          <cell r="AC1073" t="str">
            <v>1,2,3,4,5</v>
          </cell>
          <cell r="AD1073" t="str">
            <v>1,2,3,4,5_4</v>
          </cell>
          <cell r="AE1073">
            <v>271</v>
          </cell>
          <cell r="AF1073">
            <v>52</v>
          </cell>
          <cell r="AG1073">
            <v>73</v>
          </cell>
          <cell r="AH1073">
            <v>96</v>
          </cell>
          <cell r="AI1073">
            <v>43</v>
          </cell>
          <cell r="AJ1073">
            <v>7</v>
          </cell>
          <cell r="AK1073">
            <v>0.8</v>
          </cell>
          <cell r="AL1073">
            <v>1</v>
          </cell>
          <cell r="AM1073">
            <v>6</v>
          </cell>
          <cell r="AN1073">
            <v>3</v>
          </cell>
          <cell r="AO1073">
            <v>9</v>
          </cell>
          <cell r="AP1073">
            <v>468</v>
          </cell>
          <cell r="AQ1073">
            <v>6</v>
          </cell>
          <cell r="AR1073">
            <v>3</v>
          </cell>
          <cell r="AS1073">
            <v>9</v>
          </cell>
          <cell r="AT1073">
            <v>657</v>
          </cell>
          <cell r="AU1073">
            <v>6</v>
          </cell>
          <cell r="AV1073">
            <v>3</v>
          </cell>
          <cell r="AW1073">
            <v>9</v>
          </cell>
          <cell r="AX1073">
            <v>864</v>
          </cell>
          <cell r="AY1073">
            <v>6</v>
          </cell>
          <cell r="AZ1073">
            <v>3</v>
          </cell>
          <cell r="BA1073">
            <v>9</v>
          </cell>
          <cell r="BB1073">
            <v>387</v>
          </cell>
          <cell r="BC1073">
            <v>6</v>
          </cell>
          <cell r="BD1073">
            <v>3</v>
          </cell>
          <cell r="BE1073">
            <v>9</v>
          </cell>
          <cell r="BF1073">
            <v>63</v>
          </cell>
          <cell r="BG1073" t="str">
            <v>2-3</v>
          </cell>
          <cell r="BH1073">
            <v>0.54200000000000004</v>
          </cell>
          <cell r="BI1073">
            <v>2439</v>
          </cell>
          <cell r="BJ1073">
            <v>799</v>
          </cell>
          <cell r="BK1073">
            <v>799</v>
          </cell>
          <cell r="BL1073">
            <v>726.36</v>
          </cell>
          <cell r="BM1073">
            <v>2.9746835443037973</v>
          </cell>
          <cell r="BN1073">
            <v>2.27</v>
          </cell>
          <cell r="BO1073">
            <v>2.39</v>
          </cell>
          <cell r="BP1073">
            <v>3.16</v>
          </cell>
          <cell r="BQ1073">
            <v>268.60000000000002</v>
          </cell>
          <cell r="BR1073">
            <v>0.66382978723404251</v>
          </cell>
          <cell r="BS1073">
            <v>3.3</v>
          </cell>
          <cell r="BT1073">
            <v>85</v>
          </cell>
          <cell r="BU1073">
            <v>1.1000000000000001</v>
          </cell>
          <cell r="BV1073">
            <v>799</v>
          </cell>
          <cell r="BW1073">
            <v>400</v>
          </cell>
          <cell r="BX1073" t="str">
            <v>SHAOXING YANSHENG TRADING CO., LTD</v>
          </cell>
          <cell r="BY1073" t="str">
            <v>Китай</v>
          </cell>
          <cell r="CA1073">
            <v>531</v>
          </cell>
          <cell r="CB1073">
            <v>80</v>
          </cell>
          <cell r="CC1073">
            <v>1450</v>
          </cell>
          <cell r="CD1073">
            <v>4500</v>
          </cell>
          <cell r="CE1073">
            <v>1416.3885903129694</v>
          </cell>
          <cell r="CF1073">
            <v>4500</v>
          </cell>
          <cell r="CG1073">
            <v>5200</v>
          </cell>
          <cell r="CH1073" t="str">
            <v>не заказываем для ОПТа</v>
          </cell>
          <cell r="CI1073" t="str">
            <v>ок</v>
          </cell>
          <cell r="CJ1073">
            <v>20</v>
          </cell>
          <cell r="CK1073">
            <v>5829.21</v>
          </cell>
          <cell r="CL1073">
            <v>1269.0900000000001</v>
          </cell>
          <cell r="CM1073">
            <v>0</v>
          </cell>
          <cell r="CN1073">
            <v>3465.5</v>
          </cell>
          <cell r="CO1073">
            <v>191.20000000000002</v>
          </cell>
          <cell r="CP1073">
            <v>10755</v>
          </cell>
          <cell r="CQ1073">
            <v>655115.4</v>
          </cell>
          <cell r="CR1073">
            <v>142626.6</v>
          </cell>
          <cell r="CS1073">
            <v>0</v>
          </cell>
          <cell r="CT1073">
            <v>389470.00000000006</v>
          </cell>
          <cell r="CU1073">
            <v>21488</v>
          </cell>
          <cell r="CV1073">
            <v>1208700</v>
          </cell>
          <cell r="CW1073">
            <v>1948761</v>
          </cell>
          <cell r="CX1073">
            <v>424269</v>
          </cell>
          <cell r="CY1073">
            <v>0</v>
          </cell>
          <cell r="CZ1073">
            <v>1158550</v>
          </cell>
          <cell r="DA1073">
            <v>63920</v>
          </cell>
          <cell r="DB1073">
            <v>3595500</v>
          </cell>
          <cell r="DC1073" t="str">
            <v>Basic+</v>
          </cell>
          <cell r="DE1073">
            <v>59</v>
          </cell>
          <cell r="DF1073">
            <v>59</v>
          </cell>
          <cell r="DH1073">
            <v>6</v>
          </cell>
          <cell r="DI1073">
            <v>3</v>
          </cell>
          <cell r="DJ1073">
            <v>9</v>
          </cell>
          <cell r="DK1073">
            <v>531</v>
          </cell>
          <cell r="DP1073">
            <v>531</v>
          </cell>
          <cell r="DQ1073">
            <v>354</v>
          </cell>
          <cell r="DR1073">
            <v>177</v>
          </cell>
          <cell r="DS1073">
            <v>0.66666666666666663</v>
          </cell>
          <cell r="DT1073">
            <v>0.33333333333333331</v>
          </cell>
          <cell r="DU1073">
            <v>799</v>
          </cell>
          <cell r="DV1073">
            <v>125847</v>
          </cell>
          <cell r="DW1073">
            <v>1269.0900000000001</v>
          </cell>
          <cell r="DX1073">
            <v>424269</v>
          </cell>
          <cell r="DY1073" t="str">
            <v>multicolor</v>
          </cell>
          <cell r="DZ1073" t="str">
            <v>20136550032___Soppu___цветной</v>
          </cell>
        </row>
        <row r="1074">
          <cell r="B1074" t="str">
            <v>20136550033_0076180_00000003837</v>
          </cell>
          <cell r="C1074" t="str">
            <v>20136550033_0076180</v>
          </cell>
          <cell r="D1074" t="str">
            <v>Theme 3АксессуарыGogosМужскойorange281</v>
          </cell>
          <cell r="E1074" t="str">
            <v>Заг. с Th 3</v>
          </cell>
          <cell r="F1074" t="str">
            <v>ACOOLA Аксессуары Весна 2024 Theme 3</v>
          </cell>
          <cell r="G1074" t="str">
            <v>ACOOLA</v>
          </cell>
          <cell r="H1074" t="str">
            <v>Theme 3</v>
          </cell>
          <cell r="I1074" t="str">
            <v>00000003837</v>
          </cell>
          <cell r="J1074" t="str">
            <v>20136550033</v>
          </cell>
          <cell r="K1074" t="str">
            <v>Кепка детская Gogos оранжевый</v>
          </cell>
          <cell r="L1074" t="str">
            <v>Мужской</v>
          </cell>
          <cell r="M1074" t="str">
            <v>Все</v>
          </cell>
          <cell r="N1074" t="str">
            <v>Gogos</v>
          </cell>
          <cell r="O1074" t="str">
            <v>оранжевый</v>
          </cell>
          <cell r="P1074" t="str">
            <v>Accessories</v>
          </cell>
          <cell r="Q1074" t="str">
            <v>Cap</v>
          </cell>
          <cell r="R1074" t="str">
            <v>Accessories_Women</v>
          </cell>
          <cell r="S1074" t="str">
            <v>Accessories</v>
          </cell>
          <cell r="T1074" t="str">
            <v>Аксессуары</v>
          </cell>
          <cell r="U1074" t="str">
            <v/>
          </cell>
          <cell r="V1074" t="str">
            <v/>
          </cell>
          <cell r="W1074" t="str">
            <v>(281) Kids hat 4 sizes 50-54</v>
          </cell>
          <cell r="X1074">
            <v>4</v>
          </cell>
          <cell r="Y1074" t="str">
            <v>Нет</v>
          </cell>
          <cell r="Z1074" t="str">
            <v>Julia Kosmina</v>
          </cell>
          <cell r="AA1074" t="str">
            <v>Basic+</v>
          </cell>
          <cell r="AB1074" t="str">
            <v>Regular</v>
          </cell>
          <cell r="AC1074" t="str">
            <v>1,2,3,4,5</v>
          </cell>
          <cell r="AD1074" t="str">
            <v>1,2,3,4,5_4</v>
          </cell>
          <cell r="AE1074">
            <v>271</v>
          </cell>
          <cell r="AF1074">
            <v>52</v>
          </cell>
          <cell r="AG1074">
            <v>73</v>
          </cell>
          <cell r="AH1074">
            <v>96</v>
          </cell>
          <cell r="AI1074">
            <v>43</v>
          </cell>
          <cell r="AJ1074">
            <v>7</v>
          </cell>
          <cell r="AK1074">
            <v>0.8</v>
          </cell>
          <cell r="AL1074">
            <v>1</v>
          </cell>
          <cell r="AM1074">
            <v>6</v>
          </cell>
          <cell r="AN1074">
            <v>3</v>
          </cell>
          <cell r="AO1074">
            <v>9</v>
          </cell>
          <cell r="AP1074">
            <v>468</v>
          </cell>
          <cell r="AQ1074">
            <v>6</v>
          </cell>
          <cell r="AR1074">
            <v>3</v>
          </cell>
          <cell r="AS1074">
            <v>9</v>
          </cell>
          <cell r="AT1074">
            <v>657</v>
          </cell>
          <cell r="AU1074">
            <v>6</v>
          </cell>
          <cell r="AV1074">
            <v>3</v>
          </cell>
          <cell r="AW1074">
            <v>9</v>
          </cell>
          <cell r="AX1074">
            <v>864</v>
          </cell>
          <cell r="AY1074">
            <v>6</v>
          </cell>
          <cell r="AZ1074">
            <v>3</v>
          </cell>
          <cell r="BA1074">
            <v>9</v>
          </cell>
          <cell r="BB1074">
            <v>387</v>
          </cell>
          <cell r="BC1074">
            <v>6</v>
          </cell>
          <cell r="BD1074">
            <v>3</v>
          </cell>
          <cell r="BE1074">
            <v>9</v>
          </cell>
          <cell r="BF1074">
            <v>63</v>
          </cell>
          <cell r="BG1074" t="str">
            <v>2-3</v>
          </cell>
          <cell r="BH1074">
            <v>0.54200000000000004</v>
          </cell>
          <cell r="BI1074">
            <v>2439</v>
          </cell>
          <cell r="BJ1074">
            <v>799</v>
          </cell>
          <cell r="BK1074">
            <v>799</v>
          </cell>
          <cell r="BL1074">
            <v>726.36</v>
          </cell>
          <cell r="BM1074">
            <v>2.8746177370030583</v>
          </cell>
          <cell r="BN1074">
            <v>2.4</v>
          </cell>
          <cell r="BO1074">
            <v>2.52</v>
          </cell>
          <cell r="BP1074">
            <v>3.27</v>
          </cell>
          <cell r="BQ1074">
            <v>277.95</v>
          </cell>
          <cell r="BR1074">
            <v>0.65212765957446805</v>
          </cell>
          <cell r="BS1074">
            <v>3.3</v>
          </cell>
          <cell r="BT1074">
            <v>85</v>
          </cell>
          <cell r="BU1074">
            <v>1.1000000000000001</v>
          </cell>
          <cell r="BV1074">
            <v>799</v>
          </cell>
          <cell r="BW1074">
            <v>400</v>
          </cell>
          <cell r="BX1074" t="str">
            <v>SHAOXING YANSHENG TRADING CO., LTD</v>
          </cell>
          <cell r="BY1074" t="str">
            <v>Китай</v>
          </cell>
          <cell r="CA1074">
            <v>531</v>
          </cell>
          <cell r="CB1074">
            <v>80</v>
          </cell>
          <cell r="CC1074">
            <v>1450</v>
          </cell>
          <cell r="CD1074">
            <v>4500</v>
          </cell>
          <cell r="CE1074">
            <v>1416.3885903129694</v>
          </cell>
          <cell r="CF1074">
            <v>4500</v>
          </cell>
          <cell r="CG1074">
            <v>5200</v>
          </cell>
          <cell r="CH1074" t="str">
            <v>не заказываем для ОПТа</v>
          </cell>
          <cell r="CI1074" t="str">
            <v>ок</v>
          </cell>
          <cell r="CJ1074">
            <v>20</v>
          </cell>
          <cell r="CK1074">
            <v>6146.28</v>
          </cell>
          <cell r="CL1074">
            <v>1338.1200000000001</v>
          </cell>
          <cell r="CM1074">
            <v>0</v>
          </cell>
          <cell r="CN1074">
            <v>3654</v>
          </cell>
          <cell r="CO1074">
            <v>201.6</v>
          </cell>
          <cell r="CP1074">
            <v>11340</v>
          </cell>
          <cell r="CQ1074">
            <v>677920.04999999993</v>
          </cell>
          <cell r="CR1074">
            <v>147591.44999999998</v>
          </cell>
          <cell r="CS1074">
            <v>0</v>
          </cell>
          <cell r="CT1074">
            <v>403027.5</v>
          </cell>
          <cell r="CU1074">
            <v>22236</v>
          </cell>
          <cell r="CV1074">
            <v>1250775</v>
          </cell>
          <cell r="CW1074">
            <v>1948761</v>
          </cell>
          <cell r="CX1074">
            <v>424269</v>
          </cell>
          <cell r="CY1074">
            <v>0</v>
          </cell>
          <cell r="CZ1074">
            <v>1158550</v>
          </cell>
          <cell r="DA1074">
            <v>63920</v>
          </cell>
          <cell r="DB1074">
            <v>3595500</v>
          </cell>
          <cell r="DC1074" t="str">
            <v>Basic+</v>
          </cell>
          <cell r="DE1074">
            <v>59</v>
          </cell>
          <cell r="DF1074">
            <v>59</v>
          </cell>
          <cell r="DH1074">
            <v>6</v>
          </cell>
          <cell r="DI1074">
            <v>3</v>
          </cell>
          <cell r="DJ1074">
            <v>9</v>
          </cell>
          <cell r="DK1074">
            <v>531</v>
          </cell>
          <cell r="DP1074">
            <v>531</v>
          </cell>
          <cell r="DQ1074">
            <v>354</v>
          </cell>
          <cell r="DR1074">
            <v>177</v>
          </cell>
          <cell r="DS1074">
            <v>0.66666666666666663</v>
          </cell>
          <cell r="DT1074">
            <v>0.33333333333333331</v>
          </cell>
          <cell r="DU1074">
            <v>799</v>
          </cell>
          <cell r="DV1074">
            <v>130227.75000000001</v>
          </cell>
          <cell r="DW1074">
            <v>1338.1200000000001</v>
          </cell>
          <cell r="DX1074">
            <v>424269</v>
          </cell>
          <cell r="DY1074" t="str">
            <v>orange</v>
          </cell>
          <cell r="DZ1074" t="str">
            <v>20136550033___Gogos___оранжевый</v>
          </cell>
        </row>
        <row r="1075">
          <cell r="B1075" t="str">
            <v>20136550034_0076181_00000003837</v>
          </cell>
          <cell r="C1075" t="str">
            <v>20136550034_0076181</v>
          </cell>
          <cell r="D1075" t="str">
            <v>Theme 3АксессуарыTagisМужскойmulticolor281</v>
          </cell>
          <cell r="E1075" t="str">
            <v>Заг. с Th 3</v>
          </cell>
          <cell r="F1075" t="str">
            <v>ACOOLA Аксессуары Весна 2024 Theme 3</v>
          </cell>
          <cell r="G1075" t="str">
            <v>ACOOLA</v>
          </cell>
          <cell r="H1075" t="str">
            <v>Theme 3</v>
          </cell>
          <cell r="I1075" t="str">
            <v>00000003837</v>
          </cell>
          <cell r="J1075" t="str">
            <v>20136550034</v>
          </cell>
          <cell r="K1075" t="str">
            <v>Кепка детская Tagis цветной</v>
          </cell>
          <cell r="L1075" t="str">
            <v>Мужской</v>
          </cell>
          <cell r="M1075" t="str">
            <v>Все</v>
          </cell>
          <cell r="N1075" t="str">
            <v>Tagis</v>
          </cell>
          <cell r="O1075" t="str">
            <v>цветной</v>
          </cell>
          <cell r="P1075" t="str">
            <v>Accessories</v>
          </cell>
          <cell r="Q1075" t="str">
            <v>Cap</v>
          </cell>
          <cell r="R1075" t="str">
            <v>Accessories_Women</v>
          </cell>
          <cell r="S1075" t="str">
            <v>Accessories</v>
          </cell>
          <cell r="T1075" t="str">
            <v>Аксессуары</v>
          </cell>
          <cell r="U1075" t="str">
            <v/>
          </cell>
          <cell r="V1075" t="str">
            <v/>
          </cell>
          <cell r="W1075" t="str">
            <v>(281) Kids hat 4 sizes 50-54</v>
          </cell>
          <cell r="X1075">
            <v>4</v>
          </cell>
          <cell r="Y1075" t="str">
            <v>Нет</v>
          </cell>
          <cell r="Z1075" t="str">
            <v>Julia Kosmina</v>
          </cell>
          <cell r="AA1075" t="str">
            <v>Basic+</v>
          </cell>
          <cell r="AB1075" t="str">
            <v>Regular</v>
          </cell>
          <cell r="AC1075" t="str">
            <v>1,2,3,4,5</v>
          </cell>
          <cell r="AD1075" t="str">
            <v>1,2,3,4,5_4</v>
          </cell>
          <cell r="AE1075">
            <v>271</v>
          </cell>
          <cell r="AF1075">
            <v>52</v>
          </cell>
          <cell r="AG1075">
            <v>73</v>
          </cell>
          <cell r="AH1075">
            <v>96</v>
          </cell>
          <cell r="AI1075">
            <v>43</v>
          </cell>
          <cell r="AJ1075">
            <v>7</v>
          </cell>
          <cell r="AK1075">
            <v>0.8</v>
          </cell>
          <cell r="AL1075">
            <v>1</v>
          </cell>
          <cell r="AM1075">
            <v>6</v>
          </cell>
          <cell r="AN1075">
            <v>3</v>
          </cell>
          <cell r="AO1075">
            <v>9</v>
          </cell>
          <cell r="AP1075">
            <v>468</v>
          </cell>
          <cell r="AQ1075">
            <v>6</v>
          </cell>
          <cell r="AR1075">
            <v>3</v>
          </cell>
          <cell r="AS1075">
            <v>9</v>
          </cell>
          <cell r="AT1075">
            <v>657</v>
          </cell>
          <cell r="AU1075">
            <v>6</v>
          </cell>
          <cell r="AV1075">
            <v>3</v>
          </cell>
          <cell r="AW1075">
            <v>9</v>
          </cell>
          <cell r="AX1075">
            <v>864</v>
          </cell>
          <cell r="AY1075">
            <v>6</v>
          </cell>
          <cell r="AZ1075">
            <v>3</v>
          </cell>
          <cell r="BA1075">
            <v>9</v>
          </cell>
          <cell r="BB1075">
            <v>387</v>
          </cell>
          <cell r="BC1075">
            <v>6</v>
          </cell>
          <cell r="BD1075">
            <v>3</v>
          </cell>
          <cell r="BE1075">
            <v>9</v>
          </cell>
          <cell r="BF1075">
            <v>63</v>
          </cell>
          <cell r="BG1075" t="str">
            <v>2-3</v>
          </cell>
          <cell r="BH1075">
            <v>0.54200000000000004</v>
          </cell>
          <cell r="BI1075">
            <v>2439</v>
          </cell>
          <cell r="BJ1075">
            <v>799</v>
          </cell>
          <cell r="BK1075">
            <v>799</v>
          </cell>
          <cell r="BL1075">
            <v>726.36</v>
          </cell>
          <cell r="BM1075">
            <v>2.8923076923076922</v>
          </cell>
          <cell r="BN1075">
            <v>2.38</v>
          </cell>
          <cell r="BO1075">
            <v>2.5099999999999998</v>
          </cell>
          <cell r="BP1075">
            <v>3.25</v>
          </cell>
          <cell r="BQ1075">
            <v>276.25</v>
          </cell>
          <cell r="BR1075">
            <v>0.6542553191489362</v>
          </cell>
          <cell r="BS1075">
            <v>3.3</v>
          </cell>
          <cell r="BT1075">
            <v>85</v>
          </cell>
          <cell r="BU1075">
            <v>1.1000000000000001</v>
          </cell>
          <cell r="BV1075">
            <v>799</v>
          </cell>
          <cell r="BW1075">
            <v>400</v>
          </cell>
          <cell r="BX1075" t="str">
            <v>Shenzhen Zlorna Ornament Co., Ltd.</v>
          </cell>
          <cell r="BY1075" t="str">
            <v>Китай</v>
          </cell>
          <cell r="CA1075">
            <v>531</v>
          </cell>
          <cell r="CB1075">
            <v>80</v>
          </cell>
          <cell r="CC1075">
            <v>1450</v>
          </cell>
          <cell r="CD1075">
            <v>4500</v>
          </cell>
          <cell r="CE1075">
            <v>1416.3885903129694</v>
          </cell>
          <cell r="CF1075">
            <v>4500</v>
          </cell>
          <cell r="CG1075">
            <v>5200</v>
          </cell>
          <cell r="CH1075" t="str">
            <v>не заказываем для ОПТа</v>
          </cell>
          <cell r="CI1075" t="str">
            <v>ок</v>
          </cell>
          <cell r="CJ1075">
            <v>20</v>
          </cell>
          <cell r="CK1075">
            <v>6121.8899999999994</v>
          </cell>
          <cell r="CL1075">
            <v>1332.81</v>
          </cell>
          <cell r="CM1075">
            <v>0</v>
          </cell>
          <cell r="CN1075">
            <v>3639.4999999999995</v>
          </cell>
          <cell r="CO1075">
            <v>200.79999999999998</v>
          </cell>
          <cell r="CP1075">
            <v>11294.999999999998</v>
          </cell>
          <cell r="CQ1075">
            <v>673773.75</v>
          </cell>
          <cell r="CR1075">
            <v>146688.75</v>
          </cell>
          <cell r="CS1075">
            <v>0</v>
          </cell>
          <cell r="CT1075">
            <v>400562.5</v>
          </cell>
          <cell r="CU1075">
            <v>22100</v>
          </cell>
          <cell r="CV1075">
            <v>1243125</v>
          </cell>
          <cell r="CW1075">
            <v>1948761</v>
          </cell>
          <cell r="CX1075">
            <v>424269</v>
          </cell>
          <cell r="CY1075">
            <v>0</v>
          </cell>
          <cell r="CZ1075">
            <v>1158550</v>
          </cell>
          <cell r="DA1075">
            <v>63920</v>
          </cell>
          <cell r="DB1075">
            <v>3595500</v>
          </cell>
          <cell r="DC1075" t="str">
            <v>Basic+</v>
          </cell>
          <cell r="DE1075">
            <v>59</v>
          </cell>
          <cell r="DF1075">
            <v>59</v>
          </cell>
          <cell r="DH1075">
            <v>6</v>
          </cell>
          <cell r="DI1075">
            <v>3</v>
          </cell>
          <cell r="DJ1075">
            <v>9</v>
          </cell>
          <cell r="DK1075">
            <v>531</v>
          </cell>
          <cell r="DP1075">
            <v>531</v>
          </cell>
          <cell r="DQ1075">
            <v>354</v>
          </cell>
          <cell r="DR1075">
            <v>177</v>
          </cell>
          <cell r="DS1075">
            <v>0.66666666666666663</v>
          </cell>
          <cell r="DT1075">
            <v>0.33333333333333331</v>
          </cell>
          <cell r="DU1075">
            <v>799</v>
          </cell>
          <cell r="DV1075">
            <v>129431.25</v>
          </cell>
          <cell r="DW1075">
            <v>1332.81</v>
          </cell>
          <cell r="DX1075">
            <v>424269</v>
          </cell>
          <cell r="DY1075" t="str">
            <v>multicolor</v>
          </cell>
          <cell r="DZ1075" t="str">
            <v>20136550034___Tagis___цветной</v>
          </cell>
        </row>
        <row r="1076">
          <cell r="B1076" t="str">
            <v>20136550035_0076182_00000003837</v>
          </cell>
          <cell r="C1076" t="str">
            <v>20136550035_0076182</v>
          </cell>
          <cell r="D1076" t="str">
            <v>Theme 3АксессуарыHoerМужскойlight beige281</v>
          </cell>
          <cell r="E1076" t="str">
            <v>Заг. с Th 3</v>
          </cell>
          <cell r="F1076" t="str">
            <v>ACOOLA Аксессуары Весна 2024 Theme 3</v>
          </cell>
          <cell r="G1076" t="str">
            <v>ACOOLA</v>
          </cell>
          <cell r="H1076" t="str">
            <v>Theme 3</v>
          </cell>
          <cell r="I1076" t="str">
            <v>00000003837</v>
          </cell>
          <cell r="J1076" t="str">
            <v>20136550035</v>
          </cell>
          <cell r="K1076" t="str">
            <v>Кепка детская Hoer светло-бежевый</v>
          </cell>
          <cell r="L1076" t="str">
            <v>Мужской</v>
          </cell>
          <cell r="M1076" t="str">
            <v>Все</v>
          </cell>
          <cell r="N1076" t="str">
            <v>Hoer</v>
          </cell>
          <cell r="O1076" t="str">
            <v>светло-бежевый</v>
          </cell>
          <cell r="P1076" t="str">
            <v>Accessories</v>
          </cell>
          <cell r="Q1076" t="str">
            <v>Cap</v>
          </cell>
          <cell r="R1076" t="str">
            <v>Accessories_Women</v>
          </cell>
          <cell r="S1076" t="str">
            <v>Accessories</v>
          </cell>
          <cell r="T1076" t="str">
            <v>Аксессуары</v>
          </cell>
          <cell r="U1076" t="str">
            <v/>
          </cell>
          <cell r="V1076" t="str">
            <v/>
          </cell>
          <cell r="W1076" t="str">
            <v>(281) Kids hat 4 sizes 50-54</v>
          </cell>
          <cell r="X1076">
            <v>4</v>
          </cell>
          <cell r="Y1076" t="str">
            <v>Нет</v>
          </cell>
          <cell r="Z1076" t="str">
            <v>Julia Kosmina</v>
          </cell>
          <cell r="AA1076" t="str">
            <v>Basic+</v>
          </cell>
          <cell r="AB1076" t="str">
            <v>Regular</v>
          </cell>
          <cell r="AC1076" t="str">
            <v>1,2,3,4,5</v>
          </cell>
          <cell r="AD1076" t="str">
            <v>1,2,3,4,5_4</v>
          </cell>
          <cell r="AE1076">
            <v>271</v>
          </cell>
          <cell r="AF1076">
            <v>52</v>
          </cell>
          <cell r="AG1076">
            <v>73</v>
          </cell>
          <cell r="AH1076">
            <v>96</v>
          </cell>
          <cell r="AI1076">
            <v>43</v>
          </cell>
          <cell r="AJ1076">
            <v>7</v>
          </cell>
          <cell r="AK1076">
            <v>0.8</v>
          </cell>
          <cell r="AL1076">
            <v>1</v>
          </cell>
          <cell r="AM1076">
            <v>6</v>
          </cell>
          <cell r="AN1076">
            <v>3</v>
          </cell>
          <cell r="AO1076">
            <v>9</v>
          </cell>
          <cell r="AP1076">
            <v>468</v>
          </cell>
          <cell r="AQ1076">
            <v>6</v>
          </cell>
          <cell r="AR1076">
            <v>3</v>
          </cell>
          <cell r="AS1076">
            <v>9</v>
          </cell>
          <cell r="AT1076">
            <v>657</v>
          </cell>
          <cell r="AU1076">
            <v>6</v>
          </cell>
          <cell r="AV1076">
            <v>3</v>
          </cell>
          <cell r="AW1076">
            <v>9</v>
          </cell>
          <cell r="AX1076">
            <v>864</v>
          </cell>
          <cell r="AY1076">
            <v>6</v>
          </cell>
          <cell r="AZ1076">
            <v>3</v>
          </cell>
          <cell r="BA1076">
            <v>9</v>
          </cell>
          <cell r="BB1076">
            <v>387</v>
          </cell>
          <cell r="BC1076">
            <v>6</v>
          </cell>
          <cell r="BD1076">
            <v>3</v>
          </cell>
          <cell r="BE1076">
            <v>9</v>
          </cell>
          <cell r="BF1076">
            <v>63</v>
          </cell>
          <cell r="BG1076" t="str">
            <v>2-3</v>
          </cell>
          <cell r="BH1076">
            <v>0.54200000000000004</v>
          </cell>
          <cell r="BI1076">
            <v>2439</v>
          </cell>
          <cell r="BJ1076">
            <v>799</v>
          </cell>
          <cell r="BK1076">
            <v>799</v>
          </cell>
          <cell r="BL1076">
            <v>726.36</v>
          </cell>
          <cell r="BM1076">
            <v>2.8484848484848486</v>
          </cell>
          <cell r="BN1076">
            <v>2.37</v>
          </cell>
          <cell r="BO1076">
            <v>2.4900000000000002</v>
          </cell>
          <cell r="BP1076">
            <v>3.3</v>
          </cell>
          <cell r="BQ1076">
            <v>280.5</v>
          </cell>
          <cell r="BR1076">
            <v>0.64893617021276595</v>
          </cell>
          <cell r="BS1076">
            <v>3.3</v>
          </cell>
          <cell r="BT1076">
            <v>85</v>
          </cell>
          <cell r="BU1076">
            <v>1.1000000000000001</v>
          </cell>
          <cell r="BV1076">
            <v>799</v>
          </cell>
          <cell r="BW1076">
            <v>400</v>
          </cell>
          <cell r="BX1076" t="str">
            <v>SHAOXING YANSHENG TRADING CO., LTD</v>
          </cell>
          <cell r="BY1076" t="str">
            <v>Китай</v>
          </cell>
          <cell r="CA1076">
            <v>531</v>
          </cell>
          <cell r="CB1076">
            <v>80</v>
          </cell>
          <cell r="CC1076">
            <v>1450</v>
          </cell>
          <cell r="CD1076">
            <v>4500</v>
          </cell>
          <cell r="CE1076">
            <v>1416.3885903129694</v>
          </cell>
          <cell r="CF1076">
            <v>4500</v>
          </cell>
          <cell r="CG1076">
            <v>5200</v>
          </cell>
          <cell r="CH1076" t="str">
            <v>не заказываем для ОПТа</v>
          </cell>
          <cell r="CI1076" t="str">
            <v>ок</v>
          </cell>
          <cell r="CJ1076">
            <v>20</v>
          </cell>
          <cell r="CK1076">
            <v>6073.1100000000006</v>
          </cell>
          <cell r="CL1076">
            <v>1322.19</v>
          </cell>
          <cell r="CM1076">
            <v>0</v>
          </cell>
          <cell r="CN1076">
            <v>3610.5000000000005</v>
          </cell>
          <cell r="CO1076">
            <v>199.20000000000002</v>
          </cell>
          <cell r="CP1076">
            <v>11205.000000000002</v>
          </cell>
          <cell r="CQ1076">
            <v>684139.5</v>
          </cell>
          <cell r="CR1076">
            <v>148945.5</v>
          </cell>
          <cell r="CS1076">
            <v>0</v>
          </cell>
          <cell r="CT1076">
            <v>406725</v>
          </cell>
          <cell r="CU1076">
            <v>22440</v>
          </cell>
          <cell r="CV1076">
            <v>1262250</v>
          </cell>
          <cell r="CW1076">
            <v>1948761</v>
          </cell>
          <cell r="CX1076">
            <v>424269</v>
          </cell>
          <cell r="CY1076">
            <v>0</v>
          </cell>
          <cell r="CZ1076">
            <v>1158550</v>
          </cell>
          <cell r="DA1076">
            <v>63920</v>
          </cell>
          <cell r="DB1076">
            <v>3595500</v>
          </cell>
          <cell r="DC1076" t="str">
            <v>Basic+</v>
          </cell>
          <cell r="DE1076">
            <v>59</v>
          </cell>
          <cell r="DF1076">
            <v>59</v>
          </cell>
          <cell r="DH1076">
            <v>6</v>
          </cell>
          <cell r="DI1076">
            <v>3</v>
          </cell>
          <cell r="DJ1076">
            <v>9</v>
          </cell>
          <cell r="DK1076">
            <v>531</v>
          </cell>
          <cell r="DP1076">
            <v>531</v>
          </cell>
          <cell r="DQ1076">
            <v>354</v>
          </cell>
          <cell r="DR1076">
            <v>177</v>
          </cell>
          <cell r="DS1076">
            <v>0.66666666666666663</v>
          </cell>
          <cell r="DT1076">
            <v>0.33333333333333331</v>
          </cell>
          <cell r="DU1076">
            <v>799</v>
          </cell>
          <cell r="DV1076">
            <v>131422.5</v>
          </cell>
          <cell r="DW1076">
            <v>1322.19</v>
          </cell>
          <cell r="DX1076">
            <v>424269</v>
          </cell>
          <cell r="DY1076" t="str">
            <v>light beige</v>
          </cell>
          <cell r="DZ1076" t="str">
            <v>20136550035___Hoer___светло-бежевый</v>
          </cell>
        </row>
        <row r="1077">
          <cell r="B1077" t="str">
            <v>20136550035_0076183_00000003837</v>
          </cell>
          <cell r="C1077" t="str">
            <v>20136550035_0076183</v>
          </cell>
          <cell r="D1077" t="str">
            <v>Theme 3АксессуарыHoerМужскойred281</v>
          </cell>
          <cell r="E1077" t="str">
            <v>Заг. с Th 3</v>
          </cell>
          <cell r="F1077" t="str">
            <v>ACOOLA Аксессуары Весна 2024 Theme 3</v>
          </cell>
          <cell r="G1077" t="str">
            <v>ACOOLA</v>
          </cell>
          <cell r="H1077" t="str">
            <v>Theme 3</v>
          </cell>
          <cell r="I1077" t="str">
            <v>00000003837</v>
          </cell>
          <cell r="J1077" t="str">
            <v>20136550035</v>
          </cell>
          <cell r="K1077" t="str">
            <v>Кепка детская Hoer красный</v>
          </cell>
          <cell r="L1077" t="str">
            <v>Мужской</v>
          </cell>
          <cell r="M1077" t="str">
            <v>Все</v>
          </cell>
          <cell r="N1077" t="str">
            <v>Hoer</v>
          </cell>
          <cell r="O1077" t="str">
            <v>красный</v>
          </cell>
          <cell r="P1077" t="str">
            <v>Accessories</v>
          </cell>
          <cell r="Q1077" t="str">
            <v>Cap</v>
          </cell>
          <cell r="R1077" t="str">
            <v>Accessories_Women</v>
          </cell>
          <cell r="S1077" t="str">
            <v>Accessories</v>
          </cell>
          <cell r="T1077" t="str">
            <v>Аксессуары</v>
          </cell>
          <cell r="U1077" t="str">
            <v/>
          </cell>
          <cell r="V1077" t="str">
            <v/>
          </cell>
          <cell r="W1077" t="str">
            <v>(281) Kids hat 4 sizes 50-54</v>
          </cell>
          <cell r="X1077">
            <v>4</v>
          </cell>
          <cell r="Y1077" t="str">
            <v>Нет</v>
          </cell>
          <cell r="Z1077" t="str">
            <v>Julia Kosmina</v>
          </cell>
          <cell r="AA1077" t="str">
            <v>Basic+</v>
          </cell>
          <cell r="AB1077" t="str">
            <v>Regular</v>
          </cell>
          <cell r="AC1077" t="str">
            <v>1,2,3,4,5</v>
          </cell>
          <cell r="AD1077" t="str">
            <v>1,2,3,4,5_4</v>
          </cell>
          <cell r="AE1077">
            <v>271</v>
          </cell>
          <cell r="AF1077">
            <v>52</v>
          </cell>
          <cell r="AG1077">
            <v>73</v>
          </cell>
          <cell r="AH1077">
            <v>96</v>
          </cell>
          <cell r="AI1077">
            <v>43</v>
          </cell>
          <cell r="AJ1077">
            <v>7</v>
          </cell>
          <cell r="AK1077">
            <v>0.8</v>
          </cell>
          <cell r="AL1077">
            <v>1</v>
          </cell>
          <cell r="AM1077">
            <v>6</v>
          </cell>
          <cell r="AN1077">
            <v>3</v>
          </cell>
          <cell r="AO1077">
            <v>9</v>
          </cell>
          <cell r="AP1077">
            <v>468</v>
          </cell>
          <cell r="AQ1077">
            <v>6</v>
          </cell>
          <cell r="AR1077">
            <v>3</v>
          </cell>
          <cell r="AS1077">
            <v>9</v>
          </cell>
          <cell r="AT1077">
            <v>657</v>
          </cell>
          <cell r="AU1077">
            <v>6</v>
          </cell>
          <cell r="AV1077">
            <v>3</v>
          </cell>
          <cell r="AW1077">
            <v>9</v>
          </cell>
          <cell r="AX1077">
            <v>864</v>
          </cell>
          <cell r="AY1077">
            <v>6</v>
          </cell>
          <cell r="AZ1077">
            <v>3</v>
          </cell>
          <cell r="BA1077">
            <v>9</v>
          </cell>
          <cell r="BB1077">
            <v>387</v>
          </cell>
          <cell r="BC1077">
            <v>6</v>
          </cell>
          <cell r="BD1077">
            <v>3</v>
          </cell>
          <cell r="BE1077">
            <v>9</v>
          </cell>
          <cell r="BF1077">
            <v>63</v>
          </cell>
          <cell r="BG1077" t="str">
            <v>2-3</v>
          </cell>
          <cell r="BH1077">
            <v>0.54200000000000004</v>
          </cell>
          <cell r="BI1077">
            <v>2439</v>
          </cell>
          <cell r="BJ1077">
            <v>799</v>
          </cell>
          <cell r="BK1077">
            <v>799</v>
          </cell>
          <cell r="BL1077">
            <v>726.36</v>
          </cell>
          <cell r="BM1077">
            <v>2.8484848484848486</v>
          </cell>
          <cell r="BN1077">
            <v>2.37</v>
          </cell>
          <cell r="BO1077">
            <v>2.4900000000000002</v>
          </cell>
          <cell r="BP1077">
            <v>3.3</v>
          </cell>
          <cell r="BQ1077">
            <v>280.5</v>
          </cell>
          <cell r="BR1077">
            <v>0.64893617021276595</v>
          </cell>
          <cell r="BS1077">
            <v>3.3</v>
          </cell>
          <cell r="BT1077">
            <v>85</v>
          </cell>
          <cell r="BU1077">
            <v>1.1000000000000001</v>
          </cell>
          <cell r="BV1077">
            <v>799</v>
          </cell>
          <cell r="BW1077">
            <v>400</v>
          </cell>
          <cell r="BX1077" t="str">
            <v>SHAOXING YANSHENG TRADING CO., LTD</v>
          </cell>
          <cell r="BY1077" t="str">
            <v>Китай</v>
          </cell>
          <cell r="CA1077">
            <v>531</v>
          </cell>
          <cell r="CB1077">
            <v>80</v>
          </cell>
          <cell r="CC1077">
            <v>1450</v>
          </cell>
          <cell r="CD1077">
            <v>4500</v>
          </cell>
          <cell r="CE1077">
            <v>1416.3885903129694</v>
          </cell>
          <cell r="CF1077">
            <v>4500</v>
          </cell>
          <cell r="CG1077">
            <v>5200</v>
          </cell>
          <cell r="CH1077" t="str">
            <v>не заказываем для ОПТа</v>
          </cell>
          <cell r="CI1077" t="str">
            <v>ок</v>
          </cell>
          <cell r="CJ1077">
            <v>20</v>
          </cell>
          <cell r="CK1077">
            <v>6073.1100000000006</v>
          </cell>
          <cell r="CL1077">
            <v>1322.19</v>
          </cell>
          <cell r="CM1077">
            <v>0</v>
          </cell>
          <cell r="CN1077">
            <v>3610.5000000000005</v>
          </cell>
          <cell r="CO1077">
            <v>199.20000000000002</v>
          </cell>
          <cell r="CP1077">
            <v>11205.000000000002</v>
          </cell>
          <cell r="CQ1077">
            <v>684139.5</v>
          </cell>
          <cell r="CR1077">
            <v>148945.5</v>
          </cell>
          <cell r="CS1077">
            <v>0</v>
          </cell>
          <cell r="CT1077">
            <v>406725</v>
          </cell>
          <cell r="CU1077">
            <v>22440</v>
          </cell>
          <cell r="CV1077">
            <v>1262250</v>
          </cell>
          <cell r="CW1077">
            <v>1948761</v>
          </cell>
          <cell r="CX1077">
            <v>424269</v>
          </cell>
          <cell r="CY1077">
            <v>0</v>
          </cell>
          <cell r="CZ1077">
            <v>1158550</v>
          </cell>
          <cell r="DA1077">
            <v>63920</v>
          </cell>
          <cell r="DB1077">
            <v>3595500</v>
          </cell>
          <cell r="DC1077" t="str">
            <v>Basic+</v>
          </cell>
          <cell r="DE1077">
            <v>59</v>
          </cell>
          <cell r="DF1077">
            <v>59</v>
          </cell>
          <cell r="DH1077">
            <v>6</v>
          </cell>
          <cell r="DI1077">
            <v>3</v>
          </cell>
          <cell r="DJ1077">
            <v>9</v>
          </cell>
          <cell r="DK1077">
            <v>531</v>
          </cell>
          <cell r="DP1077">
            <v>531</v>
          </cell>
          <cell r="DQ1077">
            <v>354</v>
          </cell>
          <cell r="DR1077">
            <v>177</v>
          </cell>
          <cell r="DS1077">
            <v>0.66666666666666663</v>
          </cell>
          <cell r="DT1077">
            <v>0.33333333333333331</v>
          </cell>
          <cell r="DU1077">
            <v>799</v>
          </cell>
          <cell r="DV1077">
            <v>131422.5</v>
          </cell>
          <cell r="DW1077">
            <v>1322.19</v>
          </cell>
          <cell r="DX1077">
            <v>424269</v>
          </cell>
          <cell r="DY1077" t="str">
            <v>red</v>
          </cell>
          <cell r="DZ1077" t="str">
            <v>20136550035___Hoer___красный</v>
          </cell>
        </row>
        <row r="1078">
          <cell r="B1078" t="str">
            <v>20136550036_0076185_00000003837</v>
          </cell>
          <cell r="C1078" t="str">
            <v>20136550036_0076185</v>
          </cell>
          <cell r="D1078" t="str">
            <v>Theme 3АксессуарыCarltonМужскойmulticolor281</v>
          </cell>
          <cell r="E1078" t="str">
            <v>Заг. с Th 3</v>
          </cell>
          <cell r="F1078" t="str">
            <v>ACOOLA Аксессуары Весна 2024 Theme 3</v>
          </cell>
          <cell r="G1078" t="str">
            <v>ACOOLA</v>
          </cell>
          <cell r="H1078" t="str">
            <v>Theme 3</v>
          </cell>
          <cell r="I1078" t="str">
            <v>00000003837</v>
          </cell>
          <cell r="J1078" t="str">
            <v>20136550036</v>
          </cell>
          <cell r="K1078" t="str">
            <v>Кепка детская Carlton цветной</v>
          </cell>
          <cell r="L1078" t="str">
            <v>Мужской</v>
          </cell>
          <cell r="M1078" t="str">
            <v>Все</v>
          </cell>
          <cell r="N1078" t="str">
            <v>Carlton</v>
          </cell>
          <cell r="O1078" t="str">
            <v>цветной</v>
          </cell>
          <cell r="P1078" t="str">
            <v>Accessories</v>
          </cell>
          <cell r="Q1078" t="str">
            <v>Cap</v>
          </cell>
          <cell r="R1078" t="str">
            <v>Accessories_Women</v>
          </cell>
          <cell r="S1078" t="str">
            <v>Accessories</v>
          </cell>
          <cell r="T1078" t="str">
            <v>Аксессуары</v>
          </cell>
          <cell r="U1078" t="str">
            <v/>
          </cell>
          <cell r="V1078" t="str">
            <v/>
          </cell>
          <cell r="W1078" t="str">
            <v>(281) Kids hat 4 sizes 50-54</v>
          </cell>
          <cell r="X1078">
            <v>4</v>
          </cell>
          <cell r="Y1078" t="str">
            <v>Нет</v>
          </cell>
          <cell r="Z1078" t="str">
            <v>Julia Kosmina</v>
          </cell>
          <cell r="AA1078" t="str">
            <v>Basic+</v>
          </cell>
          <cell r="AB1078" t="str">
            <v>Regular</v>
          </cell>
          <cell r="AC1078" t="str">
            <v>1,2,3,4,5</v>
          </cell>
          <cell r="AD1078" t="str">
            <v>1,2,3,4,5_4</v>
          </cell>
          <cell r="AE1078">
            <v>271</v>
          </cell>
          <cell r="AF1078">
            <v>52</v>
          </cell>
          <cell r="AG1078">
            <v>73</v>
          </cell>
          <cell r="AH1078">
            <v>96</v>
          </cell>
          <cell r="AI1078">
            <v>43</v>
          </cell>
          <cell r="AJ1078">
            <v>7</v>
          </cell>
          <cell r="AK1078">
            <v>0.8</v>
          </cell>
          <cell r="AL1078">
            <v>1</v>
          </cell>
          <cell r="AM1078">
            <v>6</v>
          </cell>
          <cell r="AN1078">
            <v>3</v>
          </cell>
          <cell r="AO1078">
            <v>9</v>
          </cell>
          <cell r="AP1078">
            <v>468</v>
          </cell>
          <cell r="AQ1078">
            <v>6</v>
          </cell>
          <cell r="AR1078">
            <v>3</v>
          </cell>
          <cell r="AS1078">
            <v>9</v>
          </cell>
          <cell r="AT1078">
            <v>657</v>
          </cell>
          <cell r="AU1078">
            <v>6</v>
          </cell>
          <cell r="AV1078">
            <v>3</v>
          </cell>
          <cell r="AW1078">
            <v>9</v>
          </cell>
          <cell r="AX1078">
            <v>864</v>
          </cell>
          <cell r="AY1078">
            <v>6</v>
          </cell>
          <cell r="AZ1078">
            <v>3</v>
          </cell>
          <cell r="BA1078">
            <v>9</v>
          </cell>
          <cell r="BB1078">
            <v>387</v>
          </cell>
          <cell r="BC1078">
            <v>6</v>
          </cell>
          <cell r="BD1078">
            <v>3</v>
          </cell>
          <cell r="BE1078">
            <v>9</v>
          </cell>
          <cell r="BF1078">
            <v>63</v>
          </cell>
          <cell r="BG1078" t="str">
            <v>2-3</v>
          </cell>
          <cell r="BH1078">
            <v>0.54200000000000004</v>
          </cell>
          <cell r="BI1078">
            <v>2439</v>
          </cell>
          <cell r="BJ1078">
            <v>799</v>
          </cell>
          <cell r="BK1078">
            <v>799</v>
          </cell>
          <cell r="BL1078">
            <v>726.36</v>
          </cell>
          <cell r="BM1078">
            <v>3.1229235880398671</v>
          </cell>
          <cell r="BN1078">
            <v>2.2000000000000002</v>
          </cell>
          <cell r="BO1078">
            <v>2.3199999999999998</v>
          </cell>
          <cell r="BP1078">
            <v>3.01</v>
          </cell>
          <cell r="BQ1078">
            <v>255.85</v>
          </cell>
          <cell r="BR1078">
            <v>0.67978723404255326</v>
          </cell>
          <cell r="BS1078">
            <v>3.3</v>
          </cell>
          <cell r="BT1078">
            <v>85</v>
          </cell>
          <cell r="BU1078">
            <v>1.1000000000000001</v>
          </cell>
          <cell r="BV1078">
            <v>799</v>
          </cell>
          <cell r="BW1078">
            <v>400</v>
          </cell>
          <cell r="BX1078" t="str">
            <v>SHAOXING YANSHENG TRADING CO., LTD</v>
          </cell>
          <cell r="BY1078" t="str">
            <v>Китай</v>
          </cell>
          <cell r="CA1078">
            <v>531</v>
          </cell>
          <cell r="CB1078">
            <v>80</v>
          </cell>
          <cell r="CC1078">
            <v>1450</v>
          </cell>
          <cell r="CD1078">
            <v>4500</v>
          </cell>
          <cell r="CE1078">
            <v>1416.3885903129694</v>
          </cell>
          <cell r="CF1078">
            <v>4500</v>
          </cell>
          <cell r="CG1078">
            <v>5200</v>
          </cell>
          <cell r="CH1078" t="str">
            <v>не заказываем для ОПТа</v>
          </cell>
          <cell r="CI1078" t="str">
            <v>ок</v>
          </cell>
          <cell r="CJ1078">
            <v>20</v>
          </cell>
          <cell r="CK1078">
            <v>5658.48</v>
          </cell>
          <cell r="CL1078">
            <v>1231.9199999999998</v>
          </cell>
          <cell r="CM1078">
            <v>0</v>
          </cell>
          <cell r="CN1078">
            <v>3363.9999999999995</v>
          </cell>
          <cell r="CO1078">
            <v>185.6</v>
          </cell>
          <cell r="CP1078">
            <v>10440</v>
          </cell>
          <cell r="CQ1078">
            <v>624018.15</v>
          </cell>
          <cell r="CR1078">
            <v>135856.35</v>
          </cell>
          <cell r="CS1078">
            <v>0</v>
          </cell>
          <cell r="CT1078">
            <v>370982.5</v>
          </cell>
          <cell r="CU1078">
            <v>20468</v>
          </cell>
          <cell r="CV1078">
            <v>1151325</v>
          </cell>
          <cell r="CW1078">
            <v>1948761</v>
          </cell>
          <cell r="CX1078">
            <v>424269</v>
          </cell>
          <cell r="CY1078">
            <v>0</v>
          </cell>
          <cell r="CZ1078">
            <v>1158550</v>
          </cell>
          <cell r="DA1078">
            <v>63920</v>
          </cell>
          <cell r="DB1078">
            <v>3595500</v>
          </cell>
          <cell r="DC1078" t="str">
            <v>Basic+</v>
          </cell>
          <cell r="DE1078">
            <v>59</v>
          </cell>
          <cell r="DF1078">
            <v>59</v>
          </cell>
          <cell r="DH1078">
            <v>6</v>
          </cell>
          <cell r="DI1078">
            <v>3</v>
          </cell>
          <cell r="DJ1078">
            <v>9</v>
          </cell>
          <cell r="DK1078">
            <v>531</v>
          </cell>
          <cell r="DP1078">
            <v>531</v>
          </cell>
          <cell r="DQ1078">
            <v>354</v>
          </cell>
          <cell r="DR1078">
            <v>177</v>
          </cell>
          <cell r="DS1078">
            <v>0.66666666666666663</v>
          </cell>
          <cell r="DT1078">
            <v>0.33333333333333331</v>
          </cell>
          <cell r="DU1078">
            <v>799</v>
          </cell>
          <cell r="DV1078">
            <v>119873.25</v>
          </cell>
          <cell r="DW1078">
            <v>1231.9199999999998</v>
          </cell>
          <cell r="DX1078">
            <v>424269</v>
          </cell>
          <cell r="DY1078" t="str">
            <v>multicolor</v>
          </cell>
          <cell r="DZ1078" t="str">
            <v>20136550036___Carlton___цветной</v>
          </cell>
        </row>
        <row r="1079">
          <cell r="B1079" t="str">
            <v>20136550037_0076186_00000003837</v>
          </cell>
          <cell r="C1079" t="str">
            <v>20136550037_0076186</v>
          </cell>
          <cell r="D1079" t="str">
            <v>Theme 3АксессуарыDutasМужскойmulticolor281</v>
          </cell>
          <cell r="E1079" t="str">
            <v>Заг. с Th 3</v>
          </cell>
          <cell r="F1079" t="str">
            <v>ACOOLA Аксессуары Весна 2024 Theme 3</v>
          </cell>
          <cell r="G1079" t="str">
            <v>ACOOLA</v>
          </cell>
          <cell r="H1079" t="str">
            <v>Theme 3</v>
          </cell>
          <cell r="I1079" t="str">
            <v>00000003837</v>
          </cell>
          <cell r="J1079" t="str">
            <v>20136550037</v>
          </cell>
          <cell r="K1079" t="str">
            <v>Кепка детская Dutas цветной</v>
          </cell>
          <cell r="L1079" t="str">
            <v>Мужской</v>
          </cell>
          <cell r="M1079" t="str">
            <v>Все</v>
          </cell>
          <cell r="N1079" t="str">
            <v>Dutas</v>
          </cell>
          <cell r="O1079" t="str">
            <v>цветной</v>
          </cell>
          <cell r="P1079" t="str">
            <v>Accessories</v>
          </cell>
          <cell r="Q1079" t="str">
            <v>Cap</v>
          </cell>
          <cell r="R1079" t="str">
            <v>Accessories_Women</v>
          </cell>
          <cell r="S1079" t="str">
            <v>Accessories</v>
          </cell>
          <cell r="T1079" t="str">
            <v>Аксессуары</v>
          </cell>
          <cell r="U1079" t="str">
            <v/>
          </cell>
          <cell r="V1079" t="str">
            <v/>
          </cell>
          <cell r="W1079" t="str">
            <v>(281) Kids hat 4 sizes 50-54</v>
          </cell>
          <cell r="X1079">
            <v>4</v>
          </cell>
          <cell r="Y1079" t="str">
            <v>Нет</v>
          </cell>
          <cell r="Z1079" t="str">
            <v>Julia Kosmina</v>
          </cell>
          <cell r="AA1079" t="str">
            <v>Basic+</v>
          </cell>
          <cell r="AB1079" t="str">
            <v>Regular</v>
          </cell>
          <cell r="AC1079" t="str">
            <v>1,2,3,4,5</v>
          </cell>
          <cell r="AD1079" t="str">
            <v>1,2,3,4,5_4</v>
          </cell>
          <cell r="AE1079">
            <v>271</v>
          </cell>
          <cell r="AF1079">
            <v>52</v>
          </cell>
          <cell r="AG1079">
            <v>73</v>
          </cell>
          <cell r="AH1079">
            <v>96</v>
          </cell>
          <cell r="AI1079">
            <v>43</v>
          </cell>
          <cell r="AJ1079">
            <v>7</v>
          </cell>
          <cell r="AK1079">
            <v>0.7</v>
          </cell>
          <cell r="AL1079">
            <v>1</v>
          </cell>
          <cell r="AM1079">
            <v>5</v>
          </cell>
          <cell r="AN1079">
            <v>3</v>
          </cell>
          <cell r="AO1079">
            <v>8</v>
          </cell>
          <cell r="AP1079">
            <v>416</v>
          </cell>
          <cell r="AQ1079">
            <v>5</v>
          </cell>
          <cell r="AR1079">
            <v>3</v>
          </cell>
          <cell r="AS1079">
            <v>8</v>
          </cell>
          <cell r="AT1079">
            <v>584</v>
          </cell>
          <cell r="AU1079">
            <v>5</v>
          </cell>
          <cell r="AV1079">
            <v>3</v>
          </cell>
          <cell r="AW1079">
            <v>8</v>
          </cell>
          <cell r="AX1079">
            <v>768</v>
          </cell>
          <cell r="AY1079">
            <v>5</v>
          </cell>
          <cell r="AZ1079">
            <v>3</v>
          </cell>
          <cell r="BA1079">
            <v>8</v>
          </cell>
          <cell r="BB1079">
            <v>344</v>
          </cell>
          <cell r="BC1079">
            <v>5</v>
          </cell>
          <cell r="BD1079">
            <v>3</v>
          </cell>
          <cell r="BE1079">
            <v>8</v>
          </cell>
          <cell r="BF1079">
            <v>56</v>
          </cell>
          <cell r="BG1079" t="str">
            <v>1-3</v>
          </cell>
          <cell r="BH1079">
            <v>0.54200000000000004</v>
          </cell>
          <cell r="BI1079">
            <v>2168</v>
          </cell>
          <cell r="BJ1079">
            <v>799</v>
          </cell>
          <cell r="BK1079">
            <v>799</v>
          </cell>
          <cell r="BL1079">
            <v>726.36</v>
          </cell>
          <cell r="BM1079">
            <v>2.8571428571428572</v>
          </cell>
          <cell r="BN1079">
            <v>2.41</v>
          </cell>
          <cell r="BO1079">
            <v>2.54</v>
          </cell>
          <cell r="BP1079">
            <v>3.29</v>
          </cell>
          <cell r="BQ1079">
            <v>279.64999999999998</v>
          </cell>
          <cell r="BR1079">
            <v>0.65</v>
          </cell>
          <cell r="BS1079">
            <v>3.3</v>
          </cell>
          <cell r="BT1079">
            <v>85</v>
          </cell>
          <cell r="BU1079">
            <v>1.1000000000000001</v>
          </cell>
          <cell r="BV1079">
            <v>799</v>
          </cell>
          <cell r="BW1079">
            <v>400</v>
          </cell>
          <cell r="BX1079" t="str">
            <v>Shenzhen Zlorna Ornament Co., Ltd.</v>
          </cell>
          <cell r="BY1079" t="str">
            <v>Китай</v>
          </cell>
          <cell r="BZ1079">
            <v>0</v>
          </cell>
          <cell r="CA1079">
            <v>413</v>
          </cell>
          <cell r="CB1079">
            <v>72</v>
          </cell>
          <cell r="CC1079">
            <v>1347</v>
          </cell>
          <cell r="CD1079">
            <v>4000</v>
          </cell>
          <cell r="CE1079">
            <v>1259.0120802781951</v>
          </cell>
          <cell r="CF1079">
            <v>4000</v>
          </cell>
          <cell r="CG1079">
            <v>5200</v>
          </cell>
          <cell r="CH1079" t="str">
            <v>не заказываем для ОПТа</v>
          </cell>
          <cell r="CI1079" t="str">
            <v>ок</v>
          </cell>
          <cell r="CJ1079">
            <v>18</v>
          </cell>
          <cell r="CK1079">
            <v>5506.72</v>
          </cell>
          <cell r="CL1079">
            <v>1049.02</v>
          </cell>
          <cell r="CM1079">
            <v>0</v>
          </cell>
          <cell r="CN1079">
            <v>3421.38</v>
          </cell>
          <cell r="CO1079">
            <v>182.88</v>
          </cell>
          <cell r="CP1079">
            <v>10160</v>
          </cell>
          <cell r="CQ1079">
            <v>606281.19999999995</v>
          </cell>
          <cell r="CR1079">
            <v>115495.45</v>
          </cell>
          <cell r="CS1079">
            <v>0</v>
          </cell>
          <cell r="CT1079">
            <v>376688.55</v>
          </cell>
          <cell r="CU1079">
            <v>20134.8</v>
          </cell>
          <cell r="CV1079">
            <v>1118600</v>
          </cell>
          <cell r="CW1079">
            <v>1732232</v>
          </cell>
          <cell r="CX1079">
            <v>329987</v>
          </cell>
          <cell r="CY1079">
            <v>0</v>
          </cell>
          <cell r="CZ1079">
            <v>1076253</v>
          </cell>
          <cell r="DA1079">
            <v>57528</v>
          </cell>
          <cell r="DB1079">
            <v>3196000</v>
          </cell>
          <cell r="DC1079" t="str">
            <v>Basic+</v>
          </cell>
          <cell r="DE1079">
            <v>59</v>
          </cell>
          <cell r="DF1079">
            <v>59</v>
          </cell>
          <cell r="DH1079">
            <v>5</v>
          </cell>
          <cell r="DI1079">
            <v>2</v>
          </cell>
          <cell r="DJ1079">
            <v>7</v>
          </cell>
          <cell r="DK1079">
            <v>413</v>
          </cell>
          <cell r="DP1079">
            <v>413</v>
          </cell>
          <cell r="DQ1079">
            <v>295</v>
          </cell>
          <cell r="DR1079">
            <v>118</v>
          </cell>
          <cell r="DS1079">
            <v>0.7142857142857143</v>
          </cell>
          <cell r="DT1079">
            <v>0.2857142857142857</v>
          </cell>
          <cell r="DU1079">
            <v>799</v>
          </cell>
          <cell r="DV1079">
            <v>101907.75</v>
          </cell>
          <cell r="DW1079">
            <v>1049.02</v>
          </cell>
          <cell r="DX1079">
            <v>329987</v>
          </cell>
          <cell r="DY1079" t="str">
            <v>multicolor</v>
          </cell>
          <cell r="DZ1079" t="str">
            <v>20136550037___Dutas___цветной</v>
          </cell>
        </row>
        <row r="1080">
          <cell r="B1080" t="str">
            <v>20136550038_0076192_00000003837</v>
          </cell>
          <cell r="C1080" t="str">
            <v>20136550038_0076192</v>
          </cell>
          <cell r="D1080" t="str">
            <v>Theme 3АксессуарыJangМужскойmulticolor281</v>
          </cell>
          <cell r="E1080" t="str">
            <v>Заг. с Th 3</v>
          </cell>
          <cell r="F1080" t="str">
            <v>ACOOLA Аксессуары Весна 2024 Theme 3</v>
          </cell>
          <cell r="G1080" t="str">
            <v>ACOOLA</v>
          </cell>
          <cell r="H1080" t="str">
            <v>Theme 3</v>
          </cell>
          <cell r="I1080" t="str">
            <v>00000003837</v>
          </cell>
          <cell r="J1080" t="str">
            <v>20136550038</v>
          </cell>
          <cell r="K1080" t="str">
            <v>Кепка детская Jang цветной</v>
          </cell>
          <cell r="L1080" t="str">
            <v>Мужской</v>
          </cell>
          <cell r="M1080" t="str">
            <v>Все</v>
          </cell>
          <cell r="N1080" t="str">
            <v>Jang</v>
          </cell>
          <cell r="O1080" t="str">
            <v>цветной</v>
          </cell>
          <cell r="P1080" t="str">
            <v>Accessories</v>
          </cell>
          <cell r="Q1080" t="str">
            <v>Cap</v>
          </cell>
          <cell r="R1080" t="str">
            <v>Accessories_Women</v>
          </cell>
          <cell r="S1080" t="str">
            <v>Accessories</v>
          </cell>
          <cell r="T1080" t="str">
            <v>Аксессуары</v>
          </cell>
          <cell r="U1080" t="str">
            <v/>
          </cell>
          <cell r="V1080" t="str">
            <v/>
          </cell>
          <cell r="W1080" t="str">
            <v>(281) Kids hat 4 sizes 50-54</v>
          </cell>
          <cell r="X1080">
            <v>4</v>
          </cell>
          <cell r="Y1080" t="str">
            <v>Нет</v>
          </cell>
          <cell r="Z1080" t="str">
            <v>Julia Kosmina</v>
          </cell>
          <cell r="AA1080" t="str">
            <v>Basic+</v>
          </cell>
          <cell r="AB1080" t="str">
            <v>Regular</v>
          </cell>
          <cell r="AC1080" t="str">
            <v>1,2,3,4,5</v>
          </cell>
          <cell r="AD1080" t="str">
            <v>1,2,3,4,5_4</v>
          </cell>
          <cell r="AE1080">
            <v>271</v>
          </cell>
          <cell r="AF1080">
            <v>52</v>
          </cell>
          <cell r="AG1080">
            <v>73</v>
          </cell>
          <cell r="AH1080">
            <v>96</v>
          </cell>
          <cell r="AI1080">
            <v>43</v>
          </cell>
          <cell r="AJ1080">
            <v>7</v>
          </cell>
          <cell r="AK1080">
            <v>0.8</v>
          </cell>
          <cell r="AL1080">
            <v>1</v>
          </cell>
          <cell r="AM1080">
            <v>6</v>
          </cell>
          <cell r="AN1080">
            <v>3</v>
          </cell>
          <cell r="AO1080">
            <v>9</v>
          </cell>
          <cell r="AP1080">
            <v>468</v>
          </cell>
          <cell r="AQ1080">
            <v>6</v>
          </cell>
          <cell r="AR1080">
            <v>3</v>
          </cell>
          <cell r="AS1080">
            <v>9</v>
          </cell>
          <cell r="AT1080">
            <v>657</v>
          </cell>
          <cell r="AU1080">
            <v>6</v>
          </cell>
          <cell r="AV1080">
            <v>3</v>
          </cell>
          <cell r="AW1080">
            <v>9</v>
          </cell>
          <cell r="AX1080">
            <v>864</v>
          </cell>
          <cell r="AY1080">
            <v>6</v>
          </cell>
          <cell r="AZ1080">
            <v>3</v>
          </cell>
          <cell r="BA1080">
            <v>9</v>
          </cell>
          <cell r="BB1080">
            <v>387</v>
          </cell>
          <cell r="BC1080">
            <v>6</v>
          </cell>
          <cell r="BD1080">
            <v>3</v>
          </cell>
          <cell r="BE1080">
            <v>9</v>
          </cell>
          <cell r="BF1080">
            <v>63</v>
          </cell>
          <cell r="BG1080" t="str">
            <v>2-3</v>
          </cell>
          <cell r="BH1080">
            <v>0.54200000000000004</v>
          </cell>
          <cell r="BI1080">
            <v>2439</v>
          </cell>
          <cell r="BJ1080">
            <v>799</v>
          </cell>
          <cell r="BK1080">
            <v>799</v>
          </cell>
          <cell r="BL1080">
            <v>726.36</v>
          </cell>
          <cell r="BM1080">
            <v>2.8571428571428572</v>
          </cell>
          <cell r="BN1080">
            <v>2.41</v>
          </cell>
          <cell r="BO1080">
            <v>2.54</v>
          </cell>
          <cell r="BP1080">
            <v>3.29</v>
          </cell>
          <cell r="BQ1080">
            <v>279.64999999999998</v>
          </cell>
          <cell r="BR1080">
            <v>0.65</v>
          </cell>
          <cell r="BS1080">
            <v>3.3</v>
          </cell>
          <cell r="BT1080">
            <v>85</v>
          </cell>
          <cell r="BU1080">
            <v>1.1000000000000001</v>
          </cell>
          <cell r="BV1080">
            <v>799</v>
          </cell>
          <cell r="BW1080">
            <v>400</v>
          </cell>
          <cell r="BX1080" t="str">
            <v>SHAOXING YANSHENG TRADING CO., LTD</v>
          </cell>
          <cell r="BY1080" t="str">
            <v>Китай</v>
          </cell>
          <cell r="CA1080">
            <v>531</v>
          </cell>
          <cell r="CB1080">
            <v>80</v>
          </cell>
          <cell r="CC1080">
            <v>1450</v>
          </cell>
          <cell r="CD1080">
            <v>4500</v>
          </cell>
          <cell r="CE1080">
            <v>1416.3885903129694</v>
          </cell>
          <cell r="CF1080">
            <v>4500</v>
          </cell>
          <cell r="CG1080">
            <v>5200</v>
          </cell>
          <cell r="CH1080" t="str">
            <v>не заказываем для ОПТа</v>
          </cell>
          <cell r="CI1080" t="str">
            <v>ок</v>
          </cell>
          <cell r="CJ1080">
            <v>20</v>
          </cell>
          <cell r="CK1080">
            <v>6195.06</v>
          </cell>
          <cell r="CL1080">
            <v>1348.74</v>
          </cell>
          <cell r="CM1080">
            <v>0</v>
          </cell>
          <cell r="CN1080">
            <v>3683</v>
          </cell>
          <cell r="CO1080">
            <v>203.2</v>
          </cell>
          <cell r="CP1080">
            <v>11430</v>
          </cell>
          <cell r="CQ1080">
            <v>682066.35</v>
          </cell>
          <cell r="CR1080">
            <v>148494.15</v>
          </cell>
          <cell r="CS1080">
            <v>0</v>
          </cell>
          <cell r="CT1080">
            <v>405492.49999999994</v>
          </cell>
          <cell r="CU1080">
            <v>22372</v>
          </cell>
          <cell r="CV1080">
            <v>1258425</v>
          </cell>
          <cell r="CW1080">
            <v>1948761</v>
          </cell>
          <cell r="CX1080">
            <v>424269</v>
          </cell>
          <cell r="CY1080">
            <v>0</v>
          </cell>
          <cell r="CZ1080">
            <v>1158550</v>
          </cell>
          <cell r="DA1080">
            <v>63920</v>
          </cell>
          <cell r="DB1080">
            <v>3595500</v>
          </cell>
          <cell r="DC1080" t="str">
            <v>Basic+</v>
          </cell>
          <cell r="DE1080">
            <v>59</v>
          </cell>
          <cell r="DF1080">
            <v>59</v>
          </cell>
          <cell r="DH1080">
            <v>6</v>
          </cell>
          <cell r="DI1080">
            <v>3</v>
          </cell>
          <cell r="DJ1080">
            <v>9</v>
          </cell>
          <cell r="DK1080">
            <v>531</v>
          </cell>
          <cell r="DP1080">
            <v>531</v>
          </cell>
          <cell r="DQ1080">
            <v>354</v>
          </cell>
          <cell r="DR1080">
            <v>177</v>
          </cell>
          <cell r="DS1080">
            <v>0.66666666666666663</v>
          </cell>
          <cell r="DT1080">
            <v>0.33333333333333331</v>
          </cell>
          <cell r="DU1080">
            <v>799</v>
          </cell>
          <cell r="DV1080">
            <v>131024.25</v>
          </cell>
          <cell r="DW1080">
            <v>1348.74</v>
          </cell>
          <cell r="DX1080">
            <v>424269</v>
          </cell>
          <cell r="DY1080" t="str">
            <v>multicolor</v>
          </cell>
          <cell r="DZ1080" t="str">
            <v>20136550038___Jang___цветной</v>
          </cell>
        </row>
        <row r="1081">
          <cell r="B1081" t="str">
            <v>20136550039_0076194_00000003837</v>
          </cell>
          <cell r="C1081" t="str">
            <v>20136550039_0076194</v>
          </cell>
          <cell r="D1081" t="str">
            <v>Theme 3АксессуарыSipjaМужскойmulticolor281</v>
          </cell>
          <cell r="E1081" t="str">
            <v>Заг. с Th 3</v>
          </cell>
          <cell r="F1081" t="str">
            <v>ACOOLA Аксессуары Весна 2024 Theme 3</v>
          </cell>
          <cell r="G1081" t="str">
            <v>ACOOLA</v>
          </cell>
          <cell r="H1081" t="str">
            <v>Theme 3</v>
          </cell>
          <cell r="I1081" t="str">
            <v>00000003837</v>
          </cell>
          <cell r="J1081" t="str">
            <v>20136550039</v>
          </cell>
          <cell r="K1081" t="str">
            <v>Кепка детская Sipja цветной</v>
          </cell>
          <cell r="L1081" t="str">
            <v>Мужской</v>
          </cell>
          <cell r="M1081" t="str">
            <v>Все</v>
          </cell>
          <cell r="N1081" t="str">
            <v>Sipja</v>
          </cell>
          <cell r="O1081" t="str">
            <v>цветной</v>
          </cell>
          <cell r="P1081" t="str">
            <v>Accessories</v>
          </cell>
          <cell r="Q1081" t="str">
            <v>Cap</v>
          </cell>
          <cell r="R1081" t="str">
            <v>Accessories_Women</v>
          </cell>
          <cell r="S1081" t="str">
            <v>Accessories</v>
          </cell>
          <cell r="T1081" t="str">
            <v>Аксессуары</v>
          </cell>
          <cell r="U1081" t="str">
            <v/>
          </cell>
          <cell r="V1081" t="str">
            <v/>
          </cell>
          <cell r="W1081" t="str">
            <v>(281) Kids hat 4 sizes 50-54</v>
          </cell>
          <cell r="X1081">
            <v>4</v>
          </cell>
          <cell r="Y1081" t="str">
            <v>Нет</v>
          </cell>
          <cell r="Z1081" t="str">
            <v>Julia Kosmina</v>
          </cell>
          <cell r="AA1081" t="str">
            <v>Basic+</v>
          </cell>
          <cell r="AB1081" t="str">
            <v>Regular</v>
          </cell>
          <cell r="AC1081" t="str">
            <v>1,2,3,4,5</v>
          </cell>
          <cell r="AD1081" t="str">
            <v>1,2,3,4,5_4</v>
          </cell>
          <cell r="AE1081">
            <v>271</v>
          </cell>
          <cell r="AF1081">
            <v>52</v>
          </cell>
          <cell r="AG1081">
            <v>73</v>
          </cell>
          <cell r="AH1081">
            <v>96</v>
          </cell>
          <cell r="AI1081">
            <v>43</v>
          </cell>
          <cell r="AJ1081">
            <v>7</v>
          </cell>
          <cell r="AK1081">
            <v>0.8</v>
          </cell>
          <cell r="AL1081">
            <v>1</v>
          </cell>
          <cell r="AM1081">
            <v>6</v>
          </cell>
          <cell r="AN1081">
            <v>3</v>
          </cell>
          <cell r="AO1081">
            <v>9</v>
          </cell>
          <cell r="AP1081">
            <v>468</v>
          </cell>
          <cell r="AQ1081">
            <v>6</v>
          </cell>
          <cell r="AR1081">
            <v>3</v>
          </cell>
          <cell r="AS1081">
            <v>9</v>
          </cell>
          <cell r="AT1081">
            <v>657</v>
          </cell>
          <cell r="AU1081">
            <v>6</v>
          </cell>
          <cell r="AV1081">
            <v>3</v>
          </cell>
          <cell r="AW1081">
            <v>9</v>
          </cell>
          <cell r="AX1081">
            <v>864</v>
          </cell>
          <cell r="AY1081">
            <v>6</v>
          </cell>
          <cell r="AZ1081">
            <v>3</v>
          </cell>
          <cell r="BA1081">
            <v>9</v>
          </cell>
          <cell r="BB1081">
            <v>387</v>
          </cell>
          <cell r="BC1081">
            <v>6</v>
          </cell>
          <cell r="BD1081">
            <v>3</v>
          </cell>
          <cell r="BE1081">
            <v>9</v>
          </cell>
          <cell r="BF1081">
            <v>63</v>
          </cell>
          <cell r="BG1081" t="str">
            <v>2-3</v>
          </cell>
          <cell r="BH1081">
            <v>0.54200000000000004</v>
          </cell>
          <cell r="BI1081">
            <v>2439</v>
          </cell>
          <cell r="BJ1081">
            <v>799</v>
          </cell>
          <cell r="BK1081">
            <v>799</v>
          </cell>
          <cell r="BL1081">
            <v>726.36</v>
          </cell>
          <cell r="BM1081">
            <v>2.8834355828220861</v>
          </cell>
          <cell r="BN1081">
            <v>2.34</v>
          </cell>
          <cell r="BO1081">
            <v>2.46</v>
          </cell>
          <cell r="BP1081">
            <v>3.26</v>
          </cell>
          <cell r="BQ1081">
            <v>277.09999999999997</v>
          </cell>
          <cell r="BR1081">
            <v>0.65319148936170213</v>
          </cell>
          <cell r="BS1081">
            <v>3.3</v>
          </cell>
          <cell r="BT1081">
            <v>85</v>
          </cell>
          <cell r="BU1081">
            <v>1.1000000000000001</v>
          </cell>
          <cell r="BV1081">
            <v>799</v>
          </cell>
          <cell r="BW1081">
            <v>400</v>
          </cell>
          <cell r="BX1081" t="str">
            <v>SHAOXING YANSHENG TRADING CO., LTD</v>
          </cell>
          <cell r="BY1081" t="str">
            <v>Китай</v>
          </cell>
          <cell r="CA1081">
            <v>531</v>
          </cell>
          <cell r="CB1081">
            <v>80</v>
          </cell>
          <cell r="CC1081">
            <v>1450</v>
          </cell>
          <cell r="CD1081">
            <v>4500</v>
          </cell>
          <cell r="CE1081">
            <v>1416.3885903129694</v>
          </cell>
          <cell r="CF1081">
            <v>4500</v>
          </cell>
          <cell r="CG1081">
            <v>5200</v>
          </cell>
          <cell r="CH1081" t="str">
            <v>не заказываем для ОПТа</v>
          </cell>
          <cell r="CI1081" t="str">
            <v>ок</v>
          </cell>
          <cell r="CJ1081">
            <v>20</v>
          </cell>
          <cell r="CK1081">
            <v>5999.94</v>
          </cell>
          <cell r="CL1081">
            <v>1306.26</v>
          </cell>
          <cell r="CM1081">
            <v>0</v>
          </cell>
          <cell r="CN1081">
            <v>3567</v>
          </cell>
          <cell r="CO1081">
            <v>196.8</v>
          </cell>
          <cell r="CP1081">
            <v>11070</v>
          </cell>
          <cell r="CQ1081">
            <v>675846.89999999991</v>
          </cell>
          <cell r="CR1081">
            <v>147140.09999999998</v>
          </cell>
          <cell r="CS1081">
            <v>0</v>
          </cell>
          <cell r="CT1081">
            <v>401794.99999999994</v>
          </cell>
          <cell r="CU1081">
            <v>22167.999999999996</v>
          </cell>
          <cell r="CV1081">
            <v>1246949.9999999998</v>
          </cell>
          <cell r="CW1081">
            <v>1948761</v>
          </cell>
          <cell r="CX1081">
            <v>424269</v>
          </cell>
          <cell r="CY1081">
            <v>0</v>
          </cell>
          <cell r="CZ1081">
            <v>1158550</v>
          </cell>
          <cell r="DA1081">
            <v>63920</v>
          </cell>
          <cell r="DB1081">
            <v>3595500</v>
          </cell>
          <cell r="DC1081" t="str">
            <v>Basic+</v>
          </cell>
          <cell r="DE1081">
            <v>59</v>
          </cell>
          <cell r="DF1081">
            <v>59</v>
          </cell>
          <cell r="DH1081">
            <v>6</v>
          </cell>
          <cell r="DI1081">
            <v>3</v>
          </cell>
          <cell r="DJ1081">
            <v>9</v>
          </cell>
          <cell r="DK1081">
            <v>531</v>
          </cell>
          <cell r="DP1081">
            <v>531</v>
          </cell>
          <cell r="DQ1081">
            <v>354</v>
          </cell>
          <cell r="DR1081">
            <v>177</v>
          </cell>
          <cell r="DS1081">
            <v>0.66666666666666663</v>
          </cell>
          <cell r="DT1081">
            <v>0.33333333333333331</v>
          </cell>
          <cell r="DU1081">
            <v>799</v>
          </cell>
          <cell r="DV1081">
            <v>129829.5</v>
          </cell>
          <cell r="DW1081">
            <v>1306.26</v>
          </cell>
          <cell r="DX1081">
            <v>424269</v>
          </cell>
          <cell r="DY1081" t="str">
            <v>multicolor</v>
          </cell>
          <cell r="DZ1081" t="str">
            <v>20136550039___Sipja___цветной</v>
          </cell>
        </row>
        <row r="1082">
          <cell r="B1082" t="str">
            <v>20136590001_0076184_00000003837</v>
          </cell>
          <cell r="C1082" t="str">
            <v>20136590001_0076184</v>
          </cell>
          <cell r="D1082" t="str">
            <v>Theme 3АксессуарыDarakМужскойmulticolor302</v>
          </cell>
          <cell r="E1082" t="str">
            <v>Заг. с Th 3</v>
          </cell>
          <cell r="F1082" t="str">
            <v>ACOOLA Аксессуары Весна 2024 Theme 3</v>
          </cell>
          <cell r="G1082" t="str">
            <v>ACOOLA</v>
          </cell>
          <cell r="H1082" t="str">
            <v>Theme 3</v>
          </cell>
          <cell r="I1082" t="str">
            <v>00000003837</v>
          </cell>
          <cell r="J1082" t="str">
            <v>20136590001</v>
          </cell>
          <cell r="K1082" t="str">
            <v>Панама детская Darak цветной</v>
          </cell>
          <cell r="L1082" t="str">
            <v>Мужской</v>
          </cell>
          <cell r="M1082" t="str">
            <v>Все</v>
          </cell>
          <cell r="N1082" t="str">
            <v>Darak</v>
          </cell>
          <cell r="O1082" t="str">
            <v>цветной</v>
          </cell>
          <cell r="P1082" t="str">
            <v>Accessories</v>
          </cell>
          <cell r="Q1082" t="str">
            <v>Summer hat</v>
          </cell>
          <cell r="R1082" t="str">
            <v>Accessories_Women</v>
          </cell>
          <cell r="S1082" t="str">
            <v>Accessories</v>
          </cell>
          <cell r="T1082" t="str">
            <v>Аксессуары</v>
          </cell>
          <cell r="U1082" t="str">
            <v/>
          </cell>
          <cell r="V1082" t="str">
            <v/>
          </cell>
          <cell r="W1082" t="str">
            <v>(302)Kids hat double all 50-54</v>
          </cell>
          <cell r="X1082">
            <v>2</v>
          </cell>
          <cell r="Y1082" t="str">
            <v>Нет</v>
          </cell>
          <cell r="Z1082" t="str">
            <v>Julia Kosmina</v>
          </cell>
          <cell r="AA1082" t="str">
            <v>Basic+</v>
          </cell>
          <cell r="AB1082" t="str">
            <v>Regular</v>
          </cell>
          <cell r="AC1082" t="str">
            <v>1,2,3,4,5</v>
          </cell>
          <cell r="AD1082" t="str">
            <v>1,2,3,4,5_2</v>
          </cell>
          <cell r="AE1082">
            <v>271</v>
          </cell>
          <cell r="AF1082">
            <v>52</v>
          </cell>
          <cell r="AG1082">
            <v>73</v>
          </cell>
          <cell r="AH1082">
            <v>96</v>
          </cell>
          <cell r="AI1082">
            <v>43</v>
          </cell>
          <cell r="AJ1082">
            <v>7</v>
          </cell>
          <cell r="AK1082">
            <v>1</v>
          </cell>
          <cell r="AL1082">
            <v>1</v>
          </cell>
          <cell r="AM1082">
            <v>4</v>
          </cell>
          <cell r="AN1082">
            <v>2</v>
          </cell>
          <cell r="AO1082">
            <v>6</v>
          </cell>
          <cell r="AP1082">
            <v>312</v>
          </cell>
          <cell r="AQ1082">
            <v>4</v>
          </cell>
          <cell r="AR1082">
            <v>2</v>
          </cell>
          <cell r="AS1082">
            <v>6</v>
          </cell>
          <cell r="AT1082">
            <v>438</v>
          </cell>
          <cell r="AU1082">
            <v>4</v>
          </cell>
          <cell r="AV1082">
            <v>2</v>
          </cell>
          <cell r="AW1082">
            <v>6</v>
          </cell>
          <cell r="AX1082">
            <v>576</v>
          </cell>
          <cell r="AY1082">
            <v>4</v>
          </cell>
          <cell r="AZ1082">
            <v>2</v>
          </cell>
          <cell r="BA1082">
            <v>6</v>
          </cell>
          <cell r="BB1082">
            <v>258</v>
          </cell>
          <cell r="BC1082">
            <v>4</v>
          </cell>
          <cell r="BD1082">
            <v>2</v>
          </cell>
          <cell r="BE1082">
            <v>6</v>
          </cell>
          <cell r="BF1082">
            <v>42</v>
          </cell>
          <cell r="BG1082" t="str">
            <v>2-2</v>
          </cell>
          <cell r="BH1082">
            <v>0.54200000000000004</v>
          </cell>
          <cell r="BI1082">
            <v>1626</v>
          </cell>
          <cell r="BJ1082">
            <v>799</v>
          </cell>
          <cell r="BK1082">
            <v>799</v>
          </cell>
          <cell r="BL1082">
            <v>726.36</v>
          </cell>
          <cell r="BM1082">
            <v>2.9746835443037973</v>
          </cell>
          <cell r="BN1082">
            <v>2.27</v>
          </cell>
          <cell r="BO1082">
            <v>2.39</v>
          </cell>
          <cell r="BP1082">
            <v>3.16</v>
          </cell>
          <cell r="BQ1082">
            <v>268.60000000000002</v>
          </cell>
          <cell r="BR1082">
            <v>0.66382978723404251</v>
          </cell>
          <cell r="BS1082">
            <v>3.3</v>
          </cell>
          <cell r="BT1082">
            <v>85</v>
          </cell>
          <cell r="BU1082">
            <v>1.1000000000000001</v>
          </cell>
          <cell r="BV1082">
            <v>799</v>
          </cell>
          <cell r="BW1082">
            <v>400</v>
          </cell>
          <cell r="BX1082" t="str">
            <v>SHAOXING YANSHENG TRADING CO., LTD</v>
          </cell>
          <cell r="BY1082" t="str">
            <v>Китай</v>
          </cell>
          <cell r="BZ1082">
            <v>120</v>
          </cell>
          <cell r="CA1082">
            <v>236</v>
          </cell>
          <cell r="CB1082">
            <v>54</v>
          </cell>
          <cell r="CC1082">
            <v>964</v>
          </cell>
          <cell r="CD1082">
            <v>3000</v>
          </cell>
          <cell r="CE1082">
            <v>944.25906020864625</v>
          </cell>
          <cell r="CF1082">
            <v>3000</v>
          </cell>
          <cell r="CG1082">
            <v>3000</v>
          </cell>
          <cell r="CH1082" t="str">
            <v>ок</v>
          </cell>
          <cell r="CI1082" t="str">
            <v>ок</v>
          </cell>
          <cell r="CJ1082">
            <v>27</v>
          </cell>
          <cell r="CK1082">
            <v>3886.1400000000003</v>
          </cell>
          <cell r="CL1082">
            <v>564.04000000000008</v>
          </cell>
          <cell r="CM1082">
            <v>286.8</v>
          </cell>
          <cell r="CN1082">
            <v>2303.96</v>
          </cell>
          <cell r="CO1082">
            <v>129.06</v>
          </cell>
          <cell r="CP1082">
            <v>7170</v>
          </cell>
          <cell r="CQ1082">
            <v>436743.60000000003</v>
          </cell>
          <cell r="CR1082">
            <v>63389.600000000006</v>
          </cell>
          <cell r="CS1082">
            <v>32232.000000000004</v>
          </cell>
          <cell r="CT1082">
            <v>258930.40000000002</v>
          </cell>
          <cell r="CU1082">
            <v>14504.400000000001</v>
          </cell>
          <cell r="CV1082">
            <v>805800.00000000012</v>
          </cell>
          <cell r="CW1082">
            <v>1299174</v>
          </cell>
          <cell r="CX1082">
            <v>188564</v>
          </cell>
          <cell r="CY1082">
            <v>95880</v>
          </cell>
          <cell r="CZ1082">
            <v>770236</v>
          </cell>
          <cell r="DA1082">
            <v>43146</v>
          </cell>
          <cell r="DB1082">
            <v>2397000</v>
          </cell>
          <cell r="DC1082" t="str">
            <v>Basic+</v>
          </cell>
          <cell r="DE1082">
            <v>59</v>
          </cell>
          <cell r="DF1082">
            <v>59</v>
          </cell>
          <cell r="DH1082">
            <v>3</v>
          </cell>
          <cell r="DI1082">
            <v>1</v>
          </cell>
          <cell r="DJ1082">
            <v>4</v>
          </cell>
          <cell r="DK1082">
            <v>236</v>
          </cell>
          <cell r="DP1082">
            <v>236</v>
          </cell>
          <cell r="DQ1082">
            <v>177</v>
          </cell>
          <cell r="DR1082">
            <v>59</v>
          </cell>
          <cell r="DS1082">
            <v>0.75</v>
          </cell>
          <cell r="DT1082">
            <v>0.25</v>
          </cell>
          <cell r="DU1082">
            <v>799</v>
          </cell>
          <cell r="DV1082">
            <v>55932</v>
          </cell>
          <cell r="DW1082">
            <v>564.04000000000008</v>
          </cell>
          <cell r="DX1082">
            <v>188564</v>
          </cell>
          <cell r="DY1082" t="str">
            <v>multicolor</v>
          </cell>
          <cell r="DZ1082" t="str">
            <v>20136590001___Darak___цветной</v>
          </cell>
        </row>
        <row r="1083">
          <cell r="B1083" t="str">
            <v>20206100220_0065050_00000003837</v>
          </cell>
          <cell r="C1083" t="str">
            <v>20206100220_0065050</v>
          </cell>
          <cell r="D1083" t="str">
            <v>Theme 3АксессуарыDuvalЖенскийmulticolor9</v>
          </cell>
          <cell r="E1083" t="str">
            <v>Заг. с Th 3</v>
          </cell>
          <cell r="F1083" t="str">
            <v>ACOOLA Аксессуары Весна 2024 Theme 3</v>
          </cell>
          <cell r="G1083" t="str">
            <v>ACOOLA</v>
          </cell>
          <cell r="H1083" t="str">
            <v>Theme 3</v>
          </cell>
          <cell r="I1083" t="str">
            <v>00000003837</v>
          </cell>
          <cell r="J1083" t="str">
            <v>20206100220</v>
          </cell>
          <cell r="K1083" t="str">
            <v>Сумка детская Duval цветной</v>
          </cell>
          <cell r="L1083" t="str">
            <v>Женский</v>
          </cell>
          <cell r="M1083" t="str">
            <v/>
          </cell>
          <cell r="N1083" t="str">
            <v>Duval</v>
          </cell>
          <cell r="O1083" t="str">
            <v>цветной</v>
          </cell>
          <cell r="P1083" t="str">
            <v>Accessories</v>
          </cell>
          <cell r="Q1083" t="str">
            <v>Bag</v>
          </cell>
          <cell r="R1083" t="str">
            <v>Accessories_Women</v>
          </cell>
          <cell r="S1083" t="str">
            <v>Accessories</v>
          </cell>
          <cell r="T1083" t="str">
            <v>Аксессуары</v>
          </cell>
          <cell r="U1083" t="str">
            <v>Acc / Аксессуары</v>
          </cell>
          <cell r="V1083" t="str">
            <v>100%Полимер (ПВХ)</v>
          </cell>
          <cell r="W1083" t="str">
            <v>(9) one size</v>
          </cell>
          <cell r="X1083">
            <v>1</v>
          </cell>
          <cell r="Y1083" t="str">
            <v>Нет</v>
          </cell>
          <cell r="Z1083" t="str">
            <v>Julia Kosmina</v>
          </cell>
          <cell r="AA1083" t="str">
            <v>Basic+</v>
          </cell>
          <cell r="AB1083" t="str">
            <v>Regular</v>
          </cell>
          <cell r="AC1083" t="str">
            <v>1,2,3,4,5</v>
          </cell>
          <cell r="AD1083" t="str">
            <v>1,2,3,4,5_1</v>
          </cell>
          <cell r="AE1083">
            <v>271</v>
          </cell>
          <cell r="AF1083">
            <v>52</v>
          </cell>
          <cell r="AG1083">
            <v>73</v>
          </cell>
          <cell r="AH1083">
            <v>96</v>
          </cell>
          <cell r="AI1083">
            <v>43</v>
          </cell>
          <cell r="AJ1083">
            <v>7</v>
          </cell>
          <cell r="AK1083">
            <v>1</v>
          </cell>
          <cell r="AL1083">
            <v>1</v>
          </cell>
          <cell r="AM1083">
            <v>2</v>
          </cell>
          <cell r="AN1083">
            <v>1</v>
          </cell>
          <cell r="AO1083">
            <v>3</v>
          </cell>
          <cell r="AP1083">
            <v>156</v>
          </cell>
          <cell r="AQ1083">
            <v>2</v>
          </cell>
          <cell r="AR1083">
            <v>1</v>
          </cell>
          <cell r="AS1083">
            <v>3</v>
          </cell>
          <cell r="AT1083">
            <v>219</v>
          </cell>
          <cell r="AU1083">
            <v>2</v>
          </cell>
          <cell r="AW1083">
            <v>2</v>
          </cell>
          <cell r="AX1083">
            <v>192</v>
          </cell>
          <cell r="AY1083">
            <v>2</v>
          </cell>
          <cell r="BA1083">
            <v>2</v>
          </cell>
          <cell r="BB1083">
            <v>86</v>
          </cell>
          <cell r="BC1083">
            <v>2</v>
          </cell>
          <cell r="BE1083">
            <v>2</v>
          </cell>
          <cell r="BF1083">
            <v>14</v>
          </cell>
          <cell r="BG1083" t="str">
            <v>1-1</v>
          </cell>
          <cell r="BH1083">
            <v>0.55583333333333329</v>
          </cell>
          <cell r="BI1083">
            <v>667</v>
          </cell>
          <cell r="BJ1083">
            <v>999</v>
          </cell>
          <cell r="BK1083">
            <v>999</v>
          </cell>
          <cell r="BL1083">
            <v>832.5</v>
          </cell>
          <cell r="BM1083">
            <v>3.5941716135995683</v>
          </cell>
          <cell r="BN1083">
            <v>2.2000000000000002</v>
          </cell>
          <cell r="BO1083">
            <v>2.3199999999999998</v>
          </cell>
          <cell r="BP1083">
            <v>3.27</v>
          </cell>
          <cell r="BQ1083">
            <v>277.95</v>
          </cell>
          <cell r="BR1083">
            <v>0.72177177177177176</v>
          </cell>
          <cell r="BS1083">
            <v>3.3</v>
          </cell>
          <cell r="BT1083">
            <v>85</v>
          </cell>
          <cell r="BU1083">
            <v>1.2</v>
          </cell>
          <cell r="BV1083">
            <v>999</v>
          </cell>
          <cell r="BW1083">
            <v>500</v>
          </cell>
          <cell r="BX1083" t="str">
            <v>WENZHOU HEC FASHION INTERNATIONAL CO., LTD</v>
          </cell>
          <cell r="BY1083" t="str">
            <v>Китай</v>
          </cell>
          <cell r="BZ1083">
            <v>48</v>
          </cell>
          <cell r="CA1083">
            <v>118</v>
          </cell>
          <cell r="CB1083">
            <v>22</v>
          </cell>
          <cell r="CC1083">
            <v>345</v>
          </cell>
          <cell r="CD1083">
            <v>1200</v>
          </cell>
          <cell r="CE1083">
            <v>377.70362408345852</v>
          </cell>
          <cell r="CF1083">
            <v>1200</v>
          </cell>
          <cell r="CG1083">
            <v>1500</v>
          </cell>
          <cell r="CH1083" t="str">
            <v>ок</v>
          </cell>
          <cell r="CI1083" t="str">
            <v>ок</v>
          </cell>
          <cell r="CJ1083">
            <v>22</v>
          </cell>
          <cell r="CK1083">
            <v>1547.4399999999998</v>
          </cell>
          <cell r="CL1083">
            <v>273.76</v>
          </cell>
          <cell r="CM1083">
            <v>111.35999999999999</v>
          </cell>
          <cell r="CN1083">
            <v>800.4</v>
          </cell>
          <cell r="CO1083">
            <v>51.04</v>
          </cell>
          <cell r="CP1083">
            <v>2784</v>
          </cell>
          <cell r="CQ1083">
            <v>185392.65</v>
          </cell>
          <cell r="CR1083">
            <v>32798.1</v>
          </cell>
          <cell r="CS1083">
            <v>13341.599999999999</v>
          </cell>
          <cell r="CT1083">
            <v>95892.75</v>
          </cell>
          <cell r="CU1083">
            <v>6114.9</v>
          </cell>
          <cell r="CV1083">
            <v>333540</v>
          </cell>
          <cell r="CW1083">
            <v>666333</v>
          </cell>
          <cell r="CX1083">
            <v>117882</v>
          </cell>
          <cell r="CY1083">
            <v>47952</v>
          </cell>
          <cell r="CZ1083">
            <v>344655</v>
          </cell>
          <cell r="DA1083">
            <v>21978</v>
          </cell>
          <cell r="DB1083">
            <v>1198800</v>
          </cell>
          <cell r="DC1083" t="str">
            <v>Basic+</v>
          </cell>
          <cell r="DE1083">
            <v>59</v>
          </cell>
          <cell r="DF1083">
            <v>59</v>
          </cell>
          <cell r="DH1083">
            <v>2</v>
          </cell>
          <cell r="DJ1083">
            <v>2</v>
          </cell>
          <cell r="DK1083">
            <v>118</v>
          </cell>
          <cell r="DP1083">
            <v>118</v>
          </cell>
          <cell r="DQ1083">
            <v>118</v>
          </cell>
          <cell r="DR1083">
            <v>0</v>
          </cell>
          <cell r="DS1083">
            <v>1</v>
          </cell>
          <cell r="DT1083">
            <v>0</v>
          </cell>
          <cell r="DU1083">
            <v>999</v>
          </cell>
          <cell r="DV1083">
            <v>28939.5</v>
          </cell>
          <cell r="DW1083">
            <v>273.76</v>
          </cell>
          <cell r="DX1083">
            <v>117882</v>
          </cell>
          <cell r="DY1083" t="str">
            <v>multicolor</v>
          </cell>
          <cell r="DZ1083" t="str">
            <v>20206100220___Duval___цветной</v>
          </cell>
        </row>
        <row r="1084">
          <cell r="B1084" t="str">
            <v>20206100221_0065051_00000003837</v>
          </cell>
          <cell r="C1084" t="str">
            <v>20206100221_0065051</v>
          </cell>
          <cell r="D1084" t="str">
            <v>Theme 3АксессуарыGendaЖенскийclear9</v>
          </cell>
          <cell r="E1084" t="str">
            <v>Заг. с Th 3</v>
          </cell>
          <cell r="F1084" t="str">
            <v>ACOOLA Аксессуары Весна 2024 Theme 3</v>
          </cell>
          <cell r="G1084" t="str">
            <v>ACOOLA</v>
          </cell>
          <cell r="H1084" t="str">
            <v>Theme 3</v>
          </cell>
          <cell r="I1084" t="str">
            <v>00000003837</v>
          </cell>
          <cell r="J1084" t="str">
            <v>20206100221</v>
          </cell>
          <cell r="K1084" t="str">
            <v>Сумка детская Genda прозрачный</v>
          </cell>
          <cell r="L1084" t="str">
            <v>Женский</v>
          </cell>
          <cell r="M1084" t="str">
            <v/>
          </cell>
          <cell r="N1084" t="str">
            <v>Genda</v>
          </cell>
          <cell r="O1084" t="str">
            <v>прозрачный</v>
          </cell>
          <cell r="P1084" t="str">
            <v>Accessories</v>
          </cell>
          <cell r="Q1084" t="str">
            <v>Bag</v>
          </cell>
          <cell r="R1084" t="str">
            <v>Accessories_Women</v>
          </cell>
          <cell r="S1084" t="str">
            <v>Accessories</v>
          </cell>
          <cell r="T1084" t="str">
            <v>Аксессуары</v>
          </cell>
          <cell r="U1084" t="str">
            <v>Acc / Аксессуары</v>
          </cell>
          <cell r="V1084" t="str">
            <v>100%Полимер (ПВХ)</v>
          </cell>
          <cell r="W1084" t="str">
            <v>(9) one size</v>
          </cell>
          <cell r="X1084">
            <v>1</v>
          </cell>
          <cell r="Y1084" t="str">
            <v>Нет</v>
          </cell>
          <cell r="Z1084" t="str">
            <v>Julia Kosmina</v>
          </cell>
          <cell r="AA1084" t="str">
            <v>Basic+</v>
          </cell>
          <cell r="AB1084" t="str">
            <v>Regular</v>
          </cell>
          <cell r="AC1084" t="str">
            <v>1,2,3,4,5</v>
          </cell>
          <cell r="AD1084" t="str">
            <v>1,2,3,4,5_1</v>
          </cell>
          <cell r="AE1084">
            <v>271</v>
          </cell>
          <cell r="AF1084">
            <v>52</v>
          </cell>
          <cell r="AG1084">
            <v>73</v>
          </cell>
          <cell r="AH1084">
            <v>96</v>
          </cell>
          <cell r="AI1084">
            <v>43</v>
          </cell>
          <cell r="AJ1084">
            <v>7</v>
          </cell>
          <cell r="AK1084">
            <v>1</v>
          </cell>
          <cell r="AL1084">
            <v>1</v>
          </cell>
          <cell r="AM1084">
            <v>2</v>
          </cell>
          <cell r="AN1084">
            <v>1</v>
          </cell>
          <cell r="AO1084">
            <v>3</v>
          </cell>
          <cell r="AP1084">
            <v>156</v>
          </cell>
          <cell r="AQ1084">
            <v>2</v>
          </cell>
          <cell r="AR1084">
            <v>1</v>
          </cell>
          <cell r="AS1084">
            <v>3</v>
          </cell>
          <cell r="AT1084">
            <v>219</v>
          </cell>
          <cell r="AU1084">
            <v>2</v>
          </cell>
          <cell r="AW1084">
            <v>2</v>
          </cell>
          <cell r="AX1084">
            <v>192</v>
          </cell>
          <cell r="AY1084">
            <v>2</v>
          </cell>
          <cell r="BA1084">
            <v>2</v>
          </cell>
          <cell r="BB1084">
            <v>86</v>
          </cell>
          <cell r="BC1084">
            <v>2</v>
          </cell>
          <cell r="BE1084">
            <v>2</v>
          </cell>
          <cell r="BF1084">
            <v>14</v>
          </cell>
          <cell r="BG1084" t="str">
            <v>1-1</v>
          </cell>
          <cell r="BH1084">
            <v>0.55583333333333329</v>
          </cell>
          <cell r="BI1084">
            <v>667</v>
          </cell>
          <cell r="BJ1084">
            <v>1199</v>
          </cell>
          <cell r="BK1084">
            <v>1199</v>
          </cell>
          <cell r="BL1084">
            <v>999.17</v>
          </cell>
          <cell r="BM1084">
            <v>3.4488709909391631</v>
          </cell>
          <cell r="BN1084">
            <v>2.76</v>
          </cell>
          <cell r="BO1084">
            <v>2.9</v>
          </cell>
          <cell r="BP1084">
            <v>4.09</v>
          </cell>
          <cell r="BQ1084">
            <v>347.65</v>
          </cell>
          <cell r="BR1084">
            <v>0.71005004170141794</v>
          </cell>
          <cell r="BS1084">
            <v>3.3</v>
          </cell>
          <cell r="BT1084">
            <v>85</v>
          </cell>
          <cell r="BU1084">
            <v>1.2</v>
          </cell>
          <cell r="BV1084">
            <v>1199</v>
          </cell>
          <cell r="BW1084">
            <v>600</v>
          </cell>
          <cell r="BX1084" t="str">
            <v>WENZHOU HEC FASHION INTERNATIONAL CO., LTD</v>
          </cell>
          <cell r="BY1084" t="str">
            <v>Китай</v>
          </cell>
          <cell r="BZ1084">
            <v>48</v>
          </cell>
          <cell r="CA1084">
            <v>118</v>
          </cell>
          <cell r="CB1084">
            <v>22</v>
          </cell>
          <cell r="CC1084">
            <v>345</v>
          </cell>
          <cell r="CD1084">
            <v>1200</v>
          </cell>
          <cell r="CE1084">
            <v>377.70362408345852</v>
          </cell>
          <cell r="CF1084">
            <v>1200</v>
          </cell>
          <cell r="CG1084">
            <v>1500</v>
          </cell>
          <cell r="CH1084" t="str">
            <v>ок</v>
          </cell>
          <cell r="CI1084" t="str">
            <v>ок</v>
          </cell>
          <cell r="CJ1084">
            <v>22</v>
          </cell>
          <cell r="CK1084">
            <v>1934.3</v>
          </cell>
          <cell r="CL1084">
            <v>342.2</v>
          </cell>
          <cell r="CM1084">
            <v>139.19999999999999</v>
          </cell>
          <cell r="CN1084">
            <v>1000.5</v>
          </cell>
          <cell r="CO1084">
            <v>63.8</v>
          </cell>
          <cell r="CP1084">
            <v>3480</v>
          </cell>
          <cell r="CQ1084">
            <v>231882.55</v>
          </cell>
          <cell r="CR1084">
            <v>41022.699999999997</v>
          </cell>
          <cell r="CS1084">
            <v>16687.199999999997</v>
          </cell>
          <cell r="CT1084">
            <v>119939.24999999999</v>
          </cell>
          <cell r="CU1084">
            <v>7648.2999999999993</v>
          </cell>
          <cell r="CV1084">
            <v>417180</v>
          </cell>
          <cell r="CW1084">
            <v>799733</v>
          </cell>
          <cell r="CX1084">
            <v>141482</v>
          </cell>
          <cell r="CY1084">
            <v>57552</v>
          </cell>
          <cell r="CZ1084">
            <v>413655</v>
          </cell>
          <cell r="DA1084">
            <v>26378</v>
          </cell>
          <cell r="DB1084">
            <v>1438800</v>
          </cell>
          <cell r="DC1084" t="str">
            <v>Basic+</v>
          </cell>
          <cell r="DE1084">
            <v>59</v>
          </cell>
          <cell r="DF1084">
            <v>59</v>
          </cell>
          <cell r="DH1084">
            <v>2</v>
          </cell>
          <cell r="DJ1084">
            <v>2</v>
          </cell>
          <cell r="DK1084">
            <v>118</v>
          </cell>
          <cell r="DP1084">
            <v>118</v>
          </cell>
          <cell r="DQ1084">
            <v>118</v>
          </cell>
          <cell r="DR1084">
            <v>0</v>
          </cell>
          <cell r="DS1084">
            <v>1</v>
          </cell>
          <cell r="DT1084">
            <v>0</v>
          </cell>
          <cell r="DU1084">
            <v>1199</v>
          </cell>
          <cell r="DV1084">
            <v>36196.5</v>
          </cell>
          <cell r="DW1084">
            <v>342.2</v>
          </cell>
          <cell r="DX1084">
            <v>141482</v>
          </cell>
          <cell r="DY1084" t="str">
            <v>clear</v>
          </cell>
          <cell r="DZ1084" t="str">
            <v>20206100221___Genda___прозрачный</v>
          </cell>
        </row>
        <row r="1085">
          <cell r="B1085" t="str">
            <v>20206100222_0065052_00000003837</v>
          </cell>
          <cell r="C1085" t="str">
            <v>20206100222_0065052</v>
          </cell>
          <cell r="D1085" t="str">
            <v>Theme 3АксессуарыHoukЖенскийclear9</v>
          </cell>
          <cell r="E1085" t="str">
            <v>Заг. с Th 3</v>
          </cell>
          <cell r="F1085" t="str">
            <v>ACOOLA Аксессуары Весна 2024 Theme 3</v>
          </cell>
          <cell r="G1085" t="str">
            <v>ACOOLA</v>
          </cell>
          <cell r="H1085" t="str">
            <v>Theme 3</v>
          </cell>
          <cell r="I1085" t="str">
            <v>00000003837</v>
          </cell>
          <cell r="J1085" t="str">
            <v>20206100222</v>
          </cell>
          <cell r="K1085" t="str">
            <v>Сумка детская Houk прозрачный</v>
          </cell>
          <cell r="L1085" t="str">
            <v>Женский</v>
          </cell>
          <cell r="M1085" t="str">
            <v/>
          </cell>
          <cell r="N1085" t="str">
            <v>Houk</v>
          </cell>
          <cell r="O1085" t="str">
            <v>прозрачный</v>
          </cell>
          <cell r="P1085" t="str">
            <v>Accessories</v>
          </cell>
          <cell r="Q1085" t="str">
            <v>Bag</v>
          </cell>
          <cell r="R1085" t="str">
            <v>Accessories_Women</v>
          </cell>
          <cell r="S1085" t="str">
            <v>Accessories</v>
          </cell>
          <cell r="T1085" t="str">
            <v>Аксессуары</v>
          </cell>
          <cell r="U1085" t="str">
            <v>Acc / Аксессуары</v>
          </cell>
          <cell r="V1085" t="str">
            <v>100%Полимер (ПВХ)</v>
          </cell>
          <cell r="W1085" t="str">
            <v>(9) one size</v>
          </cell>
          <cell r="X1085">
            <v>1</v>
          </cell>
          <cell r="Y1085" t="str">
            <v>Нет</v>
          </cell>
          <cell r="Z1085" t="str">
            <v>Julia Kosmina</v>
          </cell>
          <cell r="AA1085" t="str">
            <v>Basic+</v>
          </cell>
          <cell r="AB1085" t="str">
            <v>Regular</v>
          </cell>
          <cell r="AC1085" t="str">
            <v>1,2,3,4,5</v>
          </cell>
          <cell r="AD1085" t="str">
            <v>1,2,3,4,5_1</v>
          </cell>
          <cell r="AE1085">
            <v>271</v>
          </cell>
          <cell r="AF1085">
            <v>52</v>
          </cell>
          <cell r="AG1085">
            <v>73</v>
          </cell>
          <cell r="AH1085">
            <v>96</v>
          </cell>
          <cell r="AI1085">
            <v>43</v>
          </cell>
          <cell r="AJ1085">
            <v>7</v>
          </cell>
          <cell r="AK1085">
            <v>1.5</v>
          </cell>
          <cell r="AL1085">
            <v>0.5</v>
          </cell>
          <cell r="AM1085">
            <v>3</v>
          </cell>
          <cell r="AN1085">
            <v>1</v>
          </cell>
          <cell r="AO1085">
            <v>4</v>
          </cell>
          <cell r="AP1085">
            <v>208</v>
          </cell>
          <cell r="AQ1085">
            <v>3</v>
          </cell>
          <cell r="AR1085">
            <v>1</v>
          </cell>
          <cell r="AS1085">
            <v>4</v>
          </cell>
          <cell r="AT1085">
            <v>292</v>
          </cell>
          <cell r="AU1085">
            <v>2</v>
          </cell>
          <cell r="AV1085">
            <v>1</v>
          </cell>
          <cell r="AW1085">
            <v>3</v>
          </cell>
          <cell r="AX1085">
            <v>288</v>
          </cell>
          <cell r="AY1085">
            <v>2</v>
          </cell>
          <cell r="AZ1085">
            <v>1</v>
          </cell>
          <cell r="BA1085">
            <v>3</v>
          </cell>
          <cell r="BB1085">
            <v>129</v>
          </cell>
          <cell r="BC1085">
            <v>2</v>
          </cell>
          <cell r="BD1085">
            <v>1</v>
          </cell>
          <cell r="BE1085">
            <v>3</v>
          </cell>
          <cell r="BF1085">
            <v>21</v>
          </cell>
          <cell r="BG1085" t="str">
            <v>2-1</v>
          </cell>
          <cell r="BH1085">
            <v>0.55176470588235293</v>
          </cell>
          <cell r="BI1085">
            <v>938</v>
          </cell>
          <cell r="BJ1085">
            <v>1199</v>
          </cell>
          <cell r="BK1085">
            <v>1199</v>
          </cell>
          <cell r="BL1085">
            <v>999.17</v>
          </cell>
          <cell r="BM1085">
            <v>3.0012515644555693</v>
          </cell>
          <cell r="BN1085">
            <v>3.17</v>
          </cell>
          <cell r="BO1085">
            <v>3.33</v>
          </cell>
          <cell r="BP1085">
            <v>4.7</v>
          </cell>
          <cell r="BQ1085">
            <v>399.5</v>
          </cell>
          <cell r="BR1085">
            <v>0.66680567139282743</v>
          </cell>
          <cell r="BS1085">
            <v>3.3</v>
          </cell>
          <cell r="BT1085">
            <v>85</v>
          </cell>
          <cell r="BU1085">
            <v>1.2</v>
          </cell>
          <cell r="BV1085">
            <v>1199</v>
          </cell>
          <cell r="BW1085">
            <v>600</v>
          </cell>
          <cell r="BX1085" t="str">
            <v>WENZHOU HEC FASHION INTERNATIONAL CO., LTD</v>
          </cell>
          <cell r="BY1085" t="str">
            <v>Китай</v>
          </cell>
          <cell r="BZ1085">
            <v>68</v>
          </cell>
          <cell r="CA1085">
            <v>118</v>
          </cell>
          <cell r="CB1085">
            <v>31</v>
          </cell>
          <cell r="CC1085">
            <v>545</v>
          </cell>
          <cell r="CD1085">
            <v>1700</v>
          </cell>
          <cell r="CE1085">
            <v>535.08013411823288</v>
          </cell>
          <cell r="CF1085">
            <v>1700</v>
          </cell>
          <cell r="CG1085">
            <v>1500</v>
          </cell>
          <cell r="CH1085" t="str">
            <v>ок</v>
          </cell>
          <cell r="CI1085" t="str">
            <v>ок</v>
          </cell>
          <cell r="CJ1085">
            <v>31</v>
          </cell>
          <cell r="CK1085">
            <v>3123.54</v>
          </cell>
          <cell r="CL1085">
            <v>392.94</v>
          </cell>
          <cell r="CM1085">
            <v>226.44</v>
          </cell>
          <cell r="CN1085">
            <v>1814.8500000000001</v>
          </cell>
          <cell r="CO1085">
            <v>103.23</v>
          </cell>
          <cell r="CP1085">
            <v>5661</v>
          </cell>
          <cell r="CQ1085">
            <v>374731</v>
          </cell>
          <cell r="CR1085">
            <v>47141</v>
          </cell>
          <cell r="CS1085">
            <v>27166</v>
          </cell>
          <cell r="CT1085">
            <v>217727.5</v>
          </cell>
          <cell r="CU1085">
            <v>12384.5</v>
          </cell>
          <cell r="CV1085">
            <v>679150</v>
          </cell>
          <cell r="CW1085">
            <v>1124662</v>
          </cell>
          <cell r="CX1085">
            <v>141482</v>
          </cell>
          <cell r="CY1085">
            <v>81532</v>
          </cell>
          <cell r="CZ1085">
            <v>653455</v>
          </cell>
          <cell r="DA1085">
            <v>37169</v>
          </cell>
          <cell r="DB1085">
            <v>2038300</v>
          </cell>
          <cell r="DC1085" t="str">
            <v>Basic+</v>
          </cell>
          <cell r="DE1085">
            <v>59</v>
          </cell>
          <cell r="DF1085">
            <v>59</v>
          </cell>
          <cell r="DH1085">
            <v>2</v>
          </cell>
          <cell r="DI1085">
            <v>0</v>
          </cell>
          <cell r="DJ1085">
            <v>2</v>
          </cell>
          <cell r="DK1085">
            <v>118</v>
          </cell>
          <cell r="DP1085">
            <v>118</v>
          </cell>
          <cell r="DQ1085">
            <v>118</v>
          </cell>
          <cell r="DR1085">
            <v>0</v>
          </cell>
          <cell r="DS1085">
            <v>1</v>
          </cell>
          <cell r="DT1085">
            <v>0</v>
          </cell>
          <cell r="DU1085">
            <v>1199</v>
          </cell>
          <cell r="DV1085">
            <v>41595</v>
          </cell>
          <cell r="DW1085">
            <v>392.94</v>
          </cell>
          <cell r="DX1085">
            <v>141482</v>
          </cell>
          <cell r="DY1085" t="str">
            <v>clear</v>
          </cell>
          <cell r="DZ1085" t="str">
            <v>20206100222___Houk___прозрачный</v>
          </cell>
        </row>
        <row r="1086">
          <cell r="B1086" t="str">
            <v>20206100240_0076233_00000003837</v>
          </cell>
          <cell r="C1086" t="str">
            <v>20206100240_0076233</v>
          </cell>
          <cell r="D1086" t="str">
            <v>Theme 3АксессуарыCitrusЖенскийmulticolor9</v>
          </cell>
          <cell r="E1086" t="str">
            <v>Заг. с Th 3</v>
          </cell>
          <cell r="F1086" t="str">
            <v>ACOOLA Аксессуары Весна 2024 Theme 3</v>
          </cell>
          <cell r="G1086" t="str">
            <v>ACOOLA</v>
          </cell>
          <cell r="H1086" t="str">
            <v>Theme 3</v>
          </cell>
          <cell r="I1086" t="str">
            <v>00000003837</v>
          </cell>
          <cell r="J1086" t="str">
            <v>20206100240</v>
          </cell>
          <cell r="K1086" t="str">
            <v>Сумка детская Citrus цветной</v>
          </cell>
          <cell r="L1086" t="str">
            <v>Женский</v>
          </cell>
          <cell r="M1086" t="str">
            <v/>
          </cell>
          <cell r="N1086" t="str">
            <v>Citrus</v>
          </cell>
          <cell r="O1086" t="str">
            <v>цветной</v>
          </cell>
          <cell r="P1086" t="str">
            <v>Accessories</v>
          </cell>
          <cell r="Q1086" t="str">
            <v>Bag</v>
          </cell>
          <cell r="R1086" t="str">
            <v>Accessories_Women</v>
          </cell>
          <cell r="S1086" t="str">
            <v>Accessories</v>
          </cell>
          <cell r="T1086" t="str">
            <v>Аксессуары</v>
          </cell>
          <cell r="U1086" t="str">
            <v/>
          </cell>
          <cell r="V1086" t="str">
            <v/>
          </cell>
          <cell r="W1086" t="str">
            <v>(9) one size</v>
          </cell>
          <cell r="X1086">
            <v>1</v>
          </cell>
          <cell r="Y1086" t="str">
            <v>Нет</v>
          </cell>
          <cell r="Z1086" t="str">
            <v>Julia Kosmina</v>
          </cell>
          <cell r="AA1086" t="str">
            <v>Basic+</v>
          </cell>
          <cell r="AB1086" t="str">
            <v>Regular</v>
          </cell>
          <cell r="AC1086" t="str">
            <v>1,2,3,4,5</v>
          </cell>
          <cell r="AD1086" t="str">
            <v>1,2,3,4,5_1</v>
          </cell>
          <cell r="AE1086">
            <v>271</v>
          </cell>
          <cell r="AF1086">
            <v>52</v>
          </cell>
          <cell r="AG1086">
            <v>73</v>
          </cell>
          <cell r="AH1086">
            <v>96</v>
          </cell>
          <cell r="AI1086">
            <v>43</v>
          </cell>
          <cell r="AJ1086">
            <v>7</v>
          </cell>
          <cell r="AK1086">
            <v>1</v>
          </cell>
          <cell r="AL1086">
            <v>1</v>
          </cell>
          <cell r="AM1086">
            <v>2</v>
          </cell>
          <cell r="AN1086">
            <v>1</v>
          </cell>
          <cell r="AO1086">
            <v>3</v>
          </cell>
          <cell r="AP1086">
            <v>156</v>
          </cell>
          <cell r="AQ1086">
            <v>2</v>
          </cell>
          <cell r="AR1086">
            <v>1</v>
          </cell>
          <cell r="AS1086">
            <v>3</v>
          </cell>
          <cell r="AT1086">
            <v>219</v>
          </cell>
          <cell r="AU1086">
            <v>2</v>
          </cell>
          <cell r="AV1086">
            <v>1</v>
          </cell>
          <cell r="AW1086">
            <v>3</v>
          </cell>
          <cell r="AX1086">
            <v>288</v>
          </cell>
          <cell r="AY1086">
            <v>2</v>
          </cell>
          <cell r="AZ1086">
            <v>0</v>
          </cell>
          <cell r="BA1086">
            <v>2</v>
          </cell>
          <cell r="BB1086">
            <v>86</v>
          </cell>
          <cell r="BC1086">
            <v>2</v>
          </cell>
          <cell r="BD1086">
            <v>0</v>
          </cell>
          <cell r="BE1086">
            <v>2</v>
          </cell>
          <cell r="BF1086">
            <v>14</v>
          </cell>
          <cell r="BG1086" t="str">
            <v>1-1</v>
          </cell>
          <cell r="BH1086">
            <v>0.54500000000000004</v>
          </cell>
          <cell r="BI1086">
            <v>763</v>
          </cell>
          <cell r="BJ1086">
            <v>1199</v>
          </cell>
          <cell r="BK1086">
            <v>1199</v>
          </cell>
          <cell r="BL1086">
            <v>999.17</v>
          </cell>
          <cell r="BM1086">
            <v>2.8728884629208098</v>
          </cell>
          <cell r="BN1086">
            <v>3.31</v>
          </cell>
          <cell r="BO1086">
            <v>3.48</v>
          </cell>
          <cell r="BP1086">
            <v>4.91</v>
          </cell>
          <cell r="BQ1086">
            <v>417.35</v>
          </cell>
          <cell r="BR1086">
            <v>0.65191826522101748</v>
          </cell>
          <cell r="BS1086">
            <v>3.3</v>
          </cell>
          <cell r="BT1086">
            <v>85</v>
          </cell>
          <cell r="BU1086">
            <v>1.2</v>
          </cell>
          <cell r="BV1086">
            <v>1199</v>
          </cell>
          <cell r="BW1086">
            <v>600</v>
          </cell>
          <cell r="BX1086" t="str">
            <v>WENZHOU HEC FASHION INTERNATIONAL CO., LTD</v>
          </cell>
          <cell r="BY1086" t="str">
            <v>Китай</v>
          </cell>
          <cell r="BZ1086">
            <v>56</v>
          </cell>
          <cell r="CA1086">
            <v>118</v>
          </cell>
          <cell r="CB1086">
            <v>25</v>
          </cell>
          <cell r="CC1086">
            <v>438</v>
          </cell>
          <cell r="CD1086">
            <v>1400</v>
          </cell>
          <cell r="CE1086">
            <v>440.65422809736828</v>
          </cell>
          <cell r="CF1086">
            <v>1400</v>
          </cell>
          <cell r="CG1086">
            <v>1500</v>
          </cell>
          <cell r="CH1086" t="str">
            <v>ок</v>
          </cell>
          <cell r="CI1086" t="str">
            <v>ок</v>
          </cell>
          <cell r="CJ1086">
            <v>25</v>
          </cell>
          <cell r="CK1086">
            <v>2655.24</v>
          </cell>
          <cell r="CL1086">
            <v>410.64</v>
          </cell>
          <cell r="CM1086">
            <v>194.88</v>
          </cell>
          <cell r="CN1086">
            <v>1524.24</v>
          </cell>
          <cell r="CO1086">
            <v>87</v>
          </cell>
          <cell r="CP1086">
            <v>4872</v>
          </cell>
          <cell r="CQ1086">
            <v>318438.05</v>
          </cell>
          <cell r="CR1086">
            <v>49247.3</v>
          </cell>
          <cell r="CS1086">
            <v>23371.600000000002</v>
          </cell>
          <cell r="CT1086">
            <v>182799.30000000002</v>
          </cell>
          <cell r="CU1086">
            <v>10433.75</v>
          </cell>
          <cell r="CV1086">
            <v>584290</v>
          </cell>
          <cell r="CW1086">
            <v>914837</v>
          </cell>
          <cell r="CX1086">
            <v>141482</v>
          </cell>
          <cell r="CY1086">
            <v>67144</v>
          </cell>
          <cell r="CZ1086">
            <v>525162</v>
          </cell>
          <cell r="DA1086">
            <v>29975</v>
          </cell>
          <cell r="DB1086">
            <v>1678600</v>
          </cell>
          <cell r="DC1086" t="str">
            <v>Basic+</v>
          </cell>
          <cell r="DE1086">
            <v>59</v>
          </cell>
          <cell r="DF1086">
            <v>59</v>
          </cell>
          <cell r="DH1086">
            <v>2</v>
          </cell>
          <cell r="DJ1086">
            <v>2</v>
          </cell>
          <cell r="DK1086">
            <v>118</v>
          </cell>
          <cell r="DP1086">
            <v>118</v>
          </cell>
          <cell r="DQ1086">
            <v>118</v>
          </cell>
          <cell r="DR1086">
            <v>0</v>
          </cell>
          <cell r="DS1086">
            <v>1</v>
          </cell>
          <cell r="DT1086">
            <v>0</v>
          </cell>
          <cell r="DU1086">
            <v>1199</v>
          </cell>
          <cell r="DV1086">
            <v>43453.5</v>
          </cell>
          <cell r="DW1086">
            <v>410.64</v>
          </cell>
          <cell r="DX1086">
            <v>141482</v>
          </cell>
          <cell r="DY1086" t="str">
            <v>multicolor</v>
          </cell>
          <cell r="DZ1086" t="str">
            <v>20206100240___Citrus___цветной</v>
          </cell>
        </row>
        <row r="1087">
          <cell r="B1087" t="str">
            <v>20206100241_0076235_00000003837</v>
          </cell>
          <cell r="C1087" t="str">
            <v>20206100241_0076235</v>
          </cell>
          <cell r="D1087" t="str">
            <v>Theme 3АксессуарыIrisЖенскийmulticolor9</v>
          </cell>
          <cell r="E1087" t="str">
            <v>Заг. с Th 3</v>
          </cell>
          <cell r="F1087" t="str">
            <v>ACOOLA Аксессуары Весна 2024 Theme 3</v>
          </cell>
          <cell r="G1087" t="str">
            <v>ACOOLA</v>
          </cell>
          <cell r="H1087" t="str">
            <v>Theme 3</v>
          </cell>
          <cell r="I1087" t="str">
            <v>00000003837</v>
          </cell>
          <cell r="J1087" t="str">
            <v>20206100241</v>
          </cell>
          <cell r="K1087" t="str">
            <v>Сумка детская Iris цветной</v>
          </cell>
          <cell r="L1087" t="str">
            <v>Женский</v>
          </cell>
          <cell r="M1087" t="str">
            <v/>
          </cell>
          <cell r="N1087" t="str">
            <v>Iris</v>
          </cell>
          <cell r="O1087" t="str">
            <v>цветной</v>
          </cell>
          <cell r="P1087" t="str">
            <v>Accessories</v>
          </cell>
          <cell r="Q1087" t="str">
            <v>Bag</v>
          </cell>
          <cell r="R1087" t="str">
            <v>Accessories_Women</v>
          </cell>
          <cell r="S1087" t="str">
            <v>Accessories</v>
          </cell>
          <cell r="T1087" t="str">
            <v>Аксессуары</v>
          </cell>
          <cell r="U1087" t="str">
            <v/>
          </cell>
          <cell r="V1087" t="str">
            <v/>
          </cell>
          <cell r="W1087" t="str">
            <v>(9) one size</v>
          </cell>
          <cell r="X1087">
            <v>1</v>
          </cell>
          <cell r="Y1087" t="str">
            <v>Нет</v>
          </cell>
          <cell r="Z1087" t="str">
            <v>Julia Kosmina</v>
          </cell>
          <cell r="AA1087" t="str">
            <v>Basic+</v>
          </cell>
          <cell r="AB1087" t="str">
            <v>Regular</v>
          </cell>
          <cell r="AC1087" t="str">
            <v>1,2,3,4,5</v>
          </cell>
          <cell r="AD1087" t="str">
            <v>1,2,3,4,5_1</v>
          </cell>
          <cell r="AE1087">
            <v>271</v>
          </cell>
          <cell r="AF1087">
            <v>52</v>
          </cell>
          <cell r="AG1087">
            <v>73</v>
          </cell>
          <cell r="AH1087">
            <v>96</v>
          </cell>
          <cell r="AI1087">
            <v>43</v>
          </cell>
          <cell r="AJ1087">
            <v>7</v>
          </cell>
          <cell r="AK1087">
            <v>1</v>
          </cell>
          <cell r="AL1087">
            <v>1</v>
          </cell>
          <cell r="AM1087">
            <v>2</v>
          </cell>
          <cell r="AN1087">
            <v>1</v>
          </cell>
          <cell r="AO1087">
            <v>3</v>
          </cell>
          <cell r="AP1087">
            <v>156</v>
          </cell>
          <cell r="AQ1087">
            <v>2</v>
          </cell>
          <cell r="AR1087">
            <v>1</v>
          </cell>
          <cell r="AS1087">
            <v>3</v>
          </cell>
          <cell r="AT1087">
            <v>219</v>
          </cell>
          <cell r="AU1087">
            <v>2</v>
          </cell>
          <cell r="AV1087">
            <v>1</v>
          </cell>
          <cell r="AW1087">
            <v>3</v>
          </cell>
          <cell r="AX1087">
            <v>288</v>
          </cell>
          <cell r="AY1087">
            <v>2</v>
          </cell>
          <cell r="AZ1087">
            <v>0</v>
          </cell>
          <cell r="BA1087">
            <v>2</v>
          </cell>
          <cell r="BB1087">
            <v>86</v>
          </cell>
          <cell r="BC1087">
            <v>2</v>
          </cell>
          <cell r="BD1087">
            <v>0</v>
          </cell>
          <cell r="BE1087">
            <v>2</v>
          </cell>
          <cell r="BF1087">
            <v>14</v>
          </cell>
          <cell r="BG1087" t="str">
            <v>1-1</v>
          </cell>
          <cell r="BH1087">
            <v>0.54500000000000004</v>
          </cell>
          <cell r="BI1087">
            <v>763</v>
          </cell>
          <cell r="BJ1087">
            <v>1199</v>
          </cell>
          <cell r="BK1087">
            <v>1199</v>
          </cell>
          <cell r="BL1087">
            <v>999.17</v>
          </cell>
          <cell r="BM1087">
            <v>3.0731769832115856</v>
          </cell>
          <cell r="BN1087">
            <v>3.03</v>
          </cell>
          <cell r="BO1087">
            <v>3.19</v>
          </cell>
          <cell r="BP1087">
            <v>4.59</v>
          </cell>
          <cell r="BQ1087">
            <v>390.15</v>
          </cell>
          <cell r="BR1087">
            <v>0.67460383653044209</v>
          </cell>
          <cell r="BS1087">
            <v>3.3</v>
          </cell>
          <cell r="BT1087">
            <v>85</v>
          </cell>
          <cell r="BU1087">
            <v>1.2</v>
          </cell>
          <cell r="BV1087">
            <v>1199</v>
          </cell>
          <cell r="BW1087">
            <v>600</v>
          </cell>
          <cell r="BX1087" t="str">
            <v>YIWU XINGLIU TRADING CO., LTD.</v>
          </cell>
          <cell r="BY1087" t="str">
            <v>Китай</v>
          </cell>
          <cell r="BZ1087">
            <v>56</v>
          </cell>
          <cell r="CA1087">
            <v>118</v>
          </cell>
          <cell r="CB1087">
            <v>25</v>
          </cell>
          <cell r="CC1087">
            <v>438</v>
          </cell>
          <cell r="CD1087">
            <v>1400</v>
          </cell>
          <cell r="CE1087">
            <v>440.65422809736828</v>
          </cell>
          <cell r="CF1087">
            <v>1400</v>
          </cell>
          <cell r="CG1087">
            <v>1500</v>
          </cell>
          <cell r="CH1087" t="str">
            <v>ок</v>
          </cell>
          <cell r="CI1087" t="str">
            <v>ок</v>
          </cell>
          <cell r="CJ1087">
            <v>25</v>
          </cell>
          <cell r="CK1087">
            <v>2433.9699999999998</v>
          </cell>
          <cell r="CL1087">
            <v>376.42</v>
          </cell>
          <cell r="CM1087">
            <v>178.64</v>
          </cell>
          <cell r="CN1087">
            <v>1397.22</v>
          </cell>
          <cell r="CO1087">
            <v>79.75</v>
          </cell>
          <cell r="CP1087">
            <v>4466</v>
          </cell>
          <cell r="CQ1087">
            <v>297684.45</v>
          </cell>
          <cell r="CR1087">
            <v>46037.7</v>
          </cell>
          <cell r="CS1087">
            <v>21848.399999999998</v>
          </cell>
          <cell r="CT1087">
            <v>170885.69999999998</v>
          </cell>
          <cell r="CU1087">
            <v>9753.75</v>
          </cell>
          <cell r="CV1087">
            <v>546210</v>
          </cell>
          <cell r="CW1087">
            <v>914837</v>
          </cell>
          <cell r="CX1087">
            <v>141482</v>
          </cell>
          <cell r="CY1087">
            <v>67144</v>
          </cell>
          <cell r="CZ1087">
            <v>525162</v>
          </cell>
          <cell r="DA1087">
            <v>29975</v>
          </cell>
          <cell r="DB1087">
            <v>1678600</v>
          </cell>
          <cell r="DC1087" t="str">
            <v>Basic+</v>
          </cell>
          <cell r="DE1087">
            <v>59</v>
          </cell>
          <cell r="DF1087">
            <v>59</v>
          </cell>
          <cell r="DH1087">
            <v>2</v>
          </cell>
          <cell r="DJ1087">
            <v>2</v>
          </cell>
          <cell r="DK1087">
            <v>118</v>
          </cell>
          <cell r="DP1087">
            <v>118</v>
          </cell>
          <cell r="DQ1087">
            <v>118</v>
          </cell>
          <cell r="DR1087">
            <v>0</v>
          </cell>
          <cell r="DS1087">
            <v>1</v>
          </cell>
          <cell r="DT1087">
            <v>0</v>
          </cell>
          <cell r="DU1087">
            <v>1199</v>
          </cell>
          <cell r="DV1087">
            <v>40621.5</v>
          </cell>
          <cell r="DW1087">
            <v>376.42</v>
          </cell>
          <cell r="DX1087">
            <v>141482</v>
          </cell>
          <cell r="DY1087" t="str">
            <v>multicolor</v>
          </cell>
          <cell r="DZ1087" t="str">
            <v>20206100241___Iris___цветной</v>
          </cell>
        </row>
        <row r="1088">
          <cell r="B1088" t="str">
            <v>20206100242_0076236_00000003837</v>
          </cell>
          <cell r="C1088" t="str">
            <v>20206100242_0076236</v>
          </cell>
          <cell r="D1088" t="str">
            <v>Theme 3АксессуарыColoraЖенскийmulticolor9</v>
          </cell>
          <cell r="E1088" t="str">
            <v>Заг. с Th 3</v>
          </cell>
          <cell r="F1088" t="str">
            <v>ACOOLA Аксессуары Весна 2024 Theme 3</v>
          </cell>
          <cell r="G1088" t="str">
            <v>ACOOLA</v>
          </cell>
          <cell r="H1088" t="str">
            <v>Theme 3</v>
          </cell>
          <cell r="I1088" t="str">
            <v>00000003837</v>
          </cell>
          <cell r="J1088" t="str">
            <v>20206100242</v>
          </cell>
          <cell r="K1088" t="str">
            <v>Сумка детская Colora цветной</v>
          </cell>
          <cell r="L1088" t="str">
            <v>Женский</v>
          </cell>
          <cell r="M1088" t="str">
            <v/>
          </cell>
          <cell r="N1088" t="str">
            <v>Colora</v>
          </cell>
          <cell r="O1088" t="str">
            <v>цветной</v>
          </cell>
          <cell r="P1088" t="str">
            <v>Accessories</v>
          </cell>
          <cell r="Q1088" t="str">
            <v>Bag</v>
          </cell>
          <cell r="R1088" t="str">
            <v>Accessories_Women</v>
          </cell>
          <cell r="S1088" t="str">
            <v>Accessories</v>
          </cell>
          <cell r="T1088" t="str">
            <v>Аксессуары</v>
          </cell>
          <cell r="U1088" t="str">
            <v/>
          </cell>
          <cell r="V1088" t="str">
            <v/>
          </cell>
          <cell r="W1088" t="str">
            <v>(9) one size</v>
          </cell>
          <cell r="X1088">
            <v>1</v>
          </cell>
          <cell r="Y1088" t="str">
            <v>Нет</v>
          </cell>
          <cell r="Z1088" t="str">
            <v>Julia Kosmina</v>
          </cell>
          <cell r="AA1088" t="str">
            <v>Basic+</v>
          </cell>
          <cell r="AB1088" t="str">
            <v>Regular</v>
          </cell>
          <cell r="AC1088" t="str">
            <v>1,2,3,4,5</v>
          </cell>
          <cell r="AD1088" t="str">
            <v>1,2,3,4,5_1</v>
          </cell>
          <cell r="AE1088">
            <v>271</v>
          </cell>
          <cell r="AF1088">
            <v>52</v>
          </cell>
          <cell r="AG1088">
            <v>73</v>
          </cell>
          <cell r="AH1088">
            <v>96</v>
          </cell>
          <cell r="AI1088">
            <v>43</v>
          </cell>
          <cell r="AJ1088">
            <v>7</v>
          </cell>
          <cell r="AK1088">
            <v>1</v>
          </cell>
          <cell r="AL1088">
            <v>1</v>
          </cell>
          <cell r="AM1088">
            <v>2</v>
          </cell>
          <cell r="AN1088">
            <v>1</v>
          </cell>
          <cell r="AO1088">
            <v>3</v>
          </cell>
          <cell r="AP1088">
            <v>156</v>
          </cell>
          <cell r="AQ1088">
            <v>2</v>
          </cell>
          <cell r="AR1088">
            <v>1</v>
          </cell>
          <cell r="AS1088">
            <v>3</v>
          </cell>
          <cell r="AT1088">
            <v>219</v>
          </cell>
          <cell r="AU1088">
            <v>2</v>
          </cell>
          <cell r="AV1088">
            <v>1</v>
          </cell>
          <cell r="AW1088">
            <v>3</v>
          </cell>
          <cell r="AX1088">
            <v>288</v>
          </cell>
          <cell r="AY1088">
            <v>2</v>
          </cell>
          <cell r="AZ1088">
            <v>0</v>
          </cell>
          <cell r="BA1088">
            <v>2</v>
          </cell>
          <cell r="BB1088">
            <v>86</v>
          </cell>
          <cell r="BC1088">
            <v>2</v>
          </cell>
          <cell r="BD1088">
            <v>0</v>
          </cell>
          <cell r="BE1088">
            <v>2</v>
          </cell>
          <cell r="BF1088">
            <v>14</v>
          </cell>
          <cell r="BG1088" t="str">
            <v>1-1</v>
          </cell>
          <cell r="BH1088">
            <v>0.54500000000000004</v>
          </cell>
          <cell r="BI1088">
            <v>763</v>
          </cell>
          <cell r="BJ1088">
            <v>1199</v>
          </cell>
          <cell r="BK1088">
            <v>1199</v>
          </cell>
          <cell r="BL1088">
            <v>999.17</v>
          </cell>
          <cell r="BM1088">
            <v>3.2804377564979479</v>
          </cell>
          <cell r="BN1088">
            <v>2.89</v>
          </cell>
          <cell r="BO1088">
            <v>3.04</v>
          </cell>
          <cell r="BP1088">
            <v>4.3</v>
          </cell>
          <cell r="BQ1088">
            <v>365.5</v>
          </cell>
          <cell r="BR1088">
            <v>0.695162635529608</v>
          </cell>
          <cell r="BS1088">
            <v>3.3</v>
          </cell>
          <cell r="BT1088">
            <v>85</v>
          </cell>
          <cell r="BU1088">
            <v>1.2</v>
          </cell>
          <cell r="BV1088">
            <v>1199</v>
          </cell>
          <cell r="BW1088">
            <v>600</v>
          </cell>
          <cell r="BX1088" t="str">
            <v>WENZHOU HEC FASHION INTERNATIONAL CO., LTD</v>
          </cell>
          <cell r="BY1088" t="str">
            <v>Китай</v>
          </cell>
          <cell r="BZ1088">
            <v>56</v>
          </cell>
          <cell r="CA1088">
            <v>118</v>
          </cell>
          <cell r="CB1088">
            <v>25</v>
          </cell>
          <cell r="CC1088">
            <v>438</v>
          </cell>
          <cell r="CD1088">
            <v>1400</v>
          </cell>
          <cell r="CE1088">
            <v>440.65422809736828</v>
          </cell>
          <cell r="CF1088">
            <v>1400</v>
          </cell>
          <cell r="CG1088">
            <v>1500</v>
          </cell>
          <cell r="CH1088" t="str">
            <v>ок</v>
          </cell>
          <cell r="CI1088" t="str">
            <v>ок</v>
          </cell>
          <cell r="CJ1088">
            <v>25</v>
          </cell>
          <cell r="CK1088">
            <v>2319.52</v>
          </cell>
          <cell r="CL1088">
            <v>358.72</v>
          </cell>
          <cell r="CM1088">
            <v>170.24</v>
          </cell>
          <cell r="CN1088">
            <v>1331.52</v>
          </cell>
          <cell r="CO1088">
            <v>76</v>
          </cell>
          <cell r="CP1088">
            <v>4256</v>
          </cell>
          <cell r="CQ1088">
            <v>278876.5</v>
          </cell>
          <cell r="CR1088">
            <v>43129</v>
          </cell>
          <cell r="CS1088">
            <v>20468</v>
          </cell>
          <cell r="CT1088">
            <v>160089</v>
          </cell>
          <cell r="CU1088">
            <v>9137.5</v>
          </cell>
          <cell r="CV1088">
            <v>511700</v>
          </cell>
          <cell r="CW1088">
            <v>914837</v>
          </cell>
          <cell r="CX1088">
            <v>141482</v>
          </cell>
          <cell r="CY1088">
            <v>67144</v>
          </cell>
          <cell r="CZ1088">
            <v>525162</v>
          </cell>
          <cell r="DA1088">
            <v>29975</v>
          </cell>
          <cell r="DB1088">
            <v>1678600</v>
          </cell>
          <cell r="DC1088" t="str">
            <v>Basic+</v>
          </cell>
          <cell r="DE1088">
            <v>59</v>
          </cell>
          <cell r="DF1088">
            <v>59</v>
          </cell>
          <cell r="DH1088">
            <v>2</v>
          </cell>
          <cell r="DJ1088">
            <v>2</v>
          </cell>
          <cell r="DK1088">
            <v>118</v>
          </cell>
          <cell r="DP1088">
            <v>118</v>
          </cell>
          <cell r="DQ1088">
            <v>118</v>
          </cell>
          <cell r="DR1088">
            <v>0</v>
          </cell>
          <cell r="DS1088">
            <v>1</v>
          </cell>
          <cell r="DT1088">
            <v>0</v>
          </cell>
          <cell r="DU1088">
            <v>1199</v>
          </cell>
          <cell r="DV1088">
            <v>38055</v>
          </cell>
          <cell r="DW1088">
            <v>358.72</v>
          </cell>
          <cell r="DX1088">
            <v>141482</v>
          </cell>
          <cell r="DY1088" t="str">
            <v>multicolor</v>
          </cell>
          <cell r="DZ1088" t="str">
            <v>20206100242___Colora___цветной</v>
          </cell>
        </row>
        <row r="1089">
          <cell r="B1089" t="str">
            <v>20206100243_0076237_00000003837</v>
          </cell>
          <cell r="C1089" t="str">
            <v>20206100243_0076237</v>
          </cell>
          <cell r="D1089" t="str">
            <v>Theme 3АксессуарыAvocadaЖенскийmulticolor9</v>
          </cell>
          <cell r="E1089" t="str">
            <v>Заг. с Th 3</v>
          </cell>
          <cell r="F1089" t="str">
            <v>ACOOLA Аксессуары Весна 2024 Theme 3</v>
          </cell>
          <cell r="G1089" t="str">
            <v>ACOOLA</v>
          </cell>
          <cell r="H1089" t="str">
            <v>Theme 3</v>
          </cell>
          <cell r="I1089" t="str">
            <v>00000003837</v>
          </cell>
          <cell r="J1089" t="str">
            <v>20206100243</v>
          </cell>
          <cell r="K1089" t="str">
            <v>Сумка детская Avocada цветной</v>
          </cell>
          <cell r="L1089" t="str">
            <v>Женский</v>
          </cell>
          <cell r="M1089" t="str">
            <v/>
          </cell>
          <cell r="N1089" t="str">
            <v>Avocada</v>
          </cell>
          <cell r="O1089" t="str">
            <v>цветной</v>
          </cell>
          <cell r="P1089" t="str">
            <v>Accessories</v>
          </cell>
          <cell r="Q1089" t="str">
            <v>Bag</v>
          </cell>
          <cell r="R1089" t="str">
            <v>Accessories_Women</v>
          </cell>
          <cell r="S1089" t="str">
            <v>Accessories</v>
          </cell>
          <cell r="T1089" t="str">
            <v>Аксессуары</v>
          </cell>
          <cell r="U1089" t="str">
            <v/>
          </cell>
          <cell r="V1089" t="str">
            <v/>
          </cell>
          <cell r="W1089" t="str">
            <v>(9) one size</v>
          </cell>
          <cell r="X1089">
            <v>1</v>
          </cell>
          <cell r="Y1089" t="str">
            <v>Нет</v>
          </cell>
          <cell r="Z1089" t="str">
            <v>Julia Kosmina</v>
          </cell>
          <cell r="AA1089" t="str">
            <v>Basic+</v>
          </cell>
          <cell r="AB1089" t="str">
            <v>Regular</v>
          </cell>
          <cell r="AC1089" t="str">
            <v>1,2,3,4,5</v>
          </cell>
          <cell r="AD1089" t="str">
            <v>1,2,3,4,5_1</v>
          </cell>
          <cell r="AE1089">
            <v>271</v>
          </cell>
          <cell r="AF1089">
            <v>52</v>
          </cell>
          <cell r="AG1089">
            <v>73</v>
          </cell>
          <cell r="AH1089">
            <v>96</v>
          </cell>
          <cell r="AI1089">
            <v>43</v>
          </cell>
          <cell r="AJ1089">
            <v>7</v>
          </cell>
          <cell r="AK1089">
            <v>1</v>
          </cell>
          <cell r="AL1089">
            <v>1</v>
          </cell>
          <cell r="AM1089">
            <v>2</v>
          </cell>
          <cell r="AN1089">
            <v>1</v>
          </cell>
          <cell r="AO1089">
            <v>3</v>
          </cell>
          <cell r="AP1089">
            <v>156</v>
          </cell>
          <cell r="AQ1089">
            <v>2</v>
          </cell>
          <cell r="AR1089">
            <v>1</v>
          </cell>
          <cell r="AS1089">
            <v>3</v>
          </cell>
          <cell r="AT1089">
            <v>219</v>
          </cell>
          <cell r="AU1089">
            <v>2</v>
          </cell>
          <cell r="AV1089">
            <v>1</v>
          </cell>
          <cell r="AW1089">
            <v>3</v>
          </cell>
          <cell r="AX1089">
            <v>288</v>
          </cell>
          <cell r="AY1089">
            <v>2</v>
          </cell>
          <cell r="AZ1089">
            <v>0</v>
          </cell>
          <cell r="BA1089">
            <v>2</v>
          </cell>
          <cell r="BB1089">
            <v>86</v>
          </cell>
          <cell r="BC1089">
            <v>2</v>
          </cell>
          <cell r="BD1089">
            <v>0</v>
          </cell>
          <cell r="BE1089">
            <v>2</v>
          </cell>
          <cell r="BF1089">
            <v>14</v>
          </cell>
          <cell r="BG1089" t="str">
            <v>1-1</v>
          </cell>
          <cell r="BH1089">
            <v>0.54500000000000004</v>
          </cell>
          <cell r="BI1089">
            <v>763</v>
          </cell>
          <cell r="BJ1089">
            <v>1199</v>
          </cell>
          <cell r="BK1089">
            <v>1199</v>
          </cell>
          <cell r="BL1089">
            <v>999.17</v>
          </cell>
          <cell r="BM1089">
            <v>3.0012515644555693</v>
          </cell>
          <cell r="BN1089">
            <v>3.17</v>
          </cell>
          <cell r="BO1089">
            <v>3.33</v>
          </cell>
          <cell r="BP1089">
            <v>4.7</v>
          </cell>
          <cell r="BQ1089">
            <v>399.5</v>
          </cell>
          <cell r="BR1089">
            <v>0.66680567139282743</v>
          </cell>
          <cell r="BS1089">
            <v>3.3</v>
          </cell>
          <cell r="BT1089">
            <v>85</v>
          </cell>
          <cell r="BU1089">
            <v>1.2</v>
          </cell>
          <cell r="BV1089">
            <v>1199</v>
          </cell>
          <cell r="BW1089">
            <v>600</v>
          </cell>
          <cell r="BX1089" t="str">
            <v>WENZHOU HEC FASHION INTERNATIONAL CO., LTD</v>
          </cell>
          <cell r="BY1089" t="str">
            <v>Китай</v>
          </cell>
          <cell r="BZ1089">
            <v>56</v>
          </cell>
          <cell r="CA1089">
            <v>118</v>
          </cell>
          <cell r="CB1089">
            <v>25</v>
          </cell>
          <cell r="CC1089">
            <v>438</v>
          </cell>
          <cell r="CD1089">
            <v>1400</v>
          </cell>
          <cell r="CE1089">
            <v>440.65422809736828</v>
          </cell>
          <cell r="CF1089">
            <v>1400</v>
          </cell>
          <cell r="CG1089">
            <v>1500</v>
          </cell>
          <cell r="CH1089" t="str">
            <v>ок</v>
          </cell>
          <cell r="CI1089" t="str">
            <v>ок</v>
          </cell>
          <cell r="CJ1089">
            <v>25</v>
          </cell>
          <cell r="CK1089">
            <v>2540.79</v>
          </cell>
          <cell r="CL1089">
            <v>392.94</v>
          </cell>
          <cell r="CM1089">
            <v>186.48000000000002</v>
          </cell>
          <cell r="CN1089">
            <v>1458.54</v>
          </cell>
          <cell r="CO1089">
            <v>83.25</v>
          </cell>
          <cell r="CP1089">
            <v>4662</v>
          </cell>
          <cell r="CQ1089">
            <v>304818.5</v>
          </cell>
          <cell r="CR1089">
            <v>47141</v>
          </cell>
          <cell r="CS1089">
            <v>22372</v>
          </cell>
          <cell r="CT1089">
            <v>174981</v>
          </cell>
          <cell r="CU1089">
            <v>9987.5</v>
          </cell>
          <cell r="CV1089">
            <v>559300</v>
          </cell>
          <cell r="CW1089">
            <v>914837</v>
          </cell>
          <cell r="CX1089">
            <v>141482</v>
          </cell>
          <cell r="CY1089">
            <v>67144</v>
          </cell>
          <cell r="CZ1089">
            <v>525162</v>
          </cell>
          <cell r="DA1089">
            <v>29975</v>
          </cell>
          <cell r="DB1089">
            <v>1678600</v>
          </cell>
          <cell r="DC1089" t="str">
            <v>Basic+</v>
          </cell>
          <cell r="DE1089">
            <v>59</v>
          </cell>
          <cell r="DF1089">
            <v>59</v>
          </cell>
          <cell r="DH1089">
            <v>2</v>
          </cell>
          <cell r="DJ1089">
            <v>2</v>
          </cell>
          <cell r="DK1089">
            <v>118</v>
          </cell>
          <cell r="DP1089">
            <v>118</v>
          </cell>
          <cell r="DQ1089">
            <v>118</v>
          </cell>
          <cell r="DR1089">
            <v>0</v>
          </cell>
          <cell r="DS1089">
            <v>1</v>
          </cell>
          <cell r="DT1089">
            <v>0</v>
          </cell>
          <cell r="DU1089">
            <v>1199</v>
          </cell>
          <cell r="DV1089">
            <v>41595</v>
          </cell>
          <cell r="DW1089">
            <v>392.94</v>
          </cell>
          <cell r="DX1089">
            <v>141482</v>
          </cell>
          <cell r="DY1089" t="str">
            <v>multicolor</v>
          </cell>
          <cell r="DZ1089" t="str">
            <v>20206100243___Avocada___цветной</v>
          </cell>
        </row>
        <row r="1090">
          <cell r="B1090" t="str">
            <v>20206100244_0076238_00000003837</v>
          </cell>
          <cell r="C1090" t="str">
            <v>20206100244_0076238</v>
          </cell>
          <cell r="D1090" t="str">
            <v>Theme 3АксессуарыTaffyЖенскийmulticolor9</v>
          </cell>
          <cell r="E1090" t="str">
            <v>Заг. с Th 3</v>
          </cell>
          <cell r="F1090" t="str">
            <v>ACOOLA Аксессуары Весна 2024 Theme 3</v>
          </cell>
          <cell r="G1090" t="str">
            <v>ACOOLA</v>
          </cell>
          <cell r="H1090" t="str">
            <v>Theme 3</v>
          </cell>
          <cell r="I1090" t="str">
            <v>00000003837</v>
          </cell>
          <cell r="J1090" t="str">
            <v>20206100244</v>
          </cell>
          <cell r="K1090" t="str">
            <v>Сумка детская Taffy цветной</v>
          </cell>
          <cell r="L1090" t="str">
            <v>Женский</v>
          </cell>
          <cell r="M1090" t="str">
            <v/>
          </cell>
          <cell r="N1090" t="str">
            <v>Taffy</v>
          </cell>
          <cell r="O1090" t="str">
            <v>цветной</v>
          </cell>
          <cell r="P1090" t="str">
            <v>Accessories</v>
          </cell>
          <cell r="Q1090" t="str">
            <v>Bag</v>
          </cell>
          <cell r="R1090" t="str">
            <v>Accessories_Women</v>
          </cell>
          <cell r="S1090" t="str">
            <v>Accessories</v>
          </cell>
          <cell r="T1090" t="str">
            <v>Аксессуары</v>
          </cell>
          <cell r="U1090" t="str">
            <v/>
          </cell>
          <cell r="V1090" t="str">
            <v/>
          </cell>
          <cell r="W1090" t="str">
            <v>(9) one size</v>
          </cell>
          <cell r="X1090">
            <v>1</v>
          </cell>
          <cell r="Y1090" t="str">
            <v>Нет</v>
          </cell>
          <cell r="Z1090" t="str">
            <v>Julia Kosmina</v>
          </cell>
          <cell r="AA1090" t="str">
            <v>Basic+</v>
          </cell>
          <cell r="AB1090" t="str">
            <v>Regular</v>
          </cell>
          <cell r="AC1090" t="str">
            <v>1,2,3,4,5</v>
          </cell>
          <cell r="AD1090" t="str">
            <v>1,2,3,4,5_1</v>
          </cell>
          <cell r="AE1090">
            <v>271</v>
          </cell>
          <cell r="AF1090">
            <v>52</v>
          </cell>
          <cell r="AG1090">
            <v>73</v>
          </cell>
          <cell r="AH1090">
            <v>96</v>
          </cell>
          <cell r="AI1090">
            <v>43</v>
          </cell>
          <cell r="AJ1090">
            <v>7</v>
          </cell>
          <cell r="AK1090">
            <v>1</v>
          </cell>
          <cell r="AL1090">
            <v>1</v>
          </cell>
          <cell r="AM1090">
            <v>2</v>
          </cell>
          <cell r="AN1090">
            <v>1</v>
          </cell>
          <cell r="AO1090">
            <v>3</v>
          </cell>
          <cell r="AP1090">
            <v>156</v>
          </cell>
          <cell r="AQ1090">
            <v>2</v>
          </cell>
          <cell r="AR1090">
            <v>1</v>
          </cell>
          <cell r="AS1090">
            <v>3</v>
          </cell>
          <cell r="AT1090">
            <v>219</v>
          </cell>
          <cell r="AU1090">
            <v>2</v>
          </cell>
          <cell r="AV1090">
            <v>1</v>
          </cell>
          <cell r="AW1090">
            <v>3</v>
          </cell>
          <cell r="AX1090">
            <v>288</v>
          </cell>
          <cell r="AY1090">
            <v>2</v>
          </cell>
          <cell r="AZ1090">
            <v>0</v>
          </cell>
          <cell r="BA1090">
            <v>2</v>
          </cell>
          <cell r="BB1090">
            <v>86</v>
          </cell>
          <cell r="BC1090">
            <v>2</v>
          </cell>
          <cell r="BD1090">
            <v>0</v>
          </cell>
          <cell r="BE1090">
            <v>2</v>
          </cell>
          <cell r="BF1090">
            <v>14</v>
          </cell>
          <cell r="BG1090" t="str">
            <v>1-1</v>
          </cell>
          <cell r="BH1090">
            <v>0.54500000000000004</v>
          </cell>
          <cell r="BI1090">
            <v>763</v>
          </cell>
          <cell r="BJ1090">
            <v>1199</v>
          </cell>
          <cell r="BK1090">
            <v>1199</v>
          </cell>
          <cell r="BL1090">
            <v>999.17</v>
          </cell>
          <cell r="BM1090">
            <v>3.5620915032679736</v>
          </cell>
          <cell r="BN1090">
            <v>2.62</v>
          </cell>
          <cell r="BO1090">
            <v>2.75</v>
          </cell>
          <cell r="BP1090">
            <v>3.96</v>
          </cell>
          <cell r="BQ1090">
            <v>336.6</v>
          </cell>
          <cell r="BR1090">
            <v>0.7192660550458716</v>
          </cell>
          <cell r="BS1090">
            <v>3.3</v>
          </cell>
          <cell r="BT1090">
            <v>85</v>
          </cell>
          <cell r="BU1090">
            <v>1.2</v>
          </cell>
          <cell r="BV1090">
            <v>1199</v>
          </cell>
          <cell r="BW1090">
            <v>600</v>
          </cell>
          <cell r="BX1090" t="str">
            <v>WENZHOU HEC FASHION INTERNATIONAL CO., LTD.</v>
          </cell>
          <cell r="BY1090" t="str">
            <v>Китай</v>
          </cell>
          <cell r="BZ1090">
            <v>56</v>
          </cell>
          <cell r="CA1090">
            <v>118</v>
          </cell>
          <cell r="CB1090">
            <v>25</v>
          </cell>
          <cell r="CC1090">
            <v>438</v>
          </cell>
          <cell r="CD1090">
            <v>1400</v>
          </cell>
          <cell r="CE1090">
            <v>440.65422809736828</v>
          </cell>
          <cell r="CF1090">
            <v>1400</v>
          </cell>
          <cell r="CG1090">
            <v>1500</v>
          </cell>
          <cell r="CH1090" t="str">
            <v>ок</v>
          </cell>
          <cell r="CI1090" t="str">
            <v>ок</v>
          </cell>
          <cell r="CJ1090">
            <v>25</v>
          </cell>
          <cell r="CK1090">
            <v>2098.25</v>
          </cell>
          <cell r="CL1090">
            <v>324.5</v>
          </cell>
          <cell r="CM1090">
            <v>154</v>
          </cell>
          <cell r="CN1090">
            <v>1204.5</v>
          </cell>
          <cell r="CO1090">
            <v>68.75</v>
          </cell>
          <cell r="CP1090">
            <v>3850</v>
          </cell>
          <cell r="CQ1090">
            <v>256825.80000000002</v>
          </cell>
          <cell r="CR1090">
            <v>39718.800000000003</v>
          </cell>
          <cell r="CS1090">
            <v>18849.600000000002</v>
          </cell>
          <cell r="CT1090">
            <v>147430.80000000002</v>
          </cell>
          <cell r="CU1090">
            <v>8415</v>
          </cell>
          <cell r="CV1090">
            <v>471240.00000000006</v>
          </cell>
          <cell r="CW1090">
            <v>914837</v>
          </cell>
          <cell r="CX1090">
            <v>141482</v>
          </cell>
          <cell r="CY1090">
            <v>67144</v>
          </cell>
          <cell r="CZ1090">
            <v>525162</v>
          </cell>
          <cell r="DA1090">
            <v>29975</v>
          </cell>
          <cell r="DB1090">
            <v>1678600</v>
          </cell>
          <cell r="DC1090" t="str">
            <v>Basic+</v>
          </cell>
          <cell r="DE1090">
            <v>59</v>
          </cell>
          <cell r="DF1090">
            <v>59</v>
          </cell>
          <cell r="DH1090">
            <v>2</v>
          </cell>
          <cell r="DJ1090">
            <v>2</v>
          </cell>
          <cell r="DK1090">
            <v>118</v>
          </cell>
          <cell r="DP1090">
            <v>118</v>
          </cell>
          <cell r="DQ1090">
            <v>118</v>
          </cell>
          <cell r="DR1090">
            <v>0</v>
          </cell>
          <cell r="DS1090">
            <v>1</v>
          </cell>
          <cell r="DT1090">
            <v>0</v>
          </cell>
          <cell r="DU1090">
            <v>1199</v>
          </cell>
          <cell r="DV1090">
            <v>35046</v>
          </cell>
          <cell r="DW1090">
            <v>324.5</v>
          </cell>
          <cell r="DX1090">
            <v>141482</v>
          </cell>
          <cell r="DY1090" t="str">
            <v>multicolor</v>
          </cell>
          <cell r="DZ1090" t="str">
            <v>20206100244___Taffy___цветной</v>
          </cell>
        </row>
        <row r="1091">
          <cell r="B1091" t="str">
            <v>20206100245_0076239_00000003837</v>
          </cell>
          <cell r="C1091" t="str">
            <v>20206100245_0076239</v>
          </cell>
          <cell r="D1091" t="str">
            <v>Theme 3АксессуарыClaraЖенскийviolet9</v>
          </cell>
          <cell r="E1091" t="str">
            <v>Заг. с Th 3</v>
          </cell>
          <cell r="F1091" t="str">
            <v>ACOOLA Аксессуары Весна 2024 Theme 3</v>
          </cell>
          <cell r="G1091" t="str">
            <v>ACOOLA</v>
          </cell>
          <cell r="H1091" t="str">
            <v>Theme 3</v>
          </cell>
          <cell r="I1091" t="str">
            <v>00000003837</v>
          </cell>
          <cell r="J1091" t="str">
            <v>20206100245</v>
          </cell>
          <cell r="K1091" t="str">
            <v>Сумка детская Clara фиолетовый</v>
          </cell>
          <cell r="L1091" t="str">
            <v>Женский</v>
          </cell>
          <cell r="M1091" t="str">
            <v/>
          </cell>
          <cell r="N1091" t="str">
            <v>Clara</v>
          </cell>
          <cell r="O1091" t="str">
            <v>фиолетовый</v>
          </cell>
          <cell r="P1091" t="str">
            <v>Accessories</v>
          </cell>
          <cell r="Q1091" t="str">
            <v>Bag</v>
          </cell>
          <cell r="R1091" t="str">
            <v>Accessories_Women</v>
          </cell>
          <cell r="S1091" t="str">
            <v>Accessories</v>
          </cell>
          <cell r="T1091" t="str">
            <v>Аксессуары</v>
          </cell>
          <cell r="U1091" t="str">
            <v/>
          </cell>
          <cell r="V1091" t="str">
            <v/>
          </cell>
          <cell r="W1091" t="str">
            <v>(9) one size</v>
          </cell>
          <cell r="X1091">
            <v>1</v>
          </cell>
          <cell r="Y1091" t="str">
            <v>Нет</v>
          </cell>
          <cell r="Z1091" t="str">
            <v>Julia Kosmina</v>
          </cell>
          <cell r="AA1091" t="str">
            <v>Basic+</v>
          </cell>
          <cell r="AB1091" t="str">
            <v>Regular</v>
          </cell>
          <cell r="AC1091" t="str">
            <v>1,2,3,4,5</v>
          </cell>
          <cell r="AD1091" t="str">
            <v>1,2,3,4,5_1</v>
          </cell>
          <cell r="AE1091">
            <v>271</v>
          </cell>
          <cell r="AF1091">
            <v>52</v>
          </cell>
          <cell r="AG1091">
            <v>73</v>
          </cell>
          <cell r="AH1091">
            <v>96</v>
          </cell>
          <cell r="AI1091">
            <v>43</v>
          </cell>
          <cell r="AJ1091">
            <v>7</v>
          </cell>
          <cell r="AK1091">
            <v>1</v>
          </cell>
          <cell r="AL1091">
            <v>1</v>
          </cell>
          <cell r="AM1091">
            <v>2</v>
          </cell>
          <cell r="AN1091">
            <v>1</v>
          </cell>
          <cell r="AO1091">
            <v>3</v>
          </cell>
          <cell r="AP1091">
            <v>156</v>
          </cell>
          <cell r="AQ1091">
            <v>2</v>
          </cell>
          <cell r="AR1091">
            <v>1</v>
          </cell>
          <cell r="AS1091">
            <v>3</v>
          </cell>
          <cell r="AT1091">
            <v>219</v>
          </cell>
          <cell r="AU1091">
            <v>2</v>
          </cell>
          <cell r="AV1091">
            <v>1</v>
          </cell>
          <cell r="AW1091">
            <v>3</v>
          </cell>
          <cell r="AX1091">
            <v>288</v>
          </cell>
          <cell r="AY1091">
            <v>2</v>
          </cell>
          <cell r="AZ1091">
            <v>0</v>
          </cell>
          <cell r="BA1091">
            <v>2</v>
          </cell>
          <cell r="BB1091">
            <v>86</v>
          </cell>
          <cell r="BC1091">
            <v>2</v>
          </cell>
          <cell r="BD1091">
            <v>0</v>
          </cell>
          <cell r="BE1091">
            <v>2</v>
          </cell>
          <cell r="BF1091">
            <v>14</v>
          </cell>
          <cell r="BG1091" t="str">
            <v>1-1</v>
          </cell>
          <cell r="BH1091">
            <v>0.54500000000000004</v>
          </cell>
          <cell r="BI1091">
            <v>763</v>
          </cell>
          <cell r="BJ1091">
            <v>1199</v>
          </cell>
          <cell r="BK1091">
            <v>1199</v>
          </cell>
          <cell r="BL1091">
            <v>999.17</v>
          </cell>
          <cell r="BM1091">
            <v>3.295766904892798</v>
          </cell>
          <cell r="BN1091">
            <v>2.82</v>
          </cell>
          <cell r="BO1091">
            <v>2.97</v>
          </cell>
          <cell r="BP1091">
            <v>4.28</v>
          </cell>
          <cell r="BQ1091">
            <v>363.8</v>
          </cell>
          <cell r="BR1091">
            <v>0.6965804837364471</v>
          </cell>
          <cell r="BS1091">
            <v>3.3</v>
          </cell>
          <cell r="BT1091">
            <v>85</v>
          </cell>
          <cell r="BU1091">
            <v>1.2</v>
          </cell>
          <cell r="BV1091">
            <v>1199</v>
          </cell>
          <cell r="BW1091">
            <v>600</v>
          </cell>
          <cell r="BX1091" t="str">
            <v>SHAOXING YANSHENG TRADING CO., LTD</v>
          </cell>
          <cell r="BY1091" t="str">
            <v>Китай</v>
          </cell>
          <cell r="BZ1091">
            <v>56</v>
          </cell>
          <cell r="CA1091">
            <v>118</v>
          </cell>
          <cell r="CB1091">
            <v>25</v>
          </cell>
          <cell r="CC1091">
            <v>438</v>
          </cell>
          <cell r="CD1091">
            <v>1400</v>
          </cell>
          <cell r="CE1091">
            <v>440.65422809736828</v>
          </cell>
          <cell r="CF1091">
            <v>1400</v>
          </cell>
          <cell r="CG1091">
            <v>1500</v>
          </cell>
          <cell r="CH1091" t="str">
            <v>ок</v>
          </cell>
          <cell r="CI1091" t="str">
            <v>ок</v>
          </cell>
          <cell r="CJ1091">
            <v>25</v>
          </cell>
          <cell r="CK1091">
            <v>2266.11</v>
          </cell>
          <cell r="CL1091">
            <v>350.46000000000004</v>
          </cell>
          <cell r="CM1091">
            <v>166.32000000000002</v>
          </cell>
          <cell r="CN1091">
            <v>1300.8600000000001</v>
          </cell>
          <cell r="CO1091">
            <v>74.25</v>
          </cell>
          <cell r="CP1091">
            <v>4158</v>
          </cell>
          <cell r="CQ1091">
            <v>277579.40000000002</v>
          </cell>
          <cell r="CR1091">
            <v>42928.4</v>
          </cell>
          <cell r="CS1091">
            <v>20372.8</v>
          </cell>
          <cell r="CT1091">
            <v>159344.4</v>
          </cell>
          <cell r="CU1091">
            <v>9095</v>
          </cell>
          <cell r="CV1091">
            <v>509320</v>
          </cell>
          <cell r="CW1091">
            <v>914837</v>
          </cell>
          <cell r="CX1091">
            <v>141482</v>
          </cell>
          <cell r="CY1091">
            <v>67144</v>
          </cell>
          <cell r="CZ1091">
            <v>525162</v>
          </cell>
          <cell r="DA1091">
            <v>29975</v>
          </cell>
          <cell r="DB1091">
            <v>1678600</v>
          </cell>
          <cell r="DC1091" t="str">
            <v>Basic+</v>
          </cell>
          <cell r="DE1091">
            <v>59</v>
          </cell>
          <cell r="DF1091">
            <v>59</v>
          </cell>
          <cell r="DH1091">
            <v>2</v>
          </cell>
          <cell r="DJ1091">
            <v>2</v>
          </cell>
          <cell r="DK1091">
            <v>118</v>
          </cell>
          <cell r="DP1091">
            <v>118</v>
          </cell>
          <cell r="DQ1091">
            <v>118</v>
          </cell>
          <cell r="DR1091">
            <v>0</v>
          </cell>
          <cell r="DS1091">
            <v>1</v>
          </cell>
          <cell r="DT1091">
            <v>0</v>
          </cell>
          <cell r="DU1091">
            <v>1199</v>
          </cell>
          <cell r="DV1091">
            <v>37878</v>
          </cell>
          <cell r="DW1091">
            <v>350.46000000000004</v>
          </cell>
          <cell r="DX1091">
            <v>141482</v>
          </cell>
          <cell r="DY1091" t="str">
            <v>violet</v>
          </cell>
          <cell r="DZ1091" t="str">
            <v>20206100245___Clara___фиолетовый</v>
          </cell>
        </row>
        <row r="1092">
          <cell r="B1092" t="str">
            <v>20206200167_0076164_00000003837</v>
          </cell>
          <cell r="C1092" t="str">
            <v>20206200167_0076164</v>
          </cell>
          <cell r="D1092" t="str">
            <v>Theme 3АксессуарыBanyaЖенскийmulticolor9</v>
          </cell>
          <cell r="E1092" t="str">
            <v>Заг. с Th 3</v>
          </cell>
          <cell r="F1092" t="str">
            <v>ACOOLA Аксессуары Весна 2024 Theme 3</v>
          </cell>
          <cell r="G1092" t="str">
            <v>ACOOLA</v>
          </cell>
          <cell r="H1092" t="str">
            <v>Theme 3</v>
          </cell>
          <cell r="I1092" t="str">
            <v>00000003837</v>
          </cell>
          <cell r="J1092" t="str">
            <v>20206200167</v>
          </cell>
          <cell r="K1092" t="str">
            <v>Набор из 4 браслетов дет. Banya цветной</v>
          </cell>
          <cell r="L1092" t="str">
            <v>Женский</v>
          </cell>
          <cell r="M1092" t="str">
            <v/>
          </cell>
          <cell r="N1092" t="str">
            <v>Banya</v>
          </cell>
          <cell r="O1092" t="str">
            <v>цветной</v>
          </cell>
          <cell r="P1092" t="str">
            <v>Accessories</v>
          </cell>
          <cell r="Q1092" t="str">
            <v>Bracelet</v>
          </cell>
          <cell r="R1092" t="str">
            <v>Swim_Women</v>
          </cell>
          <cell r="S1092" t="str">
            <v>Swim</v>
          </cell>
          <cell r="T1092" t="str">
            <v>Аксессуары</v>
          </cell>
          <cell r="U1092" t="str">
            <v/>
          </cell>
          <cell r="V1092" t="str">
            <v/>
          </cell>
          <cell r="W1092" t="str">
            <v>(9) one size</v>
          </cell>
          <cell r="X1092">
            <v>1</v>
          </cell>
          <cell r="Y1092" t="str">
            <v>Нет</v>
          </cell>
          <cell r="Z1092" t="str">
            <v>Julia Kosmina</v>
          </cell>
          <cell r="AA1092" t="str">
            <v>Basic+</v>
          </cell>
          <cell r="AB1092" t="str">
            <v>Regular</v>
          </cell>
          <cell r="AC1092" t="str">
            <v>1,2,3,4,5</v>
          </cell>
          <cell r="AD1092" t="str">
            <v>1,2,3,4,5_1</v>
          </cell>
          <cell r="AE1092">
            <v>271</v>
          </cell>
          <cell r="AF1092">
            <v>52</v>
          </cell>
          <cell r="AG1092">
            <v>73</v>
          </cell>
          <cell r="AH1092">
            <v>96</v>
          </cell>
          <cell r="AI1092">
            <v>43</v>
          </cell>
          <cell r="AJ1092">
            <v>7</v>
          </cell>
          <cell r="AK1092">
            <v>1.5</v>
          </cell>
          <cell r="AL1092">
            <v>1</v>
          </cell>
          <cell r="AM1092">
            <v>3</v>
          </cell>
          <cell r="AN1092">
            <v>2</v>
          </cell>
          <cell r="AO1092">
            <v>5</v>
          </cell>
          <cell r="AP1092">
            <v>260</v>
          </cell>
          <cell r="AQ1092">
            <v>3</v>
          </cell>
          <cell r="AR1092">
            <v>1</v>
          </cell>
          <cell r="AS1092">
            <v>4</v>
          </cell>
          <cell r="AT1092">
            <v>292</v>
          </cell>
          <cell r="AU1092">
            <v>3</v>
          </cell>
          <cell r="AV1092">
            <v>1</v>
          </cell>
          <cell r="AW1092">
            <v>4</v>
          </cell>
          <cell r="AX1092">
            <v>384</v>
          </cell>
          <cell r="AY1092">
            <v>3</v>
          </cell>
          <cell r="AZ1092">
            <v>1</v>
          </cell>
          <cell r="BA1092">
            <v>4</v>
          </cell>
          <cell r="BB1092">
            <v>172</v>
          </cell>
          <cell r="BC1092">
            <v>3</v>
          </cell>
          <cell r="BD1092">
            <v>1</v>
          </cell>
          <cell r="BE1092">
            <v>4</v>
          </cell>
          <cell r="BF1092">
            <v>28</v>
          </cell>
          <cell r="BG1092" t="str">
            <v>2-2</v>
          </cell>
          <cell r="BH1092">
            <v>0.81142857142857139</v>
          </cell>
          <cell r="BI1092">
            <v>1136</v>
          </cell>
          <cell r="BJ1092">
            <v>499</v>
          </cell>
          <cell r="BK1092">
            <v>499</v>
          </cell>
          <cell r="BL1092">
            <v>415.83</v>
          </cell>
          <cell r="BM1092">
            <v>3.106131341425459</v>
          </cell>
          <cell r="BN1092">
            <v>1.1399999999999999</v>
          </cell>
          <cell r="BO1092">
            <v>1.2</v>
          </cell>
          <cell r="BP1092">
            <v>1.89</v>
          </cell>
          <cell r="BQ1092">
            <v>160.65</v>
          </cell>
          <cell r="BR1092">
            <v>0.67805611222444884</v>
          </cell>
          <cell r="BS1092">
            <v>3.3</v>
          </cell>
          <cell r="BT1092">
            <v>85</v>
          </cell>
          <cell r="BU1092">
            <v>1.2</v>
          </cell>
          <cell r="BV1092">
            <v>499</v>
          </cell>
          <cell r="BW1092">
            <v>250</v>
          </cell>
          <cell r="BX1092" t="str">
            <v>Shenzhen Zlorna Ornament Co., Ltd.</v>
          </cell>
          <cell r="BY1092" t="str">
            <v>Китай</v>
          </cell>
          <cell r="CA1092">
            <v>177</v>
          </cell>
          <cell r="CB1092">
            <v>87</v>
          </cell>
          <cell r="CD1092">
            <v>1400</v>
          </cell>
          <cell r="CE1092">
            <v>440.65422809736828</v>
          </cell>
          <cell r="CF1092">
            <v>1400</v>
          </cell>
          <cell r="CG1092">
            <v>1500</v>
          </cell>
          <cell r="CH1092" t="str">
            <v>не заказываем для ОПТа</v>
          </cell>
          <cell r="CI1092" t="str">
            <v>не заказываем для МП</v>
          </cell>
          <cell r="CJ1092">
            <v>87</v>
          </cell>
          <cell r="CK1092">
            <v>1363.2</v>
          </cell>
          <cell r="CL1092">
            <v>212.4</v>
          </cell>
          <cell r="CM1092">
            <v>0</v>
          </cell>
          <cell r="CN1092">
            <v>0</v>
          </cell>
          <cell r="CO1092">
            <v>104.39999999999999</v>
          </cell>
          <cell r="CP1092">
            <v>1680</v>
          </cell>
          <cell r="CQ1092">
            <v>182498.4</v>
          </cell>
          <cell r="CR1092">
            <v>28435.05</v>
          </cell>
          <cell r="CS1092">
            <v>0</v>
          </cell>
          <cell r="CT1092">
            <v>0</v>
          </cell>
          <cell r="CU1092">
            <v>13976.550000000001</v>
          </cell>
          <cell r="CV1092">
            <v>224910</v>
          </cell>
          <cell r="CW1092">
            <v>566864</v>
          </cell>
          <cell r="CX1092">
            <v>88323</v>
          </cell>
          <cell r="CY1092">
            <v>0</v>
          </cell>
          <cell r="CZ1092">
            <v>0</v>
          </cell>
          <cell r="DA1092">
            <v>43413</v>
          </cell>
          <cell r="DB1092">
            <v>698600</v>
          </cell>
          <cell r="DC1092" t="str">
            <v>Basic+</v>
          </cell>
          <cell r="DE1092">
            <v>59</v>
          </cell>
          <cell r="DF1092">
            <v>59</v>
          </cell>
          <cell r="DH1092">
            <v>2</v>
          </cell>
          <cell r="DI1092">
            <v>1</v>
          </cell>
          <cell r="DJ1092">
            <v>3</v>
          </cell>
          <cell r="DK1092">
            <v>177</v>
          </cell>
          <cell r="DP1092">
            <v>177</v>
          </cell>
          <cell r="DQ1092">
            <v>118</v>
          </cell>
          <cell r="DR1092">
            <v>59</v>
          </cell>
          <cell r="DS1092">
            <v>0.66666666666666663</v>
          </cell>
          <cell r="DT1092">
            <v>0.33333333333333331</v>
          </cell>
          <cell r="DU1092">
            <v>499</v>
          </cell>
          <cell r="DV1092">
            <v>25089.749999999996</v>
          </cell>
          <cell r="DW1092">
            <v>212.4</v>
          </cell>
          <cell r="DX1092">
            <v>88323</v>
          </cell>
          <cell r="DY1092" t="str">
            <v>multicolor</v>
          </cell>
          <cell r="DZ1092" t="str">
            <v>20206200167___Banya___цветной</v>
          </cell>
        </row>
        <row r="1093">
          <cell r="B1093" t="str">
            <v>20206200168_0076165_00000003837</v>
          </cell>
          <cell r="C1093" t="str">
            <v>20206200168_0076165</v>
          </cell>
          <cell r="D1093" t="str">
            <v>Theme 3АксессуарыBusaЖенскийmulticolor9</v>
          </cell>
          <cell r="E1093" t="str">
            <v>Заг. с Th 3</v>
          </cell>
          <cell r="F1093" t="str">
            <v>ACOOLA Аксессуары Весна 2024 Theme 3</v>
          </cell>
          <cell r="G1093" t="str">
            <v>ACOOLA</v>
          </cell>
          <cell r="H1093" t="str">
            <v>Theme 3</v>
          </cell>
          <cell r="I1093" t="str">
            <v>00000003837</v>
          </cell>
          <cell r="J1093" t="str">
            <v>20206200168</v>
          </cell>
          <cell r="K1093" t="str">
            <v>Набор из 3 браслетов дет. Busa цветной</v>
          </cell>
          <cell r="L1093" t="str">
            <v>Женский</v>
          </cell>
          <cell r="M1093" t="str">
            <v/>
          </cell>
          <cell r="N1093" t="str">
            <v>Busa</v>
          </cell>
          <cell r="O1093" t="str">
            <v>цветной</v>
          </cell>
          <cell r="P1093" t="str">
            <v>Accessories</v>
          </cell>
          <cell r="Q1093" t="str">
            <v>Bracelet</v>
          </cell>
          <cell r="R1093" t="str">
            <v>Swim_Women</v>
          </cell>
          <cell r="S1093" t="str">
            <v>Swim</v>
          </cell>
          <cell r="T1093" t="str">
            <v>Аксессуары</v>
          </cell>
          <cell r="U1093" t="str">
            <v/>
          </cell>
          <cell r="V1093" t="str">
            <v/>
          </cell>
          <cell r="W1093" t="str">
            <v>(9) one size</v>
          </cell>
          <cell r="X1093">
            <v>1</v>
          </cell>
          <cell r="Y1093" t="str">
            <v>Нет</v>
          </cell>
          <cell r="Z1093" t="str">
            <v>Julia Kosmina</v>
          </cell>
          <cell r="AA1093" t="str">
            <v>Basic+</v>
          </cell>
          <cell r="AB1093" t="str">
            <v>Regular</v>
          </cell>
          <cell r="AC1093" t="str">
            <v>1,2,3,4,5</v>
          </cell>
          <cell r="AD1093" t="str">
            <v>1,2,3,4,5_1</v>
          </cell>
          <cell r="AE1093">
            <v>271</v>
          </cell>
          <cell r="AF1093">
            <v>52</v>
          </cell>
          <cell r="AG1093">
            <v>73</v>
          </cell>
          <cell r="AH1093">
            <v>96</v>
          </cell>
          <cell r="AI1093">
            <v>43</v>
          </cell>
          <cell r="AJ1093">
            <v>7</v>
          </cell>
          <cell r="AK1093">
            <v>1.5</v>
          </cell>
          <cell r="AL1093">
            <v>1</v>
          </cell>
          <cell r="AM1093">
            <v>3</v>
          </cell>
          <cell r="AN1093">
            <v>2</v>
          </cell>
          <cell r="AO1093">
            <v>5</v>
          </cell>
          <cell r="AP1093">
            <v>260</v>
          </cell>
          <cell r="AQ1093">
            <v>3</v>
          </cell>
          <cell r="AR1093">
            <v>1</v>
          </cell>
          <cell r="AS1093">
            <v>4</v>
          </cell>
          <cell r="AT1093">
            <v>292</v>
          </cell>
          <cell r="AU1093">
            <v>3</v>
          </cell>
          <cell r="AV1093">
            <v>1</v>
          </cell>
          <cell r="AW1093">
            <v>4</v>
          </cell>
          <cell r="AX1093">
            <v>384</v>
          </cell>
          <cell r="AY1093">
            <v>3</v>
          </cell>
          <cell r="AZ1093">
            <v>1</v>
          </cell>
          <cell r="BA1093">
            <v>4</v>
          </cell>
          <cell r="BB1093">
            <v>172</v>
          </cell>
          <cell r="BC1093">
            <v>3</v>
          </cell>
          <cell r="BD1093">
            <v>1</v>
          </cell>
          <cell r="BE1093">
            <v>4</v>
          </cell>
          <cell r="BF1093">
            <v>28</v>
          </cell>
          <cell r="BG1093" t="str">
            <v>2-2</v>
          </cell>
          <cell r="BH1093">
            <v>0.81142857142857139</v>
          </cell>
          <cell r="BI1093">
            <v>1136</v>
          </cell>
          <cell r="BJ1093">
            <v>499</v>
          </cell>
          <cell r="BK1093">
            <v>499</v>
          </cell>
          <cell r="BL1093">
            <v>415.83</v>
          </cell>
          <cell r="BM1093">
            <v>3.3167165171153208</v>
          </cell>
          <cell r="BN1093">
            <v>1.07</v>
          </cell>
          <cell r="BO1093">
            <v>1.1299999999999999</v>
          </cell>
          <cell r="BP1093">
            <v>1.77</v>
          </cell>
          <cell r="BQ1093">
            <v>150.44999999999999</v>
          </cell>
          <cell r="BR1093">
            <v>0.69849699398797593</v>
          </cell>
          <cell r="BS1093">
            <v>3.3</v>
          </cell>
          <cell r="BT1093">
            <v>85</v>
          </cell>
          <cell r="BU1093">
            <v>1.2</v>
          </cell>
          <cell r="BV1093">
            <v>499</v>
          </cell>
          <cell r="BW1093">
            <v>250</v>
          </cell>
          <cell r="BX1093" t="str">
            <v>Shenzhen Zlorna Ornament Co., Ltd.</v>
          </cell>
          <cell r="BY1093" t="str">
            <v>Китай</v>
          </cell>
          <cell r="CA1093">
            <v>177</v>
          </cell>
          <cell r="CB1093">
            <v>87</v>
          </cell>
          <cell r="CD1093">
            <v>1400</v>
          </cell>
          <cell r="CE1093">
            <v>440.65422809736828</v>
          </cell>
          <cell r="CF1093">
            <v>1400</v>
          </cell>
          <cell r="CG1093">
            <v>1500</v>
          </cell>
          <cell r="CH1093" t="str">
            <v>не заказываем для ОПТа</v>
          </cell>
          <cell r="CI1093" t="str">
            <v>не заказываем для МП</v>
          </cell>
          <cell r="CJ1093">
            <v>87</v>
          </cell>
          <cell r="CK1093">
            <v>1283.6799999999998</v>
          </cell>
          <cell r="CL1093">
            <v>200.01</v>
          </cell>
          <cell r="CM1093">
            <v>0</v>
          </cell>
          <cell r="CN1093">
            <v>0</v>
          </cell>
          <cell r="CO1093">
            <v>98.309999999999988</v>
          </cell>
          <cell r="CP1093">
            <v>1581.9999999999998</v>
          </cell>
          <cell r="CQ1093">
            <v>170911.19999999998</v>
          </cell>
          <cell r="CR1093">
            <v>26629.649999999998</v>
          </cell>
          <cell r="CS1093">
            <v>0</v>
          </cell>
          <cell r="CT1093">
            <v>0</v>
          </cell>
          <cell r="CU1093">
            <v>13089.15</v>
          </cell>
          <cell r="CV1093">
            <v>210629.99999999997</v>
          </cell>
          <cell r="CW1093">
            <v>566864</v>
          </cell>
          <cell r="CX1093">
            <v>88323</v>
          </cell>
          <cell r="CY1093">
            <v>0</v>
          </cell>
          <cell r="CZ1093">
            <v>0</v>
          </cell>
          <cell r="DA1093">
            <v>43413</v>
          </cell>
          <cell r="DB1093">
            <v>698600</v>
          </cell>
          <cell r="DC1093" t="str">
            <v>Basic+</v>
          </cell>
          <cell r="DE1093">
            <v>59</v>
          </cell>
          <cell r="DF1093">
            <v>59</v>
          </cell>
          <cell r="DH1093">
            <v>2</v>
          </cell>
          <cell r="DI1093">
            <v>1</v>
          </cell>
          <cell r="DJ1093">
            <v>3</v>
          </cell>
          <cell r="DK1093">
            <v>177</v>
          </cell>
          <cell r="DP1093">
            <v>177</v>
          </cell>
          <cell r="DQ1093">
            <v>118</v>
          </cell>
          <cell r="DR1093">
            <v>59</v>
          </cell>
          <cell r="DS1093">
            <v>0.66666666666666663</v>
          </cell>
          <cell r="DT1093">
            <v>0.33333333333333331</v>
          </cell>
          <cell r="DU1093">
            <v>499</v>
          </cell>
          <cell r="DV1093">
            <v>23496.75</v>
          </cell>
          <cell r="DW1093">
            <v>200.01</v>
          </cell>
          <cell r="DX1093">
            <v>88323</v>
          </cell>
          <cell r="DY1093" t="str">
            <v>multicolor</v>
          </cell>
          <cell r="DZ1093" t="str">
            <v>20206200168___Busa___цветной</v>
          </cell>
        </row>
        <row r="1094">
          <cell r="B1094" t="str">
            <v>20206200169_0076166_00000003837</v>
          </cell>
          <cell r="C1094" t="str">
            <v>20206200169_0076166</v>
          </cell>
          <cell r="D1094" t="str">
            <v>Theme 3АксессуарыMuhuЖенскийmulticolor9</v>
          </cell>
          <cell r="E1094" t="str">
            <v>Заг. с Th 3</v>
          </cell>
          <cell r="F1094" t="str">
            <v>ACOOLA Аксессуары Весна 2024 Theme 3</v>
          </cell>
          <cell r="G1094" t="str">
            <v>ACOOLA</v>
          </cell>
          <cell r="H1094" t="str">
            <v>Theme 3</v>
          </cell>
          <cell r="I1094" t="str">
            <v>00000003837</v>
          </cell>
          <cell r="J1094" t="str">
            <v>20206200169</v>
          </cell>
          <cell r="K1094" t="str">
            <v>Браслет детский Muhu цветной</v>
          </cell>
          <cell r="L1094" t="str">
            <v>Женский</v>
          </cell>
          <cell r="M1094" t="str">
            <v/>
          </cell>
          <cell r="N1094" t="str">
            <v>Muhu</v>
          </cell>
          <cell r="O1094" t="str">
            <v>цветной</v>
          </cell>
          <cell r="P1094" t="str">
            <v>Accessories</v>
          </cell>
          <cell r="Q1094" t="str">
            <v>Bracelet</v>
          </cell>
          <cell r="R1094" t="str">
            <v>Swim_Women</v>
          </cell>
          <cell r="S1094" t="str">
            <v>Swim</v>
          </cell>
          <cell r="T1094" t="str">
            <v>Аксессуары</v>
          </cell>
          <cell r="U1094" t="str">
            <v/>
          </cell>
          <cell r="V1094" t="str">
            <v/>
          </cell>
          <cell r="W1094" t="str">
            <v>(9) one size</v>
          </cell>
          <cell r="X1094">
            <v>1</v>
          </cell>
          <cell r="Y1094" t="str">
            <v>Нет</v>
          </cell>
          <cell r="Z1094" t="str">
            <v>Julia Kosmina</v>
          </cell>
          <cell r="AA1094" t="str">
            <v>Basic+</v>
          </cell>
          <cell r="AB1094" t="str">
            <v>Regular</v>
          </cell>
          <cell r="AC1094" t="str">
            <v>1,2,3,4,5</v>
          </cell>
          <cell r="AD1094" t="str">
            <v>1,2,3,4,5_1</v>
          </cell>
          <cell r="AE1094">
            <v>271</v>
          </cell>
          <cell r="AF1094">
            <v>52</v>
          </cell>
          <cell r="AG1094">
            <v>73</v>
          </cell>
          <cell r="AH1094">
            <v>96</v>
          </cell>
          <cell r="AI1094">
            <v>43</v>
          </cell>
          <cell r="AJ1094">
            <v>7</v>
          </cell>
          <cell r="AK1094">
            <v>1.5</v>
          </cell>
          <cell r="AL1094">
            <v>1</v>
          </cell>
          <cell r="AM1094">
            <v>3</v>
          </cell>
          <cell r="AN1094">
            <v>2</v>
          </cell>
          <cell r="AO1094">
            <v>5</v>
          </cell>
          <cell r="AP1094">
            <v>260</v>
          </cell>
          <cell r="AQ1094">
            <v>3</v>
          </cell>
          <cell r="AR1094">
            <v>1</v>
          </cell>
          <cell r="AS1094">
            <v>4</v>
          </cell>
          <cell r="AT1094">
            <v>292</v>
          </cell>
          <cell r="AU1094">
            <v>3</v>
          </cell>
          <cell r="AV1094">
            <v>1</v>
          </cell>
          <cell r="AW1094">
            <v>4</v>
          </cell>
          <cell r="AX1094">
            <v>384</v>
          </cell>
          <cell r="AY1094">
            <v>3</v>
          </cell>
          <cell r="AZ1094">
            <v>1</v>
          </cell>
          <cell r="BA1094">
            <v>4</v>
          </cell>
          <cell r="BB1094">
            <v>172</v>
          </cell>
          <cell r="BC1094">
            <v>3</v>
          </cell>
          <cell r="BD1094">
            <v>1</v>
          </cell>
          <cell r="BE1094">
            <v>4</v>
          </cell>
          <cell r="BF1094">
            <v>28</v>
          </cell>
          <cell r="BG1094" t="str">
            <v>2-2</v>
          </cell>
          <cell r="BH1094">
            <v>0.81142857142857139</v>
          </cell>
          <cell r="BI1094">
            <v>1136</v>
          </cell>
          <cell r="BJ1094">
            <v>499</v>
          </cell>
          <cell r="BK1094">
            <v>499</v>
          </cell>
          <cell r="BL1094">
            <v>415.83</v>
          </cell>
          <cell r="BM1094">
            <v>3.453287197231834</v>
          </cell>
          <cell r="BN1094">
            <v>1.03</v>
          </cell>
          <cell r="BO1094">
            <v>1.0900000000000001</v>
          </cell>
          <cell r="BP1094">
            <v>1.7</v>
          </cell>
          <cell r="BQ1094">
            <v>144.5</v>
          </cell>
          <cell r="BR1094">
            <v>0.71042084168336672</v>
          </cell>
          <cell r="BS1094">
            <v>3.3</v>
          </cell>
          <cell r="BT1094">
            <v>85</v>
          </cell>
          <cell r="BU1094">
            <v>1.2</v>
          </cell>
          <cell r="BV1094">
            <v>499</v>
          </cell>
          <cell r="BW1094">
            <v>250</v>
          </cell>
          <cell r="BX1094" t="str">
            <v>Shenzhen Zlorna Ornament Co., Ltd.</v>
          </cell>
          <cell r="BY1094" t="str">
            <v>Китай</v>
          </cell>
          <cell r="CA1094">
            <v>177</v>
          </cell>
          <cell r="CB1094">
            <v>87</v>
          </cell>
          <cell r="CD1094">
            <v>1400</v>
          </cell>
          <cell r="CE1094">
            <v>440.65422809736828</v>
          </cell>
          <cell r="CF1094">
            <v>1400</v>
          </cell>
          <cell r="CG1094">
            <v>1500</v>
          </cell>
          <cell r="CH1094" t="str">
            <v>не заказываем для ОПТа</v>
          </cell>
          <cell r="CI1094" t="str">
            <v>не заказываем для МП</v>
          </cell>
          <cell r="CJ1094">
            <v>87</v>
          </cell>
          <cell r="CK1094">
            <v>1238.24</v>
          </cell>
          <cell r="CL1094">
            <v>192.93</v>
          </cell>
          <cell r="CM1094">
            <v>0</v>
          </cell>
          <cell r="CN1094">
            <v>0</v>
          </cell>
          <cell r="CO1094">
            <v>94.830000000000013</v>
          </cell>
          <cell r="CP1094">
            <v>1526</v>
          </cell>
          <cell r="CQ1094">
            <v>164152</v>
          </cell>
          <cell r="CR1094">
            <v>25576.5</v>
          </cell>
          <cell r="CS1094">
            <v>0</v>
          </cell>
          <cell r="CT1094">
            <v>0</v>
          </cell>
          <cell r="CU1094">
            <v>12571.5</v>
          </cell>
          <cell r="CV1094">
            <v>202300</v>
          </cell>
          <cell r="CW1094">
            <v>566864</v>
          </cell>
          <cell r="CX1094">
            <v>88323</v>
          </cell>
          <cell r="CY1094">
            <v>0</v>
          </cell>
          <cell r="CZ1094">
            <v>0</v>
          </cell>
          <cell r="DA1094">
            <v>43413</v>
          </cell>
          <cell r="DB1094">
            <v>698600</v>
          </cell>
          <cell r="DC1094" t="str">
            <v>Basic+</v>
          </cell>
          <cell r="DE1094">
            <v>59</v>
          </cell>
          <cell r="DF1094">
            <v>59</v>
          </cell>
          <cell r="DH1094">
            <v>2</v>
          </cell>
          <cell r="DI1094">
            <v>1</v>
          </cell>
          <cell r="DJ1094">
            <v>3</v>
          </cell>
          <cell r="DK1094">
            <v>177</v>
          </cell>
          <cell r="DP1094">
            <v>177</v>
          </cell>
          <cell r="DQ1094">
            <v>118</v>
          </cell>
          <cell r="DR1094">
            <v>59</v>
          </cell>
          <cell r="DS1094">
            <v>0.66666666666666663</v>
          </cell>
          <cell r="DT1094">
            <v>0.33333333333333331</v>
          </cell>
          <cell r="DU1094">
            <v>499</v>
          </cell>
          <cell r="DV1094">
            <v>22567.5</v>
          </cell>
          <cell r="DW1094">
            <v>192.93</v>
          </cell>
          <cell r="DX1094">
            <v>88323</v>
          </cell>
          <cell r="DY1094" t="str">
            <v>multicolor</v>
          </cell>
          <cell r="DZ1094" t="str">
            <v>20206200169___Muhu___цветной</v>
          </cell>
        </row>
        <row r="1095">
          <cell r="B1095" t="str">
            <v>20206200170_0076168_00000003837</v>
          </cell>
          <cell r="C1095" t="str">
            <v>20206200170_0076168</v>
          </cell>
          <cell r="D1095" t="str">
            <v>Theme 3АксессуарыPalgoЖенскийmulticolor9</v>
          </cell>
          <cell r="E1095" t="str">
            <v>Заг. с Th 3</v>
          </cell>
          <cell r="F1095" t="str">
            <v>ACOOLA Аксессуары Весна 2024 Theme 3</v>
          </cell>
          <cell r="G1095" t="str">
            <v>ACOOLA</v>
          </cell>
          <cell r="H1095" t="str">
            <v>Theme 3</v>
          </cell>
          <cell r="I1095" t="str">
            <v>00000003837</v>
          </cell>
          <cell r="J1095" t="str">
            <v>20206200170</v>
          </cell>
          <cell r="K1095" t="str">
            <v>Набор из 2 браслетов дет. Palgo цветной</v>
          </cell>
          <cell r="L1095" t="str">
            <v>Женский</v>
          </cell>
          <cell r="M1095" t="str">
            <v/>
          </cell>
          <cell r="N1095" t="str">
            <v>Palgo</v>
          </cell>
          <cell r="O1095" t="str">
            <v>цветной</v>
          </cell>
          <cell r="P1095" t="str">
            <v>Accessories</v>
          </cell>
          <cell r="Q1095" t="str">
            <v>Bracelet</v>
          </cell>
          <cell r="R1095" t="str">
            <v>Swim_Women</v>
          </cell>
          <cell r="S1095" t="str">
            <v>Swim</v>
          </cell>
          <cell r="T1095" t="str">
            <v>Аксессуары</v>
          </cell>
          <cell r="U1095" t="str">
            <v/>
          </cell>
          <cell r="V1095" t="str">
            <v/>
          </cell>
          <cell r="W1095" t="str">
            <v>(9) one size</v>
          </cell>
          <cell r="X1095">
            <v>1</v>
          </cell>
          <cell r="Y1095" t="str">
            <v>Нет</v>
          </cell>
          <cell r="Z1095" t="str">
            <v>Julia Kosmina</v>
          </cell>
          <cell r="AA1095" t="str">
            <v>Basic+</v>
          </cell>
          <cell r="AB1095" t="str">
            <v>Regular</v>
          </cell>
          <cell r="AC1095" t="str">
            <v>1,2,3,4,5</v>
          </cell>
          <cell r="AD1095" t="str">
            <v>1,2,3,4,5_1</v>
          </cell>
          <cell r="AE1095">
            <v>271</v>
          </cell>
          <cell r="AF1095">
            <v>52</v>
          </cell>
          <cell r="AG1095">
            <v>73</v>
          </cell>
          <cell r="AH1095">
            <v>96</v>
          </cell>
          <cell r="AI1095">
            <v>43</v>
          </cell>
          <cell r="AJ1095">
            <v>7</v>
          </cell>
          <cell r="AK1095">
            <v>1.5</v>
          </cell>
          <cell r="AL1095">
            <v>1</v>
          </cell>
          <cell r="AM1095">
            <v>3</v>
          </cell>
          <cell r="AN1095">
            <v>2</v>
          </cell>
          <cell r="AO1095">
            <v>5</v>
          </cell>
          <cell r="AP1095">
            <v>260</v>
          </cell>
          <cell r="AQ1095">
            <v>3</v>
          </cell>
          <cell r="AR1095">
            <v>1</v>
          </cell>
          <cell r="AS1095">
            <v>4</v>
          </cell>
          <cell r="AT1095">
            <v>292</v>
          </cell>
          <cell r="AU1095">
            <v>3</v>
          </cell>
          <cell r="AV1095">
            <v>1</v>
          </cell>
          <cell r="AW1095">
            <v>4</v>
          </cell>
          <cell r="AX1095">
            <v>384</v>
          </cell>
          <cell r="AY1095">
            <v>3</v>
          </cell>
          <cell r="AZ1095">
            <v>1</v>
          </cell>
          <cell r="BA1095">
            <v>4</v>
          </cell>
          <cell r="BB1095">
            <v>172</v>
          </cell>
          <cell r="BC1095">
            <v>3</v>
          </cell>
          <cell r="BD1095">
            <v>1</v>
          </cell>
          <cell r="BE1095">
            <v>4</v>
          </cell>
          <cell r="BF1095">
            <v>28</v>
          </cell>
          <cell r="BG1095" t="str">
            <v>2-2</v>
          </cell>
          <cell r="BH1095">
            <v>0.81142857142857139</v>
          </cell>
          <cell r="BI1095">
            <v>1136</v>
          </cell>
          <cell r="BJ1095">
            <v>399</v>
          </cell>
          <cell r="BK1095">
            <v>399</v>
          </cell>
          <cell r="BL1095">
            <v>332.5</v>
          </cell>
          <cell r="BM1095">
            <v>2.9522752497225304</v>
          </cell>
          <cell r="BN1095">
            <v>0.96</v>
          </cell>
          <cell r="BO1095">
            <v>1.01</v>
          </cell>
          <cell r="BP1095">
            <v>1.59</v>
          </cell>
          <cell r="BQ1095">
            <v>135.15</v>
          </cell>
          <cell r="BR1095">
            <v>0.6612781954887218</v>
          </cell>
          <cell r="BS1095">
            <v>3.3</v>
          </cell>
          <cell r="BT1095">
            <v>85</v>
          </cell>
          <cell r="BU1095">
            <v>1.2</v>
          </cell>
          <cell r="BV1095">
            <v>399</v>
          </cell>
          <cell r="BW1095">
            <v>200</v>
          </cell>
          <cell r="BX1095" t="str">
            <v>Shenzhen Zlorna Ornament Co., Ltd.</v>
          </cell>
          <cell r="BY1095" t="str">
            <v>Китай</v>
          </cell>
          <cell r="CA1095">
            <v>177</v>
          </cell>
          <cell r="CB1095">
            <v>87</v>
          </cell>
          <cell r="CD1095">
            <v>1400</v>
          </cell>
          <cell r="CE1095">
            <v>440.65422809736828</v>
          </cell>
          <cell r="CF1095">
            <v>1400</v>
          </cell>
          <cell r="CG1095">
            <v>1500</v>
          </cell>
          <cell r="CH1095" t="str">
            <v>не заказываем для ОПТа</v>
          </cell>
          <cell r="CI1095" t="str">
            <v>не заказываем для МП</v>
          </cell>
          <cell r="CJ1095">
            <v>87</v>
          </cell>
          <cell r="CK1095">
            <v>1147.3599999999999</v>
          </cell>
          <cell r="CL1095">
            <v>178.77</v>
          </cell>
          <cell r="CM1095">
            <v>0</v>
          </cell>
          <cell r="CN1095">
            <v>0</v>
          </cell>
          <cell r="CO1095">
            <v>87.87</v>
          </cell>
          <cell r="CP1095">
            <v>1414</v>
          </cell>
          <cell r="CQ1095">
            <v>153530.4</v>
          </cell>
          <cell r="CR1095">
            <v>23921.55</v>
          </cell>
          <cell r="CS1095">
            <v>0</v>
          </cell>
          <cell r="CT1095">
            <v>0</v>
          </cell>
          <cell r="CU1095">
            <v>11758.050000000001</v>
          </cell>
          <cell r="CV1095">
            <v>189210</v>
          </cell>
          <cell r="CW1095">
            <v>453264</v>
          </cell>
          <cell r="CX1095">
            <v>70623</v>
          </cell>
          <cell r="CY1095">
            <v>0</v>
          </cell>
          <cell r="CZ1095">
            <v>0</v>
          </cell>
          <cell r="DA1095">
            <v>34713</v>
          </cell>
          <cell r="DB1095">
            <v>558600</v>
          </cell>
          <cell r="DC1095" t="str">
            <v>Basic+</v>
          </cell>
          <cell r="DE1095">
            <v>59</v>
          </cell>
          <cell r="DF1095">
            <v>59</v>
          </cell>
          <cell r="DH1095">
            <v>2</v>
          </cell>
          <cell r="DI1095">
            <v>1</v>
          </cell>
          <cell r="DJ1095">
            <v>3</v>
          </cell>
          <cell r="DK1095">
            <v>177</v>
          </cell>
          <cell r="DP1095">
            <v>177</v>
          </cell>
          <cell r="DQ1095">
            <v>118</v>
          </cell>
          <cell r="DR1095">
            <v>59</v>
          </cell>
          <cell r="DS1095">
            <v>0.66666666666666663</v>
          </cell>
          <cell r="DT1095">
            <v>0.33333333333333331</v>
          </cell>
          <cell r="DU1095">
            <v>399</v>
          </cell>
          <cell r="DV1095">
            <v>21107.25</v>
          </cell>
          <cell r="DW1095">
            <v>178.77</v>
          </cell>
          <cell r="DX1095">
            <v>70623</v>
          </cell>
          <cell r="DY1095" t="str">
            <v>multicolor</v>
          </cell>
          <cell r="DZ1095" t="str">
            <v>20206200170___Palgo___цветной</v>
          </cell>
        </row>
        <row r="1096">
          <cell r="B1096" t="str">
            <v>20206200171_0076169_00000003837</v>
          </cell>
          <cell r="C1096" t="str">
            <v>20206200171_0076169</v>
          </cell>
          <cell r="D1096" t="str">
            <v>Theme 3АксессуарыJeamЖенскийmulticolor9</v>
          </cell>
          <cell r="E1096" t="str">
            <v>Заг. с Th 3</v>
          </cell>
          <cell r="F1096" t="str">
            <v>ACOOLA Аксессуары Весна 2024 Theme 3</v>
          </cell>
          <cell r="G1096" t="str">
            <v>ACOOLA</v>
          </cell>
          <cell r="H1096" t="str">
            <v>Theme 3</v>
          </cell>
          <cell r="I1096" t="str">
            <v>00000003837</v>
          </cell>
          <cell r="J1096" t="str">
            <v>20206200171</v>
          </cell>
          <cell r="K1096" t="str">
            <v>Набор из 3 браслетов дет. Jeam цветной</v>
          </cell>
          <cell r="L1096" t="str">
            <v>Женский</v>
          </cell>
          <cell r="M1096" t="str">
            <v/>
          </cell>
          <cell r="N1096" t="str">
            <v>Jeam</v>
          </cell>
          <cell r="O1096" t="str">
            <v>цветной</v>
          </cell>
          <cell r="P1096" t="str">
            <v>Accessories</v>
          </cell>
          <cell r="Q1096" t="str">
            <v>Bracelet</v>
          </cell>
          <cell r="R1096" t="str">
            <v>Swim_Women</v>
          </cell>
          <cell r="S1096" t="str">
            <v>Swim</v>
          </cell>
          <cell r="T1096" t="str">
            <v>Аксессуары</v>
          </cell>
          <cell r="U1096" t="str">
            <v/>
          </cell>
          <cell r="V1096" t="str">
            <v/>
          </cell>
          <cell r="W1096" t="str">
            <v>(9) one size</v>
          </cell>
          <cell r="X1096">
            <v>1</v>
          </cell>
          <cell r="Y1096" t="str">
            <v>Нет</v>
          </cell>
          <cell r="Z1096" t="str">
            <v>Julia Kosmina</v>
          </cell>
          <cell r="AA1096" t="str">
            <v>Basic+</v>
          </cell>
          <cell r="AB1096" t="str">
            <v>Regular</v>
          </cell>
          <cell r="AC1096" t="str">
            <v>1,2,3,4,5</v>
          </cell>
          <cell r="AD1096" t="str">
            <v>1,2,3,4,5_1</v>
          </cell>
          <cell r="AE1096">
            <v>271</v>
          </cell>
          <cell r="AF1096">
            <v>52</v>
          </cell>
          <cell r="AG1096">
            <v>73</v>
          </cell>
          <cell r="AH1096">
            <v>96</v>
          </cell>
          <cell r="AI1096">
            <v>43</v>
          </cell>
          <cell r="AJ1096">
            <v>7</v>
          </cell>
          <cell r="AK1096">
            <v>1.5</v>
          </cell>
          <cell r="AL1096">
            <v>1</v>
          </cell>
          <cell r="AM1096">
            <v>3</v>
          </cell>
          <cell r="AN1096">
            <v>2</v>
          </cell>
          <cell r="AO1096">
            <v>5</v>
          </cell>
          <cell r="AP1096">
            <v>260</v>
          </cell>
          <cell r="AQ1096">
            <v>3</v>
          </cell>
          <cell r="AR1096">
            <v>1</v>
          </cell>
          <cell r="AS1096">
            <v>4</v>
          </cell>
          <cell r="AT1096">
            <v>292</v>
          </cell>
          <cell r="AU1096">
            <v>3</v>
          </cell>
          <cell r="AV1096">
            <v>1</v>
          </cell>
          <cell r="AW1096">
            <v>4</v>
          </cell>
          <cell r="AX1096">
            <v>384</v>
          </cell>
          <cell r="AY1096">
            <v>3</v>
          </cell>
          <cell r="AZ1096">
            <v>1</v>
          </cell>
          <cell r="BA1096">
            <v>4</v>
          </cell>
          <cell r="BB1096">
            <v>172</v>
          </cell>
          <cell r="BC1096">
            <v>3</v>
          </cell>
          <cell r="BD1096">
            <v>1</v>
          </cell>
          <cell r="BE1096">
            <v>4</v>
          </cell>
          <cell r="BF1096">
            <v>28</v>
          </cell>
          <cell r="BG1096" t="str">
            <v>2-2</v>
          </cell>
          <cell r="BH1096">
            <v>0.81142857142857139</v>
          </cell>
          <cell r="BI1096">
            <v>1136</v>
          </cell>
          <cell r="BJ1096">
            <v>399</v>
          </cell>
          <cell r="BK1096">
            <v>399</v>
          </cell>
          <cell r="BL1096">
            <v>332.5</v>
          </cell>
          <cell r="BM1096">
            <v>2.9522752497225304</v>
          </cell>
          <cell r="BN1096">
            <v>0.96</v>
          </cell>
          <cell r="BO1096">
            <v>1.01</v>
          </cell>
          <cell r="BP1096">
            <v>1.59</v>
          </cell>
          <cell r="BQ1096">
            <v>135.15</v>
          </cell>
          <cell r="BR1096">
            <v>0.6612781954887218</v>
          </cell>
          <cell r="BS1096">
            <v>3.3</v>
          </cell>
          <cell r="BT1096">
            <v>85</v>
          </cell>
          <cell r="BU1096">
            <v>1.2</v>
          </cell>
          <cell r="BV1096">
            <v>399</v>
          </cell>
          <cell r="BW1096">
            <v>200</v>
          </cell>
          <cell r="BX1096" t="str">
            <v>Shenzhen Zlorna Ornament Co., Ltd.</v>
          </cell>
          <cell r="BY1096" t="str">
            <v>Китай</v>
          </cell>
          <cell r="CA1096">
            <v>177</v>
          </cell>
          <cell r="CB1096">
            <v>87</v>
          </cell>
          <cell r="CD1096">
            <v>1400</v>
          </cell>
          <cell r="CE1096">
            <v>440.65422809736828</v>
          </cell>
          <cell r="CF1096">
            <v>1400</v>
          </cell>
          <cell r="CG1096">
            <v>1500</v>
          </cell>
          <cell r="CH1096" t="str">
            <v>не заказываем для ОПТа</v>
          </cell>
          <cell r="CI1096" t="str">
            <v>не заказываем для МП</v>
          </cell>
          <cell r="CJ1096">
            <v>87</v>
          </cell>
          <cell r="CK1096">
            <v>1147.3599999999999</v>
          </cell>
          <cell r="CL1096">
            <v>178.77</v>
          </cell>
          <cell r="CM1096">
            <v>0</v>
          </cell>
          <cell r="CN1096">
            <v>0</v>
          </cell>
          <cell r="CO1096">
            <v>87.87</v>
          </cell>
          <cell r="CP1096">
            <v>1414</v>
          </cell>
          <cell r="CQ1096">
            <v>153530.4</v>
          </cell>
          <cell r="CR1096">
            <v>23921.55</v>
          </cell>
          <cell r="CS1096">
            <v>0</v>
          </cell>
          <cell r="CT1096">
            <v>0</v>
          </cell>
          <cell r="CU1096">
            <v>11758.050000000001</v>
          </cell>
          <cell r="CV1096">
            <v>189210</v>
          </cell>
          <cell r="CW1096">
            <v>453264</v>
          </cell>
          <cell r="CX1096">
            <v>70623</v>
          </cell>
          <cell r="CY1096">
            <v>0</v>
          </cell>
          <cell r="CZ1096">
            <v>0</v>
          </cell>
          <cell r="DA1096">
            <v>34713</v>
          </cell>
          <cell r="DB1096">
            <v>558600</v>
          </cell>
          <cell r="DC1096" t="str">
            <v>Basic+</v>
          </cell>
          <cell r="DE1096">
            <v>59</v>
          </cell>
          <cell r="DF1096">
            <v>59</v>
          </cell>
          <cell r="DH1096">
            <v>2</v>
          </cell>
          <cell r="DI1096">
            <v>1</v>
          </cell>
          <cell r="DJ1096">
            <v>3</v>
          </cell>
          <cell r="DK1096">
            <v>177</v>
          </cell>
          <cell r="DP1096">
            <v>177</v>
          </cell>
          <cell r="DQ1096">
            <v>118</v>
          </cell>
          <cell r="DR1096">
            <v>59</v>
          </cell>
          <cell r="DS1096">
            <v>0.66666666666666663</v>
          </cell>
          <cell r="DT1096">
            <v>0.33333333333333331</v>
          </cell>
          <cell r="DU1096">
            <v>399</v>
          </cell>
          <cell r="DV1096">
            <v>21107.25</v>
          </cell>
          <cell r="DW1096">
            <v>178.77</v>
          </cell>
          <cell r="DX1096">
            <v>70623</v>
          </cell>
          <cell r="DY1096" t="str">
            <v>multicolor</v>
          </cell>
          <cell r="DZ1096" t="str">
            <v>20206200171___Jeam___цветной</v>
          </cell>
        </row>
        <row r="1097">
          <cell r="B1097" t="str">
            <v>20206220023_0076171_00000003837</v>
          </cell>
          <cell r="C1097" t="str">
            <v>20206220023_0076171</v>
          </cell>
          <cell r="D1097" t="str">
            <v>Theme 3АксессуарыSeolЖенскийmulticolor9</v>
          </cell>
          <cell r="E1097" t="str">
            <v>Заг. с Th 3</v>
          </cell>
          <cell r="F1097" t="str">
            <v>ACOOLA Аксессуары Весна 2024 Theme 3</v>
          </cell>
          <cell r="G1097" t="str">
            <v>ACOOLA</v>
          </cell>
          <cell r="H1097" t="str">
            <v>Theme 3</v>
          </cell>
          <cell r="I1097" t="str">
            <v>00000003837</v>
          </cell>
          <cell r="J1097" t="str">
            <v>20206220023</v>
          </cell>
          <cell r="K1097" t="str">
            <v>Набор из 3 пар серег-клипс дет. Seol цветной</v>
          </cell>
          <cell r="L1097" t="str">
            <v>Женский</v>
          </cell>
          <cell r="M1097" t="str">
            <v/>
          </cell>
          <cell r="N1097" t="str">
            <v>Seol</v>
          </cell>
          <cell r="O1097" t="str">
            <v>цветной</v>
          </cell>
          <cell r="P1097" t="str">
            <v>Accessories</v>
          </cell>
          <cell r="Q1097" t="str">
            <v>Earrings</v>
          </cell>
          <cell r="R1097" t="str">
            <v>Swim_Women</v>
          </cell>
          <cell r="S1097" t="str">
            <v>Swim</v>
          </cell>
          <cell r="T1097" t="str">
            <v>Аксессуары</v>
          </cell>
          <cell r="U1097" t="str">
            <v/>
          </cell>
          <cell r="V1097" t="str">
            <v/>
          </cell>
          <cell r="W1097" t="str">
            <v>(9) one size</v>
          </cell>
          <cell r="X1097">
            <v>1</v>
          </cell>
          <cell r="Y1097" t="str">
            <v>Нет</v>
          </cell>
          <cell r="Z1097" t="str">
            <v>Julia Kosmina</v>
          </cell>
          <cell r="AA1097" t="str">
            <v>Basic+</v>
          </cell>
          <cell r="AB1097" t="str">
            <v>Regular</v>
          </cell>
          <cell r="AC1097" t="str">
            <v>1,2,3,4,5</v>
          </cell>
          <cell r="AD1097" t="str">
            <v>1,2,3,4,5_1</v>
          </cell>
          <cell r="AE1097">
            <v>271</v>
          </cell>
          <cell r="AF1097">
            <v>52</v>
          </cell>
          <cell r="AG1097">
            <v>73</v>
          </cell>
          <cell r="AH1097">
            <v>96</v>
          </cell>
          <cell r="AI1097">
            <v>43</v>
          </cell>
          <cell r="AJ1097">
            <v>7</v>
          </cell>
          <cell r="AK1097">
            <v>1</v>
          </cell>
          <cell r="AL1097">
            <v>1</v>
          </cell>
          <cell r="AM1097">
            <v>2</v>
          </cell>
          <cell r="AN1097">
            <v>1</v>
          </cell>
          <cell r="AO1097">
            <v>3</v>
          </cell>
          <cell r="AP1097">
            <v>156</v>
          </cell>
          <cell r="AQ1097">
            <v>2</v>
          </cell>
          <cell r="AR1097">
            <v>1</v>
          </cell>
          <cell r="AS1097">
            <v>3</v>
          </cell>
          <cell r="AT1097">
            <v>219</v>
          </cell>
          <cell r="AU1097">
            <v>2</v>
          </cell>
          <cell r="AV1097">
            <v>1</v>
          </cell>
          <cell r="AW1097">
            <v>3</v>
          </cell>
          <cell r="AX1097">
            <v>288</v>
          </cell>
          <cell r="AY1097">
            <v>2</v>
          </cell>
          <cell r="AZ1097">
            <v>1</v>
          </cell>
          <cell r="BA1097">
            <v>3</v>
          </cell>
          <cell r="BB1097">
            <v>129</v>
          </cell>
          <cell r="BC1097">
            <v>2</v>
          </cell>
          <cell r="BE1097">
            <v>2</v>
          </cell>
          <cell r="BF1097">
            <v>14</v>
          </cell>
          <cell r="BG1097" t="str">
            <v>1-1</v>
          </cell>
          <cell r="BH1097">
            <v>0.57571428571428573</v>
          </cell>
          <cell r="BI1097">
            <v>806</v>
          </cell>
          <cell r="BJ1097">
            <v>399</v>
          </cell>
          <cell r="BK1097">
            <v>399</v>
          </cell>
          <cell r="BL1097">
            <v>332.5</v>
          </cell>
          <cell r="BM1097">
            <v>2.8449197860962565</v>
          </cell>
          <cell r="BN1097">
            <v>1.03</v>
          </cell>
          <cell r="BO1097">
            <v>1.0900000000000001</v>
          </cell>
          <cell r="BP1097">
            <v>1.65</v>
          </cell>
          <cell r="BQ1097">
            <v>140.25</v>
          </cell>
          <cell r="BR1097">
            <v>0.64849624060150379</v>
          </cell>
          <cell r="BS1097">
            <v>3.3</v>
          </cell>
          <cell r="BT1097">
            <v>85</v>
          </cell>
          <cell r="BU1097">
            <v>1.2</v>
          </cell>
          <cell r="BV1097">
            <v>399</v>
          </cell>
          <cell r="BW1097">
            <v>200</v>
          </cell>
          <cell r="BX1097" t="str">
            <v>Shenzhen Zlorna Ornament Co., Ltd.</v>
          </cell>
          <cell r="BY1097" t="str">
            <v>Китай</v>
          </cell>
          <cell r="CA1097">
            <v>118</v>
          </cell>
          <cell r="CB1097">
            <v>25</v>
          </cell>
          <cell r="CC1097">
            <v>451</v>
          </cell>
          <cell r="CD1097">
            <v>1400</v>
          </cell>
          <cell r="CE1097">
            <v>440.65422809736828</v>
          </cell>
          <cell r="CF1097">
            <v>1400</v>
          </cell>
          <cell r="CG1097">
            <v>1500</v>
          </cell>
          <cell r="CH1097" t="str">
            <v>не заказываем для ОПТа</v>
          </cell>
          <cell r="CI1097" t="str">
            <v>ок</v>
          </cell>
          <cell r="CJ1097">
            <v>25</v>
          </cell>
          <cell r="CK1097">
            <v>878.54000000000008</v>
          </cell>
          <cell r="CL1097">
            <v>128.62</v>
          </cell>
          <cell r="CM1097">
            <v>0</v>
          </cell>
          <cell r="CN1097">
            <v>491.59000000000003</v>
          </cell>
          <cell r="CO1097">
            <v>27.250000000000004</v>
          </cell>
          <cell r="CP1097">
            <v>1526</v>
          </cell>
          <cell r="CQ1097">
            <v>113041.5</v>
          </cell>
          <cell r="CR1097">
            <v>16549.5</v>
          </cell>
          <cell r="CS1097">
            <v>0</v>
          </cell>
          <cell r="CT1097">
            <v>63252.75</v>
          </cell>
          <cell r="CU1097">
            <v>3506.25</v>
          </cell>
          <cell r="CV1097">
            <v>196350</v>
          </cell>
          <cell r="CW1097">
            <v>321594</v>
          </cell>
          <cell r="CX1097">
            <v>47082</v>
          </cell>
          <cell r="CY1097">
            <v>0</v>
          </cell>
          <cell r="CZ1097">
            <v>179949</v>
          </cell>
          <cell r="DA1097">
            <v>9975</v>
          </cell>
          <cell r="DB1097">
            <v>558600</v>
          </cell>
          <cell r="DC1097" t="str">
            <v>Basic+</v>
          </cell>
          <cell r="DE1097">
            <v>59</v>
          </cell>
          <cell r="DF1097">
            <v>59</v>
          </cell>
          <cell r="DH1097">
            <v>2</v>
          </cell>
          <cell r="DJ1097">
            <v>2</v>
          </cell>
          <cell r="DK1097">
            <v>118</v>
          </cell>
          <cell r="DP1097">
            <v>118</v>
          </cell>
          <cell r="DQ1097">
            <v>118</v>
          </cell>
          <cell r="DR1097">
            <v>0</v>
          </cell>
          <cell r="DS1097">
            <v>1</v>
          </cell>
          <cell r="DT1097">
            <v>0</v>
          </cell>
          <cell r="DU1097">
            <v>399</v>
          </cell>
          <cell r="DV1097">
            <v>14602.5</v>
          </cell>
          <cell r="DW1097">
            <v>128.62</v>
          </cell>
          <cell r="DX1097">
            <v>47082</v>
          </cell>
          <cell r="DY1097" t="str">
            <v>multicolor</v>
          </cell>
          <cell r="DZ1097" t="str">
            <v>20206220023___Seol___цветной</v>
          </cell>
        </row>
        <row r="1098">
          <cell r="B1098" t="str">
            <v>20206230094_0076176_00000003837</v>
          </cell>
          <cell r="C1098" t="str">
            <v>20206230094_0076176</v>
          </cell>
          <cell r="D1098" t="str">
            <v>Theme 3АксессуарыYukЖенскийmulticolor9</v>
          </cell>
          <cell r="E1098" t="str">
            <v>Заг. с Th 3</v>
          </cell>
          <cell r="F1098" t="str">
            <v>ACOOLA Аксессуары Весна 2024 Theme 3</v>
          </cell>
          <cell r="G1098" t="str">
            <v>ACOOLA</v>
          </cell>
          <cell r="H1098" t="str">
            <v>Theme 3</v>
          </cell>
          <cell r="I1098" t="str">
            <v>00000003837</v>
          </cell>
          <cell r="J1098" t="str">
            <v>20206230094</v>
          </cell>
          <cell r="K1098" t="str">
            <v>Цепочка детская Yuk цветной</v>
          </cell>
          <cell r="L1098" t="str">
            <v>Женский</v>
          </cell>
          <cell r="M1098" t="str">
            <v/>
          </cell>
          <cell r="N1098" t="str">
            <v>Yuk</v>
          </cell>
          <cell r="O1098" t="str">
            <v>цветной</v>
          </cell>
          <cell r="P1098" t="str">
            <v>Jewellery</v>
          </cell>
          <cell r="Q1098" t="str">
            <v>Necklace</v>
          </cell>
          <cell r="R1098" t="str">
            <v>Accessories_Girls</v>
          </cell>
          <cell r="S1098" t="str">
            <v>Accessories</v>
          </cell>
          <cell r="T1098" t="str">
            <v>Аксессуары</v>
          </cell>
          <cell r="U1098" t="str">
            <v/>
          </cell>
          <cell r="V1098" t="str">
            <v/>
          </cell>
          <cell r="W1098" t="str">
            <v>(9) one size</v>
          </cell>
          <cell r="X1098">
            <v>1</v>
          </cell>
          <cell r="Y1098" t="str">
            <v>Нет</v>
          </cell>
          <cell r="Z1098" t="str">
            <v>Julia Kosmina</v>
          </cell>
          <cell r="AA1098" t="str">
            <v>Basic+</v>
          </cell>
          <cell r="AB1098" t="str">
            <v>Regular</v>
          </cell>
          <cell r="AC1098" t="str">
            <v>1,2,3,4,5</v>
          </cell>
          <cell r="AD1098" t="str">
            <v>1,2,3,4,5_1</v>
          </cell>
          <cell r="AE1098">
            <v>271</v>
          </cell>
          <cell r="AF1098">
            <v>52</v>
          </cell>
          <cell r="AG1098">
            <v>73</v>
          </cell>
          <cell r="AH1098">
            <v>96</v>
          </cell>
          <cell r="AI1098">
            <v>43</v>
          </cell>
          <cell r="AJ1098">
            <v>7</v>
          </cell>
          <cell r="AK1098">
            <v>1.5</v>
          </cell>
          <cell r="AL1098">
            <v>1</v>
          </cell>
          <cell r="AM1098">
            <v>3</v>
          </cell>
          <cell r="AN1098">
            <v>2</v>
          </cell>
          <cell r="AO1098">
            <v>5</v>
          </cell>
          <cell r="AP1098">
            <v>260</v>
          </cell>
          <cell r="AQ1098">
            <v>3</v>
          </cell>
          <cell r="AR1098">
            <v>2</v>
          </cell>
          <cell r="AS1098">
            <v>5</v>
          </cell>
          <cell r="AT1098">
            <v>365</v>
          </cell>
          <cell r="AU1098">
            <v>3</v>
          </cell>
          <cell r="AV1098">
            <v>2</v>
          </cell>
          <cell r="AW1098">
            <v>5</v>
          </cell>
          <cell r="AX1098">
            <v>480</v>
          </cell>
          <cell r="AY1098">
            <v>3</v>
          </cell>
          <cell r="AZ1098">
            <v>1</v>
          </cell>
          <cell r="BA1098">
            <v>4</v>
          </cell>
          <cell r="BB1098">
            <v>172</v>
          </cell>
          <cell r="BC1098">
            <v>3</v>
          </cell>
          <cell r="BD1098">
            <v>1</v>
          </cell>
          <cell r="BE1098">
            <v>4</v>
          </cell>
          <cell r="BF1098">
            <v>28</v>
          </cell>
          <cell r="BG1098" t="str">
            <v>2-2</v>
          </cell>
          <cell r="BH1098">
            <v>0.56739130434782614</v>
          </cell>
          <cell r="BI1098">
            <v>1305</v>
          </cell>
          <cell r="BJ1098">
            <v>499</v>
          </cell>
          <cell r="BK1098">
            <v>499</v>
          </cell>
          <cell r="BL1098">
            <v>415.83</v>
          </cell>
          <cell r="BM1098">
            <v>3.5579322638146169</v>
          </cell>
          <cell r="BN1098">
            <v>1.1000000000000001</v>
          </cell>
          <cell r="BO1098">
            <v>1.1599999999999999</v>
          </cell>
          <cell r="BP1098">
            <v>1.65</v>
          </cell>
          <cell r="BQ1098">
            <v>140.25</v>
          </cell>
          <cell r="BR1098">
            <v>0.71893787575150303</v>
          </cell>
          <cell r="BS1098">
            <v>3.3</v>
          </cell>
          <cell r="BT1098">
            <v>85</v>
          </cell>
          <cell r="BU1098">
            <v>1.2</v>
          </cell>
          <cell r="BV1098">
            <v>499</v>
          </cell>
          <cell r="BW1098">
            <v>250</v>
          </cell>
          <cell r="BX1098" t="str">
            <v>Shenzhen Zlorna Ornament Co., Ltd.</v>
          </cell>
          <cell r="BY1098" t="str">
            <v>Китай</v>
          </cell>
          <cell r="CA1098">
            <v>236</v>
          </cell>
          <cell r="CB1098">
            <v>42</v>
          </cell>
          <cell r="CC1098">
            <v>717</v>
          </cell>
          <cell r="CD1098">
            <v>2300</v>
          </cell>
          <cell r="CE1098">
            <v>723.93194615996208</v>
          </cell>
          <cell r="CF1098">
            <v>2300</v>
          </cell>
          <cell r="CG1098">
            <v>1500</v>
          </cell>
          <cell r="CH1098" t="str">
            <v>не заказываем для ОПТа</v>
          </cell>
          <cell r="CI1098" t="str">
            <v>ок</v>
          </cell>
          <cell r="CJ1098">
            <v>42</v>
          </cell>
          <cell r="CK1098">
            <v>1513.8</v>
          </cell>
          <cell r="CL1098">
            <v>273.76</v>
          </cell>
          <cell r="CM1098">
            <v>0</v>
          </cell>
          <cell r="CN1098">
            <v>831.71999999999991</v>
          </cell>
          <cell r="CO1098">
            <v>48.72</v>
          </cell>
          <cell r="CP1098">
            <v>2668</v>
          </cell>
          <cell r="CQ1098">
            <v>183026.25</v>
          </cell>
          <cell r="CR1098">
            <v>33099</v>
          </cell>
          <cell r="CS1098">
            <v>0</v>
          </cell>
          <cell r="CT1098">
            <v>100559.25</v>
          </cell>
          <cell r="CU1098">
            <v>5890.5</v>
          </cell>
          <cell r="CV1098">
            <v>322575</v>
          </cell>
          <cell r="CW1098">
            <v>651195</v>
          </cell>
          <cell r="CX1098">
            <v>117764</v>
          </cell>
          <cell r="CY1098">
            <v>0</v>
          </cell>
          <cell r="CZ1098">
            <v>357783</v>
          </cell>
          <cell r="DA1098">
            <v>20958</v>
          </cell>
          <cell r="DB1098">
            <v>1147700</v>
          </cell>
          <cell r="DC1098" t="str">
            <v>Basic+</v>
          </cell>
          <cell r="DE1098">
            <v>59</v>
          </cell>
          <cell r="DF1098">
            <v>59</v>
          </cell>
          <cell r="DH1098">
            <v>3</v>
          </cell>
          <cell r="DI1098">
            <v>1</v>
          </cell>
          <cell r="DJ1098">
            <v>4</v>
          </cell>
          <cell r="DK1098">
            <v>236</v>
          </cell>
          <cell r="DP1098">
            <v>236</v>
          </cell>
          <cell r="DQ1098">
            <v>177</v>
          </cell>
          <cell r="DR1098">
            <v>59</v>
          </cell>
          <cell r="DS1098">
            <v>0.75</v>
          </cell>
          <cell r="DT1098">
            <v>0.25</v>
          </cell>
          <cell r="DU1098">
            <v>499</v>
          </cell>
          <cell r="DV1098">
            <v>29205</v>
          </cell>
          <cell r="DW1098">
            <v>273.76</v>
          </cell>
          <cell r="DX1098">
            <v>117764</v>
          </cell>
          <cell r="DY1098" t="str">
            <v>multicolor</v>
          </cell>
          <cell r="DZ1098" t="str">
            <v>20206230094___Yuk___цветной</v>
          </cell>
        </row>
        <row r="1099">
          <cell r="B1099" t="str">
            <v>20206230095_0076178_00000003837</v>
          </cell>
          <cell r="C1099" t="str">
            <v>20206230095_0076178</v>
          </cell>
          <cell r="D1099" t="str">
            <v>Theme 3АксессуарыManbokЖенскийmulticolor9</v>
          </cell>
          <cell r="E1099" t="str">
            <v>Заг. с Th 3</v>
          </cell>
          <cell r="F1099" t="str">
            <v>ACOOLA Аксессуары Весна 2024 Theme 3</v>
          </cell>
          <cell r="G1099" t="str">
            <v>ACOOLA</v>
          </cell>
          <cell r="H1099" t="str">
            <v>Theme 3</v>
          </cell>
          <cell r="I1099" t="str">
            <v>00000003837</v>
          </cell>
          <cell r="J1099" t="str">
            <v>20206230095</v>
          </cell>
          <cell r="K1099" t="str">
            <v>Набор из 6 колец дет. Manbok цветной</v>
          </cell>
          <cell r="L1099" t="str">
            <v>Женский</v>
          </cell>
          <cell r="M1099" t="str">
            <v/>
          </cell>
          <cell r="N1099" t="str">
            <v>Manbok</v>
          </cell>
          <cell r="O1099" t="str">
            <v>цветной</v>
          </cell>
          <cell r="P1099" t="str">
            <v>Accessories</v>
          </cell>
          <cell r="Q1099" t="str">
            <v>Ring</v>
          </cell>
          <cell r="R1099" t="str">
            <v>Swim_Women</v>
          </cell>
          <cell r="S1099" t="str">
            <v>Swim</v>
          </cell>
          <cell r="T1099" t="str">
            <v>Аксессуары</v>
          </cell>
          <cell r="U1099" t="str">
            <v/>
          </cell>
          <cell r="V1099" t="str">
            <v/>
          </cell>
          <cell r="W1099" t="str">
            <v>(9) one size</v>
          </cell>
          <cell r="X1099">
            <v>1</v>
          </cell>
          <cell r="Y1099" t="str">
            <v>Нет</v>
          </cell>
          <cell r="Z1099" t="str">
            <v>Julia Kosmina</v>
          </cell>
          <cell r="AA1099" t="str">
            <v>Basic+</v>
          </cell>
          <cell r="AB1099" t="str">
            <v>Regular</v>
          </cell>
          <cell r="AC1099" t="str">
            <v>1,2,3,4,5</v>
          </cell>
          <cell r="AD1099" t="str">
            <v>1,2,3,4,5_1</v>
          </cell>
          <cell r="AE1099">
            <v>271</v>
          </cell>
          <cell r="AF1099">
            <v>52</v>
          </cell>
          <cell r="AG1099">
            <v>73</v>
          </cell>
          <cell r="AH1099">
            <v>96</v>
          </cell>
          <cell r="AI1099">
            <v>43</v>
          </cell>
          <cell r="AJ1099">
            <v>7</v>
          </cell>
          <cell r="AK1099">
            <v>1</v>
          </cell>
          <cell r="AL1099">
            <v>1</v>
          </cell>
          <cell r="AM1099">
            <v>2</v>
          </cell>
          <cell r="AN1099">
            <v>1</v>
          </cell>
          <cell r="AO1099">
            <v>3</v>
          </cell>
          <cell r="AP1099">
            <v>156</v>
          </cell>
          <cell r="AQ1099">
            <v>2</v>
          </cell>
          <cell r="AR1099">
            <v>1</v>
          </cell>
          <cell r="AS1099">
            <v>3</v>
          </cell>
          <cell r="AT1099">
            <v>219</v>
          </cell>
          <cell r="AU1099">
            <v>2</v>
          </cell>
          <cell r="AV1099">
            <v>1</v>
          </cell>
          <cell r="AW1099">
            <v>3</v>
          </cell>
          <cell r="AX1099">
            <v>288</v>
          </cell>
          <cell r="AY1099">
            <v>2</v>
          </cell>
          <cell r="AZ1099">
            <v>1</v>
          </cell>
          <cell r="BA1099">
            <v>3</v>
          </cell>
          <cell r="BB1099">
            <v>129</v>
          </cell>
          <cell r="BC1099">
            <v>2</v>
          </cell>
          <cell r="BD1099">
            <v>1</v>
          </cell>
          <cell r="BE1099">
            <v>3</v>
          </cell>
          <cell r="BF1099">
            <v>21</v>
          </cell>
          <cell r="BG1099" t="str">
            <v>1-1</v>
          </cell>
          <cell r="BH1099">
            <v>0.54200000000000004</v>
          </cell>
          <cell r="BI1099">
            <v>813</v>
          </cell>
          <cell r="BJ1099">
            <v>399</v>
          </cell>
          <cell r="BK1099">
            <v>399</v>
          </cell>
          <cell r="BL1099">
            <v>332.5</v>
          </cell>
          <cell r="BM1099">
            <v>3.3529411764705888</v>
          </cell>
          <cell r="BN1099">
            <v>0.9</v>
          </cell>
          <cell r="BO1099">
            <v>0.94</v>
          </cell>
          <cell r="BP1099">
            <v>1.4</v>
          </cell>
          <cell r="BQ1099">
            <v>118.99999999999999</v>
          </cell>
          <cell r="BR1099">
            <v>0.70175438596491224</v>
          </cell>
          <cell r="BS1099">
            <v>3.3</v>
          </cell>
          <cell r="BT1099">
            <v>85</v>
          </cell>
          <cell r="BU1099">
            <v>1.2</v>
          </cell>
          <cell r="BV1099">
            <v>399</v>
          </cell>
          <cell r="BW1099">
            <v>200</v>
          </cell>
          <cell r="BX1099" t="str">
            <v>Shenzhen Zlorna Ornament Co., Ltd.</v>
          </cell>
          <cell r="BY1099" t="str">
            <v>Китай</v>
          </cell>
          <cell r="CA1099">
            <v>177</v>
          </cell>
          <cell r="CB1099">
            <v>27</v>
          </cell>
          <cell r="CC1099">
            <v>483</v>
          </cell>
          <cell r="CD1099">
            <v>1500</v>
          </cell>
          <cell r="CE1099">
            <v>472.12953010432312</v>
          </cell>
          <cell r="CF1099">
            <v>1500</v>
          </cell>
          <cell r="CG1099">
            <v>1500</v>
          </cell>
          <cell r="CH1099" t="str">
            <v>не заказываем для ОПТа</v>
          </cell>
          <cell r="CI1099" t="str">
            <v>ок</v>
          </cell>
          <cell r="CJ1099">
            <v>27</v>
          </cell>
          <cell r="CK1099">
            <v>764.21999999999991</v>
          </cell>
          <cell r="CL1099">
            <v>166.38</v>
          </cell>
          <cell r="CM1099">
            <v>0</v>
          </cell>
          <cell r="CN1099">
            <v>454.02</v>
          </cell>
          <cell r="CO1099">
            <v>25.38</v>
          </cell>
          <cell r="CP1099">
            <v>1410</v>
          </cell>
          <cell r="CQ1099">
            <v>96746.999999999985</v>
          </cell>
          <cell r="CR1099">
            <v>21062.999999999996</v>
          </cell>
          <cell r="CS1099">
            <v>0</v>
          </cell>
          <cell r="CT1099">
            <v>57476.999999999993</v>
          </cell>
          <cell r="CU1099">
            <v>3212.9999999999995</v>
          </cell>
          <cell r="CV1099">
            <v>178499.99999999997</v>
          </cell>
          <cell r="CW1099">
            <v>324387</v>
          </cell>
          <cell r="CX1099">
            <v>70623</v>
          </cell>
          <cell r="CY1099">
            <v>0</v>
          </cell>
          <cell r="CZ1099">
            <v>192717</v>
          </cell>
          <cell r="DA1099">
            <v>10773</v>
          </cell>
          <cell r="DB1099">
            <v>598500</v>
          </cell>
          <cell r="DC1099" t="str">
            <v>Basic+</v>
          </cell>
          <cell r="DE1099">
            <v>59</v>
          </cell>
          <cell r="DF1099">
            <v>59</v>
          </cell>
          <cell r="DH1099">
            <v>2</v>
          </cell>
          <cell r="DI1099">
            <v>1</v>
          </cell>
          <cell r="DJ1099">
            <v>3</v>
          </cell>
          <cell r="DK1099">
            <v>177</v>
          </cell>
          <cell r="DP1099">
            <v>177</v>
          </cell>
          <cell r="DQ1099">
            <v>118</v>
          </cell>
          <cell r="DR1099">
            <v>59</v>
          </cell>
          <cell r="DS1099">
            <v>0.66666666666666663</v>
          </cell>
          <cell r="DT1099">
            <v>0.33333333333333331</v>
          </cell>
          <cell r="DU1099">
            <v>399</v>
          </cell>
          <cell r="DV1099">
            <v>18585</v>
          </cell>
          <cell r="DW1099">
            <v>166.38</v>
          </cell>
          <cell r="DX1099">
            <v>70623</v>
          </cell>
          <cell r="DY1099" t="str">
            <v>multicolor</v>
          </cell>
          <cell r="DZ1099" t="str">
            <v>20206230095___Manbok___цветной</v>
          </cell>
        </row>
        <row r="1100">
          <cell r="B1100" t="str">
            <v>20206250079_0076147_00000003837</v>
          </cell>
          <cell r="C1100" t="str">
            <v>20206250079_0076147</v>
          </cell>
          <cell r="D1100" t="str">
            <v>Theme 3АксессуарыJojonЖенскийmulticolor9</v>
          </cell>
          <cell r="E1100" t="str">
            <v>Заг. с Th 3</v>
          </cell>
          <cell r="F1100" t="str">
            <v>ACOOLA Аксессуары Весна 2024 Theme 3</v>
          </cell>
          <cell r="G1100" t="str">
            <v>ACOOLA</v>
          </cell>
          <cell r="H1100" t="str">
            <v>Theme 3</v>
          </cell>
          <cell r="I1100" t="str">
            <v>00000003837</v>
          </cell>
          <cell r="J1100" t="str">
            <v>20206250079</v>
          </cell>
          <cell r="K1100" t="str">
            <v>Брелок детский Jojon цветной</v>
          </cell>
          <cell r="L1100" t="str">
            <v>Женский</v>
          </cell>
          <cell r="M1100" t="str">
            <v/>
          </cell>
          <cell r="N1100" t="str">
            <v>Jojon</v>
          </cell>
          <cell r="O1100" t="str">
            <v>цветной</v>
          </cell>
          <cell r="P1100" t="str">
            <v>Accessories</v>
          </cell>
          <cell r="Q1100" t="str">
            <v>Key chain</v>
          </cell>
          <cell r="R1100" t="str">
            <v>Swim_Women</v>
          </cell>
          <cell r="S1100" t="str">
            <v>Swim</v>
          </cell>
          <cell r="T1100" t="str">
            <v>Аксессуары</v>
          </cell>
          <cell r="U1100" t="str">
            <v/>
          </cell>
          <cell r="V1100" t="str">
            <v/>
          </cell>
          <cell r="W1100" t="str">
            <v>(9) one size</v>
          </cell>
          <cell r="X1100">
            <v>1</v>
          </cell>
          <cell r="Y1100" t="str">
            <v>Нет</v>
          </cell>
          <cell r="Z1100" t="str">
            <v>Julia Kosmina</v>
          </cell>
          <cell r="AA1100" t="str">
            <v>Basic+</v>
          </cell>
          <cell r="AB1100" t="str">
            <v>Regular</v>
          </cell>
          <cell r="AC1100" t="str">
            <v>1,2,3,4,5</v>
          </cell>
          <cell r="AD1100" t="str">
            <v>1,2,3,4,5_1</v>
          </cell>
          <cell r="AE1100">
            <v>271</v>
          </cell>
          <cell r="AF1100">
            <v>52</v>
          </cell>
          <cell r="AG1100">
            <v>73</v>
          </cell>
          <cell r="AH1100">
            <v>96</v>
          </cell>
          <cell r="AI1100">
            <v>43</v>
          </cell>
          <cell r="AJ1100">
            <v>7</v>
          </cell>
          <cell r="AK1100">
            <v>1.5</v>
          </cell>
          <cell r="AL1100">
            <v>0.5</v>
          </cell>
          <cell r="AM1100">
            <v>3</v>
          </cell>
          <cell r="AN1100">
            <v>1</v>
          </cell>
          <cell r="AO1100">
            <v>4</v>
          </cell>
          <cell r="AP1100">
            <v>208</v>
          </cell>
          <cell r="AQ1100">
            <v>3</v>
          </cell>
          <cell r="AR1100">
            <v>1</v>
          </cell>
          <cell r="AS1100">
            <v>4</v>
          </cell>
          <cell r="AT1100">
            <v>292</v>
          </cell>
          <cell r="AU1100">
            <v>3</v>
          </cell>
          <cell r="AV1100">
            <v>1</v>
          </cell>
          <cell r="AW1100">
            <v>4</v>
          </cell>
          <cell r="AX1100">
            <v>384</v>
          </cell>
          <cell r="AY1100">
            <v>3</v>
          </cell>
          <cell r="AZ1100">
            <v>1</v>
          </cell>
          <cell r="BA1100">
            <v>4</v>
          </cell>
          <cell r="BB1100">
            <v>172</v>
          </cell>
          <cell r="BC1100">
            <v>3</v>
          </cell>
          <cell r="BD1100">
            <v>1</v>
          </cell>
          <cell r="BE1100">
            <v>4</v>
          </cell>
          <cell r="BF1100">
            <v>28</v>
          </cell>
          <cell r="BG1100" t="str">
            <v>2-1</v>
          </cell>
          <cell r="BH1100">
            <v>0.54200000000000004</v>
          </cell>
          <cell r="BI1100">
            <v>1084</v>
          </cell>
          <cell r="BJ1100">
            <v>399</v>
          </cell>
          <cell r="BK1100">
            <v>399</v>
          </cell>
          <cell r="BL1100">
            <v>332.5</v>
          </cell>
          <cell r="BM1100">
            <v>3.2373225152129819</v>
          </cell>
          <cell r="BN1100">
            <v>0.96</v>
          </cell>
          <cell r="BO1100">
            <v>1.01</v>
          </cell>
          <cell r="BP1100">
            <v>1.45</v>
          </cell>
          <cell r="BQ1100">
            <v>123.25</v>
          </cell>
          <cell r="BR1100">
            <v>0.69110275689223055</v>
          </cell>
          <cell r="BS1100">
            <v>3.3</v>
          </cell>
          <cell r="BT1100">
            <v>85</v>
          </cell>
          <cell r="BU1100">
            <v>1.2</v>
          </cell>
          <cell r="BV1100">
            <v>399</v>
          </cell>
          <cell r="BW1100">
            <v>200</v>
          </cell>
          <cell r="BX1100" t="str">
            <v>Shenzhen Zlorna Ornament Co., Ltd.</v>
          </cell>
          <cell r="BY1100" t="str">
            <v>Китай</v>
          </cell>
          <cell r="CA1100">
            <v>236</v>
          </cell>
          <cell r="CB1100">
            <v>36</v>
          </cell>
          <cell r="CC1100">
            <v>644</v>
          </cell>
          <cell r="CD1100">
            <v>2000</v>
          </cell>
          <cell r="CE1100">
            <v>629.50604013909754</v>
          </cell>
          <cell r="CF1100">
            <v>2000</v>
          </cell>
          <cell r="CG1100">
            <v>1500</v>
          </cell>
          <cell r="CH1100" t="str">
            <v>не заказываем для ОПТа</v>
          </cell>
          <cell r="CI1100" t="str">
            <v>min цена 349</v>
          </cell>
          <cell r="CJ1100">
            <v>36</v>
          </cell>
          <cell r="CK1100">
            <v>1094.8399999999999</v>
          </cell>
          <cell r="CL1100">
            <v>238.36</v>
          </cell>
          <cell r="CM1100">
            <v>0</v>
          </cell>
          <cell r="CN1100">
            <v>650.44000000000005</v>
          </cell>
          <cell r="CO1100">
            <v>36.36</v>
          </cell>
          <cell r="CP1100">
            <v>2020</v>
          </cell>
          <cell r="CQ1100">
            <v>133603</v>
          </cell>
          <cell r="CR1100">
            <v>29087</v>
          </cell>
          <cell r="CS1100">
            <v>0</v>
          </cell>
          <cell r="CT1100">
            <v>79373</v>
          </cell>
          <cell r="CU1100">
            <v>4437</v>
          </cell>
          <cell r="CV1100">
            <v>246500</v>
          </cell>
          <cell r="CW1100">
            <v>432516</v>
          </cell>
          <cell r="CX1100">
            <v>94164</v>
          </cell>
          <cell r="CY1100">
            <v>0</v>
          </cell>
          <cell r="CZ1100">
            <v>256956</v>
          </cell>
          <cell r="DA1100">
            <v>14364</v>
          </cell>
          <cell r="DB1100">
            <v>798000</v>
          </cell>
          <cell r="DC1100" t="str">
            <v>Basic+</v>
          </cell>
          <cell r="DE1100">
            <v>59</v>
          </cell>
          <cell r="DF1100">
            <v>59</v>
          </cell>
          <cell r="DH1100">
            <v>3</v>
          </cell>
          <cell r="DI1100">
            <v>1</v>
          </cell>
          <cell r="DJ1100">
            <v>4</v>
          </cell>
          <cell r="DK1100">
            <v>236</v>
          </cell>
          <cell r="DP1100">
            <v>236</v>
          </cell>
          <cell r="DQ1100">
            <v>177</v>
          </cell>
          <cell r="DR1100">
            <v>59</v>
          </cell>
          <cell r="DS1100">
            <v>0.75</v>
          </cell>
          <cell r="DT1100">
            <v>0.25</v>
          </cell>
          <cell r="DU1100">
            <v>399</v>
          </cell>
          <cell r="DV1100">
            <v>25665</v>
          </cell>
          <cell r="DW1100">
            <v>238.36</v>
          </cell>
          <cell r="DX1100">
            <v>94164</v>
          </cell>
          <cell r="DY1100" t="str">
            <v>multicolor</v>
          </cell>
          <cell r="DZ1100" t="str">
            <v>20206250079___Jojon___цветной</v>
          </cell>
        </row>
        <row r="1101">
          <cell r="B1101" t="str">
            <v>20206250080_0076148_00000003837</v>
          </cell>
          <cell r="C1101" t="str">
            <v>20206250080_0076148</v>
          </cell>
          <cell r="D1101" t="str">
            <v>Theme 3АксессуарыArdeneЖенскийmulticolor9</v>
          </cell>
          <cell r="E1101" t="str">
            <v>Заг. с Th 3</v>
          </cell>
          <cell r="F1101" t="str">
            <v>ACOOLA Аксессуары Весна 2024 Theme 3</v>
          </cell>
          <cell r="G1101" t="str">
            <v>ACOOLA</v>
          </cell>
          <cell r="H1101" t="str">
            <v>Theme 3</v>
          </cell>
          <cell r="I1101" t="str">
            <v>00000003837</v>
          </cell>
          <cell r="J1101" t="str">
            <v>20206250080</v>
          </cell>
          <cell r="K1101" t="str">
            <v>Брелок детский Ardene цветной</v>
          </cell>
          <cell r="L1101" t="str">
            <v>Женский</v>
          </cell>
          <cell r="M1101" t="str">
            <v/>
          </cell>
          <cell r="N1101" t="str">
            <v>Ardene</v>
          </cell>
          <cell r="O1101" t="str">
            <v>цветной</v>
          </cell>
          <cell r="P1101" t="str">
            <v>Accessories</v>
          </cell>
          <cell r="Q1101" t="str">
            <v>Key chain</v>
          </cell>
          <cell r="R1101" t="str">
            <v>Swim_Women</v>
          </cell>
          <cell r="S1101" t="str">
            <v>Swim</v>
          </cell>
          <cell r="T1101" t="str">
            <v>Аксессуары</v>
          </cell>
          <cell r="U1101" t="str">
            <v/>
          </cell>
          <cell r="V1101" t="str">
            <v/>
          </cell>
          <cell r="W1101" t="str">
            <v>(9) one size</v>
          </cell>
          <cell r="X1101">
            <v>1</v>
          </cell>
          <cell r="Y1101" t="str">
            <v>Нет</v>
          </cell>
          <cell r="Z1101" t="str">
            <v>Julia Kosmina</v>
          </cell>
          <cell r="AA1101" t="str">
            <v>Basic+</v>
          </cell>
          <cell r="AB1101" t="str">
            <v>Regular</v>
          </cell>
          <cell r="AC1101" t="str">
            <v>1,2,3,4,5</v>
          </cell>
          <cell r="AD1101" t="str">
            <v>1,2,3,4,5_1</v>
          </cell>
          <cell r="AE1101">
            <v>271</v>
          </cell>
          <cell r="AF1101">
            <v>52</v>
          </cell>
          <cell r="AG1101">
            <v>73</v>
          </cell>
          <cell r="AH1101">
            <v>96</v>
          </cell>
          <cell r="AI1101">
            <v>43</v>
          </cell>
          <cell r="AJ1101">
            <v>7</v>
          </cell>
          <cell r="AK1101">
            <v>1.5</v>
          </cell>
          <cell r="AL1101">
            <v>0.5</v>
          </cell>
          <cell r="AM1101">
            <v>3</v>
          </cell>
          <cell r="AN1101">
            <v>1</v>
          </cell>
          <cell r="AO1101">
            <v>4</v>
          </cell>
          <cell r="AP1101">
            <v>208</v>
          </cell>
          <cell r="AQ1101">
            <v>3</v>
          </cell>
          <cell r="AR1101">
            <v>1</v>
          </cell>
          <cell r="AS1101">
            <v>4</v>
          </cell>
          <cell r="AT1101">
            <v>292</v>
          </cell>
          <cell r="AU1101">
            <v>3</v>
          </cell>
          <cell r="AV1101">
            <v>1</v>
          </cell>
          <cell r="AW1101">
            <v>4</v>
          </cell>
          <cell r="AX1101">
            <v>384</v>
          </cell>
          <cell r="AY1101">
            <v>3</v>
          </cell>
          <cell r="AZ1101">
            <v>1</v>
          </cell>
          <cell r="BA1101">
            <v>4</v>
          </cell>
          <cell r="BB1101">
            <v>172</v>
          </cell>
          <cell r="BC1101">
            <v>3</v>
          </cell>
          <cell r="BD1101">
            <v>1</v>
          </cell>
          <cell r="BE1101">
            <v>4</v>
          </cell>
          <cell r="BF1101">
            <v>28</v>
          </cell>
          <cell r="BG1101" t="str">
            <v>2-1</v>
          </cell>
          <cell r="BH1101">
            <v>0.54200000000000004</v>
          </cell>
          <cell r="BI1101">
            <v>1084</v>
          </cell>
          <cell r="BJ1101">
            <v>399</v>
          </cell>
          <cell r="BK1101">
            <v>399</v>
          </cell>
          <cell r="BL1101">
            <v>332.5</v>
          </cell>
          <cell r="BM1101">
            <v>3.2373225152129819</v>
          </cell>
          <cell r="BN1101">
            <v>0.96</v>
          </cell>
          <cell r="BO1101">
            <v>1.01</v>
          </cell>
          <cell r="BP1101">
            <v>1.45</v>
          </cell>
          <cell r="BQ1101">
            <v>123.25</v>
          </cell>
          <cell r="BR1101">
            <v>0.69110275689223055</v>
          </cell>
          <cell r="BS1101">
            <v>3.3</v>
          </cell>
          <cell r="BT1101">
            <v>85</v>
          </cell>
          <cell r="BU1101">
            <v>1.2</v>
          </cell>
          <cell r="BV1101">
            <v>399</v>
          </cell>
          <cell r="BW1101">
            <v>200</v>
          </cell>
          <cell r="BX1101" t="str">
            <v>Shenzhen Zlorna Ornament Co., Ltd.</v>
          </cell>
          <cell r="BY1101" t="str">
            <v>Китай</v>
          </cell>
          <cell r="CA1101">
            <v>236</v>
          </cell>
          <cell r="CB1101">
            <v>36</v>
          </cell>
          <cell r="CC1101">
            <v>644</v>
          </cell>
          <cell r="CD1101">
            <v>2000</v>
          </cell>
          <cell r="CE1101">
            <v>629.50604013909754</v>
          </cell>
          <cell r="CF1101">
            <v>2000</v>
          </cell>
          <cell r="CG1101">
            <v>1500</v>
          </cell>
          <cell r="CH1101" t="str">
            <v>не заказываем для ОПТа</v>
          </cell>
          <cell r="CI1101" t="str">
            <v>min цена 349</v>
          </cell>
          <cell r="CJ1101">
            <v>36</v>
          </cell>
          <cell r="CK1101">
            <v>1094.8399999999999</v>
          </cell>
          <cell r="CL1101">
            <v>238.36</v>
          </cell>
          <cell r="CM1101">
            <v>0</v>
          </cell>
          <cell r="CN1101">
            <v>650.44000000000005</v>
          </cell>
          <cell r="CO1101">
            <v>36.36</v>
          </cell>
          <cell r="CP1101">
            <v>2020</v>
          </cell>
          <cell r="CQ1101">
            <v>133603</v>
          </cell>
          <cell r="CR1101">
            <v>29087</v>
          </cell>
          <cell r="CS1101">
            <v>0</v>
          </cell>
          <cell r="CT1101">
            <v>79373</v>
          </cell>
          <cell r="CU1101">
            <v>4437</v>
          </cell>
          <cell r="CV1101">
            <v>246500</v>
          </cell>
          <cell r="CW1101">
            <v>432516</v>
          </cell>
          <cell r="CX1101">
            <v>94164</v>
          </cell>
          <cell r="CY1101">
            <v>0</v>
          </cell>
          <cell r="CZ1101">
            <v>256956</v>
          </cell>
          <cell r="DA1101">
            <v>14364</v>
          </cell>
          <cell r="DB1101">
            <v>798000</v>
          </cell>
          <cell r="DC1101" t="str">
            <v>Basic+</v>
          </cell>
          <cell r="DE1101">
            <v>59</v>
          </cell>
          <cell r="DF1101">
            <v>59</v>
          </cell>
          <cell r="DH1101">
            <v>3</v>
          </cell>
          <cell r="DI1101">
            <v>1</v>
          </cell>
          <cell r="DJ1101">
            <v>4</v>
          </cell>
          <cell r="DK1101">
            <v>236</v>
          </cell>
          <cell r="DP1101">
            <v>236</v>
          </cell>
          <cell r="DQ1101">
            <v>177</v>
          </cell>
          <cell r="DR1101">
            <v>59</v>
          </cell>
          <cell r="DS1101">
            <v>0.75</v>
          </cell>
          <cell r="DT1101">
            <v>0.25</v>
          </cell>
          <cell r="DU1101">
            <v>399</v>
          </cell>
          <cell r="DV1101">
            <v>25665</v>
          </cell>
          <cell r="DW1101">
            <v>238.36</v>
          </cell>
          <cell r="DX1101">
            <v>94164</v>
          </cell>
          <cell r="DY1101" t="str">
            <v>multicolor</v>
          </cell>
          <cell r="DZ1101" t="str">
            <v>20206250080___Ardene___цветной</v>
          </cell>
        </row>
        <row r="1102">
          <cell r="B1102" t="str">
            <v>20206250081_0076149_00000003837</v>
          </cell>
          <cell r="C1102" t="str">
            <v>20206250081_0076149</v>
          </cell>
          <cell r="D1102" t="str">
            <v>Theme 3АксессуарыChonaЖенскийmulticolor9</v>
          </cell>
          <cell r="E1102" t="str">
            <v>Заг. с Th 3</v>
          </cell>
          <cell r="F1102" t="str">
            <v>ACOOLA Аксессуары Весна 2024 Theme 3</v>
          </cell>
          <cell r="G1102" t="str">
            <v>ACOOLA</v>
          </cell>
          <cell r="H1102" t="str">
            <v>Theme 3</v>
          </cell>
          <cell r="I1102" t="str">
            <v>00000003837</v>
          </cell>
          <cell r="J1102" t="str">
            <v>20206250081</v>
          </cell>
          <cell r="K1102" t="str">
            <v>Брелок детский Chona цветной</v>
          </cell>
          <cell r="L1102" t="str">
            <v>Женский</v>
          </cell>
          <cell r="M1102" t="str">
            <v/>
          </cell>
          <cell r="N1102" t="str">
            <v>Chona</v>
          </cell>
          <cell r="O1102" t="str">
            <v>цветной</v>
          </cell>
          <cell r="P1102" t="str">
            <v>Accessories</v>
          </cell>
          <cell r="Q1102" t="str">
            <v>Key chain</v>
          </cell>
          <cell r="R1102" t="str">
            <v>Swim_Women</v>
          </cell>
          <cell r="S1102" t="str">
            <v>Swim</v>
          </cell>
          <cell r="T1102" t="str">
            <v>Аксессуары</v>
          </cell>
          <cell r="U1102" t="str">
            <v/>
          </cell>
          <cell r="V1102" t="str">
            <v/>
          </cell>
          <cell r="W1102" t="str">
            <v>(9) one size</v>
          </cell>
          <cell r="X1102">
            <v>1</v>
          </cell>
          <cell r="Y1102" t="str">
            <v>Нет</v>
          </cell>
          <cell r="Z1102" t="str">
            <v>Julia Kosmina</v>
          </cell>
          <cell r="AA1102" t="str">
            <v>Basic+</v>
          </cell>
          <cell r="AB1102" t="str">
            <v>Regular</v>
          </cell>
          <cell r="AC1102" t="str">
            <v>1,2,3,4,5</v>
          </cell>
          <cell r="AD1102" t="str">
            <v>1,2,3,4,5_1</v>
          </cell>
          <cell r="AE1102">
            <v>271</v>
          </cell>
          <cell r="AF1102">
            <v>52</v>
          </cell>
          <cell r="AG1102">
            <v>73</v>
          </cell>
          <cell r="AH1102">
            <v>96</v>
          </cell>
          <cell r="AI1102">
            <v>43</v>
          </cell>
          <cell r="AJ1102">
            <v>7</v>
          </cell>
          <cell r="AK1102">
            <v>1.5</v>
          </cell>
          <cell r="AL1102">
            <v>0.5</v>
          </cell>
          <cell r="AM1102">
            <v>3</v>
          </cell>
          <cell r="AN1102">
            <v>1</v>
          </cell>
          <cell r="AO1102">
            <v>4</v>
          </cell>
          <cell r="AP1102">
            <v>208</v>
          </cell>
          <cell r="AQ1102">
            <v>3</v>
          </cell>
          <cell r="AR1102">
            <v>1</v>
          </cell>
          <cell r="AS1102">
            <v>4</v>
          </cell>
          <cell r="AT1102">
            <v>292</v>
          </cell>
          <cell r="AU1102">
            <v>3</v>
          </cell>
          <cell r="AV1102">
            <v>1</v>
          </cell>
          <cell r="AW1102">
            <v>4</v>
          </cell>
          <cell r="AX1102">
            <v>384</v>
          </cell>
          <cell r="AY1102">
            <v>3</v>
          </cell>
          <cell r="AZ1102">
            <v>1</v>
          </cell>
          <cell r="BA1102">
            <v>4</v>
          </cell>
          <cell r="BB1102">
            <v>172</v>
          </cell>
          <cell r="BC1102">
            <v>3</v>
          </cell>
          <cell r="BD1102">
            <v>1</v>
          </cell>
          <cell r="BE1102">
            <v>4</v>
          </cell>
          <cell r="BF1102">
            <v>28</v>
          </cell>
          <cell r="BG1102" t="str">
            <v>2-1</v>
          </cell>
          <cell r="BH1102">
            <v>0.54200000000000004</v>
          </cell>
          <cell r="BI1102">
            <v>1084</v>
          </cell>
          <cell r="BJ1102">
            <v>499</v>
          </cell>
          <cell r="BK1102">
            <v>499</v>
          </cell>
          <cell r="BL1102">
            <v>415.83</v>
          </cell>
          <cell r="BM1102">
            <v>3.1562302340290955</v>
          </cell>
          <cell r="BN1102">
            <v>1.24</v>
          </cell>
          <cell r="BO1102">
            <v>1.3</v>
          </cell>
          <cell r="BP1102">
            <v>1.86</v>
          </cell>
          <cell r="BQ1102">
            <v>158.1</v>
          </cell>
          <cell r="BR1102">
            <v>0.68316633266533067</v>
          </cell>
          <cell r="BS1102">
            <v>3.3</v>
          </cell>
          <cell r="BT1102">
            <v>85</v>
          </cell>
          <cell r="BU1102">
            <v>1.2</v>
          </cell>
          <cell r="BV1102">
            <v>499</v>
          </cell>
          <cell r="BW1102">
            <v>250</v>
          </cell>
          <cell r="BX1102" t="str">
            <v>Shenzhen Zlorna Ornament Co., Ltd.</v>
          </cell>
          <cell r="BY1102" t="str">
            <v>Китай</v>
          </cell>
          <cell r="CA1102">
            <v>236</v>
          </cell>
          <cell r="CB1102">
            <v>36</v>
          </cell>
          <cell r="CC1102">
            <v>644</v>
          </cell>
          <cell r="CD1102">
            <v>2000</v>
          </cell>
          <cell r="CE1102">
            <v>629.50604013909754</v>
          </cell>
          <cell r="CF1102">
            <v>2000</v>
          </cell>
          <cell r="CG1102">
            <v>1500</v>
          </cell>
          <cell r="CH1102" t="str">
            <v>не заказываем для ОПТа</v>
          </cell>
          <cell r="CI1102" t="str">
            <v>min цена 349</v>
          </cell>
          <cell r="CJ1102">
            <v>36</v>
          </cell>
          <cell r="CK1102">
            <v>1409.2</v>
          </cell>
          <cell r="CL1102">
            <v>306.8</v>
          </cell>
          <cell r="CM1102">
            <v>0</v>
          </cell>
          <cell r="CN1102">
            <v>837.2</v>
          </cell>
          <cell r="CO1102">
            <v>46.800000000000004</v>
          </cell>
          <cell r="CP1102">
            <v>2600</v>
          </cell>
          <cell r="CQ1102">
            <v>171380.4</v>
          </cell>
          <cell r="CR1102">
            <v>37311.599999999999</v>
          </cell>
          <cell r="CS1102">
            <v>0</v>
          </cell>
          <cell r="CT1102">
            <v>101816.4</v>
          </cell>
          <cell r="CU1102">
            <v>5691.5999999999995</v>
          </cell>
          <cell r="CV1102">
            <v>316200</v>
          </cell>
          <cell r="CW1102">
            <v>540916</v>
          </cell>
          <cell r="CX1102">
            <v>117764</v>
          </cell>
          <cell r="CY1102">
            <v>0</v>
          </cell>
          <cell r="CZ1102">
            <v>321356</v>
          </cell>
          <cell r="DA1102">
            <v>17964</v>
          </cell>
          <cell r="DB1102">
            <v>998000</v>
          </cell>
          <cell r="DC1102" t="str">
            <v>Basic+</v>
          </cell>
          <cell r="DE1102">
            <v>59</v>
          </cell>
          <cell r="DF1102">
            <v>59</v>
          </cell>
          <cell r="DH1102">
            <v>3</v>
          </cell>
          <cell r="DI1102">
            <v>1</v>
          </cell>
          <cell r="DJ1102">
            <v>4</v>
          </cell>
          <cell r="DK1102">
            <v>236</v>
          </cell>
          <cell r="DP1102">
            <v>236</v>
          </cell>
          <cell r="DQ1102">
            <v>177</v>
          </cell>
          <cell r="DR1102">
            <v>59</v>
          </cell>
          <cell r="DS1102">
            <v>0.75</v>
          </cell>
          <cell r="DT1102">
            <v>0.25</v>
          </cell>
          <cell r="DU1102">
            <v>499</v>
          </cell>
          <cell r="DV1102">
            <v>32922</v>
          </cell>
          <cell r="DW1102">
            <v>306.8</v>
          </cell>
          <cell r="DX1102">
            <v>117764</v>
          </cell>
          <cell r="DY1102" t="str">
            <v>multicolor</v>
          </cell>
          <cell r="DZ1102" t="str">
            <v>20206250081___Chona___цветной</v>
          </cell>
        </row>
        <row r="1103">
          <cell r="B1103" t="str">
            <v>20206260034_0076167_00000003837</v>
          </cell>
          <cell r="C1103" t="str">
            <v>20206260034_0076167</v>
          </cell>
          <cell r="D1103" t="str">
            <v>Theme 3АксессуарыPalmaЖенскийmulticolor9</v>
          </cell>
          <cell r="E1103" t="str">
            <v>Заг. с Th 3</v>
          </cell>
          <cell r="F1103" t="str">
            <v>ACOOLA Аксессуары Весна 2024 Theme 3</v>
          </cell>
          <cell r="G1103" t="str">
            <v>ACOOLA</v>
          </cell>
          <cell r="H1103" t="str">
            <v>Theme 3</v>
          </cell>
          <cell r="I1103" t="str">
            <v>00000003837</v>
          </cell>
          <cell r="J1103" t="str">
            <v>20206260034</v>
          </cell>
          <cell r="K1103" t="str">
            <v>Набор из 8 браслетов дет. Palma цветной</v>
          </cell>
          <cell r="L1103" t="str">
            <v>Женский</v>
          </cell>
          <cell r="M1103" t="str">
            <v/>
          </cell>
          <cell r="N1103" t="str">
            <v>Palma</v>
          </cell>
          <cell r="O1103" t="str">
            <v>цветной</v>
          </cell>
          <cell r="P1103" t="str">
            <v>Accessories</v>
          </cell>
          <cell r="Q1103" t="str">
            <v>Jewellery set</v>
          </cell>
          <cell r="R1103" t="str">
            <v>Swim_Women</v>
          </cell>
          <cell r="S1103" t="str">
            <v>Swim</v>
          </cell>
          <cell r="T1103" t="str">
            <v>Аксессуары</v>
          </cell>
          <cell r="U1103" t="str">
            <v/>
          </cell>
          <cell r="V1103" t="str">
            <v/>
          </cell>
          <cell r="W1103" t="str">
            <v>(9) one size</v>
          </cell>
          <cell r="X1103">
            <v>1</v>
          </cell>
          <cell r="Y1103" t="str">
            <v>Нет</v>
          </cell>
          <cell r="Z1103" t="str">
            <v>Julia Kosmina</v>
          </cell>
          <cell r="AA1103" t="str">
            <v>Basic+</v>
          </cell>
          <cell r="AB1103" t="str">
            <v>Regular</v>
          </cell>
          <cell r="AC1103" t="str">
            <v>1,2,3,4,5</v>
          </cell>
          <cell r="AD1103" t="str">
            <v>1,2,3,4,5_1</v>
          </cell>
          <cell r="AE1103">
            <v>271</v>
          </cell>
          <cell r="AF1103">
            <v>52</v>
          </cell>
          <cell r="AG1103">
            <v>73</v>
          </cell>
          <cell r="AH1103">
            <v>96</v>
          </cell>
          <cell r="AI1103">
            <v>43</v>
          </cell>
          <cell r="AJ1103">
            <v>7</v>
          </cell>
          <cell r="AK1103">
            <v>1.8</v>
          </cell>
          <cell r="AL1103">
            <v>1</v>
          </cell>
          <cell r="AM1103">
            <v>4</v>
          </cell>
          <cell r="AN1103">
            <v>2</v>
          </cell>
          <cell r="AO1103">
            <v>6</v>
          </cell>
          <cell r="AP1103">
            <v>312</v>
          </cell>
          <cell r="AQ1103">
            <v>4</v>
          </cell>
          <cell r="AR1103">
            <v>2</v>
          </cell>
          <cell r="AS1103">
            <v>6</v>
          </cell>
          <cell r="AT1103">
            <v>438</v>
          </cell>
          <cell r="AU1103">
            <v>4</v>
          </cell>
          <cell r="AV1103">
            <v>2</v>
          </cell>
          <cell r="AW1103">
            <v>6</v>
          </cell>
          <cell r="AX1103">
            <v>576</v>
          </cell>
          <cell r="AY1103">
            <v>4</v>
          </cell>
          <cell r="AZ1103">
            <v>2</v>
          </cell>
          <cell r="BA1103">
            <v>6</v>
          </cell>
          <cell r="BB1103">
            <v>258</v>
          </cell>
          <cell r="BC1103">
            <v>4</v>
          </cell>
          <cell r="BD1103">
            <v>2</v>
          </cell>
          <cell r="BE1103">
            <v>6</v>
          </cell>
          <cell r="BF1103">
            <v>42</v>
          </cell>
          <cell r="BG1103" t="str">
            <v>3-2</v>
          </cell>
          <cell r="BH1103">
            <v>0.81299999999999994</v>
          </cell>
          <cell r="BI1103">
            <v>1626</v>
          </cell>
          <cell r="BJ1103">
            <v>499</v>
          </cell>
          <cell r="BK1103">
            <v>499</v>
          </cell>
          <cell r="BL1103">
            <v>415.83</v>
          </cell>
          <cell r="BM1103">
            <v>2.863701578192253</v>
          </cell>
          <cell r="BN1103">
            <v>1.24</v>
          </cell>
          <cell r="BO1103">
            <v>1.3</v>
          </cell>
          <cell r="BP1103">
            <v>2.0499999999999998</v>
          </cell>
          <cell r="BQ1103">
            <v>174.24999999999997</v>
          </cell>
          <cell r="BR1103">
            <v>0.65080160320641289</v>
          </cell>
          <cell r="BS1103">
            <v>3.3</v>
          </cell>
          <cell r="BT1103">
            <v>85</v>
          </cell>
          <cell r="BU1103">
            <v>1.2</v>
          </cell>
          <cell r="BV1103">
            <v>499</v>
          </cell>
          <cell r="BW1103">
            <v>250</v>
          </cell>
          <cell r="BX1103" t="str">
            <v>Shenzhen Zlorna Ornament Co., Ltd.</v>
          </cell>
          <cell r="BY1103" t="str">
            <v>Китай</v>
          </cell>
          <cell r="CA1103">
            <v>295</v>
          </cell>
          <cell r="CB1103">
            <v>79</v>
          </cell>
          <cell r="CD1103">
            <v>2000</v>
          </cell>
          <cell r="CE1103">
            <v>629.50604013909754</v>
          </cell>
          <cell r="CF1103">
            <v>2000</v>
          </cell>
          <cell r="CG1103">
            <v>1500</v>
          </cell>
          <cell r="CH1103" t="str">
            <v>не заказываем для ОПТа</v>
          </cell>
          <cell r="CI1103" t="str">
            <v>не заказываем для МП</v>
          </cell>
          <cell r="CJ1103">
            <v>79</v>
          </cell>
          <cell r="CK1103">
            <v>2113.8000000000002</v>
          </cell>
          <cell r="CL1103">
            <v>383.5</v>
          </cell>
          <cell r="CM1103">
            <v>0</v>
          </cell>
          <cell r="CN1103">
            <v>0</v>
          </cell>
          <cell r="CO1103">
            <v>102.7</v>
          </cell>
          <cell r="CP1103">
            <v>2600</v>
          </cell>
          <cell r="CQ1103">
            <v>283330.49999999994</v>
          </cell>
          <cell r="CR1103">
            <v>51403.749999999993</v>
          </cell>
          <cell r="CS1103">
            <v>0</v>
          </cell>
          <cell r="CT1103">
            <v>0</v>
          </cell>
          <cell r="CU1103">
            <v>13765.749999999998</v>
          </cell>
          <cell r="CV1103">
            <v>348499.99999999994</v>
          </cell>
          <cell r="CW1103">
            <v>811374</v>
          </cell>
          <cell r="CX1103">
            <v>147205</v>
          </cell>
          <cell r="CY1103">
            <v>0</v>
          </cell>
          <cell r="CZ1103">
            <v>0</v>
          </cell>
          <cell r="DA1103">
            <v>39421</v>
          </cell>
          <cell r="DB1103">
            <v>998000</v>
          </cell>
          <cell r="DC1103" t="str">
            <v>Basic+</v>
          </cell>
          <cell r="DE1103">
            <v>59</v>
          </cell>
          <cell r="DF1103">
            <v>59</v>
          </cell>
          <cell r="DH1103">
            <v>3</v>
          </cell>
          <cell r="DI1103">
            <v>2</v>
          </cell>
          <cell r="DJ1103">
            <v>5</v>
          </cell>
          <cell r="DK1103">
            <v>295</v>
          </cell>
          <cell r="DP1103">
            <v>295</v>
          </cell>
          <cell r="DQ1103">
            <v>177</v>
          </cell>
          <cell r="DR1103">
            <v>118</v>
          </cell>
          <cell r="DS1103">
            <v>0.6</v>
          </cell>
          <cell r="DT1103">
            <v>0.4</v>
          </cell>
          <cell r="DU1103">
            <v>499</v>
          </cell>
          <cell r="DV1103">
            <v>45356.25</v>
          </cell>
          <cell r="DW1103">
            <v>383.5</v>
          </cell>
          <cell r="DX1103">
            <v>147205</v>
          </cell>
          <cell r="DY1103" t="str">
            <v>multicolor</v>
          </cell>
          <cell r="DZ1103" t="str">
            <v>20206260034___Palma___цветной</v>
          </cell>
        </row>
        <row r="1104">
          <cell r="B1104" t="str">
            <v>20206260035_0076172_00000003837</v>
          </cell>
          <cell r="C1104" t="str">
            <v>20206260035_0076172</v>
          </cell>
          <cell r="D1104" t="str">
            <v>Theme 3АксессуарыMusanЖенскийmulticolor9</v>
          </cell>
          <cell r="E1104" t="str">
            <v>Заг. с Th 3</v>
          </cell>
          <cell r="F1104" t="str">
            <v>ACOOLA Аксессуары Весна 2024 Theme 3</v>
          </cell>
          <cell r="G1104" t="str">
            <v>ACOOLA</v>
          </cell>
          <cell r="H1104" t="str">
            <v>Theme 3</v>
          </cell>
          <cell r="I1104" t="str">
            <v>00000003837</v>
          </cell>
          <cell r="J1104" t="str">
            <v>20206260035</v>
          </cell>
          <cell r="K1104" t="str">
            <v>Комплект (бусы + браслет) детский Musan цветной</v>
          </cell>
          <cell r="L1104" t="str">
            <v>Женский</v>
          </cell>
          <cell r="M1104" t="str">
            <v/>
          </cell>
          <cell r="N1104" t="str">
            <v>Musan</v>
          </cell>
          <cell r="O1104" t="str">
            <v>цветной</v>
          </cell>
          <cell r="P1104" t="str">
            <v>Accessories</v>
          </cell>
          <cell r="Q1104" t="str">
            <v>Jewellery set</v>
          </cell>
          <cell r="R1104" t="str">
            <v>Swim_Women</v>
          </cell>
          <cell r="S1104" t="str">
            <v>Swim</v>
          </cell>
          <cell r="T1104" t="str">
            <v>Аксессуары</v>
          </cell>
          <cell r="U1104" t="str">
            <v/>
          </cell>
          <cell r="V1104" t="str">
            <v/>
          </cell>
          <cell r="W1104" t="str">
            <v>(9) one size</v>
          </cell>
          <cell r="X1104">
            <v>1</v>
          </cell>
          <cell r="Y1104" t="str">
            <v>Нет</v>
          </cell>
          <cell r="Z1104" t="str">
            <v>Julia Kosmina</v>
          </cell>
          <cell r="AA1104" t="str">
            <v>Basic+</v>
          </cell>
          <cell r="AB1104" t="str">
            <v>Regular</v>
          </cell>
          <cell r="AC1104" t="str">
            <v>1,2,3,4,5</v>
          </cell>
          <cell r="AD1104" t="str">
            <v>1,2,3,4,5_1</v>
          </cell>
          <cell r="AE1104">
            <v>271</v>
          </cell>
          <cell r="AF1104">
            <v>52</v>
          </cell>
          <cell r="AG1104">
            <v>73</v>
          </cell>
          <cell r="AH1104">
            <v>96</v>
          </cell>
          <cell r="AI1104">
            <v>43</v>
          </cell>
          <cell r="AJ1104">
            <v>7</v>
          </cell>
          <cell r="AK1104">
            <v>1.5</v>
          </cell>
          <cell r="AL1104">
            <v>1</v>
          </cell>
          <cell r="AM1104">
            <v>3</v>
          </cell>
          <cell r="AN1104">
            <v>2</v>
          </cell>
          <cell r="AO1104">
            <v>5</v>
          </cell>
          <cell r="AP1104">
            <v>260</v>
          </cell>
          <cell r="AQ1104">
            <v>3</v>
          </cell>
          <cell r="AR1104">
            <v>1</v>
          </cell>
          <cell r="AS1104">
            <v>4</v>
          </cell>
          <cell r="AT1104">
            <v>292</v>
          </cell>
          <cell r="AU1104">
            <v>3</v>
          </cell>
          <cell r="AV1104">
            <v>1</v>
          </cell>
          <cell r="AW1104">
            <v>4</v>
          </cell>
          <cell r="AX1104">
            <v>384</v>
          </cell>
          <cell r="AY1104">
            <v>3</v>
          </cell>
          <cell r="AZ1104">
            <v>1</v>
          </cell>
          <cell r="BA1104">
            <v>4</v>
          </cell>
          <cell r="BB1104">
            <v>172</v>
          </cell>
          <cell r="BC1104">
            <v>3</v>
          </cell>
          <cell r="BD1104">
            <v>1</v>
          </cell>
          <cell r="BE1104">
            <v>4</v>
          </cell>
          <cell r="BF1104">
            <v>28</v>
          </cell>
          <cell r="BG1104" t="str">
            <v>2-2</v>
          </cell>
          <cell r="BH1104">
            <v>0.81142857142857139</v>
          </cell>
          <cell r="BI1104">
            <v>1136</v>
          </cell>
          <cell r="BJ1104">
            <v>499</v>
          </cell>
          <cell r="BK1104">
            <v>499</v>
          </cell>
          <cell r="BL1104">
            <v>415.83</v>
          </cell>
          <cell r="BM1104">
            <v>2.863701578192253</v>
          </cell>
          <cell r="BN1104">
            <v>1.21</v>
          </cell>
          <cell r="BO1104">
            <v>1.28</v>
          </cell>
          <cell r="BP1104">
            <v>2.0499999999999998</v>
          </cell>
          <cell r="BQ1104">
            <v>174.24999999999997</v>
          </cell>
          <cell r="BR1104">
            <v>0.65080160320641289</v>
          </cell>
          <cell r="BS1104">
            <v>3.3</v>
          </cell>
          <cell r="BT1104">
            <v>85</v>
          </cell>
          <cell r="BU1104">
            <v>1.2</v>
          </cell>
          <cell r="BV1104">
            <v>499</v>
          </cell>
          <cell r="BW1104">
            <v>250</v>
          </cell>
          <cell r="BX1104" t="str">
            <v>Shenzhen Zlorna Ornament Co., Ltd.</v>
          </cell>
          <cell r="BY1104" t="str">
            <v>Китай</v>
          </cell>
          <cell r="CA1104">
            <v>177</v>
          </cell>
          <cell r="CB1104">
            <v>87</v>
          </cell>
          <cell r="CD1104">
            <v>1400</v>
          </cell>
          <cell r="CE1104">
            <v>440.65422809736828</v>
          </cell>
          <cell r="CF1104">
            <v>1400</v>
          </cell>
          <cell r="CG1104">
            <v>1500</v>
          </cell>
          <cell r="CH1104" t="str">
            <v>не заказываем для ОПТа</v>
          </cell>
          <cell r="CI1104" t="str">
            <v>не заказываем для МП</v>
          </cell>
          <cell r="CJ1104">
            <v>87</v>
          </cell>
          <cell r="CK1104">
            <v>1454.08</v>
          </cell>
          <cell r="CL1104">
            <v>226.56</v>
          </cell>
          <cell r="CM1104">
            <v>0</v>
          </cell>
          <cell r="CN1104">
            <v>0</v>
          </cell>
          <cell r="CO1104">
            <v>111.36</v>
          </cell>
          <cell r="CP1104">
            <v>1792</v>
          </cell>
          <cell r="CQ1104">
            <v>197947.99999999997</v>
          </cell>
          <cell r="CR1104">
            <v>30842.249999999996</v>
          </cell>
          <cell r="CS1104">
            <v>0</v>
          </cell>
          <cell r="CT1104">
            <v>0</v>
          </cell>
          <cell r="CU1104">
            <v>15159.749999999998</v>
          </cell>
          <cell r="CV1104">
            <v>243949.99999999997</v>
          </cell>
          <cell r="CW1104">
            <v>566864</v>
          </cell>
          <cell r="CX1104">
            <v>88323</v>
          </cell>
          <cell r="CY1104">
            <v>0</v>
          </cell>
          <cell r="CZ1104">
            <v>0</v>
          </cell>
          <cell r="DA1104">
            <v>43413</v>
          </cell>
          <cell r="DB1104">
            <v>698600</v>
          </cell>
          <cell r="DC1104" t="str">
            <v>Basic+</v>
          </cell>
          <cell r="DE1104">
            <v>59</v>
          </cell>
          <cell r="DF1104">
            <v>59</v>
          </cell>
          <cell r="DH1104">
            <v>2</v>
          </cell>
          <cell r="DI1104">
            <v>1</v>
          </cell>
          <cell r="DJ1104">
            <v>3</v>
          </cell>
          <cell r="DK1104">
            <v>177</v>
          </cell>
          <cell r="DP1104">
            <v>177</v>
          </cell>
          <cell r="DQ1104">
            <v>118</v>
          </cell>
          <cell r="DR1104">
            <v>59</v>
          </cell>
          <cell r="DS1104">
            <v>0.66666666666666663</v>
          </cell>
          <cell r="DT1104">
            <v>0.33333333333333331</v>
          </cell>
          <cell r="DU1104">
            <v>499</v>
          </cell>
          <cell r="DV1104">
            <v>27213.749999999996</v>
          </cell>
          <cell r="DW1104">
            <v>226.56</v>
          </cell>
          <cell r="DX1104">
            <v>88323</v>
          </cell>
          <cell r="DY1104" t="str">
            <v>multicolor</v>
          </cell>
          <cell r="DZ1104" t="str">
            <v>20206260035___Musan___цветной</v>
          </cell>
        </row>
        <row r="1105">
          <cell r="B1105" t="str">
            <v>20206260036_0076173_00000003837</v>
          </cell>
          <cell r="C1105" t="str">
            <v>20206260036_0076173</v>
          </cell>
          <cell r="D1105" t="str">
            <v>Theme 3АксессуарыBukbaЖенскийmulticolor9</v>
          </cell>
          <cell r="E1105" t="str">
            <v>Заг. с Th 3</v>
          </cell>
          <cell r="F1105" t="str">
            <v>ACOOLA Аксессуары Весна 2024 Theme 3</v>
          </cell>
          <cell r="G1105" t="str">
            <v>ACOOLA</v>
          </cell>
          <cell r="H1105" t="str">
            <v>Theme 3</v>
          </cell>
          <cell r="I1105" t="str">
            <v>00000003837</v>
          </cell>
          <cell r="J1105" t="str">
            <v>20206260036</v>
          </cell>
          <cell r="K1105" t="str">
            <v>Комплект (бусы + браслет) детский Bukba цветной</v>
          </cell>
          <cell r="L1105" t="str">
            <v>Женский</v>
          </cell>
          <cell r="M1105" t="str">
            <v/>
          </cell>
          <cell r="N1105" t="str">
            <v>Bukba</v>
          </cell>
          <cell r="O1105" t="str">
            <v>цветной</v>
          </cell>
          <cell r="P1105" t="str">
            <v>Accessories</v>
          </cell>
          <cell r="Q1105" t="str">
            <v>Jewellery set</v>
          </cell>
          <cell r="R1105" t="str">
            <v>Swim_Women</v>
          </cell>
          <cell r="S1105" t="str">
            <v>Swim</v>
          </cell>
          <cell r="T1105" t="str">
            <v>Аксессуары</v>
          </cell>
          <cell r="U1105" t="str">
            <v/>
          </cell>
          <cell r="V1105" t="str">
            <v/>
          </cell>
          <cell r="W1105" t="str">
            <v>(9) one size</v>
          </cell>
          <cell r="X1105">
            <v>1</v>
          </cell>
          <cell r="Y1105" t="str">
            <v>Нет</v>
          </cell>
          <cell r="Z1105" t="str">
            <v>Julia Kosmina</v>
          </cell>
          <cell r="AA1105" t="str">
            <v>Basic+</v>
          </cell>
          <cell r="AB1105" t="str">
            <v>Regular</v>
          </cell>
          <cell r="AC1105" t="str">
            <v>1,2,3,4,5</v>
          </cell>
          <cell r="AD1105" t="str">
            <v>1,2,3,4,5_1</v>
          </cell>
          <cell r="AE1105">
            <v>271</v>
          </cell>
          <cell r="AF1105">
            <v>52</v>
          </cell>
          <cell r="AG1105">
            <v>73</v>
          </cell>
          <cell r="AH1105">
            <v>96</v>
          </cell>
          <cell r="AI1105">
            <v>43</v>
          </cell>
          <cell r="AJ1105">
            <v>7</v>
          </cell>
          <cell r="AK1105">
            <v>1.5</v>
          </cell>
          <cell r="AL1105">
            <v>1</v>
          </cell>
          <cell r="AM1105">
            <v>3</v>
          </cell>
          <cell r="AN1105">
            <v>2</v>
          </cell>
          <cell r="AO1105">
            <v>5</v>
          </cell>
          <cell r="AP1105">
            <v>260</v>
          </cell>
          <cell r="AQ1105">
            <v>3</v>
          </cell>
          <cell r="AR1105">
            <v>1</v>
          </cell>
          <cell r="AS1105">
            <v>4</v>
          </cell>
          <cell r="AT1105">
            <v>292</v>
          </cell>
          <cell r="AU1105">
            <v>3</v>
          </cell>
          <cell r="AV1105">
            <v>1</v>
          </cell>
          <cell r="AW1105">
            <v>4</v>
          </cell>
          <cell r="AX1105">
            <v>384</v>
          </cell>
          <cell r="AY1105">
            <v>3</v>
          </cell>
          <cell r="AZ1105">
            <v>1</v>
          </cell>
          <cell r="BA1105">
            <v>4</v>
          </cell>
          <cell r="BB1105">
            <v>172</v>
          </cell>
          <cell r="BC1105">
            <v>3</v>
          </cell>
          <cell r="BD1105">
            <v>1</v>
          </cell>
          <cell r="BE1105">
            <v>4</v>
          </cell>
          <cell r="BF1105">
            <v>28</v>
          </cell>
          <cell r="BG1105" t="str">
            <v>2-2</v>
          </cell>
          <cell r="BH1105">
            <v>0.81142857142857139</v>
          </cell>
          <cell r="BI1105">
            <v>1136</v>
          </cell>
          <cell r="BJ1105">
            <v>499</v>
          </cell>
          <cell r="BK1105">
            <v>499</v>
          </cell>
          <cell r="BL1105">
            <v>415.83</v>
          </cell>
          <cell r="BM1105">
            <v>3.1562302340290955</v>
          </cell>
          <cell r="BN1105">
            <v>1.1000000000000001</v>
          </cell>
          <cell r="BO1105">
            <v>1.1599999999999999</v>
          </cell>
          <cell r="BP1105">
            <v>1.86</v>
          </cell>
          <cell r="BQ1105">
            <v>158.1</v>
          </cell>
          <cell r="BR1105">
            <v>0.68316633266533067</v>
          </cell>
          <cell r="BS1105">
            <v>3.3</v>
          </cell>
          <cell r="BT1105">
            <v>85</v>
          </cell>
          <cell r="BU1105">
            <v>1.2</v>
          </cell>
          <cell r="BV1105">
            <v>499</v>
          </cell>
          <cell r="BW1105">
            <v>250</v>
          </cell>
          <cell r="BX1105" t="str">
            <v>Shenzhen Zlorna Ornament Co., Ltd.</v>
          </cell>
          <cell r="BY1105" t="str">
            <v>Китай</v>
          </cell>
          <cell r="CA1105">
            <v>177</v>
          </cell>
          <cell r="CB1105">
            <v>87</v>
          </cell>
          <cell r="CD1105">
            <v>1400</v>
          </cell>
          <cell r="CE1105">
            <v>440.65422809736828</v>
          </cell>
          <cell r="CF1105">
            <v>1400</v>
          </cell>
          <cell r="CG1105">
            <v>1500</v>
          </cell>
          <cell r="CH1105" t="str">
            <v>не заказываем для ОПТа</v>
          </cell>
          <cell r="CI1105" t="str">
            <v>не заказываем для МП</v>
          </cell>
          <cell r="CJ1105">
            <v>87</v>
          </cell>
          <cell r="CK1105">
            <v>1317.76</v>
          </cell>
          <cell r="CL1105">
            <v>205.32</v>
          </cell>
          <cell r="CM1105">
            <v>0</v>
          </cell>
          <cell r="CN1105">
            <v>0</v>
          </cell>
          <cell r="CO1105">
            <v>100.91999999999999</v>
          </cell>
          <cell r="CP1105">
            <v>1624</v>
          </cell>
          <cell r="CQ1105">
            <v>179601.6</v>
          </cell>
          <cell r="CR1105">
            <v>27983.7</v>
          </cell>
          <cell r="CS1105">
            <v>0</v>
          </cell>
          <cell r="CT1105">
            <v>0</v>
          </cell>
          <cell r="CU1105">
            <v>13754.699999999999</v>
          </cell>
          <cell r="CV1105">
            <v>221340</v>
          </cell>
          <cell r="CW1105">
            <v>566864</v>
          </cell>
          <cell r="CX1105">
            <v>88323</v>
          </cell>
          <cell r="CY1105">
            <v>0</v>
          </cell>
          <cell r="CZ1105">
            <v>0</v>
          </cell>
          <cell r="DA1105">
            <v>43413</v>
          </cell>
          <cell r="DB1105">
            <v>698600</v>
          </cell>
          <cell r="DC1105" t="str">
            <v>Basic+</v>
          </cell>
          <cell r="DE1105">
            <v>59</v>
          </cell>
          <cell r="DF1105">
            <v>59</v>
          </cell>
          <cell r="DH1105">
            <v>2</v>
          </cell>
          <cell r="DI1105">
            <v>1</v>
          </cell>
          <cell r="DJ1105">
            <v>3</v>
          </cell>
          <cell r="DK1105">
            <v>177</v>
          </cell>
          <cell r="DP1105">
            <v>177</v>
          </cell>
          <cell r="DQ1105">
            <v>118</v>
          </cell>
          <cell r="DR1105">
            <v>59</v>
          </cell>
          <cell r="DS1105">
            <v>0.66666666666666663</v>
          </cell>
          <cell r="DT1105">
            <v>0.33333333333333331</v>
          </cell>
          <cell r="DU1105">
            <v>499</v>
          </cell>
          <cell r="DV1105">
            <v>24691.500000000004</v>
          </cell>
          <cell r="DW1105">
            <v>205.32</v>
          </cell>
          <cell r="DX1105">
            <v>88323</v>
          </cell>
          <cell r="DY1105" t="str">
            <v>multicolor</v>
          </cell>
          <cell r="DZ1105" t="str">
            <v>20206260036___Bukba___цветной</v>
          </cell>
        </row>
        <row r="1106">
          <cell r="B1106" t="str">
            <v>20206260037_0076174_00000003837</v>
          </cell>
          <cell r="C1106" t="str">
            <v>20206260037_0076174</v>
          </cell>
          <cell r="D1106" t="str">
            <v>Theme 3АксессуарыWorakЖенскийgreen9</v>
          </cell>
          <cell r="E1106" t="str">
            <v>Заг. с Th 3</v>
          </cell>
          <cell r="F1106" t="str">
            <v>ACOOLA Аксессуары Весна 2024 Theme 3</v>
          </cell>
          <cell r="G1106" t="str">
            <v>ACOOLA</v>
          </cell>
          <cell r="H1106" t="str">
            <v>Theme 3</v>
          </cell>
          <cell r="I1106" t="str">
            <v>00000003837</v>
          </cell>
          <cell r="J1106" t="str">
            <v>20206260037</v>
          </cell>
          <cell r="K1106" t="str">
            <v>Комплект (бусы + браслет) детский Worak зеленый</v>
          </cell>
          <cell r="L1106" t="str">
            <v>Женский</v>
          </cell>
          <cell r="M1106" t="str">
            <v/>
          </cell>
          <cell r="N1106" t="str">
            <v>Worak</v>
          </cell>
          <cell r="O1106" t="str">
            <v>зеленый</v>
          </cell>
          <cell r="P1106" t="str">
            <v>Accessories</v>
          </cell>
          <cell r="Q1106" t="str">
            <v>Jewellery set</v>
          </cell>
          <cell r="R1106" t="str">
            <v>Swim_Women</v>
          </cell>
          <cell r="S1106" t="str">
            <v>Swim</v>
          </cell>
          <cell r="T1106" t="str">
            <v>Аксессуары</v>
          </cell>
          <cell r="U1106" t="str">
            <v/>
          </cell>
          <cell r="V1106" t="str">
            <v/>
          </cell>
          <cell r="W1106" t="str">
            <v>(9) one size</v>
          </cell>
          <cell r="X1106">
            <v>1</v>
          </cell>
          <cell r="Y1106" t="str">
            <v>Нет</v>
          </cell>
          <cell r="Z1106" t="str">
            <v>Julia Kosmina</v>
          </cell>
          <cell r="AA1106" t="str">
            <v>Basic+</v>
          </cell>
          <cell r="AB1106" t="str">
            <v>Regular</v>
          </cell>
          <cell r="AC1106" t="str">
            <v>1,2,3,4,5</v>
          </cell>
          <cell r="AD1106" t="str">
            <v>1,2,3,4,5_1</v>
          </cell>
          <cell r="AE1106">
            <v>271</v>
          </cell>
          <cell r="AF1106">
            <v>52</v>
          </cell>
          <cell r="AG1106">
            <v>73</v>
          </cell>
          <cell r="AH1106">
            <v>96</v>
          </cell>
          <cell r="AI1106">
            <v>43</v>
          </cell>
          <cell r="AJ1106">
            <v>7</v>
          </cell>
          <cell r="AK1106">
            <v>1.5</v>
          </cell>
          <cell r="AL1106">
            <v>1</v>
          </cell>
          <cell r="AM1106">
            <v>3</v>
          </cell>
          <cell r="AN1106">
            <v>2</v>
          </cell>
          <cell r="AO1106">
            <v>5</v>
          </cell>
          <cell r="AP1106">
            <v>260</v>
          </cell>
          <cell r="AQ1106">
            <v>3</v>
          </cell>
          <cell r="AR1106">
            <v>1</v>
          </cell>
          <cell r="AS1106">
            <v>4</v>
          </cell>
          <cell r="AT1106">
            <v>292</v>
          </cell>
          <cell r="AU1106">
            <v>3</v>
          </cell>
          <cell r="AV1106">
            <v>1</v>
          </cell>
          <cell r="AW1106">
            <v>4</v>
          </cell>
          <cell r="AX1106">
            <v>384</v>
          </cell>
          <cell r="AY1106">
            <v>3</v>
          </cell>
          <cell r="AZ1106">
            <v>1</v>
          </cell>
          <cell r="BA1106">
            <v>4</v>
          </cell>
          <cell r="BB1106">
            <v>172</v>
          </cell>
          <cell r="BC1106">
            <v>3</v>
          </cell>
          <cell r="BD1106">
            <v>1</v>
          </cell>
          <cell r="BE1106">
            <v>4</v>
          </cell>
          <cell r="BF1106">
            <v>28</v>
          </cell>
          <cell r="BG1106" t="str">
            <v>2-2</v>
          </cell>
          <cell r="BH1106">
            <v>0.81142857142857139</v>
          </cell>
          <cell r="BI1106">
            <v>1136</v>
          </cell>
          <cell r="BJ1106">
            <v>499</v>
          </cell>
          <cell r="BK1106">
            <v>499</v>
          </cell>
          <cell r="BL1106">
            <v>415.83</v>
          </cell>
          <cell r="BM1106">
            <v>3.1562302340290955</v>
          </cell>
          <cell r="BN1106">
            <v>1.1000000000000001</v>
          </cell>
          <cell r="BO1106">
            <v>1.1599999999999999</v>
          </cell>
          <cell r="BP1106">
            <v>1.86</v>
          </cell>
          <cell r="BQ1106">
            <v>158.1</v>
          </cell>
          <cell r="BR1106">
            <v>0.68316633266533067</v>
          </cell>
          <cell r="BS1106">
            <v>3.3</v>
          </cell>
          <cell r="BT1106">
            <v>85</v>
          </cell>
          <cell r="BU1106">
            <v>1.2</v>
          </cell>
          <cell r="BV1106">
            <v>499</v>
          </cell>
          <cell r="BW1106">
            <v>250</v>
          </cell>
          <cell r="BX1106" t="str">
            <v>Shenzhen Zlorna Ornament Co., Ltd.</v>
          </cell>
          <cell r="BY1106" t="str">
            <v>Китай</v>
          </cell>
          <cell r="CA1106">
            <v>177</v>
          </cell>
          <cell r="CB1106">
            <v>87</v>
          </cell>
          <cell r="CD1106">
            <v>1400</v>
          </cell>
          <cell r="CE1106">
            <v>440.65422809736828</v>
          </cell>
          <cell r="CF1106">
            <v>1400</v>
          </cell>
          <cell r="CG1106">
            <v>1500</v>
          </cell>
          <cell r="CH1106" t="str">
            <v>не заказываем для ОПТа</v>
          </cell>
          <cell r="CI1106" t="str">
            <v>не заказываем для МП</v>
          </cell>
          <cell r="CJ1106">
            <v>87</v>
          </cell>
          <cell r="CK1106">
            <v>1317.76</v>
          </cell>
          <cell r="CL1106">
            <v>205.32</v>
          </cell>
          <cell r="CM1106">
            <v>0</v>
          </cell>
          <cell r="CN1106">
            <v>0</v>
          </cell>
          <cell r="CO1106">
            <v>100.91999999999999</v>
          </cell>
          <cell r="CP1106">
            <v>1624</v>
          </cell>
          <cell r="CQ1106">
            <v>179601.6</v>
          </cell>
          <cell r="CR1106">
            <v>27983.7</v>
          </cell>
          <cell r="CS1106">
            <v>0</v>
          </cell>
          <cell r="CT1106">
            <v>0</v>
          </cell>
          <cell r="CU1106">
            <v>13754.699999999999</v>
          </cell>
          <cell r="CV1106">
            <v>221340</v>
          </cell>
          <cell r="CW1106">
            <v>566864</v>
          </cell>
          <cell r="CX1106">
            <v>88323</v>
          </cell>
          <cell r="CY1106">
            <v>0</v>
          </cell>
          <cell r="CZ1106">
            <v>0</v>
          </cell>
          <cell r="DA1106">
            <v>43413</v>
          </cell>
          <cell r="DB1106">
            <v>698600</v>
          </cell>
          <cell r="DC1106" t="str">
            <v>Basic+</v>
          </cell>
          <cell r="DE1106">
            <v>59</v>
          </cell>
          <cell r="DF1106">
            <v>59</v>
          </cell>
          <cell r="DH1106">
            <v>2</v>
          </cell>
          <cell r="DI1106">
            <v>1</v>
          </cell>
          <cell r="DJ1106">
            <v>3</v>
          </cell>
          <cell r="DK1106">
            <v>177</v>
          </cell>
          <cell r="DP1106">
            <v>177</v>
          </cell>
          <cell r="DQ1106">
            <v>118</v>
          </cell>
          <cell r="DR1106">
            <v>59</v>
          </cell>
          <cell r="DS1106">
            <v>0.66666666666666663</v>
          </cell>
          <cell r="DT1106">
            <v>0.33333333333333331</v>
          </cell>
          <cell r="DU1106">
            <v>499</v>
          </cell>
          <cell r="DV1106">
            <v>24691.500000000004</v>
          </cell>
          <cell r="DW1106">
            <v>205.32</v>
          </cell>
          <cell r="DX1106">
            <v>88323</v>
          </cell>
          <cell r="DY1106" t="str">
            <v>green</v>
          </cell>
          <cell r="DZ1106" t="str">
            <v>20206260037___Worak___зеленый</v>
          </cell>
        </row>
        <row r="1107">
          <cell r="B1107" t="str">
            <v>20206290004_0076175_00000003837</v>
          </cell>
          <cell r="C1107" t="str">
            <v>20206290004_0076175</v>
          </cell>
          <cell r="D1107" t="str">
            <v>Theme 3АксессуарыBangjaЖенскийmulticolor9</v>
          </cell>
          <cell r="E1107" t="str">
            <v>Заг. с Th 3</v>
          </cell>
          <cell r="F1107" t="str">
            <v>ACOOLA Аксессуары Весна 2024 Theme 3</v>
          </cell>
          <cell r="G1107" t="str">
            <v>ACOOLA</v>
          </cell>
          <cell r="H1107" t="str">
            <v>Theme 3</v>
          </cell>
          <cell r="I1107" t="str">
            <v>00000003837</v>
          </cell>
          <cell r="J1107" t="str">
            <v>20206290004</v>
          </cell>
          <cell r="K1107" t="str">
            <v>Набор из 2 шт.бусы дет. Bangja цветной</v>
          </cell>
          <cell r="L1107" t="str">
            <v>Женский</v>
          </cell>
          <cell r="M1107" t="str">
            <v/>
          </cell>
          <cell r="N1107" t="str">
            <v>Bangja</v>
          </cell>
          <cell r="O1107" t="str">
            <v>цветной</v>
          </cell>
          <cell r="P1107" t="str">
            <v>Accessories</v>
          </cell>
          <cell r="Q1107" t="str">
            <v>Beads</v>
          </cell>
          <cell r="R1107" t="str">
            <v>Accessories_Women</v>
          </cell>
          <cell r="S1107" t="str">
            <v>Accessories</v>
          </cell>
          <cell r="T1107" t="str">
            <v>Аксессуары</v>
          </cell>
          <cell r="U1107" t="str">
            <v/>
          </cell>
          <cell r="V1107" t="str">
            <v/>
          </cell>
          <cell r="W1107" t="str">
            <v>(9) one size</v>
          </cell>
          <cell r="X1107">
            <v>1</v>
          </cell>
          <cell r="Y1107" t="str">
            <v>Нет</v>
          </cell>
          <cell r="Z1107" t="str">
            <v>Julia Kosmina</v>
          </cell>
          <cell r="AA1107" t="str">
            <v>Basic+</v>
          </cell>
          <cell r="AB1107" t="str">
            <v>Regular</v>
          </cell>
          <cell r="AC1107" t="str">
            <v>1,2,3,4,5</v>
          </cell>
          <cell r="AD1107" t="str">
            <v>1,2,3,4,5_1</v>
          </cell>
          <cell r="AE1107">
            <v>271</v>
          </cell>
          <cell r="AF1107">
            <v>52</v>
          </cell>
          <cell r="AG1107">
            <v>73</v>
          </cell>
          <cell r="AH1107">
            <v>96</v>
          </cell>
          <cell r="AI1107">
            <v>43</v>
          </cell>
          <cell r="AJ1107">
            <v>7</v>
          </cell>
          <cell r="AK1107">
            <v>1</v>
          </cell>
          <cell r="AL1107">
            <v>1</v>
          </cell>
          <cell r="AM1107">
            <v>2</v>
          </cell>
          <cell r="AN1107">
            <v>1</v>
          </cell>
          <cell r="AO1107">
            <v>3</v>
          </cell>
          <cell r="AP1107">
            <v>156</v>
          </cell>
          <cell r="AQ1107">
            <v>2</v>
          </cell>
          <cell r="AR1107">
            <v>1</v>
          </cell>
          <cell r="AS1107">
            <v>3</v>
          </cell>
          <cell r="AT1107">
            <v>219</v>
          </cell>
          <cell r="AU1107">
            <v>2</v>
          </cell>
          <cell r="AV1107">
            <v>1</v>
          </cell>
          <cell r="AW1107">
            <v>3</v>
          </cell>
          <cell r="AX1107">
            <v>288</v>
          </cell>
          <cell r="AY1107">
            <v>2</v>
          </cell>
          <cell r="AZ1107">
            <v>0</v>
          </cell>
          <cell r="BA1107">
            <v>2</v>
          </cell>
          <cell r="BB1107">
            <v>86</v>
          </cell>
          <cell r="BC1107">
            <v>2</v>
          </cell>
          <cell r="BD1107">
            <v>0</v>
          </cell>
          <cell r="BE1107">
            <v>2</v>
          </cell>
          <cell r="BF1107">
            <v>14</v>
          </cell>
          <cell r="BG1107" t="str">
            <v>1-1</v>
          </cell>
          <cell r="BH1107">
            <v>0.54500000000000004</v>
          </cell>
          <cell r="BI1107">
            <v>763</v>
          </cell>
          <cell r="BJ1107">
            <v>499</v>
          </cell>
          <cell r="BK1107">
            <v>499</v>
          </cell>
          <cell r="BL1107">
            <v>415.83</v>
          </cell>
          <cell r="BM1107">
            <v>3.5579322638146169</v>
          </cell>
          <cell r="BN1107">
            <v>1.1000000000000001</v>
          </cell>
          <cell r="BO1107">
            <v>1.1599999999999999</v>
          </cell>
          <cell r="BP1107">
            <v>1.65</v>
          </cell>
          <cell r="BQ1107">
            <v>140.25</v>
          </cell>
          <cell r="BR1107">
            <v>0.71893787575150303</v>
          </cell>
          <cell r="BS1107">
            <v>3.3</v>
          </cell>
          <cell r="BT1107">
            <v>85</v>
          </cell>
          <cell r="BU1107">
            <v>1.2</v>
          </cell>
          <cell r="BV1107">
            <v>499</v>
          </cell>
          <cell r="BW1107">
            <v>250</v>
          </cell>
          <cell r="BX1107" t="str">
            <v>Shenzhen Zlorna Ornament Co., Ltd.</v>
          </cell>
          <cell r="BY1107" t="str">
            <v>Китай</v>
          </cell>
          <cell r="BZ1107">
            <v>56</v>
          </cell>
          <cell r="CA1107">
            <v>118</v>
          </cell>
          <cell r="CB1107">
            <v>25</v>
          </cell>
          <cell r="CC1107">
            <v>438</v>
          </cell>
          <cell r="CD1107">
            <v>1400</v>
          </cell>
          <cell r="CE1107">
            <v>440.65422809736828</v>
          </cell>
          <cell r="CF1107">
            <v>1400</v>
          </cell>
          <cell r="CG1107">
            <v>1500</v>
          </cell>
          <cell r="CH1107" t="str">
            <v>ок</v>
          </cell>
          <cell r="CI1107" t="str">
            <v>ок</v>
          </cell>
          <cell r="CJ1107">
            <v>25</v>
          </cell>
          <cell r="CK1107">
            <v>885.07999999999993</v>
          </cell>
          <cell r="CL1107">
            <v>136.88</v>
          </cell>
          <cell r="CM1107">
            <v>64.959999999999994</v>
          </cell>
          <cell r="CN1107">
            <v>508.08</v>
          </cell>
          <cell r="CO1107">
            <v>28.999999999999996</v>
          </cell>
          <cell r="CP1107">
            <v>1624</v>
          </cell>
          <cell r="CQ1107">
            <v>107010.75</v>
          </cell>
          <cell r="CR1107">
            <v>16549.5</v>
          </cell>
          <cell r="CS1107">
            <v>7854</v>
          </cell>
          <cell r="CT1107">
            <v>61429.5</v>
          </cell>
          <cell r="CU1107">
            <v>3506.25</v>
          </cell>
          <cell r="CV1107">
            <v>196350</v>
          </cell>
          <cell r="CW1107">
            <v>380737</v>
          </cell>
          <cell r="CX1107">
            <v>58882</v>
          </cell>
          <cell r="CY1107">
            <v>27944</v>
          </cell>
          <cell r="CZ1107">
            <v>218562</v>
          </cell>
          <cell r="DA1107">
            <v>12475</v>
          </cell>
          <cell r="DB1107">
            <v>698600</v>
          </cell>
          <cell r="DC1107" t="str">
            <v>Basic+</v>
          </cell>
          <cell r="DE1107">
            <v>59</v>
          </cell>
          <cell r="DF1107">
            <v>59</v>
          </cell>
          <cell r="DH1107">
            <v>2</v>
          </cell>
          <cell r="DJ1107">
            <v>2</v>
          </cell>
          <cell r="DK1107">
            <v>118</v>
          </cell>
          <cell r="DP1107">
            <v>118</v>
          </cell>
          <cell r="DQ1107">
            <v>118</v>
          </cell>
          <cell r="DR1107">
            <v>0</v>
          </cell>
          <cell r="DS1107">
            <v>1</v>
          </cell>
          <cell r="DT1107">
            <v>0</v>
          </cell>
          <cell r="DU1107">
            <v>499</v>
          </cell>
          <cell r="DV1107">
            <v>14602.5</v>
          </cell>
          <cell r="DW1107">
            <v>136.88</v>
          </cell>
          <cell r="DX1107">
            <v>58882</v>
          </cell>
          <cell r="DY1107" t="str">
            <v>multicolor</v>
          </cell>
          <cell r="DZ1107" t="str">
            <v>20206290004___Bangja___цветной</v>
          </cell>
        </row>
        <row r="1108">
          <cell r="B1108" t="str">
            <v>20206290005_0076177_00000003837</v>
          </cell>
          <cell r="C1108" t="str">
            <v>20206290005_0076177</v>
          </cell>
          <cell r="D1108" t="str">
            <v>Theme 3АксессуарыMansuЖенскийmulticolor9</v>
          </cell>
          <cell r="E1108" t="str">
            <v>Заг. с Th 3</v>
          </cell>
          <cell r="F1108" t="str">
            <v>ACOOLA Аксессуары Весна 2024 Theme 3</v>
          </cell>
          <cell r="G1108" t="str">
            <v>ACOOLA</v>
          </cell>
          <cell r="H1108" t="str">
            <v>Theme 3</v>
          </cell>
          <cell r="I1108" t="str">
            <v>00000003837</v>
          </cell>
          <cell r="J1108" t="str">
            <v>20206290005</v>
          </cell>
          <cell r="K1108" t="str">
            <v>Бусы детские Mansu цветной</v>
          </cell>
          <cell r="L1108" t="str">
            <v>Женский</v>
          </cell>
          <cell r="M1108" t="str">
            <v/>
          </cell>
          <cell r="N1108" t="str">
            <v>Mansu</v>
          </cell>
          <cell r="O1108" t="str">
            <v>цветной</v>
          </cell>
          <cell r="P1108" t="str">
            <v>Accessories</v>
          </cell>
          <cell r="Q1108" t="str">
            <v>Beads</v>
          </cell>
          <cell r="R1108" t="str">
            <v>Accessories_Women</v>
          </cell>
          <cell r="S1108" t="str">
            <v>Accessories</v>
          </cell>
          <cell r="T1108" t="str">
            <v>Аксессуары</v>
          </cell>
          <cell r="U1108" t="str">
            <v/>
          </cell>
          <cell r="V1108" t="str">
            <v/>
          </cell>
          <cell r="W1108" t="str">
            <v>(9) one size</v>
          </cell>
          <cell r="X1108">
            <v>1</v>
          </cell>
          <cell r="Y1108" t="str">
            <v>Нет</v>
          </cell>
          <cell r="Z1108" t="str">
            <v>Julia Kosmina</v>
          </cell>
          <cell r="AA1108" t="str">
            <v>Basic+</v>
          </cell>
          <cell r="AB1108" t="str">
            <v>Regular</v>
          </cell>
          <cell r="AC1108" t="str">
            <v>1,2,3,4,5</v>
          </cell>
          <cell r="AD1108" t="str">
            <v>1,2,3,4,5_1</v>
          </cell>
          <cell r="AE1108">
            <v>271</v>
          </cell>
          <cell r="AF1108">
            <v>52</v>
          </cell>
          <cell r="AG1108">
            <v>73</v>
          </cell>
          <cell r="AH1108">
            <v>96</v>
          </cell>
          <cell r="AI1108">
            <v>43</v>
          </cell>
          <cell r="AJ1108">
            <v>7</v>
          </cell>
          <cell r="AK1108">
            <v>1</v>
          </cell>
          <cell r="AL1108">
            <v>1</v>
          </cell>
          <cell r="AM1108">
            <v>2</v>
          </cell>
          <cell r="AN1108">
            <v>1</v>
          </cell>
          <cell r="AO1108">
            <v>3</v>
          </cell>
          <cell r="AP1108">
            <v>156</v>
          </cell>
          <cell r="AQ1108">
            <v>2</v>
          </cell>
          <cell r="AR1108">
            <v>1</v>
          </cell>
          <cell r="AS1108">
            <v>3</v>
          </cell>
          <cell r="AT1108">
            <v>219</v>
          </cell>
          <cell r="AU1108">
            <v>2</v>
          </cell>
          <cell r="AV1108">
            <v>1</v>
          </cell>
          <cell r="AW1108">
            <v>3</v>
          </cell>
          <cell r="AX1108">
            <v>288</v>
          </cell>
          <cell r="AY1108">
            <v>2</v>
          </cell>
          <cell r="AZ1108">
            <v>0</v>
          </cell>
          <cell r="BA1108">
            <v>2</v>
          </cell>
          <cell r="BB1108">
            <v>86</v>
          </cell>
          <cell r="BC1108">
            <v>2</v>
          </cell>
          <cell r="BD1108">
            <v>0</v>
          </cell>
          <cell r="BE1108">
            <v>2</v>
          </cell>
          <cell r="BF1108">
            <v>14</v>
          </cell>
          <cell r="BG1108" t="str">
            <v>1-1</v>
          </cell>
          <cell r="BH1108">
            <v>0.54500000000000004</v>
          </cell>
          <cell r="BI1108">
            <v>763</v>
          </cell>
          <cell r="BJ1108">
            <v>499</v>
          </cell>
          <cell r="BK1108">
            <v>499</v>
          </cell>
          <cell r="BL1108">
            <v>415.83</v>
          </cell>
          <cell r="BM1108">
            <v>3.5579322638146169</v>
          </cell>
          <cell r="BN1108">
            <v>1.1000000000000001</v>
          </cell>
          <cell r="BO1108">
            <v>1.1599999999999999</v>
          </cell>
          <cell r="BP1108">
            <v>1.65</v>
          </cell>
          <cell r="BQ1108">
            <v>140.25</v>
          </cell>
          <cell r="BR1108">
            <v>0.71893787575150303</v>
          </cell>
          <cell r="BS1108">
            <v>3.3</v>
          </cell>
          <cell r="BT1108">
            <v>85</v>
          </cell>
          <cell r="BU1108">
            <v>1.2</v>
          </cell>
          <cell r="BV1108">
            <v>499</v>
          </cell>
          <cell r="BW1108">
            <v>250</v>
          </cell>
          <cell r="BX1108" t="str">
            <v>SHAOXING YANSHENG TRADING CO., LTD</v>
          </cell>
          <cell r="BY1108" t="str">
            <v>Китай</v>
          </cell>
          <cell r="BZ1108">
            <v>56</v>
          </cell>
          <cell r="CA1108">
            <v>118</v>
          </cell>
          <cell r="CB1108">
            <v>25</v>
          </cell>
          <cell r="CC1108">
            <v>438</v>
          </cell>
          <cell r="CD1108">
            <v>1400</v>
          </cell>
          <cell r="CE1108">
            <v>440.65422809736828</v>
          </cell>
          <cell r="CF1108">
            <v>1400</v>
          </cell>
          <cell r="CG1108">
            <v>1500</v>
          </cell>
          <cell r="CH1108" t="str">
            <v>ок</v>
          </cell>
          <cell r="CI1108" t="str">
            <v>ок</v>
          </cell>
          <cell r="CJ1108">
            <v>25</v>
          </cell>
          <cell r="CK1108">
            <v>885.07999999999993</v>
          </cell>
          <cell r="CL1108">
            <v>136.88</v>
          </cell>
          <cell r="CM1108">
            <v>64.959999999999994</v>
          </cell>
          <cell r="CN1108">
            <v>508.08</v>
          </cell>
          <cell r="CO1108">
            <v>28.999999999999996</v>
          </cell>
          <cell r="CP1108">
            <v>1624</v>
          </cell>
          <cell r="CQ1108">
            <v>107010.75</v>
          </cell>
          <cell r="CR1108">
            <v>16549.5</v>
          </cell>
          <cell r="CS1108">
            <v>7854</v>
          </cell>
          <cell r="CT1108">
            <v>61429.5</v>
          </cell>
          <cell r="CU1108">
            <v>3506.25</v>
          </cell>
          <cell r="CV1108">
            <v>196350</v>
          </cell>
          <cell r="CW1108">
            <v>380737</v>
          </cell>
          <cell r="CX1108">
            <v>58882</v>
          </cell>
          <cell r="CY1108">
            <v>27944</v>
          </cell>
          <cell r="CZ1108">
            <v>218562</v>
          </cell>
          <cell r="DA1108">
            <v>12475</v>
          </cell>
          <cell r="DB1108">
            <v>698600</v>
          </cell>
          <cell r="DC1108" t="str">
            <v>Basic+</v>
          </cell>
          <cell r="DE1108">
            <v>59</v>
          </cell>
          <cell r="DF1108">
            <v>59</v>
          </cell>
          <cell r="DH1108">
            <v>2</v>
          </cell>
          <cell r="DJ1108">
            <v>2</v>
          </cell>
          <cell r="DK1108">
            <v>118</v>
          </cell>
          <cell r="DP1108">
            <v>118</v>
          </cell>
          <cell r="DQ1108">
            <v>118</v>
          </cell>
          <cell r="DR1108">
            <v>0</v>
          </cell>
          <cell r="DS1108">
            <v>1</v>
          </cell>
          <cell r="DT1108">
            <v>0</v>
          </cell>
          <cell r="DU1108">
            <v>499</v>
          </cell>
          <cell r="DV1108">
            <v>14602.5</v>
          </cell>
          <cell r="DW1108">
            <v>136.88</v>
          </cell>
          <cell r="DX1108">
            <v>58882</v>
          </cell>
          <cell r="DY1108" t="str">
            <v>multicolor</v>
          </cell>
          <cell r="DZ1108" t="str">
            <v>20206290005___Mansu___цветной</v>
          </cell>
        </row>
        <row r="1109">
          <cell r="B1109" t="str">
            <v>20206310236_0076124_00000003837</v>
          </cell>
          <cell r="C1109" t="str">
            <v>20206310236_0076124</v>
          </cell>
          <cell r="D1109" t="str">
            <v>Theme 3АксессуарыGeomyЖенскийmulticolor9</v>
          </cell>
          <cell r="E1109" t="str">
            <v>Заг. с Th 3</v>
          </cell>
          <cell r="F1109" t="str">
            <v>ACOOLA Аксессуары Весна 2024 Theme 3</v>
          </cell>
          <cell r="G1109" t="str">
            <v>ACOOLA</v>
          </cell>
          <cell r="H1109" t="str">
            <v>Theme 3</v>
          </cell>
          <cell r="I1109" t="str">
            <v>00000003837</v>
          </cell>
          <cell r="J1109" t="str">
            <v>20206310236</v>
          </cell>
          <cell r="K1109" t="str">
            <v>Ободок для волос детский Geomy цветной</v>
          </cell>
          <cell r="L1109" t="str">
            <v>Женский</v>
          </cell>
          <cell r="M1109" t="str">
            <v/>
          </cell>
          <cell r="N1109" t="str">
            <v>Geomy</v>
          </cell>
          <cell r="O1109" t="str">
            <v>цветной</v>
          </cell>
          <cell r="P1109" t="str">
            <v>Accessories</v>
          </cell>
          <cell r="Q1109" t="str">
            <v>Hairband</v>
          </cell>
          <cell r="R1109" t="str">
            <v>Swim_Women</v>
          </cell>
          <cell r="S1109" t="str">
            <v>Swim</v>
          </cell>
          <cell r="T1109" t="str">
            <v>Аксессуары</v>
          </cell>
          <cell r="U1109" t="str">
            <v/>
          </cell>
          <cell r="V1109" t="str">
            <v/>
          </cell>
          <cell r="W1109" t="str">
            <v>(9) one size</v>
          </cell>
          <cell r="X1109">
            <v>1</v>
          </cell>
          <cell r="Y1109" t="str">
            <v>Нет</v>
          </cell>
          <cell r="Z1109" t="str">
            <v>Julia Kosmina</v>
          </cell>
          <cell r="AA1109" t="str">
            <v>Basic+</v>
          </cell>
          <cell r="AB1109" t="str">
            <v>Regular</v>
          </cell>
          <cell r="AC1109" t="str">
            <v>1,2,3,4,5</v>
          </cell>
          <cell r="AD1109" t="str">
            <v>1,2,3,4,5_1</v>
          </cell>
          <cell r="AE1109">
            <v>271</v>
          </cell>
          <cell r="AF1109">
            <v>52</v>
          </cell>
          <cell r="AG1109">
            <v>73</v>
          </cell>
          <cell r="AH1109">
            <v>96</v>
          </cell>
          <cell r="AI1109">
            <v>43</v>
          </cell>
          <cell r="AJ1109">
            <v>7</v>
          </cell>
          <cell r="AK1109">
            <v>1.8</v>
          </cell>
          <cell r="AL1109">
            <v>1</v>
          </cell>
          <cell r="AM1109">
            <v>4</v>
          </cell>
          <cell r="AN1109">
            <v>2</v>
          </cell>
          <cell r="AO1109">
            <v>6</v>
          </cell>
          <cell r="AP1109">
            <v>312</v>
          </cell>
          <cell r="AQ1109">
            <v>4</v>
          </cell>
          <cell r="AR1109">
            <v>2</v>
          </cell>
          <cell r="AS1109">
            <v>6</v>
          </cell>
          <cell r="AT1109">
            <v>438</v>
          </cell>
          <cell r="AU1109">
            <v>4</v>
          </cell>
          <cell r="AV1109">
            <v>2</v>
          </cell>
          <cell r="AW1109">
            <v>6</v>
          </cell>
          <cell r="AX1109">
            <v>576</v>
          </cell>
          <cell r="AY1109">
            <v>4</v>
          </cell>
          <cell r="AZ1109">
            <v>2</v>
          </cell>
          <cell r="BA1109">
            <v>6</v>
          </cell>
          <cell r="BB1109">
            <v>258</v>
          </cell>
          <cell r="BC1109">
            <v>4</v>
          </cell>
          <cell r="BD1109">
            <v>2</v>
          </cell>
          <cell r="BE1109">
            <v>6</v>
          </cell>
          <cell r="BF1109">
            <v>42</v>
          </cell>
          <cell r="BG1109" t="str">
            <v>3-2</v>
          </cell>
          <cell r="BH1109">
            <v>0.81299999999999994</v>
          </cell>
          <cell r="BI1109">
            <v>1626</v>
          </cell>
          <cell r="BJ1109">
            <v>399</v>
          </cell>
          <cell r="BK1109">
            <v>399</v>
          </cell>
          <cell r="BL1109">
            <v>332.5</v>
          </cell>
          <cell r="BM1109">
            <v>3.1932773109243695</v>
          </cell>
          <cell r="BN1109">
            <v>0.96</v>
          </cell>
          <cell r="BO1109">
            <v>1.01</v>
          </cell>
          <cell r="BP1109">
            <v>1.47</v>
          </cell>
          <cell r="BQ1109">
            <v>124.95</v>
          </cell>
          <cell r="BR1109">
            <v>0.68684210526315792</v>
          </cell>
          <cell r="BS1109">
            <v>3.3</v>
          </cell>
          <cell r="BT1109">
            <v>85</v>
          </cell>
          <cell r="BU1109">
            <v>1.2</v>
          </cell>
          <cell r="BV1109">
            <v>399</v>
          </cell>
          <cell r="BW1109">
            <v>200</v>
          </cell>
          <cell r="BX1109" t="str">
            <v>Shenzhen Zlorna Ornament Co., Ltd.</v>
          </cell>
          <cell r="BY1109" t="str">
            <v>Китай</v>
          </cell>
          <cell r="CA1109">
            <v>295</v>
          </cell>
          <cell r="CB1109">
            <v>79</v>
          </cell>
          <cell r="CD1109">
            <v>2000</v>
          </cell>
          <cell r="CE1109">
            <v>629.50604013909754</v>
          </cell>
          <cell r="CF1109">
            <v>2000</v>
          </cell>
          <cell r="CG1109">
            <v>1500</v>
          </cell>
          <cell r="CH1109" t="str">
            <v>не заказываем для ОПТа</v>
          </cell>
          <cell r="CI1109" t="str">
            <v>не заказываем для МП</v>
          </cell>
          <cell r="CJ1109">
            <v>79</v>
          </cell>
          <cell r="CK1109">
            <v>1642.26</v>
          </cell>
          <cell r="CL1109">
            <v>297.95</v>
          </cell>
          <cell r="CM1109">
            <v>0</v>
          </cell>
          <cell r="CN1109">
            <v>0</v>
          </cell>
          <cell r="CO1109">
            <v>79.790000000000006</v>
          </cell>
          <cell r="CP1109">
            <v>2020</v>
          </cell>
          <cell r="CQ1109">
            <v>203168.7</v>
          </cell>
          <cell r="CR1109">
            <v>36860.25</v>
          </cell>
          <cell r="CS1109">
            <v>0</v>
          </cell>
          <cell r="CT1109">
            <v>0</v>
          </cell>
          <cell r="CU1109">
            <v>9871.0500000000011</v>
          </cell>
          <cell r="CV1109">
            <v>249900</v>
          </cell>
          <cell r="CW1109">
            <v>648774</v>
          </cell>
          <cell r="CX1109">
            <v>117705</v>
          </cell>
          <cell r="CY1109">
            <v>0</v>
          </cell>
          <cell r="CZ1109">
            <v>0</v>
          </cell>
          <cell r="DA1109">
            <v>31521</v>
          </cell>
          <cell r="DB1109">
            <v>798000</v>
          </cell>
          <cell r="DC1109" t="str">
            <v>Basic+</v>
          </cell>
          <cell r="DE1109">
            <v>59</v>
          </cell>
          <cell r="DF1109">
            <v>59</v>
          </cell>
          <cell r="DH1109">
            <v>3</v>
          </cell>
          <cell r="DI1109">
            <v>2</v>
          </cell>
          <cell r="DJ1109">
            <v>5</v>
          </cell>
          <cell r="DK1109">
            <v>295</v>
          </cell>
          <cell r="DP1109">
            <v>295</v>
          </cell>
          <cell r="DQ1109">
            <v>177</v>
          </cell>
          <cell r="DR1109">
            <v>118</v>
          </cell>
          <cell r="DS1109">
            <v>0.6</v>
          </cell>
          <cell r="DT1109">
            <v>0.4</v>
          </cell>
          <cell r="DU1109">
            <v>399</v>
          </cell>
          <cell r="DV1109">
            <v>32523.75</v>
          </cell>
          <cell r="DW1109">
            <v>297.95</v>
          </cell>
          <cell r="DX1109">
            <v>117705</v>
          </cell>
          <cell r="DY1109" t="str">
            <v>multicolor</v>
          </cell>
          <cell r="DZ1109" t="str">
            <v>20206310236___Geomy___цветной</v>
          </cell>
        </row>
        <row r="1110">
          <cell r="B1110" t="str">
            <v>20206310237_0076125_00000003837</v>
          </cell>
          <cell r="C1110" t="str">
            <v>20206310237_0076125</v>
          </cell>
          <cell r="D1110" t="str">
            <v>Theme 3АксессуарыSagyЖенскийmulticolor9</v>
          </cell>
          <cell r="E1110" t="str">
            <v>Заг. с Th 3</v>
          </cell>
          <cell r="F1110" t="str">
            <v>ACOOLA Аксессуары Весна 2024 Theme 3</v>
          </cell>
          <cell r="G1110" t="str">
            <v>ACOOLA</v>
          </cell>
          <cell r="H1110" t="str">
            <v>Theme 3</v>
          </cell>
          <cell r="I1110" t="str">
            <v>00000003837</v>
          </cell>
          <cell r="J1110" t="str">
            <v>20206310237</v>
          </cell>
          <cell r="K1110" t="str">
            <v>Ободок для волос детский Sagy цветной</v>
          </cell>
          <cell r="L1110" t="str">
            <v>Женский</v>
          </cell>
          <cell r="M1110" t="str">
            <v/>
          </cell>
          <cell r="N1110" t="str">
            <v>Sagy</v>
          </cell>
          <cell r="O1110" t="str">
            <v>цветной</v>
          </cell>
          <cell r="P1110" t="str">
            <v>Accessories</v>
          </cell>
          <cell r="Q1110" t="str">
            <v>Hairband</v>
          </cell>
          <cell r="R1110" t="str">
            <v>Swim_Women</v>
          </cell>
          <cell r="S1110" t="str">
            <v>Swim</v>
          </cell>
          <cell r="T1110" t="str">
            <v>Аксессуары</v>
          </cell>
          <cell r="U1110" t="str">
            <v/>
          </cell>
          <cell r="V1110" t="str">
            <v/>
          </cell>
          <cell r="W1110" t="str">
            <v>(9) one size</v>
          </cell>
          <cell r="X1110">
            <v>1</v>
          </cell>
          <cell r="Y1110" t="str">
            <v>Нет</v>
          </cell>
          <cell r="Z1110" t="str">
            <v>Julia Kosmina</v>
          </cell>
          <cell r="AA1110" t="str">
            <v>Basic+</v>
          </cell>
          <cell r="AB1110" t="str">
            <v>Regular</v>
          </cell>
          <cell r="AC1110" t="str">
            <v>1,2,3,4,5</v>
          </cell>
          <cell r="AD1110" t="str">
            <v>1,2,3,4,5_1</v>
          </cell>
          <cell r="AE1110">
            <v>271</v>
          </cell>
          <cell r="AF1110">
            <v>52</v>
          </cell>
          <cell r="AG1110">
            <v>73</v>
          </cell>
          <cell r="AH1110">
            <v>96</v>
          </cell>
          <cell r="AI1110">
            <v>43</v>
          </cell>
          <cell r="AJ1110">
            <v>7</v>
          </cell>
          <cell r="AK1110">
            <v>1.5</v>
          </cell>
          <cell r="AL1110">
            <v>1</v>
          </cell>
          <cell r="AM1110">
            <v>3</v>
          </cell>
          <cell r="AN1110">
            <v>2</v>
          </cell>
          <cell r="AO1110">
            <v>5</v>
          </cell>
          <cell r="AP1110">
            <v>260</v>
          </cell>
          <cell r="AQ1110">
            <v>3</v>
          </cell>
          <cell r="AR1110">
            <v>1</v>
          </cell>
          <cell r="AS1110">
            <v>4</v>
          </cell>
          <cell r="AT1110">
            <v>292</v>
          </cell>
          <cell r="AU1110">
            <v>3</v>
          </cell>
          <cell r="AV1110">
            <v>1</v>
          </cell>
          <cell r="AW1110">
            <v>4</v>
          </cell>
          <cell r="AX1110">
            <v>384</v>
          </cell>
          <cell r="AY1110">
            <v>3</v>
          </cell>
          <cell r="AZ1110">
            <v>1</v>
          </cell>
          <cell r="BA1110">
            <v>4</v>
          </cell>
          <cell r="BB1110">
            <v>172</v>
          </cell>
          <cell r="BC1110">
            <v>3</v>
          </cell>
          <cell r="BD1110">
            <v>1</v>
          </cell>
          <cell r="BE1110">
            <v>4</v>
          </cell>
          <cell r="BF1110">
            <v>28</v>
          </cell>
          <cell r="BG1110" t="str">
            <v>2-2</v>
          </cell>
          <cell r="BH1110">
            <v>0.81142857142857139</v>
          </cell>
          <cell r="BI1110">
            <v>1136</v>
          </cell>
          <cell r="BJ1110">
            <v>399</v>
          </cell>
          <cell r="BK1110">
            <v>399</v>
          </cell>
          <cell r="BL1110">
            <v>332.5</v>
          </cell>
          <cell r="BM1110">
            <v>2.6671122994652405</v>
          </cell>
          <cell r="BN1110">
            <v>1.1299999999999999</v>
          </cell>
          <cell r="BO1110">
            <v>1.19</v>
          </cell>
          <cell r="BP1110">
            <v>1.76</v>
          </cell>
          <cell r="BQ1110">
            <v>149.6</v>
          </cell>
          <cell r="BR1110">
            <v>0.62506265664160399</v>
          </cell>
          <cell r="BS1110">
            <v>3.3</v>
          </cell>
          <cell r="BT1110">
            <v>85</v>
          </cell>
          <cell r="BU1110">
            <v>1.2</v>
          </cell>
          <cell r="BV1110">
            <v>399</v>
          </cell>
          <cell r="BW1110">
            <v>200</v>
          </cell>
          <cell r="BX1110" t="str">
            <v>Shenzhen Zlorna Ornament Co., Ltd.</v>
          </cell>
          <cell r="BY1110" t="str">
            <v>Китай</v>
          </cell>
          <cell r="CA1110">
            <v>177</v>
          </cell>
          <cell r="CB1110">
            <v>87</v>
          </cell>
          <cell r="CD1110">
            <v>1400</v>
          </cell>
          <cell r="CE1110">
            <v>440.65422809736828</v>
          </cell>
          <cell r="CF1110">
            <v>1400</v>
          </cell>
          <cell r="CG1110">
            <v>1500</v>
          </cell>
          <cell r="CH1110" t="str">
            <v>не заказываем для ОПТа</v>
          </cell>
          <cell r="CI1110" t="str">
            <v>не заказываем для МП</v>
          </cell>
          <cell r="CJ1110">
            <v>87</v>
          </cell>
          <cell r="CK1110">
            <v>1351.84</v>
          </cell>
          <cell r="CL1110">
            <v>210.63</v>
          </cell>
          <cell r="CM1110">
            <v>0</v>
          </cell>
          <cell r="CN1110">
            <v>0</v>
          </cell>
          <cell r="CO1110">
            <v>103.53</v>
          </cell>
          <cell r="CP1110">
            <v>1666</v>
          </cell>
          <cell r="CQ1110">
            <v>169945.60000000001</v>
          </cell>
          <cell r="CR1110">
            <v>26479.200000000001</v>
          </cell>
          <cell r="CS1110">
            <v>0</v>
          </cell>
          <cell r="CT1110">
            <v>0</v>
          </cell>
          <cell r="CU1110">
            <v>13015.199999999999</v>
          </cell>
          <cell r="CV1110">
            <v>209440</v>
          </cell>
          <cell r="CW1110">
            <v>453264</v>
          </cell>
          <cell r="CX1110">
            <v>70623</v>
          </cell>
          <cell r="CY1110">
            <v>0</v>
          </cell>
          <cell r="CZ1110">
            <v>0</v>
          </cell>
          <cell r="DA1110">
            <v>34713</v>
          </cell>
          <cell r="DB1110">
            <v>558600</v>
          </cell>
          <cell r="DC1110" t="str">
            <v>Basic+</v>
          </cell>
          <cell r="DE1110">
            <v>59</v>
          </cell>
          <cell r="DF1110">
            <v>59</v>
          </cell>
          <cell r="DH1110">
            <v>2</v>
          </cell>
          <cell r="DI1110">
            <v>1</v>
          </cell>
          <cell r="DJ1110">
            <v>3</v>
          </cell>
          <cell r="DK1110">
            <v>177</v>
          </cell>
          <cell r="DP1110">
            <v>177</v>
          </cell>
          <cell r="DQ1110">
            <v>118</v>
          </cell>
          <cell r="DR1110">
            <v>59</v>
          </cell>
          <cell r="DS1110">
            <v>0.66666666666666663</v>
          </cell>
          <cell r="DT1110">
            <v>0.33333333333333331</v>
          </cell>
          <cell r="DU1110">
            <v>399</v>
          </cell>
          <cell r="DV1110">
            <v>23364</v>
          </cell>
          <cell r="DW1110">
            <v>210.63</v>
          </cell>
          <cell r="DX1110">
            <v>70623</v>
          </cell>
          <cell r="DY1110" t="str">
            <v>multicolor</v>
          </cell>
          <cell r="DZ1110" t="str">
            <v>20206310237___Sagy___цветной</v>
          </cell>
        </row>
        <row r="1111">
          <cell r="B1111" t="str">
            <v>20206310238_0076126_00000003837</v>
          </cell>
          <cell r="C1111" t="str">
            <v>20206310238_0076126</v>
          </cell>
          <cell r="D1111" t="str">
            <v>Theme 3АксессуарыJuliusЖенскийmulticolor9</v>
          </cell>
          <cell r="E1111" t="str">
            <v>Заг. с Th 3</v>
          </cell>
          <cell r="F1111" t="str">
            <v>ACOOLA Аксессуары Весна 2024 Theme 3</v>
          </cell>
          <cell r="G1111" t="str">
            <v>ACOOLA</v>
          </cell>
          <cell r="H1111" t="str">
            <v>Theme 3</v>
          </cell>
          <cell r="I1111" t="str">
            <v>00000003837</v>
          </cell>
          <cell r="J1111" t="str">
            <v>20206310238</v>
          </cell>
          <cell r="K1111" t="str">
            <v>Ободок для волос детский Julius цветной</v>
          </cell>
          <cell r="L1111" t="str">
            <v>Женский</v>
          </cell>
          <cell r="M1111" t="str">
            <v/>
          </cell>
          <cell r="N1111" t="str">
            <v>Julius</v>
          </cell>
          <cell r="O1111" t="str">
            <v>цветной</v>
          </cell>
          <cell r="P1111" t="str">
            <v>Accessories</v>
          </cell>
          <cell r="Q1111" t="str">
            <v>Hairband</v>
          </cell>
          <cell r="R1111" t="str">
            <v>Swim_Women</v>
          </cell>
          <cell r="S1111" t="str">
            <v>Swim</v>
          </cell>
          <cell r="T1111" t="str">
            <v>Аксессуары</v>
          </cell>
          <cell r="U1111" t="str">
            <v/>
          </cell>
          <cell r="V1111" t="str">
            <v/>
          </cell>
          <cell r="W1111" t="str">
            <v>(9) one size</v>
          </cell>
          <cell r="X1111">
            <v>1</v>
          </cell>
          <cell r="Y1111" t="str">
            <v>Нет</v>
          </cell>
          <cell r="Z1111" t="str">
            <v>Julia Kosmina</v>
          </cell>
          <cell r="AA1111" t="str">
            <v>Basic+</v>
          </cell>
          <cell r="AB1111" t="str">
            <v>Regular</v>
          </cell>
          <cell r="AC1111" t="str">
            <v>1,2,3,4,5</v>
          </cell>
          <cell r="AD1111" t="str">
            <v>1,2,3,4,5_1</v>
          </cell>
          <cell r="AE1111">
            <v>271</v>
          </cell>
          <cell r="AF1111">
            <v>52</v>
          </cell>
          <cell r="AG1111">
            <v>73</v>
          </cell>
          <cell r="AH1111">
            <v>96</v>
          </cell>
          <cell r="AI1111">
            <v>43</v>
          </cell>
          <cell r="AJ1111">
            <v>7</v>
          </cell>
          <cell r="AK1111">
            <v>1.8</v>
          </cell>
          <cell r="AL1111">
            <v>1</v>
          </cell>
          <cell r="AM1111">
            <v>4</v>
          </cell>
          <cell r="AN1111">
            <v>2</v>
          </cell>
          <cell r="AO1111">
            <v>6</v>
          </cell>
          <cell r="AP1111">
            <v>312</v>
          </cell>
          <cell r="AQ1111">
            <v>4</v>
          </cell>
          <cell r="AR1111">
            <v>2</v>
          </cell>
          <cell r="AS1111">
            <v>6</v>
          </cell>
          <cell r="AT1111">
            <v>438</v>
          </cell>
          <cell r="AU1111">
            <v>4</v>
          </cell>
          <cell r="AV1111">
            <v>2</v>
          </cell>
          <cell r="AW1111">
            <v>6</v>
          </cell>
          <cell r="AX1111">
            <v>576</v>
          </cell>
          <cell r="AY1111">
            <v>4</v>
          </cell>
          <cell r="AZ1111">
            <v>2</v>
          </cell>
          <cell r="BA1111">
            <v>6</v>
          </cell>
          <cell r="BB1111">
            <v>258</v>
          </cell>
          <cell r="BC1111">
            <v>4</v>
          </cell>
          <cell r="BD1111">
            <v>2</v>
          </cell>
          <cell r="BE1111">
            <v>6</v>
          </cell>
          <cell r="BF1111">
            <v>42</v>
          </cell>
          <cell r="BG1111" t="str">
            <v>3-2</v>
          </cell>
          <cell r="BH1111">
            <v>0.81299999999999994</v>
          </cell>
          <cell r="BI1111">
            <v>1626</v>
          </cell>
          <cell r="BJ1111">
            <v>399</v>
          </cell>
          <cell r="BK1111">
            <v>399</v>
          </cell>
          <cell r="BL1111">
            <v>332.5</v>
          </cell>
          <cell r="BM1111">
            <v>3.1932773109243695</v>
          </cell>
          <cell r="BN1111">
            <v>0.96</v>
          </cell>
          <cell r="BO1111">
            <v>1.01</v>
          </cell>
          <cell r="BP1111">
            <v>1.47</v>
          </cell>
          <cell r="BQ1111">
            <v>124.95</v>
          </cell>
          <cell r="BR1111">
            <v>0.68684210526315792</v>
          </cell>
          <cell r="BS1111">
            <v>3.3</v>
          </cell>
          <cell r="BT1111">
            <v>85</v>
          </cell>
          <cell r="BU1111">
            <v>1.2</v>
          </cell>
          <cell r="BV1111">
            <v>399</v>
          </cell>
          <cell r="BW1111">
            <v>200</v>
          </cell>
          <cell r="BX1111" t="str">
            <v>Shenzhen Zlorna Ornament Co., Ltd.</v>
          </cell>
          <cell r="BY1111" t="str">
            <v>Китай</v>
          </cell>
          <cell r="CA1111">
            <v>295</v>
          </cell>
          <cell r="CB1111">
            <v>79</v>
          </cell>
          <cell r="CD1111">
            <v>2000</v>
          </cell>
          <cell r="CE1111">
            <v>629.50604013909754</v>
          </cell>
          <cell r="CF1111">
            <v>2000</v>
          </cell>
          <cell r="CG1111">
            <v>1500</v>
          </cell>
          <cell r="CH1111" t="str">
            <v>не заказываем для ОПТа</v>
          </cell>
          <cell r="CI1111" t="str">
            <v>не заказываем для МП</v>
          </cell>
          <cell r="CJ1111">
            <v>79</v>
          </cell>
          <cell r="CK1111">
            <v>1642.26</v>
          </cell>
          <cell r="CL1111">
            <v>297.95</v>
          </cell>
          <cell r="CM1111">
            <v>0</v>
          </cell>
          <cell r="CN1111">
            <v>0</v>
          </cell>
          <cell r="CO1111">
            <v>79.790000000000006</v>
          </cell>
          <cell r="CP1111">
            <v>2020</v>
          </cell>
          <cell r="CQ1111">
            <v>203168.7</v>
          </cell>
          <cell r="CR1111">
            <v>36860.25</v>
          </cell>
          <cell r="CS1111">
            <v>0</v>
          </cell>
          <cell r="CT1111">
            <v>0</v>
          </cell>
          <cell r="CU1111">
            <v>9871.0500000000011</v>
          </cell>
          <cell r="CV1111">
            <v>249900</v>
          </cell>
          <cell r="CW1111">
            <v>648774</v>
          </cell>
          <cell r="CX1111">
            <v>117705</v>
          </cell>
          <cell r="CY1111">
            <v>0</v>
          </cell>
          <cell r="CZ1111">
            <v>0</v>
          </cell>
          <cell r="DA1111">
            <v>31521</v>
          </cell>
          <cell r="DB1111">
            <v>798000</v>
          </cell>
          <cell r="DC1111" t="str">
            <v>Basic+</v>
          </cell>
          <cell r="DE1111">
            <v>59</v>
          </cell>
          <cell r="DF1111">
            <v>59</v>
          </cell>
          <cell r="DH1111">
            <v>3</v>
          </cell>
          <cell r="DI1111">
            <v>2</v>
          </cell>
          <cell r="DJ1111">
            <v>5</v>
          </cell>
          <cell r="DK1111">
            <v>295</v>
          </cell>
          <cell r="DP1111">
            <v>295</v>
          </cell>
          <cell r="DQ1111">
            <v>177</v>
          </cell>
          <cell r="DR1111">
            <v>118</v>
          </cell>
          <cell r="DS1111">
            <v>0.6</v>
          </cell>
          <cell r="DT1111">
            <v>0.4</v>
          </cell>
          <cell r="DU1111">
            <v>399</v>
          </cell>
          <cell r="DV1111">
            <v>32523.75</v>
          </cell>
          <cell r="DW1111">
            <v>297.95</v>
          </cell>
          <cell r="DX1111">
            <v>117705</v>
          </cell>
          <cell r="DY1111" t="str">
            <v>multicolor</v>
          </cell>
          <cell r="DZ1111" t="str">
            <v>20206310238___Julius___цветной</v>
          </cell>
        </row>
        <row r="1112">
          <cell r="B1112" t="str">
            <v>20206310239_0076127_00000003837</v>
          </cell>
          <cell r="C1112" t="str">
            <v>20206310239_0076127</v>
          </cell>
          <cell r="D1112" t="str">
            <v>Theme 3АксессуарыPilletЖенскийmulticolor9</v>
          </cell>
          <cell r="E1112" t="str">
            <v>Заг. с Th 3</v>
          </cell>
          <cell r="F1112" t="str">
            <v>ACOOLA Аксессуары Весна 2024 Theme 3</v>
          </cell>
          <cell r="G1112" t="str">
            <v>ACOOLA</v>
          </cell>
          <cell r="H1112" t="str">
            <v>Theme 3</v>
          </cell>
          <cell r="I1112" t="str">
            <v>00000003837</v>
          </cell>
          <cell r="J1112" t="str">
            <v>20206310239</v>
          </cell>
          <cell r="K1112" t="str">
            <v>Набор из 2 ободков дет. Pillet цветной</v>
          </cell>
          <cell r="L1112" t="str">
            <v>Женский</v>
          </cell>
          <cell r="M1112" t="str">
            <v/>
          </cell>
          <cell r="N1112" t="str">
            <v>Pillet</v>
          </cell>
          <cell r="O1112" t="str">
            <v>цветной</v>
          </cell>
          <cell r="P1112" t="str">
            <v>Accessories</v>
          </cell>
          <cell r="Q1112" t="str">
            <v>Hairband</v>
          </cell>
          <cell r="R1112" t="str">
            <v>Swim_Women</v>
          </cell>
          <cell r="S1112" t="str">
            <v>Swim</v>
          </cell>
          <cell r="T1112" t="str">
            <v>Аксессуары</v>
          </cell>
          <cell r="U1112" t="str">
            <v/>
          </cell>
          <cell r="V1112" t="str">
            <v/>
          </cell>
          <cell r="W1112" t="str">
            <v>(9) one size</v>
          </cell>
          <cell r="X1112">
            <v>1</v>
          </cell>
          <cell r="Y1112" t="str">
            <v>Нет</v>
          </cell>
          <cell r="Z1112" t="str">
            <v>Julia Kosmina</v>
          </cell>
          <cell r="AA1112" t="str">
            <v>Basic+</v>
          </cell>
          <cell r="AB1112" t="str">
            <v>Regular</v>
          </cell>
          <cell r="AC1112" t="str">
            <v>1,2,3,4,5</v>
          </cell>
          <cell r="AD1112" t="str">
            <v>1,2,3,4,5_1</v>
          </cell>
          <cell r="AE1112">
            <v>271</v>
          </cell>
          <cell r="AF1112">
            <v>52</v>
          </cell>
          <cell r="AG1112">
            <v>73</v>
          </cell>
          <cell r="AH1112">
            <v>96</v>
          </cell>
          <cell r="AI1112">
            <v>43</v>
          </cell>
          <cell r="AJ1112">
            <v>7</v>
          </cell>
          <cell r="AK1112">
            <v>1.8</v>
          </cell>
          <cell r="AL1112">
            <v>1</v>
          </cell>
          <cell r="AM1112">
            <v>4</v>
          </cell>
          <cell r="AN1112">
            <v>2</v>
          </cell>
          <cell r="AO1112">
            <v>6</v>
          </cell>
          <cell r="AP1112">
            <v>312</v>
          </cell>
          <cell r="AQ1112">
            <v>4</v>
          </cell>
          <cell r="AR1112">
            <v>2</v>
          </cell>
          <cell r="AS1112">
            <v>6</v>
          </cell>
          <cell r="AT1112">
            <v>438</v>
          </cell>
          <cell r="AU1112">
            <v>4</v>
          </cell>
          <cell r="AV1112">
            <v>2</v>
          </cell>
          <cell r="AW1112">
            <v>6</v>
          </cell>
          <cell r="AX1112">
            <v>576</v>
          </cell>
          <cell r="AY1112">
            <v>4</v>
          </cell>
          <cell r="AZ1112">
            <v>2</v>
          </cell>
          <cell r="BA1112">
            <v>6</v>
          </cell>
          <cell r="BB1112">
            <v>258</v>
          </cell>
          <cell r="BC1112">
            <v>4</v>
          </cell>
          <cell r="BD1112">
            <v>2</v>
          </cell>
          <cell r="BE1112">
            <v>6</v>
          </cell>
          <cell r="BF1112">
            <v>42</v>
          </cell>
          <cell r="BG1112" t="str">
            <v>3-2</v>
          </cell>
          <cell r="BH1112">
            <v>0.81299999999999994</v>
          </cell>
          <cell r="BI1112">
            <v>1626</v>
          </cell>
          <cell r="BJ1112">
            <v>599</v>
          </cell>
          <cell r="BK1112">
            <v>599</v>
          </cell>
          <cell r="BL1112">
            <v>499.17</v>
          </cell>
          <cell r="BM1112">
            <v>4.6980392156862747</v>
          </cell>
          <cell r="BN1112">
            <v>0.96</v>
          </cell>
          <cell r="BO1112">
            <v>1.01</v>
          </cell>
          <cell r="BP1112">
            <v>1.5</v>
          </cell>
          <cell r="BQ1112">
            <v>127.5</v>
          </cell>
          <cell r="BR1112">
            <v>0.78714524207011682</v>
          </cell>
          <cell r="BS1112">
            <v>3.3</v>
          </cell>
          <cell r="BT1112">
            <v>85</v>
          </cell>
          <cell r="BU1112">
            <v>1.2</v>
          </cell>
          <cell r="BV1112">
            <v>599</v>
          </cell>
          <cell r="BW1112">
            <v>300</v>
          </cell>
          <cell r="BX1112" t="str">
            <v>YIWU XINGLIU TRADING CO., LTD.</v>
          </cell>
          <cell r="BY1112" t="str">
            <v>Китай</v>
          </cell>
          <cell r="CA1112">
            <v>295</v>
          </cell>
          <cell r="CB1112">
            <v>79</v>
          </cell>
          <cell r="CD1112">
            <v>2000</v>
          </cell>
          <cell r="CE1112">
            <v>629.50604013909754</v>
          </cell>
          <cell r="CF1112">
            <v>2000</v>
          </cell>
          <cell r="CG1112">
            <v>1500</v>
          </cell>
          <cell r="CH1112" t="str">
            <v>не заказываем для ОПТа</v>
          </cell>
          <cell r="CI1112" t="str">
            <v>не заказываем для МП</v>
          </cell>
          <cell r="CJ1112">
            <v>79</v>
          </cell>
          <cell r="CK1112">
            <v>1642.26</v>
          </cell>
          <cell r="CL1112">
            <v>297.95</v>
          </cell>
          <cell r="CM1112">
            <v>0</v>
          </cell>
          <cell r="CN1112">
            <v>0</v>
          </cell>
          <cell r="CO1112">
            <v>79.790000000000006</v>
          </cell>
          <cell r="CP1112">
            <v>2020</v>
          </cell>
          <cell r="CQ1112">
            <v>207315</v>
          </cell>
          <cell r="CR1112">
            <v>37612.5</v>
          </cell>
          <cell r="CS1112">
            <v>0</v>
          </cell>
          <cell r="CT1112">
            <v>0</v>
          </cell>
          <cell r="CU1112">
            <v>10072.5</v>
          </cell>
          <cell r="CV1112">
            <v>255000</v>
          </cell>
          <cell r="CW1112">
            <v>973974</v>
          </cell>
          <cell r="CX1112">
            <v>176705</v>
          </cell>
          <cell r="CY1112">
            <v>0</v>
          </cell>
          <cell r="CZ1112">
            <v>0</v>
          </cell>
          <cell r="DA1112">
            <v>47321</v>
          </cell>
          <cell r="DB1112">
            <v>1198000</v>
          </cell>
          <cell r="DC1112" t="str">
            <v>Basic+</v>
          </cell>
          <cell r="DE1112">
            <v>59</v>
          </cell>
          <cell r="DF1112">
            <v>59</v>
          </cell>
          <cell r="DH1112">
            <v>3</v>
          </cell>
          <cell r="DI1112">
            <v>2</v>
          </cell>
          <cell r="DJ1112">
            <v>5</v>
          </cell>
          <cell r="DK1112">
            <v>295</v>
          </cell>
          <cell r="DP1112">
            <v>295</v>
          </cell>
          <cell r="DQ1112">
            <v>177</v>
          </cell>
          <cell r="DR1112">
            <v>118</v>
          </cell>
          <cell r="DS1112">
            <v>0.6</v>
          </cell>
          <cell r="DT1112">
            <v>0.4</v>
          </cell>
          <cell r="DU1112">
            <v>599</v>
          </cell>
          <cell r="DV1112">
            <v>33187.5</v>
          </cell>
          <cell r="DW1112">
            <v>297.95</v>
          </cell>
          <cell r="DX1112">
            <v>176705</v>
          </cell>
          <cell r="DY1112" t="str">
            <v>multicolor</v>
          </cell>
          <cell r="DZ1112" t="str">
            <v>20206310239___Pillet___цветной</v>
          </cell>
        </row>
        <row r="1113">
          <cell r="B1113" t="str">
            <v>20206310240_0076128_00000003837</v>
          </cell>
          <cell r="C1113" t="str">
            <v>20206310240_0076128</v>
          </cell>
          <cell r="D1113" t="str">
            <v>Theme 3АксессуарыMysticЖенскийmulticolor9</v>
          </cell>
          <cell r="E1113" t="str">
            <v>Заг. с Th 3</v>
          </cell>
          <cell r="F1113" t="str">
            <v>ACOOLA Аксессуары Весна 2024 Theme 3</v>
          </cell>
          <cell r="G1113" t="str">
            <v>ACOOLA</v>
          </cell>
          <cell r="H1113" t="str">
            <v>Theme 3</v>
          </cell>
          <cell r="I1113" t="str">
            <v>00000003837</v>
          </cell>
          <cell r="J1113" t="str">
            <v>20206310240</v>
          </cell>
          <cell r="K1113" t="str">
            <v>Ободок для волос детский Mystic цветной</v>
          </cell>
          <cell r="L1113" t="str">
            <v>Женский</v>
          </cell>
          <cell r="M1113" t="str">
            <v/>
          </cell>
          <cell r="N1113" t="str">
            <v>Mystic</v>
          </cell>
          <cell r="O1113" t="str">
            <v>цветной</v>
          </cell>
          <cell r="P1113" t="str">
            <v>Accessories</v>
          </cell>
          <cell r="Q1113" t="str">
            <v>Hairband</v>
          </cell>
          <cell r="R1113" t="str">
            <v>Swim_Women</v>
          </cell>
          <cell r="S1113" t="str">
            <v>Swim</v>
          </cell>
          <cell r="T1113" t="str">
            <v>Аксессуары</v>
          </cell>
          <cell r="U1113" t="str">
            <v/>
          </cell>
          <cell r="V1113" t="str">
            <v/>
          </cell>
          <cell r="W1113" t="str">
            <v>(9) one size</v>
          </cell>
          <cell r="X1113">
            <v>1</v>
          </cell>
          <cell r="Y1113" t="str">
            <v>Нет</v>
          </cell>
          <cell r="Z1113" t="str">
            <v>Julia Kosmina</v>
          </cell>
          <cell r="AA1113" t="str">
            <v>Basic+</v>
          </cell>
          <cell r="AB1113" t="str">
            <v>Regular</v>
          </cell>
          <cell r="AC1113" t="str">
            <v>1,2,3,4,5</v>
          </cell>
          <cell r="AD1113" t="str">
            <v>1,2,3,4,5_1</v>
          </cell>
          <cell r="AE1113">
            <v>271</v>
          </cell>
          <cell r="AF1113">
            <v>52</v>
          </cell>
          <cell r="AG1113">
            <v>73</v>
          </cell>
          <cell r="AH1113">
            <v>96</v>
          </cell>
          <cell r="AI1113">
            <v>43</v>
          </cell>
          <cell r="AJ1113">
            <v>7</v>
          </cell>
          <cell r="AK1113">
            <v>1.8</v>
          </cell>
          <cell r="AL1113">
            <v>1</v>
          </cell>
          <cell r="AM1113">
            <v>4</v>
          </cell>
          <cell r="AN1113">
            <v>2</v>
          </cell>
          <cell r="AO1113">
            <v>6</v>
          </cell>
          <cell r="AP1113">
            <v>312</v>
          </cell>
          <cell r="AQ1113">
            <v>4</v>
          </cell>
          <cell r="AR1113">
            <v>2</v>
          </cell>
          <cell r="AS1113">
            <v>6</v>
          </cell>
          <cell r="AT1113">
            <v>438</v>
          </cell>
          <cell r="AU1113">
            <v>4</v>
          </cell>
          <cell r="AV1113">
            <v>2</v>
          </cell>
          <cell r="AW1113">
            <v>6</v>
          </cell>
          <cell r="AX1113">
            <v>576</v>
          </cell>
          <cell r="AY1113">
            <v>4</v>
          </cell>
          <cell r="AZ1113">
            <v>2</v>
          </cell>
          <cell r="BA1113">
            <v>6</v>
          </cell>
          <cell r="BB1113">
            <v>258</v>
          </cell>
          <cell r="BC1113">
            <v>4</v>
          </cell>
          <cell r="BD1113">
            <v>2</v>
          </cell>
          <cell r="BE1113">
            <v>6</v>
          </cell>
          <cell r="BF1113">
            <v>42</v>
          </cell>
          <cell r="BG1113" t="str">
            <v>3-2</v>
          </cell>
          <cell r="BH1113">
            <v>0.81299999999999994</v>
          </cell>
          <cell r="BI1113">
            <v>1626</v>
          </cell>
          <cell r="BJ1113">
            <v>599</v>
          </cell>
          <cell r="BK1113">
            <v>599</v>
          </cell>
          <cell r="BL1113">
            <v>499.17</v>
          </cell>
          <cell r="BM1113">
            <v>3.559120617944147</v>
          </cell>
          <cell r="BN1113">
            <v>1.3</v>
          </cell>
          <cell r="BO1113">
            <v>1.36</v>
          </cell>
          <cell r="BP1113">
            <v>1.98</v>
          </cell>
          <cell r="BQ1113">
            <v>168.3</v>
          </cell>
          <cell r="BR1113">
            <v>0.71903171953255418</v>
          </cell>
          <cell r="BS1113">
            <v>3.3</v>
          </cell>
          <cell r="BT1113">
            <v>85</v>
          </cell>
          <cell r="BU1113">
            <v>1.2</v>
          </cell>
          <cell r="BV1113">
            <v>599</v>
          </cell>
          <cell r="BW1113">
            <v>300</v>
          </cell>
          <cell r="BX1113" t="str">
            <v>Shenzhen Zlorna Ornament Co., Ltd.</v>
          </cell>
          <cell r="BY1113" t="str">
            <v>Китай</v>
          </cell>
          <cell r="CA1113">
            <v>295</v>
          </cell>
          <cell r="CB1113">
            <v>79</v>
          </cell>
          <cell r="CD1113">
            <v>2000</v>
          </cell>
          <cell r="CE1113">
            <v>629.50604013909754</v>
          </cell>
          <cell r="CF1113">
            <v>2000</v>
          </cell>
          <cell r="CG1113">
            <v>1500</v>
          </cell>
          <cell r="CH1113" t="str">
            <v>не заказываем для ОПТа</v>
          </cell>
          <cell r="CI1113" t="str">
            <v>не заказываем для МП</v>
          </cell>
          <cell r="CJ1113">
            <v>79</v>
          </cell>
          <cell r="CK1113">
            <v>2211.36</v>
          </cell>
          <cell r="CL1113">
            <v>401.20000000000005</v>
          </cell>
          <cell r="CM1113">
            <v>0</v>
          </cell>
          <cell r="CN1113">
            <v>0</v>
          </cell>
          <cell r="CO1113">
            <v>107.44000000000001</v>
          </cell>
          <cell r="CP1113">
            <v>2720</v>
          </cell>
          <cell r="CQ1113">
            <v>273655.80000000005</v>
          </cell>
          <cell r="CR1113">
            <v>49648.5</v>
          </cell>
          <cell r="CS1113">
            <v>0</v>
          </cell>
          <cell r="CT1113">
            <v>0</v>
          </cell>
          <cell r="CU1113">
            <v>13295.7</v>
          </cell>
          <cell r="CV1113">
            <v>336600</v>
          </cell>
          <cell r="CW1113">
            <v>973974</v>
          </cell>
          <cell r="CX1113">
            <v>176705</v>
          </cell>
          <cell r="CY1113">
            <v>0</v>
          </cell>
          <cell r="CZ1113">
            <v>0</v>
          </cell>
          <cell r="DA1113">
            <v>47321</v>
          </cell>
          <cell r="DB1113">
            <v>1198000</v>
          </cell>
          <cell r="DC1113" t="str">
            <v>Basic+</v>
          </cell>
          <cell r="DE1113">
            <v>59</v>
          </cell>
          <cell r="DF1113">
            <v>59</v>
          </cell>
          <cell r="DH1113">
            <v>3</v>
          </cell>
          <cell r="DI1113">
            <v>2</v>
          </cell>
          <cell r="DJ1113">
            <v>5</v>
          </cell>
          <cell r="DK1113">
            <v>295</v>
          </cell>
          <cell r="DP1113">
            <v>295</v>
          </cell>
          <cell r="DQ1113">
            <v>177</v>
          </cell>
          <cell r="DR1113">
            <v>118</v>
          </cell>
          <cell r="DS1113">
            <v>0.6</v>
          </cell>
          <cell r="DT1113">
            <v>0.4</v>
          </cell>
          <cell r="DU1113">
            <v>599</v>
          </cell>
          <cell r="DV1113">
            <v>43807.5</v>
          </cell>
          <cell r="DW1113">
            <v>401.20000000000005</v>
          </cell>
          <cell r="DX1113">
            <v>176705</v>
          </cell>
          <cell r="DY1113" t="str">
            <v>multicolor</v>
          </cell>
          <cell r="DZ1113" t="str">
            <v>20206310240___Mystic___цветной</v>
          </cell>
        </row>
        <row r="1114">
          <cell r="B1114" t="str">
            <v>20206320518_0076129_00000003837</v>
          </cell>
          <cell r="C1114" t="str">
            <v>20206320518_0076129</v>
          </cell>
          <cell r="D1114" t="str">
            <v>Theme 3АксессуарыAgeoЖенскийmulticolor9</v>
          </cell>
          <cell r="E1114" t="str">
            <v>Заг. с Th 3</v>
          </cell>
          <cell r="F1114" t="str">
            <v>ACOOLA Аксессуары Весна 2024 Theme 3</v>
          </cell>
          <cell r="G1114" t="str">
            <v>ACOOLA</v>
          </cell>
          <cell r="H1114" t="str">
            <v>Theme 3</v>
          </cell>
          <cell r="I1114" t="str">
            <v>00000003837</v>
          </cell>
          <cell r="J1114" t="str">
            <v>20206320518</v>
          </cell>
          <cell r="K1114" t="str">
            <v>Набор из 2 заколок для волос дет. Ageo цветной</v>
          </cell>
          <cell r="L1114" t="str">
            <v>Женский</v>
          </cell>
          <cell r="M1114" t="str">
            <v/>
          </cell>
          <cell r="N1114" t="str">
            <v>Ageo</v>
          </cell>
          <cell r="O1114" t="str">
            <v>цветной</v>
          </cell>
          <cell r="P1114" t="str">
            <v>Accessories</v>
          </cell>
          <cell r="Q1114" t="str">
            <v>Hairpin</v>
          </cell>
          <cell r="R1114" t="str">
            <v>Swim_Women</v>
          </cell>
          <cell r="S1114" t="str">
            <v>Swim</v>
          </cell>
          <cell r="T1114" t="str">
            <v>Аксессуары</v>
          </cell>
          <cell r="U1114" t="str">
            <v/>
          </cell>
          <cell r="V1114" t="str">
            <v/>
          </cell>
          <cell r="W1114" t="str">
            <v>(9) one size</v>
          </cell>
          <cell r="X1114">
            <v>1</v>
          </cell>
          <cell r="Y1114" t="str">
            <v>Нет</v>
          </cell>
          <cell r="Z1114" t="str">
            <v>Julia Kosmina</v>
          </cell>
          <cell r="AA1114" t="str">
            <v>Basic+</v>
          </cell>
          <cell r="AB1114" t="str">
            <v>Regular</v>
          </cell>
          <cell r="AC1114" t="str">
            <v>1,2,3,4,5</v>
          </cell>
          <cell r="AD1114" t="str">
            <v>1,2,3,4,5_1</v>
          </cell>
          <cell r="AE1114">
            <v>271</v>
          </cell>
          <cell r="AF1114">
            <v>52</v>
          </cell>
          <cell r="AG1114">
            <v>73</v>
          </cell>
          <cell r="AH1114">
            <v>96</v>
          </cell>
          <cell r="AI1114">
            <v>43</v>
          </cell>
          <cell r="AJ1114">
            <v>7</v>
          </cell>
          <cell r="AK1114">
            <v>1.8</v>
          </cell>
          <cell r="AL1114">
            <v>1</v>
          </cell>
          <cell r="AM1114">
            <v>4</v>
          </cell>
          <cell r="AN1114">
            <v>2</v>
          </cell>
          <cell r="AO1114">
            <v>6</v>
          </cell>
          <cell r="AP1114">
            <v>312</v>
          </cell>
          <cell r="AQ1114">
            <v>4</v>
          </cell>
          <cell r="AR1114">
            <v>2</v>
          </cell>
          <cell r="AS1114">
            <v>6</v>
          </cell>
          <cell r="AT1114">
            <v>438</v>
          </cell>
          <cell r="AU1114">
            <v>4</v>
          </cell>
          <cell r="AV1114">
            <v>2</v>
          </cell>
          <cell r="AW1114">
            <v>6</v>
          </cell>
          <cell r="AX1114">
            <v>576</v>
          </cell>
          <cell r="AY1114">
            <v>4</v>
          </cell>
          <cell r="AZ1114">
            <v>2</v>
          </cell>
          <cell r="BA1114">
            <v>6</v>
          </cell>
          <cell r="BB1114">
            <v>258</v>
          </cell>
          <cell r="BC1114">
            <v>4</v>
          </cell>
          <cell r="BD1114">
            <v>2</v>
          </cell>
          <cell r="BE1114">
            <v>6</v>
          </cell>
          <cell r="BF1114">
            <v>42</v>
          </cell>
          <cell r="BG1114" t="str">
            <v>3-2</v>
          </cell>
          <cell r="BH1114">
            <v>0.81299999999999994</v>
          </cell>
          <cell r="BI1114">
            <v>1626</v>
          </cell>
          <cell r="BJ1114">
            <v>399</v>
          </cell>
          <cell r="BK1114">
            <v>399</v>
          </cell>
          <cell r="BL1114">
            <v>332.5</v>
          </cell>
          <cell r="BM1114">
            <v>3.4515570934256052</v>
          </cell>
          <cell r="BN1114">
            <v>0.9</v>
          </cell>
          <cell r="BO1114">
            <v>0.94</v>
          </cell>
          <cell r="BP1114">
            <v>1.36</v>
          </cell>
          <cell r="BQ1114">
            <v>115.60000000000001</v>
          </cell>
          <cell r="BR1114">
            <v>0.71027568922305762</v>
          </cell>
          <cell r="BS1114">
            <v>3.3</v>
          </cell>
          <cell r="BT1114">
            <v>85</v>
          </cell>
          <cell r="BU1114">
            <v>1.2</v>
          </cell>
          <cell r="BV1114">
            <v>399</v>
          </cell>
          <cell r="BW1114">
            <v>200</v>
          </cell>
          <cell r="BX1114" t="str">
            <v>Shenzhen Zlorna Ornament Co., Ltd.</v>
          </cell>
          <cell r="BY1114" t="str">
            <v>Китай</v>
          </cell>
          <cell r="CA1114">
            <v>295</v>
          </cell>
          <cell r="CB1114">
            <v>79</v>
          </cell>
          <cell r="CD1114">
            <v>2000</v>
          </cell>
          <cell r="CE1114">
            <v>629.50604013909754</v>
          </cell>
          <cell r="CF1114">
            <v>2000</v>
          </cell>
          <cell r="CG1114">
            <v>1500</v>
          </cell>
          <cell r="CH1114" t="str">
            <v>не заказываем для ОПТа</v>
          </cell>
          <cell r="CI1114" t="str">
            <v>не заказываем для МП</v>
          </cell>
          <cell r="CJ1114">
            <v>79</v>
          </cell>
          <cell r="CK1114">
            <v>1528.4399999999998</v>
          </cell>
          <cell r="CL1114">
            <v>277.3</v>
          </cell>
          <cell r="CM1114">
            <v>0</v>
          </cell>
          <cell r="CN1114">
            <v>0</v>
          </cell>
          <cell r="CO1114">
            <v>74.259999999999991</v>
          </cell>
          <cell r="CP1114">
            <v>1880</v>
          </cell>
          <cell r="CQ1114">
            <v>187965.6</v>
          </cell>
          <cell r="CR1114">
            <v>34102</v>
          </cell>
          <cell r="CS1114">
            <v>0</v>
          </cell>
          <cell r="CT1114">
            <v>0</v>
          </cell>
          <cell r="CU1114">
            <v>9132.4000000000015</v>
          </cell>
          <cell r="CV1114">
            <v>231200.00000000003</v>
          </cell>
          <cell r="CW1114">
            <v>648774</v>
          </cell>
          <cell r="CX1114">
            <v>117705</v>
          </cell>
          <cell r="CY1114">
            <v>0</v>
          </cell>
          <cell r="CZ1114">
            <v>0</v>
          </cell>
          <cell r="DA1114">
            <v>31521</v>
          </cell>
          <cell r="DB1114">
            <v>798000</v>
          </cell>
          <cell r="DC1114" t="str">
            <v>Basic+</v>
          </cell>
          <cell r="DE1114">
            <v>59</v>
          </cell>
          <cell r="DF1114">
            <v>59</v>
          </cell>
          <cell r="DH1114">
            <v>3</v>
          </cell>
          <cell r="DI1114">
            <v>2</v>
          </cell>
          <cell r="DJ1114">
            <v>5</v>
          </cell>
          <cell r="DK1114">
            <v>295</v>
          </cell>
          <cell r="DP1114">
            <v>295</v>
          </cell>
          <cell r="DQ1114">
            <v>177</v>
          </cell>
          <cell r="DR1114">
            <v>118</v>
          </cell>
          <cell r="DS1114">
            <v>0.6</v>
          </cell>
          <cell r="DT1114">
            <v>0.4</v>
          </cell>
          <cell r="DU1114">
            <v>399</v>
          </cell>
          <cell r="DV1114">
            <v>30090.000000000004</v>
          </cell>
          <cell r="DW1114">
            <v>277.3</v>
          </cell>
          <cell r="DX1114">
            <v>117705</v>
          </cell>
          <cell r="DY1114" t="str">
            <v>multicolor</v>
          </cell>
          <cell r="DZ1114" t="str">
            <v>20206320518___Ageo___цветной</v>
          </cell>
        </row>
        <row r="1115">
          <cell r="B1115" t="str">
            <v>20206320519_0076130_00000003837</v>
          </cell>
          <cell r="C1115" t="str">
            <v>20206320519_0076130</v>
          </cell>
          <cell r="D1115" t="str">
            <v>Theme 3АксессуарыStanleyЖенскийmulticolor9</v>
          </cell>
          <cell r="E1115" t="str">
            <v>Заг. с Th 3</v>
          </cell>
          <cell r="F1115" t="str">
            <v>ACOOLA Аксессуары Весна 2024 Theme 3</v>
          </cell>
          <cell r="G1115" t="str">
            <v>ACOOLA</v>
          </cell>
          <cell r="H1115" t="str">
            <v>Theme 3</v>
          </cell>
          <cell r="I1115" t="str">
            <v>00000003837</v>
          </cell>
          <cell r="J1115" t="str">
            <v>20206320519</v>
          </cell>
          <cell r="K1115" t="str">
            <v>Набор из 6 заколок для волос дет. Stanley цветной</v>
          </cell>
          <cell r="L1115" t="str">
            <v>Женский</v>
          </cell>
          <cell r="M1115" t="str">
            <v/>
          </cell>
          <cell r="N1115" t="str">
            <v>Stanley</v>
          </cell>
          <cell r="O1115" t="str">
            <v>цветной</v>
          </cell>
          <cell r="P1115" t="str">
            <v>Accessories</v>
          </cell>
          <cell r="Q1115" t="str">
            <v>Hairpin</v>
          </cell>
          <cell r="R1115" t="str">
            <v>Swim_Women</v>
          </cell>
          <cell r="S1115" t="str">
            <v>Swim</v>
          </cell>
          <cell r="T1115" t="str">
            <v>Аксессуары</v>
          </cell>
          <cell r="U1115" t="str">
            <v/>
          </cell>
          <cell r="V1115" t="str">
            <v/>
          </cell>
          <cell r="W1115" t="str">
            <v>(9) one size</v>
          </cell>
          <cell r="X1115">
            <v>1</v>
          </cell>
          <cell r="Y1115" t="str">
            <v>Нет</v>
          </cell>
          <cell r="Z1115" t="str">
            <v>Julia Kosmina</v>
          </cell>
          <cell r="AA1115" t="str">
            <v>Basic+</v>
          </cell>
          <cell r="AB1115" t="str">
            <v>Regular</v>
          </cell>
          <cell r="AC1115" t="str">
            <v>1,2,3,4,5</v>
          </cell>
          <cell r="AD1115" t="str">
            <v>1,2,3,4,5_1</v>
          </cell>
          <cell r="AE1115">
            <v>271</v>
          </cell>
          <cell r="AF1115">
            <v>52</v>
          </cell>
          <cell r="AG1115">
            <v>73</v>
          </cell>
          <cell r="AH1115">
            <v>96</v>
          </cell>
          <cell r="AI1115">
            <v>43</v>
          </cell>
          <cell r="AJ1115">
            <v>7</v>
          </cell>
          <cell r="AK1115">
            <v>1.5</v>
          </cell>
          <cell r="AL1115">
            <v>1</v>
          </cell>
          <cell r="AM1115">
            <v>3</v>
          </cell>
          <cell r="AN1115">
            <v>2</v>
          </cell>
          <cell r="AO1115">
            <v>5</v>
          </cell>
          <cell r="AP1115">
            <v>260</v>
          </cell>
          <cell r="AQ1115">
            <v>3</v>
          </cell>
          <cell r="AR1115">
            <v>1</v>
          </cell>
          <cell r="AS1115">
            <v>4</v>
          </cell>
          <cell r="AT1115">
            <v>292</v>
          </cell>
          <cell r="AU1115">
            <v>3</v>
          </cell>
          <cell r="AV1115">
            <v>1</v>
          </cell>
          <cell r="AW1115">
            <v>4</v>
          </cell>
          <cell r="AX1115">
            <v>384</v>
          </cell>
          <cell r="AY1115">
            <v>3</v>
          </cell>
          <cell r="AZ1115">
            <v>1</v>
          </cell>
          <cell r="BA1115">
            <v>4</v>
          </cell>
          <cell r="BB1115">
            <v>172</v>
          </cell>
          <cell r="BC1115">
            <v>3</v>
          </cell>
          <cell r="BD1115">
            <v>1</v>
          </cell>
          <cell r="BE1115">
            <v>4</v>
          </cell>
          <cell r="BF1115">
            <v>28</v>
          </cell>
          <cell r="BG1115" t="str">
            <v>2-2</v>
          </cell>
          <cell r="BH1115">
            <v>0.81142857142857139</v>
          </cell>
          <cell r="BI1115">
            <v>1136</v>
          </cell>
          <cell r="BJ1115">
            <v>399</v>
          </cell>
          <cell r="BK1115">
            <v>399</v>
          </cell>
          <cell r="BL1115">
            <v>332.5</v>
          </cell>
          <cell r="BM1115">
            <v>3.4515570934256052</v>
          </cell>
          <cell r="BN1115">
            <v>0.9</v>
          </cell>
          <cell r="BO1115">
            <v>0.94</v>
          </cell>
          <cell r="BP1115">
            <v>1.36</v>
          </cell>
          <cell r="BQ1115">
            <v>115.60000000000001</v>
          </cell>
          <cell r="BR1115">
            <v>0.71027568922305762</v>
          </cell>
          <cell r="BS1115">
            <v>3.3</v>
          </cell>
          <cell r="BT1115">
            <v>85</v>
          </cell>
          <cell r="BU1115">
            <v>1.2</v>
          </cell>
          <cell r="BV1115">
            <v>399</v>
          </cell>
          <cell r="BW1115">
            <v>200</v>
          </cell>
          <cell r="BX1115" t="str">
            <v>SHAOXING YANSHENG TRADING CO., LTD</v>
          </cell>
          <cell r="BY1115" t="str">
            <v>Китай</v>
          </cell>
          <cell r="CA1115">
            <v>177</v>
          </cell>
          <cell r="CB1115">
            <v>87</v>
          </cell>
          <cell r="CD1115">
            <v>1400</v>
          </cell>
          <cell r="CE1115">
            <v>440.65422809736828</v>
          </cell>
          <cell r="CF1115">
            <v>1400</v>
          </cell>
          <cell r="CG1115">
            <v>1500</v>
          </cell>
          <cell r="CH1115" t="str">
            <v>не заказываем для ОПТа</v>
          </cell>
          <cell r="CI1115" t="str">
            <v>не заказываем для МП</v>
          </cell>
          <cell r="CJ1115">
            <v>87</v>
          </cell>
          <cell r="CK1115">
            <v>1067.8399999999999</v>
          </cell>
          <cell r="CL1115">
            <v>166.38</v>
          </cell>
          <cell r="CM1115">
            <v>0</v>
          </cell>
          <cell r="CN1115">
            <v>0</v>
          </cell>
          <cell r="CO1115">
            <v>81.78</v>
          </cell>
          <cell r="CP1115">
            <v>1316</v>
          </cell>
          <cell r="CQ1115">
            <v>131321.60000000001</v>
          </cell>
          <cell r="CR1115">
            <v>20461.2</v>
          </cell>
          <cell r="CS1115">
            <v>0</v>
          </cell>
          <cell r="CT1115">
            <v>0</v>
          </cell>
          <cell r="CU1115">
            <v>10057.200000000001</v>
          </cell>
          <cell r="CV1115">
            <v>161840</v>
          </cell>
          <cell r="CW1115">
            <v>453264</v>
          </cell>
          <cell r="CX1115">
            <v>70623</v>
          </cell>
          <cell r="CY1115">
            <v>0</v>
          </cell>
          <cell r="CZ1115">
            <v>0</v>
          </cell>
          <cell r="DA1115">
            <v>34713</v>
          </cell>
          <cell r="DB1115">
            <v>558600</v>
          </cell>
          <cell r="DC1115" t="str">
            <v>Basic+</v>
          </cell>
          <cell r="DE1115">
            <v>59</v>
          </cell>
          <cell r="DF1115">
            <v>59</v>
          </cell>
          <cell r="DH1115">
            <v>2</v>
          </cell>
          <cell r="DI1115">
            <v>1</v>
          </cell>
          <cell r="DJ1115">
            <v>3</v>
          </cell>
          <cell r="DK1115">
            <v>177</v>
          </cell>
          <cell r="DP1115">
            <v>177</v>
          </cell>
          <cell r="DQ1115">
            <v>118</v>
          </cell>
          <cell r="DR1115">
            <v>59</v>
          </cell>
          <cell r="DS1115">
            <v>0.66666666666666663</v>
          </cell>
          <cell r="DT1115">
            <v>0.33333333333333331</v>
          </cell>
          <cell r="DU1115">
            <v>399</v>
          </cell>
          <cell r="DV1115">
            <v>18054.000000000004</v>
          </cell>
          <cell r="DW1115">
            <v>166.38</v>
          </cell>
          <cell r="DX1115">
            <v>70623</v>
          </cell>
          <cell r="DY1115" t="str">
            <v>multicolor</v>
          </cell>
          <cell r="DZ1115" t="str">
            <v>20206320519___Stanley___цветной</v>
          </cell>
        </row>
        <row r="1116">
          <cell r="B1116" t="str">
            <v>20206320520_0076131_00000003837</v>
          </cell>
          <cell r="C1116" t="str">
            <v>20206320520_0076131</v>
          </cell>
          <cell r="D1116" t="str">
            <v>Theme 3АксессуарыVinceЖенскийmulticolor9</v>
          </cell>
          <cell r="E1116" t="str">
            <v>Заг. с Th 3</v>
          </cell>
          <cell r="F1116" t="str">
            <v>ACOOLA Аксессуары Весна 2024 Theme 3</v>
          </cell>
          <cell r="G1116" t="str">
            <v>ACOOLA</v>
          </cell>
          <cell r="H1116" t="str">
            <v>Theme 3</v>
          </cell>
          <cell r="I1116" t="str">
            <v>00000003837</v>
          </cell>
          <cell r="J1116" t="str">
            <v>20206320520</v>
          </cell>
          <cell r="K1116" t="str">
            <v>Набор из 6 заколок для волос дет. Vince цветной</v>
          </cell>
          <cell r="L1116" t="str">
            <v>Женский</v>
          </cell>
          <cell r="M1116" t="str">
            <v/>
          </cell>
          <cell r="N1116" t="str">
            <v>Vince</v>
          </cell>
          <cell r="O1116" t="str">
            <v>цветной</v>
          </cell>
          <cell r="P1116" t="str">
            <v>Accessories</v>
          </cell>
          <cell r="Q1116" t="str">
            <v>Hairpin</v>
          </cell>
          <cell r="R1116" t="str">
            <v>Swim_Women</v>
          </cell>
          <cell r="S1116" t="str">
            <v>Swim</v>
          </cell>
          <cell r="T1116" t="str">
            <v>Аксессуары</v>
          </cell>
          <cell r="U1116" t="str">
            <v/>
          </cell>
          <cell r="V1116" t="str">
            <v/>
          </cell>
          <cell r="W1116" t="str">
            <v>(9) one size</v>
          </cell>
          <cell r="X1116">
            <v>1</v>
          </cell>
          <cell r="Y1116" t="str">
            <v>Нет</v>
          </cell>
          <cell r="Z1116" t="str">
            <v>Julia Kosmina</v>
          </cell>
          <cell r="AA1116" t="str">
            <v>Basic+</v>
          </cell>
          <cell r="AB1116" t="str">
            <v>Regular</v>
          </cell>
          <cell r="AC1116" t="str">
            <v>1,2,3,4,5</v>
          </cell>
          <cell r="AD1116" t="str">
            <v>1,2,3,4,5_1</v>
          </cell>
          <cell r="AE1116">
            <v>271</v>
          </cell>
          <cell r="AF1116">
            <v>52</v>
          </cell>
          <cell r="AG1116">
            <v>73</v>
          </cell>
          <cell r="AH1116">
            <v>96</v>
          </cell>
          <cell r="AI1116">
            <v>43</v>
          </cell>
          <cell r="AJ1116">
            <v>7</v>
          </cell>
          <cell r="AK1116">
            <v>1.5</v>
          </cell>
          <cell r="AL1116">
            <v>1</v>
          </cell>
          <cell r="AM1116">
            <v>3</v>
          </cell>
          <cell r="AN1116">
            <v>2</v>
          </cell>
          <cell r="AO1116">
            <v>5</v>
          </cell>
          <cell r="AP1116">
            <v>260</v>
          </cell>
          <cell r="AQ1116">
            <v>3</v>
          </cell>
          <cell r="AR1116">
            <v>1</v>
          </cell>
          <cell r="AS1116">
            <v>4</v>
          </cell>
          <cell r="AT1116">
            <v>292</v>
          </cell>
          <cell r="AU1116">
            <v>3</v>
          </cell>
          <cell r="AV1116">
            <v>1</v>
          </cell>
          <cell r="AW1116">
            <v>4</v>
          </cell>
          <cell r="AX1116">
            <v>384</v>
          </cell>
          <cell r="AY1116">
            <v>3</v>
          </cell>
          <cell r="AZ1116">
            <v>1</v>
          </cell>
          <cell r="BA1116">
            <v>4</v>
          </cell>
          <cell r="BB1116">
            <v>172</v>
          </cell>
          <cell r="BC1116">
            <v>3</v>
          </cell>
          <cell r="BD1116">
            <v>1</v>
          </cell>
          <cell r="BE1116">
            <v>4</v>
          </cell>
          <cell r="BF1116">
            <v>28</v>
          </cell>
          <cell r="BG1116" t="str">
            <v>2-2</v>
          </cell>
          <cell r="BH1116">
            <v>0.81142857142857139</v>
          </cell>
          <cell r="BI1116">
            <v>1136</v>
          </cell>
          <cell r="BJ1116">
            <v>399</v>
          </cell>
          <cell r="BK1116">
            <v>399</v>
          </cell>
          <cell r="BL1116">
            <v>332.5</v>
          </cell>
          <cell r="BM1116">
            <v>3.0284629981024667</v>
          </cell>
          <cell r="BN1116">
            <v>1.02</v>
          </cell>
          <cell r="BO1116">
            <v>1.07</v>
          </cell>
          <cell r="BP1116">
            <v>1.55</v>
          </cell>
          <cell r="BQ1116">
            <v>131.75</v>
          </cell>
          <cell r="BR1116">
            <v>0.66979949874686717</v>
          </cell>
          <cell r="BS1116">
            <v>3.3</v>
          </cell>
          <cell r="BT1116">
            <v>85</v>
          </cell>
          <cell r="BU1116">
            <v>1.2</v>
          </cell>
          <cell r="BV1116">
            <v>399</v>
          </cell>
          <cell r="BW1116">
            <v>200</v>
          </cell>
          <cell r="BX1116" t="str">
            <v>Shenzhen Zlorna Ornament Co., Ltd.</v>
          </cell>
          <cell r="BY1116" t="str">
            <v>Китай</v>
          </cell>
          <cell r="CA1116">
            <v>177</v>
          </cell>
          <cell r="CB1116">
            <v>87</v>
          </cell>
          <cell r="CD1116">
            <v>1400</v>
          </cell>
          <cell r="CE1116">
            <v>440.65422809736828</v>
          </cell>
          <cell r="CF1116">
            <v>1400</v>
          </cell>
          <cell r="CG1116">
            <v>1500</v>
          </cell>
          <cell r="CH1116" t="str">
            <v>не заказываем для ОПТа</v>
          </cell>
          <cell r="CI1116" t="str">
            <v>не заказываем для МП</v>
          </cell>
          <cell r="CJ1116">
            <v>87</v>
          </cell>
          <cell r="CK1116">
            <v>1215.52</v>
          </cell>
          <cell r="CL1116">
            <v>189.39000000000001</v>
          </cell>
          <cell r="CM1116">
            <v>0</v>
          </cell>
          <cell r="CN1116">
            <v>0</v>
          </cell>
          <cell r="CO1116">
            <v>93.09</v>
          </cell>
          <cell r="CP1116">
            <v>1498</v>
          </cell>
          <cell r="CQ1116">
            <v>149668</v>
          </cell>
          <cell r="CR1116">
            <v>23319.75</v>
          </cell>
          <cell r="CS1116">
            <v>0</v>
          </cell>
          <cell r="CT1116">
            <v>0</v>
          </cell>
          <cell r="CU1116">
            <v>11462.25</v>
          </cell>
          <cell r="CV1116">
            <v>184450</v>
          </cell>
          <cell r="CW1116">
            <v>453264</v>
          </cell>
          <cell r="CX1116">
            <v>70623</v>
          </cell>
          <cell r="CY1116">
            <v>0</v>
          </cell>
          <cell r="CZ1116">
            <v>0</v>
          </cell>
          <cell r="DA1116">
            <v>34713</v>
          </cell>
          <cell r="DB1116">
            <v>558600</v>
          </cell>
          <cell r="DC1116" t="str">
            <v>Basic+</v>
          </cell>
          <cell r="DE1116">
            <v>59</v>
          </cell>
          <cell r="DF1116">
            <v>59</v>
          </cell>
          <cell r="DH1116">
            <v>2</v>
          </cell>
          <cell r="DI1116">
            <v>1</v>
          </cell>
          <cell r="DJ1116">
            <v>3</v>
          </cell>
          <cell r="DK1116">
            <v>177</v>
          </cell>
          <cell r="DP1116">
            <v>177</v>
          </cell>
          <cell r="DQ1116">
            <v>118</v>
          </cell>
          <cell r="DR1116">
            <v>59</v>
          </cell>
          <cell r="DS1116">
            <v>0.66666666666666663</v>
          </cell>
          <cell r="DT1116">
            <v>0.33333333333333331</v>
          </cell>
          <cell r="DU1116">
            <v>399</v>
          </cell>
          <cell r="DV1116">
            <v>20576.25</v>
          </cell>
          <cell r="DW1116">
            <v>189.39000000000001</v>
          </cell>
          <cell r="DX1116">
            <v>70623</v>
          </cell>
          <cell r="DY1116" t="str">
            <v>multicolor</v>
          </cell>
          <cell r="DZ1116" t="str">
            <v>20206320520___Vince___цветной</v>
          </cell>
        </row>
        <row r="1117">
          <cell r="B1117" t="str">
            <v>20206320521_0076132_00000003837</v>
          </cell>
          <cell r="C1117" t="str">
            <v>20206320521_0076132</v>
          </cell>
          <cell r="D1117" t="str">
            <v>Theme 3АксессуарыHaekЖенскийmulticolor9</v>
          </cell>
          <cell r="E1117" t="str">
            <v>Заг. с Th 3</v>
          </cell>
          <cell r="F1117" t="str">
            <v>ACOOLA Аксессуары Весна 2024 Theme 3</v>
          </cell>
          <cell r="G1117" t="str">
            <v>ACOOLA</v>
          </cell>
          <cell r="H1117" t="str">
            <v>Theme 3</v>
          </cell>
          <cell r="I1117" t="str">
            <v>00000003837</v>
          </cell>
          <cell r="J1117" t="str">
            <v>20206320521</v>
          </cell>
          <cell r="K1117" t="str">
            <v>Набор из 4 заколок для волос дет. Haek цветной</v>
          </cell>
          <cell r="L1117" t="str">
            <v>Женский</v>
          </cell>
          <cell r="M1117" t="str">
            <v/>
          </cell>
          <cell r="N1117" t="str">
            <v>Haek</v>
          </cell>
          <cell r="O1117" t="str">
            <v>цветной</v>
          </cell>
          <cell r="P1117" t="str">
            <v>Accessories</v>
          </cell>
          <cell r="Q1117" t="str">
            <v>Hairpin</v>
          </cell>
          <cell r="R1117" t="str">
            <v>Swim_Women</v>
          </cell>
          <cell r="S1117" t="str">
            <v>Swim</v>
          </cell>
          <cell r="T1117" t="str">
            <v>Аксессуары</v>
          </cell>
          <cell r="U1117" t="str">
            <v/>
          </cell>
          <cell r="V1117" t="str">
            <v/>
          </cell>
          <cell r="W1117" t="str">
            <v>(9) one size</v>
          </cell>
          <cell r="X1117">
            <v>1</v>
          </cell>
          <cell r="Y1117" t="str">
            <v>Нет</v>
          </cell>
          <cell r="Z1117" t="str">
            <v>Julia Kosmina</v>
          </cell>
          <cell r="AA1117" t="str">
            <v>Basic+</v>
          </cell>
          <cell r="AB1117" t="str">
            <v>Regular</v>
          </cell>
          <cell r="AC1117" t="str">
            <v>1,2,3,4,5</v>
          </cell>
          <cell r="AD1117" t="str">
            <v>1,2,3,4,5_1</v>
          </cell>
          <cell r="AE1117">
            <v>271</v>
          </cell>
          <cell r="AF1117">
            <v>52</v>
          </cell>
          <cell r="AG1117">
            <v>73</v>
          </cell>
          <cell r="AH1117">
            <v>96</v>
          </cell>
          <cell r="AI1117">
            <v>43</v>
          </cell>
          <cell r="AJ1117">
            <v>7</v>
          </cell>
          <cell r="AK1117">
            <v>1.5</v>
          </cell>
          <cell r="AL1117">
            <v>1</v>
          </cell>
          <cell r="AM1117">
            <v>3</v>
          </cell>
          <cell r="AN1117">
            <v>2</v>
          </cell>
          <cell r="AO1117">
            <v>5</v>
          </cell>
          <cell r="AP1117">
            <v>260</v>
          </cell>
          <cell r="AQ1117">
            <v>3</v>
          </cell>
          <cell r="AR1117">
            <v>1</v>
          </cell>
          <cell r="AS1117">
            <v>4</v>
          </cell>
          <cell r="AT1117">
            <v>292</v>
          </cell>
          <cell r="AU1117">
            <v>3</v>
          </cell>
          <cell r="AV1117">
            <v>1</v>
          </cell>
          <cell r="AW1117">
            <v>4</v>
          </cell>
          <cell r="AX1117">
            <v>384</v>
          </cell>
          <cell r="AY1117">
            <v>3</v>
          </cell>
          <cell r="AZ1117">
            <v>1</v>
          </cell>
          <cell r="BA1117">
            <v>4</v>
          </cell>
          <cell r="BB1117">
            <v>172</v>
          </cell>
          <cell r="BC1117">
            <v>3</v>
          </cell>
          <cell r="BD1117">
            <v>1</v>
          </cell>
          <cell r="BE1117">
            <v>4</v>
          </cell>
          <cell r="BF1117">
            <v>28</v>
          </cell>
          <cell r="BG1117" t="str">
            <v>2-2</v>
          </cell>
          <cell r="BH1117">
            <v>0.81142857142857139</v>
          </cell>
          <cell r="BI1117">
            <v>1136</v>
          </cell>
          <cell r="BJ1117">
            <v>349</v>
          </cell>
          <cell r="BK1117">
            <v>349</v>
          </cell>
          <cell r="BL1117">
            <v>290.83</v>
          </cell>
          <cell r="BM1117">
            <v>3.2847058823529411</v>
          </cell>
          <cell r="BN1117">
            <v>0.83</v>
          </cell>
          <cell r="BO1117">
            <v>0.87</v>
          </cell>
          <cell r="BP1117">
            <v>1.25</v>
          </cell>
          <cell r="BQ1117">
            <v>106.25</v>
          </cell>
          <cell r="BR1117">
            <v>0.69555873925501432</v>
          </cell>
          <cell r="BS1117">
            <v>3.3</v>
          </cell>
          <cell r="BT1117">
            <v>85</v>
          </cell>
          <cell r="BU1117">
            <v>1.2</v>
          </cell>
          <cell r="BV1117">
            <v>349</v>
          </cell>
          <cell r="BW1117">
            <v>170</v>
          </cell>
          <cell r="BX1117" t="str">
            <v>SHAOXING YANSHENG TRADING CO., LTD</v>
          </cell>
          <cell r="BY1117" t="str">
            <v>Китай</v>
          </cell>
          <cell r="CA1117">
            <v>177</v>
          </cell>
          <cell r="CB1117">
            <v>87</v>
          </cell>
          <cell r="CD1117">
            <v>1400</v>
          </cell>
          <cell r="CE1117">
            <v>440.65422809736828</v>
          </cell>
          <cell r="CF1117">
            <v>1400</v>
          </cell>
          <cell r="CG1117">
            <v>1500</v>
          </cell>
          <cell r="CH1117" t="str">
            <v>не заказываем для ОПТа</v>
          </cell>
          <cell r="CI1117" t="str">
            <v>не заказываем для МП</v>
          </cell>
          <cell r="CJ1117">
            <v>87</v>
          </cell>
          <cell r="CK1117">
            <v>988.32</v>
          </cell>
          <cell r="CL1117">
            <v>153.99</v>
          </cell>
          <cell r="CM1117">
            <v>0</v>
          </cell>
          <cell r="CN1117">
            <v>0</v>
          </cell>
          <cell r="CO1117">
            <v>75.69</v>
          </cell>
          <cell r="CP1117">
            <v>1218</v>
          </cell>
          <cell r="CQ1117">
            <v>120700</v>
          </cell>
          <cell r="CR1117">
            <v>18806.25</v>
          </cell>
          <cell r="CS1117">
            <v>0</v>
          </cell>
          <cell r="CT1117">
            <v>0</v>
          </cell>
          <cell r="CU1117">
            <v>9243.75</v>
          </cell>
          <cell r="CV1117">
            <v>148750</v>
          </cell>
          <cell r="CW1117">
            <v>396464</v>
          </cell>
          <cell r="CX1117">
            <v>61773</v>
          </cell>
          <cell r="CY1117">
            <v>0</v>
          </cell>
          <cell r="CZ1117">
            <v>0</v>
          </cell>
          <cell r="DA1117">
            <v>30363</v>
          </cell>
          <cell r="DB1117">
            <v>488600</v>
          </cell>
          <cell r="DC1117" t="str">
            <v>Basic+</v>
          </cell>
          <cell r="DE1117">
            <v>59</v>
          </cell>
          <cell r="DF1117">
            <v>59</v>
          </cell>
          <cell r="DH1117">
            <v>2</v>
          </cell>
          <cell r="DI1117">
            <v>1</v>
          </cell>
          <cell r="DJ1117">
            <v>3</v>
          </cell>
          <cell r="DK1117">
            <v>177</v>
          </cell>
          <cell r="DP1117">
            <v>177</v>
          </cell>
          <cell r="DQ1117">
            <v>118</v>
          </cell>
          <cell r="DR1117">
            <v>59</v>
          </cell>
          <cell r="DS1117">
            <v>0.66666666666666663</v>
          </cell>
          <cell r="DT1117">
            <v>0.33333333333333331</v>
          </cell>
          <cell r="DU1117">
            <v>349</v>
          </cell>
          <cell r="DV1117">
            <v>16593.75</v>
          </cell>
          <cell r="DW1117">
            <v>153.99</v>
          </cell>
          <cell r="DX1117">
            <v>61773</v>
          </cell>
          <cell r="DY1117" t="str">
            <v>multicolor</v>
          </cell>
          <cell r="DZ1117" t="str">
            <v>20206320521___Haek___цветной</v>
          </cell>
        </row>
        <row r="1118">
          <cell r="B1118" t="str">
            <v>20206320522_0076133_00000003837</v>
          </cell>
          <cell r="C1118" t="str">
            <v>20206320522_0076133</v>
          </cell>
          <cell r="D1118" t="str">
            <v>Theme 3АксессуарыHamaЖенскийmulticolor9</v>
          </cell>
          <cell r="E1118" t="str">
            <v>Заг. с Th 3</v>
          </cell>
          <cell r="F1118" t="str">
            <v>ACOOLA Аксессуары Весна 2024 Theme 3</v>
          </cell>
          <cell r="G1118" t="str">
            <v>ACOOLA</v>
          </cell>
          <cell r="H1118" t="str">
            <v>Theme 3</v>
          </cell>
          <cell r="I1118" t="str">
            <v>00000003837</v>
          </cell>
          <cell r="J1118" t="str">
            <v>20206320522</v>
          </cell>
          <cell r="K1118" t="str">
            <v>Набор из 6 заколок для волос дет. Hama цветной</v>
          </cell>
          <cell r="L1118" t="str">
            <v>Женский</v>
          </cell>
          <cell r="M1118" t="str">
            <v/>
          </cell>
          <cell r="N1118" t="str">
            <v>Hama</v>
          </cell>
          <cell r="O1118" t="str">
            <v>цветной</v>
          </cell>
          <cell r="P1118" t="str">
            <v>Accessories</v>
          </cell>
          <cell r="Q1118" t="str">
            <v>Hairpin</v>
          </cell>
          <cell r="R1118" t="str">
            <v>Swim_Women</v>
          </cell>
          <cell r="S1118" t="str">
            <v>Swim</v>
          </cell>
          <cell r="T1118" t="str">
            <v>Аксессуары</v>
          </cell>
          <cell r="U1118" t="str">
            <v/>
          </cell>
          <cell r="V1118" t="str">
            <v/>
          </cell>
          <cell r="W1118" t="str">
            <v>(9) one size</v>
          </cell>
          <cell r="X1118">
            <v>1</v>
          </cell>
          <cell r="Y1118" t="str">
            <v>Нет</v>
          </cell>
          <cell r="Z1118" t="str">
            <v>Julia Kosmina</v>
          </cell>
          <cell r="AA1118" t="str">
            <v>Basic+</v>
          </cell>
          <cell r="AB1118" t="str">
            <v>Regular</v>
          </cell>
          <cell r="AC1118" t="str">
            <v>1,2,3,4,5</v>
          </cell>
          <cell r="AD1118" t="str">
            <v>1,2,3,4,5_1</v>
          </cell>
          <cell r="AE1118">
            <v>271</v>
          </cell>
          <cell r="AF1118">
            <v>52</v>
          </cell>
          <cell r="AG1118">
            <v>73</v>
          </cell>
          <cell r="AH1118">
            <v>96</v>
          </cell>
          <cell r="AI1118">
            <v>43</v>
          </cell>
          <cell r="AJ1118">
            <v>7</v>
          </cell>
          <cell r="AK1118">
            <v>1.5</v>
          </cell>
          <cell r="AL1118">
            <v>1</v>
          </cell>
          <cell r="AM1118">
            <v>3</v>
          </cell>
          <cell r="AN1118">
            <v>2</v>
          </cell>
          <cell r="AO1118">
            <v>5</v>
          </cell>
          <cell r="AP1118">
            <v>260</v>
          </cell>
          <cell r="AQ1118">
            <v>3</v>
          </cell>
          <cell r="AR1118">
            <v>1</v>
          </cell>
          <cell r="AS1118">
            <v>4</v>
          </cell>
          <cell r="AT1118">
            <v>292</v>
          </cell>
          <cell r="AU1118">
            <v>3</v>
          </cell>
          <cell r="AV1118">
            <v>1</v>
          </cell>
          <cell r="AW1118">
            <v>4</v>
          </cell>
          <cell r="AX1118">
            <v>384</v>
          </cell>
          <cell r="AY1118">
            <v>3</v>
          </cell>
          <cell r="AZ1118">
            <v>1</v>
          </cell>
          <cell r="BA1118">
            <v>4</v>
          </cell>
          <cell r="BB1118">
            <v>172</v>
          </cell>
          <cell r="BC1118">
            <v>3</v>
          </cell>
          <cell r="BD1118">
            <v>1</v>
          </cell>
          <cell r="BE1118">
            <v>4</v>
          </cell>
          <cell r="BF1118">
            <v>28</v>
          </cell>
          <cell r="BG1118" t="str">
            <v>2-2</v>
          </cell>
          <cell r="BH1118">
            <v>0.81142857142857139</v>
          </cell>
          <cell r="BI1118">
            <v>1136</v>
          </cell>
          <cell r="BJ1118">
            <v>499</v>
          </cell>
          <cell r="BK1118">
            <v>499</v>
          </cell>
          <cell r="BL1118">
            <v>415.83</v>
          </cell>
          <cell r="BM1118">
            <v>3.8369857747020375</v>
          </cell>
          <cell r="BN1118">
            <v>1.01</v>
          </cell>
          <cell r="BO1118">
            <v>1.06</v>
          </cell>
          <cell r="BP1118">
            <v>1.53</v>
          </cell>
          <cell r="BQ1118">
            <v>130.05000000000001</v>
          </cell>
          <cell r="BR1118">
            <v>0.73937875751503002</v>
          </cell>
          <cell r="BS1118">
            <v>3.3</v>
          </cell>
          <cell r="BT1118">
            <v>85</v>
          </cell>
          <cell r="BU1118">
            <v>1.2</v>
          </cell>
          <cell r="BV1118">
            <v>499</v>
          </cell>
          <cell r="BW1118">
            <v>250</v>
          </cell>
          <cell r="BX1118" t="str">
            <v>Shenzhen Zlorna Ornament Co., Ltd.</v>
          </cell>
          <cell r="BY1118" t="str">
            <v>Китай</v>
          </cell>
          <cell r="CA1118">
            <v>177</v>
          </cell>
          <cell r="CB1118">
            <v>87</v>
          </cell>
          <cell r="CD1118">
            <v>1400</v>
          </cell>
          <cell r="CE1118">
            <v>440.65422809736828</v>
          </cell>
          <cell r="CF1118">
            <v>1400</v>
          </cell>
          <cell r="CG1118">
            <v>1500</v>
          </cell>
          <cell r="CH1118" t="str">
            <v>не заказываем для ОПТа</v>
          </cell>
          <cell r="CI1118" t="str">
            <v>не заказываем для МП</v>
          </cell>
          <cell r="CJ1118">
            <v>87</v>
          </cell>
          <cell r="CK1118">
            <v>1204.1600000000001</v>
          </cell>
          <cell r="CL1118">
            <v>187.62</v>
          </cell>
          <cell r="CM1118">
            <v>0</v>
          </cell>
          <cell r="CN1118">
            <v>0</v>
          </cell>
          <cell r="CO1118">
            <v>92.22</v>
          </cell>
          <cell r="CP1118">
            <v>1484</v>
          </cell>
          <cell r="CQ1118">
            <v>147736.80000000002</v>
          </cell>
          <cell r="CR1118">
            <v>23018.850000000002</v>
          </cell>
          <cell r="CS1118">
            <v>0</v>
          </cell>
          <cell r="CT1118">
            <v>0</v>
          </cell>
          <cell r="CU1118">
            <v>11314.35</v>
          </cell>
          <cell r="CV1118">
            <v>182070.00000000003</v>
          </cell>
          <cell r="CW1118">
            <v>566864</v>
          </cell>
          <cell r="CX1118">
            <v>88323</v>
          </cell>
          <cell r="CY1118">
            <v>0</v>
          </cell>
          <cell r="CZ1118">
            <v>0</v>
          </cell>
          <cell r="DA1118">
            <v>43413</v>
          </cell>
          <cell r="DB1118">
            <v>698600</v>
          </cell>
          <cell r="DC1118" t="str">
            <v>Basic+</v>
          </cell>
          <cell r="DE1118">
            <v>59</v>
          </cell>
          <cell r="DF1118">
            <v>59</v>
          </cell>
          <cell r="DH1118">
            <v>2</v>
          </cell>
          <cell r="DI1118">
            <v>1</v>
          </cell>
          <cell r="DJ1118">
            <v>3</v>
          </cell>
          <cell r="DK1118">
            <v>177</v>
          </cell>
          <cell r="DP1118">
            <v>177</v>
          </cell>
          <cell r="DQ1118">
            <v>118</v>
          </cell>
          <cell r="DR1118">
            <v>59</v>
          </cell>
          <cell r="DS1118">
            <v>0.66666666666666663</v>
          </cell>
          <cell r="DT1118">
            <v>0.33333333333333331</v>
          </cell>
          <cell r="DU1118">
            <v>499</v>
          </cell>
          <cell r="DV1118">
            <v>20310.75</v>
          </cell>
          <cell r="DW1118">
            <v>187.62</v>
          </cell>
          <cell r="DX1118">
            <v>88323</v>
          </cell>
          <cell r="DY1118" t="str">
            <v>multicolor</v>
          </cell>
          <cell r="DZ1118" t="str">
            <v>20206320522___Hama___цветной</v>
          </cell>
        </row>
        <row r="1119">
          <cell r="B1119" t="str">
            <v>20206320523_0076134_00000003837</v>
          </cell>
          <cell r="C1119" t="str">
            <v>20206320523_0076134</v>
          </cell>
          <cell r="D1119" t="str">
            <v>Theme 3АксессуарыSajaЖенскийmulticolor9</v>
          </cell>
          <cell r="E1119" t="str">
            <v>Заг. с Th 3</v>
          </cell>
          <cell r="F1119" t="str">
            <v>ACOOLA Аксессуары Весна 2024 Theme 3</v>
          </cell>
          <cell r="G1119" t="str">
            <v>ACOOLA</v>
          </cell>
          <cell r="H1119" t="str">
            <v>Theme 3</v>
          </cell>
          <cell r="I1119" t="str">
            <v>00000003837</v>
          </cell>
          <cell r="J1119" t="str">
            <v>20206320523</v>
          </cell>
          <cell r="K1119" t="str">
            <v>Набор из 2 заколок для волос дет. Saja цветной</v>
          </cell>
          <cell r="L1119" t="str">
            <v>Женский</v>
          </cell>
          <cell r="M1119" t="str">
            <v/>
          </cell>
          <cell r="N1119" t="str">
            <v>Saja</v>
          </cell>
          <cell r="O1119" t="str">
            <v>цветной</v>
          </cell>
          <cell r="P1119" t="str">
            <v>Accessories</v>
          </cell>
          <cell r="Q1119" t="str">
            <v>Hairpin</v>
          </cell>
          <cell r="R1119" t="str">
            <v>Swim_Women</v>
          </cell>
          <cell r="S1119" t="str">
            <v>Swim</v>
          </cell>
          <cell r="T1119" t="str">
            <v>Аксессуары</v>
          </cell>
          <cell r="U1119" t="str">
            <v/>
          </cell>
          <cell r="V1119" t="str">
            <v/>
          </cell>
          <cell r="W1119" t="str">
            <v>(9) one size</v>
          </cell>
          <cell r="X1119">
            <v>1</v>
          </cell>
          <cell r="Y1119" t="str">
            <v>Нет</v>
          </cell>
          <cell r="Z1119" t="str">
            <v>Julia Kosmina</v>
          </cell>
          <cell r="AA1119" t="str">
            <v>Basic+</v>
          </cell>
          <cell r="AB1119" t="str">
            <v>Regular</v>
          </cell>
          <cell r="AC1119" t="str">
            <v>1,2,3,4,5</v>
          </cell>
          <cell r="AD1119" t="str">
            <v>1,2,3,4,5_1</v>
          </cell>
          <cell r="AE1119">
            <v>271</v>
          </cell>
          <cell r="AF1119">
            <v>52</v>
          </cell>
          <cell r="AG1119">
            <v>73</v>
          </cell>
          <cell r="AH1119">
            <v>96</v>
          </cell>
          <cell r="AI1119">
            <v>43</v>
          </cell>
          <cell r="AJ1119">
            <v>7</v>
          </cell>
          <cell r="AK1119">
            <v>1.8</v>
          </cell>
          <cell r="AL1119">
            <v>1</v>
          </cell>
          <cell r="AM1119">
            <v>4</v>
          </cell>
          <cell r="AN1119">
            <v>2</v>
          </cell>
          <cell r="AO1119">
            <v>6</v>
          </cell>
          <cell r="AP1119">
            <v>312</v>
          </cell>
          <cell r="AQ1119">
            <v>4</v>
          </cell>
          <cell r="AR1119">
            <v>2</v>
          </cell>
          <cell r="AS1119">
            <v>6</v>
          </cell>
          <cell r="AT1119">
            <v>438</v>
          </cell>
          <cell r="AU1119">
            <v>4</v>
          </cell>
          <cell r="AV1119">
            <v>2</v>
          </cell>
          <cell r="AW1119">
            <v>6</v>
          </cell>
          <cell r="AX1119">
            <v>576</v>
          </cell>
          <cell r="AY1119">
            <v>4</v>
          </cell>
          <cell r="AZ1119">
            <v>2</v>
          </cell>
          <cell r="BA1119">
            <v>6</v>
          </cell>
          <cell r="BB1119">
            <v>258</v>
          </cell>
          <cell r="BC1119">
            <v>4</v>
          </cell>
          <cell r="BD1119">
            <v>2</v>
          </cell>
          <cell r="BE1119">
            <v>6</v>
          </cell>
          <cell r="BF1119">
            <v>42</v>
          </cell>
          <cell r="BG1119" t="str">
            <v>3-2</v>
          </cell>
          <cell r="BH1119">
            <v>0.81299999999999994</v>
          </cell>
          <cell r="BI1119">
            <v>1626</v>
          </cell>
          <cell r="BJ1119">
            <v>499</v>
          </cell>
          <cell r="BK1119">
            <v>499</v>
          </cell>
          <cell r="BL1119">
            <v>415.83</v>
          </cell>
          <cell r="BM1119">
            <v>3.2980832782551222</v>
          </cell>
          <cell r="BN1119">
            <v>1.17</v>
          </cell>
          <cell r="BO1119">
            <v>1.23</v>
          </cell>
          <cell r="BP1119">
            <v>1.78</v>
          </cell>
          <cell r="BQ1119">
            <v>151.30000000000001</v>
          </cell>
          <cell r="BR1119">
            <v>0.69679358717434869</v>
          </cell>
          <cell r="BS1119">
            <v>3.3</v>
          </cell>
          <cell r="BT1119">
            <v>85</v>
          </cell>
          <cell r="BU1119">
            <v>1.2</v>
          </cell>
          <cell r="BV1119">
            <v>499</v>
          </cell>
          <cell r="BW1119">
            <v>250</v>
          </cell>
          <cell r="BX1119" t="str">
            <v>Shenzhen Zlorna Ornament Co., Ltd.</v>
          </cell>
          <cell r="BY1119" t="str">
            <v>Китай</v>
          </cell>
          <cell r="CA1119">
            <v>295</v>
          </cell>
          <cell r="CB1119">
            <v>79</v>
          </cell>
          <cell r="CD1119">
            <v>2000</v>
          </cell>
          <cell r="CE1119">
            <v>629.50604013909754</v>
          </cell>
          <cell r="CF1119">
            <v>2000</v>
          </cell>
          <cell r="CG1119">
            <v>1500</v>
          </cell>
          <cell r="CH1119" t="str">
            <v>не заказываем для ОПТа</v>
          </cell>
          <cell r="CI1119" t="str">
            <v>не заказываем для МП</v>
          </cell>
          <cell r="CJ1119">
            <v>79</v>
          </cell>
          <cell r="CK1119">
            <v>1999.98</v>
          </cell>
          <cell r="CL1119">
            <v>362.85</v>
          </cell>
          <cell r="CM1119">
            <v>0</v>
          </cell>
          <cell r="CN1119">
            <v>0</v>
          </cell>
          <cell r="CO1119">
            <v>97.17</v>
          </cell>
          <cell r="CP1119">
            <v>2460</v>
          </cell>
          <cell r="CQ1119">
            <v>246013.80000000002</v>
          </cell>
          <cell r="CR1119">
            <v>44633.5</v>
          </cell>
          <cell r="CS1119">
            <v>0</v>
          </cell>
          <cell r="CT1119">
            <v>0</v>
          </cell>
          <cell r="CU1119">
            <v>11952.7</v>
          </cell>
          <cell r="CV1119">
            <v>302600</v>
          </cell>
          <cell r="CW1119">
            <v>811374</v>
          </cell>
          <cell r="CX1119">
            <v>147205</v>
          </cell>
          <cell r="CY1119">
            <v>0</v>
          </cell>
          <cell r="CZ1119">
            <v>0</v>
          </cell>
          <cell r="DA1119">
            <v>39421</v>
          </cell>
          <cell r="DB1119">
            <v>998000</v>
          </cell>
          <cell r="DC1119" t="str">
            <v>Basic+</v>
          </cell>
          <cell r="DE1119">
            <v>59</v>
          </cell>
          <cell r="DF1119">
            <v>59</v>
          </cell>
          <cell r="DH1119">
            <v>3</v>
          </cell>
          <cell r="DI1119">
            <v>2</v>
          </cell>
          <cell r="DJ1119">
            <v>5</v>
          </cell>
          <cell r="DK1119">
            <v>295</v>
          </cell>
          <cell r="DP1119">
            <v>295</v>
          </cell>
          <cell r="DQ1119">
            <v>177</v>
          </cell>
          <cell r="DR1119">
            <v>118</v>
          </cell>
          <cell r="DS1119">
            <v>0.6</v>
          </cell>
          <cell r="DT1119">
            <v>0.4</v>
          </cell>
          <cell r="DU1119">
            <v>499</v>
          </cell>
          <cell r="DV1119">
            <v>39382.5</v>
          </cell>
          <cell r="DW1119">
            <v>362.85</v>
          </cell>
          <cell r="DX1119">
            <v>147205</v>
          </cell>
          <cell r="DY1119" t="str">
            <v>multicolor</v>
          </cell>
          <cell r="DZ1119" t="str">
            <v>20206320523___Saja___цветной</v>
          </cell>
        </row>
        <row r="1120">
          <cell r="B1120" t="str">
            <v>20206320524_0076135_00000003837</v>
          </cell>
          <cell r="C1120" t="str">
            <v>20206320524_0076135</v>
          </cell>
          <cell r="D1120" t="str">
            <v>Theme 3АксессуарыKirriЖенскийmulticolor9</v>
          </cell>
          <cell r="E1120" t="str">
            <v>Заг. с Th 3</v>
          </cell>
          <cell r="F1120" t="str">
            <v>ACOOLA Аксессуары Весна 2024 Theme 3</v>
          </cell>
          <cell r="G1120" t="str">
            <v>ACOOLA</v>
          </cell>
          <cell r="H1120" t="str">
            <v>Theme 3</v>
          </cell>
          <cell r="I1120" t="str">
            <v>00000003837</v>
          </cell>
          <cell r="J1120" t="str">
            <v>20206320524</v>
          </cell>
          <cell r="K1120" t="str">
            <v>Набор из 10 заколок для волос дет. Kirri цветной</v>
          </cell>
          <cell r="L1120" t="str">
            <v>Женский</v>
          </cell>
          <cell r="M1120" t="str">
            <v/>
          </cell>
          <cell r="N1120" t="str">
            <v>Kirri</v>
          </cell>
          <cell r="O1120" t="str">
            <v>цветной</v>
          </cell>
          <cell r="P1120" t="str">
            <v>Hair Acc</v>
          </cell>
          <cell r="Q1120" t="str">
            <v>Hairpin</v>
          </cell>
          <cell r="R1120" t="str">
            <v>Accessories_Girls</v>
          </cell>
          <cell r="S1120" t="str">
            <v>Accessories</v>
          </cell>
          <cell r="T1120" t="str">
            <v>Аксессуары</v>
          </cell>
          <cell r="U1120" t="str">
            <v/>
          </cell>
          <cell r="V1120" t="str">
            <v/>
          </cell>
          <cell r="W1120" t="str">
            <v>(9) one size</v>
          </cell>
          <cell r="X1120">
            <v>1</v>
          </cell>
          <cell r="Y1120" t="str">
            <v>Нет</v>
          </cell>
          <cell r="Z1120" t="str">
            <v>Julia Kosmina</v>
          </cell>
          <cell r="AA1120" t="str">
            <v>Basic+</v>
          </cell>
          <cell r="AB1120" t="str">
            <v>Regular</v>
          </cell>
          <cell r="AC1120" t="str">
            <v>1,2,3,4,5</v>
          </cell>
          <cell r="AD1120" t="str">
            <v>1,2,3,4,5_1</v>
          </cell>
          <cell r="AE1120">
            <v>271</v>
          </cell>
          <cell r="AF1120">
            <v>52</v>
          </cell>
          <cell r="AG1120">
            <v>73</v>
          </cell>
          <cell r="AH1120">
            <v>96</v>
          </cell>
          <cell r="AI1120">
            <v>43</v>
          </cell>
          <cell r="AJ1120">
            <v>7</v>
          </cell>
          <cell r="AK1120">
            <v>1.5</v>
          </cell>
          <cell r="AL1120">
            <v>0.5</v>
          </cell>
          <cell r="AM1120">
            <v>3</v>
          </cell>
          <cell r="AN1120">
            <v>1</v>
          </cell>
          <cell r="AO1120">
            <v>4</v>
          </cell>
          <cell r="AP1120">
            <v>208</v>
          </cell>
          <cell r="AQ1120">
            <v>3</v>
          </cell>
          <cell r="AR1120">
            <v>1</v>
          </cell>
          <cell r="AS1120">
            <v>4</v>
          </cell>
          <cell r="AT1120">
            <v>292</v>
          </cell>
          <cell r="AU1120">
            <v>3</v>
          </cell>
          <cell r="AV1120">
            <v>1</v>
          </cell>
          <cell r="AW1120">
            <v>4</v>
          </cell>
          <cell r="AX1120">
            <v>384</v>
          </cell>
          <cell r="AY1120">
            <v>3</v>
          </cell>
          <cell r="AZ1120">
            <v>1</v>
          </cell>
          <cell r="BA1120">
            <v>4</v>
          </cell>
          <cell r="BB1120">
            <v>172</v>
          </cell>
          <cell r="BC1120">
            <v>3</v>
          </cell>
          <cell r="BD1120">
            <v>1</v>
          </cell>
          <cell r="BE1120">
            <v>4</v>
          </cell>
          <cell r="BF1120">
            <v>28</v>
          </cell>
          <cell r="BG1120" t="str">
            <v>2-1</v>
          </cell>
          <cell r="BH1120">
            <v>0.54200000000000004</v>
          </cell>
          <cell r="BI1120">
            <v>1084</v>
          </cell>
          <cell r="BJ1120">
            <v>399</v>
          </cell>
          <cell r="BK1120">
            <v>399</v>
          </cell>
          <cell r="BL1120">
            <v>332.5</v>
          </cell>
          <cell r="BM1120">
            <v>3.4515570934256052</v>
          </cell>
          <cell r="BN1120">
            <v>0.9</v>
          </cell>
          <cell r="BO1120">
            <v>0.94</v>
          </cell>
          <cell r="BP1120">
            <v>1.36</v>
          </cell>
          <cell r="BQ1120">
            <v>115.60000000000001</v>
          </cell>
          <cell r="BR1120">
            <v>0.71027568922305762</v>
          </cell>
          <cell r="BS1120">
            <v>3.3</v>
          </cell>
          <cell r="BT1120">
            <v>85</v>
          </cell>
          <cell r="BU1120">
            <v>1.2</v>
          </cell>
          <cell r="BV1120">
            <v>399</v>
          </cell>
          <cell r="BW1120">
            <v>200</v>
          </cell>
          <cell r="BX1120" t="str">
            <v>Shenzhen Zlorna Ornament Co., Ltd.</v>
          </cell>
          <cell r="BY1120" t="str">
            <v>Китай</v>
          </cell>
          <cell r="CA1120">
            <v>236</v>
          </cell>
          <cell r="CB1120">
            <v>36</v>
          </cell>
          <cell r="CC1120">
            <v>644</v>
          </cell>
          <cell r="CD1120">
            <v>2000</v>
          </cell>
          <cell r="CE1120">
            <v>629.50604013909754</v>
          </cell>
          <cell r="CF1120">
            <v>2000</v>
          </cell>
          <cell r="CG1120">
            <v>1500</v>
          </cell>
          <cell r="CH1120" t="str">
            <v>не заказываем для ОПТа</v>
          </cell>
          <cell r="CI1120" t="str">
            <v>ок</v>
          </cell>
          <cell r="CJ1120">
            <v>36</v>
          </cell>
          <cell r="CK1120">
            <v>1018.9599999999999</v>
          </cell>
          <cell r="CL1120">
            <v>221.83999999999997</v>
          </cell>
          <cell r="CM1120">
            <v>0</v>
          </cell>
          <cell r="CN1120">
            <v>605.36</v>
          </cell>
          <cell r="CO1120">
            <v>33.839999999999996</v>
          </cell>
          <cell r="CP1120">
            <v>1880</v>
          </cell>
          <cell r="CQ1120">
            <v>125310.40000000001</v>
          </cell>
          <cell r="CR1120">
            <v>27281.600000000002</v>
          </cell>
          <cell r="CS1120">
            <v>0</v>
          </cell>
          <cell r="CT1120">
            <v>74446.400000000009</v>
          </cell>
          <cell r="CU1120">
            <v>4161.6000000000004</v>
          </cell>
          <cell r="CV1120">
            <v>231200.00000000003</v>
          </cell>
          <cell r="CW1120">
            <v>432516</v>
          </cell>
          <cell r="CX1120">
            <v>94164</v>
          </cell>
          <cell r="CY1120">
            <v>0</v>
          </cell>
          <cell r="CZ1120">
            <v>256956</v>
          </cell>
          <cell r="DA1120">
            <v>14364</v>
          </cell>
          <cell r="DB1120">
            <v>798000</v>
          </cell>
          <cell r="DC1120" t="str">
            <v>Basic+</v>
          </cell>
          <cell r="DE1120">
            <v>59</v>
          </cell>
          <cell r="DF1120">
            <v>59</v>
          </cell>
          <cell r="DH1120">
            <v>3</v>
          </cell>
          <cell r="DI1120">
            <v>1</v>
          </cell>
          <cell r="DJ1120">
            <v>4</v>
          </cell>
          <cell r="DK1120">
            <v>236</v>
          </cell>
          <cell r="DP1120">
            <v>236</v>
          </cell>
          <cell r="DQ1120">
            <v>177</v>
          </cell>
          <cell r="DR1120">
            <v>59</v>
          </cell>
          <cell r="DS1120">
            <v>0.75</v>
          </cell>
          <cell r="DT1120">
            <v>0.25</v>
          </cell>
          <cell r="DU1120">
            <v>399</v>
          </cell>
          <cell r="DV1120">
            <v>24072.000000000004</v>
          </cell>
          <cell r="DW1120">
            <v>221.83999999999997</v>
          </cell>
          <cell r="DX1120">
            <v>94164</v>
          </cell>
          <cell r="DY1120" t="str">
            <v>multicolor</v>
          </cell>
          <cell r="DZ1120" t="str">
            <v>20206320524___Kirri___цветной</v>
          </cell>
        </row>
        <row r="1121">
          <cell r="B1121" t="str">
            <v>20206320525_0076136_00000003837</v>
          </cell>
          <cell r="C1121" t="str">
            <v>20206320525_0076136</v>
          </cell>
          <cell r="D1121" t="str">
            <v>Theme 3АксессуарыNabiЖенскийmulticolor9</v>
          </cell>
          <cell r="E1121" t="str">
            <v>Заг. с Th 3</v>
          </cell>
          <cell r="F1121" t="str">
            <v>ACOOLA Аксессуары Весна 2024 Theme 3</v>
          </cell>
          <cell r="G1121" t="str">
            <v>ACOOLA</v>
          </cell>
          <cell r="H1121" t="str">
            <v>Theme 3</v>
          </cell>
          <cell r="I1121" t="str">
            <v>00000003837</v>
          </cell>
          <cell r="J1121" t="str">
            <v>20206320525</v>
          </cell>
          <cell r="K1121" t="str">
            <v>Набор из 2 заколок для волос дет. Nabi цветной</v>
          </cell>
          <cell r="L1121" t="str">
            <v>Женский</v>
          </cell>
          <cell r="M1121" t="str">
            <v/>
          </cell>
          <cell r="N1121" t="str">
            <v>Nabi</v>
          </cell>
          <cell r="O1121" t="str">
            <v>цветной</v>
          </cell>
          <cell r="P1121" t="str">
            <v>Accessories</v>
          </cell>
          <cell r="Q1121" t="str">
            <v>Hairpin</v>
          </cell>
          <cell r="R1121" t="str">
            <v>Swim_Women</v>
          </cell>
          <cell r="S1121" t="str">
            <v>Swim</v>
          </cell>
          <cell r="T1121" t="str">
            <v>Аксессуары</v>
          </cell>
          <cell r="U1121" t="str">
            <v/>
          </cell>
          <cell r="V1121" t="str">
            <v/>
          </cell>
          <cell r="W1121" t="str">
            <v>(9) one size</v>
          </cell>
          <cell r="X1121">
            <v>1</v>
          </cell>
          <cell r="Y1121" t="str">
            <v>Нет</v>
          </cell>
          <cell r="Z1121" t="str">
            <v>Julia Kosmina</v>
          </cell>
          <cell r="AA1121" t="str">
            <v>Basic+</v>
          </cell>
          <cell r="AB1121" t="str">
            <v>Regular</v>
          </cell>
          <cell r="AC1121" t="str">
            <v>1,2,3,4,5</v>
          </cell>
          <cell r="AD1121" t="str">
            <v>1,2,3,4,5_1</v>
          </cell>
          <cell r="AE1121">
            <v>271</v>
          </cell>
          <cell r="AF1121">
            <v>52</v>
          </cell>
          <cell r="AG1121">
            <v>73</v>
          </cell>
          <cell r="AH1121">
            <v>96</v>
          </cell>
          <cell r="AI1121">
            <v>43</v>
          </cell>
          <cell r="AJ1121">
            <v>7</v>
          </cell>
          <cell r="AK1121">
            <v>1.5</v>
          </cell>
          <cell r="AL1121">
            <v>1</v>
          </cell>
          <cell r="AM1121">
            <v>3</v>
          </cell>
          <cell r="AN1121">
            <v>2</v>
          </cell>
          <cell r="AO1121">
            <v>5</v>
          </cell>
          <cell r="AP1121">
            <v>260</v>
          </cell>
          <cell r="AQ1121">
            <v>3</v>
          </cell>
          <cell r="AR1121">
            <v>1</v>
          </cell>
          <cell r="AS1121">
            <v>4</v>
          </cell>
          <cell r="AT1121">
            <v>292</v>
          </cell>
          <cell r="AU1121">
            <v>3</v>
          </cell>
          <cell r="AV1121">
            <v>1</v>
          </cell>
          <cell r="AW1121">
            <v>4</v>
          </cell>
          <cell r="AX1121">
            <v>384</v>
          </cell>
          <cell r="AY1121">
            <v>3</v>
          </cell>
          <cell r="AZ1121">
            <v>1</v>
          </cell>
          <cell r="BA1121">
            <v>4</v>
          </cell>
          <cell r="BB1121">
            <v>172</v>
          </cell>
          <cell r="BC1121">
            <v>3</v>
          </cell>
          <cell r="BD1121">
            <v>1</v>
          </cell>
          <cell r="BE1121">
            <v>4</v>
          </cell>
          <cell r="BF1121">
            <v>28</v>
          </cell>
          <cell r="BG1121" t="str">
            <v>2-2</v>
          </cell>
          <cell r="BH1121">
            <v>0.81142857142857139</v>
          </cell>
          <cell r="BI1121">
            <v>1136</v>
          </cell>
          <cell r="BJ1121">
            <v>349</v>
          </cell>
          <cell r="BK1121">
            <v>349</v>
          </cell>
          <cell r="BL1121">
            <v>290.83</v>
          </cell>
          <cell r="BM1121">
            <v>3.0190311418685121</v>
          </cell>
          <cell r="BN1121">
            <v>0.9</v>
          </cell>
          <cell r="BO1121">
            <v>0.94</v>
          </cell>
          <cell r="BP1121">
            <v>1.36</v>
          </cell>
          <cell r="BQ1121">
            <v>115.60000000000001</v>
          </cell>
          <cell r="BR1121">
            <v>0.66876790830945554</v>
          </cell>
          <cell r="BS1121">
            <v>3.3</v>
          </cell>
          <cell r="BT1121">
            <v>85</v>
          </cell>
          <cell r="BU1121">
            <v>1.2</v>
          </cell>
          <cell r="BV1121">
            <v>349</v>
          </cell>
          <cell r="BW1121">
            <v>170</v>
          </cell>
          <cell r="BX1121" t="str">
            <v>YIWU XINGLIU TRADING CO., LTD.</v>
          </cell>
          <cell r="BY1121" t="str">
            <v>Китай</v>
          </cell>
          <cell r="CA1121">
            <v>177</v>
          </cell>
          <cell r="CB1121">
            <v>87</v>
          </cell>
          <cell r="CD1121">
            <v>1400</v>
          </cell>
          <cell r="CE1121">
            <v>440.65422809736828</v>
          </cell>
          <cell r="CF1121">
            <v>1400</v>
          </cell>
          <cell r="CG1121">
            <v>1500</v>
          </cell>
          <cell r="CH1121" t="str">
            <v>не заказываем для ОПТа</v>
          </cell>
          <cell r="CI1121" t="str">
            <v>не заказываем для МП</v>
          </cell>
          <cell r="CJ1121">
            <v>87</v>
          </cell>
          <cell r="CK1121">
            <v>1067.8399999999999</v>
          </cell>
          <cell r="CL1121">
            <v>166.38</v>
          </cell>
          <cell r="CM1121">
            <v>0</v>
          </cell>
          <cell r="CN1121">
            <v>0</v>
          </cell>
          <cell r="CO1121">
            <v>81.78</v>
          </cell>
          <cell r="CP1121">
            <v>1316</v>
          </cell>
          <cell r="CQ1121">
            <v>131321.60000000001</v>
          </cell>
          <cell r="CR1121">
            <v>20461.2</v>
          </cell>
          <cell r="CS1121">
            <v>0</v>
          </cell>
          <cell r="CT1121">
            <v>0</v>
          </cell>
          <cell r="CU1121">
            <v>10057.200000000001</v>
          </cell>
          <cell r="CV1121">
            <v>161840</v>
          </cell>
          <cell r="CW1121">
            <v>396464</v>
          </cell>
          <cell r="CX1121">
            <v>61773</v>
          </cell>
          <cell r="CY1121">
            <v>0</v>
          </cell>
          <cell r="CZ1121">
            <v>0</v>
          </cell>
          <cell r="DA1121">
            <v>30363</v>
          </cell>
          <cell r="DB1121">
            <v>488600</v>
          </cell>
          <cell r="DC1121" t="str">
            <v>Basic+</v>
          </cell>
          <cell r="DE1121">
            <v>59</v>
          </cell>
          <cell r="DF1121">
            <v>59</v>
          </cell>
          <cell r="DH1121">
            <v>2</v>
          </cell>
          <cell r="DI1121">
            <v>1</v>
          </cell>
          <cell r="DJ1121">
            <v>3</v>
          </cell>
          <cell r="DK1121">
            <v>177</v>
          </cell>
          <cell r="DP1121">
            <v>177</v>
          </cell>
          <cell r="DQ1121">
            <v>118</v>
          </cell>
          <cell r="DR1121">
            <v>59</v>
          </cell>
          <cell r="DS1121">
            <v>0.66666666666666663</v>
          </cell>
          <cell r="DT1121">
            <v>0.33333333333333331</v>
          </cell>
          <cell r="DU1121">
            <v>349</v>
          </cell>
          <cell r="DV1121">
            <v>18054.000000000004</v>
          </cell>
          <cell r="DW1121">
            <v>166.38</v>
          </cell>
          <cell r="DX1121">
            <v>61773</v>
          </cell>
          <cell r="DY1121" t="str">
            <v>multicolor</v>
          </cell>
          <cell r="DZ1121" t="str">
            <v>20206320525___Nabi___цветной</v>
          </cell>
        </row>
        <row r="1122">
          <cell r="B1122" t="str">
            <v>20206320526_0076137_00000003837</v>
          </cell>
          <cell r="C1122" t="str">
            <v>20206320526_0076137</v>
          </cell>
          <cell r="D1122" t="str">
            <v>Theme 3АксессуарыKennyЖенскийmulticolor9</v>
          </cell>
          <cell r="E1122" t="str">
            <v>Заг. с Th 3</v>
          </cell>
          <cell r="F1122" t="str">
            <v>ACOOLA Аксессуары Весна 2024 Theme 3</v>
          </cell>
          <cell r="G1122" t="str">
            <v>ACOOLA</v>
          </cell>
          <cell r="H1122" t="str">
            <v>Theme 3</v>
          </cell>
          <cell r="I1122" t="str">
            <v>00000003837</v>
          </cell>
          <cell r="J1122" t="str">
            <v>20206320526</v>
          </cell>
          <cell r="K1122" t="str">
            <v>Набор из 4 заколок для волос дет. Kenny цветной</v>
          </cell>
          <cell r="L1122" t="str">
            <v>Женский</v>
          </cell>
          <cell r="M1122" t="str">
            <v/>
          </cell>
          <cell r="N1122" t="str">
            <v>Kenny</v>
          </cell>
          <cell r="O1122" t="str">
            <v>цветной</v>
          </cell>
          <cell r="P1122" t="str">
            <v>Accessories</v>
          </cell>
          <cell r="Q1122" t="str">
            <v>Hairpin</v>
          </cell>
          <cell r="R1122" t="str">
            <v>Swim_Women</v>
          </cell>
          <cell r="S1122" t="str">
            <v>Swim</v>
          </cell>
          <cell r="T1122" t="str">
            <v>Аксессуары</v>
          </cell>
          <cell r="U1122" t="str">
            <v/>
          </cell>
          <cell r="V1122" t="str">
            <v/>
          </cell>
          <cell r="W1122" t="str">
            <v>(9) one size</v>
          </cell>
          <cell r="X1122">
            <v>1</v>
          </cell>
          <cell r="Y1122" t="str">
            <v>Нет</v>
          </cell>
          <cell r="Z1122" t="str">
            <v>Julia Kosmina</v>
          </cell>
          <cell r="AA1122" t="str">
            <v>Basic+</v>
          </cell>
          <cell r="AB1122" t="str">
            <v>Regular</v>
          </cell>
          <cell r="AC1122" t="str">
            <v>1,2,3,4,5</v>
          </cell>
          <cell r="AD1122" t="str">
            <v>1,2,3,4,5_1</v>
          </cell>
          <cell r="AE1122">
            <v>271</v>
          </cell>
          <cell r="AF1122">
            <v>52</v>
          </cell>
          <cell r="AG1122">
            <v>73</v>
          </cell>
          <cell r="AH1122">
            <v>96</v>
          </cell>
          <cell r="AI1122">
            <v>43</v>
          </cell>
          <cell r="AJ1122">
            <v>7</v>
          </cell>
          <cell r="AK1122">
            <v>1.5</v>
          </cell>
          <cell r="AL1122">
            <v>1</v>
          </cell>
          <cell r="AM1122">
            <v>3</v>
          </cell>
          <cell r="AN1122">
            <v>2</v>
          </cell>
          <cell r="AO1122">
            <v>5</v>
          </cell>
          <cell r="AP1122">
            <v>260</v>
          </cell>
          <cell r="AQ1122">
            <v>3</v>
          </cell>
          <cell r="AR1122">
            <v>1</v>
          </cell>
          <cell r="AS1122">
            <v>4</v>
          </cell>
          <cell r="AT1122">
            <v>292</v>
          </cell>
          <cell r="AU1122">
            <v>3</v>
          </cell>
          <cell r="AV1122">
            <v>1</v>
          </cell>
          <cell r="AW1122">
            <v>4</v>
          </cell>
          <cell r="AX1122">
            <v>384</v>
          </cell>
          <cell r="AY1122">
            <v>3</v>
          </cell>
          <cell r="AZ1122">
            <v>1</v>
          </cell>
          <cell r="BA1122">
            <v>4</v>
          </cell>
          <cell r="BB1122">
            <v>172</v>
          </cell>
          <cell r="BC1122">
            <v>3</v>
          </cell>
          <cell r="BD1122">
            <v>1</v>
          </cell>
          <cell r="BE1122">
            <v>4</v>
          </cell>
          <cell r="BF1122">
            <v>28</v>
          </cell>
          <cell r="BG1122" t="str">
            <v>2-2</v>
          </cell>
          <cell r="BH1122">
            <v>0.81142857142857139</v>
          </cell>
          <cell r="BI1122">
            <v>1136</v>
          </cell>
          <cell r="BJ1122">
            <v>499</v>
          </cell>
          <cell r="BK1122">
            <v>499</v>
          </cell>
          <cell r="BL1122">
            <v>415.83</v>
          </cell>
          <cell r="BM1122">
            <v>3.1226533166458075</v>
          </cell>
          <cell r="BN1122">
            <v>1.24</v>
          </cell>
          <cell r="BO1122">
            <v>1.3</v>
          </cell>
          <cell r="BP1122">
            <v>1.88</v>
          </cell>
          <cell r="BQ1122">
            <v>159.79999999999998</v>
          </cell>
          <cell r="BR1122">
            <v>0.67975951903807619</v>
          </cell>
          <cell r="BS1122">
            <v>3.3</v>
          </cell>
          <cell r="BT1122">
            <v>85</v>
          </cell>
          <cell r="BU1122">
            <v>1.2</v>
          </cell>
          <cell r="BV1122">
            <v>499</v>
          </cell>
          <cell r="BW1122">
            <v>250</v>
          </cell>
          <cell r="BX1122" t="str">
            <v>Shenzhen Zlorna Ornament Co., Ltd.</v>
          </cell>
          <cell r="BY1122" t="str">
            <v>Китай</v>
          </cell>
          <cell r="CA1122">
            <v>177</v>
          </cell>
          <cell r="CB1122">
            <v>87</v>
          </cell>
          <cell r="CD1122">
            <v>1400</v>
          </cell>
          <cell r="CE1122">
            <v>440.65422809736828</v>
          </cell>
          <cell r="CF1122">
            <v>1400</v>
          </cell>
          <cell r="CG1122">
            <v>1500</v>
          </cell>
          <cell r="CH1122" t="str">
            <v>не заказываем для ОПТа</v>
          </cell>
          <cell r="CI1122" t="str">
            <v>не заказываем для МП</v>
          </cell>
          <cell r="CJ1122">
            <v>87</v>
          </cell>
          <cell r="CK1122">
            <v>1476.8</v>
          </cell>
          <cell r="CL1122">
            <v>230.1</v>
          </cell>
          <cell r="CM1122">
            <v>0</v>
          </cell>
          <cell r="CN1122">
            <v>0</v>
          </cell>
          <cell r="CO1122">
            <v>113.10000000000001</v>
          </cell>
          <cell r="CP1122">
            <v>1820</v>
          </cell>
          <cell r="CQ1122">
            <v>181532.79999999999</v>
          </cell>
          <cell r="CR1122">
            <v>28284.6</v>
          </cell>
          <cell r="CS1122">
            <v>0</v>
          </cell>
          <cell r="CT1122">
            <v>0</v>
          </cell>
          <cell r="CU1122">
            <v>13902.599999999999</v>
          </cell>
          <cell r="CV1122">
            <v>223719.99999999997</v>
          </cell>
          <cell r="CW1122">
            <v>566864</v>
          </cell>
          <cell r="CX1122">
            <v>88323</v>
          </cell>
          <cell r="CY1122">
            <v>0</v>
          </cell>
          <cell r="CZ1122">
            <v>0</v>
          </cell>
          <cell r="DA1122">
            <v>43413</v>
          </cell>
          <cell r="DB1122">
            <v>698600</v>
          </cell>
          <cell r="DC1122" t="str">
            <v>Basic+</v>
          </cell>
          <cell r="DE1122">
            <v>59</v>
          </cell>
          <cell r="DF1122">
            <v>59</v>
          </cell>
          <cell r="DH1122">
            <v>2</v>
          </cell>
          <cell r="DI1122">
            <v>1</v>
          </cell>
          <cell r="DJ1122">
            <v>3</v>
          </cell>
          <cell r="DK1122">
            <v>177</v>
          </cell>
          <cell r="DP1122">
            <v>177</v>
          </cell>
          <cell r="DQ1122">
            <v>118</v>
          </cell>
          <cell r="DR1122">
            <v>59</v>
          </cell>
          <cell r="DS1122">
            <v>0.66666666666666663</v>
          </cell>
          <cell r="DT1122">
            <v>0.33333333333333331</v>
          </cell>
          <cell r="DU1122">
            <v>499</v>
          </cell>
          <cell r="DV1122">
            <v>24957</v>
          </cell>
          <cell r="DW1122">
            <v>230.1</v>
          </cell>
          <cell r="DX1122">
            <v>88323</v>
          </cell>
          <cell r="DY1122" t="str">
            <v>multicolor</v>
          </cell>
          <cell r="DZ1122" t="str">
            <v>20206320526___Kenny___цветной</v>
          </cell>
        </row>
        <row r="1123">
          <cell r="B1123" t="str">
            <v>20206320527_0076138_00000003837</v>
          </cell>
          <cell r="C1123" t="str">
            <v>20206320527_0076138</v>
          </cell>
          <cell r="D1123" t="str">
            <v>Theme 3АксессуарыWiltsЖенскийmulticolor9</v>
          </cell>
          <cell r="E1123" t="str">
            <v>Заг. с Th 3</v>
          </cell>
          <cell r="F1123" t="str">
            <v>ACOOLA Аксессуары Весна 2024 Theme 3</v>
          </cell>
          <cell r="G1123" t="str">
            <v>ACOOLA</v>
          </cell>
          <cell r="H1123" t="str">
            <v>Theme 3</v>
          </cell>
          <cell r="I1123" t="str">
            <v>00000003837</v>
          </cell>
          <cell r="J1123" t="str">
            <v>20206320527</v>
          </cell>
          <cell r="K1123" t="str">
            <v>Набор из 4 заколок для волос дет. Wilts цветной</v>
          </cell>
          <cell r="L1123" t="str">
            <v>Женский</v>
          </cell>
          <cell r="M1123" t="str">
            <v/>
          </cell>
          <cell r="N1123" t="str">
            <v>Wilts</v>
          </cell>
          <cell r="O1123" t="str">
            <v>цветной</v>
          </cell>
          <cell r="P1123" t="str">
            <v>Accessories</v>
          </cell>
          <cell r="Q1123" t="str">
            <v>Hairpin</v>
          </cell>
          <cell r="R1123" t="str">
            <v>Swim_Women</v>
          </cell>
          <cell r="S1123" t="str">
            <v>Swim</v>
          </cell>
          <cell r="T1123" t="str">
            <v>Аксессуары</v>
          </cell>
          <cell r="U1123" t="str">
            <v/>
          </cell>
          <cell r="V1123" t="str">
            <v/>
          </cell>
          <cell r="W1123" t="str">
            <v>(9) one size</v>
          </cell>
          <cell r="X1123">
            <v>1</v>
          </cell>
          <cell r="Y1123" t="str">
            <v>Нет</v>
          </cell>
          <cell r="Z1123" t="str">
            <v>Julia Kosmina</v>
          </cell>
          <cell r="AA1123" t="str">
            <v>Basic+</v>
          </cell>
          <cell r="AB1123" t="str">
            <v>Regular</v>
          </cell>
          <cell r="AC1123" t="str">
            <v>1,2,3,4,5</v>
          </cell>
          <cell r="AD1123" t="str">
            <v>1,2,3,4,5_1</v>
          </cell>
          <cell r="AE1123">
            <v>271</v>
          </cell>
          <cell r="AF1123">
            <v>52</v>
          </cell>
          <cell r="AG1123">
            <v>73</v>
          </cell>
          <cell r="AH1123">
            <v>96</v>
          </cell>
          <cell r="AI1123">
            <v>43</v>
          </cell>
          <cell r="AJ1123">
            <v>7</v>
          </cell>
          <cell r="AK1123">
            <v>1.5</v>
          </cell>
          <cell r="AL1123">
            <v>1</v>
          </cell>
          <cell r="AM1123">
            <v>3</v>
          </cell>
          <cell r="AN1123">
            <v>2</v>
          </cell>
          <cell r="AO1123">
            <v>5</v>
          </cell>
          <cell r="AP1123">
            <v>260</v>
          </cell>
          <cell r="AQ1123">
            <v>3</v>
          </cell>
          <cell r="AR1123">
            <v>1</v>
          </cell>
          <cell r="AS1123">
            <v>4</v>
          </cell>
          <cell r="AT1123">
            <v>292</v>
          </cell>
          <cell r="AU1123">
            <v>3</v>
          </cell>
          <cell r="AV1123">
            <v>1</v>
          </cell>
          <cell r="AW1123">
            <v>4</v>
          </cell>
          <cell r="AX1123">
            <v>384</v>
          </cell>
          <cell r="AY1123">
            <v>3</v>
          </cell>
          <cell r="AZ1123">
            <v>1</v>
          </cell>
          <cell r="BA1123">
            <v>4</v>
          </cell>
          <cell r="BB1123">
            <v>172</v>
          </cell>
          <cell r="BC1123">
            <v>3</v>
          </cell>
          <cell r="BD1123">
            <v>1</v>
          </cell>
          <cell r="BE1123">
            <v>4</v>
          </cell>
          <cell r="BF1123">
            <v>28</v>
          </cell>
          <cell r="BG1123" t="str">
            <v>2-2</v>
          </cell>
          <cell r="BH1123">
            <v>0.81142857142857139</v>
          </cell>
          <cell r="BI1123">
            <v>1136</v>
          </cell>
          <cell r="BJ1123">
            <v>399</v>
          </cell>
          <cell r="BK1123">
            <v>399</v>
          </cell>
          <cell r="BL1123">
            <v>332.5</v>
          </cell>
          <cell r="BM1123">
            <v>3.3770630554380028</v>
          </cell>
          <cell r="BN1123">
            <v>0.9</v>
          </cell>
          <cell r="BO1123">
            <v>0.94</v>
          </cell>
          <cell r="BP1123">
            <v>1.39</v>
          </cell>
          <cell r="BQ1123">
            <v>118.14999999999999</v>
          </cell>
          <cell r="BR1123">
            <v>0.70388471177944867</v>
          </cell>
          <cell r="BS1123">
            <v>3.3</v>
          </cell>
          <cell r="BT1123">
            <v>85</v>
          </cell>
          <cell r="BU1123">
            <v>1.2</v>
          </cell>
          <cell r="BV1123">
            <v>399</v>
          </cell>
          <cell r="BW1123">
            <v>200</v>
          </cell>
          <cell r="BX1123" t="str">
            <v>SHAOXING YANSHENG TRADING CO., LTD</v>
          </cell>
          <cell r="BY1123" t="str">
            <v>Китай</v>
          </cell>
          <cell r="CA1123">
            <v>177</v>
          </cell>
          <cell r="CB1123">
            <v>87</v>
          </cell>
          <cell r="CD1123">
            <v>1400</v>
          </cell>
          <cell r="CE1123">
            <v>440.65422809736828</v>
          </cell>
          <cell r="CF1123">
            <v>1400</v>
          </cell>
          <cell r="CG1123">
            <v>1500</v>
          </cell>
          <cell r="CH1123" t="str">
            <v>не заказываем для ОПТа</v>
          </cell>
          <cell r="CI1123" t="str">
            <v>не заказываем для МП</v>
          </cell>
          <cell r="CJ1123">
            <v>87</v>
          </cell>
          <cell r="CK1123">
            <v>1067.8399999999999</v>
          </cell>
          <cell r="CL1123">
            <v>166.38</v>
          </cell>
          <cell r="CM1123">
            <v>0</v>
          </cell>
          <cell r="CN1123">
            <v>0</v>
          </cell>
          <cell r="CO1123">
            <v>81.78</v>
          </cell>
          <cell r="CP1123">
            <v>1316</v>
          </cell>
          <cell r="CQ1123">
            <v>134218.4</v>
          </cell>
          <cell r="CR1123">
            <v>20912.55</v>
          </cell>
          <cell r="CS1123">
            <v>0</v>
          </cell>
          <cell r="CT1123">
            <v>0</v>
          </cell>
          <cell r="CU1123">
            <v>10279.049999999999</v>
          </cell>
          <cell r="CV1123">
            <v>165410</v>
          </cell>
          <cell r="CW1123">
            <v>453264</v>
          </cell>
          <cell r="CX1123">
            <v>70623</v>
          </cell>
          <cell r="CY1123">
            <v>0</v>
          </cell>
          <cell r="CZ1123">
            <v>0</v>
          </cell>
          <cell r="DA1123">
            <v>34713</v>
          </cell>
          <cell r="DB1123">
            <v>558600</v>
          </cell>
          <cell r="DC1123" t="str">
            <v>Basic+</v>
          </cell>
          <cell r="DE1123">
            <v>59</v>
          </cell>
          <cell r="DF1123">
            <v>59</v>
          </cell>
          <cell r="DH1123">
            <v>2</v>
          </cell>
          <cell r="DI1123">
            <v>1</v>
          </cell>
          <cell r="DJ1123">
            <v>3</v>
          </cell>
          <cell r="DK1123">
            <v>177</v>
          </cell>
          <cell r="DP1123">
            <v>177</v>
          </cell>
          <cell r="DQ1123">
            <v>118</v>
          </cell>
          <cell r="DR1123">
            <v>59</v>
          </cell>
          <cell r="DS1123">
            <v>0.66666666666666663</v>
          </cell>
          <cell r="DT1123">
            <v>0.33333333333333331</v>
          </cell>
          <cell r="DU1123">
            <v>399</v>
          </cell>
          <cell r="DV1123">
            <v>18452.249999999996</v>
          </cell>
          <cell r="DW1123">
            <v>166.38</v>
          </cell>
          <cell r="DX1123">
            <v>70623</v>
          </cell>
          <cell r="DY1123" t="str">
            <v>multicolor</v>
          </cell>
          <cell r="DZ1123" t="str">
            <v>20206320527___Wilts___цветной</v>
          </cell>
        </row>
        <row r="1124">
          <cell r="B1124" t="str">
            <v>20206320528_0076139_00000003837</v>
          </cell>
          <cell r="C1124" t="str">
            <v>20206320528_0076139</v>
          </cell>
          <cell r="D1124" t="str">
            <v>Theme 3АксессуарыLeonЖенскийmulticolor9</v>
          </cell>
          <cell r="E1124" t="str">
            <v>Заг. с Th 3</v>
          </cell>
          <cell r="F1124" t="str">
            <v>ACOOLA Аксессуары Весна 2024 Theme 3</v>
          </cell>
          <cell r="G1124" t="str">
            <v>ACOOLA</v>
          </cell>
          <cell r="H1124" t="str">
            <v>Theme 3</v>
          </cell>
          <cell r="I1124" t="str">
            <v>00000003837</v>
          </cell>
          <cell r="J1124" t="str">
            <v>20206320528</v>
          </cell>
          <cell r="K1124" t="str">
            <v>Набор из 6 заколок для волос дет. Leon цветной</v>
          </cell>
          <cell r="L1124" t="str">
            <v>Женский</v>
          </cell>
          <cell r="M1124" t="str">
            <v/>
          </cell>
          <cell r="N1124" t="str">
            <v>Leon</v>
          </cell>
          <cell r="O1124" t="str">
            <v>цветной</v>
          </cell>
          <cell r="P1124" t="str">
            <v>Accessories</v>
          </cell>
          <cell r="Q1124" t="str">
            <v>Hairpin</v>
          </cell>
          <cell r="R1124" t="str">
            <v>Swim_Women</v>
          </cell>
          <cell r="S1124" t="str">
            <v>Swim</v>
          </cell>
          <cell r="T1124" t="str">
            <v>Аксессуары</v>
          </cell>
          <cell r="U1124" t="str">
            <v/>
          </cell>
          <cell r="V1124" t="str">
            <v/>
          </cell>
          <cell r="W1124" t="str">
            <v>(9) one size</v>
          </cell>
          <cell r="X1124">
            <v>1</v>
          </cell>
          <cell r="Y1124" t="str">
            <v>Нет</v>
          </cell>
          <cell r="Z1124" t="str">
            <v>Julia Kosmina</v>
          </cell>
          <cell r="AA1124" t="str">
            <v>Basic+</v>
          </cell>
          <cell r="AB1124" t="str">
            <v>Regular</v>
          </cell>
          <cell r="AC1124" t="str">
            <v>1,2,3,4,5</v>
          </cell>
          <cell r="AD1124" t="str">
            <v>1,2,3,4,5_1</v>
          </cell>
          <cell r="AE1124">
            <v>271</v>
          </cell>
          <cell r="AF1124">
            <v>52</v>
          </cell>
          <cell r="AG1124">
            <v>73</v>
          </cell>
          <cell r="AH1124">
            <v>96</v>
          </cell>
          <cell r="AI1124">
            <v>43</v>
          </cell>
          <cell r="AJ1124">
            <v>7</v>
          </cell>
          <cell r="AK1124">
            <v>1.5</v>
          </cell>
          <cell r="AL1124">
            <v>1</v>
          </cell>
          <cell r="AM1124">
            <v>3</v>
          </cell>
          <cell r="AN1124">
            <v>2</v>
          </cell>
          <cell r="AO1124">
            <v>5</v>
          </cell>
          <cell r="AP1124">
            <v>260</v>
          </cell>
          <cell r="AQ1124">
            <v>3</v>
          </cell>
          <cell r="AR1124">
            <v>1</v>
          </cell>
          <cell r="AS1124">
            <v>4</v>
          </cell>
          <cell r="AT1124">
            <v>292</v>
          </cell>
          <cell r="AU1124">
            <v>3</v>
          </cell>
          <cell r="AV1124">
            <v>1</v>
          </cell>
          <cell r="AW1124">
            <v>4</v>
          </cell>
          <cell r="AX1124">
            <v>384</v>
          </cell>
          <cell r="AY1124">
            <v>3</v>
          </cell>
          <cell r="AZ1124">
            <v>1</v>
          </cell>
          <cell r="BA1124">
            <v>4</v>
          </cell>
          <cell r="BB1124">
            <v>172</v>
          </cell>
          <cell r="BC1124">
            <v>3</v>
          </cell>
          <cell r="BD1124">
            <v>1</v>
          </cell>
          <cell r="BE1124">
            <v>4</v>
          </cell>
          <cell r="BF1124">
            <v>28</v>
          </cell>
          <cell r="BG1124" t="str">
            <v>2-2</v>
          </cell>
          <cell r="BH1124">
            <v>0.81142857142857139</v>
          </cell>
          <cell r="BI1124">
            <v>1136</v>
          </cell>
          <cell r="BJ1124">
            <v>399</v>
          </cell>
          <cell r="BK1124">
            <v>399</v>
          </cell>
          <cell r="BL1124">
            <v>332.5</v>
          </cell>
          <cell r="BM1124">
            <v>3.4515570934256052</v>
          </cell>
          <cell r="BN1124">
            <v>0.9</v>
          </cell>
          <cell r="BO1124">
            <v>0.94</v>
          </cell>
          <cell r="BP1124">
            <v>1.36</v>
          </cell>
          <cell r="BQ1124">
            <v>115.60000000000001</v>
          </cell>
          <cell r="BR1124">
            <v>0.71027568922305762</v>
          </cell>
          <cell r="BS1124">
            <v>3.3</v>
          </cell>
          <cell r="BT1124">
            <v>85</v>
          </cell>
          <cell r="BU1124">
            <v>1.2</v>
          </cell>
          <cell r="BV1124">
            <v>399</v>
          </cell>
          <cell r="BW1124">
            <v>200</v>
          </cell>
          <cell r="BX1124" t="str">
            <v>Shenzhen Zlorna Ornament Co., Ltd.</v>
          </cell>
          <cell r="BY1124" t="str">
            <v>Китай</v>
          </cell>
          <cell r="CA1124">
            <v>177</v>
          </cell>
          <cell r="CB1124">
            <v>87</v>
          </cell>
          <cell r="CD1124">
            <v>1400</v>
          </cell>
          <cell r="CE1124">
            <v>440.65422809736828</v>
          </cell>
          <cell r="CF1124">
            <v>1400</v>
          </cell>
          <cell r="CG1124">
            <v>1500</v>
          </cell>
          <cell r="CH1124" t="str">
            <v>не заказываем для ОПТа</v>
          </cell>
          <cell r="CI1124" t="str">
            <v>не заказываем для МП</v>
          </cell>
          <cell r="CJ1124">
            <v>87</v>
          </cell>
          <cell r="CK1124">
            <v>1067.8399999999999</v>
          </cell>
          <cell r="CL1124">
            <v>166.38</v>
          </cell>
          <cell r="CM1124">
            <v>0</v>
          </cell>
          <cell r="CN1124">
            <v>0</v>
          </cell>
          <cell r="CO1124">
            <v>81.78</v>
          </cell>
          <cell r="CP1124">
            <v>1316</v>
          </cell>
          <cell r="CQ1124">
            <v>131321.60000000001</v>
          </cell>
          <cell r="CR1124">
            <v>20461.2</v>
          </cell>
          <cell r="CS1124">
            <v>0</v>
          </cell>
          <cell r="CT1124">
            <v>0</v>
          </cell>
          <cell r="CU1124">
            <v>10057.200000000001</v>
          </cell>
          <cell r="CV1124">
            <v>161840</v>
          </cell>
          <cell r="CW1124">
            <v>453264</v>
          </cell>
          <cell r="CX1124">
            <v>70623</v>
          </cell>
          <cell r="CY1124">
            <v>0</v>
          </cell>
          <cell r="CZ1124">
            <v>0</v>
          </cell>
          <cell r="DA1124">
            <v>34713</v>
          </cell>
          <cell r="DB1124">
            <v>558600</v>
          </cell>
          <cell r="DC1124" t="str">
            <v>Basic+</v>
          </cell>
          <cell r="DE1124">
            <v>59</v>
          </cell>
          <cell r="DF1124">
            <v>59</v>
          </cell>
          <cell r="DH1124">
            <v>2</v>
          </cell>
          <cell r="DI1124">
            <v>1</v>
          </cell>
          <cell r="DJ1124">
            <v>3</v>
          </cell>
          <cell r="DK1124">
            <v>177</v>
          </cell>
          <cell r="DP1124">
            <v>177</v>
          </cell>
          <cell r="DQ1124">
            <v>118</v>
          </cell>
          <cell r="DR1124">
            <v>59</v>
          </cell>
          <cell r="DS1124">
            <v>0.66666666666666663</v>
          </cell>
          <cell r="DT1124">
            <v>0.33333333333333331</v>
          </cell>
          <cell r="DU1124">
            <v>399</v>
          </cell>
          <cell r="DV1124">
            <v>18054.000000000004</v>
          </cell>
          <cell r="DW1124">
            <v>166.38</v>
          </cell>
          <cell r="DX1124">
            <v>70623</v>
          </cell>
          <cell r="DY1124" t="str">
            <v>multicolor</v>
          </cell>
          <cell r="DZ1124" t="str">
            <v>20206320528___Leon___цветной</v>
          </cell>
        </row>
        <row r="1125">
          <cell r="B1125" t="str">
            <v>20206320529_0076140_00000003837</v>
          </cell>
          <cell r="C1125" t="str">
            <v>20206320529_0076140</v>
          </cell>
          <cell r="D1125" t="str">
            <v>Theme 3АксессуарыBaemЖенскийmulticolor9</v>
          </cell>
          <cell r="E1125" t="str">
            <v>Заг. с Th 3</v>
          </cell>
          <cell r="F1125" t="str">
            <v>ACOOLA Аксессуары Весна 2024 Theme 3</v>
          </cell>
          <cell r="G1125" t="str">
            <v>ACOOLA</v>
          </cell>
          <cell r="H1125" t="str">
            <v>Theme 3</v>
          </cell>
          <cell r="I1125" t="str">
            <v>00000003837</v>
          </cell>
          <cell r="J1125" t="str">
            <v>20206320529</v>
          </cell>
          <cell r="K1125" t="str">
            <v>Набор из 10 заколок для волос дет. Baem цветной</v>
          </cell>
          <cell r="L1125" t="str">
            <v>Женский</v>
          </cell>
          <cell r="M1125" t="str">
            <v/>
          </cell>
          <cell r="N1125" t="str">
            <v>Baem</v>
          </cell>
          <cell r="O1125" t="str">
            <v>цветной</v>
          </cell>
          <cell r="P1125" t="str">
            <v>Hair Acc</v>
          </cell>
          <cell r="Q1125" t="str">
            <v>Hairpin</v>
          </cell>
          <cell r="R1125" t="str">
            <v>Accessories_Girls</v>
          </cell>
          <cell r="S1125" t="str">
            <v>Accessories</v>
          </cell>
          <cell r="T1125" t="str">
            <v>Аксессуары</v>
          </cell>
          <cell r="U1125" t="str">
            <v/>
          </cell>
          <cell r="V1125" t="str">
            <v/>
          </cell>
          <cell r="W1125" t="str">
            <v>(9) one size</v>
          </cell>
          <cell r="X1125">
            <v>1</v>
          </cell>
          <cell r="Y1125" t="str">
            <v>Нет</v>
          </cell>
          <cell r="Z1125" t="str">
            <v>Julia Kosmina</v>
          </cell>
          <cell r="AA1125" t="str">
            <v>Basic+</v>
          </cell>
          <cell r="AB1125" t="str">
            <v>Regular</v>
          </cell>
          <cell r="AC1125" t="str">
            <v>1,2,3,4,5</v>
          </cell>
          <cell r="AD1125" t="str">
            <v>1,2,3,4,5_1</v>
          </cell>
          <cell r="AE1125">
            <v>271</v>
          </cell>
          <cell r="AF1125">
            <v>52</v>
          </cell>
          <cell r="AG1125">
            <v>73</v>
          </cell>
          <cell r="AH1125">
            <v>96</v>
          </cell>
          <cell r="AI1125">
            <v>43</v>
          </cell>
          <cell r="AJ1125">
            <v>7</v>
          </cell>
          <cell r="AK1125">
            <v>1</v>
          </cell>
          <cell r="AL1125">
            <v>1</v>
          </cell>
          <cell r="AM1125">
            <v>2</v>
          </cell>
          <cell r="AN1125">
            <v>1</v>
          </cell>
          <cell r="AO1125">
            <v>3</v>
          </cell>
          <cell r="AP1125">
            <v>156</v>
          </cell>
          <cell r="AQ1125">
            <v>2</v>
          </cell>
          <cell r="AR1125">
            <v>1</v>
          </cell>
          <cell r="AS1125">
            <v>3</v>
          </cell>
          <cell r="AT1125">
            <v>219</v>
          </cell>
          <cell r="AU1125">
            <v>2</v>
          </cell>
          <cell r="AV1125">
            <v>1</v>
          </cell>
          <cell r="AW1125">
            <v>3</v>
          </cell>
          <cell r="AX1125">
            <v>288</v>
          </cell>
          <cell r="AY1125">
            <v>2</v>
          </cell>
          <cell r="AZ1125">
            <v>1</v>
          </cell>
          <cell r="BA1125">
            <v>3</v>
          </cell>
          <cell r="BB1125">
            <v>129</v>
          </cell>
          <cell r="BC1125">
            <v>2</v>
          </cell>
          <cell r="BD1125">
            <v>1</v>
          </cell>
          <cell r="BE1125">
            <v>3</v>
          </cell>
          <cell r="BF1125">
            <v>21</v>
          </cell>
          <cell r="BG1125" t="str">
            <v>1-1</v>
          </cell>
          <cell r="BH1125">
            <v>0.54200000000000004</v>
          </cell>
          <cell r="BI1125">
            <v>813</v>
          </cell>
          <cell r="BJ1125">
            <v>399</v>
          </cell>
          <cell r="BK1125">
            <v>399</v>
          </cell>
          <cell r="BL1125">
            <v>332.5</v>
          </cell>
          <cell r="BM1125">
            <v>3.4515570934256052</v>
          </cell>
          <cell r="BN1125">
            <v>0.9</v>
          </cell>
          <cell r="BO1125">
            <v>0.94</v>
          </cell>
          <cell r="BP1125">
            <v>1.36</v>
          </cell>
          <cell r="BQ1125">
            <v>115.60000000000001</v>
          </cell>
          <cell r="BR1125">
            <v>0.71027568922305762</v>
          </cell>
          <cell r="BS1125">
            <v>3.3</v>
          </cell>
          <cell r="BT1125">
            <v>85</v>
          </cell>
          <cell r="BU1125">
            <v>1.2</v>
          </cell>
          <cell r="BV1125">
            <v>399</v>
          </cell>
          <cell r="BW1125">
            <v>200</v>
          </cell>
          <cell r="BX1125" t="str">
            <v>SHAOXING YANSHENG TRADING CO., LTD</v>
          </cell>
          <cell r="BY1125" t="str">
            <v>Китай</v>
          </cell>
          <cell r="CA1125">
            <v>177</v>
          </cell>
          <cell r="CB1125">
            <v>27</v>
          </cell>
          <cell r="CC1125">
            <v>483</v>
          </cell>
          <cell r="CD1125">
            <v>1500</v>
          </cell>
          <cell r="CE1125">
            <v>472.12953010432312</v>
          </cell>
          <cell r="CF1125">
            <v>1500</v>
          </cell>
          <cell r="CG1125">
            <v>1500</v>
          </cell>
          <cell r="CH1125" t="str">
            <v>не заказываем для ОПТа</v>
          </cell>
          <cell r="CI1125" t="str">
            <v>ок</v>
          </cell>
          <cell r="CJ1125">
            <v>27</v>
          </cell>
          <cell r="CK1125">
            <v>764.21999999999991</v>
          </cell>
          <cell r="CL1125">
            <v>166.38</v>
          </cell>
          <cell r="CM1125">
            <v>0</v>
          </cell>
          <cell r="CN1125">
            <v>454.02</v>
          </cell>
          <cell r="CO1125">
            <v>25.38</v>
          </cell>
          <cell r="CP1125">
            <v>1410</v>
          </cell>
          <cell r="CQ1125">
            <v>93982.8</v>
          </cell>
          <cell r="CR1125">
            <v>20461.2</v>
          </cell>
          <cell r="CS1125">
            <v>0</v>
          </cell>
          <cell r="CT1125">
            <v>55834.8</v>
          </cell>
          <cell r="CU1125">
            <v>3121.2000000000003</v>
          </cell>
          <cell r="CV1125">
            <v>173400</v>
          </cell>
          <cell r="CW1125">
            <v>324387</v>
          </cell>
          <cell r="CX1125">
            <v>70623</v>
          </cell>
          <cell r="CY1125">
            <v>0</v>
          </cell>
          <cell r="CZ1125">
            <v>192717</v>
          </cell>
          <cell r="DA1125">
            <v>10773</v>
          </cell>
          <cell r="DB1125">
            <v>598500</v>
          </cell>
          <cell r="DC1125" t="str">
            <v>Basic+</v>
          </cell>
          <cell r="DE1125">
            <v>59</v>
          </cell>
          <cell r="DF1125">
            <v>59</v>
          </cell>
          <cell r="DH1125">
            <v>2</v>
          </cell>
          <cell r="DI1125">
            <v>1</v>
          </cell>
          <cell r="DJ1125">
            <v>3</v>
          </cell>
          <cell r="DK1125">
            <v>177</v>
          </cell>
          <cell r="DP1125">
            <v>177</v>
          </cell>
          <cell r="DQ1125">
            <v>118</v>
          </cell>
          <cell r="DR1125">
            <v>59</v>
          </cell>
          <cell r="DS1125">
            <v>0.66666666666666663</v>
          </cell>
          <cell r="DT1125">
            <v>0.33333333333333331</v>
          </cell>
          <cell r="DU1125">
            <v>399</v>
          </cell>
          <cell r="DV1125">
            <v>18054.000000000004</v>
          </cell>
          <cell r="DW1125">
            <v>166.38</v>
          </cell>
          <cell r="DX1125">
            <v>70623</v>
          </cell>
          <cell r="DY1125" t="str">
            <v>multicolor</v>
          </cell>
          <cell r="DZ1125" t="str">
            <v>20206320529___Baem___цветной</v>
          </cell>
        </row>
        <row r="1126">
          <cell r="B1126" t="str">
            <v>20206320530_0076141_00000003837</v>
          </cell>
          <cell r="C1126" t="str">
            <v>20206320530_0076141</v>
          </cell>
          <cell r="D1126" t="str">
            <v>Theme 3АксессуарыGogiЖенскийmulticolor9</v>
          </cell>
          <cell r="E1126" t="str">
            <v>Заг. с Th 3</v>
          </cell>
          <cell r="F1126" t="str">
            <v>ACOOLA Аксессуары Весна 2024 Theme 3</v>
          </cell>
          <cell r="G1126" t="str">
            <v>ACOOLA</v>
          </cell>
          <cell r="H1126" t="str">
            <v>Theme 3</v>
          </cell>
          <cell r="I1126" t="str">
            <v>00000003837</v>
          </cell>
          <cell r="J1126" t="str">
            <v>20206320530</v>
          </cell>
          <cell r="K1126" t="str">
            <v>Набор из 3 заколок для волос дет. Gogi цветной</v>
          </cell>
          <cell r="L1126" t="str">
            <v>Женский</v>
          </cell>
          <cell r="M1126" t="str">
            <v/>
          </cell>
          <cell r="N1126" t="str">
            <v>Gogi</v>
          </cell>
          <cell r="O1126" t="str">
            <v>цветной</v>
          </cell>
          <cell r="P1126" t="str">
            <v>Accessories</v>
          </cell>
          <cell r="Q1126" t="str">
            <v>Hairpin</v>
          </cell>
          <cell r="R1126" t="str">
            <v>Swim_Women</v>
          </cell>
          <cell r="S1126" t="str">
            <v>Swim</v>
          </cell>
          <cell r="T1126" t="str">
            <v>Аксессуары</v>
          </cell>
          <cell r="U1126" t="str">
            <v/>
          </cell>
          <cell r="V1126" t="str">
            <v/>
          </cell>
          <cell r="W1126" t="str">
            <v>(9) one size</v>
          </cell>
          <cell r="X1126">
            <v>1</v>
          </cell>
          <cell r="Y1126" t="str">
            <v>Нет</v>
          </cell>
          <cell r="Z1126" t="str">
            <v>Julia Kosmina</v>
          </cell>
          <cell r="AA1126" t="str">
            <v>Basic+</v>
          </cell>
          <cell r="AB1126" t="str">
            <v>Regular</v>
          </cell>
          <cell r="AC1126" t="str">
            <v>1,2,3,4,5</v>
          </cell>
          <cell r="AD1126" t="str">
            <v>1,2,3,4,5_1</v>
          </cell>
          <cell r="AE1126">
            <v>271</v>
          </cell>
          <cell r="AF1126">
            <v>52</v>
          </cell>
          <cell r="AG1126">
            <v>73</v>
          </cell>
          <cell r="AH1126">
            <v>96</v>
          </cell>
          <cell r="AI1126">
            <v>43</v>
          </cell>
          <cell r="AJ1126">
            <v>7</v>
          </cell>
          <cell r="AK1126">
            <v>1.8</v>
          </cell>
          <cell r="AL1126">
            <v>1</v>
          </cell>
          <cell r="AM1126">
            <v>4</v>
          </cell>
          <cell r="AN1126">
            <v>2</v>
          </cell>
          <cell r="AO1126">
            <v>6</v>
          </cell>
          <cell r="AP1126">
            <v>312</v>
          </cell>
          <cell r="AQ1126">
            <v>4</v>
          </cell>
          <cell r="AR1126">
            <v>2</v>
          </cell>
          <cell r="AS1126">
            <v>6</v>
          </cell>
          <cell r="AT1126">
            <v>438</v>
          </cell>
          <cell r="AU1126">
            <v>4</v>
          </cell>
          <cell r="AV1126">
            <v>2</v>
          </cell>
          <cell r="AW1126">
            <v>6</v>
          </cell>
          <cell r="AX1126">
            <v>576</v>
          </cell>
          <cell r="AY1126">
            <v>4</v>
          </cell>
          <cell r="AZ1126">
            <v>2</v>
          </cell>
          <cell r="BA1126">
            <v>6</v>
          </cell>
          <cell r="BB1126">
            <v>258</v>
          </cell>
          <cell r="BC1126">
            <v>4</v>
          </cell>
          <cell r="BD1126">
            <v>2</v>
          </cell>
          <cell r="BE1126">
            <v>6</v>
          </cell>
          <cell r="BF1126">
            <v>42</v>
          </cell>
          <cell r="BG1126" t="str">
            <v>3-2</v>
          </cell>
          <cell r="BH1126">
            <v>0.81299999999999994</v>
          </cell>
          <cell r="BI1126">
            <v>1626</v>
          </cell>
          <cell r="BJ1126">
            <v>399</v>
          </cell>
          <cell r="BK1126">
            <v>399</v>
          </cell>
          <cell r="BL1126">
            <v>332.5</v>
          </cell>
          <cell r="BM1126">
            <v>3.1504145282273983</v>
          </cell>
          <cell r="BN1126">
            <v>0.96</v>
          </cell>
          <cell r="BO1126">
            <v>1.01</v>
          </cell>
          <cell r="BP1126">
            <v>1.49</v>
          </cell>
          <cell r="BQ1126">
            <v>126.65</v>
          </cell>
          <cell r="BR1126">
            <v>0.68258145363408518</v>
          </cell>
          <cell r="BS1126">
            <v>3.3</v>
          </cell>
          <cell r="BT1126">
            <v>85</v>
          </cell>
          <cell r="BU1126">
            <v>1.2</v>
          </cell>
          <cell r="BV1126">
            <v>399</v>
          </cell>
          <cell r="BW1126">
            <v>200</v>
          </cell>
          <cell r="BX1126" t="str">
            <v>SHAOXING YANSHENG TRADING CO., LTD</v>
          </cell>
          <cell r="BY1126" t="str">
            <v>Китай</v>
          </cell>
          <cell r="CA1126">
            <v>295</v>
          </cell>
          <cell r="CB1126">
            <v>79</v>
          </cell>
          <cell r="CD1126">
            <v>2000</v>
          </cell>
          <cell r="CE1126">
            <v>629.50604013909754</v>
          </cell>
          <cell r="CF1126">
            <v>2000</v>
          </cell>
          <cell r="CG1126">
            <v>1500</v>
          </cell>
          <cell r="CH1126" t="str">
            <v>не заказываем для ОПТа</v>
          </cell>
          <cell r="CI1126" t="str">
            <v>не заказываем для МП</v>
          </cell>
          <cell r="CJ1126">
            <v>79</v>
          </cell>
          <cell r="CK1126">
            <v>1642.26</v>
          </cell>
          <cell r="CL1126">
            <v>297.95</v>
          </cell>
          <cell r="CM1126">
            <v>0</v>
          </cell>
          <cell r="CN1126">
            <v>0</v>
          </cell>
          <cell r="CO1126">
            <v>79.790000000000006</v>
          </cell>
          <cell r="CP1126">
            <v>2020</v>
          </cell>
          <cell r="CQ1126">
            <v>205932.90000000002</v>
          </cell>
          <cell r="CR1126">
            <v>37361.75</v>
          </cell>
          <cell r="CS1126">
            <v>0</v>
          </cell>
          <cell r="CT1126">
            <v>0</v>
          </cell>
          <cell r="CU1126">
            <v>10005.35</v>
          </cell>
          <cell r="CV1126">
            <v>253300</v>
          </cell>
          <cell r="CW1126">
            <v>648774</v>
          </cell>
          <cell r="CX1126">
            <v>117705</v>
          </cell>
          <cell r="CY1126">
            <v>0</v>
          </cell>
          <cell r="CZ1126">
            <v>0</v>
          </cell>
          <cell r="DA1126">
            <v>31521</v>
          </cell>
          <cell r="DB1126">
            <v>798000</v>
          </cell>
          <cell r="DC1126" t="str">
            <v>Basic+</v>
          </cell>
          <cell r="DE1126">
            <v>59</v>
          </cell>
          <cell r="DF1126">
            <v>59</v>
          </cell>
          <cell r="DH1126">
            <v>3</v>
          </cell>
          <cell r="DI1126">
            <v>2</v>
          </cell>
          <cell r="DJ1126">
            <v>5</v>
          </cell>
          <cell r="DK1126">
            <v>295</v>
          </cell>
          <cell r="DP1126">
            <v>295</v>
          </cell>
          <cell r="DQ1126">
            <v>177</v>
          </cell>
          <cell r="DR1126">
            <v>118</v>
          </cell>
          <cell r="DS1126">
            <v>0.6</v>
          </cell>
          <cell r="DT1126">
            <v>0.4</v>
          </cell>
          <cell r="DU1126">
            <v>399</v>
          </cell>
          <cell r="DV1126">
            <v>32966.25</v>
          </cell>
          <cell r="DW1126">
            <v>297.95</v>
          </cell>
          <cell r="DX1126">
            <v>117705</v>
          </cell>
          <cell r="DY1126" t="str">
            <v>multicolor</v>
          </cell>
          <cell r="DZ1126" t="str">
            <v>20206320530___Gogi___цветной</v>
          </cell>
        </row>
        <row r="1127">
          <cell r="B1127" t="str">
            <v>20206320531_0076142_00000003837</v>
          </cell>
          <cell r="C1127" t="str">
            <v>20206320531_0076142</v>
          </cell>
          <cell r="D1127" t="str">
            <v>Theme 3АксессуарыSubakЖенскийmulticolor9</v>
          </cell>
          <cell r="E1127" t="str">
            <v>Заг. с Th 3</v>
          </cell>
          <cell r="F1127" t="str">
            <v>ACOOLA Аксессуары Весна 2024 Theme 3</v>
          </cell>
          <cell r="G1127" t="str">
            <v>ACOOLA</v>
          </cell>
          <cell r="H1127" t="str">
            <v>Theme 3</v>
          </cell>
          <cell r="I1127" t="str">
            <v>00000003837</v>
          </cell>
          <cell r="J1127" t="str">
            <v>20206320531</v>
          </cell>
          <cell r="K1127" t="str">
            <v>Заколка для волос детская Subak цветной</v>
          </cell>
          <cell r="L1127" t="str">
            <v>Женский</v>
          </cell>
          <cell r="M1127" t="str">
            <v/>
          </cell>
          <cell r="N1127" t="str">
            <v>Subak</v>
          </cell>
          <cell r="O1127" t="str">
            <v>цветной</v>
          </cell>
          <cell r="P1127" t="str">
            <v>Accessories</v>
          </cell>
          <cell r="Q1127" t="str">
            <v>Hairpin</v>
          </cell>
          <cell r="R1127" t="str">
            <v>Swim_Women</v>
          </cell>
          <cell r="S1127" t="str">
            <v>Swim</v>
          </cell>
          <cell r="T1127" t="str">
            <v>Аксессуары</v>
          </cell>
          <cell r="U1127" t="str">
            <v/>
          </cell>
          <cell r="V1127" t="str">
            <v/>
          </cell>
          <cell r="W1127" t="str">
            <v>(9) one size</v>
          </cell>
          <cell r="X1127">
            <v>1</v>
          </cell>
          <cell r="Y1127" t="str">
            <v>Нет</v>
          </cell>
          <cell r="Z1127" t="str">
            <v>Julia Kosmina</v>
          </cell>
          <cell r="AA1127" t="str">
            <v>Basic+</v>
          </cell>
          <cell r="AB1127" t="str">
            <v>Regular</v>
          </cell>
          <cell r="AC1127" t="str">
            <v>1,2,3,4,5</v>
          </cell>
          <cell r="AD1127" t="str">
            <v>1,2,3,4,5_1</v>
          </cell>
          <cell r="AE1127">
            <v>271</v>
          </cell>
          <cell r="AF1127">
            <v>52</v>
          </cell>
          <cell r="AG1127">
            <v>73</v>
          </cell>
          <cell r="AH1127">
            <v>96</v>
          </cell>
          <cell r="AI1127">
            <v>43</v>
          </cell>
          <cell r="AJ1127">
            <v>7</v>
          </cell>
          <cell r="AK1127">
            <v>1.5</v>
          </cell>
          <cell r="AL1127">
            <v>1</v>
          </cell>
          <cell r="AM1127">
            <v>3</v>
          </cell>
          <cell r="AN1127">
            <v>2</v>
          </cell>
          <cell r="AO1127">
            <v>5</v>
          </cell>
          <cell r="AP1127">
            <v>260</v>
          </cell>
          <cell r="AQ1127">
            <v>3</v>
          </cell>
          <cell r="AR1127">
            <v>1</v>
          </cell>
          <cell r="AS1127">
            <v>4</v>
          </cell>
          <cell r="AT1127">
            <v>292</v>
          </cell>
          <cell r="AU1127">
            <v>3</v>
          </cell>
          <cell r="AV1127">
            <v>1</v>
          </cell>
          <cell r="AW1127">
            <v>4</v>
          </cell>
          <cell r="AX1127">
            <v>384</v>
          </cell>
          <cell r="AY1127">
            <v>3</v>
          </cell>
          <cell r="AZ1127">
            <v>1</v>
          </cell>
          <cell r="BA1127">
            <v>4</v>
          </cell>
          <cell r="BB1127">
            <v>172</v>
          </cell>
          <cell r="BC1127">
            <v>3</v>
          </cell>
          <cell r="BD1127">
            <v>1</v>
          </cell>
          <cell r="BE1127">
            <v>4</v>
          </cell>
          <cell r="BF1127">
            <v>28</v>
          </cell>
          <cell r="BG1127" t="str">
            <v>2-2</v>
          </cell>
          <cell r="BH1127">
            <v>0.81142857142857139</v>
          </cell>
          <cell r="BI1127">
            <v>1136</v>
          </cell>
          <cell r="BJ1127">
            <v>399</v>
          </cell>
          <cell r="BK1127">
            <v>399</v>
          </cell>
          <cell r="BL1127">
            <v>332.5</v>
          </cell>
          <cell r="BM1127">
            <v>3.6108597285067874</v>
          </cell>
          <cell r="BN1127">
            <v>0.85</v>
          </cell>
          <cell r="BO1127">
            <v>0.9</v>
          </cell>
          <cell r="BP1127">
            <v>1.3</v>
          </cell>
          <cell r="BQ1127">
            <v>110.5</v>
          </cell>
          <cell r="BR1127">
            <v>0.72305764411027562</v>
          </cell>
          <cell r="BS1127">
            <v>3.3</v>
          </cell>
          <cell r="BT1127">
            <v>85</v>
          </cell>
          <cell r="BU1127">
            <v>1.2</v>
          </cell>
          <cell r="BV1127">
            <v>399</v>
          </cell>
          <cell r="BW1127">
            <v>200</v>
          </cell>
          <cell r="BX1127" t="str">
            <v>Shenzhen Zlorna Ornament Co., Ltd.</v>
          </cell>
          <cell r="BY1127" t="str">
            <v>Китай</v>
          </cell>
          <cell r="CA1127">
            <v>177</v>
          </cell>
          <cell r="CB1127">
            <v>87</v>
          </cell>
          <cell r="CD1127">
            <v>1400</v>
          </cell>
          <cell r="CE1127">
            <v>440.65422809736828</v>
          </cell>
          <cell r="CF1127">
            <v>1400</v>
          </cell>
          <cell r="CG1127">
            <v>1500</v>
          </cell>
          <cell r="CH1127" t="str">
            <v>не заказываем для ОПТа</v>
          </cell>
          <cell r="CI1127" t="str">
            <v>не заказываем для МП</v>
          </cell>
          <cell r="CJ1127">
            <v>87</v>
          </cell>
          <cell r="CK1127">
            <v>1022.4</v>
          </cell>
          <cell r="CL1127">
            <v>159.30000000000001</v>
          </cell>
          <cell r="CM1127">
            <v>0</v>
          </cell>
          <cell r="CN1127">
            <v>0</v>
          </cell>
          <cell r="CO1127">
            <v>78.3</v>
          </cell>
          <cell r="CP1127">
            <v>1260</v>
          </cell>
          <cell r="CQ1127">
            <v>125528</v>
          </cell>
          <cell r="CR1127">
            <v>19558.5</v>
          </cell>
          <cell r="CS1127">
            <v>0</v>
          </cell>
          <cell r="CT1127">
            <v>0</v>
          </cell>
          <cell r="CU1127">
            <v>9613.5</v>
          </cell>
          <cell r="CV1127">
            <v>154700</v>
          </cell>
          <cell r="CW1127">
            <v>453264</v>
          </cell>
          <cell r="CX1127">
            <v>70623</v>
          </cell>
          <cell r="CY1127">
            <v>0</v>
          </cell>
          <cell r="CZ1127">
            <v>0</v>
          </cell>
          <cell r="DA1127">
            <v>34713</v>
          </cell>
          <cell r="DB1127">
            <v>558600</v>
          </cell>
          <cell r="DC1127" t="str">
            <v>Basic+</v>
          </cell>
          <cell r="DE1127">
            <v>59</v>
          </cell>
          <cell r="DF1127">
            <v>59</v>
          </cell>
          <cell r="DH1127">
            <v>2</v>
          </cell>
          <cell r="DI1127">
            <v>1</v>
          </cell>
          <cell r="DJ1127">
            <v>3</v>
          </cell>
          <cell r="DK1127">
            <v>177</v>
          </cell>
          <cell r="DP1127">
            <v>177</v>
          </cell>
          <cell r="DQ1127">
            <v>118</v>
          </cell>
          <cell r="DR1127">
            <v>59</v>
          </cell>
          <cell r="DS1127">
            <v>0.66666666666666663</v>
          </cell>
          <cell r="DT1127">
            <v>0.33333333333333331</v>
          </cell>
          <cell r="DU1127">
            <v>399</v>
          </cell>
          <cell r="DV1127">
            <v>17257.5</v>
          </cell>
          <cell r="DW1127">
            <v>159.30000000000001</v>
          </cell>
          <cell r="DX1127">
            <v>70623</v>
          </cell>
          <cell r="DY1127" t="str">
            <v>multicolor</v>
          </cell>
          <cell r="DZ1127" t="str">
            <v>20206320531___Subak___цветной</v>
          </cell>
        </row>
        <row r="1128">
          <cell r="B1128" t="str">
            <v>20206320532_0076143_00000003837</v>
          </cell>
          <cell r="C1128" t="str">
            <v>20206320532_0076143</v>
          </cell>
          <cell r="D1128" t="str">
            <v>Theme 3АксессуарыKimnЖенскийmulticolor9</v>
          </cell>
          <cell r="E1128" t="str">
            <v>Заг. с Th 3</v>
          </cell>
          <cell r="F1128" t="str">
            <v>ACOOLA Аксессуары Весна 2024 Theme 3</v>
          </cell>
          <cell r="G1128" t="str">
            <v>ACOOLA</v>
          </cell>
          <cell r="H1128" t="str">
            <v>Theme 3</v>
          </cell>
          <cell r="I1128" t="str">
            <v>00000003837</v>
          </cell>
          <cell r="J1128" t="str">
            <v>20206320532</v>
          </cell>
          <cell r="K1128" t="str">
            <v>Набор из 2 заколок для волос дет. Kimn цветной</v>
          </cell>
          <cell r="L1128" t="str">
            <v>Женский</v>
          </cell>
          <cell r="M1128" t="str">
            <v/>
          </cell>
          <cell r="N1128" t="str">
            <v>Kimn</v>
          </cell>
          <cell r="O1128" t="str">
            <v>цветной</v>
          </cell>
          <cell r="P1128" t="str">
            <v>Accessories</v>
          </cell>
          <cell r="Q1128" t="str">
            <v>Hairpin</v>
          </cell>
          <cell r="R1128" t="str">
            <v>Swim_Women</v>
          </cell>
          <cell r="S1128" t="str">
            <v>Swim</v>
          </cell>
          <cell r="T1128" t="str">
            <v>Аксессуары</v>
          </cell>
          <cell r="U1128" t="str">
            <v/>
          </cell>
          <cell r="V1128" t="str">
            <v/>
          </cell>
          <cell r="W1128" t="str">
            <v>(9) one size</v>
          </cell>
          <cell r="X1128">
            <v>1</v>
          </cell>
          <cell r="Y1128" t="str">
            <v>Нет</v>
          </cell>
          <cell r="Z1128" t="str">
            <v>Julia Kosmina</v>
          </cell>
          <cell r="AA1128" t="str">
            <v>Basic+</v>
          </cell>
          <cell r="AB1128" t="str">
            <v>Regular</v>
          </cell>
          <cell r="AC1128" t="str">
            <v>1,2,3,4,5</v>
          </cell>
          <cell r="AD1128" t="str">
            <v>1,2,3,4,5_1</v>
          </cell>
          <cell r="AE1128">
            <v>271</v>
          </cell>
          <cell r="AF1128">
            <v>52</v>
          </cell>
          <cell r="AG1128">
            <v>73</v>
          </cell>
          <cell r="AH1128">
            <v>96</v>
          </cell>
          <cell r="AI1128">
            <v>43</v>
          </cell>
          <cell r="AJ1128">
            <v>7</v>
          </cell>
          <cell r="AK1128">
            <v>1.5</v>
          </cell>
          <cell r="AL1128">
            <v>1</v>
          </cell>
          <cell r="AM1128">
            <v>3</v>
          </cell>
          <cell r="AN1128">
            <v>2</v>
          </cell>
          <cell r="AO1128">
            <v>5</v>
          </cell>
          <cell r="AP1128">
            <v>260</v>
          </cell>
          <cell r="AQ1128">
            <v>3</v>
          </cell>
          <cell r="AR1128">
            <v>1</v>
          </cell>
          <cell r="AS1128">
            <v>4</v>
          </cell>
          <cell r="AT1128">
            <v>292</v>
          </cell>
          <cell r="AU1128">
            <v>3</v>
          </cell>
          <cell r="AV1128">
            <v>1</v>
          </cell>
          <cell r="AW1128">
            <v>4</v>
          </cell>
          <cell r="AX1128">
            <v>384</v>
          </cell>
          <cell r="AY1128">
            <v>3</v>
          </cell>
          <cell r="AZ1128">
            <v>1</v>
          </cell>
          <cell r="BA1128">
            <v>4</v>
          </cell>
          <cell r="BB1128">
            <v>172</v>
          </cell>
          <cell r="BC1128">
            <v>3</v>
          </cell>
          <cell r="BD1128">
            <v>1</v>
          </cell>
          <cell r="BE1128">
            <v>4</v>
          </cell>
          <cell r="BF1128">
            <v>28</v>
          </cell>
          <cell r="BG1128" t="str">
            <v>2-2</v>
          </cell>
          <cell r="BH1128">
            <v>0.81142857142857139</v>
          </cell>
          <cell r="BI1128">
            <v>1136</v>
          </cell>
          <cell r="BJ1128">
            <v>299</v>
          </cell>
          <cell r="BK1128">
            <v>299</v>
          </cell>
          <cell r="BL1128">
            <v>249.17</v>
          </cell>
          <cell r="BM1128">
            <v>3.2875206157229244</v>
          </cell>
          <cell r="BN1128">
            <v>0.69</v>
          </cell>
          <cell r="BO1128">
            <v>0.72</v>
          </cell>
          <cell r="BP1128">
            <v>1.07</v>
          </cell>
          <cell r="BQ1128">
            <v>90.95</v>
          </cell>
          <cell r="BR1128">
            <v>0.69581939799331105</v>
          </cell>
          <cell r="BS1128">
            <v>3.3</v>
          </cell>
          <cell r="BT1128">
            <v>85</v>
          </cell>
          <cell r="BU1128">
            <v>1.2</v>
          </cell>
          <cell r="BV1128">
            <v>299</v>
          </cell>
          <cell r="BW1128">
            <v>150</v>
          </cell>
          <cell r="BX1128" t="str">
            <v>SHAOXING YANSHENG TRADING CO., LTD</v>
          </cell>
          <cell r="BY1128" t="str">
            <v>Китай</v>
          </cell>
          <cell r="CA1128">
            <v>177</v>
          </cell>
          <cell r="CB1128">
            <v>87</v>
          </cell>
          <cell r="CD1128">
            <v>1400</v>
          </cell>
          <cell r="CE1128">
            <v>440.65422809736828</v>
          </cell>
          <cell r="CF1128">
            <v>1400</v>
          </cell>
          <cell r="CG1128">
            <v>1500</v>
          </cell>
          <cell r="CH1128" t="str">
            <v>не заказываем для ОПТа</v>
          </cell>
          <cell r="CI1128" t="str">
            <v>не заказываем для МП</v>
          </cell>
          <cell r="CJ1128">
            <v>87</v>
          </cell>
          <cell r="CK1128">
            <v>817.92</v>
          </cell>
          <cell r="CL1128">
            <v>127.44</v>
          </cell>
          <cell r="CM1128">
            <v>0</v>
          </cell>
          <cell r="CN1128">
            <v>0</v>
          </cell>
          <cell r="CO1128">
            <v>62.64</v>
          </cell>
          <cell r="CP1128">
            <v>1008</v>
          </cell>
          <cell r="CQ1128">
            <v>103319.2</v>
          </cell>
          <cell r="CR1128">
            <v>16098.15</v>
          </cell>
          <cell r="CS1128">
            <v>0</v>
          </cell>
          <cell r="CT1128">
            <v>0</v>
          </cell>
          <cell r="CU1128">
            <v>7912.6500000000005</v>
          </cell>
          <cell r="CV1128">
            <v>127330</v>
          </cell>
          <cell r="CW1128">
            <v>339664</v>
          </cell>
          <cell r="CX1128">
            <v>52923</v>
          </cell>
          <cell r="CY1128">
            <v>0</v>
          </cell>
          <cell r="CZ1128">
            <v>0</v>
          </cell>
          <cell r="DA1128">
            <v>26013</v>
          </cell>
          <cell r="DB1128">
            <v>418600</v>
          </cell>
          <cell r="DC1128" t="str">
            <v>Basic+</v>
          </cell>
          <cell r="DE1128">
            <v>59</v>
          </cell>
          <cell r="DF1128">
            <v>59</v>
          </cell>
          <cell r="DH1128">
            <v>2</v>
          </cell>
          <cell r="DI1128">
            <v>1</v>
          </cell>
          <cell r="DJ1128">
            <v>3</v>
          </cell>
          <cell r="DK1128">
            <v>177</v>
          </cell>
          <cell r="DP1128">
            <v>177</v>
          </cell>
          <cell r="DQ1128">
            <v>118</v>
          </cell>
          <cell r="DR1128">
            <v>59</v>
          </cell>
          <cell r="DS1128">
            <v>0.66666666666666663</v>
          </cell>
          <cell r="DT1128">
            <v>0.33333333333333331</v>
          </cell>
          <cell r="DU1128">
            <v>299</v>
          </cell>
          <cell r="DV1128">
            <v>14204.250000000002</v>
          </cell>
          <cell r="DW1128">
            <v>127.44</v>
          </cell>
          <cell r="DX1128">
            <v>52923</v>
          </cell>
          <cell r="DY1128" t="str">
            <v>multicolor</v>
          </cell>
          <cell r="DZ1128" t="str">
            <v>20206320532___Kimn___цветной</v>
          </cell>
        </row>
        <row r="1129">
          <cell r="B1129" t="str">
            <v>20206320533_0076144_00000003837</v>
          </cell>
          <cell r="C1129" t="str">
            <v>20206320533_0076144</v>
          </cell>
          <cell r="D1129" t="str">
            <v>Theme 3АксессуарыGomsoЖенскийmulticolor9</v>
          </cell>
          <cell r="E1129" t="str">
            <v>Заг. с Th 3</v>
          </cell>
          <cell r="F1129" t="str">
            <v>ACOOLA Аксессуары Весна 2024 Theme 3</v>
          </cell>
          <cell r="G1129" t="str">
            <v>ACOOLA</v>
          </cell>
          <cell r="H1129" t="str">
            <v>Theme 3</v>
          </cell>
          <cell r="I1129" t="str">
            <v>00000003837</v>
          </cell>
          <cell r="J1129" t="str">
            <v>20206320533</v>
          </cell>
          <cell r="K1129" t="str">
            <v>Набор из 4 заколок для волос дет. Gomso цветной</v>
          </cell>
          <cell r="L1129" t="str">
            <v>Женский</v>
          </cell>
          <cell r="M1129" t="str">
            <v/>
          </cell>
          <cell r="N1129" t="str">
            <v>Gomso</v>
          </cell>
          <cell r="O1129" t="str">
            <v>цветной</v>
          </cell>
          <cell r="P1129" t="str">
            <v>Accessories</v>
          </cell>
          <cell r="Q1129" t="str">
            <v>Hairpin</v>
          </cell>
          <cell r="R1129" t="str">
            <v>Swim_Women</v>
          </cell>
          <cell r="S1129" t="str">
            <v>Swim</v>
          </cell>
          <cell r="T1129" t="str">
            <v>Аксессуары</v>
          </cell>
          <cell r="U1129" t="str">
            <v/>
          </cell>
          <cell r="V1129" t="str">
            <v/>
          </cell>
          <cell r="W1129" t="str">
            <v>(9) one size</v>
          </cell>
          <cell r="X1129">
            <v>1</v>
          </cell>
          <cell r="Y1129" t="str">
            <v>Нет</v>
          </cell>
          <cell r="Z1129" t="str">
            <v>Julia Kosmina</v>
          </cell>
          <cell r="AA1129" t="str">
            <v>Basic+</v>
          </cell>
          <cell r="AB1129" t="str">
            <v>Regular</v>
          </cell>
          <cell r="AC1129" t="str">
            <v>1,2,3,4,5</v>
          </cell>
          <cell r="AD1129" t="str">
            <v>1,2,3,4,5_1</v>
          </cell>
          <cell r="AE1129">
            <v>271</v>
          </cell>
          <cell r="AF1129">
            <v>52</v>
          </cell>
          <cell r="AG1129">
            <v>73</v>
          </cell>
          <cell r="AH1129">
            <v>96</v>
          </cell>
          <cell r="AI1129">
            <v>43</v>
          </cell>
          <cell r="AJ1129">
            <v>7</v>
          </cell>
          <cell r="AK1129">
            <v>1.5</v>
          </cell>
          <cell r="AL1129">
            <v>1</v>
          </cell>
          <cell r="AM1129">
            <v>3</v>
          </cell>
          <cell r="AN1129">
            <v>2</v>
          </cell>
          <cell r="AO1129">
            <v>5</v>
          </cell>
          <cell r="AP1129">
            <v>260</v>
          </cell>
          <cell r="AQ1129">
            <v>3</v>
          </cell>
          <cell r="AR1129">
            <v>1</v>
          </cell>
          <cell r="AS1129">
            <v>4</v>
          </cell>
          <cell r="AT1129">
            <v>292</v>
          </cell>
          <cell r="AU1129">
            <v>3</v>
          </cell>
          <cell r="AV1129">
            <v>1</v>
          </cell>
          <cell r="AW1129">
            <v>4</v>
          </cell>
          <cell r="AX1129">
            <v>384</v>
          </cell>
          <cell r="AY1129">
            <v>3</v>
          </cell>
          <cell r="AZ1129">
            <v>1</v>
          </cell>
          <cell r="BA1129">
            <v>4</v>
          </cell>
          <cell r="BB1129">
            <v>172</v>
          </cell>
          <cell r="BC1129">
            <v>3</v>
          </cell>
          <cell r="BD1129">
            <v>1</v>
          </cell>
          <cell r="BE1129">
            <v>4</v>
          </cell>
          <cell r="BF1129">
            <v>28</v>
          </cell>
          <cell r="BG1129" t="str">
            <v>2-2</v>
          </cell>
          <cell r="BH1129">
            <v>0.81142857142857139</v>
          </cell>
          <cell r="BI1129">
            <v>1136</v>
          </cell>
          <cell r="BJ1129">
            <v>349</v>
          </cell>
          <cell r="BK1129">
            <v>349</v>
          </cell>
          <cell r="BL1129">
            <v>290.83</v>
          </cell>
          <cell r="BM1129">
            <v>2.7556257402289774</v>
          </cell>
          <cell r="BN1129">
            <v>0.96</v>
          </cell>
          <cell r="BO1129">
            <v>1.01</v>
          </cell>
          <cell r="BP1129">
            <v>1.49</v>
          </cell>
          <cell r="BQ1129">
            <v>126.65</v>
          </cell>
          <cell r="BR1129">
            <v>0.63710601719197713</v>
          </cell>
          <cell r="BS1129">
            <v>3.3</v>
          </cell>
          <cell r="BT1129">
            <v>85</v>
          </cell>
          <cell r="BU1129">
            <v>1.2</v>
          </cell>
          <cell r="BV1129">
            <v>349</v>
          </cell>
          <cell r="BW1129">
            <v>170</v>
          </cell>
          <cell r="BX1129" t="str">
            <v>SHAOXING YANSHENG TRADING CO., LTD</v>
          </cell>
          <cell r="BY1129" t="str">
            <v>Китай</v>
          </cell>
          <cell r="CA1129">
            <v>177</v>
          </cell>
          <cell r="CB1129">
            <v>87</v>
          </cell>
          <cell r="CD1129">
            <v>1400</v>
          </cell>
          <cell r="CE1129">
            <v>440.65422809736828</v>
          </cell>
          <cell r="CF1129">
            <v>1400</v>
          </cell>
          <cell r="CG1129">
            <v>1500</v>
          </cell>
          <cell r="CH1129" t="str">
            <v>не заказываем для ОПТа</v>
          </cell>
          <cell r="CI1129" t="str">
            <v>не заказываем для МП</v>
          </cell>
          <cell r="CJ1129">
            <v>87</v>
          </cell>
          <cell r="CK1129">
            <v>1147.3599999999999</v>
          </cell>
          <cell r="CL1129">
            <v>178.77</v>
          </cell>
          <cell r="CM1129">
            <v>0</v>
          </cell>
          <cell r="CN1129">
            <v>0</v>
          </cell>
          <cell r="CO1129">
            <v>87.87</v>
          </cell>
          <cell r="CP1129">
            <v>1414</v>
          </cell>
          <cell r="CQ1129">
            <v>143874.4</v>
          </cell>
          <cell r="CR1129">
            <v>22417.05</v>
          </cell>
          <cell r="CS1129">
            <v>0</v>
          </cell>
          <cell r="CT1129">
            <v>0</v>
          </cell>
          <cell r="CU1129">
            <v>11018.550000000001</v>
          </cell>
          <cell r="CV1129">
            <v>177310</v>
          </cell>
          <cell r="CW1129">
            <v>396464</v>
          </cell>
          <cell r="CX1129">
            <v>61773</v>
          </cell>
          <cell r="CY1129">
            <v>0</v>
          </cell>
          <cell r="CZ1129">
            <v>0</v>
          </cell>
          <cell r="DA1129">
            <v>30363</v>
          </cell>
          <cell r="DB1129">
            <v>488600</v>
          </cell>
          <cell r="DC1129" t="str">
            <v>Basic+</v>
          </cell>
          <cell r="DE1129">
            <v>59</v>
          </cell>
          <cell r="DF1129">
            <v>59</v>
          </cell>
          <cell r="DH1129">
            <v>2</v>
          </cell>
          <cell r="DI1129">
            <v>1</v>
          </cell>
          <cell r="DJ1129">
            <v>3</v>
          </cell>
          <cell r="DK1129">
            <v>177</v>
          </cell>
          <cell r="DP1129">
            <v>177</v>
          </cell>
          <cell r="DQ1129">
            <v>118</v>
          </cell>
          <cell r="DR1129">
            <v>59</v>
          </cell>
          <cell r="DS1129">
            <v>0.66666666666666663</v>
          </cell>
          <cell r="DT1129">
            <v>0.33333333333333331</v>
          </cell>
          <cell r="DU1129">
            <v>349</v>
          </cell>
          <cell r="DV1129">
            <v>19779.75</v>
          </cell>
          <cell r="DW1129">
            <v>178.77</v>
          </cell>
          <cell r="DX1129">
            <v>61773</v>
          </cell>
          <cell r="DY1129" t="str">
            <v>multicolor</v>
          </cell>
          <cell r="DZ1129" t="str">
            <v>20206320533___Gomso___цветной</v>
          </cell>
        </row>
        <row r="1130">
          <cell r="B1130" t="str">
            <v>20206320534_0076145_00000003837</v>
          </cell>
          <cell r="C1130" t="str">
            <v>20206320534_0076145</v>
          </cell>
          <cell r="D1130" t="str">
            <v>Theme 3АксессуарыDakЖенскийmulticolor9</v>
          </cell>
          <cell r="E1130" t="str">
            <v>Заг. с Th 3</v>
          </cell>
          <cell r="F1130" t="str">
            <v>ACOOLA Аксессуары Весна 2024 Theme 3</v>
          </cell>
          <cell r="G1130" t="str">
            <v>ACOOLA</v>
          </cell>
          <cell r="H1130" t="str">
            <v>Theme 3</v>
          </cell>
          <cell r="I1130" t="str">
            <v>00000003837</v>
          </cell>
          <cell r="J1130" t="str">
            <v>20206320534</v>
          </cell>
          <cell r="K1130" t="str">
            <v>Набор из 2 заколок для волос дет. Dak цветной</v>
          </cell>
          <cell r="L1130" t="str">
            <v>Женский</v>
          </cell>
          <cell r="M1130" t="str">
            <v/>
          </cell>
          <cell r="N1130" t="str">
            <v>Dak</v>
          </cell>
          <cell r="O1130" t="str">
            <v>цветной</v>
          </cell>
          <cell r="P1130" t="str">
            <v>Accessories</v>
          </cell>
          <cell r="Q1130" t="str">
            <v>Hairpin</v>
          </cell>
          <cell r="R1130" t="str">
            <v>Swim_Women</v>
          </cell>
          <cell r="S1130" t="str">
            <v>Swim</v>
          </cell>
          <cell r="T1130" t="str">
            <v>Аксессуары</v>
          </cell>
          <cell r="U1130" t="str">
            <v/>
          </cell>
          <cell r="V1130" t="str">
            <v/>
          </cell>
          <cell r="W1130" t="str">
            <v>(9) one size</v>
          </cell>
          <cell r="X1130">
            <v>1</v>
          </cell>
          <cell r="Y1130" t="str">
            <v>Нет</v>
          </cell>
          <cell r="Z1130" t="str">
            <v>Julia Kosmina</v>
          </cell>
          <cell r="AA1130" t="str">
            <v>Basic+</v>
          </cell>
          <cell r="AB1130" t="str">
            <v>Regular</v>
          </cell>
          <cell r="AC1130" t="str">
            <v>1,2,3,4,5</v>
          </cell>
          <cell r="AD1130" t="str">
            <v>1,2,3,4,5_1</v>
          </cell>
          <cell r="AE1130">
            <v>271</v>
          </cell>
          <cell r="AF1130">
            <v>52</v>
          </cell>
          <cell r="AG1130">
            <v>73</v>
          </cell>
          <cell r="AH1130">
            <v>96</v>
          </cell>
          <cell r="AI1130">
            <v>43</v>
          </cell>
          <cell r="AJ1130">
            <v>7</v>
          </cell>
          <cell r="AK1130">
            <v>1.5</v>
          </cell>
          <cell r="AL1130">
            <v>1</v>
          </cell>
          <cell r="AM1130">
            <v>3</v>
          </cell>
          <cell r="AN1130">
            <v>2</v>
          </cell>
          <cell r="AO1130">
            <v>5</v>
          </cell>
          <cell r="AP1130">
            <v>260</v>
          </cell>
          <cell r="AQ1130">
            <v>3</v>
          </cell>
          <cell r="AR1130">
            <v>1</v>
          </cell>
          <cell r="AS1130">
            <v>4</v>
          </cell>
          <cell r="AT1130">
            <v>292</v>
          </cell>
          <cell r="AU1130">
            <v>3</v>
          </cell>
          <cell r="AV1130">
            <v>1</v>
          </cell>
          <cell r="AW1130">
            <v>4</v>
          </cell>
          <cell r="AX1130">
            <v>384</v>
          </cell>
          <cell r="AY1130">
            <v>3</v>
          </cell>
          <cell r="AZ1130">
            <v>1</v>
          </cell>
          <cell r="BA1130">
            <v>4</v>
          </cell>
          <cell r="BB1130">
            <v>172</v>
          </cell>
          <cell r="BC1130">
            <v>3</v>
          </cell>
          <cell r="BD1130">
            <v>1</v>
          </cell>
          <cell r="BE1130">
            <v>4</v>
          </cell>
          <cell r="BF1130">
            <v>28</v>
          </cell>
          <cell r="BG1130" t="str">
            <v>2-2</v>
          </cell>
          <cell r="BH1130">
            <v>0.81142857142857139</v>
          </cell>
          <cell r="BI1130">
            <v>1136</v>
          </cell>
          <cell r="BJ1130">
            <v>499</v>
          </cell>
          <cell r="BK1130">
            <v>499</v>
          </cell>
          <cell r="BL1130">
            <v>415.83</v>
          </cell>
          <cell r="BM1130">
            <v>3.2980832782551222</v>
          </cell>
          <cell r="BN1130">
            <v>1.17</v>
          </cell>
          <cell r="BO1130">
            <v>1.23</v>
          </cell>
          <cell r="BP1130">
            <v>1.78</v>
          </cell>
          <cell r="BQ1130">
            <v>151.30000000000001</v>
          </cell>
          <cell r="BR1130">
            <v>0.69679358717434869</v>
          </cell>
          <cell r="BS1130">
            <v>3.3</v>
          </cell>
          <cell r="BT1130">
            <v>85</v>
          </cell>
          <cell r="BU1130">
            <v>1.2</v>
          </cell>
          <cell r="BV1130">
            <v>499</v>
          </cell>
          <cell r="BW1130">
            <v>250</v>
          </cell>
          <cell r="BX1130" t="str">
            <v>Shenzhen Zlorna Ornament Co., Ltd.</v>
          </cell>
          <cell r="BY1130" t="str">
            <v>Китай</v>
          </cell>
          <cell r="CA1130">
            <v>177</v>
          </cell>
          <cell r="CB1130">
            <v>87</v>
          </cell>
          <cell r="CD1130">
            <v>1400</v>
          </cell>
          <cell r="CE1130">
            <v>440.65422809736828</v>
          </cell>
          <cell r="CF1130">
            <v>1400</v>
          </cell>
          <cell r="CG1130">
            <v>1500</v>
          </cell>
          <cell r="CH1130" t="str">
            <v>не заказываем для ОПТа</v>
          </cell>
          <cell r="CI1130" t="str">
            <v>не заказываем для МП</v>
          </cell>
          <cell r="CJ1130">
            <v>87</v>
          </cell>
          <cell r="CK1130">
            <v>1397.28</v>
          </cell>
          <cell r="CL1130">
            <v>217.71</v>
          </cell>
          <cell r="CM1130">
            <v>0</v>
          </cell>
          <cell r="CN1130">
            <v>0</v>
          </cell>
          <cell r="CO1130">
            <v>107.01</v>
          </cell>
          <cell r="CP1130">
            <v>1722</v>
          </cell>
          <cell r="CQ1130">
            <v>171876.80000000002</v>
          </cell>
          <cell r="CR1130">
            <v>26780.100000000002</v>
          </cell>
          <cell r="CS1130">
            <v>0</v>
          </cell>
          <cell r="CT1130">
            <v>0</v>
          </cell>
          <cell r="CU1130">
            <v>13163.1</v>
          </cell>
          <cell r="CV1130">
            <v>211820.00000000003</v>
          </cell>
          <cell r="CW1130">
            <v>566864</v>
          </cell>
          <cell r="CX1130">
            <v>88323</v>
          </cell>
          <cell r="CY1130">
            <v>0</v>
          </cell>
          <cell r="CZ1130">
            <v>0</v>
          </cell>
          <cell r="DA1130">
            <v>43413</v>
          </cell>
          <cell r="DB1130">
            <v>698600</v>
          </cell>
          <cell r="DC1130" t="str">
            <v>Basic+</v>
          </cell>
          <cell r="DE1130">
            <v>59</v>
          </cell>
          <cell r="DF1130">
            <v>59</v>
          </cell>
          <cell r="DH1130">
            <v>2</v>
          </cell>
          <cell r="DI1130">
            <v>1</v>
          </cell>
          <cell r="DJ1130">
            <v>3</v>
          </cell>
          <cell r="DK1130">
            <v>177</v>
          </cell>
          <cell r="DP1130">
            <v>177</v>
          </cell>
          <cell r="DQ1130">
            <v>118</v>
          </cell>
          <cell r="DR1130">
            <v>59</v>
          </cell>
          <cell r="DS1130">
            <v>0.66666666666666663</v>
          </cell>
          <cell r="DT1130">
            <v>0.33333333333333331</v>
          </cell>
          <cell r="DU1130">
            <v>499</v>
          </cell>
          <cell r="DV1130">
            <v>23629.5</v>
          </cell>
          <cell r="DW1130">
            <v>217.71</v>
          </cell>
          <cell r="DX1130">
            <v>88323</v>
          </cell>
          <cell r="DY1130" t="str">
            <v>multicolor</v>
          </cell>
          <cell r="DZ1130" t="str">
            <v>20206320534___Dak___цветной</v>
          </cell>
        </row>
        <row r="1131">
          <cell r="B1131" t="str">
            <v>20206320535_0076146_00000003837</v>
          </cell>
          <cell r="C1131" t="str">
            <v>20206320535_0076146</v>
          </cell>
          <cell r="D1131" t="str">
            <v>Theme 3АксессуарыWonsoЖенскийmulticolor9</v>
          </cell>
          <cell r="E1131" t="str">
            <v>Заг. с Th 3</v>
          </cell>
          <cell r="F1131" t="str">
            <v>ACOOLA Аксессуары Весна 2024 Theme 3</v>
          </cell>
          <cell r="G1131" t="str">
            <v>ACOOLA</v>
          </cell>
          <cell r="H1131" t="str">
            <v>Theme 3</v>
          </cell>
          <cell r="I1131" t="str">
            <v>00000003837</v>
          </cell>
          <cell r="J1131" t="str">
            <v>20206320535</v>
          </cell>
          <cell r="K1131" t="str">
            <v>Набор из 2 заколок для волос дет. Wonso цветной</v>
          </cell>
          <cell r="L1131" t="str">
            <v>Женский</v>
          </cell>
          <cell r="M1131" t="str">
            <v/>
          </cell>
          <cell r="N1131" t="str">
            <v>Wonso</v>
          </cell>
          <cell r="O1131" t="str">
            <v>цветной</v>
          </cell>
          <cell r="P1131" t="str">
            <v>Accessories</v>
          </cell>
          <cell r="Q1131" t="str">
            <v>Hairpin</v>
          </cell>
          <cell r="R1131" t="str">
            <v>Swim_Women</v>
          </cell>
          <cell r="S1131" t="str">
            <v>Swim</v>
          </cell>
          <cell r="T1131" t="str">
            <v>Аксессуары</v>
          </cell>
          <cell r="U1131" t="str">
            <v/>
          </cell>
          <cell r="V1131" t="str">
            <v/>
          </cell>
          <cell r="W1131" t="str">
            <v>(9) one size</v>
          </cell>
          <cell r="X1131">
            <v>1</v>
          </cell>
          <cell r="Y1131" t="str">
            <v>Нет</v>
          </cell>
          <cell r="Z1131" t="str">
            <v>Julia Kosmina</v>
          </cell>
          <cell r="AA1131" t="str">
            <v>Basic+</v>
          </cell>
          <cell r="AB1131" t="str">
            <v>Regular</v>
          </cell>
          <cell r="AC1131" t="str">
            <v>1,2,3,4,5</v>
          </cell>
          <cell r="AD1131" t="str">
            <v>1,2,3,4,5_1</v>
          </cell>
          <cell r="AE1131">
            <v>271</v>
          </cell>
          <cell r="AF1131">
            <v>52</v>
          </cell>
          <cell r="AG1131">
            <v>73</v>
          </cell>
          <cell r="AH1131">
            <v>96</v>
          </cell>
          <cell r="AI1131">
            <v>43</v>
          </cell>
          <cell r="AJ1131">
            <v>7</v>
          </cell>
          <cell r="AK1131">
            <v>1.5</v>
          </cell>
          <cell r="AL1131">
            <v>1</v>
          </cell>
          <cell r="AM1131">
            <v>3</v>
          </cell>
          <cell r="AN1131">
            <v>2</v>
          </cell>
          <cell r="AO1131">
            <v>5</v>
          </cell>
          <cell r="AP1131">
            <v>260</v>
          </cell>
          <cell r="AQ1131">
            <v>3</v>
          </cell>
          <cell r="AR1131">
            <v>1</v>
          </cell>
          <cell r="AS1131">
            <v>4</v>
          </cell>
          <cell r="AT1131">
            <v>292</v>
          </cell>
          <cell r="AU1131">
            <v>3</v>
          </cell>
          <cell r="AV1131">
            <v>1</v>
          </cell>
          <cell r="AW1131">
            <v>4</v>
          </cell>
          <cell r="AX1131">
            <v>384</v>
          </cell>
          <cell r="AY1131">
            <v>3</v>
          </cell>
          <cell r="AZ1131">
            <v>1</v>
          </cell>
          <cell r="BA1131">
            <v>4</v>
          </cell>
          <cell r="BB1131">
            <v>172</v>
          </cell>
          <cell r="BC1131">
            <v>3</v>
          </cell>
          <cell r="BD1131">
            <v>1</v>
          </cell>
          <cell r="BE1131">
            <v>4</v>
          </cell>
          <cell r="BF1131">
            <v>28</v>
          </cell>
          <cell r="BG1131" t="str">
            <v>2-2</v>
          </cell>
          <cell r="BH1131">
            <v>0.81142857142857139</v>
          </cell>
          <cell r="BI1131">
            <v>1136</v>
          </cell>
          <cell r="BJ1131">
            <v>399</v>
          </cell>
          <cell r="BK1131">
            <v>399</v>
          </cell>
          <cell r="BL1131">
            <v>332.5</v>
          </cell>
          <cell r="BM1131">
            <v>3.2151490733279613</v>
          </cell>
          <cell r="BN1131">
            <v>0.96</v>
          </cell>
          <cell r="BO1131">
            <v>1.01</v>
          </cell>
          <cell r="BP1131">
            <v>1.46</v>
          </cell>
          <cell r="BQ1131">
            <v>124.1</v>
          </cell>
          <cell r="BR1131">
            <v>0.68897243107769424</v>
          </cell>
          <cell r="BS1131">
            <v>3.3</v>
          </cell>
          <cell r="BT1131">
            <v>85</v>
          </cell>
          <cell r="BU1131">
            <v>1.2</v>
          </cell>
          <cell r="BV1131">
            <v>399</v>
          </cell>
          <cell r="BW1131">
            <v>200</v>
          </cell>
          <cell r="BX1131" t="str">
            <v>Shenzhen Zlorna Ornament Co., Ltd.</v>
          </cell>
          <cell r="BY1131" t="str">
            <v>Китай</v>
          </cell>
          <cell r="CA1131">
            <v>177</v>
          </cell>
          <cell r="CB1131">
            <v>87</v>
          </cell>
          <cell r="CD1131">
            <v>1400</v>
          </cell>
          <cell r="CE1131">
            <v>440.65422809736828</v>
          </cell>
          <cell r="CF1131">
            <v>1400</v>
          </cell>
          <cell r="CG1131">
            <v>1500</v>
          </cell>
          <cell r="CH1131" t="str">
            <v>не заказываем для ОПТа</v>
          </cell>
          <cell r="CI1131" t="str">
            <v>не заказываем для МП</v>
          </cell>
          <cell r="CJ1131">
            <v>87</v>
          </cell>
          <cell r="CK1131">
            <v>1147.3599999999999</v>
          </cell>
          <cell r="CL1131">
            <v>178.77</v>
          </cell>
          <cell r="CM1131">
            <v>0</v>
          </cell>
          <cell r="CN1131">
            <v>0</v>
          </cell>
          <cell r="CO1131">
            <v>87.87</v>
          </cell>
          <cell r="CP1131">
            <v>1414</v>
          </cell>
          <cell r="CQ1131">
            <v>140977.60000000001</v>
          </cell>
          <cell r="CR1131">
            <v>21965.7</v>
          </cell>
          <cell r="CS1131">
            <v>0</v>
          </cell>
          <cell r="CT1131">
            <v>0</v>
          </cell>
          <cell r="CU1131">
            <v>10796.699999999999</v>
          </cell>
          <cell r="CV1131">
            <v>173740</v>
          </cell>
          <cell r="CW1131">
            <v>453264</v>
          </cell>
          <cell r="CX1131">
            <v>70623</v>
          </cell>
          <cell r="CY1131">
            <v>0</v>
          </cell>
          <cell r="CZ1131">
            <v>0</v>
          </cell>
          <cell r="DA1131">
            <v>34713</v>
          </cell>
          <cell r="DB1131">
            <v>558600</v>
          </cell>
          <cell r="DC1131" t="str">
            <v>Basic+</v>
          </cell>
          <cell r="DE1131">
            <v>59</v>
          </cell>
          <cell r="DF1131">
            <v>59</v>
          </cell>
          <cell r="DH1131">
            <v>2</v>
          </cell>
          <cell r="DI1131">
            <v>1</v>
          </cell>
          <cell r="DJ1131">
            <v>3</v>
          </cell>
          <cell r="DK1131">
            <v>177</v>
          </cell>
          <cell r="DP1131">
            <v>177</v>
          </cell>
          <cell r="DQ1131">
            <v>118</v>
          </cell>
          <cell r="DR1131">
            <v>59</v>
          </cell>
          <cell r="DS1131">
            <v>0.66666666666666663</v>
          </cell>
          <cell r="DT1131">
            <v>0.33333333333333331</v>
          </cell>
          <cell r="DU1131">
            <v>399</v>
          </cell>
          <cell r="DV1131">
            <v>19381.5</v>
          </cell>
          <cell r="DW1131">
            <v>178.77</v>
          </cell>
          <cell r="DX1131">
            <v>70623</v>
          </cell>
          <cell r="DY1131" t="str">
            <v>multicolor</v>
          </cell>
          <cell r="DZ1131" t="str">
            <v>20206320535___Wonso___цветной</v>
          </cell>
        </row>
        <row r="1132">
          <cell r="B1132" t="str">
            <v>20206330527_0076150_00000003837</v>
          </cell>
          <cell r="C1132" t="str">
            <v>20206330527_0076150</v>
          </cell>
          <cell r="D1132" t="str">
            <v>Theme 3АксессуарыRyesЖенскийmulticolor9</v>
          </cell>
          <cell r="E1132" t="str">
            <v>Заг. с Th 3</v>
          </cell>
          <cell r="F1132" t="str">
            <v>ACOOLA Аксессуары Весна 2024 Theme 3</v>
          </cell>
          <cell r="G1132" t="str">
            <v>ACOOLA</v>
          </cell>
          <cell r="H1132" t="str">
            <v>Theme 3</v>
          </cell>
          <cell r="I1132" t="str">
            <v>00000003837</v>
          </cell>
          <cell r="J1132" t="str">
            <v>20206330527</v>
          </cell>
          <cell r="K1132" t="str">
            <v>Резинка для волос детская Ryes цветной</v>
          </cell>
          <cell r="L1132" t="str">
            <v>Женский</v>
          </cell>
          <cell r="M1132" t="str">
            <v/>
          </cell>
          <cell r="N1132" t="str">
            <v>Ryes</v>
          </cell>
          <cell r="O1132" t="str">
            <v>цветной</v>
          </cell>
          <cell r="P1132" t="str">
            <v>Accessories</v>
          </cell>
          <cell r="Q1132" t="str">
            <v>Rib hairpin</v>
          </cell>
          <cell r="R1132" t="str">
            <v>Swim_Women</v>
          </cell>
          <cell r="S1132" t="str">
            <v>Swim</v>
          </cell>
          <cell r="T1132" t="str">
            <v>Аксессуары</v>
          </cell>
          <cell r="U1132" t="str">
            <v/>
          </cell>
          <cell r="V1132" t="str">
            <v/>
          </cell>
          <cell r="W1132" t="str">
            <v>(9) one size</v>
          </cell>
          <cell r="X1132">
            <v>1</v>
          </cell>
          <cell r="Y1132" t="str">
            <v>Нет</v>
          </cell>
          <cell r="Z1132" t="str">
            <v>Julia Kosmina</v>
          </cell>
          <cell r="AA1132" t="str">
            <v>Basic+</v>
          </cell>
          <cell r="AB1132" t="str">
            <v>Regular</v>
          </cell>
          <cell r="AC1132" t="str">
            <v>1,2,3,4,5</v>
          </cell>
          <cell r="AD1132" t="str">
            <v>1,2,3,4,5_1</v>
          </cell>
          <cell r="AE1132">
            <v>271</v>
          </cell>
          <cell r="AF1132">
            <v>52</v>
          </cell>
          <cell r="AG1132">
            <v>73</v>
          </cell>
          <cell r="AH1132">
            <v>96</v>
          </cell>
          <cell r="AI1132">
            <v>43</v>
          </cell>
          <cell r="AJ1132">
            <v>7</v>
          </cell>
          <cell r="AK1132">
            <v>1.5</v>
          </cell>
          <cell r="AL1132">
            <v>0.5</v>
          </cell>
          <cell r="AM1132">
            <v>3</v>
          </cell>
          <cell r="AN1132">
            <v>1</v>
          </cell>
          <cell r="AO1132">
            <v>4</v>
          </cell>
          <cell r="AP1132">
            <v>208</v>
          </cell>
          <cell r="AQ1132">
            <v>3</v>
          </cell>
          <cell r="AR1132">
            <v>1</v>
          </cell>
          <cell r="AS1132">
            <v>4</v>
          </cell>
          <cell r="AT1132">
            <v>292</v>
          </cell>
          <cell r="AU1132">
            <v>3</v>
          </cell>
          <cell r="AV1132">
            <v>1</v>
          </cell>
          <cell r="AW1132">
            <v>4</v>
          </cell>
          <cell r="AX1132">
            <v>384</v>
          </cell>
          <cell r="AY1132">
            <v>3</v>
          </cell>
          <cell r="AZ1132">
            <v>1</v>
          </cell>
          <cell r="BA1132">
            <v>4</v>
          </cell>
          <cell r="BB1132">
            <v>172</v>
          </cell>
          <cell r="BC1132">
            <v>3</v>
          </cell>
          <cell r="BD1132">
            <v>1</v>
          </cell>
          <cell r="BE1132">
            <v>4</v>
          </cell>
          <cell r="BF1132">
            <v>28</v>
          </cell>
          <cell r="BG1132" t="str">
            <v>2-1</v>
          </cell>
          <cell r="BH1132">
            <v>0.54200000000000004</v>
          </cell>
          <cell r="BI1132">
            <v>1084</v>
          </cell>
          <cell r="BJ1132">
            <v>399</v>
          </cell>
          <cell r="BK1132">
            <v>399</v>
          </cell>
          <cell r="BL1132">
            <v>332.5</v>
          </cell>
          <cell r="BM1132">
            <v>2.8449197860962565</v>
          </cell>
          <cell r="BN1132">
            <v>1.1000000000000001</v>
          </cell>
          <cell r="BO1132">
            <v>1.1599999999999999</v>
          </cell>
          <cell r="BP1132">
            <v>1.65</v>
          </cell>
          <cell r="BQ1132">
            <v>140.25</v>
          </cell>
          <cell r="BR1132">
            <v>0.64849624060150379</v>
          </cell>
          <cell r="BS1132">
            <v>3.3</v>
          </cell>
          <cell r="BT1132">
            <v>85</v>
          </cell>
          <cell r="BU1132">
            <v>1.2</v>
          </cell>
          <cell r="BV1132">
            <v>399</v>
          </cell>
          <cell r="BW1132">
            <v>200</v>
          </cell>
          <cell r="BX1132" t="str">
            <v>Shenzhen Zlorna Ornament Co., Ltd.</v>
          </cell>
          <cell r="BY1132" t="str">
            <v>Китай</v>
          </cell>
          <cell r="CA1132">
            <v>236</v>
          </cell>
          <cell r="CB1132">
            <v>36</v>
          </cell>
          <cell r="CC1132">
            <v>644</v>
          </cell>
          <cell r="CD1132">
            <v>2000</v>
          </cell>
          <cell r="CE1132">
            <v>629.50604013909754</v>
          </cell>
          <cell r="CF1132">
            <v>2000</v>
          </cell>
          <cell r="CG1132">
            <v>1500</v>
          </cell>
          <cell r="CH1132" t="str">
            <v>не заказываем для ОПТа</v>
          </cell>
          <cell r="CI1132" t="str">
            <v>min цена 279</v>
          </cell>
          <cell r="CJ1132">
            <v>36</v>
          </cell>
          <cell r="CK1132">
            <v>1257.4399999999998</v>
          </cell>
          <cell r="CL1132">
            <v>273.76</v>
          </cell>
          <cell r="CM1132">
            <v>0</v>
          </cell>
          <cell r="CN1132">
            <v>747.04</v>
          </cell>
          <cell r="CO1132">
            <v>41.76</v>
          </cell>
          <cell r="CP1132">
            <v>2320</v>
          </cell>
          <cell r="CQ1132">
            <v>152031</v>
          </cell>
          <cell r="CR1132">
            <v>33099</v>
          </cell>
          <cell r="CS1132">
            <v>0</v>
          </cell>
          <cell r="CT1132">
            <v>90321</v>
          </cell>
          <cell r="CU1132">
            <v>5049</v>
          </cell>
          <cell r="CV1132">
            <v>280500</v>
          </cell>
          <cell r="CW1132">
            <v>432516</v>
          </cell>
          <cell r="CX1132">
            <v>94164</v>
          </cell>
          <cell r="CY1132">
            <v>0</v>
          </cell>
          <cell r="CZ1132">
            <v>256956</v>
          </cell>
          <cell r="DA1132">
            <v>14364</v>
          </cell>
          <cell r="DB1132">
            <v>798000</v>
          </cell>
          <cell r="DC1132" t="str">
            <v>Basic+</v>
          </cell>
          <cell r="DE1132">
            <v>59</v>
          </cell>
          <cell r="DF1132">
            <v>59</v>
          </cell>
          <cell r="DH1132">
            <v>3</v>
          </cell>
          <cell r="DI1132">
            <v>1</v>
          </cell>
          <cell r="DJ1132">
            <v>4</v>
          </cell>
          <cell r="DK1132">
            <v>236</v>
          </cell>
          <cell r="DP1132">
            <v>236</v>
          </cell>
          <cell r="DQ1132">
            <v>177</v>
          </cell>
          <cell r="DR1132">
            <v>59</v>
          </cell>
          <cell r="DS1132">
            <v>0.75</v>
          </cell>
          <cell r="DT1132">
            <v>0.25</v>
          </cell>
          <cell r="DU1132">
            <v>399</v>
          </cell>
          <cell r="DV1132">
            <v>29205</v>
          </cell>
          <cell r="DW1132">
            <v>273.76</v>
          </cell>
          <cell r="DX1132">
            <v>94164</v>
          </cell>
          <cell r="DY1132" t="str">
            <v>multicolor</v>
          </cell>
          <cell r="DZ1132" t="str">
            <v>20206330527___Ryes___цветной</v>
          </cell>
        </row>
        <row r="1133">
          <cell r="B1133" t="str">
            <v>20206330527_0076151_00000003837</v>
          </cell>
          <cell r="C1133" t="str">
            <v>20206330527_0076151</v>
          </cell>
          <cell r="D1133" t="str">
            <v>Theme 3АксессуарыRyesЖенскийpink9</v>
          </cell>
          <cell r="E1133" t="str">
            <v>Заг. с Th 3</v>
          </cell>
          <cell r="F1133" t="str">
            <v>ACOOLA Аксессуары Весна 2024 Theme 3</v>
          </cell>
          <cell r="G1133" t="str">
            <v>ACOOLA</v>
          </cell>
          <cell r="H1133" t="str">
            <v>Theme 3</v>
          </cell>
          <cell r="I1133" t="str">
            <v>00000003837</v>
          </cell>
          <cell r="J1133" t="str">
            <v>20206330527</v>
          </cell>
          <cell r="K1133" t="str">
            <v>Резинка для волос детская Ryes розовый</v>
          </cell>
          <cell r="L1133" t="str">
            <v>Женский</v>
          </cell>
          <cell r="M1133" t="str">
            <v/>
          </cell>
          <cell r="N1133" t="str">
            <v>Ryes</v>
          </cell>
          <cell r="O1133" t="str">
            <v>розовый</v>
          </cell>
          <cell r="P1133" t="str">
            <v>Accessories</v>
          </cell>
          <cell r="Q1133" t="str">
            <v>Rib hairpin</v>
          </cell>
          <cell r="R1133" t="str">
            <v>Swim_Women</v>
          </cell>
          <cell r="S1133" t="str">
            <v>Swim</v>
          </cell>
          <cell r="T1133" t="str">
            <v>Аксессуары</v>
          </cell>
          <cell r="U1133" t="str">
            <v/>
          </cell>
          <cell r="V1133" t="str">
            <v/>
          </cell>
          <cell r="W1133" t="str">
            <v>(9) one size</v>
          </cell>
          <cell r="X1133">
            <v>1</v>
          </cell>
          <cell r="Y1133" t="str">
            <v>Нет</v>
          </cell>
          <cell r="Z1133" t="str">
            <v>Julia Kosmina</v>
          </cell>
          <cell r="AA1133" t="str">
            <v>Basic+</v>
          </cell>
          <cell r="AB1133" t="str">
            <v>Regular</v>
          </cell>
          <cell r="AC1133" t="str">
            <v>1,2,3,4,5</v>
          </cell>
          <cell r="AD1133" t="str">
            <v>1,2,3,4,5_1</v>
          </cell>
          <cell r="AE1133">
            <v>271</v>
          </cell>
          <cell r="AF1133">
            <v>52</v>
          </cell>
          <cell r="AG1133">
            <v>73</v>
          </cell>
          <cell r="AH1133">
            <v>96</v>
          </cell>
          <cell r="AI1133">
            <v>43</v>
          </cell>
          <cell r="AJ1133">
            <v>7</v>
          </cell>
          <cell r="AK1133">
            <v>1.5</v>
          </cell>
          <cell r="AL1133">
            <v>0.5</v>
          </cell>
          <cell r="AM1133">
            <v>3</v>
          </cell>
          <cell r="AN1133">
            <v>1</v>
          </cell>
          <cell r="AO1133">
            <v>4</v>
          </cell>
          <cell r="AP1133">
            <v>208</v>
          </cell>
          <cell r="AQ1133">
            <v>3</v>
          </cell>
          <cell r="AR1133">
            <v>1</v>
          </cell>
          <cell r="AS1133">
            <v>4</v>
          </cell>
          <cell r="AT1133">
            <v>292</v>
          </cell>
          <cell r="AU1133">
            <v>3</v>
          </cell>
          <cell r="AV1133">
            <v>1</v>
          </cell>
          <cell r="AW1133">
            <v>4</v>
          </cell>
          <cell r="AX1133">
            <v>384</v>
          </cell>
          <cell r="AY1133">
            <v>3</v>
          </cell>
          <cell r="AZ1133">
            <v>1</v>
          </cell>
          <cell r="BA1133">
            <v>4</v>
          </cell>
          <cell r="BB1133">
            <v>172</v>
          </cell>
          <cell r="BC1133">
            <v>3</v>
          </cell>
          <cell r="BD1133">
            <v>1</v>
          </cell>
          <cell r="BE1133">
            <v>4</v>
          </cell>
          <cell r="BF1133">
            <v>28</v>
          </cell>
          <cell r="BG1133" t="str">
            <v>2-1</v>
          </cell>
          <cell r="BH1133">
            <v>0.54200000000000004</v>
          </cell>
          <cell r="BI1133">
            <v>1084</v>
          </cell>
          <cell r="BJ1133">
            <v>399</v>
          </cell>
          <cell r="BK1133">
            <v>399</v>
          </cell>
          <cell r="BL1133">
            <v>332.5</v>
          </cell>
          <cell r="BM1133">
            <v>2.8449197860962565</v>
          </cell>
          <cell r="BN1133">
            <v>1.1000000000000001</v>
          </cell>
          <cell r="BO1133">
            <v>1.1599999999999999</v>
          </cell>
          <cell r="BP1133">
            <v>1.65</v>
          </cell>
          <cell r="BQ1133">
            <v>140.25</v>
          </cell>
          <cell r="BR1133">
            <v>0.64849624060150379</v>
          </cell>
          <cell r="BS1133">
            <v>3.3</v>
          </cell>
          <cell r="BT1133">
            <v>85</v>
          </cell>
          <cell r="BU1133">
            <v>1.2</v>
          </cell>
          <cell r="BV1133">
            <v>399</v>
          </cell>
          <cell r="BW1133">
            <v>200</v>
          </cell>
          <cell r="BX1133" t="str">
            <v>Shenzhen Zlorna Ornament Co., Ltd.</v>
          </cell>
          <cell r="BY1133" t="str">
            <v>Китай</v>
          </cell>
          <cell r="CA1133">
            <v>236</v>
          </cell>
          <cell r="CB1133">
            <v>36</v>
          </cell>
          <cell r="CC1133">
            <v>644</v>
          </cell>
          <cell r="CD1133">
            <v>2000</v>
          </cell>
          <cell r="CE1133">
            <v>629.50604013909754</v>
          </cell>
          <cell r="CF1133">
            <v>2000</v>
          </cell>
          <cell r="CG1133">
            <v>1500</v>
          </cell>
          <cell r="CH1133" t="str">
            <v>не заказываем для ОПТа</v>
          </cell>
          <cell r="CI1133" t="str">
            <v>min цена 279</v>
          </cell>
          <cell r="CJ1133">
            <v>36</v>
          </cell>
          <cell r="CK1133">
            <v>1257.4399999999998</v>
          </cell>
          <cell r="CL1133">
            <v>273.76</v>
          </cell>
          <cell r="CM1133">
            <v>0</v>
          </cell>
          <cell r="CN1133">
            <v>747.04</v>
          </cell>
          <cell r="CO1133">
            <v>41.76</v>
          </cell>
          <cell r="CP1133">
            <v>2320</v>
          </cell>
          <cell r="CQ1133">
            <v>152031</v>
          </cell>
          <cell r="CR1133">
            <v>33099</v>
          </cell>
          <cell r="CS1133">
            <v>0</v>
          </cell>
          <cell r="CT1133">
            <v>90321</v>
          </cell>
          <cell r="CU1133">
            <v>5049</v>
          </cell>
          <cell r="CV1133">
            <v>280500</v>
          </cell>
          <cell r="CW1133">
            <v>432516</v>
          </cell>
          <cell r="CX1133">
            <v>94164</v>
          </cell>
          <cell r="CY1133">
            <v>0</v>
          </cell>
          <cell r="CZ1133">
            <v>256956</v>
          </cell>
          <cell r="DA1133">
            <v>14364</v>
          </cell>
          <cell r="DB1133">
            <v>798000</v>
          </cell>
          <cell r="DC1133" t="str">
            <v>Basic+</v>
          </cell>
          <cell r="DE1133">
            <v>59</v>
          </cell>
          <cell r="DF1133">
            <v>59</v>
          </cell>
          <cell r="DH1133">
            <v>3</v>
          </cell>
          <cell r="DI1133">
            <v>1</v>
          </cell>
          <cell r="DJ1133">
            <v>4</v>
          </cell>
          <cell r="DK1133">
            <v>236</v>
          </cell>
          <cell r="DP1133">
            <v>236</v>
          </cell>
          <cell r="DQ1133">
            <v>177</v>
          </cell>
          <cell r="DR1133">
            <v>59</v>
          </cell>
          <cell r="DS1133">
            <v>0.75</v>
          </cell>
          <cell r="DT1133">
            <v>0.25</v>
          </cell>
          <cell r="DU1133">
            <v>399</v>
          </cell>
          <cell r="DV1133">
            <v>29205</v>
          </cell>
          <cell r="DW1133">
            <v>273.76</v>
          </cell>
          <cell r="DX1133">
            <v>94164</v>
          </cell>
          <cell r="DY1133" t="str">
            <v>pink</v>
          </cell>
          <cell r="DZ1133" t="str">
            <v>20206330527___Ryes___розовый</v>
          </cell>
        </row>
        <row r="1134">
          <cell r="B1134" t="str">
            <v>20206330528_0076152_00000003837</v>
          </cell>
          <cell r="C1134" t="str">
            <v>20206330528_0076152</v>
          </cell>
          <cell r="D1134" t="str">
            <v>Theme 3АксессуарыTaryЖенскийmulticolor9</v>
          </cell>
          <cell r="E1134" t="str">
            <v>Заг. с Th 3</v>
          </cell>
          <cell r="F1134" t="str">
            <v>ACOOLA Аксессуары Весна 2024 Theme 3</v>
          </cell>
          <cell r="G1134" t="str">
            <v>ACOOLA</v>
          </cell>
          <cell r="H1134" t="str">
            <v>Theme 3</v>
          </cell>
          <cell r="I1134" t="str">
            <v>00000003837</v>
          </cell>
          <cell r="J1134" t="str">
            <v>20206330528</v>
          </cell>
          <cell r="K1134" t="str">
            <v>Набор из 2 резинок для волос дет. Tary цветной</v>
          </cell>
          <cell r="L1134" t="str">
            <v>Женский</v>
          </cell>
          <cell r="M1134" t="str">
            <v/>
          </cell>
          <cell r="N1134" t="str">
            <v>Tary</v>
          </cell>
          <cell r="O1134" t="str">
            <v>цветной</v>
          </cell>
          <cell r="P1134" t="str">
            <v>Accessories</v>
          </cell>
          <cell r="Q1134" t="str">
            <v>Rib hairpin</v>
          </cell>
          <cell r="R1134" t="str">
            <v>Swim_Women</v>
          </cell>
          <cell r="S1134" t="str">
            <v>Swim</v>
          </cell>
          <cell r="T1134" t="str">
            <v>Аксессуары</v>
          </cell>
          <cell r="U1134" t="str">
            <v/>
          </cell>
          <cell r="V1134" t="str">
            <v/>
          </cell>
          <cell r="W1134" t="str">
            <v>(9) one size</v>
          </cell>
          <cell r="X1134">
            <v>1</v>
          </cell>
          <cell r="Y1134" t="str">
            <v>Нет</v>
          </cell>
          <cell r="Z1134" t="str">
            <v>Julia Kosmina</v>
          </cell>
          <cell r="AA1134" t="str">
            <v>Basic+</v>
          </cell>
          <cell r="AB1134" t="str">
            <v>Regular</v>
          </cell>
          <cell r="AC1134" t="str">
            <v>1,2,3,4,5</v>
          </cell>
          <cell r="AD1134" t="str">
            <v>1,2,3,4,5_1</v>
          </cell>
          <cell r="AE1134">
            <v>271</v>
          </cell>
          <cell r="AF1134">
            <v>52</v>
          </cell>
          <cell r="AG1134">
            <v>73</v>
          </cell>
          <cell r="AH1134">
            <v>96</v>
          </cell>
          <cell r="AI1134">
            <v>43</v>
          </cell>
          <cell r="AJ1134">
            <v>7</v>
          </cell>
          <cell r="AK1134">
            <v>1</v>
          </cell>
          <cell r="AL1134">
            <v>1</v>
          </cell>
          <cell r="AM1134">
            <v>2</v>
          </cell>
          <cell r="AN1134">
            <v>1</v>
          </cell>
          <cell r="AO1134">
            <v>3</v>
          </cell>
          <cell r="AP1134">
            <v>156</v>
          </cell>
          <cell r="AQ1134">
            <v>2</v>
          </cell>
          <cell r="AR1134">
            <v>1</v>
          </cell>
          <cell r="AS1134">
            <v>3</v>
          </cell>
          <cell r="AT1134">
            <v>219</v>
          </cell>
          <cell r="AU1134">
            <v>2</v>
          </cell>
          <cell r="AV1134">
            <v>1</v>
          </cell>
          <cell r="AW1134">
            <v>3</v>
          </cell>
          <cell r="AX1134">
            <v>288</v>
          </cell>
          <cell r="AY1134">
            <v>2</v>
          </cell>
          <cell r="AZ1134">
            <v>1</v>
          </cell>
          <cell r="BA1134">
            <v>3</v>
          </cell>
          <cell r="BB1134">
            <v>129</v>
          </cell>
          <cell r="BC1134">
            <v>2</v>
          </cell>
          <cell r="BE1134">
            <v>2</v>
          </cell>
          <cell r="BF1134">
            <v>14</v>
          </cell>
          <cell r="BG1134" t="str">
            <v>1-1</v>
          </cell>
          <cell r="BH1134">
            <v>0.57571428571428573</v>
          </cell>
          <cell r="BI1134">
            <v>806</v>
          </cell>
          <cell r="BJ1134">
            <v>499</v>
          </cell>
          <cell r="BK1134">
            <v>499</v>
          </cell>
          <cell r="BL1134">
            <v>415.83</v>
          </cell>
          <cell r="BM1134">
            <v>3.5579322638146169</v>
          </cell>
          <cell r="BN1134">
            <v>1.1000000000000001</v>
          </cell>
          <cell r="BO1134">
            <v>1.1599999999999999</v>
          </cell>
          <cell r="BP1134">
            <v>1.65</v>
          </cell>
          <cell r="BQ1134">
            <v>140.25</v>
          </cell>
          <cell r="BR1134">
            <v>0.71893787575150303</v>
          </cell>
          <cell r="BS1134">
            <v>3.3</v>
          </cell>
          <cell r="BT1134">
            <v>85</v>
          </cell>
          <cell r="BU1134">
            <v>1.2</v>
          </cell>
          <cell r="BV1134">
            <v>499</v>
          </cell>
          <cell r="BW1134">
            <v>250</v>
          </cell>
          <cell r="BX1134" t="str">
            <v>Shenzhen Zlorna Ornament Co., Ltd.</v>
          </cell>
          <cell r="BY1134" t="str">
            <v>Китай</v>
          </cell>
          <cell r="CA1134">
            <v>118</v>
          </cell>
          <cell r="CB1134">
            <v>25</v>
          </cell>
          <cell r="CC1134">
            <v>451</v>
          </cell>
          <cell r="CD1134">
            <v>1400</v>
          </cell>
          <cell r="CE1134">
            <v>440.65422809736828</v>
          </cell>
          <cell r="CF1134">
            <v>1400</v>
          </cell>
          <cell r="CG1134">
            <v>1500</v>
          </cell>
          <cell r="CH1134" t="str">
            <v>не заказываем для ОПТа</v>
          </cell>
          <cell r="CI1134" t="str">
            <v>min цена 279</v>
          </cell>
          <cell r="CJ1134">
            <v>25</v>
          </cell>
          <cell r="CK1134">
            <v>934.95999999999992</v>
          </cell>
          <cell r="CL1134">
            <v>136.88</v>
          </cell>
          <cell r="CM1134">
            <v>0</v>
          </cell>
          <cell r="CN1134">
            <v>523.16</v>
          </cell>
          <cell r="CO1134">
            <v>28.999999999999996</v>
          </cell>
          <cell r="CP1134">
            <v>1624</v>
          </cell>
          <cell r="CQ1134">
            <v>113041.5</v>
          </cell>
          <cell r="CR1134">
            <v>16549.5</v>
          </cell>
          <cell r="CS1134">
            <v>0</v>
          </cell>
          <cell r="CT1134">
            <v>63252.75</v>
          </cell>
          <cell r="CU1134">
            <v>3506.25</v>
          </cell>
          <cell r="CV1134">
            <v>196350</v>
          </cell>
          <cell r="CW1134">
            <v>402194</v>
          </cell>
          <cell r="CX1134">
            <v>58882</v>
          </cell>
          <cell r="CY1134">
            <v>0</v>
          </cell>
          <cell r="CZ1134">
            <v>225049</v>
          </cell>
          <cell r="DA1134">
            <v>12475</v>
          </cell>
          <cell r="DB1134">
            <v>698600</v>
          </cell>
          <cell r="DC1134" t="str">
            <v>Basic+</v>
          </cell>
          <cell r="DE1134">
            <v>59</v>
          </cell>
          <cell r="DF1134">
            <v>59</v>
          </cell>
          <cell r="DH1134">
            <v>2</v>
          </cell>
          <cell r="DJ1134">
            <v>2</v>
          </cell>
          <cell r="DK1134">
            <v>118</v>
          </cell>
          <cell r="DP1134">
            <v>118</v>
          </cell>
          <cell r="DQ1134">
            <v>118</v>
          </cell>
          <cell r="DR1134">
            <v>0</v>
          </cell>
          <cell r="DS1134">
            <v>1</v>
          </cell>
          <cell r="DT1134">
            <v>0</v>
          </cell>
          <cell r="DU1134">
            <v>499</v>
          </cell>
          <cell r="DV1134">
            <v>14602.5</v>
          </cell>
          <cell r="DW1134">
            <v>136.88</v>
          </cell>
          <cell r="DX1134">
            <v>58882</v>
          </cell>
          <cell r="DY1134" t="str">
            <v>multicolor</v>
          </cell>
          <cell r="DZ1134" t="str">
            <v>20206330528___Tary___цветной</v>
          </cell>
        </row>
        <row r="1135">
          <cell r="B1135" t="str">
            <v>20206330529_0076153_00000003837</v>
          </cell>
          <cell r="C1135" t="str">
            <v>20206330529_0076153</v>
          </cell>
          <cell r="D1135" t="str">
            <v>Theme 3АксессуарыPomguЖенскийmulticolor9</v>
          </cell>
          <cell r="E1135" t="str">
            <v>Заг. с Th 3</v>
          </cell>
          <cell r="F1135" t="str">
            <v>ACOOLA Аксессуары Весна 2024 Theme 3</v>
          </cell>
          <cell r="G1135" t="str">
            <v>ACOOLA</v>
          </cell>
          <cell r="H1135" t="str">
            <v>Theme 3</v>
          </cell>
          <cell r="I1135" t="str">
            <v>00000003837</v>
          </cell>
          <cell r="J1135" t="str">
            <v>20206330529</v>
          </cell>
          <cell r="K1135" t="str">
            <v>Набор из 2 резинок для волос дет. Pomgu цветной</v>
          </cell>
          <cell r="L1135" t="str">
            <v>Женский</v>
          </cell>
          <cell r="M1135" t="str">
            <v/>
          </cell>
          <cell r="N1135" t="str">
            <v>Pomgu</v>
          </cell>
          <cell r="O1135" t="str">
            <v>цветной</v>
          </cell>
          <cell r="P1135" t="str">
            <v>Accessories</v>
          </cell>
          <cell r="Q1135" t="str">
            <v>Rib hairpin</v>
          </cell>
          <cell r="R1135" t="str">
            <v>Swim_Women</v>
          </cell>
          <cell r="S1135" t="str">
            <v>Swim</v>
          </cell>
          <cell r="T1135" t="str">
            <v>Аксессуары</v>
          </cell>
          <cell r="U1135" t="str">
            <v/>
          </cell>
          <cell r="V1135" t="str">
            <v/>
          </cell>
          <cell r="W1135" t="str">
            <v>(9) one size</v>
          </cell>
          <cell r="X1135">
            <v>1</v>
          </cell>
          <cell r="Y1135" t="str">
            <v>Нет</v>
          </cell>
          <cell r="Z1135" t="str">
            <v>Julia Kosmina</v>
          </cell>
          <cell r="AA1135" t="str">
            <v>Basic+</v>
          </cell>
          <cell r="AB1135" t="str">
            <v>Regular</v>
          </cell>
          <cell r="AC1135" t="str">
            <v>1,2,3,4,5</v>
          </cell>
          <cell r="AD1135" t="str">
            <v>1,2,3,4,5_1</v>
          </cell>
          <cell r="AE1135">
            <v>271</v>
          </cell>
          <cell r="AF1135">
            <v>52</v>
          </cell>
          <cell r="AG1135">
            <v>73</v>
          </cell>
          <cell r="AH1135">
            <v>96</v>
          </cell>
          <cell r="AI1135">
            <v>43</v>
          </cell>
          <cell r="AJ1135">
            <v>7</v>
          </cell>
          <cell r="AK1135">
            <v>1.5</v>
          </cell>
          <cell r="AL1135">
            <v>0.5</v>
          </cell>
          <cell r="AM1135">
            <v>3</v>
          </cell>
          <cell r="AN1135">
            <v>1</v>
          </cell>
          <cell r="AO1135">
            <v>4</v>
          </cell>
          <cell r="AP1135">
            <v>208</v>
          </cell>
          <cell r="AQ1135">
            <v>3</v>
          </cell>
          <cell r="AR1135">
            <v>1</v>
          </cell>
          <cell r="AS1135">
            <v>4</v>
          </cell>
          <cell r="AT1135">
            <v>292</v>
          </cell>
          <cell r="AU1135">
            <v>3</v>
          </cell>
          <cell r="AV1135">
            <v>1</v>
          </cell>
          <cell r="AW1135">
            <v>4</v>
          </cell>
          <cell r="AX1135">
            <v>384</v>
          </cell>
          <cell r="AY1135">
            <v>3</v>
          </cell>
          <cell r="AZ1135">
            <v>1</v>
          </cell>
          <cell r="BA1135">
            <v>4</v>
          </cell>
          <cell r="BB1135">
            <v>172</v>
          </cell>
          <cell r="BC1135">
            <v>3</v>
          </cell>
          <cell r="BD1135">
            <v>1</v>
          </cell>
          <cell r="BE1135">
            <v>4</v>
          </cell>
          <cell r="BF1135">
            <v>28</v>
          </cell>
          <cell r="BG1135" t="str">
            <v>2-1</v>
          </cell>
          <cell r="BH1135">
            <v>0.54200000000000004</v>
          </cell>
          <cell r="BI1135">
            <v>1084</v>
          </cell>
          <cell r="BJ1135">
            <v>399</v>
          </cell>
          <cell r="BK1135">
            <v>399</v>
          </cell>
          <cell r="BL1135">
            <v>332.5</v>
          </cell>
          <cell r="BM1135">
            <v>3.5294117647058818</v>
          </cell>
          <cell r="BN1135">
            <v>0.87</v>
          </cell>
          <cell r="BO1135">
            <v>0.91</v>
          </cell>
          <cell r="BP1135">
            <v>1.33</v>
          </cell>
          <cell r="BQ1135">
            <v>113.05000000000001</v>
          </cell>
          <cell r="BR1135">
            <v>0.71666666666666656</v>
          </cell>
          <cell r="BS1135">
            <v>3.3</v>
          </cell>
          <cell r="BT1135">
            <v>85</v>
          </cell>
          <cell r="BU1135">
            <v>1.2</v>
          </cell>
          <cell r="BV1135">
            <v>399</v>
          </cell>
          <cell r="BW1135">
            <v>200</v>
          </cell>
          <cell r="BX1135" t="str">
            <v>Shenzhen Zlorna Ornament Co., Ltd.</v>
          </cell>
          <cell r="BY1135" t="str">
            <v>Китай</v>
          </cell>
          <cell r="CA1135">
            <v>236</v>
          </cell>
          <cell r="CB1135">
            <v>36</v>
          </cell>
          <cell r="CC1135">
            <v>644</v>
          </cell>
          <cell r="CD1135">
            <v>2000</v>
          </cell>
          <cell r="CE1135">
            <v>629.50604013909754</v>
          </cell>
          <cell r="CF1135">
            <v>2000</v>
          </cell>
          <cell r="CG1135">
            <v>1500</v>
          </cell>
          <cell r="CH1135" t="str">
            <v>не заказываем для ОПТа</v>
          </cell>
          <cell r="CI1135" t="str">
            <v>min цена 279</v>
          </cell>
          <cell r="CJ1135">
            <v>36</v>
          </cell>
          <cell r="CK1135">
            <v>986.44</v>
          </cell>
          <cell r="CL1135">
            <v>214.76000000000002</v>
          </cell>
          <cell r="CM1135">
            <v>0</v>
          </cell>
          <cell r="CN1135">
            <v>586.04</v>
          </cell>
          <cell r="CO1135">
            <v>32.76</v>
          </cell>
          <cell r="CP1135">
            <v>1820</v>
          </cell>
          <cell r="CQ1135">
            <v>122546.20000000001</v>
          </cell>
          <cell r="CR1135">
            <v>26679.800000000003</v>
          </cell>
          <cell r="CS1135">
            <v>0</v>
          </cell>
          <cell r="CT1135">
            <v>72804.200000000012</v>
          </cell>
          <cell r="CU1135">
            <v>4069.8</v>
          </cell>
          <cell r="CV1135">
            <v>226100.00000000003</v>
          </cell>
          <cell r="CW1135">
            <v>432516</v>
          </cell>
          <cell r="CX1135">
            <v>94164</v>
          </cell>
          <cell r="CY1135">
            <v>0</v>
          </cell>
          <cell r="CZ1135">
            <v>256956</v>
          </cell>
          <cell r="DA1135">
            <v>14364</v>
          </cell>
          <cell r="DB1135">
            <v>798000</v>
          </cell>
          <cell r="DC1135" t="str">
            <v>Basic+</v>
          </cell>
          <cell r="DE1135">
            <v>59</v>
          </cell>
          <cell r="DF1135">
            <v>59</v>
          </cell>
          <cell r="DH1135">
            <v>3</v>
          </cell>
          <cell r="DI1135">
            <v>1</v>
          </cell>
          <cell r="DJ1135">
            <v>4</v>
          </cell>
          <cell r="DK1135">
            <v>236</v>
          </cell>
          <cell r="DP1135">
            <v>236</v>
          </cell>
          <cell r="DQ1135">
            <v>177</v>
          </cell>
          <cell r="DR1135">
            <v>59</v>
          </cell>
          <cell r="DS1135">
            <v>0.75</v>
          </cell>
          <cell r="DT1135">
            <v>0.25</v>
          </cell>
          <cell r="DU1135">
            <v>399</v>
          </cell>
          <cell r="DV1135">
            <v>23541</v>
          </cell>
          <cell r="DW1135">
            <v>214.76000000000002</v>
          </cell>
          <cell r="DX1135">
            <v>94164</v>
          </cell>
          <cell r="DY1135" t="str">
            <v>multicolor</v>
          </cell>
          <cell r="DZ1135" t="str">
            <v>20206330529___Pomgu___цветной</v>
          </cell>
        </row>
        <row r="1136">
          <cell r="B1136" t="str">
            <v>20206330530_0076154_00000003837</v>
          </cell>
          <cell r="C1136" t="str">
            <v>20206330530_0076154</v>
          </cell>
          <cell r="D1136" t="str">
            <v>Theme 3АксессуарыMunoЖенскийmulticolor9</v>
          </cell>
          <cell r="E1136" t="str">
            <v>Заг. с Th 3</v>
          </cell>
          <cell r="F1136" t="str">
            <v>ACOOLA Аксессуары Весна 2024 Theme 3</v>
          </cell>
          <cell r="G1136" t="str">
            <v>ACOOLA</v>
          </cell>
          <cell r="H1136" t="str">
            <v>Theme 3</v>
          </cell>
          <cell r="I1136" t="str">
            <v>00000003837</v>
          </cell>
          <cell r="J1136" t="str">
            <v>20206330530</v>
          </cell>
          <cell r="K1136" t="str">
            <v>Набор из 6 резинок для волос дет. Muno цветной</v>
          </cell>
          <cell r="L1136" t="str">
            <v>Женский</v>
          </cell>
          <cell r="M1136" t="str">
            <v/>
          </cell>
          <cell r="N1136" t="str">
            <v>Muno</v>
          </cell>
          <cell r="O1136" t="str">
            <v>цветной</v>
          </cell>
          <cell r="P1136" t="str">
            <v>Accessories</v>
          </cell>
          <cell r="Q1136" t="str">
            <v>Rib hairpin</v>
          </cell>
          <cell r="R1136" t="str">
            <v>Swim_Women</v>
          </cell>
          <cell r="S1136" t="str">
            <v>Swim</v>
          </cell>
          <cell r="T1136" t="str">
            <v>Аксессуары</v>
          </cell>
          <cell r="U1136" t="str">
            <v/>
          </cell>
          <cell r="V1136" t="str">
            <v/>
          </cell>
          <cell r="W1136" t="str">
            <v>(9) one size</v>
          </cell>
          <cell r="X1136">
            <v>1</v>
          </cell>
          <cell r="Y1136" t="str">
            <v>Нет</v>
          </cell>
          <cell r="Z1136" t="str">
            <v>Julia Kosmina</v>
          </cell>
          <cell r="AA1136" t="str">
            <v>Basic+</v>
          </cell>
          <cell r="AB1136" t="str">
            <v>Regular</v>
          </cell>
          <cell r="AC1136" t="str">
            <v>1,2,3,4,5</v>
          </cell>
          <cell r="AD1136" t="str">
            <v>1,2,3,4,5_1</v>
          </cell>
          <cell r="AE1136">
            <v>271</v>
          </cell>
          <cell r="AF1136">
            <v>52</v>
          </cell>
          <cell r="AG1136">
            <v>73</v>
          </cell>
          <cell r="AH1136">
            <v>96</v>
          </cell>
          <cell r="AI1136">
            <v>43</v>
          </cell>
          <cell r="AJ1136">
            <v>7</v>
          </cell>
          <cell r="AK1136">
            <v>1.5</v>
          </cell>
          <cell r="AL1136">
            <v>0.5</v>
          </cell>
          <cell r="AM1136">
            <v>3</v>
          </cell>
          <cell r="AN1136">
            <v>1</v>
          </cell>
          <cell r="AO1136">
            <v>4</v>
          </cell>
          <cell r="AP1136">
            <v>208</v>
          </cell>
          <cell r="AQ1136">
            <v>3</v>
          </cell>
          <cell r="AR1136">
            <v>1</v>
          </cell>
          <cell r="AS1136">
            <v>4</v>
          </cell>
          <cell r="AT1136">
            <v>292</v>
          </cell>
          <cell r="AU1136">
            <v>3</v>
          </cell>
          <cell r="AV1136">
            <v>1</v>
          </cell>
          <cell r="AW1136">
            <v>4</v>
          </cell>
          <cell r="AX1136">
            <v>384</v>
          </cell>
          <cell r="AY1136">
            <v>3</v>
          </cell>
          <cell r="AZ1136">
            <v>1</v>
          </cell>
          <cell r="BA1136">
            <v>4</v>
          </cell>
          <cell r="BB1136">
            <v>172</v>
          </cell>
          <cell r="BC1136">
            <v>3</v>
          </cell>
          <cell r="BD1136">
            <v>1</v>
          </cell>
          <cell r="BE1136">
            <v>4</v>
          </cell>
          <cell r="BF1136">
            <v>28</v>
          </cell>
          <cell r="BG1136" t="str">
            <v>2-1</v>
          </cell>
          <cell r="BH1136">
            <v>0.54200000000000004</v>
          </cell>
          <cell r="BI1136">
            <v>1084</v>
          </cell>
          <cell r="BJ1136">
            <v>399</v>
          </cell>
          <cell r="BK1136">
            <v>399</v>
          </cell>
          <cell r="BL1136">
            <v>332.5</v>
          </cell>
          <cell r="BM1136">
            <v>3.1932773109243695</v>
          </cell>
          <cell r="BN1136">
            <v>0.96</v>
          </cell>
          <cell r="BO1136">
            <v>1.01</v>
          </cell>
          <cell r="BP1136">
            <v>1.47</v>
          </cell>
          <cell r="BQ1136">
            <v>124.95</v>
          </cell>
          <cell r="BR1136">
            <v>0.68684210526315792</v>
          </cell>
          <cell r="BS1136">
            <v>3.3</v>
          </cell>
          <cell r="BT1136">
            <v>85</v>
          </cell>
          <cell r="BU1136">
            <v>1.2</v>
          </cell>
          <cell r="BV1136">
            <v>399</v>
          </cell>
          <cell r="BW1136">
            <v>200</v>
          </cell>
          <cell r="BX1136" t="str">
            <v>Shenzhen Zlorna Ornament Co., Ltd.</v>
          </cell>
          <cell r="BY1136" t="str">
            <v>Китай</v>
          </cell>
          <cell r="CA1136">
            <v>236</v>
          </cell>
          <cell r="CB1136">
            <v>36</v>
          </cell>
          <cell r="CC1136">
            <v>644</v>
          </cell>
          <cell r="CD1136">
            <v>2000</v>
          </cell>
          <cell r="CE1136">
            <v>629.50604013909754</v>
          </cell>
          <cell r="CF1136">
            <v>2000</v>
          </cell>
          <cell r="CG1136">
            <v>1500</v>
          </cell>
          <cell r="CH1136" t="str">
            <v>не заказываем для ОПТа</v>
          </cell>
          <cell r="CI1136" t="str">
            <v>min цена 279</v>
          </cell>
          <cell r="CJ1136">
            <v>36</v>
          </cell>
          <cell r="CK1136">
            <v>1094.8399999999999</v>
          </cell>
          <cell r="CL1136">
            <v>238.36</v>
          </cell>
          <cell r="CM1136">
            <v>0</v>
          </cell>
          <cell r="CN1136">
            <v>650.44000000000005</v>
          </cell>
          <cell r="CO1136">
            <v>36.36</v>
          </cell>
          <cell r="CP1136">
            <v>2020</v>
          </cell>
          <cell r="CQ1136">
            <v>135445.80000000002</v>
          </cell>
          <cell r="CR1136">
            <v>29488.2</v>
          </cell>
          <cell r="CS1136">
            <v>0</v>
          </cell>
          <cell r="CT1136">
            <v>80467.8</v>
          </cell>
          <cell r="CU1136">
            <v>4498.2</v>
          </cell>
          <cell r="CV1136">
            <v>249900</v>
          </cell>
          <cell r="CW1136">
            <v>432516</v>
          </cell>
          <cell r="CX1136">
            <v>94164</v>
          </cell>
          <cell r="CY1136">
            <v>0</v>
          </cell>
          <cell r="CZ1136">
            <v>256956</v>
          </cell>
          <cell r="DA1136">
            <v>14364</v>
          </cell>
          <cell r="DB1136">
            <v>798000</v>
          </cell>
          <cell r="DC1136" t="str">
            <v>Basic+</v>
          </cell>
          <cell r="DE1136">
            <v>59</v>
          </cell>
          <cell r="DF1136">
            <v>59</v>
          </cell>
          <cell r="DH1136">
            <v>3</v>
          </cell>
          <cell r="DI1136">
            <v>1</v>
          </cell>
          <cell r="DJ1136">
            <v>4</v>
          </cell>
          <cell r="DK1136">
            <v>236</v>
          </cell>
          <cell r="DP1136">
            <v>236</v>
          </cell>
          <cell r="DQ1136">
            <v>177</v>
          </cell>
          <cell r="DR1136">
            <v>59</v>
          </cell>
          <cell r="DS1136">
            <v>0.75</v>
          </cell>
          <cell r="DT1136">
            <v>0.25</v>
          </cell>
          <cell r="DU1136">
            <v>399</v>
          </cell>
          <cell r="DV1136">
            <v>26019</v>
          </cell>
          <cell r="DW1136">
            <v>238.36</v>
          </cell>
          <cell r="DX1136">
            <v>94164</v>
          </cell>
          <cell r="DY1136" t="str">
            <v>multicolor</v>
          </cell>
          <cell r="DZ1136" t="str">
            <v>20206330530___Muno___цветной</v>
          </cell>
        </row>
        <row r="1137">
          <cell r="B1137" t="str">
            <v>20206330531_0076155_00000003837</v>
          </cell>
          <cell r="C1137" t="str">
            <v>20206330531_0076155</v>
          </cell>
          <cell r="D1137" t="str">
            <v>Theme 3АксессуарыImjinЖенскийmulticolor9</v>
          </cell>
          <cell r="E1137" t="str">
            <v>Заг. с Th 3</v>
          </cell>
          <cell r="F1137" t="str">
            <v>ACOOLA Аксессуары Весна 2024 Theme 3</v>
          </cell>
          <cell r="G1137" t="str">
            <v>ACOOLA</v>
          </cell>
          <cell r="H1137" t="str">
            <v>Theme 3</v>
          </cell>
          <cell r="I1137" t="str">
            <v>00000003837</v>
          </cell>
          <cell r="J1137" t="str">
            <v>20206330531</v>
          </cell>
          <cell r="K1137" t="str">
            <v>Набор из 8 резинок для волос дет. Imjin цветной</v>
          </cell>
          <cell r="L1137" t="str">
            <v>Женский</v>
          </cell>
          <cell r="M1137" t="str">
            <v/>
          </cell>
          <cell r="N1137" t="str">
            <v>Imjin</v>
          </cell>
          <cell r="O1137" t="str">
            <v>цветной</v>
          </cell>
          <cell r="P1137" t="str">
            <v>Accessories</v>
          </cell>
          <cell r="Q1137" t="str">
            <v>Rib hairpin</v>
          </cell>
          <cell r="R1137" t="str">
            <v>Swim_Women</v>
          </cell>
          <cell r="S1137" t="str">
            <v>Swim</v>
          </cell>
          <cell r="T1137" t="str">
            <v>Аксессуары</v>
          </cell>
          <cell r="U1137" t="str">
            <v/>
          </cell>
          <cell r="V1137" t="str">
            <v/>
          </cell>
          <cell r="W1137" t="str">
            <v>(9) one size</v>
          </cell>
          <cell r="X1137">
            <v>1</v>
          </cell>
          <cell r="Y1137" t="str">
            <v>Нет</v>
          </cell>
          <cell r="Z1137" t="str">
            <v>Julia Kosmina</v>
          </cell>
          <cell r="AA1137" t="str">
            <v>Basic+</v>
          </cell>
          <cell r="AB1137" t="str">
            <v>Regular</v>
          </cell>
          <cell r="AC1137" t="str">
            <v>1,2,3,4,5</v>
          </cell>
          <cell r="AD1137" t="str">
            <v>1,2,3,4,5_1</v>
          </cell>
          <cell r="AE1137">
            <v>271</v>
          </cell>
          <cell r="AF1137">
            <v>52</v>
          </cell>
          <cell r="AG1137">
            <v>73</v>
          </cell>
          <cell r="AH1137">
            <v>96</v>
          </cell>
          <cell r="AI1137">
            <v>43</v>
          </cell>
          <cell r="AJ1137">
            <v>7</v>
          </cell>
          <cell r="AK1137">
            <v>1.5</v>
          </cell>
          <cell r="AL1137">
            <v>0.5</v>
          </cell>
          <cell r="AM1137">
            <v>3</v>
          </cell>
          <cell r="AN1137">
            <v>1</v>
          </cell>
          <cell r="AO1137">
            <v>4</v>
          </cell>
          <cell r="AP1137">
            <v>208</v>
          </cell>
          <cell r="AQ1137">
            <v>3</v>
          </cell>
          <cell r="AR1137">
            <v>1</v>
          </cell>
          <cell r="AS1137">
            <v>4</v>
          </cell>
          <cell r="AT1137">
            <v>292</v>
          </cell>
          <cell r="AU1137">
            <v>3</v>
          </cell>
          <cell r="AV1137">
            <v>1</v>
          </cell>
          <cell r="AW1137">
            <v>4</v>
          </cell>
          <cell r="AX1137">
            <v>384</v>
          </cell>
          <cell r="AY1137">
            <v>3</v>
          </cell>
          <cell r="AZ1137">
            <v>1</v>
          </cell>
          <cell r="BA1137">
            <v>4</v>
          </cell>
          <cell r="BB1137">
            <v>172</v>
          </cell>
          <cell r="BC1137">
            <v>3</v>
          </cell>
          <cell r="BD1137">
            <v>1</v>
          </cell>
          <cell r="BE1137">
            <v>4</v>
          </cell>
          <cell r="BF1137">
            <v>28</v>
          </cell>
          <cell r="BG1137" t="str">
            <v>2-1</v>
          </cell>
          <cell r="BH1137">
            <v>0.54200000000000004</v>
          </cell>
          <cell r="BI1137">
            <v>1084</v>
          </cell>
          <cell r="BJ1137">
            <v>399</v>
          </cell>
          <cell r="BK1137">
            <v>399</v>
          </cell>
          <cell r="BL1137">
            <v>332.5</v>
          </cell>
          <cell r="BM1137">
            <v>3.1932773109243695</v>
          </cell>
          <cell r="BN1137">
            <v>0.96</v>
          </cell>
          <cell r="BO1137">
            <v>1.01</v>
          </cell>
          <cell r="BP1137">
            <v>1.47</v>
          </cell>
          <cell r="BQ1137">
            <v>124.95</v>
          </cell>
          <cell r="BR1137">
            <v>0.68684210526315792</v>
          </cell>
          <cell r="BS1137">
            <v>3.3</v>
          </cell>
          <cell r="BT1137">
            <v>85</v>
          </cell>
          <cell r="BU1137">
            <v>1.2</v>
          </cell>
          <cell r="BV1137">
            <v>399</v>
          </cell>
          <cell r="BW1137">
            <v>200</v>
          </cell>
          <cell r="BX1137" t="str">
            <v>Shenzhen Zlorna Ornament Co., Ltd.</v>
          </cell>
          <cell r="BY1137" t="str">
            <v>Китай</v>
          </cell>
          <cell r="CA1137">
            <v>236</v>
          </cell>
          <cell r="CB1137">
            <v>36</v>
          </cell>
          <cell r="CC1137">
            <v>644</v>
          </cell>
          <cell r="CD1137">
            <v>2000</v>
          </cell>
          <cell r="CE1137">
            <v>629.50604013909754</v>
          </cell>
          <cell r="CF1137">
            <v>2000</v>
          </cell>
          <cell r="CG1137">
            <v>1500</v>
          </cell>
          <cell r="CH1137" t="str">
            <v>не заказываем для ОПТа</v>
          </cell>
          <cell r="CI1137" t="str">
            <v>min цена 279</v>
          </cell>
          <cell r="CJ1137">
            <v>36</v>
          </cell>
          <cell r="CK1137">
            <v>1094.8399999999999</v>
          </cell>
          <cell r="CL1137">
            <v>238.36</v>
          </cell>
          <cell r="CM1137">
            <v>0</v>
          </cell>
          <cell r="CN1137">
            <v>650.44000000000005</v>
          </cell>
          <cell r="CO1137">
            <v>36.36</v>
          </cell>
          <cell r="CP1137">
            <v>2020</v>
          </cell>
          <cell r="CQ1137">
            <v>135445.80000000002</v>
          </cell>
          <cell r="CR1137">
            <v>29488.2</v>
          </cell>
          <cell r="CS1137">
            <v>0</v>
          </cell>
          <cell r="CT1137">
            <v>80467.8</v>
          </cell>
          <cell r="CU1137">
            <v>4498.2</v>
          </cell>
          <cell r="CV1137">
            <v>249900</v>
          </cell>
          <cell r="CW1137">
            <v>432516</v>
          </cell>
          <cell r="CX1137">
            <v>94164</v>
          </cell>
          <cell r="CY1137">
            <v>0</v>
          </cell>
          <cell r="CZ1137">
            <v>256956</v>
          </cell>
          <cell r="DA1137">
            <v>14364</v>
          </cell>
          <cell r="DB1137">
            <v>798000</v>
          </cell>
          <cell r="DC1137" t="str">
            <v>Basic+</v>
          </cell>
          <cell r="DE1137">
            <v>59</v>
          </cell>
          <cell r="DF1137">
            <v>59</v>
          </cell>
          <cell r="DH1137">
            <v>3</v>
          </cell>
          <cell r="DI1137">
            <v>1</v>
          </cell>
          <cell r="DJ1137">
            <v>4</v>
          </cell>
          <cell r="DK1137">
            <v>236</v>
          </cell>
          <cell r="DP1137">
            <v>236</v>
          </cell>
          <cell r="DQ1137">
            <v>177</v>
          </cell>
          <cell r="DR1137">
            <v>59</v>
          </cell>
          <cell r="DS1137">
            <v>0.75</v>
          </cell>
          <cell r="DT1137">
            <v>0.25</v>
          </cell>
          <cell r="DU1137">
            <v>399</v>
          </cell>
          <cell r="DV1137">
            <v>26019</v>
          </cell>
          <cell r="DW1137">
            <v>238.36</v>
          </cell>
          <cell r="DX1137">
            <v>94164</v>
          </cell>
          <cell r="DY1137" t="str">
            <v>multicolor</v>
          </cell>
          <cell r="DZ1137" t="str">
            <v>20206330531___Imjin___цветной</v>
          </cell>
        </row>
        <row r="1138">
          <cell r="B1138" t="str">
            <v>20206330532_0076156_00000003837</v>
          </cell>
          <cell r="C1138" t="str">
            <v>20206330532_0076156</v>
          </cell>
          <cell r="D1138" t="str">
            <v>Theme 3АксессуарыOrangЖенскийgreen9</v>
          </cell>
          <cell r="E1138" t="str">
            <v>Заг. с Th 3</v>
          </cell>
          <cell r="F1138" t="str">
            <v>ACOOLA Аксессуары Весна 2024 Theme 3</v>
          </cell>
          <cell r="G1138" t="str">
            <v>ACOOLA</v>
          </cell>
          <cell r="H1138" t="str">
            <v>Theme 3</v>
          </cell>
          <cell r="I1138" t="str">
            <v>00000003837</v>
          </cell>
          <cell r="J1138" t="str">
            <v>20206330532</v>
          </cell>
          <cell r="K1138" t="str">
            <v>Набор из 2 резинок для волос дет. Orang зеленый</v>
          </cell>
          <cell r="L1138" t="str">
            <v>Женский</v>
          </cell>
          <cell r="M1138" t="str">
            <v/>
          </cell>
          <cell r="N1138" t="str">
            <v>Orang</v>
          </cell>
          <cell r="O1138" t="str">
            <v>зеленый</v>
          </cell>
          <cell r="P1138" t="str">
            <v>Accessories</v>
          </cell>
          <cell r="Q1138" t="str">
            <v>Rib hairpin</v>
          </cell>
          <cell r="R1138" t="str">
            <v>Swim_Women</v>
          </cell>
          <cell r="S1138" t="str">
            <v>Swim</v>
          </cell>
          <cell r="T1138" t="str">
            <v>Аксессуары</v>
          </cell>
          <cell r="U1138" t="str">
            <v/>
          </cell>
          <cell r="V1138" t="str">
            <v/>
          </cell>
          <cell r="W1138" t="str">
            <v>(9) one size</v>
          </cell>
          <cell r="X1138">
            <v>1</v>
          </cell>
          <cell r="Y1138" t="str">
            <v>Нет</v>
          </cell>
          <cell r="Z1138" t="str">
            <v>Julia Kosmina</v>
          </cell>
          <cell r="AA1138" t="str">
            <v>Basic+</v>
          </cell>
          <cell r="AB1138" t="str">
            <v>Regular</v>
          </cell>
          <cell r="AC1138" t="str">
            <v>1,2,3,4,5</v>
          </cell>
          <cell r="AD1138" t="str">
            <v>1,2,3,4,5_1</v>
          </cell>
          <cell r="AE1138">
            <v>271</v>
          </cell>
          <cell r="AF1138">
            <v>52</v>
          </cell>
          <cell r="AG1138">
            <v>73</v>
          </cell>
          <cell r="AH1138">
            <v>96</v>
          </cell>
          <cell r="AI1138">
            <v>43</v>
          </cell>
          <cell r="AJ1138">
            <v>7</v>
          </cell>
          <cell r="AK1138">
            <v>1.5</v>
          </cell>
          <cell r="AL1138">
            <v>0.5</v>
          </cell>
          <cell r="AM1138">
            <v>3</v>
          </cell>
          <cell r="AN1138">
            <v>1</v>
          </cell>
          <cell r="AO1138">
            <v>4</v>
          </cell>
          <cell r="AP1138">
            <v>208</v>
          </cell>
          <cell r="AQ1138">
            <v>3</v>
          </cell>
          <cell r="AR1138">
            <v>1</v>
          </cell>
          <cell r="AS1138">
            <v>4</v>
          </cell>
          <cell r="AT1138">
            <v>292</v>
          </cell>
          <cell r="AU1138">
            <v>3</v>
          </cell>
          <cell r="AV1138">
            <v>1</v>
          </cell>
          <cell r="AW1138">
            <v>4</v>
          </cell>
          <cell r="AX1138">
            <v>384</v>
          </cell>
          <cell r="AY1138">
            <v>3</v>
          </cell>
          <cell r="AZ1138">
            <v>1</v>
          </cell>
          <cell r="BA1138">
            <v>4</v>
          </cell>
          <cell r="BB1138">
            <v>172</v>
          </cell>
          <cell r="BC1138">
            <v>3</v>
          </cell>
          <cell r="BD1138">
            <v>1</v>
          </cell>
          <cell r="BE1138">
            <v>4</v>
          </cell>
          <cell r="BF1138">
            <v>28</v>
          </cell>
          <cell r="BG1138" t="str">
            <v>2-1</v>
          </cell>
          <cell r="BH1138">
            <v>0.54200000000000004</v>
          </cell>
          <cell r="BI1138">
            <v>1084</v>
          </cell>
          <cell r="BJ1138">
            <v>299</v>
          </cell>
          <cell r="BK1138">
            <v>299</v>
          </cell>
          <cell r="BL1138">
            <v>249.17</v>
          </cell>
          <cell r="BM1138">
            <v>3.2271991365353481</v>
          </cell>
          <cell r="BN1138">
            <v>0.72</v>
          </cell>
          <cell r="BO1138">
            <v>0.75</v>
          </cell>
          <cell r="BP1138">
            <v>1.0900000000000001</v>
          </cell>
          <cell r="BQ1138">
            <v>92.65</v>
          </cell>
          <cell r="BR1138">
            <v>0.69013377926421404</v>
          </cell>
          <cell r="BS1138">
            <v>3.3</v>
          </cell>
          <cell r="BT1138">
            <v>85</v>
          </cell>
          <cell r="BU1138">
            <v>1.2</v>
          </cell>
          <cell r="BV1138">
            <v>299</v>
          </cell>
          <cell r="BW1138">
            <v>150</v>
          </cell>
          <cell r="BX1138" t="str">
            <v>SHAOXING YANSHENG TRADING CO., LTD</v>
          </cell>
          <cell r="BY1138" t="str">
            <v>Китай</v>
          </cell>
          <cell r="CA1138">
            <v>236</v>
          </cell>
          <cell r="CB1138">
            <v>36</v>
          </cell>
          <cell r="CC1138">
            <v>644</v>
          </cell>
          <cell r="CD1138">
            <v>2000</v>
          </cell>
          <cell r="CE1138">
            <v>629.50604013909754</v>
          </cell>
          <cell r="CF1138">
            <v>2000</v>
          </cell>
          <cell r="CG1138">
            <v>1500</v>
          </cell>
          <cell r="CH1138" t="str">
            <v>не заказываем для ОПТа</v>
          </cell>
          <cell r="CI1138" t="str">
            <v>min цена 279</v>
          </cell>
          <cell r="CJ1138">
            <v>36</v>
          </cell>
          <cell r="CK1138">
            <v>813</v>
          </cell>
          <cell r="CL1138">
            <v>177</v>
          </cell>
          <cell r="CM1138">
            <v>0</v>
          </cell>
          <cell r="CN1138">
            <v>483</v>
          </cell>
          <cell r="CO1138">
            <v>27</v>
          </cell>
          <cell r="CP1138">
            <v>1500</v>
          </cell>
          <cell r="CQ1138">
            <v>100432.6</v>
          </cell>
          <cell r="CR1138">
            <v>21865.4</v>
          </cell>
          <cell r="CS1138">
            <v>0</v>
          </cell>
          <cell r="CT1138">
            <v>59666.600000000006</v>
          </cell>
          <cell r="CU1138">
            <v>3335.4</v>
          </cell>
          <cell r="CV1138">
            <v>185300</v>
          </cell>
          <cell r="CW1138">
            <v>324116</v>
          </cell>
          <cell r="CX1138">
            <v>70564</v>
          </cell>
          <cell r="CY1138">
            <v>0</v>
          </cell>
          <cell r="CZ1138">
            <v>192556</v>
          </cell>
          <cell r="DA1138">
            <v>10764</v>
          </cell>
          <cell r="DB1138">
            <v>598000</v>
          </cell>
          <cell r="DC1138" t="str">
            <v>Basic+</v>
          </cell>
          <cell r="DE1138">
            <v>59</v>
          </cell>
          <cell r="DF1138">
            <v>59</v>
          </cell>
          <cell r="DH1138">
            <v>3</v>
          </cell>
          <cell r="DI1138">
            <v>1</v>
          </cell>
          <cell r="DJ1138">
            <v>4</v>
          </cell>
          <cell r="DK1138">
            <v>236</v>
          </cell>
          <cell r="DP1138">
            <v>236</v>
          </cell>
          <cell r="DQ1138">
            <v>177</v>
          </cell>
          <cell r="DR1138">
            <v>59</v>
          </cell>
          <cell r="DS1138">
            <v>0.75</v>
          </cell>
          <cell r="DT1138">
            <v>0.25</v>
          </cell>
          <cell r="DU1138">
            <v>299</v>
          </cell>
          <cell r="DV1138">
            <v>19293</v>
          </cell>
          <cell r="DW1138">
            <v>177</v>
          </cell>
          <cell r="DX1138">
            <v>70564</v>
          </cell>
          <cell r="DY1138" t="str">
            <v>green</v>
          </cell>
          <cell r="DZ1138" t="str">
            <v>20206330532___Orang___зеленый</v>
          </cell>
        </row>
        <row r="1139">
          <cell r="B1139" t="str">
            <v>20206330533_0076157_00000003837</v>
          </cell>
          <cell r="C1139" t="str">
            <v>20206330533_0076157</v>
          </cell>
          <cell r="D1139" t="str">
            <v>Theme 3АксессуарыJaleelЖенскийmulticolor9</v>
          </cell>
          <cell r="E1139" t="str">
            <v>Заг. с Th 3</v>
          </cell>
          <cell r="F1139" t="str">
            <v>ACOOLA Аксессуары Весна 2024 Theme 3</v>
          </cell>
          <cell r="G1139" t="str">
            <v>ACOOLA</v>
          </cell>
          <cell r="H1139" t="str">
            <v>Theme 3</v>
          </cell>
          <cell r="I1139" t="str">
            <v>00000003837</v>
          </cell>
          <cell r="J1139" t="str">
            <v>20206330533</v>
          </cell>
          <cell r="K1139" t="str">
            <v>Резинка для волос детская Jaleel цветной</v>
          </cell>
          <cell r="L1139" t="str">
            <v>Женский</v>
          </cell>
          <cell r="M1139" t="str">
            <v/>
          </cell>
          <cell r="N1139" t="str">
            <v>Jaleel</v>
          </cell>
          <cell r="O1139" t="str">
            <v>цветной</v>
          </cell>
          <cell r="P1139" t="str">
            <v>Accessories</v>
          </cell>
          <cell r="Q1139" t="str">
            <v>Rib hairpin</v>
          </cell>
          <cell r="R1139" t="str">
            <v>Swim_Women</v>
          </cell>
          <cell r="S1139" t="str">
            <v>Swim</v>
          </cell>
          <cell r="T1139" t="str">
            <v>Аксессуары</v>
          </cell>
          <cell r="U1139" t="str">
            <v/>
          </cell>
          <cell r="V1139" t="str">
            <v/>
          </cell>
          <cell r="W1139" t="str">
            <v>(9) one size</v>
          </cell>
          <cell r="X1139">
            <v>1</v>
          </cell>
          <cell r="Y1139" t="str">
            <v>Нет</v>
          </cell>
          <cell r="Z1139" t="str">
            <v>Julia Kosmina</v>
          </cell>
          <cell r="AA1139" t="str">
            <v>Basic+</v>
          </cell>
          <cell r="AB1139" t="str">
            <v>Regular</v>
          </cell>
          <cell r="AC1139" t="str">
            <v>1,2,3,4,5</v>
          </cell>
          <cell r="AD1139" t="str">
            <v>1,2,3,4,5_1</v>
          </cell>
          <cell r="AE1139">
            <v>271</v>
          </cell>
          <cell r="AF1139">
            <v>52</v>
          </cell>
          <cell r="AG1139">
            <v>73</v>
          </cell>
          <cell r="AH1139">
            <v>96</v>
          </cell>
          <cell r="AI1139">
            <v>43</v>
          </cell>
          <cell r="AJ1139">
            <v>7</v>
          </cell>
          <cell r="AK1139">
            <v>1</v>
          </cell>
          <cell r="AL1139">
            <v>1</v>
          </cell>
          <cell r="AM1139">
            <v>2</v>
          </cell>
          <cell r="AN1139">
            <v>1</v>
          </cell>
          <cell r="AO1139">
            <v>3</v>
          </cell>
          <cell r="AP1139">
            <v>156</v>
          </cell>
          <cell r="AQ1139">
            <v>2</v>
          </cell>
          <cell r="AR1139">
            <v>1</v>
          </cell>
          <cell r="AS1139">
            <v>3</v>
          </cell>
          <cell r="AT1139">
            <v>219</v>
          </cell>
          <cell r="AU1139">
            <v>2</v>
          </cell>
          <cell r="AV1139">
            <v>1</v>
          </cell>
          <cell r="AW1139">
            <v>3</v>
          </cell>
          <cell r="AX1139">
            <v>288</v>
          </cell>
          <cell r="AY1139">
            <v>2</v>
          </cell>
          <cell r="AZ1139">
            <v>1</v>
          </cell>
          <cell r="BA1139">
            <v>3</v>
          </cell>
          <cell r="BB1139">
            <v>129</v>
          </cell>
          <cell r="BC1139">
            <v>2</v>
          </cell>
          <cell r="BE1139">
            <v>2</v>
          </cell>
          <cell r="BF1139">
            <v>14</v>
          </cell>
          <cell r="BG1139" t="str">
            <v>1-1</v>
          </cell>
          <cell r="BH1139">
            <v>0.57571428571428573</v>
          </cell>
          <cell r="BI1139">
            <v>806</v>
          </cell>
          <cell r="BJ1139">
            <v>299</v>
          </cell>
          <cell r="BK1139">
            <v>299</v>
          </cell>
          <cell r="BL1139">
            <v>249.17</v>
          </cell>
          <cell r="BM1139">
            <v>3.2271991365353481</v>
          </cell>
          <cell r="BN1139">
            <v>0.73</v>
          </cell>
          <cell r="BO1139">
            <v>0.77</v>
          </cell>
          <cell r="BP1139">
            <v>1.0900000000000001</v>
          </cell>
          <cell r="BQ1139">
            <v>92.65</v>
          </cell>
          <cell r="BR1139">
            <v>0.69013377926421404</v>
          </cell>
          <cell r="BS1139">
            <v>3.3</v>
          </cell>
          <cell r="BT1139">
            <v>85</v>
          </cell>
          <cell r="BU1139">
            <v>1.2</v>
          </cell>
          <cell r="BV1139">
            <v>299</v>
          </cell>
          <cell r="BW1139">
            <v>150</v>
          </cell>
          <cell r="BX1139" t="str">
            <v>Shenzhen Zlorna Ornament Co., Ltd.</v>
          </cell>
          <cell r="BY1139" t="str">
            <v>Китай</v>
          </cell>
          <cell r="CA1139">
            <v>118</v>
          </cell>
          <cell r="CB1139">
            <v>25</v>
          </cell>
          <cell r="CC1139">
            <v>451</v>
          </cell>
          <cell r="CD1139">
            <v>1400</v>
          </cell>
          <cell r="CE1139">
            <v>440.65422809736828</v>
          </cell>
          <cell r="CF1139">
            <v>1400</v>
          </cell>
          <cell r="CG1139">
            <v>1500</v>
          </cell>
          <cell r="CH1139" t="str">
            <v>не заказываем для ОПТа</v>
          </cell>
          <cell r="CI1139" t="str">
            <v>min цена 279</v>
          </cell>
          <cell r="CJ1139">
            <v>25</v>
          </cell>
          <cell r="CK1139">
            <v>620.62</v>
          </cell>
          <cell r="CL1139">
            <v>90.86</v>
          </cell>
          <cell r="CM1139">
            <v>0</v>
          </cell>
          <cell r="CN1139">
            <v>347.27</v>
          </cell>
          <cell r="CO1139">
            <v>19.25</v>
          </cell>
          <cell r="CP1139">
            <v>1078</v>
          </cell>
          <cell r="CQ1139">
            <v>74675.900000000009</v>
          </cell>
          <cell r="CR1139">
            <v>10932.7</v>
          </cell>
          <cell r="CS1139">
            <v>0</v>
          </cell>
          <cell r="CT1139">
            <v>41785.15</v>
          </cell>
          <cell r="CU1139">
            <v>2316.25</v>
          </cell>
          <cell r="CV1139">
            <v>129710.00000000001</v>
          </cell>
          <cell r="CW1139">
            <v>240994</v>
          </cell>
          <cell r="CX1139">
            <v>35282</v>
          </cell>
          <cell r="CY1139">
            <v>0</v>
          </cell>
          <cell r="CZ1139">
            <v>134849</v>
          </cell>
          <cell r="DA1139">
            <v>7475</v>
          </cell>
          <cell r="DB1139">
            <v>418600</v>
          </cell>
          <cell r="DC1139" t="str">
            <v>Basic+</v>
          </cell>
          <cell r="DE1139">
            <v>59</v>
          </cell>
          <cell r="DF1139">
            <v>59</v>
          </cell>
          <cell r="DH1139">
            <v>2</v>
          </cell>
          <cell r="DJ1139">
            <v>2</v>
          </cell>
          <cell r="DK1139">
            <v>118</v>
          </cell>
          <cell r="DP1139">
            <v>118</v>
          </cell>
          <cell r="DQ1139">
            <v>118</v>
          </cell>
          <cell r="DR1139">
            <v>0</v>
          </cell>
          <cell r="DS1139">
            <v>1</v>
          </cell>
          <cell r="DT1139">
            <v>0</v>
          </cell>
          <cell r="DU1139">
            <v>299</v>
          </cell>
          <cell r="DV1139">
            <v>9646.5</v>
          </cell>
          <cell r="DW1139">
            <v>90.86</v>
          </cell>
          <cell r="DX1139">
            <v>35282</v>
          </cell>
          <cell r="DY1139" t="str">
            <v>multicolor</v>
          </cell>
          <cell r="DZ1139" t="str">
            <v>20206330533___Jaleel___цветной</v>
          </cell>
        </row>
        <row r="1140">
          <cell r="B1140" t="str">
            <v>20206330534_0076158_00000003837</v>
          </cell>
          <cell r="C1140" t="str">
            <v>20206330534_0076158</v>
          </cell>
          <cell r="D1140" t="str">
            <v>Theme 3АксессуарыNamhaЖенскийmulticolor9</v>
          </cell>
          <cell r="E1140" t="str">
            <v>Заг. с Th 3</v>
          </cell>
          <cell r="F1140" t="str">
            <v>ACOOLA Аксессуары Весна 2024 Theme 3</v>
          </cell>
          <cell r="G1140" t="str">
            <v>ACOOLA</v>
          </cell>
          <cell r="H1140" t="str">
            <v>Theme 3</v>
          </cell>
          <cell r="I1140" t="str">
            <v>00000003837</v>
          </cell>
          <cell r="J1140" t="str">
            <v>20206330534</v>
          </cell>
          <cell r="K1140" t="str">
            <v>Набор из 12 резинок для волос дет. Namha цветной</v>
          </cell>
          <cell r="L1140" t="str">
            <v>Женский</v>
          </cell>
          <cell r="M1140" t="str">
            <v/>
          </cell>
          <cell r="N1140" t="str">
            <v>Namha</v>
          </cell>
          <cell r="O1140" t="str">
            <v>цветной</v>
          </cell>
          <cell r="P1140" t="str">
            <v>Accessories</v>
          </cell>
          <cell r="Q1140" t="str">
            <v>Rib hairpin</v>
          </cell>
          <cell r="R1140" t="str">
            <v>Swim_Women</v>
          </cell>
          <cell r="S1140" t="str">
            <v>Swim</v>
          </cell>
          <cell r="T1140" t="str">
            <v>Аксессуары</v>
          </cell>
          <cell r="U1140" t="str">
            <v/>
          </cell>
          <cell r="V1140" t="str">
            <v/>
          </cell>
          <cell r="W1140" t="str">
            <v>(9) one size</v>
          </cell>
          <cell r="X1140">
            <v>1</v>
          </cell>
          <cell r="Y1140" t="str">
            <v>Нет</v>
          </cell>
          <cell r="Z1140" t="str">
            <v>Julia Kosmina</v>
          </cell>
          <cell r="AA1140" t="str">
            <v>Basic+</v>
          </cell>
          <cell r="AB1140" t="str">
            <v>Regular</v>
          </cell>
          <cell r="AC1140" t="str">
            <v>1,2,3,4,5</v>
          </cell>
          <cell r="AD1140" t="str">
            <v>1,2,3,4,5_1</v>
          </cell>
          <cell r="AE1140">
            <v>271</v>
          </cell>
          <cell r="AF1140">
            <v>52</v>
          </cell>
          <cell r="AG1140">
            <v>73</v>
          </cell>
          <cell r="AH1140">
            <v>96</v>
          </cell>
          <cell r="AI1140">
            <v>43</v>
          </cell>
          <cell r="AJ1140">
            <v>7</v>
          </cell>
          <cell r="AK1140">
            <v>1</v>
          </cell>
          <cell r="AL1140">
            <v>1</v>
          </cell>
          <cell r="AM1140">
            <v>2</v>
          </cell>
          <cell r="AN1140">
            <v>1</v>
          </cell>
          <cell r="AO1140">
            <v>3</v>
          </cell>
          <cell r="AP1140">
            <v>156</v>
          </cell>
          <cell r="AQ1140">
            <v>2</v>
          </cell>
          <cell r="AR1140">
            <v>1</v>
          </cell>
          <cell r="AS1140">
            <v>3</v>
          </cell>
          <cell r="AT1140">
            <v>219</v>
          </cell>
          <cell r="AU1140">
            <v>2</v>
          </cell>
          <cell r="AV1140">
            <v>1</v>
          </cell>
          <cell r="AW1140">
            <v>3</v>
          </cell>
          <cell r="AX1140">
            <v>288</v>
          </cell>
          <cell r="AY1140">
            <v>2</v>
          </cell>
          <cell r="AZ1140">
            <v>1</v>
          </cell>
          <cell r="BA1140">
            <v>3</v>
          </cell>
          <cell r="BB1140">
            <v>129</v>
          </cell>
          <cell r="BC1140">
            <v>2</v>
          </cell>
          <cell r="BE1140">
            <v>2</v>
          </cell>
          <cell r="BF1140">
            <v>14</v>
          </cell>
          <cell r="BG1140" t="str">
            <v>1-1</v>
          </cell>
          <cell r="BH1140">
            <v>0.57571428571428573</v>
          </cell>
          <cell r="BI1140">
            <v>806</v>
          </cell>
          <cell r="BJ1140">
            <v>499</v>
          </cell>
          <cell r="BK1140">
            <v>499</v>
          </cell>
          <cell r="BL1140">
            <v>415.83</v>
          </cell>
          <cell r="BM1140">
            <v>2.9951980792316926</v>
          </cell>
          <cell r="BN1140">
            <v>1.28</v>
          </cell>
          <cell r="BO1140">
            <v>1.35</v>
          </cell>
          <cell r="BP1140">
            <v>1.96</v>
          </cell>
          <cell r="BQ1140">
            <v>166.6</v>
          </cell>
          <cell r="BR1140">
            <v>0.66613226452905816</v>
          </cell>
          <cell r="BS1140">
            <v>3.3</v>
          </cell>
          <cell r="BT1140">
            <v>85</v>
          </cell>
          <cell r="BU1140">
            <v>1.2</v>
          </cell>
          <cell r="BV1140">
            <v>499</v>
          </cell>
          <cell r="BW1140">
            <v>250</v>
          </cell>
          <cell r="BX1140" t="str">
            <v>Shenzhen Zlorna Ornament Co., Ltd.</v>
          </cell>
          <cell r="BY1140" t="str">
            <v>Китай</v>
          </cell>
          <cell r="CA1140">
            <v>118</v>
          </cell>
          <cell r="CB1140">
            <v>25</v>
          </cell>
          <cell r="CC1140">
            <v>451</v>
          </cell>
          <cell r="CD1140">
            <v>1400</v>
          </cell>
          <cell r="CE1140">
            <v>440.65422809736828</v>
          </cell>
          <cell r="CF1140">
            <v>1400</v>
          </cell>
          <cell r="CG1140">
            <v>1500</v>
          </cell>
          <cell r="CH1140" t="str">
            <v>не заказываем для ОПТа</v>
          </cell>
          <cell r="CI1140" t="str">
            <v>min цена 279</v>
          </cell>
          <cell r="CJ1140">
            <v>25</v>
          </cell>
          <cell r="CK1140">
            <v>1088.1000000000001</v>
          </cell>
          <cell r="CL1140">
            <v>159.30000000000001</v>
          </cell>
          <cell r="CM1140">
            <v>0</v>
          </cell>
          <cell r="CN1140">
            <v>608.85</v>
          </cell>
          <cell r="CO1140">
            <v>33.75</v>
          </cell>
          <cell r="CP1140">
            <v>1890.0000000000002</v>
          </cell>
          <cell r="CQ1140">
            <v>134279.6</v>
          </cell>
          <cell r="CR1140">
            <v>19658.8</v>
          </cell>
          <cell r="CS1140">
            <v>0</v>
          </cell>
          <cell r="CT1140">
            <v>75136.599999999991</v>
          </cell>
          <cell r="CU1140">
            <v>4165</v>
          </cell>
          <cell r="CV1140">
            <v>233240</v>
          </cell>
          <cell r="CW1140">
            <v>402194</v>
          </cell>
          <cell r="CX1140">
            <v>58882</v>
          </cell>
          <cell r="CY1140">
            <v>0</v>
          </cell>
          <cell r="CZ1140">
            <v>225049</v>
          </cell>
          <cell r="DA1140">
            <v>12475</v>
          </cell>
          <cell r="DB1140">
            <v>698600</v>
          </cell>
          <cell r="DC1140" t="str">
            <v>Basic+</v>
          </cell>
          <cell r="DE1140">
            <v>59</v>
          </cell>
          <cell r="DF1140">
            <v>59</v>
          </cell>
          <cell r="DH1140">
            <v>2</v>
          </cell>
          <cell r="DJ1140">
            <v>2</v>
          </cell>
          <cell r="DK1140">
            <v>118</v>
          </cell>
          <cell r="DP1140">
            <v>118</v>
          </cell>
          <cell r="DQ1140">
            <v>118</v>
          </cell>
          <cell r="DR1140">
            <v>0</v>
          </cell>
          <cell r="DS1140">
            <v>1</v>
          </cell>
          <cell r="DT1140">
            <v>0</v>
          </cell>
          <cell r="DU1140">
            <v>499</v>
          </cell>
          <cell r="DV1140">
            <v>17346</v>
          </cell>
          <cell r="DW1140">
            <v>159.30000000000001</v>
          </cell>
          <cell r="DX1140">
            <v>58882</v>
          </cell>
          <cell r="DY1140" t="str">
            <v>multicolor</v>
          </cell>
          <cell r="DZ1140" t="str">
            <v>20206330534___Namha___цветной</v>
          </cell>
        </row>
        <row r="1141">
          <cell r="B1141" t="str">
            <v>20206330535_0076159_00000003837</v>
          </cell>
          <cell r="C1141" t="str">
            <v>20206330535_0076159</v>
          </cell>
          <cell r="D1141" t="str">
            <v>Theme 3АксессуарыKumaЖенскийmulticolor9</v>
          </cell>
          <cell r="E1141" t="str">
            <v>Заг. с Th 3</v>
          </cell>
          <cell r="F1141" t="str">
            <v>ACOOLA Аксессуары Весна 2024 Theme 3</v>
          </cell>
          <cell r="G1141" t="str">
            <v>ACOOLA</v>
          </cell>
          <cell r="H1141" t="str">
            <v>Theme 3</v>
          </cell>
          <cell r="I1141" t="str">
            <v>00000003837</v>
          </cell>
          <cell r="J1141" t="str">
            <v>20206330535</v>
          </cell>
          <cell r="K1141" t="str">
            <v>Набор из 10 резинок для волос дет. Kuma цветной</v>
          </cell>
          <cell r="L1141" t="str">
            <v>Женский</v>
          </cell>
          <cell r="M1141" t="str">
            <v/>
          </cell>
          <cell r="N1141" t="str">
            <v>Kuma</v>
          </cell>
          <cell r="O1141" t="str">
            <v>цветной</v>
          </cell>
          <cell r="P1141" t="str">
            <v>Accessories</v>
          </cell>
          <cell r="Q1141" t="str">
            <v>Rib hairpin</v>
          </cell>
          <cell r="R1141" t="str">
            <v>Swim_Women</v>
          </cell>
          <cell r="S1141" t="str">
            <v>Swim</v>
          </cell>
          <cell r="T1141" t="str">
            <v>Аксессуары</v>
          </cell>
          <cell r="U1141" t="str">
            <v/>
          </cell>
          <cell r="V1141" t="str">
            <v/>
          </cell>
          <cell r="W1141" t="str">
            <v>(9) one size</v>
          </cell>
          <cell r="X1141">
            <v>1</v>
          </cell>
          <cell r="Y1141" t="str">
            <v>Нет</v>
          </cell>
          <cell r="Z1141" t="str">
            <v>Julia Kosmina</v>
          </cell>
          <cell r="AA1141" t="str">
            <v>Basic+</v>
          </cell>
          <cell r="AB1141" t="str">
            <v>Regular</v>
          </cell>
          <cell r="AC1141" t="str">
            <v>1,2,3,4,5</v>
          </cell>
          <cell r="AD1141" t="str">
            <v>1,2,3,4,5_1</v>
          </cell>
          <cell r="AE1141">
            <v>271</v>
          </cell>
          <cell r="AF1141">
            <v>52</v>
          </cell>
          <cell r="AG1141">
            <v>73</v>
          </cell>
          <cell r="AH1141">
            <v>96</v>
          </cell>
          <cell r="AI1141">
            <v>43</v>
          </cell>
          <cell r="AJ1141">
            <v>7</v>
          </cell>
          <cell r="AK1141">
            <v>1</v>
          </cell>
          <cell r="AL1141">
            <v>1</v>
          </cell>
          <cell r="AM1141">
            <v>2</v>
          </cell>
          <cell r="AN1141">
            <v>1</v>
          </cell>
          <cell r="AO1141">
            <v>3</v>
          </cell>
          <cell r="AP1141">
            <v>156</v>
          </cell>
          <cell r="AQ1141">
            <v>2</v>
          </cell>
          <cell r="AR1141">
            <v>1</v>
          </cell>
          <cell r="AS1141">
            <v>3</v>
          </cell>
          <cell r="AT1141">
            <v>219</v>
          </cell>
          <cell r="AU1141">
            <v>2</v>
          </cell>
          <cell r="AV1141">
            <v>1</v>
          </cell>
          <cell r="AW1141">
            <v>3</v>
          </cell>
          <cell r="AX1141">
            <v>288</v>
          </cell>
          <cell r="AY1141">
            <v>2</v>
          </cell>
          <cell r="AZ1141">
            <v>1</v>
          </cell>
          <cell r="BA1141">
            <v>3</v>
          </cell>
          <cell r="BB1141">
            <v>129</v>
          </cell>
          <cell r="BC1141">
            <v>2</v>
          </cell>
          <cell r="BE1141">
            <v>2</v>
          </cell>
          <cell r="BF1141">
            <v>14</v>
          </cell>
          <cell r="BG1141" t="str">
            <v>1-1</v>
          </cell>
          <cell r="BH1141">
            <v>0.57571428571428573</v>
          </cell>
          <cell r="BI1141">
            <v>806</v>
          </cell>
          <cell r="BJ1141">
            <v>399</v>
          </cell>
          <cell r="BK1141">
            <v>399</v>
          </cell>
          <cell r="BL1141">
            <v>332.5</v>
          </cell>
          <cell r="BM1141">
            <v>3.2598039215686279</v>
          </cell>
          <cell r="BN1141">
            <v>0.96</v>
          </cell>
          <cell r="BO1141">
            <v>1.01</v>
          </cell>
          <cell r="BP1141">
            <v>1.44</v>
          </cell>
          <cell r="BQ1141">
            <v>122.39999999999999</v>
          </cell>
          <cell r="BR1141">
            <v>0.69323308270676698</v>
          </cell>
          <cell r="BS1141">
            <v>3.3</v>
          </cell>
          <cell r="BT1141">
            <v>85</v>
          </cell>
          <cell r="BU1141">
            <v>1.2</v>
          </cell>
          <cell r="BV1141">
            <v>399</v>
          </cell>
          <cell r="BW1141">
            <v>200</v>
          </cell>
          <cell r="BX1141" t="str">
            <v>SHAOXING YANSHENG TRADING CO., LTD</v>
          </cell>
          <cell r="BY1141" t="str">
            <v>Китай</v>
          </cell>
          <cell r="CA1141">
            <v>118</v>
          </cell>
          <cell r="CB1141">
            <v>25</v>
          </cell>
          <cell r="CC1141">
            <v>451</v>
          </cell>
          <cell r="CD1141">
            <v>1400</v>
          </cell>
          <cell r="CE1141">
            <v>440.65422809736828</v>
          </cell>
          <cell r="CF1141">
            <v>1400</v>
          </cell>
          <cell r="CG1141">
            <v>1500</v>
          </cell>
          <cell r="CH1141" t="str">
            <v>не заказываем для ОПТа</v>
          </cell>
          <cell r="CI1141" t="str">
            <v>min цена 279</v>
          </cell>
          <cell r="CJ1141">
            <v>25</v>
          </cell>
          <cell r="CK1141">
            <v>814.06000000000006</v>
          </cell>
          <cell r="CL1141">
            <v>119.18</v>
          </cell>
          <cell r="CM1141">
            <v>0</v>
          </cell>
          <cell r="CN1141">
            <v>455.51</v>
          </cell>
          <cell r="CO1141">
            <v>25.25</v>
          </cell>
          <cell r="CP1141">
            <v>1414</v>
          </cell>
          <cell r="CQ1141">
            <v>98654.399999999994</v>
          </cell>
          <cell r="CR1141">
            <v>14443.199999999999</v>
          </cell>
          <cell r="CS1141">
            <v>0</v>
          </cell>
          <cell r="CT1141">
            <v>55202.399999999994</v>
          </cell>
          <cell r="CU1141">
            <v>3060</v>
          </cell>
          <cell r="CV1141">
            <v>171360</v>
          </cell>
          <cell r="CW1141">
            <v>321594</v>
          </cell>
          <cell r="CX1141">
            <v>47082</v>
          </cell>
          <cell r="CY1141">
            <v>0</v>
          </cell>
          <cell r="CZ1141">
            <v>179949</v>
          </cell>
          <cell r="DA1141">
            <v>9975</v>
          </cell>
          <cell r="DB1141">
            <v>558600</v>
          </cell>
          <cell r="DC1141" t="str">
            <v>Basic+</v>
          </cell>
          <cell r="DE1141">
            <v>59</v>
          </cell>
          <cell r="DF1141">
            <v>59</v>
          </cell>
          <cell r="DH1141">
            <v>2</v>
          </cell>
          <cell r="DJ1141">
            <v>2</v>
          </cell>
          <cell r="DK1141">
            <v>118</v>
          </cell>
          <cell r="DP1141">
            <v>118</v>
          </cell>
          <cell r="DQ1141">
            <v>118</v>
          </cell>
          <cell r="DR1141">
            <v>0</v>
          </cell>
          <cell r="DS1141">
            <v>1</v>
          </cell>
          <cell r="DT1141">
            <v>0</v>
          </cell>
          <cell r="DU1141">
            <v>399</v>
          </cell>
          <cell r="DV1141">
            <v>12743.999999999998</v>
          </cell>
          <cell r="DW1141">
            <v>119.18</v>
          </cell>
          <cell r="DX1141">
            <v>47082</v>
          </cell>
          <cell r="DY1141" t="str">
            <v>multicolor</v>
          </cell>
          <cell r="DZ1141" t="str">
            <v>20206330535___Kuma___цветной</v>
          </cell>
        </row>
        <row r="1142">
          <cell r="B1142" t="str">
            <v>20206330536_0076160_00000003837</v>
          </cell>
          <cell r="C1142" t="str">
            <v>20206330536_0076160</v>
          </cell>
          <cell r="D1142" t="str">
            <v>Theme 3АксессуарыTedonЖенскийmulticolor9</v>
          </cell>
          <cell r="E1142" t="str">
            <v>Заг. с Th 3</v>
          </cell>
          <cell r="F1142" t="str">
            <v>ACOOLA Аксессуары Весна 2024 Theme 3</v>
          </cell>
          <cell r="G1142" t="str">
            <v>ACOOLA</v>
          </cell>
          <cell r="H1142" t="str">
            <v>Theme 3</v>
          </cell>
          <cell r="I1142" t="str">
            <v>00000003837</v>
          </cell>
          <cell r="J1142" t="str">
            <v>20206330536</v>
          </cell>
          <cell r="K1142" t="str">
            <v>Набор из 5 резинок для волос дет. Tedon цветной</v>
          </cell>
          <cell r="L1142" t="str">
            <v>Женский</v>
          </cell>
          <cell r="M1142" t="str">
            <v/>
          </cell>
          <cell r="N1142" t="str">
            <v>Tedon</v>
          </cell>
          <cell r="O1142" t="str">
            <v>цветной</v>
          </cell>
          <cell r="P1142" t="str">
            <v>Accessories</v>
          </cell>
          <cell r="Q1142" t="str">
            <v>Rib hairpin</v>
          </cell>
          <cell r="R1142" t="str">
            <v>Swim_Women</v>
          </cell>
          <cell r="S1142" t="str">
            <v>Swim</v>
          </cell>
          <cell r="T1142" t="str">
            <v>Аксессуары</v>
          </cell>
          <cell r="U1142" t="str">
            <v/>
          </cell>
          <cell r="V1142" t="str">
            <v/>
          </cell>
          <cell r="W1142" t="str">
            <v>(9) one size</v>
          </cell>
          <cell r="X1142">
            <v>1</v>
          </cell>
          <cell r="Y1142" t="str">
            <v>Нет</v>
          </cell>
          <cell r="Z1142" t="str">
            <v>Julia Kosmina</v>
          </cell>
          <cell r="AA1142" t="str">
            <v>Basic+</v>
          </cell>
          <cell r="AB1142" t="str">
            <v>Regular</v>
          </cell>
          <cell r="AC1142" t="str">
            <v>1,2,3,4,5</v>
          </cell>
          <cell r="AD1142" t="str">
            <v>1,2,3,4,5_1</v>
          </cell>
          <cell r="AE1142">
            <v>271</v>
          </cell>
          <cell r="AF1142">
            <v>52</v>
          </cell>
          <cell r="AG1142">
            <v>73</v>
          </cell>
          <cell r="AH1142">
            <v>96</v>
          </cell>
          <cell r="AI1142">
            <v>43</v>
          </cell>
          <cell r="AJ1142">
            <v>7</v>
          </cell>
          <cell r="AK1142">
            <v>1.5</v>
          </cell>
          <cell r="AL1142">
            <v>0.5</v>
          </cell>
          <cell r="AM1142">
            <v>3</v>
          </cell>
          <cell r="AN1142">
            <v>1</v>
          </cell>
          <cell r="AO1142">
            <v>4</v>
          </cell>
          <cell r="AP1142">
            <v>208</v>
          </cell>
          <cell r="AQ1142">
            <v>3</v>
          </cell>
          <cell r="AR1142">
            <v>1</v>
          </cell>
          <cell r="AS1142">
            <v>4</v>
          </cell>
          <cell r="AT1142">
            <v>292</v>
          </cell>
          <cell r="AU1142">
            <v>3</v>
          </cell>
          <cell r="AV1142">
            <v>1</v>
          </cell>
          <cell r="AW1142">
            <v>4</v>
          </cell>
          <cell r="AX1142">
            <v>384</v>
          </cell>
          <cell r="AY1142">
            <v>3</v>
          </cell>
          <cell r="AZ1142">
            <v>1</v>
          </cell>
          <cell r="BA1142">
            <v>4</v>
          </cell>
          <cell r="BB1142">
            <v>172</v>
          </cell>
          <cell r="BC1142">
            <v>3</v>
          </cell>
          <cell r="BD1142">
            <v>1</v>
          </cell>
          <cell r="BE1142">
            <v>4</v>
          </cell>
          <cell r="BF1142">
            <v>28</v>
          </cell>
          <cell r="BG1142" t="str">
            <v>2-1</v>
          </cell>
          <cell r="BH1142">
            <v>0.54200000000000004</v>
          </cell>
          <cell r="BI1142">
            <v>1084</v>
          </cell>
          <cell r="BJ1142">
            <v>399</v>
          </cell>
          <cell r="BK1142">
            <v>399</v>
          </cell>
          <cell r="BL1142">
            <v>332.5</v>
          </cell>
          <cell r="BM1142">
            <v>3.0284629981024667</v>
          </cell>
          <cell r="BN1142">
            <v>1.03</v>
          </cell>
          <cell r="BO1142">
            <v>1.0900000000000001</v>
          </cell>
          <cell r="BP1142">
            <v>1.55</v>
          </cell>
          <cell r="BQ1142">
            <v>131.75</v>
          </cell>
          <cell r="BR1142">
            <v>0.66979949874686717</v>
          </cell>
          <cell r="BS1142">
            <v>3.3</v>
          </cell>
          <cell r="BT1142">
            <v>85</v>
          </cell>
          <cell r="BU1142">
            <v>1.2</v>
          </cell>
          <cell r="BV1142">
            <v>399</v>
          </cell>
          <cell r="BW1142">
            <v>200</v>
          </cell>
          <cell r="BX1142" t="str">
            <v>Shenzhen Zlorna Ornament Co., Ltd.</v>
          </cell>
          <cell r="BY1142" t="str">
            <v>Китай</v>
          </cell>
          <cell r="CA1142">
            <v>236</v>
          </cell>
          <cell r="CB1142">
            <v>36</v>
          </cell>
          <cell r="CC1142">
            <v>644</v>
          </cell>
          <cell r="CD1142">
            <v>2000</v>
          </cell>
          <cell r="CE1142">
            <v>629.50604013909754</v>
          </cell>
          <cell r="CF1142">
            <v>2000</v>
          </cell>
          <cell r="CG1142">
            <v>1500</v>
          </cell>
          <cell r="CH1142" t="str">
            <v>не заказываем для ОПТа</v>
          </cell>
          <cell r="CI1142" t="str">
            <v>min цена 279</v>
          </cell>
          <cell r="CJ1142">
            <v>36</v>
          </cell>
          <cell r="CK1142">
            <v>1181.5600000000002</v>
          </cell>
          <cell r="CL1142">
            <v>257.24</v>
          </cell>
          <cell r="CM1142">
            <v>0</v>
          </cell>
          <cell r="CN1142">
            <v>701.96</v>
          </cell>
          <cell r="CO1142">
            <v>39.24</v>
          </cell>
          <cell r="CP1142">
            <v>2180</v>
          </cell>
          <cell r="CQ1142">
            <v>142817</v>
          </cell>
          <cell r="CR1142">
            <v>31093</v>
          </cell>
          <cell r="CS1142">
            <v>0</v>
          </cell>
          <cell r="CT1142">
            <v>84847</v>
          </cell>
          <cell r="CU1142">
            <v>4743</v>
          </cell>
          <cell r="CV1142">
            <v>263500</v>
          </cell>
          <cell r="CW1142">
            <v>432516</v>
          </cell>
          <cell r="CX1142">
            <v>94164</v>
          </cell>
          <cell r="CY1142">
            <v>0</v>
          </cell>
          <cell r="CZ1142">
            <v>256956</v>
          </cell>
          <cell r="DA1142">
            <v>14364</v>
          </cell>
          <cell r="DB1142">
            <v>798000</v>
          </cell>
          <cell r="DC1142" t="str">
            <v>Basic+</v>
          </cell>
          <cell r="DE1142">
            <v>59</v>
          </cell>
          <cell r="DF1142">
            <v>59</v>
          </cell>
          <cell r="DH1142">
            <v>3</v>
          </cell>
          <cell r="DI1142">
            <v>1</v>
          </cell>
          <cell r="DJ1142">
            <v>4</v>
          </cell>
          <cell r="DK1142">
            <v>236</v>
          </cell>
          <cell r="DP1142">
            <v>236</v>
          </cell>
          <cell r="DQ1142">
            <v>177</v>
          </cell>
          <cell r="DR1142">
            <v>59</v>
          </cell>
          <cell r="DS1142">
            <v>0.75</v>
          </cell>
          <cell r="DT1142">
            <v>0.25</v>
          </cell>
          <cell r="DU1142">
            <v>399</v>
          </cell>
          <cell r="DV1142">
            <v>27435</v>
          </cell>
          <cell r="DW1142">
            <v>257.24</v>
          </cell>
          <cell r="DX1142">
            <v>94164</v>
          </cell>
          <cell r="DY1142" t="str">
            <v>multicolor</v>
          </cell>
          <cell r="DZ1142" t="str">
            <v>20206330536___Tedon___цветной</v>
          </cell>
        </row>
        <row r="1143">
          <cell r="B1143" t="str">
            <v>20206330537_0076161_00000003837</v>
          </cell>
          <cell r="C1143" t="str">
            <v>20206330537_0076161</v>
          </cell>
          <cell r="D1143" t="str">
            <v>Theme 3АксессуарыNunkoЖенскийmulticolor9</v>
          </cell>
          <cell r="E1143" t="str">
            <v>Заг. с Th 3</v>
          </cell>
          <cell r="F1143" t="str">
            <v>ACOOLA Аксессуары Весна 2024 Theme 3</v>
          </cell>
          <cell r="G1143" t="str">
            <v>ACOOLA</v>
          </cell>
          <cell r="H1143" t="str">
            <v>Theme 3</v>
          </cell>
          <cell r="I1143" t="str">
            <v>00000003837</v>
          </cell>
          <cell r="J1143" t="str">
            <v>20206330537</v>
          </cell>
          <cell r="K1143" t="str">
            <v>Набор из 10 резинок для волос дет. Nunko цветной</v>
          </cell>
          <cell r="L1143" t="str">
            <v>Женский</v>
          </cell>
          <cell r="M1143" t="str">
            <v/>
          </cell>
          <cell r="N1143" t="str">
            <v>Nunko</v>
          </cell>
          <cell r="O1143" t="str">
            <v>цветной</v>
          </cell>
          <cell r="P1143" t="str">
            <v>Accessories</v>
          </cell>
          <cell r="Q1143" t="str">
            <v>Rib hairpin</v>
          </cell>
          <cell r="R1143" t="str">
            <v>Swim_Women</v>
          </cell>
          <cell r="S1143" t="str">
            <v>Swim</v>
          </cell>
          <cell r="T1143" t="str">
            <v>Аксессуары</v>
          </cell>
          <cell r="U1143" t="str">
            <v/>
          </cell>
          <cell r="V1143" t="str">
            <v/>
          </cell>
          <cell r="W1143" t="str">
            <v>(9) one size</v>
          </cell>
          <cell r="X1143">
            <v>1</v>
          </cell>
          <cell r="Y1143" t="str">
            <v>Нет</v>
          </cell>
          <cell r="Z1143" t="str">
            <v>Julia Kosmina</v>
          </cell>
          <cell r="AA1143" t="str">
            <v>Basic+</v>
          </cell>
          <cell r="AB1143" t="str">
            <v>Regular</v>
          </cell>
          <cell r="AC1143" t="str">
            <v>1,2,3,4,5</v>
          </cell>
          <cell r="AD1143" t="str">
            <v>1,2,3,4,5_1</v>
          </cell>
          <cell r="AE1143">
            <v>271</v>
          </cell>
          <cell r="AF1143">
            <v>52</v>
          </cell>
          <cell r="AG1143">
            <v>73</v>
          </cell>
          <cell r="AH1143">
            <v>96</v>
          </cell>
          <cell r="AI1143">
            <v>43</v>
          </cell>
          <cell r="AJ1143">
            <v>7</v>
          </cell>
          <cell r="AK1143">
            <v>1</v>
          </cell>
          <cell r="AL1143">
            <v>1</v>
          </cell>
          <cell r="AM1143">
            <v>2</v>
          </cell>
          <cell r="AN1143">
            <v>1</v>
          </cell>
          <cell r="AO1143">
            <v>3</v>
          </cell>
          <cell r="AP1143">
            <v>156</v>
          </cell>
          <cell r="AQ1143">
            <v>2</v>
          </cell>
          <cell r="AR1143">
            <v>1</v>
          </cell>
          <cell r="AS1143">
            <v>3</v>
          </cell>
          <cell r="AT1143">
            <v>219</v>
          </cell>
          <cell r="AU1143">
            <v>2</v>
          </cell>
          <cell r="AV1143">
            <v>1</v>
          </cell>
          <cell r="AW1143">
            <v>3</v>
          </cell>
          <cell r="AX1143">
            <v>288</v>
          </cell>
          <cell r="AY1143">
            <v>2</v>
          </cell>
          <cell r="AZ1143">
            <v>1</v>
          </cell>
          <cell r="BA1143">
            <v>3</v>
          </cell>
          <cell r="BB1143">
            <v>129</v>
          </cell>
          <cell r="BC1143">
            <v>2</v>
          </cell>
          <cell r="BE1143">
            <v>2</v>
          </cell>
          <cell r="BF1143">
            <v>14</v>
          </cell>
          <cell r="BG1143" t="str">
            <v>1-1</v>
          </cell>
          <cell r="BH1143">
            <v>0.57571428571428573</v>
          </cell>
          <cell r="BI1143">
            <v>806</v>
          </cell>
          <cell r="BJ1143">
            <v>299</v>
          </cell>
          <cell r="BK1143">
            <v>299</v>
          </cell>
          <cell r="BL1143">
            <v>249.17</v>
          </cell>
          <cell r="BM1143">
            <v>3.3501400560224091</v>
          </cell>
          <cell r="BN1143">
            <v>0.7</v>
          </cell>
          <cell r="BO1143">
            <v>0.74</v>
          </cell>
          <cell r="BP1143">
            <v>1.05</v>
          </cell>
          <cell r="BQ1143">
            <v>89.25</v>
          </cell>
          <cell r="BR1143">
            <v>0.70150501672240795</v>
          </cell>
          <cell r="BS1143">
            <v>3.3</v>
          </cell>
          <cell r="BT1143">
            <v>85</v>
          </cell>
          <cell r="BU1143">
            <v>1.2</v>
          </cell>
          <cell r="BV1143">
            <v>299</v>
          </cell>
          <cell r="BW1143">
            <v>150</v>
          </cell>
          <cell r="BX1143" t="str">
            <v>Shenzhen Zlorna Ornament Co., Ltd.</v>
          </cell>
          <cell r="BY1143" t="str">
            <v>Китай</v>
          </cell>
          <cell r="CA1143">
            <v>118</v>
          </cell>
          <cell r="CB1143">
            <v>25</v>
          </cell>
          <cell r="CC1143">
            <v>451</v>
          </cell>
          <cell r="CD1143">
            <v>1400</v>
          </cell>
          <cell r="CE1143">
            <v>440.65422809736828</v>
          </cell>
          <cell r="CF1143">
            <v>1400</v>
          </cell>
          <cell r="CG1143">
            <v>1500</v>
          </cell>
          <cell r="CH1143" t="str">
            <v>не заказываем для ОПТа</v>
          </cell>
          <cell r="CI1143" t="str">
            <v>min цена 279</v>
          </cell>
          <cell r="CJ1143">
            <v>25</v>
          </cell>
          <cell r="CK1143">
            <v>596.43999999999994</v>
          </cell>
          <cell r="CL1143">
            <v>87.32</v>
          </cell>
          <cell r="CM1143">
            <v>0</v>
          </cell>
          <cell r="CN1143">
            <v>333.74</v>
          </cell>
          <cell r="CO1143">
            <v>18.5</v>
          </cell>
          <cell r="CP1143">
            <v>1036</v>
          </cell>
          <cell r="CQ1143">
            <v>71935.5</v>
          </cell>
          <cell r="CR1143">
            <v>10531.5</v>
          </cell>
          <cell r="CS1143">
            <v>0</v>
          </cell>
          <cell r="CT1143">
            <v>40251.75</v>
          </cell>
          <cell r="CU1143">
            <v>2231.25</v>
          </cell>
          <cell r="CV1143">
            <v>124950</v>
          </cell>
          <cell r="CW1143">
            <v>240994</v>
          </cell>
          <cell r="CX1143">
            <v>35282</v>
          </cell>
          <cell r="CY1143">
            <v>0</v>
          </cell>
          <cell r="CZ1143">
            <v>134849</v>
          </cell>
          <cell r="DA1143">
            <v>7475</v>
          </cell>
          <cell r="DB1143">
            <v>418600</v>
          </cell>
          <cell r="DC1143" t="str">
            <v>Basic+</v>
          </cell>
          <cell r="DE1143">
            <v>59</v>
          </cell>
          <cell r="DF1143">
            <v>59</v>
          </cell>
          <cell r="DH1143">
            <v>2</v>
          </cell>
          <cell r="DJ1143">
            <v>2</v>
          </cell>
          <cell r="DK1143">
            <v>118</v>
          </cell>
          <cell r="DP1143">
            <v>118</v>
          </cell>
          <cell r="DQ1143">
            <v>118</v>
          </cell>
          <cell r="DR1143">
            <v>0</v>
          </cell>
          <cell r="DS1143">
            <v>1</v>
          </cell>
          <cell r="DT1143">
            <v>0</v>
          </cell>
          <cell r="DU1143">
            <v>299</v>
          </cell>
          <cell r="DV1143">
            <v>9292.5</v>
          </cell>
          <cell r="DW1143">
            <v>87.32</v>
          </cell>
          <cell r="DX1143">
            <v>35282</v>
          </cell>
          <cell r="DY1143" t="str">
            <v>multicolor</v>
          </cell>
          <cell r="DZ1143" t="str">
            <v>20206330537___Nunko___цветной</v>
          </cell>
        </row>
        <row r="1144">
          <cell r="B1144" t="str">
            <v>20206330538_0076162_00000003837</v>
          </cell>
          <cell r="C1144" t="str">
            <v>20206330538_0076162</v>
          </cell>
          <cell r="D1144" t="str">
            <v>Theme 3АксессуарыYaluЖенскийmulticolor9</v>
          </cell>
          <cell r="E1144" t="str">
            <v>Заг. с Th 3</v>
          </cell>
          <cell r="F1144" t="str">
            <v>ACOOLA Аксессуары Весна 2024 Theme 3</v>
          </cell>
          <cell r="G1144" t="str">
            <v>ACOOLA</v>
          </cell>
          <cell r="H1144" t="str">
            <v>Theme 3</v>
          </cell>
          <cell r="I1144" t="str">
            <v>00000003837</v>
          </cell>
          <cell r="J1144" t="str">
            <v>20206330538</v>
          </cell>
          <cell r="K1144" t="str">
            <v>Набор из 20 резинок для волос дет. Yalu цветной</v>
          </cell>
          <cell r="L1144" t="str">
            <v>Женский</v>
          </cell>
          <cell r="M1144" t="str">
            <v/>
          </cell>
          <cell r="N1144" t="str">
            <v>Yalu</v>
          </cell>
          <cell r="O1144" t="str">
            <v>цветной</v>
          </cell>
          <cell r="P1144" t="str">
            <v>Accessories</v>
          </cell>
          <cell r="Q1144" t="str">
            <v>Rib hairpin</v>
          </cell>
          <cell r="R1144" t="str">
            <v>Swim_Women</v>
          </cell>
          <cell r="S1144" t="str">
            <v>Swim</v>
          </cell>
          <cell r="T1144" t="str">
            <v>Аксессуары</v>
          </cell>
          <cell r="U1144" t="str">
            <v/>
          </cell>
          <cell r="V1144" t="str">
            <v/>
          </cell>
          <cell r="W1144" t="str">
            <v>(9) one size</v>
          </cell>
          <cell r="X1144">
            <v>1</v>
          </cell>
          <cell r="Y1144" t="str">
            <v>Нет</v>
          </cell>
          <cell r="Z1144" t="str">
            <v>Julia Kosmina</v>
          </cell>
          <cell r="AA1144" t="str">
            <v>Basic+</v>
          </cell>
          <cell r="AB1144" t="str">
            <v>Regular</v>
          </cell>
          <cell r="AC1144" t="str">
            <v>1,2,3,4,5</v>
          </cell>
          <cell r="AD1144" t="str">
            <v>1,2,3,4,5_1</v>
          </cell>
          <cell r="AE1144">
            <v>271</v>
          </cell>
          <cell r="AF1144">
            <v>52</v>
          </cell>
          <cell r="AG1144">
            <v>73</v>
          </cell>
          <cell r="AH1144">
            <v>96</v>
          </cell>
          <cell r="AI1144">
            <v>43</v>
          </cell>
          <cell r="AJ1144">
            <v>7</v>
          </cell>
          <cell r="AK1144">
            <v>1</v>
          </cell>
          <cell r="AL1144">
            <v>1</v>
          </cell>
          <cell r="AM1144">
            <v>2</v>
          </cell>
          <cell r="AN1144">
            <v>1</v>
          </cell>
          <cell r="AO1144">
            <v>3</v>
          </cell>
          <cell r="AP1144">
            <v>156</v>
          </cell>
          <cell r="AQ1144">
            <v>2</v>
          </cell>
          <cell r="AR1144">
            <v>1</v>
          </cell>
          <cell r="AS1144">
            <v>3</v>
          </cell>
          <cell r="AT1144">
            <v>219</v>
          </cell>
          <cell r="AU1144">
            <v>2</v>
          </cell>
          <cell r="AV1144">
            <v>1</v>
          </cell>
          <cell r="AW1144">
            <v>3</v>
          </cell>
          <cell r="AX1144">
            <v>288</v>
          </cell>
          <cell r="AY1144">
            <v>2</v>
          </cell>
          <cell r="AZ1144">
            <v>1</v>
          </cell>
          <cell r="BA1144">
            <v>3</v>
          </cell>
          <cell r="BB1144">
            <v>129</v>
          </cell>
          <cell r="BC1144">
            <v>2</v>
          </cell>
          <cell r="BE1144">
            <v>2</v>
          </cell>
          <cell r="BF1144">
            <v>14</v>
          </cell>
          <cell r="BG1144" t="str">
            <v>1-1</v>
          </cell>
          <cell r="BH1144">
            <v>0.57571428571428573</v>
          </cell>
          <cell r="BI1144">
            <v>806</v>
          </cell>
          <cell r="BJ1144">
            <v>399</v>
          </cell>
          <cell r="BK1144">
            <v>399</v>
          </cell>
          <cell r="BL1144">
            <v>332.5</v>
          </cell>
          <cell r="BM1144">
            <v>3.7855787476280831</v>
          </cell>
          <cell r="BN1144">
            <v>0.83</v>
          </cell>
          <cell r="BO1144">
            <v>0.87</v>
          </cell>
          <cell r="BP1144">
            <v>1.24</v>
          </cell>
          <cell r="BQ1144">
            <v>105.4</v>
          </cell>
          <cell r="BR1144">
            <v>0.73583959899749374</v>
          </cell>
          <cell r="BS1144">
            <v>3.3</v>
          </cell>
          <cell r="BT1144">
            <v>85</v>
          </cell>
          <cell r="BU1144">
            <v>1.2</v>
          </cell>
          <cell r="BV1144">
            <v>399</v>
          </cell>
          <cell r="BW1144">
            <v>200</v>
          </cell>
          <cell r="BX1144" t="str">
            <v>Shenzhen Zlorna Ornament Co., Ltd.</v>
          </cell>
          <cell r="BY1144" t="str">
            <v>Китай</v>
          </cell>
          <cell r="CA1144">
            <v>118</v>
          </cell>
          <cell r="CB1144">
            <v>25</v>
          </cell>
          <cell r="CC1144">
            <v>451</v>
          </cell>
          <cell r="CD1144">
            <v>1400</v>
          </cell>
          <cell r="CE1144">
            <v>440.65422809736828</v>
          </cell>
          <cell r="CF1144">
            <v>1400</v>
          </cell>
          <cell r="CG1144">
            <v>1500</v>
          </cell>
          <cell r="CH1144" t="str">
            <v>не заказываем для ОПТа</v>
          </cell>
          <cell r="CI1144" t="str">
            <v>min цена 279</v>
          </cell>
          <cell r="CJ1144">
            <v>25</v>
          </cell>
          <cell r="CK1144">
            <v>701.22</v>
          </cell>
          <cell r="CL1144">
            <v>102.66</v>
          </cell>
          <cell r="CM1144">
            <v>0</v>
          </cell>
          <cell r="CN1144">
            <v>392.37</v>
          </cell>
          <cell r="CO1144">
            <v>21.75</v>
          </cell>
          <cell r="CP1144">
            <v>1218</v>
          </cell>
          <cell r="CQ1144">
            <v>84952.400000000009</v>
          </cell>
          <cell r="CR1144">
            <v>12437.2</v>
          </cell>
          <cell r="CS1144">
            <v>0</v>
          </cell>
          <cell r="CT1144">
            <v>47535.4</v>
          </cell>
          <cell r="CU1144">
            <v>2635</v>
          </cell>
          <cell r="CV1144">
            <v>147560</v>
          </cell>
          <cell r="CW1144">
            <v>321594</v>
          </cell>
          <cell r="CX1144">
            <v>47082</v>
          </cell>
          <cell r="CY1144">
            <v>0</v>
          </cell>
          <cell r="CZ1144">
            <v>179949</v>
          </cell>
          <cell r="DA1144">
            <v>9975</v>
          </cell>
          <cell r="DB1144">
            <v>558600</v>
          </cell>
          <cell r="DC1144" t="str">
            <v>Basic+</v>
          </cell>
          <cell r="DE1144">
            <v>59</v>
          </cell>
          <cell r="DF1144">
            <v>59</v>
          </cell>
          <cell r="DH1144">
            <v>2</v>
          </cell>
          <cell r="DJ1144">
            <v>2</v>
          </cell>
          <cell r="DK1144">
            <v>118</v>
          </cell>
          <cell r="DP1144">
            <v>118</v>
          </cell>
          <cell r="DQ1144">
            <v>118</v>
          </cell>
          <cell r="DR1144">
            <v>0</v>
          </cell>
          <cell r="DS1144">
            <v>1</v>
          </cell>
          <cell r="DT1144">
            <v>0</v>
          </cell>
          <cell r="DU1144">
            <v>399</v>
          </cell>
          <cell r="DV1144">
            <v>10974</v>
          </cell>
          <cell r="DW1144">
            <v>102.66</v>
          </cell>
          <cell r="DX1144">
            <v>47082</v>
          </cell>
          <cell r="DY1144" t="str">
            <v>multicolor</v>
          </cell>
          <cell r="DZ1144" t="str">
            <v>20206330538___Yalu___цветной</v>
          </cell>
        </row>
        <row r="1145">
          <cell r="B1145" t="str">
            <v>20206500071_0076257_00000003837</v>
          </cell>
          <cell r="C1145" t="str">
            <v>20206500071_0076257</v>
          </cell>
          <cell r="D1145" t="str">
            <v>Theme 3АксессуарыJuksaЖенскийpink9</v>
          </cell>
          <cell r="E1145" t="str">
            <v>Заг. с Th 3</v>
          </cell>
          <cell r="F1145" t="str">
            <v>ACOOLA Аксессуары Весна 2024 Theme 3</v>
          </cell>
          <cell r="G1145" t="str">
            <v>ACOOLA</v>
          </cell>
          <cell r="H1145" t="str">
            <v>Theme 3</v>
          </cell>
          <cell r="I1145" t="str">
            <v>00000003837</v>
          </cell>
          <cell r="J1145" t="str">
            <v>20206500071</v>
          </cell>
          <cell r="K1145" t="str">
            <v>Очки солнцезащитные детские Juksa розовый</v>
          </cell>
          <cell r="L1145" t="str">
            <v>Женский</v>
          </cell>
          <cell r="M1145" t="str">
            <v/>
          </cell>
          <cell r="N1145" t="str">
            <v>Juksa</v>
          </cell>
          <cell r="O1145" t="str">
            <v>розовый</v>
          </cell>
          <cell r="P1145" t="str">
            <v>Accessories</v>
          </cell>
          <cell r="Q1145" t="str">
            <v>Sunglasses</v>
          </cell>
          <cell r="R1145" t="str">
            <v>Swim_Women</v>
          </cell>
          <cell r="S1145" t="str">
            <v>Swim</v>
          </cell>
          <cell r="T1145" t="str">
            <v>Аксессуары</v>
          </cell>
          <cell r="U1145" t="str">
            <v/>
          </cell>
          <cell r="V1145" t="str">
            <v/>
          </cell>
          <cell r="W1145" t="str">
            <v>(9) one size</v>
          </cell>
          <cell r="X1145">
            <v>1</v>
          </cell>
          <cell r="Y1145" t="str">
            <v>Нет</v>
          </cell>
          <cell r="Z1145" t="str">
            <v>Julia Kosmina</v>
          </cell>
          <cell r="AA1145" t="str">
            <v>Basic+</v>
          </cell>
          <cell r="AB1145" t="str">
            <v>Regular</v>
          </cell>
          <cell r="AC1145" t="str">
            <v>1,2,3,4,5</v>
          </cell>
          <cell r="AD1145" t="str">
            <v>1,2,3,4,5_1</v>
          </cell>
          <cell r="AE1145">
            <v>271</v>
          </cell>
          <cell r="AF1145">
            <v>52</v>
          </cell>
          <cell r="AG1145">
            <v>73</v>
          </cell>
          <cell r="AH1145">
            <v>96</v>
          </cell>
          <cell r="AI1145">
            <v>43</v>
          </cell>
          <cell r="AJ1145">
            <v>7</v>
          </cell>
          <cell r="AK1145">
            <v>1.5</v>
          </cell>
          <cell r="AL1145">
            <v>0.5</v>
          </cell>
          <cell r="AM1145">
            <v>3</v>
          </cell>
          <cell r="AN1145">
            <v>1</v>
          </cell>
          <cell r="AO1145">
            <v>4</v>
          </cell>
          <cell r="AP1145">
            <v>208</v>
          </cell>
          <cell r="AQ1145">
            <v>3</v>
          </cell>
          <cell r="AR1145">
            <v>1</v>
          </cell>
          <cell r="AS1145">
            <v>4</v>
          </cell>
          <cell r="AT1145">
            <v>292</v>
          </cell>
          <cell r="AU1145">
            <v>3</v>
          </cell>
          <cell r="AV1145">
            <v>1</v>
          </cell>
          <cell r="AW1145">
            <v>4</v>
          </cell>
          <cell r="AX1145">
            <v>384</v>
          </cell>
          <cell r="AY1145">
            <v>3</v>
          </cell>
          <cell r="AZ1145">
            <v>1</v>
          </cell>
          <cell r="BA1145">
            <v>4</v>
          </cell>
          <cell r="BB1145">
            <v>172</v>
          </cell>
          <cell r="BC1145">
            <v>3</v>
          </cell>
          <cell r="BD1145">
            <v>1</v>
          </cell>
          <cell r="BE1145">
            <v>4</v>
          </cell>
          <cell r="BF1145">
            <v>28</v>
          </cell>
          <cell r="BG1145" t="str">
            <v>2-1</v>
          </cell>
          <cell r="BH1145">
            <v>0.54200000000000004</v>
          </cell>
          <cell r="BI1145">
            <v>1084</v>
          </cell>
          <cell r="BJ1145">
            <v>499</v>
          </cell>
          <cell r="BK1145">
            <v>499</v>
          </cell>
          <cell r="BL1145">
            <v>415.83</v>
          </cell>
          <cell r="BM1145">
            <v>3.5579322638146169</v>
          </cell>
          <cell r="BN1145">
            <v>1.2</v>
          </cell>
          <cell r="BO1145">
            <v>1.26</v>
          </cell>
          <cell r="BP1145">
            <v>1.65</v>
          </cell>
          <cell r="BQ1145">
            <v>140.25</v>
          </cell>
          <cell r="BR1145">
            <v>0.71893787575150303</v>
          </cell>
          <cell r="BS1145">
            <v>3.3</v>
          </cell>
          <cell r="BT1145">
            <v>85</v>
          </cell>
          <cell r="BU1145">
            <v>1.2</v>
          </cell>
          <cell r="BV1145">
            <v>499</v>
          </cell>
          <cell r="BW1145">
            <v>250</v>
          </cell>
          <cell r="BX1145" t="str">
            <v>WENZHOU HEC FASHION INTERNATIONAL CO., LTD</v>
          </cell>
          <cell r="BY1145" t="str">
            <v>Китай</v>
          </cell>
          <cell r="BZ1145">
            <v>80</v>
          </cell>
          <cell r="CA1145">
            <v>177</v>
          </cell>
          <cell r="CB1145">
            <v>36</v>
          </cell>
          <cell r="CC1145">
            <v>623</v>
          </cell>
          <cell r="CD1145">
            <v>2000</v>
          </cell>
          <cell r="CE1145">
            <v>629.50604013909754</v>
          </cell>
          <cell r="CF1145">
            <v>2000</v>
          </cell>
          <cell r="CG1145">
            <v>1500</v>
          </cell>
          <cell r="CH1145" t="str">
            <v>ок</v>
          </cell>
          <cell r="CI1145" t="str">
            <v>min цена 349</v>
          </cell>
          <cell r="CJ1145">
            <v>36</v>
          </cell>
          <cell r="CK1145">
            <v>1365.84</v>
          </cell>
          <cell r="CL1145">
            <v>223.02</v>
          </cell>
          <cell r="CM1145">
            <v>100.8</v>
          </cell>
          <cell r="CN1145">
            <v>784.98</v>
          </cell>
          <cell r="CO1145">
            <v>45.36</v>
          </cell>
          <cell r="CP1145">
            <v>2520</v>
          </cell>
          <cell r="CQ1145">
            <v>152031</v>
          </cell>
          <cell r="CR1145">
            <v>24824.25</v>
          </cell>
          <cell r="CS1145">
            <v>11220</v>
          </cell>
          <cell r="CT1145">
            <v>87375.75</v>
          </cell>
          <cell r="CU1145">
            <v>5049</v>
          </cell>
          <cell r="CV1145">
            <v>280500</v>
          </cell>
          <cell r="CW1145">
            <v>540916</v>
          </cell>
          <cell r="CX1145">
            <v>88323</v>
          </cell>
          <cell r="CY1145">
            <v>39920</v>
          </cell>
          <cell r="CZ1145">
            <v>310877</v>
          </cell>
          <cell r="DA1145">
            <v>17964</v>
          </cell>
          <cell r="DB1145">
            <v>998000</v>
          </cell>
          <cell r="DC1145" t="str">
            <v>Basic+</v>
          </cell>
          <cell r="DE1145">
            <v>59</v>
          </cell>
          <cell r="DF1145">
            <v>59</v>
          </cell>
          <cell r="DH1145">
            <v>2</v>
          </cell>
          <cell r="DI1145">
            <v>1</v>
          </cell>
          <cell r="DJ1145">
            <v>3</v>
          </cell>
          <cell r="DK1145">
            <v>177</v>
          </cell>
          <cell r="DP1145">
            <v>177</v>
          </cell>
          <cell r="DQ1145">
            <v>118</v>
          </cell>
          <cell r="DR1145">
            <v>59</v>
          </cell>
          <cell r="DS1145">
            <v>0.66666666666666663</v>
          </cell>
          <cell r="DT1145">
            <v>0.33333333333333331</v>
          </cell>
          <cell r="DU1145">
            <v>499</v>
          </cell>
          <cell r="DV1145">
            <v>21903.75</v>
          </cell>
          <cell r="DW1145">
            <v>223.02</v>
          </cell>
          <cell r="DX1145">
            <v>88323</v>
          </cell>
          <cell r="DY1145" t="str">
            <v>pink</v>
          </cell>
          <cell r="DZ1145" t="str">
            <v>20206500071___Juksa___розовый</v>
          </cell>
        </row>
        <row r="1146">
          <cell r="B1146" t="str">
            <v>20206500072_0076258_00000003837</v>
          </cell>
          <cell r="C1146" t="str">
            <v>20206500072_0076258</v>
          </cell>
          <cell r="D1146" t="str">
            <v>Theme 3АксессуарыSeogoЖенскийBlack9</v>
          </cell>
          <cell r="E1146" t="str">
            <v>Заг. с Th 3</v>
          </cell>
          <cell r="F1146" t="str">
            <v>ACOOLA Аксессуары Весна 2024 Theme 3</v>
          </cell>
          <cell r="G1146" t="str">
            <v>ACOOLA</v>
          </cell>
          <cell r="H1146" t="str">
            <v>Theme 3</v>
          </cell>
          <cell r="I1146" t="str">
            <v>00000003837</v>
          </cell>
          <cell r="J1146" t="str">
            <v>20206500072</v>
          </cell>
          <cell r="K1146" t="str">
            <v>Очки солнцезащитные детские Seogo черный</v>
          </cell>
          <cell r="L1146" t="str">
            <v>Женский</v>
          </cell>
          <cell r="M1146" t="str">
            <v/>
          </cell>
          <cell r="N1146" t="str">
            <v>Seogo</v>
          </cell>
          <cell r="O1146" t="str">
            <v>черный</v>
          </cell>
          <cell r="P1146" t="str">
            <v>Accessories</v>
          </cell>
          <cell r="Q1146" t="str">
            <v>Sunglasses</v>
          </cell>
          <cell r="R1146" t="str">
            <v>Swim_Women</v>
          </cell>
          <cell r="S1146" t="str">
            <v>Swim</v>
          </cell>
          <cell r="T1146" t="str">
            <v>Аксессуары</v>
          </cell>
          <cell r="U1146" t="str">
            <v/>
          </cell>
          <cell r="V1146" t="str">
            <v/>
          </cell>
          <cell r="W1146" t="str">
            <v>(9) one size</v>
          </cell>
          <cell r="X1146">
            <v>1</v>
          </cell>
          <cell r="Y1146" t="str">
            <v>Нет</v>
          </cell>
          <cell r="Z1146" t="str">
            <v>Julia Kosmina</v>
          </cell>
          <cell r="AA1146" t="str">
            <v>Basic+</v>
          </cell>
          <cell r="AB1146" t="str">
            <v>Regular</v>
          </cell>
          <cell r="AC1146" t="str">
            <v>1,2,3,4,5</v>
          </cell>
          <cell r="AD1146" t="str">
            <v>1,2,3,4,5_1</v>
          </cell>
          <cell r="AE1146">
            <v>271</v>
          </cell>
          <cell r="AF1146">
            <v>52</v>
          </cell>
          <cell r="AG1146">
            <v>73</v>
          </cell>
          <cell r="AH1146">
            <v>96</v>
          </cell>
          <cell r="AI1146">
            <v>43</v>
          </cell>
          <cell r="AJ1146">
            <v>7</v>
          </cell>
          <cell r="AK1146">
            <v>1</v>
          </cell>
          <cell r="AL1146">
            <v>1</v>
          </cell>
          <cell r="AM1146">
            <v>2</v>
          </cell>
          <cell r="AN1146">
            <v>1</v>
          </cell>
          <cell r="AO1146">
            <v>3</v>
          </cell>
          <cell r="AP1146">
            <v>156</v>
          </cell>
          <cell r="AQ1146">
            <v>2</v>
          </cell>
          <cell r="AR1146">
            <v>1</v>
          </cell>
          <cell r="AS1146">
            <v>3</v>
          </cell>
          <cell r="AT1146">
            <v>219</v>
          </cell>
          <cell r="AU1146">
            <v>2</v>
          </cell>
          <cell r="AV1146">
            <v>1</v>
          </cell>
          <cell r="AW1146">
            <v>3</v>
          </cell>
          <cell r="AX1146">
            <v>288</v>
          </cell>
          <cell r="AY1146">
            <v>2</v>
          </cell>
          <cell r="AZ1146">
            <v>0</v>
          </cell>
          <cell r="BA1146">
            <v>2</v>
          </cell>
          <cell r="BB1146">
            <v>86</v>
          </cell>
          <cell r="BC1146">
            <v>2</v>
          </cell>
          <cell r="BD1146">
            <v>0</v>
          </cell>
          <cell r="BE1146">
            <v>2</v>
          </cell>
          <cell r="BF1146">
            <v>14</v>
          </cell>
          <cell r="BG1146" t="str">
            <v>1-1</v>
          </cell>
          <cell r="BH1146">
            <v>0.54500000000000004</v>
          </cell>
          <cell r="BI1146">
            <v>763</v>
          </cell>
          <cell r="BJ1146">
            <v>499</v>
          </cell>
          <cell r="BK1146">
            <v>499</v>
          </cell>
          <cell r="BL1146">
            <v>415.83</v>
          </cell>
          <cell r="BM1146">
            <v>3.5579322638146169</v>
          </cell>
          <cell r="BN1146">
            <v>1.2</v>
          </cell>
          <cell r="BO1146">
            <v>1.26</v>
          </cell>
          <cell r="BP1146">
            <v>1.65</v>
          </cell>
          <cell r="BQ1146">
            <v>140.25</v>
          </cell>
          <cell r="BR1146">
            <v>0.71893787575150303</v>
          </cell>
          <cell r="BS1146">
            <v>3.3</v>
          </cell>
          <cell r="BT1146">
            <v>85</v>
          </cell>
          <cell r="BU1146">
            <v>1.2</v>
          </cell>
          <cell r="BV1146">
            <v>499</v>
          </cell>
          <cell r="BW1146">
            <v>250</v>
          </cell>
          <cell r="BX1146" t="str">
            <v>SHAOXING YANSHENG TRADING CO., LTD</v>
          </cell>
          <cell r="BY1146" t="str">
            <v>Китай</v>
          </cell>
          <cell r="BZ1146">
            <v>56</v>
          </cell>
          <cell r="CA1146">
            <v>118</v>
          </cell>
          <cell r="CB1146">
            <v>25</v>
          </cell>
          <cell r="CC1146">
            <v>438</v>
          </cell>
          <cell r="CD1146">
            <v>1400</v>
          </cell>
          <cell r="CE1146">
            <v>440.65422809736828</v>
          </cell>
          <cell r="CF1146">
            <v>1400</v>
          </cell>
          <cell r="CG1146">
            <v>1500</v>
          </cell>
          <cell r="CH1146" t="str">
            <v>ок</v>
          </cell>
          <cell r="CI1146" t="str">
            <v>min цена 349</v>
          </cell>
          <cell r="CJ1146">
            <v>25</v>
          </cell>
          <cell r="CK1146">
            <v>961.38</v>
          </cell>
          <cell r="CL1146">
            <v>148.68</v>
          </cell>
          <cell r="CM1146">
            <v>70.56</v>
          </cell>
          <cell r="CN1146">
            <v>551.88</v>
          </cell>
          <cell r="CO1146">
            <v>31.5</v>
          </cell>
          <cell r="CP1146">
            <v>1764</v>
          </cell>
          <cell r="CQ1146">
            <v>107010.75</v>
          </cell>
          <cell r="CR1146">
            <v>16549.5</v>
          </cell>
          <cell r="CS1146">
            <v>7854</v>
          </cell>
          <cell r="CT1146">
            <v>61429.5</v>
          </cell>
          <cell r="CU1146">
            <v>3506.25</v>
          </cell>
          <cell r="CV1146">
            <v>196350</v>
          </cell>
          <cell r="CW1146">
            <v>380737</v>
          </cell>
          <cell r="CX1146">
            <v>58882</v>
          </cell>
          <cell r="CY1146">
            <v>27944</v>
          </cell>
          <cell r="CZ1146">
            <v>218562</v>
          </cell>
          <cell r="DA1146">
            <v>12475</v>
          </cell>
          <cell r="DB1146">
            <v>698600</v>
          </cell>
          <cell r="DC1146" t="str">
            <v>Basic+</v>
          </cell>
          <cell r="DE1146">
            <v>59</v>
          </cell>
          <cell r="DF1146">
            <v>59</v>
          </cell>
          <cell r="DH1146">
            <v>2</v>
          </cell>
          <cell r="DJ1146">
            <v>2</v>
          </cell>
          <cell r="DK1146">
            <v>118</v>
          </cell>
          <cell r="DP1146">
            <v>118</v>
          </cell>
          <cell r="DQ1146">
            <v>118</v>
          </cell>
          <cell r="DR1146">
            <v>0</v>
          </cell>
          <cell r="DS1146">
            <v>1</v>
          </cell>
          <cell r="DT1146">
            <v>0</v>
          </cell>
          <cell r="DU1146">
            <v>499</v>
          </cell>
          <cell r="DV1146">
            <v>14602.5</v>
          </cell>
          <cell r="DW1146">
            <v>148.68</v>
          </cell>
          <cell r="DX1146">
            <v>58882</v>
          </cell>
          <cell r="DY1146" t="str">
            <v>Black</v>
          </cell>
          <cell r="DZ1146" t="str">
            <v>20206500072___Seogo___черный</v>
          </cell>
        </row>
        <row r="1147">
          <cell r="B1147" t="str">
            <v>20206500073_0076259_00000003837</v>
          </cell>
          <cell r="C1147" t="str">
            <v>20206500073_0076259</v>
          </cell>
          <cell r="D1147" t="str">
            <v>Theme 3АксессуарыJecheЖенскийmulticolor9</v>
          </cell>
          <cell r="E1147" t="str">
            <v>Заг. с Th 3</v>
          </cell>
          <cell r="F1147" t="str">
            <v>ACOOLA Аксессуары Весна 2024 Theme 3</v>
          </cell>
          <cell r="G1147" t="str">
            <v>ACOOLA</v>
          </cell>
          <cell r="H1147" t="str">
            <v>Theme 3</v>
          </cell>
          <cell r="I1147" t="str">
            <v>00000003837</v>
          </cell>
          <cell r="J1147" t="str">
            <v>20206500073</v>
          </cell>
          <cell r="K1147" t="str">
            <v>Очки солнцезащитные детские Jeche цветной</v>
          </cell>
          <cell r="L1147" t="str">
            <v>Женский</v>
          </cell>
          <cell r="M1147" t="str">
            <v/>
          </cell>
          <cell r="N1147" t="str">
            <v>Jeche</v>
          </cell>
          <cell r="O1147" t="str">
            <v>цветной</v>
          </cell>
          <cell r="P1147" t="str">
            <v>Accessories</v>
          </cell>
          <cell r="Q1147" t="str">
            <v>Sunglasses</v>
          </cell>
          <cell r="R1147" t="str">
            <v>Swim_Women</v>
          </cell>
          <cell r="S1147" t="str">
            <v>Swim</v>
          </cell>
          <cell r="T1147" t="str">
            <v>Аксессуары</v>
          </cell>
          <cell r="U1147" t="str">
            <v/>
          </cell>
          <cell r="V1147" t="str">
            <v/>
          </cell>
          <cell r="W1147" t="str">
            <v>(9) one size</v>
          </cell>
          <cell r="X1147">
            <v>1</v>
          </cell>
          <cell r="Y1147" t="str">
            <v>Нет</v>
          </cell>
          <cell r="Z1147" t="str">
            <v>Julia Kosmina</v>
          </cell>
          <cell r="AA1147" t="str">
            <v>Basic+</v>
          </cell>
          <cell r="AB1147" t="str">
            <v>Regular</v>
          </cell>
          <cell r="AC1147" t="str">
            <v>1,2,3,4,5</v>
          </cell>
          <cell r="AD1147" t="str">
            <v>1,2,3,4,5_1</v>
          </cell>
          <cell r="AE1147">
            <v>271</v>
          </cell>
          <cell r="AF1147">
            <v>52</v>
          </cell>
          <cell r="AG1147">
            <v>73</v>
          </cell>
          <cell r="AH1147">
            <v>96</v>
          </cell>
          <cell r="AI1147">
            <v>43</v>
          </cell>
          <cell r="AJ1147">
            <v>7</v>
          </cell>
          <cell r="AK1147">
            <v>1.5</v>
          </cell>
          <cell r="AL1147">
            <v>0.5</v>
          </cell>
          <cell r="AM1147">
            <v>3</v>
          </cell>
          <cell r="AN1147">
            <v>1</v>
          </cell>
          <cell r="AO1147">
            <v>4</v>
          </cell>
          <cell r="AP1147">
            <v>208</v>
          </cell>
          <cell r="AQ1147">
            <v>3</v>
          </cell>
          <cell r="AR1147">
            <v>1</v>
          </cell>
          <cell r="AS1147">
            <v>4</v>
          </cell>
          <cell r="AT1147">
            <v>292</v>
          </cell>
          <cell r="AU1147">
            <v>3</v>
          </cell>
          <cell r="AV1147">
            <v>1</v>
          </cell>
          <cell r="AW1147">
            <v>4</v>
          </cell>
          <cell r="AX1147">
            <v>384</v>
          </cell>
          <cell r="AY1147">
            <v>3</v>
          </cell>
          <cell r="AZ1147">
            <v>1</v>
          </cell>
          <cell r="BA1147">
            <v>4</v>
          </cell>
          <cell r="BB1147">
            <v>172</v>
          </cell>
          <cell r="BC1147">
            <v>3</v>
          </cell>
          <cell r="BD1147">
            <v>1</v>
          </cell>
          <cell r="BE1147">
            <v>4</v>
          </cell>
          <cell r="BF1147">
            <v>28</v>
          </cell>
          <cell r="BG1147" t="str">
            <v>2-1</v>
          </cell>
          <cell r="BH1147">
            <v>0.54200000000000004</v>
          </cell>
          <cell r="BI1147">
            <v>1084</v>
          </cell>
          <cell r="BJ1147">
            <v>499</v>
          </cell>
          <cell r="BK1147">
            <v>499</v>
          </cell>
          <cell r="BL1147">
            <v>415.83</v>
          </cell>
          <cell r="BM1147">
            <v>3.1905370843989767</v>
          </cell>
          <cell r="BN1147">
            <v>1.34</v>
          </cell>
          <cell r="BO1147">
            <v>1.41</v>
          </cell>
          <cell r="BP1147">
            <v>1.84</v>
          </cell>
          <cell r="BQ1147">
            <v>156.4</v>
          </cell>
          <cell r="BR1147">
            <v>0.68657314629258515</v>
          </cell>
          <cell r="BS1147">
            <v>3.3</v>
          </cell>
          <cell r="BT1147">
            <v>85</v>
          </cell>
          <cell r="BU1147">
            <v>1.2</v>
          </cell>
          <cell r="BV1147">
            <v>499</v>
          </cell>
          <cell r="BW1147">
            <v>250</v>
          </cell>
          <cell r="BX1147" t="str">
            <v>WENZHOU HEC FASHION INTERNATIONAL CO., LTD</v>
          </cell>
          <cell r="BY1147" t="str">
            <v>Китай</v>
          </cell>
          <cell r="BZ1147">
            <v>80</v>
          </cell>
          <cell r="CA1147">
            <v>177</v>
          </cell>
          <cell r="CB1147">
            <v>36</v>
          </cell>
          <cell r="CC1147">
            <v>623</v>
          </cell>
          <cell r="CD1147">
            <v>2000</v>
          </cell>
          <cell r="CE1147">
            <v>629.50604013909754</v>
          </cell>
          <cell r="CF1147">
            <v>2000</v>
          </cell>
          <cell r="CG1147">
            <v>1500</v>
          </cell>
          <cell r="CH1147" t="str">
            <v>ок</v>
          </cell>
          <cell r="CI1147" t="str">
            <v>min цена 349</v>
          </cell>
          <cell r="CJ1147">
            <v>36</v>
          </cell>
          <cell r="CK1147">
            <v>1528.4399999999998</v>
          </cell>
          <cell r="CL1147">
            <v>249.57</v>
          </cell>
          <cell r="CM1147">
            <v>112.8</v>
          </cell>
          <cell r="CN1147">
            <v>878.43</v>
          </cell>
          <cell r="CO1147">
            <v>50.76</v>
          </cell>
          <cell r="CP1147">
            <v>2820</v>
          </cell>
          <cell r="CQ1147">
            <v>169537.6</v>
          </cell>
          <cell r="CR1147">
            <v>27682.799999999999</v>
          </cell>
          <cell r="CS1147">
            <v>12512</v>
          </cell>
          <cell r="CT1147">
            <v>97437.2</v>
          </cell>
          <cell r="CU1147">
            <v>5630.4000000000005</v>
          </cell>
          <cell r="CV1147">
            <v>312800</v>
          </cell>
          <cell r="CW1147">
            <v>540916</v>
          </cell>
          <cell r="CX1147">
            <v>88323</v>
          </cell>
          <cell r="CY1147">
            <v>39920</v>
          </cell>
          <cell r="CZ1147">
            <v>310877</v>
          </cell>
          <cell r="DA1147">
            <v>17964</v>
          </cell>
          <cell r="DB1147">
            <v>998000</v>
          </cell>
          <cell r="DC1147" t="str">
            <v>Basic+</v>
          </cell>
          <cell r="DE1147">
            <v>59</v>
          </cell>
          <cell r="DF1147">
            <v>59</v>
          </cell>
          <cell r="DH1147">
            <v>2</v>
          </cell>
          <cell r="DI1147">
            <v>1</v>
          </cell>
          <cell r="DJ1147">
            <v>3</v>
          </cell>
          <cell r="DK1147">
            <v>177</v>
          </cell>
          <cell r="DP1147">
            <v>177</v>
          </cell>
          <cell r="DQ1147">
            <v>118</v>
          </cell>
          <cell r="DR1147">
            <v>59</v>
          </cell>
          <cell r="DS1147">
            <v>0.66666666666666663</v>
          </cell>
          <cell r="DT1147">
            <v>0.33333333333333331</v>
          </cell>
          <cell r="DU1147">
            <v>499</v>
          </cell>
          <cell r="DV1147">
            <v>24426</v>
          </cell>
          <cell r="DW1147">
            <v>249.57</v>
          </cell>
          <cell r="DX1147">
            <v>88323</v>
          </cell>
          <cell r="DY1147" t="str">
            <v>multicolor</v>
          </cell>
          <cell r="DZ1147" t="str">
            <v>20206500073___Jeche___цветной</v>
          </cell>
        </row>
        <row r="1148">
          <cell r="B1148" t="str">
            <v>20206500074_0076260_00000003837</v>
          </cell>
          <cell r="C1148" t="str">
            <v>20206500074_0076260</v>
          </cell>
          <cell r="D1148" t="str">
            <v>Theme 3АксессуарыDalcheЖенскийmulticolor9</v>
          </cell>
          <cell r="E1148" t="str">
            <v>Заг. с Th 3</v>
          </cell>
          <cell r="F1148" t="str">
            <v>ACOOLA Аксессуары Весна 2024 Theme 3</v>
          </cell>
          <cell r="G1148" t="str">
            <v>ACOOLA</v>
          </cell>
          <cell r="H1148" t="str">
            <v>Theme 3</v>
          </cell>
          <cell r="I1148" t="str">
            <v>00000003837</v>
          </cell>
          <cell r="J1148" t="str">
            <v>20206500074</v>
          </cell>
          <cell r="K1148" t="str">
            <v>Очки солнцезащитные детские Dalche цветной</v>
          </cell>
          <cell r="L1148" t="str">
            <v>Женский</v>
          </cell>
          <cell r="M1148" t="str">
            <v/>
          </cell>
          <cell r="N1148" t="str">
            <v>Dalche</v>
          </cell>
          <cell r="O1148" t="str">
            <v>цветной</v>
          </cell>
          <cell r="P1148" t="str">
            <v>Accessories</v>
          </cell>
          <cell r="Q1148" t="str">
            <v>Sunglasses</v>
          </cell>
          <cell r="R1148" t="str">
            <v>Swim_Women</v>
          </cell>
          <cell r="S1148" t="str">
            <v>Swim</v>
          </cell>
          <cell r="T1148" t="str">
            <v>Аксессуары</v>
          </cell>
          <cell r="U1148" t="str">
            <v/>
          </cell>
          <cell r="V1148" t="str">
            <v/>
          </cell>
          <cell r="W1148" t="str">
            <v>(9) one size</v>
          </cell>
          <cell r="X1148">
            <v>1</v>
          </cell>
          <cell r="Y1148" t="str">
            <v>Нет</v>
          </cell>
          <cell r="Z1148" t="str">
            <v>Julia Kosmina</v>
          </cell>
          <cell r="AA1148" t="str">
            <v>Basic+</v>
          </cell>
          <cell r="AB1148" t="str">
            <v>Regular</v>
          </cell>
          <cell r="AC1148" t="str">
            <v>1,2,3,4,5</v>
          </cell>
          <cell r="AD1148" t="str">
            <v>1,2,3,4,5_1</v>
          </cell>
          <cell r="AE1148">
            <v>271</v>
          </cell>
          <cell r="AF1148">
            <v>52</v>
          </cell>
          <cell r="AG1148">
            <v>73</v>
          </cell>
          <cell r="AH1148">
            <v>96</v>
          </cell>
          <cell r="AI1148">
            <v>43</v>
          </cell>
          <cell r="AJ1148">
            <v>7</v>
          </cell>
          <cell r="AK1148">
            <v>1.5</v>
          </cell>
          <cell r="AL1148">
            <v>0.5</v>
          </cell>
          <cell r="AM1148">
            <v>3</v>
          </cell>
          <cell r="AN1148">
            <v>1</v>
          </cell>
          <cell r="AO1148">
            <v>4</v>
          </cell>
          <cell r="AP1148">
            <v>208</v>
          </cell>
          <cell r="AQ1148">
            <v>3</v>
          </cell>
          <cell r="AR1148">
            <v>1</v>
          </cell>
          <cell r="AS1148">
            <v>4</v>
          </cell>
          <cell r="AT1148">
            <v>292</v>
          </cell>
          <cell r="AU1148">
            <v>3</v>
          </cell>
          <cell r="AV1148">
            <v>1</v>
          </cell>
          <cell r="AW1148">
            <v>4</v>
          </cell>
          <cell r="AX1148">
            <v>384</v>
          </cell>
          <cell r="AY1148">
            <v>3</v>
          </cell>
          <cell r="AZ1148">
            <v>1</v>
          </cell>
          <cell r="BA1148">
            <v>4</v>
          </cell>
          <cell r="BB1148">
            <v>172</v>
          </cell>
          <cell r="BC1148">
            <v>3</v>
          </cell>
          <cell r="BD1148">
            <v>1</v>
          </cell>
          <cell r="BE1148">
            <v>4</v>
          </cell>
          <cell r="BF1148">
            <v>28</v>
          </cell>
          <cell r="BG1148" t="str">
            <v>2-1</v>
          </cell>
          <cell r="BH1148">
            <v>0.54200000000000004</v>
          </cell>
          <cell r="BI1148">
            <v>1084</v>
          </cell>
          <cell r="BJ1148">
            <v>499</v>
          </cell>
          <cell r="BK1148">
            <v>499</v>
          </cell>
          <cell r="BL1148">
            <v>415.83</v>
          </cell>
          <cell r="BM1148">
            <v>3.1905370843989767</v>
          </cell>
          <cell r="BN1148">
            <v>1.34</v>
          </cell>
          <cell r="BO1148">
            <v>1.41</v>
          </cell>
          <cell r="BP1148">
            <v>1.84</v>
          </cell>
          <cell r="BQ1148">
            <v>156.4</v>
          </cell>
          <cell r="BR1148">
            <v>0.68657314629258515</v>
          </cell>
          <cell r="BS1148">
            <v>3.3</v>
          </cell>
          <cell r="BT1148">
            <v>85</v>
          </cell>
          <cell r="BU1148">
            <v>1.2</v>
          </cell>
          <cell r="BV1148">
            <v>499</v>
          </cell>
          <cell r="BW1148">
            <v>250</v>
          </cell>
          <cell r="BX1148" t="str">
            <v>WENZHOU HEC FASHION INTERNATIONAL CO., LTD</v>
          </cell>
          <cell r="BY1148" t="str">
            <v>Китай</v>
          </cell>
          <cell r="BZ1148">
            <v>80</v>
          </cell>
          <cell r="CA1148">
            <v>177</v>
          </cell>
          <cell r="CB1148">
            <v>36</v>
          </cell>
          <cell r="CC1148">
            <v>623</v>
          </cell>
          <cell r="CD1148">
            <v>2000</v>
          </cell>
          <cell r="CE1148">
            <v>629.50604013909754</v>
          </cell>
          <cell r="CF1148">
            <v>2000</v>
          </cell>
          <cell r="CG1148">
            <v>1500</v>
          </cell>
          <cell r="CH1148" t="str">
            <v>ок</v>
          </cell>
          <cell r="CI1148" t="str">
            <v>min цена 349</v>
          </cell>
          <cell r="CJ1148">
            <v>36</v>
          </cell>
          <cell r="CK1148">
            <v>1528.4399999999998</v>
          </cell>
          <cell r="CL1148">
            <v>249.57</v>
          </cell>
          <cell r="CM1148">
            <v>112.8</v>
          </cell>
          <cell r="CN1148">
            <v>878.43</v>
          </cell>
          <cell r="CO1148">
            <v>50.76</v>
          </cell>
          <cell r="CP1148">
            <v>2820</v>
          </cell>
          <cell r="CQ1148">
            <v>169537.6</v>
          </cell>
          <cell r="CR1148">
            <v>27682.799999999999</v>
          </cell>
          <cell r="CS1148">
            <v>12512</v>
          </cell>
          <cell r="CT1148">
            <v>97437.2</v>
          </cell>
          <cell r="CU1148">
            <v>5630.4000000000005</v>
          </cell>
          <cell r="CV1148">
            <v>312800</v>
          </cell>
          <cell r="CW1148">
            <v>540916</v>
          </cell>
          <cell r="CX1148">
            <v>88323</v>
          </cell>
          <cell r="CY1148">
            <v>39920</v>
          </cell>
          <cell r="CZ1148">
            <v>310877</v>
          </cell>
          <cell r="DA1148">
            <v>17964</v>
          </cell>
          <cell r="DB1148">
            <v>998000</v>
          </cell>
          <cell r="DC1148" t="str">
            <v>Basic+</v>
          </cell>
          <cell r="DE1148">
            <v>59</v>
          </cell>
          <cell r="DF1148">
            <v>59</v>
          </cell>
          <cell r="DH1148">
            <v>2</v>
          </cell>
          <cell r="DI1148">
            <v>1</v>
          </cell>
          <cell r="DJ1148">
            <v>3</v>
          </cell>
          <cell r="DK1148">
            <v>177</v>
          </cell>
          <cell r="DP1148">
            <v>177</v>
          </cell>
          <cell r="DQ1148">
            <v>118</v>
          </cell>
          <cell r="DR1148">
            <v>59</v>
          </cell>
          <cell r="DS1148">
            <v>0.66666666666666663</v>
          </cell>
          <cell r="DT1148">
            <v>0.33333333333333331</v>
          </cell>
          <cell r="DU1148">
            <v>499</v>
          </cell>
          <cell r="DV1148">
            <v>24426</v>
          </cell>
          <cell r="DW1148">
            <v>249.57</v>
          </cell>
          <cell r="DX1148">
            <v>88323</v>
          </cell>
          <cell r="DY1148" t="str">
            <v>multicolor</v>
          </cell>
          <cell r="DZ1148" t="str">
            <v>20206500074___Dalche___цветной</v>
          </cell>
        </row>
        <row r="1149">
          <cell r="B1149" t="str">
            <v>20206500075_0076261_00000003837</v>
          </cell>
          <cell r="C1149" t="str">
            <v>20206500075_0076261</v>
          </cell>
          <cell r="D1149" t="str">
            <v>Theme 3АксессуарыAlluaЖенскийmulticolor9</v>
          </cell>
          <cell r="E1149" t="str">
            <v>Заг. с Th 3</v>
          </cell>
          <cell r="F1149" t="str">
            <v>ACOOLA Аксессуары Весна 2024 Theme 3</v>
          </cell>
          <cell r="G1149" t="str">
            <v>ACOOLA</v>
          </cell>
          <cell r="H1149" t="str">
            <v>Theme 3</v>
          </cell>
          <cell r="I1149" t="str">
            <v>00000003837</v>
          </cell>
          <cell r="J1149" t="str">
            <v>20206500075</v>
          </cell>
          <cell r="K1149" t="str">
            <v>Очки солнцезащитные детские Allua цветной</v>
          </cell>
          <cell r="L1149" t="str">
            <v>Женский</v>
          </cell>
          <cell r="M1149" t="str">
            <v/>
          </cell>
          <cell r="N1149" t="str">
            <v>Allua</v>
          </cell>
          <cell r="O1149" t="str">
            <v>цветной</v>
          </cell>
          <cell r="P1149" t="str">
            <v>Accessories</v>
          </cell>
          <cell r="Q1149" t="str">
            <v>Sunglasses</v>
          </cell>
          <cell r="R1149" t="str">
            <v>Swim_Women</v>
          </cell>
          <cell r="S1149" t="str">
            <v>Swim</v>
          </cell>
          <cell r="T1149" t="str">
            <v>Аксессуары</v>
          </cell>
          <cell r="U1149" t="str">
            <v/>
          </cell>
          <cell r="V1149" t="str">
            <v/>
          </cell>
          <cell r="W1149" t="str">
            <v>(9) one size</v>
          </cell>
          <cell r="X1149">
            <v>1</v>
          </cell>
          <cell r="Y1149" t="str">
            <v>Нет</v>
          </cell>
          <cell r="Z1149" t="str">
            <v>Julia Kosmina</v>
          </cell>
          <cell r="AA1149" t="str">
            <v>Basic+</v>
          </cell>
          <cell r="AB1149" t="str">
            <v>Regular</v>
          </cell>
          <cell r="AC1149" t="str">
            <v>1,2,3,4,5</v>
          </cell>
          <cell r="AD1149" t="str">
            <v>1,2,3,4,5_1</v>
          </cell>
          <cell r="AE1149">
            <v>271</v>
          </cell>
          <cell r="AF1149">
            <v>52</v>
          </cell>
          <cell r="AG1149">
            <v>73</v>
          </cell>
          <cell r="AH1149">
            <v>96</v>
          </cell>
          <cell r="AI1149">
            <v>43</v>
          </cell>
          <cell r="AJ1149">
            <v>7</v>
          </cell>
          <cell r="AK1149">
            <v>1</v>
          </cell>
          <cell r="AL1149">
            <v>1</v>
          </cell>
          <cell r="AM1149">
            <v>2</v>
          </cell>
          <cell r="AN1149">
            <v>1</v>
          </cell>
          <cell r="AO1149">
            <v>3</v>
          </cell>
          <cell r="AP1149">
            <v>156</v>
          </cell>
          <cell r="AQ1149">
            <v>2</v>
          </cell>
          <cell r="AR1149">
            <v>1</v>
          </cell>
          <cell r="AS1149">
            <v>3</v>
          </cell>
          <cell r="AT1149">
            <v>219</v>
          </cell>
          <cell r="AU1149">
            <v>2</v>
          </cell>
          <cell r="AV1149">
            <v>1</v>
          </cell>
          <cell r="AW1149">
            <v>3</v>
          </cell>
          <cell r="AX1149">
            <v>288</v>
          </cell>
          <cell r="AY1149">
            <v>2</v>
          </cell>
          <cell r="AZ1149">
            <v>0</v>
          </cell>
          <cell r="BA1149">
            <v>2</v>
          </cell>
          <cell r="BB1149">
            <v>86</v>
          </cell>
          <cell r="BC1149">
            <v>2</v>
          </cell>
          <cell r="BD1149">
            <v>0</v>
          </cell>
          <cell r="BE1149">
            <v>2</v>
          </cell>
          <cell r="BF1149">
            <v>14</v>
          </cell>
          <cell r="BG1149" t="str">
            <v>1-1</v>
          </cell>
          <cell r="BH1149">
            <v>0.54500000000000004</v>
          </cell>
          <cell r="BI1149">
            <v>763</v>
          </cell>
          <cell r="BJ1149">
            <v>499</v>
          </cell>
          <cell r="BK1149">
            <v>499</v>
          </cell>
          <cell r="BL1149">
            <v>415.83</v>
          </cell>
          <cell r="BM1149">
            <v>3.7631975867269984</v>
          </cell>
          <cell r="BN1149">
            <v>1.1299999999999999</v>
          </cell>
          <cell r="BO1149">
            <v>1.19</v>
          </cell>
          <cell r="BP1149">
            <v>1.56</v>
          </cell>
          <cell r="BQ1149">
            <v>132.6</v>
          </cell>
          <cell r="BR1149">
            <v>0.7342685370741483</v>
          </cell>
          <cell r="BS1149">
            <v>3.3</v>
          </cell>
          <cell r="BT1149">
            <v>85</v>
          </cell>
          <cell r="BU1149">
            <v>1.2</v>
          </cell>
          <cell r="BV1149">
            <v>499</v>
          </cell>
          <cell r="BW1149">
            <v>250</v>
          </cell>
          <cell r="BX1149" t="str">
            <v>WENZHOU HEC FASHION INTERNATIONAL CO., LTD</v>
          </cell>
          <cell r="BY1149" t="str">
            <v>Китай</v>
          </cell>
          <cell r="BZ1149">
            <v>56</v>
          </cell>
          <cell r="CA1149">
            <v>118</v>
          </cell>
          <cell r="CB1149">
            <v>25</v>
          </cell>
          <cell r="CC1149">
            <v>438</v>
          </cell>
          <cell r="CD1149">
            <v>1400</v>
          </cell>
          <cell r="CE1149">
            <v>440.65422809736828</v>
          </cell>
          <cell r="CF1149">
            <v>1400</v>
          </cell>
          <cell r="CG1149">
            <v>1500</v>
          </cell>
          <cell r="CH1149" t="str">
            <v>ок</v>
          </cell>
          <cell r="CI1149" t="str">
            <v>min цена 349</v>
          </cell>
          <cell r="CJ1149">
            <v>25</v>
          </cell>
          <cell r="CK1149">
            <v>907.96999999999991</v>
          </cell>
          <cell r="CL1149">
            <v>140.41999999999999</v>
          </cell>
          <cell r="CM1149">
            <v>66.64</v>
          </cell>
          <cell r="CN1149">
            <v>521.22</v>
          </cell>
          <cell r="CO1149">
            <v>29.75</v>
          </cell>
          <cell r="CP1149">
            <v>1666</v>
          </cell>
          <cell r="CQ1149">
            <v>101173.8</v>
          </cell>
          <cell r="CR1149">
            <v>15646.8</v>
          </cell>
          <cell r="CS1149">
            <v>7425.5999999999995</v>
          </cell>
          <cell r="CT1149">
            <v>58078.799999999996</v>
          </cell>
          <cell r="CU1149">
            <v>3315</v>
          </cell>
          <cell r="CV1149">
            <v>185640</v>
          </cell>
          <cell r="CW1149">
            <v>380737</v>
          </cell>
          <cell r="CX1149">
            <v>58882</v>
          </cell>
          <cell r="CY1149">
            <v>27944</v>
          </cell>
          <cell r="CZ1149">
            <v>218562</v>
          </cell>
          <cell r="DA1149">
            <v>12475</v>
          </cell>
          <cell r="DB1149">
            <v>698600</v>
          </cell>
          <cell r="DC1149" t="str">
            <v>Basic+</v>
          </cell>
          <cell r="DE1149">
            <v>59</v>
          </cell>
          <cell r="DF1149">
            <v>59</v>
          </cell>
          <cell r="DH1149">
            <v>2</v>
          </cell>
          <cell r="DJ1149">
            <v>2</v>
          </cell>
          <cell r="DK1149">
            <v>118</v>
          </cell>
          <cell r="DP1149">
            <v>118</v>
          </cell>
          <cell r="DQ1149">
            <v>118</v>
          </cell>
          <cell r="DR1149">
            <v>0</v>
          </cell>
          <cell r="DS1149">
            <v>1</v>
          </cell>
          <cell r="DT1149">
            <v>0</v>
          </cell>
          <cell r="DU1149">
            <v>499</v>
          </cell>
          <cell r="DV1149">
            <v>13806.000000000002</v>
          </cell>
          <cell r="DW1149">
            <v>140.41999999999999</v>
          </cell>
          <cell r="DX1149">
            <v>58882</v>
          </cell>
          <cell r="DY1149" t="str">
            <v>multicolor</v>
          </cell>
          <cell r="DZ1149" t="str">
            <v>20206500075___Allua___цветной</v>
          </cell>
        </row>
        <row r="1150">
          <cell r="B1150" t="str">
            <v>20206500076_0076262_00000003837</v>
          </cell>
          <cell r="C1150" t="str">
            <v>20206500076_0076262</v>
          </cell>
          <cell r="D1150" t="str">
            <v>Theme 3АксессуарыFeeЖенскийyellow9</v>
          </cell>
          <cell r="E1150" t="str">
            <v>Заг. с Th 3</v>
          </cell>
          <cell r="F1150" t="str">
            <v>ACOOLA Аксессуары Весна 2024 Theme 3</v>
          </cell>
          <cell r="G1150" t="str">
            <v>ACOOLA</v>
          </cell>
          <cell r="H1150" t="str">
            <v>Theme 3</v>
          </cell>
          <cell r="I1150" t="str">
            <v>00000003837</v>
          </cell>
          <cell r="J1150" t="str">
            <v>20206500076</v>
          </cell>
          <cell r="K1150" t="str">
            <v>Очки солнцезащитные детские Fee желтый</v>
          </cell>
          <cell r="L1150" t="str">
            <v>Женский</v>
          </cell>
          <cell r="M1150" t="str">
            <v/>
          </cell>
          <cell r="N1150" t="str">
            <v>Fee</v>
          </cell>
          <cell r="O1150" t="str">
            <v>желтый</v>
          </cell>
          <cell r="P1150" t="str">
            <v>Accessories</v>
          </cell>
          <cell r="Q1150" t="str">
            <v>Sunglasses</v>
          </cell>
          <cell r="R1150" t="str">
            <v>Swim_Women</v>
          </cell>
          <cell r="S1150" t="str">
            <v>Swim</v>
          </cell>
          <cell r="T1150" t="str">
            <v>Аксессуары</v>
          </cell>
          <cell r="U1150" t="str">
            <v/>
          </cell>
          <cell r="V1150" t="str">
            <v/>
          </cell>
          <cell r="W1150" t="str">
            <v>(9) one size</v>
          </cell>
          <cell r="X1150">
            <v>1</v>
          </cell>
          <cell r="Y1150" t="str">
            <v>Нет</v>
          </cell>
          <cell r="Z1150" t="str">
            <v>Julia Kosmina</v>
          </cell>
          <cell r="AA1150" t="str">
            <v>Basic+</v>
          </cell>
          <cell r="AB1150" t="str">
            <v>Regular</v>
          </cell>
          <cell r="AC1150" t="str">
            <v>1,2,3,4,5</v>
          </cell>
          <cell r="AD1150" t="str">
            <v>1,2,3,4,5_1</v>
          </cell>
          <cell r="AE1150">
            <v>271</v>
          </cell>
          <cell r="AF1150">
            <v>52</v>
          </cell>
          <cell r="AG1150">
            <v>73</v>
          </cell>
          <cell r="AH1150">
            <v>96</v>
          </cell>
          <cell r="AI1150">
            <v>43</v>
          </cell>
          <cell r="AJ1150">
            <v>7</v>
          </cell>
          <cell r="AK1150">
            <v>1</v>
          </cell>
          <cell r="AL1150">
            <v>1</v>
          </cell>
          <cell r="AM1150">
            <v>2</v>
          </cell>
          <cell r="AN1150">
            <v>1</v>
          </cell>
          <cell r="AO1150">
            <v>3</v>
          </cell>
          <cell r="AP1150">
            <v>156</v>
          </cell>
          <cell r="AQ1150">
            <v>2</v>
          </cell>
          <cell r="AR1150">
            <v>1</v>
          </cell>
          <cell r="AS1150">
            <v>3</v>
          </cell>
          <cell r="AT1150">
            <v>219</v>
          </cell>
          <cell r="AU1150">
            <v>2</v>
          </cell>
          <cell r="AV1150">
            <v>1</v>
          </cell>
          <cell r="AW1150">
            <v>3</v>
          </cell>
          <cell r="AX1150">
            <v>288</v>
          </cell>
          <cell r="AY1150">
            <v>2</v>
          </cell>
          <cell r="AZ1150">
            <v>0</v>
          </cell>
          <cell r="BA1150">
            <v>2</v>
          </cell>
          <cell r="BB1150">
            <v>86</v>
          </cell>
          <cell r="BC1150">
            <v>2</v>
          </cell>
          <cell r="BD1150">
            <v>0</v>
          </cell>
          <cell r="BE1150">
            <v>2</v>
          </cell>
          <cell r="BF1150">
            <v>14</v>
          </cell>
          <cell r="BG1150" t="str">
            <v>1-1</v>
          </cell>
          <cell r="BH1150">
            <v>0.54500000000000004</v>
          </cell>
          <cell r="BI1150">
            <v>763</v>
          </cell>
          <cell r="BJ1150">
            <v>499</v>
          </cell>
          <cell r="BK1150">
            <v>499</v>
          </cell>
          <cell r="BL1150">
            <v>415.83</v>
          </cell>
          <cell r="BM1150">
            <v>3.6238198983297019</v>
          </cell>
          <cell r="BN1150">
            <v>1.17</v>
          </cell>
          <cell r="BO1150">
            <v>1.23</v>
          </cell>
          <cell r="BP1150">
            <v>1.62</v>
          </cell>
          <cell r="BQ1150">
            <v>137.70000000000002</v>
          </cell>
          <cell r="BR1150">
            <v>0.72404809619238475</v>
          </cell>
          <cell r="BS1150">
            <v>3.3</v>
          </cell>
          <cell r="BT1150">
            <v>85</v>
          </cell>
          <cell r="BU1150">
            <v>1.2</v>
          </cell>
          <cell r="BV1150">
            <v>499</v>
          </cell>
          <cell r="BW1150">
            <v>250</v>
          </cell>
          <cell r="BX1150" t="str">
            <v>WENZHOU HEC FASHION INTERNATIONAL CO., LTD</v>
          </cell>
          <cell r="BY1150" t="str">
            <v>Китай</v>
          </cell>
          <cell r="BZ1150">
            <v>56</v>
          </cell>
          <cell r="CA1150">
            <v>118</v>
          </cell>
          <cell r="CB1150">
            <v>25</v>
          </cell>
          <cell r="CC1150">
            <v>438</v>
          </cell>
          <cell r="CD1150">
            <v>1400</v>
          </cell>
          <cell r="CE1150">
            <v>440.65422809736828</v>
          </cell>
          <cell r="CF1150">
            <v>1400</v>
          </cell>
          <cell r="CG1150">
            <v>1500</v>
          </cell>
          <cell r="CH1150" t="str">
            <v>ок</v>
          </cell>
          <cell r="CI1150" t="str">
            <v>min цена 349</v>
          </cell>
          <cell r="CJ1150">
            <v>25</v>
          </cell>
          <cell r="CK1150">
            <v>938.49</v>
          </cell>
          <cell r="CL1150">
            <v>145.13999999999999</v>
          </cell>
          <cell r="CM1150">
            <v>68.88</v>
          </cell>
          <cell r="CN1150">
            <v>538.74</v>
          </cell>
          <cell r="CO1150">
            <v>30.75</v>
          </cell>
          <cell r="CP1150">
            <v>1722</v>
          </cell>
          <cell r="CQ1150">
            <v>105065.1</v>
          </cell>
          <cell r="CR1150">
            <v>16248.600000000002</v>
          </cell>
          <cell r="CS1150">
            <v>7711.2000000000007</v>
          </cell>
          <cell r="CT1150">
            <v>60312.600000000006</v>
          </cell>
          <cell r="CU1150">
            <v>3442.5000000000005</v>
          </cell>
          <cell r="CV1150">
            <v>192780.00000000003</v>
          </cell>
          <cell r="CW1150">
            <v>380737</v>
          </cell>
          <cell r="CX1150">
            <v>58882</v>
          </cell>
          <cell r="CY1150">
            <v>27944</v>
          </cell>
          <cell r="CZ1150">
            <v>218562</v>
          </cell>
          <cell r="DA1150">
            <v>12475</v>
          </cell>
          <cell r="DB1150">
            <v>698600</v>
          </cell>
          <cell r="DC1150" t="str">
            <v>Basic+</v>
          </cell>
          <cell r="DE1150">
            <v>59</v>
          </cell>
          <cell r="DF1150">
            <v>59</v>
          </cell>
          <cell r="DH1150">
            <v>2</v>
          </cell>
          <cell r="DJ1150">
            <v>2</v>
          </cell>
          <cell r="DK1150">
            <v>118</v>
          </cell>
          <cell r="DP1150">
            <v>118</v>
          </cell>
          <cell r="DQ1150">
            <v>118</v>
          </cell>
          <cell r="DR1150">
            <v>0</v>
          </cell>
          <cell r="DS1150">
            <v>1</v>
          </cell>
          <cell r="DT1150">
            <v>0</v>
          </cell>
          <cell r="DU1150">
            <v>499</v>
          </cell>
          <cell r="DV1150">
            <v>14337.000000000002</v>
          </cell>
          <cell r="DW1150">
            <v>145.13999999999999</v>
          </cell>
          <cell r="DX1150">
            <v>58882</v>
          </cell>
          <cell r="DY1150" t="str">
            <v>yellow</v>
          </cell>
          <cell r="DZ1150" t="str">
            <v>20206500076___Fee___желтый</v>
          </cell>
        </row>
        <row r="1151">
          <cell r="B1151" t="str">
            <v>20206500077_0076263_00000003837</v>
          </cell>
          <cell r="C1151" t="str">
            <v>20206500077_0076263</v>
          </cell>
          <cell r="D1151" t="str">
            <v>Theme 3АксессуарыMokmiЖенскийmulticolor9</v>
          </cell>
          <cell r="E1151" t="str">
            <v>Заг. с Th 3</v>
          </cell>
          <cell r="F1151" t="str">
            <v>ACOOLA Аксессуары Весна 2024 Theme 3</v>
          </cell>
          <cell r="G1151" t="str">
            <v>ACOOLA</v>
          </cell>
          <cell r="H1151" t="str">
            <v>Theme 3</v>
          </cell>
          <cell r="I1151" t="str">
            <v>00000003837</v>
          </cell>
          <cell r="J1151" t="str">
            <v>20206500077</v>
          </cell>
          <cell r="K1151" t="str">
            <v>Очки солнцезащитные детские Mokmi цветной</v>
          </cell>
          <cell r="L1151" t="str">
            <v>Женский</v>
          </cell>
          <cell r="M1151" t="str">
            <v/>
          </cell>
          <cell r="N1151" t="str">
            <v>Mokmi</v>
          </cell>
          <cell r="O1151" t="str">
            <v>цветной</v>
          </cell>
          <cell r="P1151" t="str">
            <v>Accessories</v>
          </cell>
          <cell r="Q1151" t="str">
            <v>Sunglasses</v>
          </cell>
          <cell r="R1151" t="str">
            <v>Swim_Women</v>
          </cell>
          <cell r="S1151" t="str">
            <v>Swim</v>
          </cell>
          <cell r="T1151" t="str">
            <v>Аксессуары</v>
          </cell>
          <cell r="U1151" t="str">
            <v/>
          </cell>
          <cell r="V1151" t="str">
            <v/>
          </cell>
          <cell r="W1151" t="str">
            <v>(9) one size</v>
          </cell>
          <cell r="X1151">
            <v>1</v>
          </cell>
          <cell r="Y1151" t="str">
            <v>Нет</v>
          </cell>
          <cell r="Z1151" t="str">
            <v>Julia Kosmina</v>
          </cell>
          <cell r="AA1151" t="str">
            <v>Basic+</v>
          </cell>
          <cell r="AB1151" t="str">
            <v>Regular</v>
          </cell>
          <cell r="AC1151" t="str">
            <v>1,2,3,4,5</v>
          </cell>
          <cell r="AD1151" t="str">
            <v>1,2,3,4,5_1</v>
          </cell>
          <cell r="AE1151">
            <v>271</v>
          </cell>
          <cell r="AF1151">
            <v>52</v>
          </cell>
          <cell r="AG1151">
            <v>73</v>
          </cell>
          <cell r="AH1151">
            <v>96</v>
          </cell>
          <cell r="AI1151">
            <v>43</v>
          </cell>
          <cell r="AJ1151">
            <v>7</v>
          </cell>
          <cell r="AK1151">
            <v>1</v>
          </cell>
          <cell r="AL1151">
            <v>1</v>
          </cell>
          <cell r="AM1151">
            <v>2</v>
          </cell>
          <cell r="AN1151">
            <v>1</v>
          </cell>
          <cell r="AO1151">
            <v>3</v>
          </cell>
          <cell r="AP1151">
            <v>156</v>
          </cell>
          <cell r="AQ1151">
            <v>2</v>
          </cell>
          <cell r="AR1151">
            <v>1</v>
          </cell>
          <cell r="AS1151">
            <v>3</v>
          </cell>
          <cell r="AT1151">
            <v>219</v>
          </cell>
          <cell r="AU1151">
            <v>2</v>
          </cell>
          <cell r="AV1151">
            <v>1</v>
          </cell>
          <cell r="AW1151">
            <v>3</v>
          </cell>
          <cell r="AX1151">
            <v>288</v>
          </cell>
          <cell r="AY1151">
            <v>2</v>
          </cell>
          <cell r="AZ1151">
            <v>0</v>
          </cell>
          <cell r="BA1151">
            <v>2</v>
          </cell>
          <cell r="BB1151">
            <v>86</v>
          </cell>
          <cell r="BC1151">
            <v>2</v>
          </cell>
          <cell r="BD1151">
            <v>0</v>
          </cell>
          <cell r="BE1151">
            <v>2</v>
          </cell>
          <cell r="BF1151">
            <v>14</v>
          </cell>
          <cell r="BG1151" t="str">
            <v>1-1</v>
          </cell>
          <cell r="BH1151">
            <v>0.54500000000000004</v>
          </cell>
          <cell r="BI1151">
            <v>763</v>
          </cell>
          <cell r="BJ1151">
            <v>499</v>
          </cell>
          <cell r="BK1151">
            <v>499</v>
          </cell>
          <cell r="BL1151">
            <v>415.83</v>
          </cell>
          <cell r="BM1151">
            <v>3.7631975867269984</v>
          </cell>
          <cell r="BN1151">
            <v>1.1299999999999999</v>
          </cell>
          <cell r="BO1151">
            <v>1.19</v>
          </cell>
          <cell r="BP1151">
            <v>1.56</v>
          </cell>
          <cell r="BQ1151">
            <v>132.6</v>
          </cell>
          <cell r="BR1151">
            <v>0.7342685370741483</v>
          </cell>
          <cell r="BS1151">
            <v>3.3</v>
          </cell>
          <cell r="BT1151">
            <v>85</v>
          </cell>
          <cell r="BU1151">
            <v>1.2</v>
          </cell>
          <cell r="BV1151">
            <v>499</v>
          </cell>
          <cell r="BW1151">
            <v>250</v>
          </cell>
          <cell r="BX1151" t="str">
            <v>WENZHOU HEC FASHION INTERNATIONAL CO., LTD</v>
          </cell>
          <cell r="BY1151" t="str">
            <v>Китай</v>
          </cell>
          <cell r="BZ1151">
            <v>56</v>
          </cell>
          <cell r="CA1151">
            <v>118</v>
          </cell>
          <cell r="CB1151">
            <v>25</v>
          </cell>
          <cell r="CC1151">
            <v>438</v>
          </cell>
          <cell r="CD1151">
            <v>1400</v>
          </cell>
          <cell r="CE1151">
            <v>440.65422809736828</v>
          </cell>
          <cell r="CF1151">
            <v>1400</v>
          </cell>
          <cell r="CG1151">
            <v>1500</v>
          </cell>
          <cell r="CH1151" t="str">
            <v>ок</v>
          </cell>
          <cell r="CI1151" t="str">
            <v>min цена 349</v>
          </cell>
          <cell r="CJ1151">
            <v>25</v>
          </cell>
          <cell r="CK1151">
            <v>907.96999999999991</v>
          </cell>
          <cell r="CL1151">
            <v>140.41999999999999</v>
          </cell>
          <cell r="CM1151">
            <v>66.64</v>
          </cell>
          <cell r="CN1151">
            <v>521.22</v>
          </cell>
          <cell r="CO1151">
            <v>29.75</v>
          </cell>
          <cell r="CP1151">
            <v>1666</v>
          </cell>
          <cell r="CQ1151">
            <v>101173.8</v>
          </cell>
          <cell r="CR1151">
            <v>15646.8</v>
          </cell>
          <cell r="CS1151">
            <v>7425.5999999999995</v>
          </cell>
          <cell r="CT1151">
            <v>58078.799999999996</v>
          </cell>
          <cell r="CU1151">
            <v>3315</v>
          </cell>
          <cell r="CV1151">
            <v>185640</v>
          </cell>
          <cell r="CW1151">
            <v>380737</v>
          </cell>
          <cell r="CX1151">
            <v>58882</v>
          </cell>
          <cell r="CY1151">
            <v>27944</v>
          </cell>
          <cell r="CZ1151">
            <v>218562</v>
          </cell>
          <cell r="DA1151">
            <v>12475</v>
          </cell>
          <cell r="DB1151">
            <v>698600</v>
          </cell>
          <cell r="DC1151" t="str">
            <v>Basic+</v>
          </cell>
          <cell r="DE1151">
            <v>59</v>
          </cell>
          <cell r="DF1151">
            <v>59</v>
          </cell>
          <cell r="DH1151">
            <v>2</v>
          </cell>
          <cell r="DJ1151">
            <v>2</v>
          </cell>
          <cell r="DK1151">
            <v>118</v>
          </cell>
          <cell r="DP1151">
            <v>118</v>
          </cell>
          <cell r="DQ1151">
            <v>118</v>
          </cell>
          <cell r="DR1151">
            <v>0</v>
          </cell>
          <cell r="DS1151">
            <v>1</v>
          </cell>
          <cell r="DT1151">
            <v>0</v>
          </cell>
          <cell r="DU1151">
            <v>499</v>
          </cell>
          <cell r="DV1151">
            <v>13806.000000000002</v>
          </cell>
          <cell r="DW1151">
            <v>140.41999999999999</v>
          </cell>
          <cell r="DX1151">
            <v>58882</v>
          </cell>
          <cell r="DY1151" t="str">
            <v>multicolor</v>
          </cell>
          <cell r="DZ1151" t="str">
            <v>20206500077___Mokmi___цветной</v>
          </cell>
        </row>
        <row r="1152">
          <cell r="B1152" t="str">
            <v>20206500078_0076264_00000003837</v>
          </cell>
          <cell r="C1152" t="str">
            <v>20206500078_0076264</v>
          </cell>
          <cell r="D1152" t="str">
            <v>Theme 3АксессуарыHanpoЖенскийmulticolor9</v>
          </cell>
          <cell r="E1152" t="str">
            <v>Заг. с Th 3</v>
          </cell>
          <cell r="F1152" t="str">
            <v>ACOOLA Аксессуары Весна 2024 Theme 3</v>
          </cell>
          <cell r="G1152" t="str">
            <v>ACOOLA</v>
          </cell>
          <cell r="H1152" t="str">
            <v>Theme 3</v>
          </cell>
          <cell r="I1152" t="str">
            <v>00000003837</v>
          </cell>
          <cell r="J1152" t="str">
            <v>20206500078</v>
          </cell>
          <cell r="K1152" t="str">
            <v>Очки солнцезащитные детские Hanpo цветной</v>
          </cell>
          <cell r="L1152" t="str">
            <v>Женский</v>
          </cell>
          <cell r="M1152" t="str">
            <v/>
          </cell>
          <cell r="N1152" t="str">
            <v>Hanpo</v>
          </cell>
          <cell r="O1152" t="str">
            <v>цветной</v>
          </cell>
          <cell r="P1152" t="str">
            <v>Accessories</v>
          </cell>
          <cell r="Q1152" t="str">
            <v>Sunglasses</v>
          </cell>
          <cell r="R1152" t="str">
            <v>Swim_Women</v>
          </cell>
          <cell r="S1152" t="str">
            <v>Swim</v>
          </cell>
          <cell r="T1152" t="str">
            <v>Аксессуары</v>
          </cell>
          <cell r="U1152" t="str">
            <v/>
          </cell>
          <cell r="V1152" t="str">
            <v/>
          </cell>
          <cell r="W1152" t="str">
            <v>(9) one size</v>
          </cell>
          <cell r="X1152">
            <v>1</v>
          </cell>
          <cell r="Y1152" t="str">
            <v>Нет</v>
          </cell>
          <cell r="Z1152" t="str">
            <v>Julia Kosmina</v>
          </cell>
          <cell r="AA1152" t="str">
            <v>Basic+</v>
          </cell>
          <cell r="AB1152" t="str">
            <v>Regular</v>
          </cell>
          <cell r="AC1152" t="str">
            <v>1,2,3,4,5</v>
          </cell>
          <cell r="AD1152" t="str">
            <v>1,2,3,4,5_1</v>
          </cell>
          <cell r="AE1152">
            <v>271</v>
          </cell>
          <cell r="AF1152">
            <v>52</v>
          </cell>
          <cell r="AG1152">
            <v>73</v>
          </cell>
          <cell r="AH1152">
            <v>96</v>
          </cell>
          <cell r="AI1152">
            <v>43</v>
          </cell>
          <cell r="AJ1152">
            <v>7</v>
          </cell>
          <cell r="AK1152">
            <v>1</v>
          </cell>
          <cell r="AL1152">
            <v>1</v>
          </cell>
          <cell r="AM1152">
            <v>2</v>
          </cell>
          <cell r="AN1152">
            <v>1</v>
          </cell>
          <cell r="AO1152">
            <v>3</v>
          </cell>
          <cell r="AP1152">
            <v>156</v>
          </cell>
          <cell r="AQ1152">
            <v>2</v>
          </cell>
          <cell r="AR1152">
            <v>1</v>
          </cell>
          <cell r="AS1152">
            <v>3</v>
          </cell>
          <cell r="AT1152">
            <v>219</v>
          </cell>
          <cell r="AU1152">
            <v>2</v>
          </cell>
          <cell r="AV1152">
            <v>1</v>
          </cell>
          <cell r="AW1152">
            <v>3</v>
          </cell>
          <cell r="AX1152">
            <v>288</v>
          </cell>
          <cell r="AY1152">
            <v>2</v>
          </cell>
          <cell r="AZ1152">
            <v>0</v>
          </cell>
          <cell r="BA1152">
            <v>2</v>
          </cell>
          <cell r="BB1152">
            <v>86</v>
          </cell>
          <cell r="BC1152">
            <v>2</v>
          </cell>
          <cell r="BD1152">
            <v>0</v>
          </cell>
          <cell r="BE1152">
            <v>2</v>
          </cell>
          <cell r="BF1152">
            <v>14</v>
          </cell>
          <cell r="BG1152" t="str">
            <v>1-1</v>
          </cell>
          <cell r="BH1152">
            <v>0.54500000000000004</v>
          </cell>
          <cell r="BI1152">
            <v>763</v>
          </cell>
          <cell r="BJ1152">
            <v>499</v>
          </cell>
          <cell r="BK1152">
            <v>499</v>
          </cell>
          <cell r="BL1152">
            <v>415.83</v>
          </cell>
          <cell r="BM1152">
            <v>3.7631975867269984</v>
          </cell>
          <cell r="BN1152">
            <v>1.1299999999999999</v>
          </cell>
          <cell r="BO1152">
            <v>1.19</v>
          </cell>
          <cell r="BP1152">
            <v>1.56</v>
          </cell>
          <cell r="BQ1152">
            <v>132.6</v>
          </cell>
          <cell r="BR1152">
            <v>0.7342685370741483</v>
          </cell>
          <cell r="BS1152">
            <v>3.3</v>
          </cell>
          <cell r="BT1152">
            <v>85</v>
          </cell>
          <cell r="BU1152">
            <v>1.2</v>
          </cell>
          <cell r="BV1152">
            <v>499</v>
          </cell>
          <cell r="BW1152">
            <v>250</v>
          </cell>
          <cell r="BX1152" t="str">
            <v>WENZHOU HEC FASHION INTERNATIONAL CO., LTD</v>
          </cell>
          <cell r="BY1152" t="str">
            <v>Китай</v>
          </cell>
          <cell r="BZ1152">
            <v>56</v>
          </cell>
          <cell r="CA1152">
            <v>118</v>
          </cell>
          <cell r="CB1152">
            <v>25</v>
          </cell>
          <cell r="CC1152">
            <v>438</v>
          </cell>
          <cell r="CD1152">
            <v>1400</v>
          </cell>
          <cell r="CE1152">
            <v>440.65422809736828</v>
          </cell>
          <cell r="CF1152">
            <v>1400</v>
          </cell>
          <cell r="CG1152">
            <v>1500</v>
          </cell>
          <cell r="CH1152" t="str">
            <v>ок</v>
          </cell>
          <cell r="CI1152" t="str">
            <v>min цена 349</v>
          </cell>
          <cell r="CJ1152">
            <v>25</v>
          </cell>
          <cell r="CK1152">
            <v>907.96999999999991</v>
          </cell>
          <cell r="CL1152">
            <v>140.41999999999999</v>
          </cell>
          <cell r="CM1152">
            <v>66.64</v>
          </cell>
          <cell r="CN1152">
            <v>521.22</v>
          </cell>
          <cell r="CO1152">
            <v>29.75</v>
          </cell>
          <cell r="CP1152">
            <v>1666</v>
          </cell>
          <cell r="CQ1152">
            <v>101173.8</v>
          </cell>
          <cell r="CR1152">
            <v>15646.8</v>
          </cell>
          <cell r="CS1152">
            <v>7425.5999999999995</v>
          </cell>
          <cell r="CT1152">
            <v>58078.799999999996</v>
          </cell>
          <cell r="CU1152">
            <v>3315</v>
          </cell>
          <cell r="CV1152">
            <v>185640</v>
          </cell>
          <cell r="CW1152">
            <v>380737</v>
          </cell>
          <cell r="CX1152">
            <v>58882</v>
          </cell>
          <cell r="CY1152">
            <v>27944</v>
          </cell>
          <cell r="CZ1152">
            <v>218562</v>
          </cell>
          <cell r="DA1152">
            <v>12475</v>
          </cell>
          <cell r="DB1152">
            <v>698600</v>
          </cell>
          <cell r="DC1152" t="str">
            <v>Basic+</v>
          </cell>
          <cell r="DE1152">
            <v>59</v>
          </cell>
          <cell r="DF1152">
            <v>59</v>
          </cell>
          <cell r="DH1152">
            <v>2</v>
          </cell>
          <cell r="DJ1152">
            <v>2</v>
          </cell>
          <cell r="DK1152">
            <v>118</v>
          </cell>
          <cell r="DP1152">
            <v>118</v>
          </cell>
          <cell r="DQ1152">
            <v>118</v>
          </cell>
          <cell r="DR1152">
            <v>0</v>
          </cell>
          <cell r="DS1152">
            <v>1</v>
          </cell>
          <cell r="DT1152">
            <v>0</v>
          </cell>
          <cell r="DU1152">
            <v>499</v>
          </cell>
          <cell r="DV1152">
            <v>13806.000000000002</v>
          </cell>
          <cell r="DW1152">
            <v>140.41999999999999</v>
          </cell>
          <cell r="DX1152">
            <v>58882</v>
          </cell>
          <cell r="DY1152" t="str">
            <v>multicolor</v>
          </cell>
          <cell r="DZ1152" t="str">
            <v>20206500078___Hanpo___цветной</v>
          </cell>
        </row>
        <row r="1153">
          <cell r="B1153" t="str">
            <v>20206500079_0076265_00000003837</v>
          </cell>
          <cell r="C1153" t="str">
            <v>20206500079_0076265</v>
          </cell>
          <cell r="D1153" t="str">
            <v>Theme 3АксессуарыFernЖенскийmulticolor9</v>
          </cell>
          <cell r="E1153" t="str">
            <v>Заг. с Th 3</v>
          </cell>
          <cell r="F1153" t="str">
            <v>ACOOLA Аксессуары Весна 2024 Theme 3</v>
          </cell>
          <cell r="G1153" t="str">
            <v>ACOOLA</v>
          </cell>
          <cell r="H1153" t="str">
            <v>Theme 3</v>
          </cell>
          <cell r="I1153" t="str">
            <v>00000003837</v>
          </cell>
          <cell r="J1153" t="str">
            <v>20206500079</v>
          </cell>
          <cell r="K1153" t="str">
            <v>Очки солнцезащитные детские Fern цветной</v>
          </cell>
          <cell r="L1153" t="str">
            <v>Женский</v>
          </cell>
          <cell r="M1153" t="str">
            <v/>
          </cell>
          <cell r="N1153" t="str">
            <v>Fern</v>
          </cell>
          <cell r="O1153" t="str">
            <v>цветной</v>
          </cell>
          <cell r="P1153" t="str">
            <v>Accessories</v>
          </cell>
          <cell r="Q1153" t="str">
            <v>Sunglasses</v>
          </cell>
          <cell r="R1153" t="str">
            <v>Swim_Women</v>
          </cell>
          <cell r="S1153" t="str">
            <v>Swim</v>
          </cell>
          <cell r="T1153" t="str">
            <v>Аксессуары</v>
          </cell>
          <cell r="U1153" t="str">
            <v/>
          </cell>
          <cell r="V1153" t="str">
            <v/>
          </cell>
          <cell r="W1153" t="str">
            <v>(9) one size</v>
          </cell>
          <cell r="X1153">
            <v>1</v>
          </cell>
          <cell r="Y1153" t="str">
            <v>Нет</v>
          </cell>
          <cell r="Z1153" t="str">
            <v>Julia Kosmina</v>
          </cell>
          <cell r="AA1153" t="str">
            <v>Basic+</v>
          </cell>
          <cell r="AB1153" t="str">
            <v>Regular</v>
          </cell>
          <cell r="AC1153" t="str">
            <v>1,2,3,4,5</v>
          </cell>
          <cell r="AD1153" t="str">
            <v>1,2,3,4,5_1</v>
          </cell>
          <cell r="AE1153">
            <v>271</v>
          </cell>
          <cell r="AF1153">
            <v>52</v>
          </cell>
          <cell r="AG1153">
            <v>73</v>
          </cell>
          <cell r="AH1153">
            <v>96</v>
          </cell>
          <cell r="AI1153">
            <v>43</v>
          </cell>
          <cell r="AJ1153">
            <v>7</v>
          </cell>
          <cell r="AK1153">
            <v>1</v>
          </cell>
          <cell r="AL1153">
            <v>1</v>
          </cell>
          <cell r="AM1153">
            <v>2</v>
          </cell>
          <cell r="AN1153">
            <v>1</v>
          </cell>
          <cell r="AO1153">
            <v>3</v>
          </cell>
          <cell r="AP1153">
            <v>156</v>
          </cell>
          <cell r="AQ1153">
            <v>2</v>
          </cell>
          <cell r="AR1153">
            <v>1</v>
          </cell>
          <cell r="AS1153">
            <v>3</v>
          </cell>
          <cell r="AT1153">
            <v>219</v>
          </cell>
          <cell r="AU1153">
            <v>2</v>
          </cell>
          <cell r="AV1153">
            <v>1</v>
          </cell>
          <cell r="AW1153">
            <v>3</v>
          </cell>
          <cell r="AX1153">
            <v>288</v>
          </cell>
          <cell r="AY1153">
            <v>2</v>
          </cell>
          <cell r="AZ1153">
            <v>0</v>
          </cell>
          <cell r="BA1153">
            <v>2</v>
          </cell>
          <cell r="BB1153">
            <v>86</v>
          </cell>
          <cell r="BC1153">
            <v>2</v>
          </cell>
          <cell r="BD1153">
            <v>0</v>
          </cell>
          <cell r="BE1153">
            <v>2</v>
          </cell>
          <cell r="BF1153">
            <v>14</v>
          </cell>
          <cell r="BG1153" t="str">
            <v>1-1</v>
          </cell>
          <cell r="BH1153">
            <v>0.54500000000000004</v>
          </cell>
          <cell r="BI1153">
            <v>763</v>
          </cell>
          <cell r="BJ1153">
            <v>499</v>
          </cell>
          <cell r="BK1153">
            <v>499</v>
          </cell>
          <cell r="BL1153">
            <v>415.83</v>
          </cell>
          <cell r="BM1153">
            <v>3.4330925352597181</v>
          </cell>
          <cell r="BN1153">
            <v>1.24</v>
          </cell>
          <cell r="BO1153">
            <v>1.3</v>
          </cell>
          <cell r="BP1153">
            <v>1.71</v>
          </cell>
          <cell r="BQ1153">
            <v>145.35</v>
          </cell>
          <cell r="BR1153">
            <v>0.70871743486973948</v>
          </cell>
          <cell r="BS1153">
            <v>3.3</v>
          </cell>
          <cell r="BT1153">
            <v>85</v>
          </cell>
          <cell r="BU1153">
            <v>1.2</v>
          </cell>
          <cell r="BV1153">
            <v>499</v>
          </cell>
          <cell r="BW1153">
            <v>250</v>
          </cell>
          <cell r="BX1153" t="str">
            <v>WENZHOU HEC FASHION INTERNATIONAL CO., LTD</v>
          </cell>
          <cell r="BY1153" t="str">
            <v>Китай</v>
          </cell>
          <cell r="BZ1153">
            <v>56</v>
          </cell>
          <cell r="CA1153">
            <v>118</v>
          </cell>
          <cell r="CB1153">
            <v>25</v>
          </cell>
          <cell r="CC1153">
            <v>438</v>
          </cell>
          <cell r="CD1153">
            <v>1400</v>
          </cell>
          <cell r="CE1153">
            <v>440.65422809736828</v>
          </cell>
          <cell r="CF1153">
            <v>1400</v>
          </cell>
          <cell r="CG1153">
            <v>1500</v>
          </cell>
          <cell r="CH1153" t="str">
            <v>ок</v>
          </cell>
          <cell r="CI1153" t="str">
            <v>min цена 349</v>
          </cell>
          <cell r="CJ1153">
            <v>25</v>
          </cell>
          <cell r="CK1153">
            <v>991.9</v>
          </cell>
          <cell r="CL1153">
            <v>153.4</v>
          </cell>
          <cell r="CM1153">
            <v>72.8</v>
          </cell>
          <cell r="CN1153">
            <v>569.4</v>
          </cell>
          <cell r="CO1153">
            <v>32.5</v>
          </cell>
          <cell r="CP1153">
            <v>1820</v>
          </cell>
          <cell r="CQ1153">
            <v>110902.05</v>
          </cell>
          <cell r="CR1153">
            <v>17151.3</v>
          </cell>
          <cell r="CS1153">
            <v>8139.5999999999995</v>
          </cell>
          <cell r="CT1153">
            <v>63663.299999999996</v>
          </cell>
          <cell r="CU1153">
            <v>3633.75</v>
          </cell>
          <cell r="CV1153">
            <v>203490</v>
          </cell>
          <cell r="CW1153">
            <v>380737</v>
          </cell>
          <cell r="CX1153">
            <v>58882</v>
          </cell>
          <cell r="CY1153">
            <v>27944</v>
          </cell>
          <cell r="CZ1153">
            <v>218562</v>
          </cell>
          <cell r="DA1153">
            <v>12475</v>
          </cell>
          <cell r="DB1153">
            <v>698600</v>
          </cell>
          <cell r="DC1153" t="str">
            <v>Basic+</v>
          </cell>
          <cell r="DE1153">
            <v>59</v>
          </cell>
          <cell r="DF1153">
            <v>59</v>
          </cell>
          <cell r="DH1153">
            <v>2</v>
          </cell>
          <cell r="DJ1153">
            <v>2</v>
          </cell>
          <cell r="DK1153">
            <v>118</v>
          </cell>
          <cell r="DP1153">
            <v>118</v>
          </cell>
          <cell r="DQ1153">
            <v>118</v>
          </cell>
          <cell r="DR1153">
            <v>0</v>
          </cell>
          <cell r="DS1153">
            <v>1</v>
          </cell>
          <cell r="DT1153">
            <v>0</v>
          </cell>
          <cell r="DU1153">
            <v>499</v>
          </cell>
          <cell r="DV1153">
            <v>15133.5</v>
          </cell>
          <cell r="DW1153">
            <v>153.4</v>
          </cell>
          <cell r="DX1153">
            <v>58882</v>
          </cell>
          <cell r="DY1153" t="str">
            <v>multicolor</v>
          </cell>
          <cell r="DZ1153" t="str">
            <v>20206500079___Fern___цветной</v>
          </cell>
        </row>
        <row r="1154">
          <cell r="B1154" t="str">
            <v>20206500080_0076266_00000003837</v>
          </cell>
          <cell r="C1154" t="str">
            <v>20206500080_0076266</v>
          </cell>
          <cell r="D1154" t="str">
            <v>Theme 3АксессуарыPalsoЖенскийmulticolor9</v>
          </cell>
          <cell r="E1154" t="str">
            <v>Заг. с Th 3</v>
          </cell>
          <cell r="F1154" t="str">
            <v>ACOOLA Аксессуары Весна 2024 Theme 3</v>
          </cell>
          <cell r="G1154" t="str">
            <v>ACOOLA</v>
          </cell>
          <cell r="H1154" t="str">
            <v>Theme 3</v>
          </cell>
          <cell r="I1154" t="str">
            <v>00000003837</v>
          </cell>
          <cell r="J1154" t="str">
            <v>20206500080</v>
          </cell>
          <cell r="K1154" t="str">
            <v>Очки солнцезащитные детские Palso цветной</v>
          </cell>
          <cell r="L1154" t="str">
            <v>Женский</v>
          </cell>
          <cell r="M1154" t="str">
            <v/>
          </cell>
          <cell r="N1154" t="str">
            <v>Palso</v>
          </cell>
          <cell r="O1154" t="str">
            <v>цветной</v>
          </cell>
          <cell r="P1154" t="str">
            <v>Accessories</v>
          </cell>
          <cell r="Q1154" t="str">
            <v>Sunglasses</v>
          </cell>
          <cell r="R1154" t="str">
            <v>Swim_Women</v>
          </cell>
          <cell r="S1154" t="str">
            <v>Swim</v>
          </cell>
          <cell r="T1154" t="str">
            <v>Аксессуары</v>
          </cell>
          <cell r="U1154" t="str">
            <v/>
          </cell>
          <cell r="V1154" t="str">
            <v/>
          </cell>
          <cell r="W1154" t="str">
            <v>(9) one size</v>
          </cell>
          <cell r="X1154">
            <v>1</v>
          </cell>
          <cell r="Y1154" t="str">
            <v>Нет</v>
          </cell>
          <cell r="Z1154" t="str">
            <v>Julia Kosmina</v>
          </cell>
          <cell r="AA1154" t="str">
            <v>Basic+</v>
          </cell>
          <cell r="AB1154" t="str">
            <v>Regular</v>
          </cell>
          <cell r="AC1154" t="str">
            <v>1,2,3,4,5</v>
          </cell>
          <cell r="AD1154" t="str">
            <v>1,2,3,4,5_1</v>
          </cell>
          <cell r="AE1154">
            <v>271</v>
          </cell>
          <cell r="AF1154">
            <v>52</v>
          </cell>
          <cell r="AG1154">
            <v>73</v>
          </cell>
          <cell r="AH1154">
            <v>96</v>
          </cell>
          <cell r="AI1154">
            <v>43</v>
          </cell>
          <cell r="AJ1154">
            <v>7</v>
          </cell>
          <cell r="AK1154">
            <v>1.5</v>
          </cell>
          <cell r="AL1154">
            <v>0.5</v>
          </cell>
          <cell r="AM1154">
            <v>3</v>
          </cell>
          <cell r="AN1154">
            <v>1</v>
          </cell>
          <cell r="AO1154">
            <v>4</v>
          </cell>
          <cell r="AP1154">
            <v>208</v>
          </cell>
          <cell r="AQ1154">
            <v>3</v>
          </cell>
          <cell r="AR1154">
            <v>1</v>
          </cell>
          <cell r="AS1154">
            <v>4</v>
          </cell>
          <cell r="AT1154">
            <v>292</v>
          </cell>
          <cell r="AU1154">
            <v>3</v>
          </cell>
          <cell r="AV1154">
            <v>1</v>
          </cell>
          <cell r="AW1154">
            <v>4</v>
          </cell>
          <cell r="AX1154">
            <v>384</v>
          </cell>
          <cell r="AY1154">
            <v>3</v>
          </cell>
          <cell r="AZ1154">
            <v>1</v>
          </cell>
          <cell r="BA1154">
            <v>4</v>
          </cell>
          <cell r="BB1154">
            <v>172</v>
          </cell>
          <cell r="BC1154">
            <v>3</v>
          </cell>
          <cell r="BD1154">
            <v>1</v>
          </cell>
          <cell r="BE1154">
            <v>4</v>
          </cell>
          <cell r="BF1154">
            <v>28</v>
          </cell>
          <cell r="BG1154" t="str">
            <v>2-1</v>
          </cell>
          <cell r="BH1154">
            <v>0.54200000000000004</v>
          </cell>
          <cell r="BI1154">
            <v>1084</v>
          </cell>
          <cell r="BJ1154">
            <v>699</v>
          </cell>
          <cell r="BK1154">
            <v>699</v>
          </cell>
          <cell r="BL1154">
            <v>582.5</v>
          </cell>
          <cell r="BM1154">
            <v>3.1387516838796583</v>
          </cell>
          <cell r="BN1154">
            <v>1.9</v>
          </cell>
          <cell r="BO1154">
            <v>2</v>
          </cell>
          <cell r="BP1154">
            <v>2.62</v>
          </cell>
          <cell r="BQ1154">
            <v>222.70000000000002</v>
          </cell>
          <cell r="BR1154">
            <v>0.68140200286123032</v>
          </cell>
          <cell r="BS1154">
            <v>3.3</v>
          </cell>
          <cell r="BT1154">
            <v>85</v>
          </cell>
          <cell r="BU1154">
            <v>1.2</v>
          </cell>
          <cell r="BV1154">
            <v>699</v>
          </cell>
          <cell r="BW1154">
            <v>350</v>
          </cell>
          <cell r="BX1154" t="str">
            <v>WENZHOU HEC FASHION INTERNATIONAL CO., LTD</v>
          </cell>
          <cell r="BY1154" t="str">
            <v>Китай</v>
          </cell>
          <cell r="BZ1154">
            <v>80</v>
          </cell>
          <cell r="CA1154">
            <v>177</v>
          </cell>
          <cell r="CB1154">
            <v>36</v>
          </cell>
          <cell r="CC1154">
            <v>623</v>
          </cell>
          <cell r="CD1154">
            <v>2000</v>
          </cell>
          <cell r="CE1154">
            <v>629.50604013909754</v>
          </cell>
          <cell r="CF1154">
            <v>2000</v>
          </cell>
          <cell r="CG1154">
            <v>1500</v>
          </cell>
          <cell r="CH1154" t="str">
            <v>ок</v>
          </cell>
          <cell r="CI1154" t="str">
            <v>min цена 349</v>
          </cell>
          <cell r="CJ1154">
            <v>36</v>
          </cell>
          <cell r="CK1154">
            <v>2168</v>
          </cell>
          <cell r="CL1154">
            <v>354</v>
          </cell>
          <cell r="CM1154">
            <v>160</v>
          </cell>
          <cell r="CN1154">
            <v>1246</v>
          </cell>
          <cell r="CO1154">
            <v>72</v>
          </cell>
          <cell r="CP1154">
            <v>4000</v>
          </cell>
          <cell r="CQ1154">
            <v>241406.80000000002</v>
          </cell>
          <cell r="CR1154">
            <v>39417.9</v>
          </cell>
          <cell r="CS1154">
            <v>17816</v>
          </cell>
          <cell r="CT1154">
            <v>138742.1</v>
          </cell>
          <cell r="CU1154">
            <v>8017.2000000000007</v>
          </cell>
          <cell r="CV1154">
            <v>445400.00000000006</v>
          </cell>
          <cell r="CW1154">
            <v>757716</v>
          </cell>
          <cell r="CX1154">
            <v>123723</v>
          </cell>
          <cell r="CY1154">
            <v>55920</v>
          </cell>
          <cell r="CZ1154">
            <v>435477</v>
          </cell>
          <cell r="DA1154">
            <v>25164</v>
          </cell>
          <cell r="DB1154">
            <v>1398000</v>
          </cell>
          <cell r="DC1154" t="str">
            <v>Basic+</v>
          </cell>
          <cell r="DE1154">
            <v>59</v>
          </cell>
          <cell r="DF1154">
            <v>59</v>
          </cell>
          <cell r="DH1154">
            <v>2</v>
          </cell>
          <cell r="DI1154">
            <v>1</v>
          </cell>
          <cell r="DJ1154">
            <v>3</v>
          </cell>
          <cell r="DK1154">
            <v>177</v>
          </cell>
          <cell r="DP1154">
            <v>177</v>
          </cell>
          <cell r="DQ1154">
            <v>118</v>
          </cell>
          <cell r="DR1154">
            <v>59</v>
          </cell>
          <cell r="DS1154">
            <v>0.66666666666666663</v>
          </cell>
          <cell r="DT1154">
            <v>0.33333333333333331</v>
          </cell>
          <cell r="DU1154">
            <v>699</v>
          </cell>
          <cell r="DV1154">
            <v>34780.5</v>
          </cell>
          <cell r="DW1154">
            <v>354</v>
          </cell>
          <cell r="DX1154">
            <v>123723</v>
          </cell>
          <cell r="DY1154" t="str">
            <v>multicolor</v>
          </cell>
          <cell r="DZ1154" t="str">
            <v>20206500080___Palso___цветной</v>
          </cell>
        </row>
        <row r="1155">
          <cell r="B1155" t="str">
            <v>20206500081_0076267_00000003837</v>
          </cell>
          <cell r="C1155" t="str">
            <v>20206500081_0076267</v>
          </cell>
          <cell r="D1155" t="str">
            <v>Theme 3АксессуарыSonghaЖенскийmulticolor9</v>
          </cell>
          <cell r="E1155" t="str">
            <v>Заг. с Th 3</v>
          </cell>
          <cell r="F1155" t="str">
            <v>ACOOLA Аксессуары Весна 2024 Theme 3</v>
          </cell>
          <cell r="G1155" t="str">
            <v>ACOOLA</v>
          </cell>
          <cell r="H1155" t="str">
            <v>Theme 3</v>
          </cell>
          <cell r="I1155" t="str">
            <v>00000003837</v>
          </cell>
          <cell r="J1155" t="str">
            <v>20206500081</v>
          </cell>
          <cell r="K1155" t="str">
            <v>Очки солнцезащитные детские Songha цветной</v>
          </cell>
          <cell r="L1155" t="str">
            <v>Женский</v>
          </cell>
          <cell r="M1155" t="str">
            <v/>
          </cell>
          <cell r="N1155" t="str">
            <v>Songha</v>
          </cell>
          <cell r="O1155" t="str">
            <v>цветной</v>
          </cell>
          <cell r="P1155" t="str">
            <v>Accessories</v>
          </cell>
          <cell r="Q1155" t="str">
            <v>Sunglasses</v>
          </cell>
          <cell r="R1155" t="str">
            <v>Swim_Women</v>
          </cell>
          <cell r="S1155" t="str">
            <v>Swim</v>
          </cell>
          <cell r="T1155" t="str">
            <v>Аксессуары</v>
          </cell>
          <cell r="U1155" t="str">
            <v/>
          </cell>
          <cell r="V1155" t="str">
            <v/>
          </cell>
          <cell r="W1155" t="str">
            <v>(9) one size</v>
          </cell>
          <cell r="X1155">
            <v>1</v>
          </cell>
          <cell r="Y1155" t="str">
            <v>Нет</v>
          </cell>
          <cell r="Z1155" t="str">
            <v>Julia Kosmina</v>
          </cell>
          <cell r="AA1155" t="str">
            <v>Basic+</v>
          </cell>
          <cell r="AB1155" t="str">
            <v>Regular</v>
          </cell>
          <cell r="AC1155" t="str">
            <v>1,2,3,4,5</v>
          </cell>
          <cell r="AD1155" t="str">
            <v>1,2,3,4,5_1</v>
          </cell>
          <cell r="AE1155">
            <v>271</v>
          </cell>
          <cell r="AF1155">
            <v>52</v>
          </cell>
          <cell r="AG1155">
            <v>73</v>
          </cell>
          <cell r="AH1155">
            <v>96</v>
          </cell>
          <cell r="AI1155">
            <v>43</v>
          </cell>
          <cell r="AJ1155">
            <v>7</v>
          </cell>
          <cell r="AK1155">
            <v>1.5</v>
          </cell>
          <cell r="AL1155">
            <v>0.5</v>
          </cell>
          <cell r="AM1155">
            <v>3</v>
          </cell>
          <cell r="AN1155">
            <v>1</v>
          </cell>
          <cell r="AO1155">
            <v>4</v>
          </cell>
          <cell r="AP1155">
            <v>208</v>
          </cell>
          <cell r="AQ1155">
            <v>3</v>
          </cell>
          <cell r="AR1155">
            <v>1</v>
          </cell>
          <cell r="AS1155">
            <v>4</v>
          </cell>
          <cell r="AT1155">
            <v>292</v>
          </cell>
          <cell r="AU1155">
            <v>3</v>
          </cell>
          <cell r="AV1155">
            <v>1</v>
          </cell>
          <cell r="AW1155">
            <v>4</v>
          </cell>
          <cell r="AX1155">
            <v>384</v>
          </cell>
          <cell r="AY1155">
            <v>3</v>
          </cell>
          <cell r="AZ1155">
            <v>1</v>
          </cell>
          <cell r="BA1155">
            <v>4</v>
          </cell>
          <cell r="BB1155">
            <v>172</v>
          </cell>
          <cell r="BC1155">
            <v>3</v>
          </cell>
          <cell r="BD1155">
            <v>1</v>
          </cell>
          <cell r="BE1155">
            <v>4</v>
          </cell>
          <cell r="BF1155">
            <v>28</v>
          </cell>
          <cell r="BG1155" t="str">
            <v>2-1</v>
          </cell>
          <cell r="BH1155">
            <v>0.54200000000000004</v>
          </cell>
          <cell r="BI1155">
            <v>1084</v>
          </cell>
          <cell r="BJ1155">
            <v>699</v>
          </cell>
          <cell r="BK1155">
            <v>699</v>
          </cell>
          <cell r="BL1155">
            <v>582.5</v>
          </cell>
          <cell r="BM1155">
            <v>3.8248974008207934</v>
          </cell>
          <cell r="BN1155">
            <v>1.56</v>
          </cell>
          <cell r="BO1155">
            <v>1.64</v>
          </cell>
          <cell r="BP1155">
            <v>2.15</v>
          </cell>
          <cell r="BQ1155">
            <v>182.75</v>
          </cell>
          <cell r="BR1155">
            <v>0.73855507868383397</v>
          </cell>
          <cell r="BS1155">
            <v>3.3</v>
          </cell>
          <cell r="BT1155">
            <v>85</v>
          </cell>
          <cell r="BU1155">
            <v>1.2</v>
          </cell>
          <cell r="BV1155">
            <v>699</v>
          </cell>
          <cell r="BW1155">
            <v>350</v>
          </cell>
          <cell r="BX1155" t="str">
            <v>WENZHOU HEC FASHION INTERNATIONAL CO., LTD</v>
          </cell>
          <cell r="BY1155" t="str">
            <v>Китай</v>
          </cell>
          <cell r="BZ1155">
            <v>80</v>
          </cell>
          <cell r="CA1155">
            <v>177</v>
          </cell>
          <cell r="CB1155">
            <v>36</v>
          </cell>
          <cell r="CC1155">
            <v>623</v>
          </cell>
          <cell r="CD1155">
            <v>2000</v>
          </cell>
          <cell r="CE1155">
            <v>629.50604013909754</v>
          </cell>
          <cell r="CF1155">
            <v>2000</v>
          </cell>
          <cell r="CG1155">
            <v>1500</v>
          </cell>
          <cell r="CH1155" t="str">
            <v>ок</v>
          </cell>
          <cell r="CI1155" t="str">
            <v>min цена 349</v>
          </cell>
          <cell r="CJ1155">
            <v>36</v>
          </cell>
          <cell r="CK1155">
            <v>1777.76</v>
          </cell>
          <cell r="CL1155">
            <v>290.27999999999997</v>
          </cell>
          <cell r="CM1155">
            <v>131.19999999999999</v>
          </cell>
          <cell r="CN1155">
            <v>1021.7199999999999</v>
          </cell>
          <cell r="CO1155">
            <v>59.04</v>
          </cell>
          <cell r="CP1155">
            <v>3280</v>
          </cell>
          <cell r="CQ1155">
            <v>198101</v>
          </cell>
          <cell r="CR1155">
            <v>32346.75</v>
          </cell>
          <cell r="CS1155">
            <v>14620</v>
          </cell>
          <cell r="CT1155">
            <v>113853.25</v>
          </cell>
          <cell r="CU1155">
            <v>6579</v>
          </cell>
          <cell r="CV1155">
            <v>365500</v>
          </cell>
          <cell r="CW1155">
            <v>757716</v>
          </cell>
          <cell r="CX1155">
            <v>123723</v>
          </cell>
          <cell r="CY1155">
            <v>55920</v>
          </cell>
          <cell r="CZ1155">
            <v>435477</v>
          </cell>
          <cell r="DA1155">
            <v>25164</v>
          </cell>
          <cell r="DB1155">
            <v>1398000</v>
          </cell>
          <cell r="DC1155" t="str">
            <v>Basic+</v>
          </cell>
          <cell r="DE1155">
            <v>59</v>
          </cell>
          <cell r="DF1155">
            <v>59</v>
          </cell>
          <cell r="DH1155">
            <v>2</v>
          </cell>
          <cell r="DI1155">
            <v>1</v>
          </cell>
          <cell r="DJ1155">
            <v>3</v>
          </cell>
          <cell r="DK1155">
            <v>177</v>
          </cell>
          <cell r="DP1155">
            <v>177</v>
          </cell>
          <cell r="DQ1155">
            <v>118</v>
          </cell>
          <cell r="DR1155">
            <v>59</v>
          </cell>
          <cell r="DS1155">
            <v>0.66666666666666663</v>
          </cell>
          <cell r="DT1155">
            <v>0.33333333333333331</v>
          </cell>
          <cell r="DU1155">
            <v>699</v>
          </cell>
          <cell r="DV1155">
            <v>28541.25</v>
          </cell>
          <cell r="DW1155">
            <v>290.27999999999997</v>
          </cell>
          <cell r="DX1155">
            <v>123723</v>
          </cell>
          <cell r="DY1155" t="str">
            <v>multicolor</v>
          </cell>
          <cell r="DZ1155" t="str">
            <v>20206500081___Songha___цветной</v>
          </cell>
        </row>
        <row r="1156">
          <cell r="B1156" t="str">
            <v>20206500082_0076268_00000003837</v>
          </cell>
          <cell r="C1156" t="str">
            <v>20206500082_0076268</v>
          </cell>
          <cell r="D1156" t="str">
            <v>Theme 3АксессуарыSaiwiЖенскийmulticolor9</v>
          </cell>
          <cell r="E1156" t="str">
            <v>Заг. с Th 3</v>
          </cell>
          <cell r="F1156" t="str">
            <v>ACOOLA Аксессуары Весна 2024 Theme 3</v>
          </cell>
          <cell r="G1156" t="str">
            <v>ACOOLA</v>
          </cell>
          <cell r="H1156" t="str">
            <v>Theme 3</v>
          </cell>
          <cell r="I1156" t="str">
            <v>00000003837</v>
          </cell>
          <cell r="J1156" t="str">
            <v>20206500082</v>
          </cell>
          <cell r="K1156" t="str">
            <v>Очки солнцезащитные детские Saiwi цветной</v>
          </cell>
          <cell r="L1156" t="str">
            <v>Женский</v>
          </cell>
          <cell r="M1156" t="str">
            <v/>
          </cell>
          <cell r="N1156" t="str">
            <v>Saiwi</v>
          </cell>
          <cell r="O1156" t="str">
            <v>цветной</v>
          </cell>
          <cell r="P1156" t="str">
            <v>Accessories</v>
          </cell>
          <cell r="Q1156" t="str">
            <v>Sunglasses</v>
          </cell>
          <cell r="R1156" t="str">
            <v>Swim_Women</v>
          </cell>
          <cell r="S1156" t="str">
            <v>Swim</v>
          </cell>
          <cell r="T1156" t="str">
            <v>Аксессуары</v>
          </cell>
          <cell r="U1156" t="str">
            <v/>
          </cell>
          <cell r="V1156" t="str">
            <v/>
          </cell>
          <cell r="W1156" t="str">
            <v>(9) one size</v>
          </cell>
          <cell r="X1156">
            <v>1</v>
          </cell>
          <cell r="Y1156" t="str">
            <v>Нет</v>
          </cell>
          <cell r="Z1156" t="str">
            <v>Julia Kosmina</v>
          </cell>
          <cell r="AA1156" t="str">
            <v>Basic+</v>
          </cell>
          <cell r="AB1156" t="str">
            <v>Regular</v>
          </cell>
          <cell r="AC1156" t="str">
            <v>1,2,3,4,5</v>
          </cell>
          <cell r="AD1156" t="str">
            <v>1,2,3,4,5_1</v>
          </cell>
          <cell r="AE1156">
            <v>271</v>
          </cell>
          <cell r="AF1156">
            <v>52</v>
          </cell>
          <cell r="AG1156">
            <v>73</v>
          </cell>
          <cell r="AH1156">
            <v>96</v>
          </cell>
          <cell r="AI1156">
            <v>43</v>
          </cell>
          <cell r="AJ1156">
            <v>7</v>
          </cell>
          <cell r="AK1156">
            <v>1.5</v>
          </cell>
          <cell r="AL1156">
            <v>0.5</v>
          </cell>
          <cell r="AM1156">
            <v>3</v>
          </cell>
          <cell r="AN1156">
            <v>1</v>
          </cell>
          <cell r="AO1156">
            <v>4</v>
          </cell>
          <cell r="AP1156">
            <v>208</v>
          </cell>
          <cell r="AQ1156">
            <v>3</v>
          </cell>
          <cell r="AR1156">
            <v>1</v>
          </cell>
          <cell r="AS1156">
            <v>4</v>
          </cell>
          <cell r="AT1156">
            <v>292</v>
          </cell>
          <cell r="AU1156">
            <v>3</v>
          </cell>
          <cell r="AV1156">
            <v>1</v>
          </cell>
          <cell r="AW1156">
            <v>4</v>
          </cell>
          <cell r="AX1156">
            <v>384</v>
          </cell>
          <cell r="AY1156">
            <v>3</v>
          </cell>
          <cell r="AZ1156">
            <v>1</v>
          </cell>
          <cell r="BA1156">
            <v>4</v>
          </cell>
          <cell r="BB1156">
            <v>172</v>
          </cell>
          <cell r="BC1156">
            <v>3</v>
          </cell>
          <cell r="BD1156">
            <v>1</v>
          </cell>
          <cell r="BE1156">
            <v>4</v>
          </cell>
          <cell r="BF1156">
            <v>28</v>
          </cell>
          <cell r="BG1156" t="str">
            <v>2-1</v>
          </cell>
          <cell r="BH1156">
            <v>0.54200000000000004</v>
          </cell>
          <cell r="BI1156">
            <v>1084</v>
          </cell>
          <cell r="BJ1156">
            <v>699</v>
          </cell>
          <cell r="BK1156">
            <v>699</v>
          </cell>
          <cell r="BL1156">
            <v>582.5</v>
          </cell>
          <cell r="BM1156">
            <v>3.1387516838796583</v>
          </cell>
          <cell r="BN1156">
            <v>1.9</v>
          </cell>
          <cell r="BO1156">
            <v>2</v>
          </cell>
          <cell r="BP1156">
            <v>2.62</v>
          </cell>
          <cell r="BQ1156">
            <v>222.70000000000002</v>
          </cell>
          <cell r="BR1156">
            <v>0.68140200286123032</v>
          </cell>
          <cell r="BS1156">
            <v>3.3</v>
          </cell>
          <cell r="BT1156">
            <v>85</v>
          </cell>
          <cell r="BU1156">
            <v>1.2</v>
          </cell>
          <cell r="BV1156">
            <v>699</v>
          </cell>
          <cell r="BW1156">
            <v>350</v>
          </cell>
          <cell r="BX1156" t="str">
            <v>WENZHOU HEC FASHION INTERNATIONAL CO., LTD</v>
          </cell>
          <cell r="BY1156" t="str">
            <v>Китай</v>
          </cell>
          <cell r="BZ1156">
            <v>80</v>
          </cell>
          <cell r="CA1156">
            <v>177</v>
          </cell>
          <cell r="CB1156">
            <v>36</v>
          </cell>
          <cell r="CC1156">
            <v>623</v>
          </cell>
          <cell r="CD1156">
            <v>2000</v>
          </cell>
          <cell r="CE1156">
            <v>629.50604013909754</v>
          </cell>
          <cell r="CF1156">
            <v>2000</v>
          </cell>
          <cell r="CG1156">
            <v>1500</v>
          </cell>
          <cell r="CH1156" t="str">
            <v>ок</v>
          </cell>
          <cell r="CI1156" t="str">
            <v>min цена 349</v>
          </cell>
          <cell r="CJ1156">
            <v>36</v>
          </cell>
          <cell r="CK1156">
            <v>2168</v>
          </cell>
          <cell r="CL1156">
            <v>354</v>
          </cell>
          <cell r="CM1156">
            <v>160</v>
          </cell>
          <cell r="CN1156">
            <v>1246</v>
          </cell>
          <cell r="CO1156">
            <v>72</v>
          </cell>
          <cell r="CP1156">
            <v>4000</v>
          </cell>
          <cell r="CQ1156">
            <v>241406.80000000002</v>
          </cell>
          <cell r="CR1156">
            <v>39417.9</v>
          </cell>
          <cell r="CS1156">
            <v>17816</v>
          </cell>
          <cell r="CT1156">
            <v>138742.1</v>
          </cell>
          <cell r="CU1156">
            <v>8017.2000000000007</v>
          </cell>
          <cell r="CV1156">
            <v>445400.00000000006</v>
          </cell>
          <cell r="CW1156">
            <v>757716</v>
          </cell>
          <cell r="CX1156">
            <v>123723</v>
          </cell>
          <cell r="CY1156">
            <v>55920</v>
          </cell>
          <cell r="CZ1156">
            <v>435477</v>
          </cell>
          <cell r="DA1156">
            <v>25164</v>
          </cell>
          <cell r="DB1156">
            <v>1398000</v>
          </cell>
          <cell r="DC1156" t="str">
            <v>Basic+</v>
          </cell>
          <cell r="DE1156">
            <v>59</v>
          </cell>
          <cell r="DF1156">
            <v>59</v>
          </cell>
          <cell r="DH1156">
            <v>2</v>
          </cell>
          <cell r="DI1156">
            <v>1</v>
          </cell>
          <cell r="DJ1156">
            <v>3</v>
          </cell>
          <cell r="DK1156">
            <v>177</v>
          </cell>
          <cell r="DP1156">
            <v>177</v>
          </cell>
          <cell r="DQ1156">
            <v>118</v>
          </cell>
          <cell r="DR1156">
            <v>59</v>
          </cell>
          <cell r="DS1156">
            <v>0.66666666666666663</v>
          </cell>
          <cell r="DT1156">
            <v>0.33333333333333331</v>
          </cell>
          <cell r="DU1156">
            <v>699</v>
          </cell>
          <cell r="DV1156">
            <v>34780.5</v>
          </cell>
          <cell r="DW1156">
            <v>354</v>
          </cell>
          <cell r="DX1156">
            <v>123723</v>
          </cell>
          <cell r="DY1156" t="str">
            <v>multicolor</v>
          </cell>
          <cell r="DZ1156" t="str">
            <v>20206500082___Saiwi___цветной</v>
          </cell>
        </row>
        <row r="1157">
          <cell r="B1157" t="str">
            <v>20206500083_0076269_00000003837</v>
          </cell>
          <cell r="C1157" t="str">
            <v>20206500083_0076269</v>
          </cell>
          <cell r="D1157" t="str">
            <v>Theme 3АксессуарыArrowЖенскийpink9</v>
          </cell>
          <cell r="E1157" t="str">
            <v>Заг. с Th 3</v>
          </cell>
          <cell r="F1157" t="str">
            <v>ACOOLA Аксессуары Весна 2024 Theme 3</v>
          </cell>
          <cell r="G1157" t="str">
            <v>ACOOLA</v>
          </cell>
          <cell r="H1157" t="str">
            <v>Theme 3</v>
          </cell>
          <cell r="I1157" t="str">
            <v>00000003837</v>
          </cell>
          <cell r="J1157" t="str">
            <v>20206500083</v>
          </cell>
          <cell r="K1157" t="str">
            <v>Очки солнцезащитные детские Arrow розовый</v>
          </cell>
          <cell r="L1157" t="str">
            <v>Женский</v>
          </cell>
          <cell r="M1157" t="str">
            <v/>
          </cell>
          <cell r="N1157" t="str">
            <v>Arrow</v>
          </cell>
          <cell r="O1157" t="str">
            <v>розовый</v>
          </cell>
          <cell r="P1157" t="str">
            <v>Accessories</v>
          </cell>
          <cell r="Q1157" t="str">
            <v>Sunglasses</v>
          </cell>
          <cell r="R1157" t="str">
            <v>Swim_Women</v>
          </cell>
          <cell r="S1157" t="str">
            <v>Swim</v>
          </cell>
          <cell r="T1157" t="str">
            <v>Аксессуары</v>
          </cell>
          <cell r="U1157" t="str">
            <v/>
          </cell>
          <cell r="V1157" t="str">
            <v/>
          </cell>
          <cell r="W1157" t="str">
            <v>(9) one size</v>
          </cell>
          <cell r="X1157">
            <v>1</v>
          </cell>
          <cell r="Y1157" t="str">
            <v>Нет</v>
          </cell>
          <cell r="Z1157" t="str">
            <v>Julia Kosmina</v>
          </cell>
          <cell r="AA1157" t="str">
            <v>Basic+</v>
          </cell>
          <cell r="AB1157" t="str">
            <v>Regular</v>
          </cell>
          <cell r="AC1157" t="str">
            <v>1,2,3,4,5</v>
          </cell>
          <cell r="AD1157" t="str">
            <v>1,2,3,4,5_1</v>
          </cell>
          <cell r="AE1157">
            <v>271</v>
          </cell>
          <cell r="AF1157">
            <v>52</v>
          </cell>
          <cell r="AG1157">
            <v>73</v>
          </cell>
          <cell r="AH1157">
            <v>96</v>
          </cell>
          <cell r="AI1157">
            <v>43</v>
          </cell>
          <cell r="AJ1157">
            <v>7</v>
          </cell>
          <cell r="AK1157">
            <v>1</v>
          </cell>
          <cell r="AL1157">
            <v>1</v>
          </cell>
          <cell r="AM1157">
            <v>2</v>
          </cell>
          <cell r="AN1157">
            <v>1</v>
          </cell>
          <cell r="AO1157">
            <v>3</v>
          </cell>
          <cell r="AP1157">
            <v>156</v>
          </cell>
          <cell r="AQ1157">
            <v>2</v>
          </cell>
          <cell r="AR1157">
            <v>1</v>
          </cell>
          <cell r="AS1157">
            <v>3</v>
          </cell>
          <cell r="AT1157">
            <v>219</v>
          </cell>
          <cell r="AU1157">
            <v>2</v>
          </cell>
          <cell r="AV1157">
            <v>1</v>
          </cell>
          <cell r="AW1157">
            <v>3</v>
          </cell>
          <cell r="AX1157">
            <v>288</v>
          </cell>
          <cell r="AY1157">
            <v>2</v>
          </cell>
          <cell r="AZ1157">
            <v>0</v>
          </cell>
          <cell r="BA1157">
            <v>2</v>
          </cell>
          <cell r="BB1157">
            <v>86</v>
          </cell>
          <cell r="BC1157">
            <v>2</v>
          </cell>
          <cell r="BD1157">
            <v>0</v>
          </cell>
          <cell r="BE1157">
            <v>2</v>
          </cell>
          <cell r="BF1157">
            <v>14</v>
          </cell>
          <cell r="BG1157" t="str">
            <v>1-1</v>
          </cell>
          <cell r="BH1157">
            <v>0.54500000000000004</v>
          </cell>
          <cell r="BI1157">
            <v>763</v>
          </cell>
          <cell r="BJ1157">
            <v>499</v>
          </cell>
          <cell r="BK1157">
            <v>499</v>
          </cell>
          <cell r="BL1157">
            <v>415.83</v>
          </cell>
          <cell r="BM1157">
            <v>3.6238198983297019</v>
          </cell>
          <cell r="BN1157">
            <v>1.17</v>
          </cell>
          <cell r="BO1157">
            <v>1.23</v>
          </cell>
          <cell r="BP1157">
            <v>1.62</v>
          </cell>
          <cell r="BQ1157">
            <v>137.70000000000002</v>
          </cell>
          <cell r="BR1157">
            <v>0.72404809619238475</v>
          </cell>
          <cell r="BS1157">
            <v>3.3</v>
          </cell>
          <cell r="BT1157">
            <v>85</v>
          </cell>
          <cell r="BU1157">
            <v>1.2</v>
          </cell>
          <cell r="BV1157">
            <v>499</v>
          </cell>
          <cell r="BW1157">
            <v>250</v>
          </cell>
          <cell r="BX1157" t="str">
            <v>WENZHOU HEC FASHION INTERNATIONAL CO., LTD</v>
          </cell>
          <cell r="BY1157" t="str">
            <v>Китай</v>
          </cell>
          <cell r="BZ1157">
            <v>56</v>
          </cell>
          <cell r="CA1157">
            <v>118</v>
          </cell>
          <cell r="CB1157">
            <v>25</v>
          </cell>
          <cell r="CC1157">
            <v>438</v>
          </cell>
          <cell r="CD1157">
            <v>1400</v>
          </cell>
          <cell r="CE1157">
            <v>440.65422809736828</v>
          </cell>
          <cell r="CF1157">
            <v>1400</v>
          </cell>
          <cell r="CG1157">
            <v>1500</v>
          </cell>
          <cell r="CH1157" t="str">
            <v>ок</v>
          </cell>
          <cell r="CI1157" t="str">
            <v>min цена 349</v>
          </cell>
          <cell r="CJ1157">
            <v>25</v>
          </cell>
          <cell r="CK1157">
            <v>938.49</v>
          </cell>
          <cell r="CL1157">
            <v>145.13999999999999</v>
          </cell>
          <cell r="CM1157">
            <v>68.88</v>
          </cell>
          <cell r="CN1157">
            <v>538.74</v>
          </cell>
          <cell r="CO1157">
            <v>30.75</v>
          </cell>
          <cell r="CP1157">
            <v>1722</v>
          </cell>
          <cell r="CQ1157">
            <v>105065.1</v>
          </cell>
          <cell r="CR1157">
            <v>16248.600000000002</v>
          </cell>
          <cell r="CS1157">
            <v>7711.2000000000007</v>
          </cell>
          <cell r="CT1157">
            <v>60312.600000000006</v>
          </cell>
          <cell r="CU1157">
            <v>3442.5000000000005</v>
          </cell>
          <cell r="CV1157">
            <v>192780.00000000003</v>
          </cell>
          <cell r="CW1157">
            <v>380737</v>
          </cell>
          <cell r="CX1157">
            <v>58882</v>
          </cell>
          <cell r="CY1157">
            <v>27944</v>
          </cell>
          <cell r="CZ1157">
            <v>218562</v>
          </cell>
          <cell r="DA1157">
            <v>12475</v>
          </cell>
          <cell r="DB1157">
            <v>698600</v>
          </cell>
          <cell r="DC1157" t="str">
            <v>Basic+</v>
          </cell>
          <cell r="DE1157">
            <v>59</v>
          </cell>
          <cell r="DF1157">
            <v>59</v>
          </cell>
          <cell r="DH1157">
            <v>2</v>
          </cell>
          <cell r="DJ1157">
            <v>2</v>
          </cell>
          <cell r="DK1157">
            <v>118</v>
          </cell>
          <cell r="DP1157">
            <v>118</v>
          </cell>
          <cell r="DQ1157">
            <v>118</v>
          </cell>
          <cell r="DR1157">
            <v>0</v>
          </cell>
          <cell r="DS1157">
            <v>1</v>
          </cell>
          <cell r="DT1157">
            <v>0</v>
          </cell>
          <cell r="DU1157">
            <v>499</v>
          </cell>
          <cell r="DV1157">
            <v>14337.000000000002</v>
          </cell>
          <cell r="DW1157">
            <v>145.13999999999999</v>
          </cell>
          <cell r="DX1157">
            <v>58882</v>
          </cell>
          <cell r="DY1157" t="str">
            <v>pink</v>
          </cell>
          <cell r="DZ1157" t="str">
            <v>20206500083___Arrow___розовый</v>
          </cell>
        </row>
        <row r="1158">
          <cell r="B1158" t="str">
            <v>20206700009_0076219_00000003837</v>
          </cell>
          <cell r="C1158" t="str">
            <v>20206700009_0076219</v>
          </cell>
          <cell r="D1158" t="str">
            <v>Theme 3АксессуарыJinmoЖенскийmulticolor9</v>
          </cell>
          <cell r="E1158" t="str">
            <v>Заг. с Th 3</v>
          </cell>
          <cell r="F1158" t="str">
            <v>ACOOLA Аксессуары Весна 2024 Theme 3</v>
          </cell>
          <cell r="G1158" t="str">
            <v>ACOOLA</v>
          </cell>
          <cell r="H1158" t="str">
            <v>Theme 3</v>
          </cell>
          <cell r="I1158" t="str">
            <v>00000003837</v>
          </cell>
          <cell r="J1158" t="str">
            <v>20206700009</v>
          </cell>
          <cell r="K1158" t="str">
            <v>Картинки детские переводные тату Jinmo цветной</v>
          </cell>
          <cell r="L1158" t="str">
            <v>Женский</v>
          </cell>
          <cell r="M1158" t="str">
            <v/>
          </cell>
          <cell r="N1158" t="str">
            <v>Jinmo</v>
          </cell>
          <cell r="O1158" t="str">
            <v>цветной</v>
          </cell>
          <cell r="P1158" t="str">
            <v>Accessories</v>
          </cell>
          <cell r="Q1158" t="str">
            <v>Other accessories</v>
          </cell>
          <cell r="R1158" t="str">
            <v>Swim_Women</v>
          </cell>
          <cell r="S1158" t="str">
            <v>Swim</v>
          </cell>
          <cell r="T1158" t="str">
            <v>Аксессуары</v>
          </cell>
          <cell r="U1158" t="str">
            <v/>
          </cell>
          <cell r="V1158" t="str">
            <v/>
          </cell>
          <cell r="W1158" t="str">
            <v>(9) one size</v>
          </cell>
          <cell r="X1158">
            <v>1</v>
          </cell>
          <cell r="Y1158" t="str">
            <v>Нет</v>
          </cell>
          <cell r="Z1158" t="str">
            <v>Julia Kosmina</v>
          </cell>
          <cell r="AA1158" t="str">
            <v>Basic+</v>
          </cell>
          <cell r="AB1158" t="str">
            <v>Regular</v>
          </cell>
          <cell r="AC1158" t="str">
            <v>1,2,3,4,5</v>
          </cell>
          <cell r="AD1158" t="str">
            <v>1,2,3,4,5_1</v>
          </cell>
          <cell r="AE1158">
            <v>271</v>
          </cell>
          <cell r="AF1158">
            <v>52</v>
          </cell>
          <cell r="AG1158">
            <v>73</v>
          </cell>
          <cell r="AH1158">
            <v>96</v>
          </cell>
          <cell r="AI1158">
            <v>43</v>
          </cell>
          <cell r="AJ1158">
            <v>7</v>
          </cell>
          <cell r="AK1158">
            <v>1.5</v>
          </cell>
          <cell r="AL1158">
            <v>1</v>
          </cell>
          <cell r="AM1158">
            <v>3</v>
          </cell>
          <cell r="AN1158">
            <v>2</v>
          </cell>
          <cell r="AO1158">
            <v>5</v>
          </cell>
          <cell r="AP1158">
            <v>260</v>
          </cell>
          <cell r="AQ1158">
            <v>3</v>
          </cell>
          <cell r="AR1158">
            <v>1</v>
          </cell>
          <cell r="AS1158">
            <v>4</v>
          </cell>
          <cell r="AT1158">
            <v>292</v>
          </cell>
          <cell r="AU1158">
            <v>3</v>
          </cell>
          <cell r="AV1158">
            <v>1</v>
          </cell>
          <cell r="AW1158">
            <v>4</v>
          </cell>
          <cell r="AX1158">
            <v>384</v>
          </cell>
          <cell r="AY1158">
            <v>3</v>
          </cell>
          <cell r="AZ1158">
            <v>1</v>
          </cell>
          <cell r="BA1158">
            <v>4</v>
          </cell>
          <cell r="BB1158">
            <v>172</v>
          </cell>
          <cell r="BC1158">
            <v>3</v>
          </cell>
          <cell r="BD1158">
            <v>1</v>
          </cell>
          <cell r="BE1158">
            <v>4</v>
          </cell>
          <cell r="BF1158">
            <v>28</v>
          </cell>
          <cell r="BG1158" t="str">
            <v>2-2</v>
          </cell>
          <cell r="BH1158">
            <v>0.81142857142857139</v>
          </cell>
          <cell r="BI1158">
            <v>1136</v>
          </cell>
          <cell r="BJ1158">
            <v>249</v>
          </cell>
          <cell r="BK1158">
            <v>249</v>
          </cell>
          <cell r="BL1158">
            <v>207.5</v>
          </cell>
          <cell r="BM1158">
            <v>3.2914738929279577</v>
          </cell>
          <cell r="BN1158">
            <v>0.62</v>
          </cell>
          <cell r="BO1158">
            <v>0.65</v>
          </cell>
          <cell r="BP1158">
            <v>0.89</v>
          </cell>
          <cell r="BQ1158">
            <v>75.650000000000006</v>
          </cell>
          <cell r="BR1158">
            <v>0.69618473895582333</v>
          </cell>
          <cell r="BS1158">
            <v>3.3</v>
          </cell>
          <cell r="BT1158">
            <v>85</v>
          </cell>
          <cell r="BU1158">
            <v>1.2</v>
          </cell>
          <cell r="BV1158">
            <v>249</v>
          </cell>
          <cell r="BW1158">
            <v>120</v>
          </cell>
          <cell r="BX1158" t="str">
            <v>YIWU XINGLIU TRADING CO., LTD.</v>
          </cell>
          <cell r="BY1158" t="str">
            <v>Китай</v>
          </cell>
          <cell r="CA1158">
            <v>177</v>
          </cell>
          <cell r="CB1158">
            <v>87</v>
          </cell>
          <cell r="CD1158">
            <v>1400</v>
          </cell>
          <cell r="CE1158">
            <v>440.65422809736828</v>
          </cell>
          <cell r="CF1158">
            <v>1400</v>
          </cell>
          <cell r="CG1158">
            <v>1500</v>
          </cell>
          <cell r="CH1158" t="str">
            <v>не заказываем для ОПТа</v>
          </cell>
          <cell r="CI1158" t="str">
            <v>не заказываем для МП</v>
          </cell>
          <cell r="CJ1158">
            <v>87</v>
          </cell>
          <cell r="CK1158">
            <v>738.4</v>
          </cell>
          <cell r="CL1158">
            <v>115.05</v>
          </cell>
          <cell r="CM1158">
            <v>0</v>
          </cell>
          <cell r="CN1158">
            <v>0</v>
          </cell>
          <cell r="CO1158">
            <v>56.550000000000004</v>
          </cell>
          <cell r="CP1158">
            <v>910</v>
          </cell>
          <cell r="CQ1158">
            <v>85938.400000000009</v>
          </cell>
          <cell r="CR1158">
            <v>13390.050000000001</v>
          </cell>
          <cell r="CS1158">
            <v>0</v>
          </cell>
          <cell r="CT1158">
            <v>0</v>
          </cell>
          <cell r="CU1158">
            <v>6581.55</v>
          </cell>
          <cell r="CV1158">
            <v>105910.00000000001</v>
          </cell>
          <cell r="CW1158">
            <v>282864</v>
          </cell>
          <cell r="CX1158">
            <v>44073</v>
          </cell>
          <cell r="CY1158">
            <v>0</v>
          </cell>
          <cell r="CZ1158">
            <v>0</v>
          </cell>
          <cell r="DA1158">
            <v>21663</v>
          </cell>
          <cell r="DB1158">
            <v>348600</v>
          </cell>
          <cell r="DC1158" t="str">
            <v>Basic+</v>
          </cell>
          <cell r="DE1158">
            <v>59</v>
          </cell>
          <cell r="DF1158">
            <v>59</v>
          </cell>
          <cell r="DH1158">
            <v>2</v>
          </cell>
          <cell r="DI1158">
            <v>1</v>
          </cell>
          <cell r="DJ1158">
            <v>3</v>
          </cell>
          <cell r="DK1158">
            <v>177</v>
          </cell>
          <cell r="DP1158">
            <v>177</v>
          </cell>
          <cell r="DQ1158">
            <v>118</v>
          </cell>
          <cell r="DR1158">
            <v>59</v>
          </cell>
          <cell r="DS1158">
            <v>0.66666666666666663</v>
          </cell>
          <cell r="DT1158">
            <v>0.33333333333333331</v>
          </cell>
          <cell r="DU1158">
            <v>249</v>
          </cell>
          <cell r="DV1158">
            <v>11814.75</v>
          </cell>
          <cell r="DW1158">
            <v>115.05</v>
          </cell>
          <cell r="DX1158">
            <v>44073</v>
          </cell>
          <cell r="DY1158" t="str">
            <v>multicolor</v>
          </cell>
          <cell r="DZ1158" t="str">
            <v>20206700009___Jinmo___цветной</v>
          </cell>
        </row>
        <row r="1159">
          <cell r="B1159" t="str">
            <v>20206730027_0076234_00000003837</v>
          </cell>
          <cell r="C1159" t="str">
            <v>20206730027_0076234</v>
          </cell>
          <cell r="D1159" t="str">
            <v>Theme 3АксессуарыCathayЖенскийmulticolor9</v>
          </cell>
          <cell r="E1159" t="str">
            <v>Заг. с Th 3</v>
          </cell>
          <cell r="F1159" t="str">
            <v>ACOOLA Аксессуары Весна 2024 Theme 3</v>
          </cell>
          <cell r="G1159" t="str">
            <v>ACOOLA</v>
          </cell>
          <cell r="H1159" t="str">
            <v>Theme 3</v>
          </cell>
          <cell r="I1159" t="str">
            <v>00000003837</v>
          </cell>
          <cell r="J1159" t="str">
            <v>20206730027</v>
          </cell>
          <cell r="K1159" t="str">
            <v>Рюкзак детский Cathay цветной</v>
          </cell>
          <cell r="L1159" t="str">
            <v>Женский</v>
          </cell>
          <cell r="M1159" t="str">
            <v/>
          </cell>
          <cell r="N1159" t="str">
            <v>Cathay</v>
          </cell>
          <cell r="O1159" t="str">
            <v>цветной</v>
          </cell>
          <cell r="P1159" t="str">
            <v>Accessories</v>
          </cell>
          <cell r="Q1159" t="str">
            <v>Backpack</v>
          </cell>
          <cell r="R1159" t="str">
            <v>Accessories_Women</v>
          </cell>
          <cell r="S1159" t="str">
            <v>Accessories</v>
          </cell>
          <cell r="T1159" t="str">
            <v>Аксессуары</v>
          </cell>
          <cell r="U1159" t="str">
            <v/>
          </cell>
          <cell r="V1159" t="str">
            <v/>
          </cell>
          <cell r="W1159" t="str">
            <v>(9) one size</v>
          </cell>
          <cell r="X1159">
            <v>1</v>
          </cell>
          <cell r="Y1159" t="str">
            <v>Нет</v>
          </cell>
          <cell r="Z1159" t="str">
            <v>Julia Kosmina</v>
          </cell>
          <cell r="AA1159" t="str">
            <v>Basic+</v>
          </cell>
          <cell r="AB1159" t="str">
            <v>Regular</v>
          </cell>
          <cell r="AC1159" t="str">
            <v>1,2,3,4,5</v>
          </cell>
          <cell r="AD1159" t="str">
            <v>1,2,3,4,5_1</v>
          </cell>
          <cell r="AE1159">
            <v>271</v>
          </cell>
          <cell r="AF1159">
            <v>52</v>
          </cell>
          <cell r="AG1159">
            <v>73</v>
          </cell>
          <cell r="AH1159">
            <v>96</v>
          </cell>
          <cell r="AI1159">
            <v>43</v>
          </cell>
          <cell r="AJ1159">
            <v>7</v>
          </cell>
          <cell r="AK1159">
            <v>1</v>
          </cell>
          <cell r="AL1159">
            <v>1</v>
          </cell>
          <cell r="AM1159">
            <v>2</v>
          </cell>
          <cell r="AN1159">
            <v>1</v>
          </cell>
          <cell r="AO1159">
            <v>3</v>
          </cell>
          <cell r="AP1159">
            <v>156</v>
          </cell>
          <cell r="AQ1159">
            <v>2</v>
          </cell>
          <cell r="AR1159">
            <v>1</v>
          </cell>
          <cell r="AS1159">
            <v>3</v>
          </cell>
          <cell r="AT1159">
            <v>219</v>
          </cell>
          <cell r="AU1159">
            <v>2</v>
          </cell>
          <cell r="AV1159">
            <v>1</v>
          </cell>
          <cell r="AW1159">
            <v>3</v>
          </cell>
          <cell r="AX1159">
            <v>288</v>
          </cell>
          <cell r="AY1159">
            <v>2</v>
          </cell>
          <cell r="AZ1159">
            <v>0</v>
          </cell>
          <cell r="BA1159">
            <v>2</v>
          </cell>
          <cell r="BB1159">
            <v>86</v>
          </cell>
          <cell r="BC1159">
            <v>2</v>
          </cell>
          <cell r="BD1159">
            <v>0</v>
          </cell>
          <cell r="BE1159">
            <v>2</v>
          </cell>
          <cell r="BF1159">
            <v>14</v>
          </cell>
          <cell r="BG1159" t="str">
            <v>1-1</v>
          </cell>
          <cell r="BH1159">
            <v>0.54500000000000004</v>
          </cell>
          <cell r="BI1159">
            <v>763</v>
          </cell>
          <cell r="BJ1159">
            <v>1499</v>
          </cell>
          <cell r="BK1159">
            <v>1499</v>
          </cell>
          <cell r="BL1159">
            <v>1249.17</v>
          </cell>
          <cell r="BM1159">
            <v>3.0723508915761424</v>
          </cell>
          <cell r="BN1159">
            <v>3.79</v>
          </cell>
          <cell r="BO1159">
            <v>3.99</v>
          </cell>
          <cell r="BP1159">
            <v>5.74</v>
          </cell>
          <cell r="BQ1159">
            <v>487.90000000000003</v>
          </cell>
          <cell r="BR1159">
            <v>0.67451634422948636</v>
          </cell>
          <cell r="BS1159">
            <v>3.3</v>
          </cell>
          <cell r="BT1159">
            <v>85</v>
          </cell>
          <cell r="BU1159">
            <v>1.2</v>
          </cell>
          <cell r="BV1159">
            <v>1499</v>
          </cell>
          <cell r="BW1159">
            <v>750</v>
          </cell>
          <cell r="BX1159" t="str">
            <v>SHAOXING YANSHENG TRADING CO., LTD</v>
          </cell>
          <cell r="BY1159" t="str">
            <v>Китай</v>
          </cell>
          <cell r="BZ1159">
            <v>56</v>
          </cell>
          <cell r="CA1159">
            <v>118</v>
          </cell>
          <cell r="CB1159">
            <v>25</v>
          </cell>
          <cell r="CC1159">
            <v>438</v>
          </cell>
          <cell r="CD1159">
            <v>1400</v>
          </cell>
          <cell r="CE1159">
            <v>440.65422809736828</v>
          </cell>
          <cell r="CF1159">
            <v>1400</v>
          </cell>
          <cell r="CG1159">
            <v>1500</v>
          </cell>
          <cell r="CH1159" t="str">
            <v>ок</v>
          </cell>
          <cell r="CI1159" t="str">
            <v>ок</v>
          </cell>
          <cell r="CJ1159">
            <v>25</v>
          </cell>
          <cell r="CK1159">
            <v>3044.3700000000003</v>
          </cell>
          <cell r="CL1159">
            <v>470.82000000000005</v>
          </cell>
          <cell r="CM1159">
            <v>223.44</v>
          </cell>
          <cell r="CN1159">
            <v>1747.6200000000001</v>
          </cell>
          <cell r="CO1159">
            <v>99.75</v>
          </cell>
          <cell r="CP1159">
            <v>5586</v>
          </cell>
          <cell r="CQ1159">
            <v>372267.7</v>
          </cell>
          <cell r="CR1159">
            <v>57572.200000000004</v>
          </cell>
          <cell r="CS1159">
            <v>27322.400000000001</v>
          </cell>
          <cell r="CT1159">
            <v>213700.2</v>
          </cell>
          <cell r="CU1159">
            <v>12197.5</v>
          </cell>
          <cell r="CV1159">
            <v>683060</v>
          </cell>
          <cell r="CW1159">
            <v>1143737</v>
          </cell>
          <cell r="CX1159">
            <v>176882</v>
          </cell>
          <cell r="CY1159">
            <v>83944</v>
          </cell>
          <cell r="CZ1159">
            <v>656562</v>
          </cell>
          <cell r="DA1159">
            <v>37475</v>
          </cell>
          <cell r="DB1159">
            <v>2098600</v>
          </cell>
          <cell r="DC1159" t="str">
            <v>Basic+</v>
          </cell>
          <cell r="DE1159">
            <v>59</v>
          </cell>
          <cell r="DF1159">
            <v>59</v>
          </cell>
          <cell r="DH1159">
            <v>2</v>
          </cell>
          <cell r="DJ1159">
            <v>2</v>
          </cell>
          <cell r="DK1159">
            <v>118</v>
          </cell>
          <cell r="DP1159">
            <v>118</v>
          </cell>
          <cell r="DQ1159">
            <v>118</v>
          </cell>
          <cell r="DR1159">
            <v>0</v>
          </cell>
          <cell r="DS1159">
            <v>1</v>
          </cell>
          <cell r="DT1159">
            <v>0</v>
          </cell>
          <cell r="DU1159">
            <v>1499</v>
          </cell>
          <cell r="DV1159">
            <v>50799.000000000007</v>
          </cell>
          <cell r="DW1159">
            <v>470.82000000000005</v>
          </cell>
          <cell r="DX1159">
            <v>176882</v>
          </cell>
          <cell r="DY1159" t="str">
            <v>multicolor</v>
          </cell>
          <cell r="DZ1159" t="str">
            <v>20206730027___Cathay___цветной</v>
          </cell>
        </row>
        <row r="1160">
          <cell r="B1160" t="str">
            <v>20206850001_0076216_00000003837</v>
          </cell>
          <cell r="C1160" t="str">
            <v>20206850001_0076216</v>
          </cell>
          <cell r="D1160" t="str">
            <v>Theme 3АксессуарыNariЖенскийmulticolor9</v>
          </cell>
          <cell r="E1160" t="str">
            <v>Заг. с Th 3</v>
          </cell>
          <cell r="F1160" t="str">
            <v>ACOOLA Аксессуары Весна 2024 Theme 3</v>
          </cell>
          <cell r="G1160" t="str">
            <v>ACOOLA</v>
          </cell>
          <cell r="H1160" t="str">
            <v>Theme 3</v>
          </cell>
          <cell r="I1160" t="str">
            <v>00000003837</v>
          </cell>
          <cell r="J1160" t="str">
            <v>20206850001</v>
          </cell>
          <cell r="K1160" t="str">
            <v>Ручка шариковая дет. Nari цветной</v>
          </cell>
          <cell r="L1160" t="str">
            <v>Женский</v>
          </cell>
          <cell r="M1160" t="str">
            <v/>
          </cell>
          <cell r="N1160" t="str">
            <v>Nari</v>
          </cell>
          <cell r="O1160" t="str">
            <v>цветной</v>
          </cell>
          <cell r="P1160" t="str">
            <v>Accessories</v>
          </cell>
          <cell r="Q1160" t="str">
            <v>Ball pens</v>
          </cell>
          <cell r="R1160" t="str">
            <v>Accessories_Women</v>
          </cell>
          <cell r="S1160" t="str">
            <v>Accessories</v>
          </cell>
          <cell r="T1160" t="str">
            <v>Аксессуары</v>
          </cell>
          <cell r="U1160" t="str">
            <v/>
          </cell>
          <cell r="V1160" t="str">
            <v/>
          </cell>
          <cell r="W1160" t="str">
            <v>(9) one size</v>
          </cell>
          <cell r="X1160">
            <v>1</v>
          </cell>
          <cell r="Y1160" t="str">
            <v>Нет</v>
          </cell>
          <cell r="Z1160" t="str">
            <v>Julia Kosmina</v>
          </cell>
          <cell r="AA1160" t="str">
            <v>Basic+</v>
          </cell>
          <cell r="AB1160" t="str">
            <v>Regular</v>
          </cell>
          <cell r="AC1160" t="str">
            <v>1,2,3,4,5</v>
          </cell>
          <cell r="AD1160" t="str">
            <v>1,2,3,4,5_1</v>
          </cell>
          <cell r="AE1160">
            <v>271</v>
          </cell>
          <cell r="AF1160">
            <v>52</v>
          </cell>
          <cell r="AG1160">
            <v>73</v>
          </cell>
          <cell r="AH1160">
            <v>96</v>
          </cell>
          <cell r="AI1160">
            <v>43</v>
          </cell>
          <cell r="AJ1160">
            <v>7</v>
          </cell>
          <cell r="AK1160">
            <v>1.5</v>
          </cell>
          <cell r="AL1160">
            <v>1</v>
          </cell>
          <cell r="AM1160">
            <v>3</v>
          </cell>
          <cell r="AN1160">
            <v>2</v>
          </cell>
          <cell r="AO1160">
            <v>5</v>
          </cell>
          <cell r="AP1160">
            <v>260</v>
          </cell>
          <cell r="AQ1160">
            <v>3</v>
          </cell>
          <cell r="AR1160">
            <v>1</v>
          </cell>
          <cell r="AS1160">
            <v>4</v>
          </cell>
          <cell r="AT1160">
            <v>292</v>
          </cell>
          <cell r="AU1160">
            <v>3</v>
          </cell>
          <cell r="AV1160">
            <v>1</v>
          </cell>
          <cell r="AW1160">
            <v>4</v>
          </cell>
          <cell r="AX1160">
            <v>384</v>
          </cell>
          <cell r="AY1160">
            <v>3</v>
          </cell>
          <cell r="AZ1160">
            <v>1</v>
          </cell>
          <cell r="BA1160">
            <v>4</v>
          </cell>
          <cell r="BB1160">
            <v>172</v>
          </cell>
          <cell r="BC1160">
            <v>3</v>
          </cell>
          <cell r="BD1160">
            <v>1</v>
          </cell>
          <cell r="BE1160">
            <v>4</v>
          </cell>
          <cell r="BF1160">
            <v>28</v>
          </cell>
          <cell r="BG1160" t="str">
            <v>2-2</v>
          </cell>
          <cell r="BH1160">
            <v>0.81142857142857139</v>
          </cell>
          <cell r="BI1160">
            <v>1136</v>
          </cell>
          <cell r="BJ1160">
            <v>399</v>
          </cell>
          <cell r="BK1160">
            <v>399</v>
          </cell>
          <cell r="BL1160">
            <v>332.5</v>
          </cell>
          <cell r="BM1160">
            <v>4.7415329768270942</v>
          </cell>
          <cell r="BN1160">
            <v>0.69</v>
          </cell>
          <cell r="BO1160">
            <v>0.72</v>
          </cell>
          <cell r="BP1160">
            <v>0.99</v>
          </cell>
          <cell r="BQ1160">
            <v>84.15</v>
          </cell>
          <cell r="BR1160">
            <v>0.78909774436090219</v>
          </cell>
          <cell r="BS1160">
            <v>3.3</v>
          </cell>
          <cell r="BT1160">
            <v>85</v>
          </cell>
          <cell r="BU1160">
            <v>1.2</v>
          </cell>
          <cell r="BV1160">
            <v>399</v>
          </cell>
          <cell r="BW1160">
            <v>200</v>
          </cell>
          <cell r="BX1160" t="str">
            <v>YIWU XINGLIU TRADING CO., LTD.</v>
          </cell>
          <cell r="BY1160" t="str">
            <v>Китай</v>
          </cell>
          <cell r="CA1160">
            <v>177</v>
          </cell>
          <cell r="CB1160">
            <v>87</v>
          </cell>
          <cell r="CD1160">
            <v>1400</v>
          </cell>
          <cell r="CE1160">
            <v>440.65422809736828</v>
          </cell>
          <cell r="CF1160">
            <v>1400</v>
          </cell>
          <cell r="CG1160">
            <v>1500</v>
          </cell>
          <cell r="CH1160" t="str">
            <v>не заказываем для ОПТа</v>
          </cell>
          <cell r="CI1160" t="str">
            <v>не заказываем для МП</v>
          </cell>
          <cell r="CJ1160">
            <v>87</v>
          </cell>
          <cell r="CK1160">
            <v>817.92</v>
          </cell>
          <cell r="CL1160">
            <v>127.44</v>
          </cell>
          <cell r="CM1160">
            <v>0</v>
          </cell>
          <cell r="CN1160">
            <v>0</v>
          </cell>
          <cell r="CO1160">
            <v>62.64</v>
          </cell>
          <cell r="CP1160">
            <v>1008</v>
          </cell>
          <cell r="CQ1160">
            <v>95594.400000000009</v>
          </cell>
          <cell r="CR1160">
            <v>14894.550000000001</v>
          </cell>
          <cell r="CS1160">
            <v>0</v>
          </cell>
          <cell r="CT1160">
            <v>0</v>
          </cell>
          <cell r="CU1160">
            <v>7321.05</v>
          </cell>
          <cell r="CV1160">
            <v>117810.00000000001</v>
          </cell>
          <cell r="CW1160">
            <v>453264</v>
          </cell>
          <cell r="CX1160">
            <v>70623</v>
          </cell>
          <cell r="CY1160">
            <v>0</v>
          </cell>
          <cell r="CZ1160">
            <v>0</v>
          </cell>
          <cell r="DA1160">
            <v>34713</v>
          </cell>
          <cell r="DB1160">
            <v>558600</v>
          </cell>
          <cell r="DC1160" t="str">
            <v>Basic+</v>
          </cell>
          <cell r="DE1160">
            <v>59</v>
          </cell>
          <cell r="DF1160">
            <v>59</v>
          </cell>
          <cell r="DH1160">
            <v>2</v>
          </cell>
          <cell r="DI1160">
            <v>1</v>
          </cell>
          <cell r="DJ1160">
            <v>3</v>
          </cell>
          <cell r="DK1160">
            <v>177</v>
          </cell>
          <cell r="DP1160">
            <v>177</v>
          </cell>
          <cell r="DQ1160">
            <v>118</v>
          </cell>
          <cell r="DR1160">
            <v>59</v>
          </cell>
          <cell r="DS1160">
            <v>0.66666666666666663</v>
          </cell>
          <cell r="DT1160">
            <v>0.33333333333333331</v>
          </cell>
          <cell r="DU1160">
            <v>399</v>
          </cell>
          <cell r="DV1160">
            <v>13142.25</v>
          </cell>
          <cell r="DW1160">
            <v>127.44</v>
          </cell>
          <cell r="DX1160">
            <v>70623</v>
          </cell>
          <cell r="DY1160" t="str">
            <v>multicolor</v>
          </cell>
          <cell r="DZ1160" t="str">
            <v>20206850001___Nari___цветной</v>
          </cell>
        </row>
        <row r="1161">
          <cell r="B1161" t="str">
            <v>20206850002_0076217_00000003837</v>
          </cell>
          <cell r="C1161" t="str">
            <v>20206850002_0076217</v>
          </cell>
          <cell r="D1161" t="str">
            <v>Theme 3АксессуарыJiameЖенскийmulticolor9</v>
          </cell>
          <cell r="E1161" t="str">
            <v>Заг. с Th 3</v>
          </cell>
          <cell r="F1161" t="str">
            <v>ACOOLA Аксессуары Весна 2024 Theme 3</v>
          </cell>
          <cell r="G1161" t="str">
            <v>ACOOLA</v>
          </cell>
          <cell r="H1161" t="str">
            <v>Theme 3</v>
          </cell>
          <cell r="I1161" t="str">
            <v>00000003837</v>
          </cell>
          <cell r="J1161" t="str">
            <v>20206850002</v>
          </cell>
          <cell r="K1161" t="str">
            <v>Набор из 6 гелевых ручек для детей Jiame цветной</v>
          </cell>
          <cell r="L1161" t="str">
            <v>Женский</v>
          </cell>
          <cell r="M1161" t="str">
            <v/>
          </cell>
          <cell r="N1161" t="str">
            <v>Jiame</v>
          </cell>
          <cell r="O1161" t="str">
            <v>цветной</v>
          </cell>
          <cell r="P1161" t="str">
            <v>Accessories</v>
          </cell>
          <cell r="Q1161" t="str">
            <v>Gel pens</v>
          </cell>
          <cell r="R1161" t="str">
            <v>Accessories_Women</v>
          </cell>
          <cell r="S1161" t="str">
            <v>Accessories</v>
          </cell>
          <cell r="T1161" t="str">
            <v>Аксессуары</v>
          </cell>
          <cell r="U1161" t="str">
            <v/>
          </cell>
          <cell r="V1161" t="str">
            <v/>
          </cell>
          <cell r="W1161" t="str">
            <v>(9) one size</v>
          </cell>
          <cell r="X1161">
            <v>1</v>
          </cell>
          <cell r="Y1161" t="str">
            <v>Нет</v>
          </cell>
          <cell r="Z1161" t="str">
            <v>Julia Kosmina</v>
          </cell>
          <cell r="AA1161" t="str">
            <v>Basic+</v>
          </cell>
          <cell r="AB1161" t="str">
            <v>Regular</v>
          </cell>
          <cell r="AC1161" t="str">
            <v>1,2,3,4,5</v>
          </cell>
          <cell r="AD1161" t="str">
            <v>1,2,3,4,5_1</v>
          </cell>
          <cell r="AE1161">
            <v>271</v>
          </cell>
          <cell r="AF1161">
            <v>52</v>
          </cell>
          <cell r="AG1161">
            <v>73</v>
          </cell>
          <cell r="AH1161">
            <v>96</v>
          </cell>
          <cell r="AI1161">
            <v>43</v>
          </cell>
          <cell r="AJ1161">
            <v>7</v>
          </cell>
          <cell r="AK1161">
            <v>1.5</v>
          </cell>
          <cell r="AL1161">
            <v>1</v>
          </cell>
          <cell r="AM1161">
            <v>3</v>
          </cell>
          <cell r="AN1161">
            <v>2</v>
          </cell>
          <cell r="AO1161">
            <v>5</v>
          </cell>
          <cell r="AP1161">
            <v>260</v>
          </cell>
          <cell r="AQ1161">
            <v>3</v>
          </cell>
          <cell r="AR1161">
            <v>1</v>
          </cell>
          <cell r="AS1161">
            <v>4</v>
          </cell>
          <cell r="AT1161">
            <v>292</v>
          </cell>
          <cell r="AU1161">
            <v>3</v>
          </cell>
          <cell r="AV1161">
            <v>1</v>
          </cell>
          <cell r="AW1161">
            <v>4</v>
          </cell>
          <cell r="AX1161">
            <v>384</v>
          </cell>
          <cell r="AY1161">
            <v>3</v>
          </cell>
          <cell r="AZ1161">
            <v>1</v>
          </cell>
          <cell r="BA1161">
            <v>4</v>
          </cell>
          <cell r="BB1161">
            <v>172</v>
          </cell>
          <cell r="BC1161">
            <v>3</v>
          </cell>
          <cell r="BD1161">
            <v>1</v>
          </cell>
          <cell r="BE1161">
            <v>4</v>
          </cell>
          <cell r="BF1161">
            <v>28</v>
          </cell>
          <cell r="BG1161" t="str">
            <v>2-2</v>
          </cell>
          <cell r="BH1161">
            <v>0.81142857142857139</v>
          </cell>
          <cell r="BI1161">
            <v>1136</v>
          </cell>
          <cell r="BJ1161">
            <v>499</v>
          </cell>
          <cell r="BK1161">
            <v>499</v>
          </cell>
          <cell r="BL1161">
            <v>415.83</v>
          </cell>
          <cell r="BM1161">
            <v>4.2234447735928908</v>
          </cell>
          <cell r="BN1161">
            <v>0.96</v>
          </cell>
          <cell r="BO1161">
            <v>1.01</v>
          </cell>
          <cell r="BP1161">
            <v>1.39</v>
          </cell>
          <cell r="BQ1161">
            <v>118.14999999999999</v>
          </cell>
          <cell r="BR1161">
            <v>0.7632264529058117</v>
          </cell>
          <cell r="BS1161">
            <v>3.3</v>
          </cell>
          <cell r="BT1161">
            <v>85</v>
          </cell>
          <cell r="BU1161">
            <v>1.2</v>
          </cell>
          <cell r="BV1161">
            <v>499</v>
          </cell>
          <cell r="BW1161">
            <v>250</v>
          </cell>
          <cell r="BX1161" t="str">
            <v>YIWU XINGLIU TRADING CO., LTD.</v>
          </cell>
          <cell r="BY1161" t="str">
            <v>Китай</v>
          </cell>
          <cell r="CA1161">
            <v>177</v>
          </cell>
          <cell r="CB1161">
            <v>87</v>
          </cell>
          <cell r="CD1161">
            <v>1400</v>
          </cell>
          <cell r="CE1161">
            <v>440.65422809736828</v>
          </cell>
          <cell r="CF1161">
            <v>1400</v>
          </cell>
          <cell r="CG1161">
            <v>1500</v>
          </cell>
          <cell r="CH1161" t="str">
            <v>ок</v>
          </cell>
          <cell r="CI1161" t="str">
            <v>ок</v>
          </cell>
          <cell r="CJ1161">
            <v>87</v>
          </cell>
          <cell r="CK1161">
            <v>1147.3599999999999</v>
          </cell>
          <cell r="CL1161">
            <v>178.77</v>
          </cell>
          <cell r="CM1161">
            <v>0</v>
          </cell>
          <cell r="CN1161">
            <v>0</v>
          </cell>
          <cell r="CO1161">
            <v>87.87</v>
          </cell>
          <cell r="CP1161">
            <v>1414</v>
          </cell>
          <cell r="CQ1161">
            <v>134218.4</v>
          </cell>
          <cell r="CR1161">
            <v>20912.55</v>
          </cell>
          <cell r="CS1161">
            <v>0</v>
          </cell>
          <cell r="CT1161">
            <v>0</v>
          </cell>
          <cell r="CU1161">
            <v>10279.049999999999</v>
          </cell>
          <cell r="CV1161">
            <v>165410</v>
          </cell>
          <cell r="CW1161">
            <v>566864</v>
          </cell>
          <cell r="CX1161">
            <v>88323</v>
          </cell>
          <cell r="CY1161">
            <v>0</v>
          </cell>
          <cell r="CZ1161">
            <v>0</v>
          </cell>
          <cell r="DA1161">
            <v>43413</v>
          </cell>
          <cell r="DB1161">
            <v>698600</v>
          </cell>
          <cell r="DC1161" t="str">
            <v>Basic+</v>
          </cell>
          <cell r="DE1161">
            <v>59</v>
          </cell>
          <cell r="DF1161">
            <v>59</v>
          </cell>
          <cell r="DH1161">
            <v>2</v>
          </cell>
          <cell r="DI1161">
            <v>1</v>
          </cell>
          <cell r="DJ1161">
            <v>3</v>
          </cell>
          <cell r="DK1161">
            <v>177</v>
          </cell>
          <cell r="DP1161">
            <v>177</v>
          </cell>
          <cell r="DQ1161">
            <v>118</v>
          </cell>
          <cell r="DR1161">
            <v>59</v>
          </cell>
          <cell r="DS1161">
            <v>0.66666666666666663</v>
          </cell>
          <cell r="DT1161">
            <v>0.33333333333333331</v>
          </cell>
          <cell r="DU1161">
            <v>499</v>
          </cell>
          <cell r="DV1161">
            <v>18452.249999999996</v>
          </cell>
          <cell r="DW1161">
            <v>178.77</v>
          </cell>
          <cell r="DX1161">
            <v>88323</v>
          </cell>
          <cell r="DY1161" t="str">
            <v>multicolor</v>
          </cell>
          <cell r="DZ1161" t="str">
            <v>20206850002___Jiame___цветной</v>
          </cell>
        </row>
        <row r="1162">
          <cell r="B1162" t="str">
            <v>20206930021_0076218_00000003837</v>
          </cell>
          <cell r="C1162" t="str">
            <v>20206930021_0076218</v>
          </cell>
          <cell r="D1162" t="str">
            <v>Theme 3АксессуарыDunchЖенскийmulticolor9</v>
          </cell>
          <cell r="E1162" t="str">
            <v>Заг. с Th 3</v>
          </cell>
          <cell r="F1162" t="str">
            <v>ACOOLA Аксессуары Весна 2024 Theme 3</v>
          </cell>
          <cell r="G1162" t="str">
            <v>ACOOLA</v>
          </cell>
          <cell r="H1162" t="str">
            <v>Theme 3</v>
          </cell>
          <cell r="I1162" t="str">
            <v>00000003837</v>
          </cell>
          <cell r="J1162" t="str">
            <v>20206930021</v>
          </cell>
          <cell r="K1162" t="str">
            <v>Декоративные детские наклейки Dunch цветной</v>
          </cell>
          <cell r="L1162" t="str">
            <v>Женский</v>
          </cell>
          <cell r="M1162" t="str">
            <v/>
          </cell>
          <cell r="N1162" t="str">
            <v>Dunch</v>
          </cell>
          <cell r="O1162" t="str">
            <v>цветной</v>
          </cell>
          <cell r="P1162" t="str">
            <v>Accessories</v>
          </cell>
          <cell r="Q1162" t="str">
            <v>Decorative stickers</v>
          </cell>
          <cell r="R1162" t="str">
            <v>Accessories_Women</v>
          </cell>
          <cell r="S1162" t="str">
            <v>Accessories</v>
          </cell>
          <cell r="T1162" t="str">
            <v>Аксессуары</v>
          </cell>
          <cell r="U1162" t="str">
            <v/>
          </cell>
          <cell r="V1162" t="str">
            <v/>
          </cell>
          <cell r="W1162" t="str">
            <v>(9) one size</v>
          </cell>
          <cell r="X1162">
            <v>1</v>
          </cell>
          <cell r="Y1162" t="str">
            <v>Нет</v>
          </cell>
          <cell r="Z1162" t="str">
            <v>Julia Kosmina</v>
          </cell>
          <cell r="AA1162" t="str">
            <v>Basic+</v>
          </cell>
          <cell r="AB1162" t="str">
            <v>Regular</v>
          </cell>
          <cell r="AC1162" t="str">
            <v>1,2,3,4,5</v>
          </cell>
          <cell r="AD1162" t="str">
            <v>1,2,3,4,5_1</v>
          </cell>
          <cell r="AE1162">
            <v>271</v>
          </cell>
          <cell r="AF1162">
            <v>52</v>
          </cell>
          <cell r="AG1162">
            <v>73</v>
          </cell>
          <cell r="AH1162">
            <v>96</v>
          </cell>
          <cell r="AI1162">
            <v>43</v>
          </cell>
          <cell r="AJ1162">
            <v>7</v>
          </cell>
          <cell r="AK1162">
            <v>1.5</v>
          </cell>
          <cell r="AL1162">
            <v>1</v>
          </cell>
          <cell r="AM1162">
            <v>3</v>
          </cell>
          <cell r="AN1162">
            <v>2</v>
          </cell>
          <cell r="AO1162">
            <v>5</v>
          </cell>
          <cell r="AP1162">
            <v>260</v>
          </cell>
          <cell r="AQ1162">
            <v>3</v>
          </cell>
          <cell r="AR1162">
            <v>1</v>
          </cell>
          <cell r="AS1162">
            <v>4</v>
          </cell>
          <cell r="AT1162">
            <v>292</v>
          </cell>
          <cell r="AU1162">
            <v>3</v>
          </cell>
          <cell r="AV1162">
            <v>1</v>
          </cell>
          <cell r="AW1162">
            <v>4</v>
          </cell>
          <cell r="AX1162">
            <v>384</v>
          </cell>
          <cell r="AY1162">
            <v>3</v>
          </cell>
          <cell r="AZ1162">
            <v>1</v>
          </cell>
          <cell r="BA1162">
            <v>4</v>
          </cell>
          <cell r="BB1162">
            <v>172</v>
          </cell>
          <cell r="BC1162">
            <v>3</v>
          </cell>
          <cell r="BD1162">
            <v>1</v>
          </cell>
          <cell r="BE1162">
            <v>4</v>
          </cell>
          <cell r="BF1162">
            <v>28</v>
          </cell>
          <cell r="BG1162" t="str">
            <v>2-2</v>
          </cell>
          <cell r="BH1162">
            <v>0.81142857142857139</v>
          </cell>
          <cell r="BI1162">
            <v>1136</v>
          </cell>
          <cell r="BJ1162">
            <v>199</v>
          </cell>
          <cell r="BK1162">
            <v>199</v>
          </cell>
          <cell r="BL1162">
            <v>165.83</v>
          </cell>
          <cell r="BM1162">
            <v>2.9635145197319432</v>
          </cell>
          <cell r="BN1162">
            <v>0.55000000000000004</v>
          </cell>
          <cell r="BO1162">
            <v>0.57999999999999996</v>
          </cell>
          <cell r="BP1162">
            <v>0.79</v>
          </cell>
          <cell r="BQ1162">
            <v>67.150000000000006</v>
          </cell>
          <cell r="BR1162">
            <v>0.66256281407035167</v>
          </cell>
          <cell r="BS1162">
            <v>3.3</v>
          </cell>
          <cell r="BT1162">
            <v>85</v>
          </cell>
          <cell r="BU1162">
            <v>1.2</v>
          </cell>
          <cell r="BV1162">
            <v>199</v>
          </cell>
          <cell r="BW1162">
            <v>100</v>
          </cell>
          <cell r="BX1162" t="str">
            <v>YIWU XINGLIU TRADING CO., LTD.</v>
          </cell>
          <cell r="BY1162" t="str">
            <v>Китай</v>
          </cell>
          <cell r="CA1162">
            <v>177</v>
          </cell>
          <cell r="CB1162">
            <v>87</v>
          </cell>
          <cell r="CD1162">
            <v>1400</v>
          </cell>
          <cell r="CE1162">
            <v>440.65422809736828</v>
          </cell>
          <cell r="CF1162">
            <v>1400</v>
          </cell>
          <cell r="CG1162">
            <v>1500</v>
          </cell>
          <cell r="CH1162" t="str">
            <v>не заказываем для ОПТа</v>
          </cell>
          <cell r="CI1162" t="str">
            <v>не заказываем для МП</v>
          </cell>
          <cell r="CJ1162">
            <v>87</v>
          </cell>
          <cell r="CK1162">
            <v>658.88</v>
          </cell>
          <cell r="CL1162">
            <v>102.66</v>
          </cell>
          <cell r="CM1162">
            <v>0</v>
          </cell>
          <cell r="CN1162">
            <v>0</v>
          </cell>
          <cell r="CO1162">
            <v>50.459999999999994</v>
          </cell>
          <cell r="CP1162">
            <v>812</v>
          </cell>
          <cell r="CQ1162">
            <v>76282.400000000009</v>
          </cell>
          <cell r="CR1162">
            <v>11885.550000000001</v>
          </cell>
          <cell r="CS1162">
            <v>0</v>
          </cell>
          <cell r="CT1162">
            <v>0</v>
          </cell>
          <cell r="CU1162">
            <v>5842.05</v>
          </cell>
          <cell r="CV1162">
            <v>94010.000000000015</v>
          </cell>
          <cell r="CW1162">
            <v>226064</v>
          </cell>
          <cell r="CX1162">
            <v>35223</v>
          </cell>
          <cell r="CY1162">
            <v>0</v>
          </cell>
          <cell r="CZ1162">
            <v>0</v>
          </cell>
          <cell r="DA1162">
            <v>17313</v>
          </cell>
          <cell r="DB1162">
            <v>278600</v>
          </cell>
          <cell r="DC1162" t="str">
            <v>Basic+</v>
          </cell>
          <cell r="DE1162">
            <v>59</v>
          </cell>
          <cell r="DF1162">
            <v>59</v>
          </cell>
          <cell r="DH1162">
            <v>2</v>
          </cell>
          <cell r="DI1162">
            <v>1</v>
          </cell>
          <cell r="DJ1162">
            <v>3</v>
          </cell>
          <cell r="DK1162">
            <v>177</v>
          </cell>
          <cell r="DP1162">
            <v>177</v>
          </cell>
          <cell r="DQ1162">
            <v>118</v>
          </cell>
          <cell r="DR1162">
            <v>59</v>
          </cell>
          <cell r="DS1162">
            <v>0.66666666666666663</v>
          </cell>
          <cell r="DT1162">
            <v>0.33333333333333331</v>
          </cell>
          <cell r="DU1162">
            <v>199</v>
          </cell>
          <cell r="DV1162">
            <v>10487.250000000002</v>
          </cell>
          <cell r="DW1162">
            <v>102.66</v>
          </cell>
          <cell r="DX1162">
            <v>35223</v>
          </cell>
          <cell r="DY1162" t="str">
            <v>multicolor</v>
          </cell>
          <cell r="DZ1162" t="str">
            <v>20206930021___Dunch___цветной</v>
          </cell>
        </row>
        <row r="1163">
          <cell r="B1163" t="str">
            <v>20207220001_0076170_00000003837</v>
          </cell>
          <cell r="C1163" t="str">
            <v>20207220001_0076170</v>
          </cell>
          <cell r="D1163" t="str">
            <v>Theme 3АксессуарыYulmuЖенскийmulticolor9</v>
          </cell>
          <cell r="E1163" t="str">
            <v>Заг. с Th 3</v>
          </cell>
          <cell r="F1163" t="str">
            <v>ACOOLA Аксессуары Весна 2024 Theme 3</v>
          </cell>
          <cell r="G1163" t="str">
            <v>ACOOLA</v>
          </cell>
          <cell r="H1163" t="str">
            <v>Theme 3</v>
          </cell>
          <cell r="I1163" t="str">
            <v>00000003837</v>
          </cell>
          <cell r="J1163" t="str">
            <v>20207220001</v>
          </cell>
          <cell r="K1163" t="str">
            <v>Набор из 7 значков для детей от 3х лет Yulmu цветной</v>
          </cell>
          <cell r="L1163" t="str">
            <v>Женский</v>
          </cell>
          <cell r="M1163" t="str">
            <v/>
          </cell>
          <cell r="N1163" t="str">
            <v>Yulmu</v>
          </cell>
          <cell r="O1163" t="str">
            <v>цветной</v>
          </cell>
          <cell r="P1163" t="str">
            <v>Accessories</v>
          </cell>
          <cell r="Q1163" t="str">
            <v>Badges</v>
          </cell>
          <cell r="R1163" t="str">
            <v>Accessories_Women</v>
          </cell>
          <cell r="S1163" t="str">
            <v>Accessories</v>
          </cell>
          <cell r="T1163" t="str">
            <v>Аксессуары</v>
          </cell>
          <cell r="U1163" t="str">
            <v/>
          </cell>
          <cell r="V1163" t="str">
            <v/>
          </cell>
          <cell r="W1163" t="str">
            <v>(9) one size</v>
          </cell>
          <cell r="X1163">
            <v>1</v>
          </cell>
          <cell r="Y1163" t="str">
            <v>Нет</v>
          </cell>
          <cell r="Z1163" t="str">
            <v>Julia Kosmina</v>
          </cell>
          <cell r="AA1163" t="str">
            <v>Basic+</v>
          </cell>
          <cell r="AB1163" t="str">
            <v>Regular</v>
          </cell>
          <cell r="AC1163" t="str">
            <v>1,2,3,4,5</v>
          </cell>
          <cell r="AD1163" t="str">
            <v>1,2,3,4,5_1</v>
          </cell>
          <cell r="AE1163">
            <v>271</v>
          </cell>
          <cell r="AF1163">
            <v>52</v>
          </cell>
          <cell r="AG1163">
            <v>73</v>
          </cell>
          <cell r="AH1163">
            <v>96</v>
          </cell>
          <cell r="AI1163">
            <v>43</v>
          </cell>
          <cell r="AJ1163">
            <v>7</v>
          </cell>
          <cell r="AK1163">
            <v>1</v>
          </cell>
          <cell r="AL1163">
            <v>1</v>
          </cell>
          <cell r="AM1163">
            <v>2</v>
          </cell>
          <cell r="AN1163">
            <v>1</v>
          </cell>
          <cell r="AO1163">
            <v>3</v>
          </cell>
          <cell r="AP1163">
            <v>156</v>
          </cell>
          <cell r="AQ1163">
            <v>2</v>
          </cell>
          <cell r="AR1163">
            <v>1</v>
          </cell>
          <cell r="AS1163">
            <v>3</v>
          </cell>
          <cell r="AT1163">
            <v>219</v>
          </cell>
          <cell r="AU1163">
            <v>2</v>
          </cell>
          <cell r="AV1163">
            <v>1</v>
          </cell>
          <cell r="AW1163">
            <v>3</v>
          </cell>
          <cell r="AX1163">
            <v>288</v>
          </cell>
          <cell r="AY1163">
            <v>2</v>
          </cell>
          <cell r="AZ1163">
            <v>0</v>
          </cell>
          <cell r="BA1163">
            <v>2</v>
          </cell>
          <cell r="BB1163">
            <v>86</v>
          </cell>
          <cell r="BC1163">
            <v>2</v>
          </cell>
          <cell r="BD1163">
            <v>0</v>
          </cell>
          <cell r="BE1163">
            <v>2</v>
          </cell>
          <cell r="BF1163">
            <v>14</v>
          </cell>
          <cell r="BG1163" t="str">
            <v>1-1</v>
          </cell>
          <cell r="BH1163">
            <v>0.54500000000000004</v>
          </cell>
          <cell r="BI1163">
            <v>763</v>
          </cell>
          <cell r="BJ1163">
            <v>499</v>
          </cell>
          <cell r="BK1163">
            <v>499</v>
          </cell>
          <cell r="BL1163">
            <v>415.83</v>
          </cell>
          <cell r="BM1163">
            <v>3.3739012846517915</v>
          </cell>
          <cell r="BN1163">
            <v>1.27</v>
          </cell>
          <cell r="BO1163">
            <v>1.33</v>
          </cell>
          <cell r="BP1163">
            <v>1.74</v>
          </cell>
          <cell r="BQ1163">
            <v>147.9</v>
          </cell>
          <cell r="BR1163">
            <v>0.70360721442885765</v>
          </cell>
          <cell r="BS1163">
            <v>3.3</v>
          </cell>
          <cell r="BT1163">
            <v>85</v>
          </cell>
          <cell r="BU1163">
            <v>1.2</v>
          </cell>
          <cell r="BV1163">
            <v>499</v>
          </cell>
          <cell r="BW1163">
            <v>250</v>
          </cell>
          <cell r="BX1163" t="str">
            <v>Shenzhen Zlorna Ornament Co., Ltd.</v>
          </cell>
          <cell r="BY1163" t="str">
            <v>Китай</v>
          </cell>
          <cell r="BZ1163">
            <v>56</v>
          </cell>
          <cell r="CA1163">
            <v>118</v>
          </cell>
          <cell r="CB1163">
            <v>25</v>
          </cell>
          <cell r="CC1163">
            <v>438</v>
          </cell>
          <cell r="CD1163">
            <v>1400</v>
          </cell>
          <cell r="CE1163">
            <v>440.65422809736828</v>
          </cell>
          <cell r="CF1163">
            <v>1400</v>
          </cell>
          <cell r="CG1163">
            <v>1500</v>
          </cell>
          <cell r="CH1163" t="str">
            <v>ок</v>
          </cell>
          <cell r="CI1163" t="str">
            <v>ок</v>
          </cell>
          <cell r="CJ1163">
            <v>25</v>
          </cell>
          <cell r="CK1163">
            <v>1014.7900000000001</v>
          </cell>
          <cell r="CL1163">
            <v>156.94</v>
          </cell>
          <cell r="CM1163">
            <v>74.48</v>
          </cell>
          <cell r="CN1163">
            <v>582.54000000000008</v>
          </cell>
          <cell r="CO1163">
            <v>33.25</v>
          </cell>
          <cell r="CP1163">
            <v>1862</v>
          </cell>
          <cell r="CQ1163">
            <v>112847.7</v>
          </cell>
          <cell r="CR1163">
            <v>17452.2</v>
          </cell>
          <cell r="CS1163">
            <v>8282.4</v>
          </cell>
          <cell r="CT1163">
            <v>64780.200000000004</v>
          </cell>
          <cell r="CU1163">
            <v>3697.5</v>
          </cell>
          <cell r="CV1163">
            <v>207060</v>
          </cell>
          <cell r="CW1163">
            <v>380737</v>
          </cell>
          <cell r="CX1163">
            <v>58882</v>
          </cell>
          <cell r="CY1163">
            <v>27944</v>
          </cell>
          <cell r="CZ1163">
            <v>218562</v>
          </cell>
          <cell r="DA1163">
            <v>12475</v>
          </cell>
          <cell r="DB1163">
            <v>698600</v>
          </cell>
          <cell r="DC1163" t="str">
            <v>Basic+</v>
          </cell>
          <cell r="DE1163">
            <v>59</v>
          </cell>
          <cell r="DF1163">
            <v>59</v>
          </cell>
          <cell r="DH1163">
            <v>2</v>
          </cell>
          <cell r="DJ1163">
            <v>2</v>
          </cell>
          <cell r="DK1163">
            <v>118</v>
          </cell>
          <cell r="DP1163">
            <v>118</v>
          </cell>
          <cell r="DQ1163">
            <v>118</v>
          </cell>
          <cell r="DR1163">
            <v>0</v>
          </cell>
          <cell r="DS1163">
            <v>1</v>
          </cell>
          <cell r="DT1163">
            <v>0</v>
          </cell>
          <cell r="DU1163">
            <v>499</v>
          </cell>
          <cell r="DV1163">
            <v>15399</v>
          </cell>
          <cell r="DW1163">
            <v>156.94</v>
          </cell>
          <cell r="DX1163">
            <v>58882</v>
          </cell>
          <cell r="DY1163" t="str">
            <v>multicolor</v>
          </cell>
          <cell r="DZ1163" t="str">
            <v>20207220001___Yulmu___цветной</v>
          </cell>
        </row>
        <row r="1164">
          <cell r="B1164" t="str">
            <v>20216550003_0076206_00000003837</v>
          </cell>
          <cell r="C1164" t="str">
            <v>20216550003_0076206</v>
          </cell>
          <cell r="D1164" t="str">
            <v>Theme 3АксессуарыYengЖенскийviolet284</v>
          </cell>
          <cell r="E1164" t="str">
            <v>Заг. с Th 3</v>
          </cell>
          <cell r="F1164" t="str">
            <v>ACOOLA Аксессуары Весна 2024 Theme 3</v>
          </cell>
          <cell r="G1164" t="str">
            <v>ACOOLA</v>
          </cell>
          <cell r="H1164" t="str">
            <v>Theme 3</v>
          </cell>
          <cell r="I1164" t="str">
            <v>00000003837</v>
          </cell>
          <cell r="J1164" t="str">
            <v>20216550003</v>
          </cell>
          <cell r="K1164" t="str">
            <v>Кепка детская Yeng фиолетовый</v>
          </cell>
          <cell r="L1164" t="str">
            <v>Женский</v>
          </cell>
          <cell r="M1164" t="str">
            <v>Большой</v>
          </cell>
          <cell r="N1164" t="str">
            <v>Yeng</v>
          </cell>
          <cell r="O1164" t="str">
            <v>фиолетовый</v>
          </cell>
          <cell r="P1164" t="str">
            <v>Accessories</v>
          </cell>
          <cell r="Q1164" t="str">
            <v>Cap</v>
          </cell>
          <cell r="R1164" t="str">
            <v>Accessories_Women</v>
          </cell>
          <cell r="S1164" t="str">
            <v>Accessories</v>
          </cell>
          <cell r="T1164" t="str">
            <v>Аксессуары</v>
          </cell>
          <cell r="U1164" t="str">
            <v/>
          </cell>
          <cell r="V1164" t="str">
            <v/>
          </cell>
          <cell r="W1164" t="str">
            <v>(284) Kids hat 2 size B2/G2</v>
          </cell>
          <cell r="X1164">
            <v>2</v>
          </cell>
          <cell r="Y1164" t="str">
            <v>Нет</v>
          </cell>
          <cell r="Z1164" t="str">
            <v>Julia Kosmina</v>
          </cell>
          <cell r="AA1164" t="str">
            <v>Basic+</v>
          </cell>
          <cell r="AB1164" t="str">
            <v>Regular</v>
          </cell>
          <cell r="AC1164" t="str">
            <v>1,2,3,4,5</v>
          </cell>
          <cell r="AD1164" t="str">
            <v>1,2,3,4,5_2</v>
          </cell>
          <cell r="AE1164">
            <v>271</v>
          </cell>
          <cell r="AF1164">
            <v>52</v>
          </cell>
          <cell r="AG1164">
            <v>73</v>
          </cell>
          <cell r="AH1164">
            <v>96</v>
          </cell>
          <cell r="AI1164">
            <v>43</v>
          </cell>
          <cell r="AJ1164">
            <v>7</v>
          </cell>
          <cell r="AK1164">
            <v>1</v>
          </cell>
          <cell r="AL1164">
            <v>1</v>
          </cell>
          <cell r="AM1164">
            <v>4</v>
          </cell>
          <cell r="AN1164">
            <v>2</v>
          </cell>
          <cell r="AO1164">
            <v>6</v>
          </cell>
          <cell r="AP1164">
            <v>312</v>
          </cell>
          <cell r="AQ1164">
            <v>4</v>
          </cell>
          <cell r="AR1164">
            <v>2</v>
          </cell>
          <cell r="AS1164">
            <v>6</v>
          </cell>
          <cell r="AT1164">
            <v>438</v>
          </cell>
          <cell r="AU1164">
            <v>4</v>
          </cell>
          <cell r="AV1164">
            <v>2</v>
          </cell>
          <cell r="AW1164">
            <v>6</v>
          </cell>
          <cell r="AX1164">
            <v>576</v>
          </cell>
          <cell r="AY1164">
            <v>4</v>
          </cell>
          <cell r="AZ1164">
            <v>2</v>
          </cell>
          <cell r="BA1164">
            <v>6</v>
          </cell>
          <cell r="BB1164">
            <v>258</v>
          </cell>
          <cell r="BC1164">
            <v>4</v>
          </cell>
          <cell r="BD1164">
            <v>2</v>
          </cell>
          <cell r="BE1164">
            <v>6</v>
          </cell>
          <cell r="BF1164">
            <v>42</v>
          </cell>
          <cell r="BG1164" t="str">
            <v>2-2</v>
          </cell>
          <cell r="BH1164">
            <v>0.54200000000000004</v>
          </cell>
          <cell r="BI1164">
            <v>1626</v>
          </cell>
          <cell r="BJ1164">
            <v>799</v>
          </cell>
          <cell r="BK1164">
            <v>799</v>
          </cell>
          <cell r="BL1164">
            <v>726.36</v>
          </cell>
          <cell r="BM1164">
            <v>3.1229235880398671</v>
          </cell>
          <cell r="BN1164">
            <v>2.2000000000000002</v>
          </cell>
          <cell r="BO1164">
            <v>2.3199999999999998</v>
          </cell>
          <cell r="BP1164">
            <v>3.01</v>
          </cell>
          <cell r="BQ1164">
            <v>255.85</v>
          </cell>
          <cell r="BR1164">
            <v>0.67978723404255326</v>
          </cell>
          <cell r="BS1164">
            <v>3.3</v>
          </cell>
          <cell r="BT1164">
            <v>85</v>
          </cell>
          <cell r="BU1164">
            <v>1.1000000000000001</v>
          </cell>
          <cell r="BV1164">
            <v>799</v>
          </cell>
          <cell r="BW1164">
            <v>400</v>
          </cell>
          <cell r="BX1164" t="str">
            <v>Hangzhou T&amp;Y Garments Co.,Ltd</v>
          </cell>
          <cell r="BY1164" t="str">
            <v>Китай</v>
          </cell>
          <cell r="CA1164">
            <v>354</v>
          </cell>
          <cell r="CB1164">
            <v>54</v>
          </cell>
          <cell r="CC1164">
            <v>966</v>
          </cell>
          <cell r="CD1164">
            <v>3000</v>
          </cell>
          <cell r="CE1164">
            <v>944.25906020864625</v>
          </cell>
          <cell r="CF1164">
            <v>3000</v>
          </cell>
          <cell r="CG1164">
            <v>3000</v>
          </cell>
          <cell r="CH1164" t="str">
            <v>не заказываем для ОПТа</v>
          </cell>
          <cell r="CI1164" t="str">
            <v>ок</v>
          </cell>
          <cell r="CJ1164">
            <v>27</v>
          </cell>
          <cell r="CK1164">
            <v>3772.3199999999997</v>
          </cell>
          <cell r="CL1164">
            <v>821.28</v>
          </cell>
          <cell r="CM1164">
            <v>0</v>
          </cell>
          <cell r="CN1164">
            <v>2241.12</v>
          </cell>
          <cell r="CO1164">
            <v>125.27999999999999</v>
          </cell>
          <cell r="CP1164">
            <v>6959.9999999999991</v>
          </cell>
          <cell r="CQ1164">
            <v>416012.1</v>
          </cell>
          <cell r="CR1164">
            <v>90570.9</v>
          </cell>
          <cell r="CS1164">
            <v>0</v>
          </cell>
          <cell r="CT1164">
            <v>247151.1</v>
          </cell>
          <cell r="CU1164">
            <v>13815.9</v>
          </cell>
          <cell r="CV1164">
            <v>767550</v>
          </cell>
          <cell r="CW1164">
            <v>1299174</v>
          </cell>
          <cell r="CX1164">
            <v>282846</v>
          </cell>
          <cell r="CY1164">
            <v>0</v>
          </cell>
          <cell r="CZ1164">
            <v>771834</v>
          </cell>
          <cell r="DA1164">
            <v>43146</v>
          </cell>
          <cell r="DB1164">
            <v>2397000</v>
          </cell>
          <cell r="DC1164" t="str">
            <v>Basic+</v>
          </cell>
          <cell r="DE1164">
            <v>59</v>
          </cell>
          <cell r="DF1164">
            <v>59</v>
          </cell>
          <cell r="DH1164">
            <v>4</v>
          </cell>
          <cell r="DI1164">
            <v>2</v>
          </cell>
          <cell r="DJ1164">
            <v>6</v>
          </cell>
          <cell r="DK1164">
            <v>354</v>
          </cell>
          <cell r="DP1164">
            <v>354</v>
          </cell>
          <cell r="DQ1164">
            <v>236</v>
          </cell>
          <cell r="DR1164">
            <v>118</v>
          </cell>
          <cell r="DS1164">
            <v>0.66666666666666663</v>
          </cell>
          <cell r="DT1164">
            <v>0.33333333333333331</v>
          </cell>
          <cell r="DU1164">
            <v>799</v>
          </cell>
          <cell r="DV1164">
            <v>79915.5</v>
          </cell>
          <cell r="DW1164">
            <v>821.28</v>
          </cell>
          <cell r="DX1164">
            <v>282846</v>
          </cell>
          <cell r="DY1164" t="str">
            <v>violet</v>
          </cell>
          <cell r="DZ1164" t="str">
            <v>20216550003___Yeng___фиолетовый</v>
          </cell>
        </row>
        <row r="1165">
          <cell r="B1165" t="str">
            <v>20216550003_0076207_00000003837</v>
          </cell>
          <cell r="C1165" t="str">
            <v>20216550003_0076207</v>
          </cell>
          <cell r="D1165" t="str">
            <v>Theme 3АксессуарыYengЖенскийpink284</v>
          </cell>
          <cell r="E1165" t="str">
            <v>Заг. с Th 3</v>
          </cell>
          <cell r="F1165" t="str">
            <v>ACOOLA Аксессуары Весна 2024 Theme 3</v>
          </cell>
          <cell r="G1165" t="str">
            <v>ACOOLA</v>
          </cell>
          <cell r="H1165" t="str">
            <v>Theme 3</v>
          </cell>
          <cell r="I1165" t="str">
            <v>00000003837</v>
          </cell>
          <cell r="J1165" t="str">
            <v>20216550003</v>
          </cell>
          <cell r="K1165" t="str">
            <v>Кепка детская Yeng розовый</v>
          </cell>
          <cell r="L1165" t="str">
            <v>Женский</v>
          </cell>
          <cell r="M1165" t="str">
            <v>Большой</v>
          </cell>
          <cell r="N1165" t="str">
            <v>Yeng</v>
          </cell>
          <cell r="O1165" t="str">
            <v>розовый</v>
          </cell>
          <cell r="P1165" t="str">
            <v>Accessories</v>
          </cell>
          <cell r="Q1165" t="str">
            <v>Cap</v>
          </cell>
          <cell r="R1165" t="str">
            <v>Accessories_Women</v>
          </cell>
          <cell r="S1165" t="str">
            <v>Accessories</v>
          </cell>
          <cell r="T1165" t="str">
            <v>Аксессуары</v>
          </cell>
          <cell r="U1165" t="str">
            <v/>
          </cell>
          <cell r="V1165" t="str">
            <v/>
          </cell>
          <cell r="W1165" t="str">
            <v>(284) Kids hat 2 size B2/G2</v>
          </cell>
          <cell r="X1165">
            <v>2</v>
          </cell>
          <cell r="Y1165" t="str">
            <v>Нет</v>
          </cell>
          <cell r="Z1165" t="str">
            <v>Julia Kosmina</v>
          </cell>
          <cell r="AA1165" t="str">
            <v>Basic+</v>
          </cell>
          <cell r="AB1165" t="str">
            <v>Regular</v>
          </cell>
          <cell r="AC1165" t="str">
            <v>1,2,3,4,5</v>
          </cell>
          <cell r="AD1165" t="str">
            <v>1,2,3,4,5_2</v>
          </cell>
          <cell r="AE1165">
            <v>271</v>
          </cell>
          <cell r="AF1165">
            <v>52</v>
          </cell>
          <cell r="AG1165">
            <v>73</v>
          </cell>
          <cell r="AH1165">
            <v>96</v>
          </cell>
          <cell r="AI1165">
            <v>43</v>
          </cell>
          <cell r="AJ1165">
            <v>7</v>
          </cell>
          <cell r="AK1165">
            <v>1</v>
          </cell>
          <cell r="AL1165">
            <v>1</v>
          </cell>
          <cell r="AM1165">
            <v>4</v>
          </cell>
          <cell r="AN1165">
            <v>2</v>
          </cell>
          <cell r="AO1165">
            <v>6</v>
          </cell>
          <cell r="AP1165">
            <v>312</v>
          </cell>
          <cell r="AQ1165">
            <v>4</v>
          </cell>
          <cell r="AR1165">
            <v>2</v>
          </cell>
          <cell r="AS1165">
            <v>6</v>
          </cell>
          <cell r="AT1165">
            <v>438</v>
          </cell>
          <cell r="AU1165">
            <v>4</v>
          </cell>
          <cell r="AV1165">
            <v>2</v>
          </cell>
          <cell r="AW1165">
            <v>6</v>
          </cell>
          <cell r="AX1165">
            <v>576</v>
          </cell>
          <cell r="AY1165">
            <v>4</v>
          </cell>
          <cell r="AZ1165">
            <v>2</v>
          </cell>
          <cell r="BA1165">
            <v>6</v>
          </cell>
          <cell r="BB1165">
            <v>258</v>
          </cell>
          <cell r="BC1165">
            <v>4</v>
          </cell>
          <cell r="BD1165">
            <v>2</v>
          </cell>
          <cell r="BE1165">
            <v>6</v>
          </cell>
          <cell r="BF1165">
            <v>42</v>
          </cell>
          <cell r="BG1165" t="str">
            <v>2-2</v>
          </cell>
          <cell r="BH1165">
            <v>0.54200000000000004</v>
          </cell>
          <cell r="BI1165">
            <v>1626</v>
          </cell>
          <cell r="BJ1165">
            <v>799</v>
          </cell>
          <cell r="BK1165">
            <v>799</v>
          </cell>
          <cell r="BL1165">
            <v>726.36</v>
          </cell>
          <cell r="BM1165">
            <v>3.1229235880398671</v>
          </cell>
          <cell r="BN1165">
            <v>2.2000000000000002</v>
          </cell>
          <cell r="BO1165">
            <v>2.3199999999999998</v>
          </cell>
          <cell r="BP1165">
            <v>3.01</v>
          </cell>
          <cell r="BQ1165">
            <v>255.85</v>
          </cell>
          <cell r="BR1165">
            <v>0.67978723404255326</v>
          </cell>
          <cell r="BS1165">
            <v>3.3</v>
          </cell>
          <cell r="BT1165">
            <v>85</v>
          </cell>
          <cell r="BU1165">
            <v>1.1000000000000001</v>
          </cell>
          <cell r="BV1165">
            <v>799</v>
          </cell>
          <cell r="BW1165">
            <v>400</v>
          </cell>
          <cell r="BX1165" t="str">
            <v>Hangzhou T&amp;Y Garments Co.,Ltd</v>
          </cell>
          <cell r="BY1165" t="str">
            <v>Китай</v>
          </cell>
          <cell r="CA1165">
            <v>354</v>
          </cell>
          <cell r="CB1165">
            <v>54</v>
          </cell>
          <cell r="CC1165">
            <v>966</v>
          </cell>
          <cell r="CD1165">
            <v>3000</v>
          </cell>
          <cell r="CE1165">
            <v>944.25906020864625</v>
          </cell>
          <cell r="CF1165">
            <v>3000</v>
          </cell>
          <cell r="CG1165">
            <v>3000</v>
          </cell>
          <cell r="CH1165" t="str">
            <v>не заказываем для ОПТа</v>
          </cell>
          <cell r="CI1165" t="str">
            <v>ок</v>
          </cell>
          <cell r="CJ1165">
            <v>27</v>
          </cell>
          <cell r="CK1165">
            <v>3772.3199999999997</v>
          </cell>
          <cell r="CL1165">
            <v>821.28</v>
          </cell>
          <cell r="CM1165">
            <v>0</v>
          </cell>
          <cell r="CN1165">
            <v>2241.12</v>
          </cell>
          <cell r="CO1165">
            <v>125.27999999999999</v>
          </cell>
          <cell r="CP1165">
            <v>6959.9999999999991</v>
          </cell>
          <cell r="CQ1165">
            <v>416012.1</v>
          </cell>
          <cell r="CR1165">
            <v>90570.9</v>
          </cell>
          <cell r="CS1165">
            <v>0</v>
          </cell>
          <cell r="CT1165">
            <v>247151.1</v>
          </cell>
          <cell r="CU1165">
            <v>13815.9</v>
          </cell>
          <cell r="CV1165">
            <v>767550</v>
          </cell>
          <cell r="CW1165">
            <v>1299174</v>
          </cell>
          <cell r="CX1165">
            <v>282846</v>
          </cell>
          <cell r="CY1165">
            <v>0</v>
          </cell>
          <cell r="CZ1165">
            <v>771834</v>
          </cell>
          <cell r="DA1165">
            <v>43146</v>
          </cell>
          <cell r="DB1165">
            <v>2397000</v>
          </cell>
          <cell r="DC1165" t="str">
            <v>Basic+</v>
          </cell>
          <cell r="DE1165">
            <v>59</v>
          </cell>
          <cell r="DF1165">
            <v>59</v>
          </cell>
          <cell r="DH1165">
            <v>4</v>
          </cell>
          <cell r="DI1165">
            <v>2</v>
          </cell>
          <cell r="DJ1165">
            <v>6</v>
          </cell>
          <cell r="DK1165">
            <v>354</v>
          </cell>
          <cell r="DP1165">
            <v>354</v>
          </cell>
          <cell r="DQ1165">
            <v>236</v>
          </cell>
          <cell r="DR1165">
            <v>118</v>
          </cell>
          <cell r="DS1165">
            <v>0.66666666666666663</v>
          </cell>
          <cell r="DT1165">
            <v>0.33333333333333331</v>
          </cell>
          <cell r="DU1165">
            <v>799</v>
          </cell>
          <cell r="DV1165">
            <v>79915.5</v>
          </cell>
          <cell r="DW1165">
            <v>821.28</v>
          </cell>
          <cell r="DX1165">
            <v>282846</v>
          </cell>
          <cell r="DY1165" t="str">
            <v>pink</v>
          </cell>
          <cell r="DZ1165" t="str">
            <v>20216550003___Yeng___розовый</v>
          </cell>
        </row>
        <row r="1166">
          <cell r="B1166" t="str">
            <v>20226550006_0076199_00000003837</v>
          </cell>
          <cell r="C1166" t="str">
            <v>20226550006_0076199</v>
          </cell>
          <cell r="D1166" t="str">
            <v>Theme 3АксессуарыUnakЖенскийmulticolor283</v>
          </cell>
          <cell r="E1166" t="str">
            <v>Заг. с Th 3</v>
          </cell>
          <cell r="F1166" t="str">
            <v>ACOOLA Аксессуары Весна 2024 Theme 3</v>
          </cell>
          <cell r="G1166" t="str">
            <v>ACOOLA</v>
          </cell>
          <cell r="H1166" t="str">
            <v>Theme 3</v>
          </cell>
          <cell r="I1166" t="str">
            <v>00000003837</v>
          </cell>
          <cell r="J1166" t="str">
            <v>20226550006</v>
          </cell>
          <cell r="K1166" t="str">
            <v>Кепка детская Unak цветной</v>
          </cell>
          <cell r="L1166" t="str">
            <v>Женский</v>
          </cell>
          <cell r="M1166" t="str">
            <v>Маленький</v>
          </cell>
          <cell r="N1166" t="str">
            <v>Unak</v>
          </cell>
          <cell r="O1166" t="str">
            <v>цветной</v>
          </cell>
          <cell r="P1166" t="str">
            <v>Accessories</v>
          </cell>
          <cell r="Q1166" t="str">
            <v>Cap</v>
          </cell>
          <cell r="R1166" t="str">
            <v>Accessories_Women</v>
          </cell>
          <cell r="S1166" t="str">
            <v>Accessories</v>
          </cell>
          <cell r="T1166" t="str">
            <v>Аксессуары</v>
          </cell>
          <cell r="U1166" t="str">
            <v/>
          </cell>
          <cell r="V1166" t="str">
            <v/>
          </cell>
          <cell r="W1166" t="str">
            <v>(283) Kids hat 2 size B1/G1</v>
          </cell>
          <cell r="X1166">
            <v>2</v>
          </cell>
          <cell r="Y1166" t="str">
            <v>Нет</v>
          </cell>
          <cell r="Z1166" t="str">
            <v>Julia Kosmina</v>
          </cell>
          <cell r="AA1166" t="str">
            <v>Basic+</v>
          </cell>
          <cell r="AB1166" t="str">
            <v>Regular</v>
          </cell>
          <cell r="AC1166" t="str">
            <v>1,2,3,4,5</v>
          </cell>
          <cell r="AD1166" t="str">
            <v>1,2,3,4,5_2</v>
          </cell>
          <cell r="AE1166">
            <v>271</v>
          </cell>
          <cell r="AF1166">
            <v>52</v>
          </cell>
          <cell r="AG1166">
            <v>73</v>
          </cell>
          <cell r="AH1166">
            <v>96</v>
          </cell>
          <cell r="AI1166">
            <v>43</v>
          </cell>
          <cell r="AJ1166">
            <v>7</v>
          </cell>
          <cell r="AK1166">
            <v>1</v>
          </cell>
          <cell r="AL1166">
            <v>1</v>
          </cell>
          <cell r="AM1166">
            <v>4</v>
          </cell>
          <cell r="AN1166">
            <v>2</v>
          </cell>
          <cell r="AO1166">
            <v>6</v>
          </cell>
          <cell r="AP1166">
            <v>312</v>
          </cell>
          <cell r="AQ1166">
            <v>4</v>
          </cell>
          <cell r="AR1166">
            <v>2</v>
          </cell>
          <cell r="AS1166">
            <v>6</v>
          </cell>
          <cell r="AT1166">
            <v>438</v>
          </cell>
          <cell r="AU1166">
            <v>4</v>
          </cell>
          <cell r="AV1166">
            <v>2</v>
          </cell>
          <cell r="AW1166">
            <v>6</v>
          </cell>
          <cell r="AX1166">
            <v>576</v>
          </cell>
          <cell r="AY1166">
            <v>4</v>
          </cell>
          <cell r="AZ1166">
            <v>2</v>
          </cell>
          <cell r="BA1166">
            <v>6</v>
          </cell>
          <cell r="BB1166">
            <v>258</v>
          </cell>
          <cell r="BC1166">
            <v>4</v>
          </cell>
          <cell r="BD1166">
            <v>2</v>
          </cell>
          <cell r="BE1166">
            <v>6</v>
          </cell>
          <cell r="BF1166">
            <v>42</v>
          </cell>
          <cell r="BG1166" t="str">
            <v>2-2</v>
          </cell>
          <cell r="BH1166">
            <v>0.54200000000000004</v>
          </cell>
          <cell r="BI1166">
            <v>1626</v>
          </cell>
          <cell r="BJ1166">
            <v>799</v>
          </cell>
          <cell r="BK1166">
            <v>799</v>
          </cell>
          <cell r="BL1166">
            <v>726.36</v>
          </cell>
          <cell r="BM1166">
            <v>2.8923076923076922</v>
          </cell>
          <cell r="BN1166">
            <v>2.38</v>
          </cell>
          <cell r="BO1166">
            <v>2.5099999999999998</v>
          </cell>
          <cell r="BP1166">
            <v>3.25</v>
          </cell>
          <cell r="BQ1166">
            <v>276.25</v>
          </cell>
          <cell r="BR1166">
            <v>0.6542553191489362</v>
          </cell>
          <cell r="BS1166">
            <v>3.3</v>
          </cell>
          <cell r="BT1166">
            <v>85</v>
          </cell>
          <cell r="BU1166">
            <v>1.1000000000000001</v>
          </cell>
          <cell r="BV1166">
            <v>799</v>
          </cell>
          <cell r="BW1166">
            <v>400</v>
          </cell>
          <cell r="BX1166" t="str">
            <v>Hangzhou T&amp;Y Garments Co.,Ltd</v>
          </cell>
          <cell r="BY1166" t="str">
            <v>Китай</v>
          </cell>
          <cell r="CA1166">
            <v>354</v>
          </cell>
          <cell r="CB1166">
            <v>54</v>
          </cell>
          <cell r="CC1166">
            <v>966</v>
          </cell>
          <cell r="CD1166">
            <v>3000</v>
          </cell>
          <cell r="CE1166">
            <v>944.25906020864625</v>
          </cell>
          <cell r="CF1166">
            <v>3000</v>
          </cell>
          <cell r="CG1166">
            <v>3000</v>
          </cell>
          <cell r="CH1166" t="str">
            <v>не заказываем для ОПТа</v>
          </cell>
          <cell r="CI1166" t="str">
            <v>ок</v>
          </cell>
          <cell r="CJ1166">
            <v>27</v>
          </cell>
          <cell r="CK1166">
            <v>4081.2599999999998</v>
          </cell>
          <cell r="CL1166">
            <v>888.54</v>
          </cell>
          <cell r="CM1166">
            <v>0</v>
          </cell>
          <cell r="CN1166">
            <v>2424.66</v>
          </cell>
          <cell r="CO1166">
            <v>135.54</v>
          </cell>
          <cell r="CP1166">
            <v>7529.9999999999991</v>
          </cell>
          <cell r="CQ1166">
            <v>449182.5</v>
          </cell>
          <cell r="CR1166">
            <v>97792.5</v>
          </cell>
          <cell r="CS1166">
            <v>0</v>
          </cell>
          <cell r="CT1166">
            <v>266857.5</v>
          </cell>
          <cell r="CU1166">
            <v>14917.5</v>
          </cell>
          <cell r="CV1166">
            <v>828750</v>
          </cell>
          <cell r="CW1166">
            <v>1299174</v>
          </cell>
          <cell r="CX1166">
            <v>282846</v>
          </cell>
          <cell r="CY1166">
            <v>0</v>
          </cell>
          <cell r="CZ1166">
            <v>771834</v>
          </cell>
          <cell r="DA1166">
            <v>43146</v>
          </cell>
          <cell r="DB1166">
            <v>2397000</v>
          </cell>
          <cell r="DC1166" t="str">
            <v>Basic+</v>
          </cell>
          <cell r="DE1166">
            <v>59</v>
          </cell>
          <cell r="DF1166">
            <v>59</v>
          </cell>
          <cell r="DH1166">
            <v>4</v>
          </cell>
          <cell r="DI1166">
            <v>2</v>
          </cell>
          <cell r="DJ1166">
            <v>6</v>
          </cell>
          <cell r="DK1166">
            <v>354</v>
          </cell>
          <cell r="DP1166">
            <v>354</v>
          </cell>
          <cell r="DQ1166">
            <v>236</v>
          </cell>
          <cell r="DR1166">
            <v>118</v>
          </cell>
          <cell r="DS1166">
            <v>0.66666666666666663</v>
          </cell>
          <cell r="DT1166">
            <v>0.33333333333333331</v>
          </cell>
          <cell r="DU1166">
            <v>799</v>
          </cell>
          <cell r="DV1166">
            <v>86287.5</v>
          </cell>
          <cell r="DW1166">
            <v>888.54</v>
          </cell>
          <cell r="DX1166">
            <v>282846</v>
          </cell>
          <cell r="DY1166" t="str">
            <v>multicolor</v>
          </cell>
          <cell r="DZ1166" t="str">
            <v>20226550006___Unak___цветной</v>
          </cell>
        </row>
        <row r="1167">
          <cell r="B1167" t="str">
            <v>20226550007_0076208_00000003837</v>
          </cell>
          <cell r="C1167" t="str">
            <v>20226550007_0076208</v>
          </cell>
          <cell r="D1167" t="str">
            <v>Theme 3АксессуарыCarolЖенскийmulticolor283</v>
          </cell>
          <cell r="E1167" t="str">
            <v>Заг. с Th 3</v>
          </cell>
          <cell r="F1167" t="str">
            <v>ACOOLA Аксессуары Весна 2024 Theme 3</v>
          </cell>
          <cell r="G1167" t="str">
            <v>ACOOLA</v>
          </cell>
          <cell r="H1167" t="str">
            <v>Theme 3</v>
          </cell>
          <cell r="I1167" t="str">
            <v>00000003837</v>
          </cell>
          <cell r="J1167" t="str">
            <v>20226550007</v>
          </cell>
          <cell r="K1167" t="str">
            <v>Кепка детская Carol цветной</v>
          </cell>
          <cell r="L1167" t="str">
            <v>Женский</v>
          </cell>
          <cell r="M1167" t="str">
            <v>Маленький</v>
          </cell>
          <cell r="N1167" t="str">
            <v>Carol</v>
          </cell>
          <cell r="O1167" t="str">
            <v>цветной</v>
          </cell>
          <cell r="P1167" t="str">
            <v>Accessories</v>
          </cell>
          <cell r="Q1167" t="str">
            <v>Cap</v>
          </cell>
          <cell r="R1167" t="str">
            <v>Accessories_Women</v>
          </cell>
          <cell r="S1167" t="str">
            <v>Accessories</v>
          </cell>
          <cell r="T1167" t="str">
            <v>Аксессуары</v>
          </cell>
          <cell r="U1167" t="str">
            <v/>
          </cell>
          <cell r="V1167" t="str">
            <v/>
          </cell>
          <cell r="W1167" t="str">
            <v>(283) Kids hat 2 size B1/G1</v>
          </cell>
          <cell r="X1167">
            <v>2</v>
          </cell>
          <cell r="Y1167" t="str">
            <v>Нет</v>
          </cell>
          <cell r="Z1167" t="str">
            <v>Julia Kosmina</v>
          </cell>
          <cell r="AA1167" t="str">
            <v>Basic+</v>
          </cell>
          <cell r="AB1167" t="str">
            <v>Regular</v>
          </cell>
          <cell r="AC1167" t="str">
            <v>1,2,3,4,5</v>
          </cell>
          <cell r="AD1167" t="str">
            <v>1,2,3,4,5_2</v>
          </cell>
          <cell r="AE1167">
            <v>271</v>
          </cell>
          <cell r="AF1167">
            <v>52</v>
          </cell>
          <cell r="AG1167">
            <v>73</v>
          </cell>
          <cell r="AH1167">
            <v>96</v>
          </cell>
          <cell r="AI1167">
            <v>43</v>
          </cell>
          <cell r="AJ1167">
            <v>7</v>
          </cell>
          <cell r="AK1167">
            <v>1</v>
          </cell>
          <cell r="AL1167">
            <v>1</v>
          </cell>
          <cell r="AM1167">
            <v>4</v>
          </cell>
          <cell r="AN1167">
            <v>2</v>
          </cell>
          <cell r="AO1167">
            <v>6</v>
          </cell>
          <cell r="AP1167">
            <v>312</v>
          </cell>
          <cell r="AQ1167">
            <v>4</v>
          </cell>
          <cell r="AR1167">
            <v>2</v>
          </cell>
          <cell r="AS1167">
            <v>6</v>
          </cell>
          <cell r="AT1167">
            <v>438</v>
          </cell>
          <cell r="AU1167">
            <v>4</v>
          </cell>
          <cell r="AV1167">
            <v>2</v>
          </cell>
          <cell r="AW1167">
            <v>6</v>
          </cell>
          <cell r="AX1167">
            <v>576</v>
          </cell>
          <cell r="AY1167">
            <v>4</v>
          </cell>
          <cell r="AZ1167">
            <v>2</v>
          </cell>
          <cell r="BA1167">
            <v>6</v>
          </cell>
          <cell r="BB1167">
            <v>258</v>
          </cell>
          <cell r="BC1167">
            <v>4</v>
          </cell>
          <cell r="BD1167">
            <v>2</v>
          </cell>
          <cell r="BE1167">
            <v>6</v>
          </cell>
          <cell r="BF1167">
            <v>42</v>
          </cell>
          <cell r="BG1167" t="str">
            <v>2-2</v>
          </cell>
          <cell r="BH1167">
            <v>0.54200000000000004</v>
          </cell>
          <cell r="BI1167">
            <v>1626</v>
          </cell>
          <cell r="BJ1167">
            <v>799</v>
          </cell>
          <cell r="BK1167">
            <v>799</v>
          </cell>
          <cell r="BL1167">
            <v>726.36</v>
          </cell>
          <cell r="BM1167">
            <v>2.9746835443037973</v>
          </cell>
          <cell r="BN1167">
            <v>2.27</v>
          </cell>
          <cell r="BO1167">
            <v>2.39</v>
          </cell>
          <cell r="BP1167">
            <v>3.16</v>
          </cell>
          <cell r="BQ1167">
            <v>268.60000000000002</v>
          </cell>
          <cell r="BR1167">
            <v>0.66382978723404251</v>
          </cell>
          <cell r="BS1167">
            <v>3.3</v>
          </cell>
          <cell r="BT1167">
            <v>85</v>
          </cell>
          <cell r="BU1167">
            <v>1.1000000000000001</v>
          </cell>
          <cell r="BV1167">
            <v>799</v>
          </cell>
          <cell r="BW1167">
            <v>400</v>
          </cell>
          <cell r="BX1167" t="str">
            <v>SHAOXING YANSHENG TRADING CO., LTD</v>
          </cell>
          <cell r="BY1167" t="str">
            <v>Китай</v>
          </cell>
          <cell r="CA1167">
            <v>354</v>
          </cell>
          <cell r="CB1167">
            <v>54</v>
          </cell>
          <cell r="CC1167">
            <v>966</v>
          </cell>
          <cell r="CD1167">
            <v>3000</v>
          </cell>
          <cell r="CE1167">
            <v>944.25906020864625</v>
          </cell>
          <cell r="CF1167">
            <v>3000</v>
          </cell>
          <cell r="CG1167">
            <v>3000</v>
          </cell>
          <cell r="CH1167" t="str">
            <v>не заказываем для ОПТа</v>
          </cell>
          <cell r="CI1167" t="str">
            <v>ок</v>
          </cell>
          <cell r="CJ1167">
            <v>27</v>
          </cell>
          <cell r="CK1167">
            <v>3886.1400000000003</v>
          </cell>
          <cell r="CL1167">
            <v>846.06000000000006</v>
          </cell>
          <cell r="CM1167">
            <v>0</v>
          </cell>
          <cell r="CN1167">
            <v>2308.7400000000002</v>
          </cell>
          <cell r="CO1167">
            <v>129.06</v>
          </cell>
          <cell r="CP1167">
            <v>7170</v>
          </cell>
          <cell r="CQ1167">
            <v>436743.60000000003</v>
          </cell>
          <cell r="CR1167">
            <v>95084.400000000009</v>
          </cell>
          <cell r="CS1167">
            <v>0</v>
          </cell>
          <cell r="CT1167">
            <v>259467.60000000003</v>
          </cell>
          <cell r="CU1167">
            <v>14504.400000000001</v>
          </cell>
          <cell r="CV1167">
            <v>805800.00000000012</v>
          </cell>
          <cell r="CW1167">
            <v>1299174</v>
          </cell>
          <cell r="CX1167">
            <v>282846</v>
          </cell>
          <cell r="CY1167">
            <v>0</v>
          </cell>
          <cell r="CZ1167">
            <v>771834</v>
          </cell>
          <cell r="DA1167">
            <v>43146</v>
          </cell>
          <cell r="DB1167">
            <v>2397000</v>
          </cell>
          <cell r="DC1167" t="str">
            <v>Basic+</v>
          </cell>
          <cell r="DE1167">
            <v>59</v>
          </cell>
          <cell r="DF1167">
            <v>59</v>
          </cell>
          <cell r="DH1167">
            <v>4</v>
          </cell>
          <cell r="DI1167">
            <v>2</v>
          </cell>
          <cell r="DJ1167">
            <v>6</v>
          </cell>
          <cell r="DK1167">
            <v>354</v>
          </cell>
          <cell r="DP1167">
            <v>354</v>
          </cell>
          <cell r="DQ1167">
            <v>236</v>
          </cell>
          <cell r="DR1167">
            <v>118</v>
          </cell>
          <cell r="DS1167">
            <v>0.66666666666666663</v>
          </cell>
          <cell r="DT1167">
            <v>0.33333333333333331</v>
          </cell>
          <cell r="DU1167">
            <v>799</v>
          </cell>
          <cell r="DV1167">
            <v>83898.000000000015</v>
          </cell>
          <cell r="DW1167">
            <v>846.06000000000006</v>
          </cell>
          <cell r="DX1167">
            <v>282846</v>
          </cell>
          <cell r="DY1167" t="str">
            <v>multicolor</v>
          </cell>
          <cell r="DZ1167" t="str">
            <v>20226550007___Carol___цветной</v>
          </cell>
        </row>
        <row r="1168">
          <cell r="B1168" t="str">
            <v>20226550008_0076211_00000003837</v>
          </cell>
          <cell r="C1168" t="str">
            <v>20226550008_0076211</v>
          </cell>
          <cell r="D1168" t="str">
            <v>Theme 3АксессуарыAnsanЖенскийmulticolor283</v>
          </cell>
          <cell r="E1168" t="str">
            <v>Заг. с Th 3</v>
          </cell>
          <cell r="F1168" t="str">
            <v>ACOOLA Аксессуары Весна 2024 Theme 3</v>
          </cell>
          <cell r="G1168" t="str">
            <v>ACOOLA</v>
          </cell>
          <cell r="H1168" t="str">
            <v>Theme 3</v>
          </cell>
          <cell r="I1168" t="str">
            <v>00000003837</v>
          </cell>
          <cell r="J1168" t="str">
            <v>20226550008</v>
          </cell>
          <cell r="K1168" t="str">
            <v>Кепка детская Ansan цветной</v>
          </cell>
          <cell r="L1168" t="str">
            <v>Женский</v>
          </cell>
          <cell r="M1168" t="str">
            <v>Маленький</v>
          </cell>
          <cell r="N1168" t="str">
            <v>Ansan</v>
          </cell>
          <cell r="O1168" t="str">
            <v>цветной</v>
          </cell>
          <cell r="P1168" t="str">
            <v>Accessories</v>
          </cell>
          <cell r="Q1168" t="str">
            <v>Cap</v>
          </cell>
          <cell r="R1168" t="str">
            <v>Accessories_Women</v>
          </cell>
          <cell r="S1168" t="str">
            <v>Accessories</v>
          </cell>
          <cell r="T1168" t="str">
            <v>Аксессуары</v>
          </cell>
          <cell r="U1168" t="str">
            <v/>
          </cell>
          <cell r="V1168" t="str">
            <v/>
          </cell>
          <cell r="W1168" t="str">
            <v>(283) Kids hat 2 size B1/G1</v>
          </cell>
          <cell r="X1168">
            <v>2</v>
          </cell>
          <cell r="Y1168" t="str">
            <v>Нет</v>
          </cell>
          <cell r="Z1168" t="str">
            <v>Julia Kosmina</v>
          </cell>
          <cell r="AA1168" t="str">
            <v>Basic+</v>
          </cell>
          <cell r="AB1168" t="str">
            <v>Regular</v>
          </cell>
          <cell r="AC1168" t="str">
            <v>1,2,3,4,5</v>
          </cell>
          <cell r="AD1168" t="str">
            <v>1,2,3,4,5_2</v>
          </cell>
          <cell r="AE1168">
            <v>271</v>
          </cell>
          <cell r="AF1168">
            <v>52</v>
          </cell>
          <cell r="AG1168">
            <v>73</v>
          </cell>
          <cell r="AH1168">
            <v>96</v>
          </cell>
          <cell r="AI1168">
            <v>43</v>
          </cell>
          <cell r="AJ1168">
            <v>7</v>
          </cell>
          <cell r="AK1168">
            <v>1</v>
          </cell>
          <cell r="AL1168">
            <v>1</v>
          </cell>
          <cell r="AM1168">
            <v>4</v>
          </cell>
          <cell r="AN1168">
            <v>2</v>
          </cell>
          <cell r="AO1168">
            <v>6</v>
          </cell>
          <cell r="AP1168">
            <v>312</v>
          </cell>
          <cell r="AQ1168">
            <v>4</v>
          </cell>
          <cell r="AR1168">
            <v>2</v>
          </cell>
          <cell r="AS1168">
            <v>6</v>
          </cell>
          <cell r="AT1168">
            <v>438</v>
          </cell>
          <cell r="AU1168">
            <v>4</v>
          </cell>
          <cell r="AV1168">
            <v>2</v>
          </cell>
          <cell r="AW1168">
            <v>6</v>
          </cell>
          <cell r="AX1168">
            <v>576</v>
          </cell>
          <cell r="AY1168">
            <v>4</v>
          </cell>
          <cell r="AZ1168">
            <v>2</v>
          </cell>
          <cell r="BA1168">
            <v>6</v>
          </cell>
          <cell r="BB1168">
            <v>258</v>
          </cell>
          <cell r="BC1168">
            <v>4</v>
          </cell>
          <cell r="BD1168">
            <v>2</v>
          </cell>
          <cell r="BE1168">
            <v>6</v>
          </cell>
          <cell r="BF1168">
            <v>42</v>
          </cell>
          <cell r="BG1168" t="str">
            <v>2-2</v>
          </cell>
          <cell r="BH1168">
            <v>0.54200000000000004</v>
          </cell>
          <cell r="BI1168">
            <v>1626</v>
          </cell>
          <cell r="BJ1168">
            <v>799</v>
          </cell>
          <cell r="BK1168">
            <v>799</v>
          </cell>
          <cell r="BL1168">
            <v>726.36</v>
          </cell>
          <cell r="BM1168">
            <v>3.1649831649831648</v>
          </cell>
          <cell r="BN1168">
            <v>2.14</v>
          </cell>
          <cell r="BO1168">
            <v>2.25</v>
          </cell>
          <cell r="BP1168">
            <v>2.97</v>
          </cell>
          <cell r="BQ1168">
            <v>252.45000000000002</v>
          </cell>
          <cell r="BR1168">
            <v>0.68404255319148932</v>
          </cell>
          <cell r="BS1168">
            <v>3.3</v>
          </cell>
          <cell r="BT1168">
            <v>85</v>
          </cell>
          <cell r="BU1168">
            <v>1.1000000000000001</v>
          </cell>
          <cell r="BV1168">
            <v>799</v>
          </cell>
          <cell r="BW1168">
            <v>400</v>
          </cell>
          <cell r="BX1168" t="str">
            <v>SHAOXING YANSHENG TRADING CO., LTD</v>
          </cell>
          <cell r="BY1168" t="str">
            <v>Китай</v>
          </cell>
          <cell r="CA1168">
            <v>354</v>
          </cell>
          <cell r="CB1168">
            <v>54</v>
          </cell>
          <cell r="CC1168">
            <v>966</v>
          </cell>
          <cell r="CD1168">
            <v>3000</v>
          </cell>
          <cell r="CE1168">
            <v>944.25906020864625</v>
          </cell>
          <cell r="CF1168">
            <v>3000</v>
          </cell>
          <cell r="CG1168">
            <v>3000</v>
          </cell>
          <cell r="CH1168" t="str">
            <v>не заказываем для ОПТа</v>
          </cell>
          <cell r="CI1168" t="str">
            <v>ок</v>
          </cell>
          <cell r="CJ1168">
            <v>27</v>
          </cell>
          <cell r="CK1168">
            <v>3658.5</v>
          </cell>
          <cell r="CL1168">
            <v>796.5</v>
          </cell>
          <cell r="CM1168">
            <v>0</v>
          </cell>
          <cell r="CN1168">
            <v>2173.5</v>
          </cell>
          <cell r="CO1168">
            <v>121.5</v>
          </cell>
          <cell r="CP1168">
            <v>6750</v>
          </cell>
          <cell r="CQ1168">
            <v>410483.7</v>
          </cell>
          <cell r="CR1168">
            <v>89367.3</v>
          </cell>
          <cell r="CS1168">
            <v>0</v>
          </cell>
          <cell r="CT1168">
            <v>243866.7</v>
          </cell>
          <cell r="CU1168">
            <v>13632.300000000001</v>
          </cell>
          <cell r="CV1168">
            <v>757350</v>
          </cell>
          <cell r="CW1168">
            <v>1299174</v>
          </cell>
          <cell r="CX1168">
            <v>282846</v>
          </cell>
          <cell r="CY1168">
            <v>0</v>
          </cell>
          <cell r="CZ1168">
            <v>771834</v>
          </cell>
          <cell r="DA1168">
            <v>43146</v>
          </cell>
          <cell r="DB1168">
            <v>2397000</v>
          </cell>
          <cell r="DC1168" t="str">
            <v>Basic+</v>
          </cell>
          <cell r="DE1168">
            <v>59</v>
          </cell>
          <cell r="DF1168">
            <v>59</v>
          </cell>
          <cell r="DH1168">
            <v>4</v>
          </cell>
          <cell r="DI1168">
            <v>2</v>
          </cell>
          <cell r="DJ1168">
            <v>6</v>
          </cell>
          <cell r="DK1168">
            <v>354</v>
          </cell>
          <cell r="DP1168">
            <v>354</v>
          </cell>
          <cell r="DQ1168">
            <v>236</v>
          </cell>
          <cell r="DR1168">
            <v>118</v>
          </cell>
          <cell r="DS1168">
            <v>0.66666666666666663</v>
          </cell>
          <cell r="DT1168">
            <v>0.33333333333333331</v>
          </cell>
          <cell r="DU1168">
            <v>799</v>
          </cell>
          <cell r="DV1168">
            <v>78853.500000000015</v>
          </cell>
          <cell r="DW1168">
            <v>796.5</v>
          </cell>
          <cell r="DX1168">
            <v>282846</v>
          </cell>
          <cell r="DY1168" t="str">
            <v>multicolor</v>
          </cell>
          <cell r="DZ1168" t="str">
            <v>20226550008___Ansan___цветной</v>
          </cell>
        </row>
        <row r="1169">
          <cell r="B1169" t="str">
            <v>20236400247_0076202_00000003837</v>
          </cell>
          <cell r="C1169" t="str">
            <v>20236400247_0076202</v>
          </cell>
          <cell r="D1169" t="str">
            <v>Theme 3АксессуарыChiakЖенскийlight beige302</v>
          </cell>
          <cell r="E1169" t="str">
            <v>Заг. с Th 3</v>
          </cell>
          <cell r="F1169" t="str">
            <v>ACOOLA Аксессуары Весна 2024 Theme 3</v>
          </cell>
          <cell r="G1169" t="str">
            <v>ACOOLA</v>
          </cell>
          <cell r="H1169" t="str">
            <v>Theme 3</v>
          </cell>
          <cell r="I1169" t="str">
            <v>00000003837</v>
          </cell>
          <cell r="J1169" t="str">
            <v>20236400247</v>
          </cell>
          <cell r="K1169" t="str">
            <v>Шляпа детская Chiak светло-бежевый</v>
          </cell>
          <cell r="L1169" t="str">
            <v>Женский</v>
          </cell>
          <cell r="M1169" t="str">
            <v>Все</v>
          </cell>
          <cell r="N1169" t="str">
            <v>Chiak</v>
          </cell>
          <cell r="O1169" t="str">
            <v>светло-бежевый</v>
          </cell>
          <cell r="P1169" t="str">
            <v>Accessories</v>
          </cell>
          <cell r="Q1169" t="str">
            <v>Hat</v>
          </cell>
          <cell r="R1169" t="str">
            <v>Underwear/nightwear_Girls</v>
          </cell>
          <cell r="S1169" t="str">
            <v>Underwear/nightwear</v>
          </cell>
          <cell r="T1169" t="str">
            <v>Аксессуары</v>
          </cell>
          <cell r="U1169" t="str">
            <v/>
          </cell>
          <cell r="V1169" t="str">
            <v/>
          </cell>
          <cell r="W1169" t="str">
            <v>(302)Kids hat double all 50-54</v>
          </cell>
          <cell r="X1169">
            <v>2</v>
          </cell>
          <cell r="Y1169" t="str">
            <v>Нет</v>
          </cell>
          <cell r="Z1169" t="str">
            <v>Julia Kosmina</v>
          </cell>
          <cell r="AA1169" t="str">
            <v>Basic+</v>
          </cell>
          <cell r="AB1169" t="str">
            <v>Regular</v>
          </cell>
          <cell r="AC1169" t="str">
            <v>1,2,3,4,5</v>
          </cell>
          <cell r="AD1169" t="str">
            <v>1,2,3,4,5_2</v>
          </cell>
          <cell r="AE1169">
            <v>271</v>
          </cell>
          <cell r="AF1169">
            <v>52</v>
          </cell>
          <cell r="AG1169">
            <v>73</v>
          </cell>
          <cell r="AH1169">
            <v>96</v>
          </cell>
          <cell r="AI1169">
            <v>43</v>
          </cell>
          <cell r="AJ1169">
            <v>7</v>
          </cell>
          <cell r="AK1169">
            <v>1</v>
          </cell>
          <cell r="AL1169">
            <v>1</v>
          </cell>
          <cell r="AM1169">
            <v>4</v>
          </cell>
          <cell r="AN1169">
            <v>2</v>
          </cell>
          <cell r="AO1169">
            <v>6</v>
          </cell>
          <cell r="AP1169">
            <v>312</v>
          </cell>
          <cell r="AQ1169">
            <v>4</v>
          </cell>
          <cell r="AR1169">
            <v>2</v>
          </cell>
          <cell r="AS1169">
            <v>6</v>
          </cell>
          <cell r="AT1169">
            <v>438</v>
          </cell>
          <cell r="AU1169">
            <v>4</v>
          </cell>
          <cell r="AV1169">
            <v>2</v>
          </cell>
          <cell r="AW1169">
            <v>6</v>
          </cell>
          <cell r="AX1169">
            <v>576</v>
          </cell>
          <cell r="AY1169">
            <v>4</v>
          </cell>
          <cell r="AZ1169">
            <v>2</v>
          </cell>
          <cell r="BA1169">
            <v>6</v>
          </cell>
          <cell r="BB1169">
            <v>258</v>
          </cell>
          <cell r="BC1169">
            <v>4</v>
          </cell>
          <cell r="BD1169">
            <v>2</v>
          </cell>
          <cell r="BE1169">
            <v>6</v>
          </cell>
          <cell r="BF1169">
            <v>42</v>
          </cell>
          <cell r="BG1169" t="str">
            <v>2-2</v>
          </cell>
          <cell r="BH1169">
            <v>0.54200000000000004</v>
          </cell>
          <cell r="BI1169">
            <v>1626</v>
          </cell>
          <cell r="BJ1169">
            <v>999</v>
          </cell>
          <cell r="BK1169">
            <v>999</v>
          </cell>
          <cell r="BL1169">
            <v>908.18</v>
          </cell>
          <cell r="BM1169">
            <v>3.0686530486868375</v>
          </cell>
          <cell r="BN1169">
            <v>2.76</v>
          </cell>
          <cell r="BO1169">
            <v>2.9</v>
          </cell>
          <cell r="BP1169">
            <v>3.83</v>
          </cell>
          <cell r="BQ1169">
            <v>325.55</v>
          </cell>
          <cell r="BR1169">
            <v>0.67412412412412404</v>
          </cell>
          <cell r="BS1169">
            <v>3.3</v>
          </cell>
          <cell r="BT1169">
            <v>85</v>
          </cell>
          <cell r="BU1169">
            <v>1.1000000000000001</v>
          </cell>
          <cell r="BV1169">
            <v>999</v>
          </cell>
          <cell r="BW1169">
            <v>500</v>
          </cell>
          <cell r="BX1169" t="str">
            <v>SHAOXING YANSHENG TRADING CO., LTD</v>
          </cell>
          <cell r="BY1169" t="str">
            <v>Китай</v>
          </cell>
          <cell r="BZ1169">
            <v>120</v>
          </cell>
          <cell r="CA1169">
            <v>236</v>
          </cell>
          <cell r="CB1169">
            <v>54</v>
          </cell>
          <cell r="CC1169">
            <v>964</v>
          </cell>
          <cell r="CD1169">
            <v>3000</v>
          </cell>
          <cell r="CE1169">
            <v>944.25906020864625</v>
          </cell>
          <cell r="CF1169">
            <v>3000</v>
          </cell>
          <cell r="CG1169">
            <v>3000</v>
          </cell>
          <cell r="CH1169" t="str">
            <v>ок</v>
          </cell>
          <cell r="CI1169" t="str">
            <v>ок</v>
          </cell>
          <cell r="CJ1169">
            <v>27</v>
          </cell>
          <cell r="CK1169">
            <v>4715.3999999999996</v>
          </cell>
          <cell r="CL1169">
            <v>684.4</v>
          </cell>
          <cell r="CM1169">
            <v>348</v>
          </cell>
          <cell r="CN1169">
            <v>2795.6</v>
          </cell>
          <cell r="CO1169">
            <v>156.6</v>
          </cell>
          <cell r="CP1169">
            <v>8700</v>
          </cell>
          <cell r="CQ1169">
            <v>529344.30000000005</v>
          </cell>
          <cell r="CR1169">
            <v>76829.8</v>
          </cell>
          <cell r="CS1169">
            <v>39066</v>
          </cell>
          <cell r="CT1169">
            <v>313830.2</v>
          </cell>
          <cell r="CU1169">
            <v>17579.7</v>
          </cell>
          <cell r="CV1169">
            <v>976650</v>
          </cell>
          <cell r="CW1169">
            <v>1624374</v>
          </cell>
          <cell r="CX1169">
            <v>235764</v>
          </cell>
          <cell r="CY1169">
            <v>119880</v>
          </cell>
          <cell r="CZ1169">
            <v>963036</v>
          </cell>
          <cell r="DA1169">
            <v>53946</v>
          </cell>
          <cell r="DB1169">
            <v>2997000</v>
          </cell>
          <cell r="DC1169" t="str">
            <v>Basic+</v>
          </cell>
          <cell r="DE1169">
            <v>59</v>
          </cell>
          <cell r="DF1169">
            <v>59</v>
          </cell>
          <cell r="DH1169">
            <v>3</v>
          </cell>
          <cell r="DI1169">
            <v>1</v>
          </cell>
          <cell r="DJ1169">
            <v>4</v>
          </cell>
          <cell r="DK1169">
            <v>236</v>
          </cell>
          <cell r="DP1169">
            <v>236</v>
          </cell>
          <cell r="DQ1169">
            <v>177</v>
          </cell>
          <cell r="DR1169">
            <v>59</v>
          </cell>
          <cell r="DS1169">
            <v>0.75</v>
          </cell>
          <cell r="DT1169">
            <v>0.25</v>
          </cell>
          <cell r="DU1169">
            <v>999</v>
          </cell>
          <cell r="DV1169">
            <v>67791</v>
          </cell>
          <cell r="DW1169">
            <v>684.4</v>
          </cell>
          <cell r="DX1169">
            <v>235764</v>
          </cell>
          <cell r="DY1169" t="str">
            <v>light beige</v>
          </cell>
          <cell r="DZ1169" t="str">
            <v>20236400247___Chiak___светло-бежевый</v>
          </cell>
        </row>
        <row r="1170">
          <cell r="B1170" t="str">
            <v>20236550024_0076195_00000003837</v>
          </cell>
          <cell r="C1170" t="str">
            <v>20236550024_0076195</v>
          </cell>
          <cell r="D1170" t="str">
            <v>Theme 3АксессуарыLizЖенскийmulticolor281</v>
          </cell>
          <cell r="E1170" t="str">
            <v>Заг. с Th 3</v>
          </cell>
          <cell r="F1170" t="str">
            <v>ACOOLA Аксессуары Весна 2024 Theme 3</v>
          </cell>
          <cell r="G1170" t="str">
            <v>ACOOLA</v>
          </cell>
          <cell r="H1170" t="str">
            <v>Theme 3</v>
          </cell>
          <cell r="I1170" t="str">
            <v>00000003837</v>
          </cell>
          <cell r="J1170" t="str">
            <v>20236550024</v>
          </cell>
          <cell r="K1170" t="str">
            <v>Кепка детская Liz цветной</v>
          </cell>
          <cell r="L1170" t="str">
            <v>Женский</v>
          </cell>
          <cell r="M1170" t="str">
            <v>Все</v>
          </cell>
          <cell r="N1170" t="str">
            <v>Liz</v>
          </cell>
          <cell r="O1170" t="str">
            <v>цветной</v>
          </cell>
          <cell r="P1170" t="str">
            <v>Accessories</v>
          </cell>
          <cell r="Q1170" t="str">
            <v>Cap</v>
          </cell>
          <cell r="R1170" t="str">
            <v>Accessories_Women</v>
          </cell>
          <cell r="S1170" t="str">
            <v>Accessories</v>
          </cell>
          <cell r="T1170" t="str">
            <v>Аксессуары</v>
          </cell>
          <cell r="U1170" t="str">
            <v/>
          </cell>
          <cell r="V1170" t="str">
            <v/>
          </cell>
          <cell r="W1170" t="str">
            <v>(281) Kids hat 4 sizes 50-54</v>
          </cell>
          <cell r="X1170">
            <v>4</v>
          </cell>
          <cell r="Y1170" t="str">
            <v>Нет</v>
          </cell>
          <cell r="Z1170" t="str">
            <v>Julia Kosmina</v>
          </cell>
          <cell r="AA1170" t="str">
            <v>Basic+</v>
          </cell>
          <cell r="AB1170" t="str">
            <v>Regular</v>
          </cell>
          <cell r="AC1170" t="str">
            <v>1,2,3,4,5</v>
          </cell>
          <cell r="AD1170" t="str">
            <v>1,2,3,4,5_4</v>
          </cell>
          <cell r="AE1170">
            <v>271</v>
          </cell>
          <cell r="AF1170">
            <v>52</v>
          </cell>
          <cell r="AG1170">
            <v>73</v>
          </cell>
          <cell r="AH1170">
            <v>96</v>
          </cell>
          <cell r="AI1170">
            <v>43</v>
          </cell>
          <cell r="AJ1170">
            <v>7</v>
          </cell>
          <cell r="AK1170">
            <v>0.8</v>
          </cell>
          <cell r="AL1170">
            <v>1</v>
          </cell>
          <cell r="AM1170">
            <v>6</v>
          </cell>
          <cell r="AN1170">
            <v>3</v>
          </cell>
          <cell r="AO1170">
            <v>9</v>
          </cell>
          <cell r="AP1170">
            <v>468</v>
          </cell>
          <cell r="AQ1170">
            <v>6</v>
          </cell>
          <cell r="AR1170">
            <v>3</v>
          </cell>
          <cell r="AS1170">
            <v>9</v>
          </cell>
          <cell r="AT1170">
            <v>657</v>
          </cell>
          <cell r="AU1170">
            <v>6</v>
          </cell>
          <cell r="AV1170">
            <v>3</v>
          </cell>
          <cell r="AW1170">
            <v>9</v>
          </cell>
          <cell r="AX1170">
            <v>864</v>
          </cell>
          <cell r="AY1170">
            <v>6</v>
          </cell>
          <cell r="AZ1170">
            <v>3</v>
          </cell>
          <cell r="BA1170">
            <v>9</v>
          </cell>
          <cell r="BB1170">
            <v>387</v>
          </cell>
          <cell r="BC1170">
            <v>6</v>
          </cell>
          <cell r="BD1170">
            <v>3</v>
          </cell>
          <cell r="BE1170">
            <v>9</v>
          </cell>
          <cell r="BF1170">
            <v>63</v>
          </cell>
          <cell r="BG1170" t="str">
            <v>2-3</v>
          </cell>
          <cell r="BH1170">
            <v>0.54200000000000004</v>
          </cell>
          <cell r="BI1170">
            <v>2439</v>
          </cell>
          <cell r="BJ1170">
            <v>799</v>
          </cell>
          <cell r="BK1170">
            <v>799</v>
          </cell>
          <cell r="BL1170">
            <v>726.36</v>
          </cell>
          <cell r="BM1170">
            <v>2.8923076923076922</v>
          </cell>
          <cell r="BN1170">
            <v>2.38</v>
          </cell>
          <cell r="BO1170">
            <v>2.5099999999999998</v>
          </cell>
          <cell r="BP1170">
            <v>3.25</v>
          </cell>
          <cell r="BQ1170">
            <v>276.25</v>
          </cell>
          <cell r="BR1170">
            <v>0.6542553191489362</v>
          </cell>
          <cell r="BS1170">
            <v>3.3</v>
          </cell>
          <cell r="BT1170">
            <v>85</v>
          </cell>
          <cell r="BU1170">
            <v>1.1000000000000001</v>
          </cell>
          <cell r="BV1170">
            <v>799</v>
          </cell>
          <cell r="BW1170">
            <v>400</v>
          </cell>
          <cell r="BX1170" t="str">
            <v>SHAOXING YANSHENG TRADING CO., LTD</v>
          </cell>
          <cell r="BY1170" t="str">
            <v>Китай</v>
          </cell>
          <cell r="CA1170">
            <v>531</v>
          </cell>
          <cell r="CB1170">
            <v>80</v>
          </cell>
          <cell r="CC1170">
            <v>1450</v>
          </cell>
          <cell r="CD1170">
            <v>4500</v>
          </cell>
          <cell r="CE1170">
            <v>1416.3885903129694</v>
          </cell>
          <cell r="CF1170">
            <v>4500</v>
          </cell>
          <cell r="CG1170">
            <v>5200</v>
          </cell>
          <cell r="CH1170" t="str">
            <v>не заказываем для ОПТа</v>
          </cell>
          <cell r="CI1170" t="str">
            <v>ок</v>
          </cell>
          <cell r="CJ1170">
            <v>20</v>
          </cell>
          <cell r="CK1170">
            <v>6121.8899999999994</v>
          </cell>
          <cell r="CL1170">
            <v>1332.81</v>
          </cell>
          <cell r="CM1170">
            <v>0</v>
          </cell>
          <cell r="CN1170">
            <v>3639.4999999999995</v>
          </cell>
          <cell r="CO1170">
            <v>200.79999999999998</v>
          </cell>
          <cell r="CP1170">
            <v>11294.999999999998</v>
          </cell>
          <cell r="CQ1170">
            <v>673773.75</v>
          </cell>
          <cell r="CR1170">
            <v>146688.75</v>
          </cell>
          <cell r="CS1170">
            <v>0</v>
          </cell>
          <cell r="CT1170">
            <v>400562.5</v>
          </cell>
          <cell r="CU1170">
            <v>22100</v>
          </cell>
          <cell r="CV1170">
            <v>1243125</v>
          </cell>
          <cell r="CW1170">
            <v>1948761</v>
          </cell>
          <cell r="CX1170">
            <v>424269</v>
          </cell>
          <cell r="CY1170">
            <v>0</v>
          </cell>
          <cell r="CZ1170">
            <v>1158550</v>
          </cell>
          <cell r="DA1170">
            <v>63920</v>
          </cell>
          <cell r="DB1170">
            <v>3595500</v>
          </cell>
          <cell r="DC1170" t="str">
            <v>Basic+</v>
          </cell>
          <cell r="DE1170">
            <v>59</v>
          </cell>
          <cell r="DF1170">
            <v>59</v>
          </cell>
          <cell r="DH1170">
            <v>6</v>
          </cell>
          <cell r="DI1170">
            <v>3</v>
          </cell>
          <cell r="DJ1170">
            <v>9</v>
          </cell>
          <cell r="DK1170">
            <v>531</v>
          </cell>
          <cell r="DP1170">
            <v>531</v>
          </cell>
          <cell r="DQ1170">
            <v>354</v>
          </cell>
          <cell r="DR1170">
            <v>177</v>
          </cell>
          <cell r="DS1170">
            <v>0.66666666666666663</v>
          </cell>
          <cell r="DT1170">
            <v>0.33333333333333331</v>
          </cell>
          <cell r="DU1170">
            <v>799</v>
          </cell>
          <cell r="DV1170">
            <v>129431.25</v>
          </cell>
          <cell r="DW1170">
            <v>1332.81</v>
          </cell>
          <cell r="DX1170">
            <v>424269</v>
          </cell>
          <cell r="DY1170" t="str">
            <v>multicolor</v>
          </cell>
          <cell r="DZ1170" t="str">
            <v>20236550024___Liz___цветной</v>
          </cell>
        </row>
        <row r="1171">
          <cell r="B1171" t="str">
            <v>20236550025_0076196_00000003837</v>
          </cell>
          <cell r="C1171" t="str">
            <v>20236550025_0076196</v>
          </cell>
          <cell r="D1171" t="str">
            <v>Theme 3АксессуарыEmityЖенскийyellow281</v>
          </cell>
          <cell r="E1171" t="str">
            <v>Заг. с Th 3</v>
          </cell>
          <cell r="F1171" t="str">
            <v>ACOOLA Аксессуары Весна 2024 Theme 3</v>
          </cell>
          <cell r="G1171" t="str">
            <v>ACOOLA</v>
          </cell>
          <cell r="H1171" t="str">
            <v>Theme 3</v>
          </cell>
          <cell r="I1171" t="str">
            <v>00000003837</v>
          </cell>
          <cell r="J1171" t="str">
            <v>20236550025</v>
          </cell>
          <cell r="K1171" t="str">
            <v>Кепка детская Emity желтый</v>
          </cell>
          <cell r="L1171" t="str">
            <v>Женский</v>
          </cell>
          <cell r="M1171" t="str">
            <v>Все</v>
          </cell>
          <cell r="N1171" t="str">
            <v>Emity</v>
          </cell>
          <cell r="O1171" t="str">
            <v>желтый</v>
          </cell>
          <cell r="P1171" t="str">
            <v>Accessories</v>
          </cell>
          <cell r="Q1171" t="str">
            <v>Cap</v>
          </cell>
          <cell r="R1171" t="str">
            <v>Accessories_Women</v>
          </cell>
          <cell r="S1171" t="str">
            <v>Accessories</v>
          </cell>
          <cell r="T1171" t="str">
            <v>Аксессуары</v>
          </cell>
          <cell r="U1171" t="str">
            <v/>
          </cell>
          <cell r="V1171" t="str">
            <v/>
          </cell>
          <cell r="W1171" t="str">
            <v>(281) Kids hat 4 sizes 50-54</v>
          </cell>
          <cell r="X1171">
            <v>4</v>
          </cell>
          <cell r="Y1171" t="str">
            <v>Нет</v>
          </cell>
          <cell r="Z1171" t="str">
            <v>Julia Kosmina</v>
          </cell>
          <cell r="AA1171" t="str">
            <v>Basic+</v>
          </cell>
          <cell r="AB1171" t="str">
            <v>Regular</v>
          </cell>
          <cell r="AC1171" t="str">
            <v>1,2,3,4,5</v>
          </cell>
          <cell r="AD1171" t="str">
            <v>1,2,3,4,5_4</v>
          </cell>
          <cell r="AE1171">
            <v>271</v>
          </cell>
          <cell r="AF1171">
            <v>52</v>
          </cell>
          <cell r="AG1171">
            <v>73</v>
          </cell>
          <cell r="AH1171">
            <v>96</v>
          </cell>
          <cell r="AI1171">
            <v>43</v>
          </cell>
          <cell r="AJ1171">
            <v>7</v>
          </cell>
          <cell r="AK1171">
            <v>0.8</v>
          </cell>
          <cell r="AL1171">
            <v>1</v>
          </cell>
          <cell r="AM1171">
            <v>6</v>
          </cell>
          <cell r="AN1171">
            <v>3</v>
          </cell>
          <cell r="AO1171">
            <v>9</v>
          </cell>
          <cell r="AP1171">
            <v>468</v>
          </cell>
          <cell r="AQ1171">
            <v>6</v>
          </cell>
          <cell r="AR1171">
            <v>3</v>
          </cell>
          <cell r="AS1171">
            <v>9</v>
          </cell>
          <cell r="AT1171">
            <v>657</v>
          </cell>
          <cell r="AU1171">
            <v>6</v>
          </cell>
          <cell r="AV1171">
            <v>3</v>
          </cell>
          <cell r="AW1171">
            <v>9</v>
          </cell>
          <cell r="AX1171">
            <v>864</v>
          </cell>
          <cell r="AY1171">
            <v>6</v>
          </cell>
          <cell r="AZ1171">
            <v>3</v>
          </cell>
          <cell r="BA1171">
            <v>9</v>
          </cell>
          <cell r="BB1171">
            <v>387</v>
          </cell>
          <cell r="BC1171">
            <v>6</v>
          </cell>
          <cell r="BD1171">
            <v>3</v>
          </cell>
          <cell r="BE1171">
            <v>9</v>
          </cell>
          <cell r="BF1171">
            <v>63</v>
          </cell>
          <cell r="BG1171" t="str">
            <v>2-3</v>
          </cell>
          <cell r="BH1171">
            <v>0.54200000000000004</v>
          </cell>
          <cell r="BI1171">
            <v>2439</v>
          </cell>
          <cell r="BJ1171">
            <v>799</v>
          </cell>
          <cell r="BK1171">
            <v>799</v>
          </cell>
          <cell r="BL1171">
            <v>726.36</v>
          </cell>
          <cell r="BM1171">
            <v>2.8571428571428572</v>
          </cell>
          <cell r="BN1171">
            <v>2.41</v>
          </cell>
          <cell r="BO1171">
            <v>2.54</v>
          </cell>
          <cell r="BP1171">
            <v>3.29</v>
          </cell>
          <cell r="BQ1171">
            <v>279.64999999999998</v>
          </cell>
          <cell r="BR1171">
            <v>0.65</v>
          </cell>
          <cell r="BS1171">
            <v>3.3</v>
          </cell>
          <cell r="BT1171">
            <v>85</v>
          </cell>
          <cell r="BU1171">
            <v>1.1000000000000001</v>
          </cell>
          <cell r="BV1171">
            <v>799</v>
          </cell>
          <cell r="BW1171">
            <v>400</v>
          </cell>
          <cell r="BX1171" t="str">
            <v>SHAOXING YANSHENG TRADING CO., LTD</v>
          </cell>
          <cell r="BY1171" t="str">
            <v>Китай</v>
          </cell>
          <cell r="CA1171">
            <v>531</v>
          </cell>
          <cell r="CB1171">
            <v>80</v>
          </cell>
          <cell r="CC1171">
            <v>1450</v>
          </cell>
          <cell r="CD1171">
            <v>4500</v>
          </cell>
          <cell r="CE1171">
            <v>1416.3885903129694</v>
          </cell>
          <cell r="CF1171">
            <v>4500</v>
          </cell>
          <cell r="CG1171">
            <v>5200</v>
          </cell>
          <cell r="CH1171" t="str">
            <v>не заказываем для ОПТа</v>
          </cell>
          <cell r="CI1171" t="str">
            <v>ок</v>
          </cell>
          <cell r="CJ1171">
            <v>20</v>
          </cell>
          <cell r="CK1171">
            <v>6195.06</v>
          </cell>
          <cell r="CL1171">
            <v>1348.74</v>
          </cell>
          <cell r="CM1171">
            <v>0</v>
          </cell>
          <cell r="CN1171">
            <v>3683</v>
          </cell>
          <cell r="CO1171">
            <v>203.2</v>
          </cell>
          <cell r="CP1171">
            <v>11430</v>
          </cell>
          <cell r="CQ1171">
            <v>682066.35</v>
          </cell>
          <cell r="CR1171">
            <v>148494.15</v>
          </cell>
          <cell r="CS1171">
            <v>0</v>
          </cell>
          <cell r="CT1171">
            <v>405492.49999999994</v>
          </cell>
          <cell r="CU1171">
            <v>22372</v>
          </cell>
          <cell r="CV1171">
            <v>1258425</v>
          </cell>
          <cell r="CW1171">
            <v>1948761</v>
          </cell>
          <cell r="CX1171">
            <v>424269</v>
          </cell>
          <cell r="CY1171">
            <v>0</v>
          </cell>
          <cell r="CZ1171">
            <v>1158550</v>
          </cell>
          <cell r="DA1171">
            <v>63920</v>
          </cell>
          <cell r="DB1171">
            <v>3595500</v>
          </cell>
          <cell r="DC1171" t="str">
            <v>Basic+</v>
          </cell>
          <cell r="DE1171">
            <v>59</v>
          </cell>
          <cell r="DF1171">
            <v>59</v>
          </cell>
          <cell r="DH1171">
            <v>6</v>
          </cell>
          <cell r="DI1171">
            <v>3</v>
          </cell>
          <cell r="DJ1171">
            <v>9</v>
          </cell>
          <cell r="DK1171">
            <v>531</v>
          </cell>
          <cell r="DP1171">
            <v>531</v>
          </cell>
          <cell r="DQ1171">
            <v>354</v>
          </cell>
          <cell r="DR1171">
            <v>177</v>
          </cell>
          <cell r="DS1171">
            <v>0.66666666666666663</v>
          </cell>
          <cell r="DT1171">
            <v>0.33333333333333331</v>
          </cell>
          <cell r="DU1171">
            <v>799</v>
          </cell>
          <cell r="DV1171">
            <v>131024.25</v>
          </cell>
          <cell r="DW1171">
            <v>1348.74</v>
          </cell>
          <cell r="DX1171">
            <v>424269</v>
          </cell>
          <cell r="DY1171" t="str">
            <v>yellow</v>
          </cell>
          <cell r="DZ1171" t="str">
            <v>20236550025___Emity___желтый</v>
          </cell>
        </row>
        <row r="1172">
          <cell r="B1172" t="str">
            <v>20236550026_0076197_00000003837</v>
          </cell>
          <cell r="C1172" t="str">
            <v>20236550026_0076197</v>
          </cell>
          <cell r="D1172" t="str">
            <v>Theme 3АксессуарыEspaЖенскийpink281</v>
          </cell>
          <cell r="E1172" t="str">
            <v>Заг. с Th 3</v>
          </cell>
          <cell r="F1172" t="str">
            <v>ACOOLA Аксессуары Весна 2024 Theme 3</v>
          </cell>
          <cell r="G1172" t="str">
            <v>ACOOLA</v>
          </cell>
          <cell r="H1172" t="str">
            <v>Theme 3</v>
          </cell>
          <cell r="I1172" t="str">
            <v>00000003837</v>
          </cell>
          <cell r="J1172" t="str">
            <v>20236550026</v>
          </cell>
          <cell r="K1172" t="str">
            <v>Кепка детская Espa розовый</v>
          </cell>
          <cell r="L1172" t="str">
            <v>Женский</v>
          </cell>
          <cell r="M1172" t="str">
            <v>Все</v>
          </cell>
          <cell r="N1172" t="str">
            <v>Espa</v>
          </cell>
          <cell r="O1172" t="str">
            <v>розовый</v>
          </cell>
          <cell r="P1172" t="str">
            <v>Accessories</v>
          </cell>
          <cell r="Q1172" t="str">
            <v>Cap</v>
          </cell>
          <cell r="R1172" t="str">
            <v>Accessories_Women</v>
          </cell>
          <cell r="S1172" t="str">
            <v>Accessories</v>
          </cell>
          <cell r="T1172" t="str">
            <v>Аксессуары</v>
          </cell>
          <cell r="U1172" t="str">
            <v/>
          </cell>
          <cell r="V1172" t="str">
            <v/>
          </cell>
          <cell r="W1172" t="str">
            <v>(281) Kids hat 4 sizes 50-54</v>
          </cell>
          <cell r="X1172">
            <v>4</v>
          </cell>
          <cell r="Y1172" t="str">
            <v>Нет</v>
          </cell>
          <cell r="Z1172" t="str">
            <v>Julia Kosmina</v>
          </cell>
          <cell r="AA1172" t="str">
            <v>Basic+</v>
          </cell>
          <cell r="AB1172" t="str">
            <v>Regular</v>
          </cell>
          <cell r="AC1172" t="str">
            <v>1,2,3,4,5</v>
          </cell>
          <cell r="AD1172" t="str">
            <v>1,2,3,4,5_4</v>
          </cell>
          <cell r="AE1172">
            <v>271</v>
          </cell>
          <cell r="AF1172">
            <v>52</v>
          </cell>
          <cell r="AG1172">
            <v>73</v>
          </cell>
          <cell r="AH1172">
            <v>96</v>
          </cell>
          <cell r="AI1172">
            <v>43</v>
          </cell>
          <cell r="AJ1172">
            <v>7</v>
          </cell>
          <cell r="AK1172">
            <v>0.8</v>
          </cell>
          <cell r="AL1172">
            <v>1</v>
          </cell>
          <cell r="AM1172">
            <v>6</v>
          </cell>
          <cell r="AN1172">
            <v>3</v>
          </cell>
          <cell r="AO1172">
            <v>9</v>
          </cell>
          <cell r="AP1172">
            <v>468</v>
          </cell>
          <cell r="AQ1172">
            <v>6</v>
          </cell>
          <cell r="AR1172">
            <v>3</v>
          </cell>
          <cell r="AS1172">
            <v>9</v>
          </cell>
          <cell r="AT1172">
            <v>657</v>
          </cell>
          <cell r="AU1172">
            <v>6</v>
          </cell>
          <cell r="AV1172">
            <v>3</v>
          </cell>
          <cell r="AW1172">
            <v>9</v>
          </cell>
          <cell r="AX1172">
            <v>864</v>
          </cell>
          <cell r="AY1172">
            <v>6</v>
          </cell>
          <cell r="AZ1172">
            <v>3</v>
          </cell>
          <cell r="BA1172">
            <v>9</v>
          </cell>
          <cell r="BB1172">
            <v>387</v>
          </cell>
          <cell r="BC1172">
            <v>6</v>
          </cell>
          <cell r="BD1172">
            <v>3</v>
          </cell>
          <cell r="BE1172">
            <v>9</v>
          </cell>
          <cell r="BF1172">
            <v>63</v>
          </cell>
          <cell r="BG1172" t="str">
            <v>2-3</v>
          </cell>
          <cell r="BH1172">
            <v>0.54200000000000004</v>
          </cell>
          <cell r="BI1172">
            <v>2439</v>
          </cell>
          <cell r="BJ1172">
            <v>799</v>
          </cell>
          <cell r="BK1172">
            <v>799</v>
          </cell>
          <cell r="BL1172">
            <v>726.36</v>
          </cell>
          <cell r="BM1172">
            <v>2.8571428571428572</v>
          </cell>
          <cell r="BN1172">
            <v>2.41</v>
          </cell>
          <cell r="BO1172">
            <v>2.54</v>
          </cell>
          <cell r="BP1172">
            <v>3.29</v>
          </cell>
          <cell r="BQ1172">
            <v>279.64999999999998</v>
          </cell>
          <cell r="BR1172">
            <v>0.65</v>
          </cell>
          <cell r="BS1172">
            <v>3.3</v>
          </cell>
          <cell r="BT1172">
            <v>85</v>
          </cell>
          <cell r="BU1172">
            <v>1.1000000000000001</v>
          </cell>
          <cell r="BV1172">
            <v>799</v>
          </cell>
          <cell r="BW1172">
            <v>400</v>
          </cell>
          <cell r="BX1172" t="str">
            <v>SHAOXING YANSHENG TRADING CO., LTD</v>
          </cell>
          <cell r="BY1172" t="str">
            <v>Китай</v>
          </cell>
          <cell r="CA1172">
            <v>531</v>
          </cell>
          <cell r="CB1172">
            <v>80</v>
          </cell>
          <cell r="CC1172">
            <v>1450</v>
          </cell>
          <cell r="CD1172">
            <v>4500</v>
          </cell>
          <cell r="CE1172">
            <v>1416.3885903129694</v>
          </cell>
          <cell r="CF1172">
            <v>4500</v>
          </cell>
          <cell r="CG1172">
            <v>5200</v>
          </cell>
          <cell r="CH1172" t="str">
            <v>не заказываем для ОПТа</v>
          </cell>
          <cell r="CI1172" t="str">
            <v>ок</v>
          </cell>
          <cell r="CJ1172">
            <v>20</v>
          </cell>
          <cell r="CK1172">
            <v>6195.06</v>
          </cell>
          <cell r="CL1172">
            <v>1348.74</v>
          </cell>
          <cell r="CM1172">
            <v>0</v>
          </cell>
          <cell r="CN1172">
            <v>3683</v>
          </cell>
          <cell r="CO1172">
            <v>203.2</v>
          </cell>
          <cell r="CP1172">
            <v>11430</v>
          </cell>
          <cell r="CQ1172">
            <v>682066.35</v>
          </cell>
          <cell r="CR1172">
            <v>148494.15</v>
          </cell>
          <cell r="CS1172">
            <v>0</v>
          </cell>
          <cell r="CT1172">
            <v>405492.49999999994</v>
          </cell>
          <cell r="CU1172">
            <v>22372</v>
          </cell>
          <cell r="CV1172">
            <v>1258425</v>
          </cell>
          <cell r="CW1172">
            <v>1948761</v>
          </cell>
          <cell r="CX1172">
            <v>424269</v>
          </cell>
          <cell r="CY1172">
            <v>0</v>
          </cell>
          <cell r="CZ1172">
            <v>1158550</v>
          </cell>
          <cell r="DA1172">
            <v>63920</v>
          </cell>
          <cell r="DB1172">
            <v>3595500</v>
          </cell>
          <cell r="DC1172" t="str">
            <v>Basic+</v>
          </cell>
          <cell r="DE1172">
            <v>59</v>
          </cell>
          <cell r="DF1172">
            <v>59</v>
          </cell>
          <cell r="DH1172">
            <v>6</v>
          </cell>
          <cell r="DI1172">
            <v>3</v>
          </cell>
          <cell r="DJ1172">
            <v>9</v>
          </cell>
          <cell r="DK1172">
            <v>531</v>
          </cell>
          <cell r="DP1172">
            <v>531</v>
          </cell>
          <cell r="DQ1172">
            <v>354</v>
          </cell>
          <cell r="DR1172">
            <v>177</v>
          </cell>
          <cell r="DS1172">
            <v>0.66666666666666663</v>
          </cell>
          <cell r="DT1172">
            <v>0.33333333333333331</v>
          </cell>
          <cell r="DU1172">
            <v>799</v>
          </cell>
          <cell r="DV1172">
            <v>131024.25</v>
          </cell>
          <cell r="DW1172">
            <v>1348.74</v>
          </cell>
          <cell r="DX1172">
            <v>424269</v>
          </cell>
          <cell r="DY1172" t="str">
            <v>pink</v>
          </cell>
          <cell r="DZ1172" t="str">
            <v>20236550026___Espa___розовый</v>
          </cell>
        </row>
        <row r="1173">
          <cell r="B1173" t="str">
            <v>20236550027_0076198_00000003837</v>
          </cell>
          <cell r="C1173" t="str">
            <v>20236550027_0076198</v>
          </cell>
          <cell r="D1173" t="str">
            <v>Theme 3АксессуарыMonroeЖенскийwhite281</v>
          </cell>
          <cell r="E1173" t="str">
            <v>Заг. с Th 3</v>
          </cell>
          <cell r="F1173" t="str">
            <v>ACOOLA Аксессуары Весна 2024 Theme 3</v>
          </cell>
          <cell r="G1173" t="str">
            <v>ACOOLA</v>
          </cell>
          <cell r="H1173" t="str">
            <v>Theme 3</v>
          </cell>
          <cell r="I1173" t="str">
            <v>00000003837</v>
          </cell>
          <cell r="J1173" t="str">
            <v>20236550027</v>
          </cell>
          <cell r="K1173" t="str">
            <v>Кепка детская Monroe белый</v>
          </cell>
          <cell r="L1173" t="str">
            <v>Женский</v>
          </cell>
          <cell r="M1173" t="str">
            <v>Все</v>
          </cell>
          <cell r="N1173" t="str">
            <v>Monroe</v>
          </cell>
          <cell r="O1173" t="str">
            <v>белый</v>
          </cell>
          <cell r="P1173" t="str">
            <v>Accessories</v>
          </cell>
          <cell r="Q1173" t="str">
            <v>Cap</v>
          </cell>
          <cell r="R1173" t="str">
            <v>Accessories_Women</v>
          </cell>
          <cell r="S1173" t="str">
            <v>Accessories</v>
          </cell>
          <cell r="T1173" t="str">
            <v>Аксессуары</v>
          </cell>
          <cell r="U1173" t="str">
            <v/>
          </cell>
          <cell r="V1173" t="str">
            <v/>
          </cell>
          <cell r="W1173" t="str">
            <v>(281) Kids hat 4 sizes 50-54</v>
          </cell>
          <cell r="X1173">
            <v>4</v>
          </cell>
          <cell r="Y1173" t="str">
            <v>Нет</v>
          </cell>
          <cell r="Z1173" t="str">
            <v>Julia Kosmina</v>
          </cell>
          <cell r="AA1173" t="str">
            <v>Basic+</v>
          </cell>
          <cell r="AB1173" t="str">
            <v>Regular</v>
          </cell>
          <cell r="AC1173" t="str">
            <v>1,2,3,4,5</v>
          </cell>
          <cell r="AD1173" t="str">
            <v>1,2,3,4,5_4</v>
          </cell>
          <cell r="AE1173">
            <v>271</v>
          </cell>
          <cell r="AF1173">
            <v>52</v>
          </cell>
          <cell r="AG1173">
            <v>73</v>
          </cell>
          <cell r="AH1173">
            <v>96</v>
          </cell>
          <cell r="AI1173">
            <v>43</v>
          </cell>
          <cell r="AJ1173">
            <v>7</v>
          </cell>
          <cell r="AK1173">
            <v>1</v>
          </cell>
          <cell r="AL1173">
            <v>1</v>
          </cell>
          <cell r="AM1173">
            <v>7</v>
          </cell>
          <cell r="AN1173">
            <v>4</v>
          </cell>
          <cell r="AO1173">
            <v>11</v>
          </cell>
          <cell r="AP1173">
            <v>572</v>
          </cell>
          <cell r="AQ1173">
            <v>7</v>
          </cell>
          <cell r="AR1173">
            <v>4</v>
          </cell>
          <cell r="AS1173">
            <v>11</v>
          </cell>
          <cell r="AT1173">
            <v>803</v>
          </cell>
          <cell r="AU1173">
            <v>7</v>
          </cell>
          <cell r="AV1173">
            <v>4</v>
          </cell>
          <cell r="AW1173">
            <v>11</v>
          </cell>
          <cell r="AX1173">
            <v>1056</v>
          </cell>
          <cell r="AY1173">
            <v>7</v>
          </cell>
          <cell r="AZ1173">
            <v>4</v>
          </cell>
          <cell r="BA1173">
            <v>11</v>
          </cell>
          <cell r="BB1173">
            <v>473</v>
          </cell>
          <cell r="BC1173">
            <v>6</v>
          </cell>
          <cell r="BD1173">
            <v>3</v>
          </cell>
          <cell r="BE1173">
            <v>9</v>
          </cell>
          <cell r="BF1173">
            <v>63</v>
          </cell>
          <cell r="BG1173" t="str">
            <v>3-4</v>
          </cell>
          <cell r="BH1173">
            <v>0.57057692307692309</v>
          </cell>
          <cell r="BI1173">
            <v>2967</v>
          </cell>
          <cell r="BJ1173">
            <v>799</v>
          </cell>
          <cell r="BK1173">
            <v>799</v>
          </cell>
          <cell r="BL1173">
            <v>726.36</v>
          </cell>
          <cell r="BM1173">
            <v>2.7485380116959064</v>
          </cell>
          <cell r="BN1173">
            <v>2.5099999999999998</v>
          </cell>
          <cell r="BO1173">
            <v>2.64</v>
          </cell>
          <cell r="BP1173">
            <v>3.42</v>
          </cell>
          <cell r="BQ1173">
            <v>290.7</v>
          </cell>
          <cell r="BR1173">
            <v>0.63617021276595742</v>
          </cell>
          <cell r="BS1173">
            <v>3.3</v>
          </cell>
          <cell r="BT1173">
            <v>85</v>
          </cell>
          <cell r="BU1173">
            <v>1.1000000000000001</v>
          </cell>
          <cell r="BV1173">
            <v>799</v>
          </cell>
          <cell r="BW1173">
            <v>400</v>
          </cell>
          <cell r="BX1173" t="str">
            <v>Hangzhou T&amp;Y Garments Co.,Ltd</v>
          </cell>
          <cell r="BY1173" t="str">
            <v>Китай</v>
          </cell>
          <cell r="CA1173">
            <v>531</v>
          </cell>
          <cell r="CB1173">
            <v>96</v>
          </cell>
          <cell r="CC1173">
            <v>1606</v>
          </cell>
          <cell r="CD1173">
            <v>5200</v>
          </cell>
          <cell r="CE1173">
            <v>1636.7157043616535</v>
          </cell>
          <cell r="CF1173">
            <v>5200</v>
          </cell>
          <cell r="CG1173">
            <v>5200</v>
          </cell>
          <cell r="CH1173" t="str">
            <v>не заказываем для ОПТа</v>
          </cell>
          <cell r="CI1173" t="str">
            <v>ок</v>
          </cell>
          <cell r="CJ1173">
            <v>24</v>
          </cell>
          <cell r="CK1173">
            <v>7832.88</v>
          </cell>
          <cell r="CL1173">
            <v>1401.8400000000001</v>
          </cell>
          <cell r="CM1173">
            <v>0</v>
          </cell>
          <cell r="CN1173">
            <v>4239.84</v>
          </cell>
          <cell r="CO1173">
            <v>253.44</v>
          </cell>
          <cell r="CP1173">
            <v>13728</v>
          </cell>
          <cell r="CQ1173">
            <v>862506.9</v>
          </cell>
          <cell r="CR1173">
            <v>154361.69999999998</v>
          </cell>
          <cell r="CS1173">
            <v>0</v>
          </cell>
          <cell r="CT1173">
            <v>466864.19999999995</v>
          </cell>
          <cell r="CU1173">
            <v>27907.199999999997</v>
          </cell>
          <cell r="CV1173">
            <v>1511640</v>
          </cell>
          <cell r="CW1173">
            <v>2370633</v>
          </cell>
          <cell r="CX1173">
            <v>424269</v>
          </cell>
          <cell r="CY1173">
            <v>0</v>
          </cell>
          <cell r="CZ1173">
            <v>1283194</v>
          </cell>
          <cell r="DA1173">
            <v>76704</v>
          </cell>
          <cell r="DB1173">
            <v>4154800</v>
          </cell>
          <cell r="DC1173" t="str">
            <v>Basic+</v>
          </cell>
          <cell r="DE1173">
            <v>59</v>
          </cell>
          <cell r="DF1173">
            <v>59</v>
          </cell>
          <cell r="DH1173">
            <v>6</v>
          </cell>
          <cell r="DI1173">
            <v>3</v>
          </cell>
          <cell r="DJ1173">
            <v>9</v>
          </cell>
          <cell r="DK1173">
            <v>531</v>
          </cell>
          <cell r="DP1173">
            <v>531</v>
          </cell>
          <cell r="DQ1173">
            <v>354</v>
          </cell>
          <cell r="DR1173">
            <v>177</v>
          </cell>
          <cell r="DS1173">
            <v>0.66666666666666663</v>
          </cell>
          <cell r="DT1173">
            <v>0.33333333333333331</v>
          </cell>
          <cell r="DU1173">
            <v>799</v>
          </cell>
          <cell r="DV1173">
            <v>136201.5</v>
          </cell>
          <cell r="DW1173">
            <v>1401.8400000000001</v>
          </cell>
          <cell r="DX1173">
            <v>424269</v>
          </cell>
          <cell r="DY1173" t="str">
            <v>white</v>
          </cell>
          <cell r="DZ1173" t="str">
            <v>20236550027___Monroe___белый</v>
          </cell>
        </row>
        <row r="1174">
          <cell r="B1174" t="str">
            <v>20236550028_0076200_00000003837</v>
          </cell>
          <cell r="C1174" t="str">
            <v>20236550028_0076200</v>
          </cell>
          <cell r="D1174" t="str">
            <v>Theme 3АксессуарыSorisЖенскийlight green281</v>
          </cell>
          <cell r="E1174" t="str">
            <v>Заг. с Th 3</v>
          </cell>
          <cell r="F1174" t="str">
            <v>ACOOLA Аксессуары Весна 2024 Theme 3</v>
          </cell>
          <cell r="G1174" t="str">
            <v>ACOOLA</v>
          </cell>
          <cell r="H1174" t="str">
            <v>Theme 3</v>
          </cell>
          <cell r="I1174" t="str">
            <v>00000003837</v>
          </cell>
          <cell r="J1174" t="str">
            <v>20236550028</v>
          </cell>
          <cell r="K1174" t="str">
            <v>Кепка детская Soris светло-зеленый</v>
          </cell>
          <cell r="L1174" t="str">
            <v>Женский</v>
          </cell>
          <cell r="M1174" t="str">
            <v>Все</v>
          </cell>
          <cell r="N1174" t="str">
            <v>Soris</v>
          </cell>
          <cell r="O1174" t="str">
            <v>светло-зеленый</v>
          </cell>
          <cell r="P1174" t="str">
            <v>Accessories</v>
          </cell>
          <cell r="Q1174" t="str">
            <v>Cap</v>
          </cell>
          <cell r="R1174" t="str">
            <v>Accessories_Women</v>
          </cell>
          <cell r="S1174" t="str">
            <v>Accessories</v>
          </cell>
          <cell r="T1174" t="str">
            <v>Аксессуары</v>
          </cell>
          <cell r="U1174" t="str">
            <v/>
          </cell>
          <cell r="V1174" t="str">
            <v/>
          </cell>
          <cell r="W1174" t="str">
            <v>(281) Kids hat 4 sizes 50-54</v>
          </cell>
          <cell r="X1174">
            <v>4</v>
          </cell>
          <cell r="Y1174" t="str">
            <v>Нет</v>
          </cell>
          <cell r="Z1174" t="str">
            <v>Julia Kosmina</v>
          </cell>
          <cell r="AA1174" t="str">
            <v>Basic+</v>
          </cell>
          <cell r="AB1174" t="str">
            <v>Regular</v>
          </cell>
          <cell r="AC1174" t="str">
            <v>1,2,3,4,5</v>
          </cell>
          <cell r="AD1174" t="str">
            <v>1,2,3,4,5_4</v>
          </cell>
          <cell r="AE1174">
            <v>271</v>
          </cell>
          <cell r="AF1174">
            <v>52</v>
          </cell>
          <cell r="AG1174">
            <v>73</v>
          </cell>
          <cell r="AH1174">
            <v>96</v>
          </cell>
          <cell r="AI1174">
            <v>43</v>
          </cell>
          <cell r="AJ1174">
            <v>7</v>
          </cell>
          <cell r="AK1174">
            <v>0.8</v>
          </cell>
          <cell r="AL1174">
            <v>1</v>
          </cell>
          <cell r="AM1174">
            <v>6</v>
          </cell>
          <cell r="AN1174">
            <v>3</v>
          </cell>
          <cell r="AO1174">
            <v>9</v>
          </cell>
          <cell r="AP1174">
            <v>468</v>
          </cell>
          <cell r="AQ1174">
            <v>6</v>
          </cell>
          <cell r="AR1174">
            <v>3</v>
          </cell>
          <cell r="AS1174">
            <v>9</v>
          </cell>
          <cell r="AT1174">
            <v>657</v>
          </cell>
          <cell r="AU1174">
            <v>6</v>
          </cell>
          <cell r="AV1174">
            <v>3</v>
          </cell>
          <cell r="AW1174">
            <v>9</v>
          </cell>
          <cell r="AX1174">
            <v>864</v>
          </cell>
          <cell r="AY1174">
            <v>6</v>
          </cell>
          <cell r="AZ1174">
            <v>3</v>
          </cell>
          <cell r="BA1174">
            <v>9</v>
          </cell>
          <cell r="BB1174">
            <v>387</v>
          </cell>
          <cell r="BC1174">
            <v>6</v>
          </cell>
          <cell r="BD1174">
            <v>3</v>
          </cell>
          <cell r="BE1174">
            <v>9</v>
          </cell>
          <cell r="BF1174">
            <v>63</v>
          </cell>
          <cell r="BG1174" t="str">
            <v>2-3</v>
          </cell>
          <cell r="BH1174">
            <v>0.54200000000000004</v>
          </cell>
          <cell r="BI1174">
            <v>2439</v>
          </cell>
          <cell r="BJ1174">
            <v>799</v>
          </cell>
          <cell r="BK1174">
            <v>799</v>
          </cell>
          <cell r="BL1174">
            <v>726.36</v>
          </cell>
          <cell r="BM1174">
            <v>3.1023102310231021</v>
          </cell>
          <cell r="BN1174">
            <v>2.2200000000000002</v>
          </cell>
          <cell r="BO1174">
            <v>2.33</v>
          </cell>
          <cell r="BP1174">
            <v>3.03</v>
          </cell>
          <cell r="BQ1174">
            <v>257.55</v>
          </cell>
          <cell r="BR1174">
            <v>0.67765957446808511</v>
          </cell>
          <cell r="BS1174">
            <v>3.3</v>
          </cell>
          <cell r="BT1174">
            <v>85</v>
          </cell>
          <cell r="BU1174">
            <v>1.1000000000000001</v>
          </cell>
          <cell r="BV1174">
            <v>799</v>
          </cell>
          <cell r="BW1174">
            <v>400</v>
          </cell>
          <cell r="BX1174" t="str">
            <v>Hangzhou T&amp;Y Garments Co.,Ltd</v>
          </cell>
          <cell r="BY1174" t="str">
            <v>Китай</v>
          </cell>
          <cell r="CA1174">
            <v>531</v>
          </cell>
          <cell r="CB1174">
            <v>80</v>
          </cell>
          <cell r="CC1174">
            <v>1450</v>
          </cell>
          <cell r="CD1174">
            <v>4500</v>
          </cell>
          <cell r="CE1174">
            <v>1416.3885903129694</v>
          </cell>
          <cell r="CF1174">
            <v>4500</v>
          </cell>
          <cell r="CG1174">
            <v>5200</v>
          </cell>
          <cell r="CH1174" t="str">
            <v>не заказываем для ОПТа</v>
          </cell>
          <cell r="CI1174" t="str">
            <v>ок</v>
          </cell>
          <cell r="CJ1174">
            <v>20</v>
          </cell>
          <cell r="CK1174">
            <v>5682.87</v>
          </cell>
          <cell r="CL1174">
            <v>1237.23</v>
          </cell>
          <cell r="CM1174">
            <v>0</v>
          </cell>
          <cell r="CN1174">
            <v>3378.5</v>
          </cell>
          <cell r="CO1174">
            <v>186.4</v>
          </cell>
          <cell r="CP1174">
            <v>10485</v>
          </cell>
          <cell r="CQ1174">
            <v>628164.45000000007</v>
          </cell>
          <cell r="CR1174">
            <v>136759.05000000002</v>
          </cell>
          <cell r="CS1174">
            <v>0</v>
          </cell>
          <cell r="CT1174">
            <v>373447.5</v>
          </cell>
          <cell r="CU1174">
            <v>20604</v>
          </cell>
          <cell r="CV1174">
            <v>1158975</v>
          </cell>
          <cell r="CW1174">
            <v>1948761</v>
          </cell>
          <cell r="CX1174">
            <v>424269</v>
          </cell>
          <cell r="CY1174">
            <v>0</v>
          </cell>
          <cell r="CZ1174">
            <v>1158550</v>
          </cell>
          <cell r="DA1174">
            <v>63920</v>
          </cell>
          <cell r="DB1174">
            <v>3595500</v>
          </cell>
          <cell r="DC1174" t="str">
            <v>Basic+</v>
          </cell>
          <cell r="DE1174">
            <v>59</v>
          </cell>
          <cell r="DF1174">
            <v>59</v>
          </cell>
          <cell r="DH1174">
            <v>6</v>
          </cell>
          <cell r="DI1174">
            <v>3</v>
          </cell>
          <cell r="DJ1174">
            <v>9</v>
          </cell>
          <cell r="DK1174">
            <v>531</v>
          </cell>
          <cell r="DP1174">
            <v>531</v>
          </cell>
          <cell r="DQ1174">
            <v>354</v>
          </cell>
          <cell r="DR1174">
            <v>177</v>
          </cell>
          <cell r="DS1174">
            <v>0.66666666666666663</v>
          </cell>
          <cell r="DT1174">
            <v>0.33333333333333331</v>
          </cell>
          <cell r="DU1174">
            <v>799</v>
          </cell>
          <cell r="DV1174">
            <v>120669.74999999999</v>
          </cell>
          <cell r="DW1174">
            <v>1237.23</v>
          </cell>
          <cell r="DX1174">
            <v>424269</v>
          </cell>
          <cell r="DY1174" t="str">
            <v>light green</v>
          </cell>
          <cell r="DZ1174" t="str">
            <v>20236550028___Soris___светло-зеленый</v>
          </cell>
        </row>
        <row r="1175">
          <cell r="B1175" t="str">
            <v>20236550029_0076201_00000003837</v>
          </cell>
          <cell r="C1175" t="str">
            <v>20236550029_0076201</v>
          </cell>
          <cell r="D1175" t="str">
            <v>Theme 3АксессуарыBawiЖенскийwhite281</v>
          </cell>
          <cell r="E1175" t="str">
            <v>Заг. с Th 3</v>
          </cell>
          <cell r="F1175" t="str">
            <v>ACOOLA Аксессуары Весна 2024 Theme 3</v>
          </cell>
          <cell r="G1175" t="str">
            <v>ACOOLA</v>
          </cell>
          <cell r="H1175" t="str">
            <v>Theme 3</v>
          </cell>
          <cell r="I1175" t="str">
            <v>00000003837</v>
          </cell>
          <cell r="J1175" t="str">
            <v>20236550029</v>
          </cell>
          <cell r="K1175" t="str">
            <v>Кепка детская Bawi белый</v>
          </cell>
          <cell r="L1175" t="str">
            <v>Женский</v>
          </cell>
          <cell r="M1175" t="str">
            <v>Все</v>
          </cell>
          <cell r="N1175" t="str">
            <v>Bawi</v>
          </cell>
          <cell r="O1175" t="str">
            <v>белый</v>
          </cell>
          <cell r="P1175" t="str">
            <v>Accessories</v>
          </cell>
          <cell r="Q1175" t="str">
            <v>Cap</v>
          </cell>
          <cell r="R1175" t="str">
            <v>Accessories_Women</v>
          </cell>
          <cell r="S1175" t="str">
            <v>Accessories</v>
          </cell>
          <cell r="T1175" t="str">
            <v>Аксессуары</v>
          </cell>
          <cell r="U1175" t="str">
            <v/>
          </cell>
          <cell r="V1175" t="str">
            <v/>
          </cell>
          <cell r="W1175" t="str">
            <v>(281) Kids hat 4 sizes 50-54</v>
          </cell>
          <cell r="X1175">
            <v>4</v>
          </cell>
          <cell r="Y1175" t="str">
            <v>Нет</v>
          </cell>
          <cell r="Z1175" t="str">
            <v>Julia Kosmina</v>
          </cell>
          <cell r="AA1175" t="str">
            <v>Basic+</v>
          </cell>
          <cell r="AB1175" t="str">
            <v>Regular</v>
          </cell>
          <cell r="AC1175" t="str">
            <v>1,2,3,4,5</v>
          </cell>
          <cell r="AD1175" t="str">
            <v>1,2,3,4,5_4</v>
          </cell>
          <cell r="AE1175">
            <v>271</v>
          </cell>
          <cell r="AF1175">
            <v>52</v>
          </cell>
          <cell r="AG1175">
            <v>73</v>
          </cell>
          <cell r="AH1175">
            <v>96</v>
          </cell>
          <cell r="AI1175">
            <v>43</v>
          </cell>
          <cell r="AJ1175">
            <v>7</v>
          </cell>
          <cell r="AK1175">
            <v>0.8</v>
          </cell>
          <cell r="AL1175">
            <v>1</v>
          </cell>
          <cell r="AM1175">
            <v>6</v>
          </cell>
          <cell r="AN1175">
            <v>3</v>
          </cell>
          <cell r="AO1175">
            <v>9</v>
          </cell>
          <cell r="AP1175">
            <v>468</v>
          </cell>
          <cell r="AQ1175">
            <v>6</v>
          </cell>
          <cell r="AR1175">
            <v>3</v>
          </cell>
          <cell r="AS1175">
            <v>9</v>
          </cell>
          <cell r="AT1175">
            <v>657</v>
          </cell>
          <cell r="AU1175">
            <v>6</v>
          </cell>
          <cell r="AV1175">
            <v>3</v>
          </cell>
          <cell r="AW1175">
            <v>9</v>
          </cell>
          <cell r="AX1175">
            <v>864</v>
          </cell>
          <cell r="AY1175">
            <v>6</v>
          </cell>
          <cell r="AZ1175">
            <v>3</v>
          </cell>
          <cell r="BA1175">
            <v>9</v>
          </cell>
          <cell r="BB1175">
            <v>387</v>
          </cell>
          <cell r="BC1175">
            <v>6</v>
          </cell>
          <cell r="BD1175">
            <v>3</v>
          </cell>
          <cell r="BE1175">
            <v>9</v>
          </cell>
          <cell r="BF1175">
            <v>63</v>
          </cell>
          <cell r="BG1175" t="str">
            <v>2-3</v>
          </cell>
          <cell r="BH1175">
            <v>0.54200000000000004</v>
          </cell>
          <cell r="BI1175">
            <v>2439</v>
          </cell>
          <cell r="BJ1175">
            <v>799</v>
          </cell>
          <cell r="BK1175">
            <v>799</v>
          </cell>
          <cell r="BL1175">
            <v>726.36</v>
          </cell>
          <cell r="BM1175">
            <v>2.8059701492537314</v>
          </cell>
          <cell r="BN1175">
            <v>2.41</v>
          </cell>
          <cell r="BO1175">
            <v>2.54</v>
          </cell>
          <cell r="BP1175">
            <v>3.35</v>
          </cell>
          <cell r="BQ1175">
            <v>284.75</v>
          </cell>
          <cell r="BR1175">
            <v>0.6436170212765957</v>
          </cell>
          <cell r="BS1175">
            <v>3.3</v>
          </cell>
          <cell r="BT1175">
            <v>85</v>
          </cell>
          <cell r="BU1175">
            <v>1.1000000000000001</v>
          </cell>
          <cell r="BV1175">
            <v>799</v>
          </cell>
          <cell r="BW1175">
            <v>400</v>
          </cell>
          <cell r="BX1175" t="str">
            <v>Hangzhou T&amp;Y Garments Co.,Ltd</v>
          </cell>
          <cell r="BY1175" t="str">
            <v>Китай</v>
          </cell>
          <cell r="CA1175">
            <v>531</v>
          </cell>
          <cell r="CB1175">
            <v>80</v>
          </cell>
          <cell r="CC1175">
            <v>1450</v>
          </cell>
          <cell r="CD1175">
            <v>4500</v>
          </cell>
          <cell r="CE1175">
            <v>1416.3885903129694</v>
          </cell>
          <cell r="CF1175">
            <v>4500</v>
          </cell>
          <cell r="CG1175">
            <v>5200</v>
          </cell>
          <cell r="CH1175" t="str">
            <v>не заказываем для ОПТа</v>
          </cell>
          <cell r="CI1175" t="str">
            <v>ок</v>
          </cell>
          <cell r="CJ1175">
            <v>20</v>
          </cell>
          <cell r="CK1175">
            <v>6195.06</v>
          </cell>
          <cell r="CL1175">
            <v>1348.74</v>
          </cell>
          <cell r="CM1175">
            <v>0</v>
          </cell>
          <cell r="CN1175">
            <v>3683</v>
          </cell>
          <cell r="CO1175">
            <v>203.2</v>
          </cell>
          <cell r="CP1175">
            <v>11430</v>
          </cell>
          <cell r="CQ1175">
            <v>694505.25</v>
          </cell>
          <cell r="CR1175">
            <v>151202.25</v>
          </cell>
          <cell r="CS1175">
            <v>0</v>
          </cell>
          <cell r="CT1175">
            <v>412887.5</v>
          </cell>
          <cell r="CU1175">
            <v>22780</v>
          </cell>
          <cell r="CV1175">
            <v>1281375</v>
          </cell>
          <cell r="CW1175">
            <v>1948761</v>
          </cell>
          <cell r="CX1175">
            <v>424269</v>
          </cell>
          <cell r="CY1175">
            <v>0</v>
          </cell>
          <cell r="CZ1175">
            <v>1158550</v>
          </cell>
          <cell r="DA1175">
            <v>63920</v>
          </cell>
          <cell r="DB1175">
            <v>3595500</v>
          </cell>
          <cell r="DC1175" t="str">
            <v>Basic+</v>
          </cell>
          <cell r="DE1175">
            <v>59</v>
          </cell>
          <cell r="DF1175">
            <v>59</v>
          </cell>
          <cell r="DH1175">
            <v>6</v>
          </cell>
          <cell r="DI1175">
            <v>3</v>
          </cell>
          <cell r="DJ1175">
            <v>9</v>
          </cell>
          <cell r="DK1175">
            <v>531</v>
          </cell>
          <cell r="DP1175">
            <v>531</v>
          </cell>
          <cell r="DQ1175">
            <v>354</v>
          </cell>
          <cell r="DR1175">
            <v>177</v>
          </cell>
          <cell r="DS1175">
            <v>0.66666666666666663</v>
          </cell>
          <cell r="DT1175">
            <v>0.33333333333333331</v>
          </cell>
          <cell r="DU1175">
            <v>799</v>
          </cell>
          <cell r="DV1175">
            <v>133413.75</v>
          </cell>
          <cell r="DW1175">
            <v>1348.74</v>
          </cell>
          <cell r="DX1175">
            <v>424269</v>
          </cell>
          <cell r="DY1175" t="str">
            <v>white</v>
          </cell>
          <cell r="DZ1175" t="str">
            <v>20236550029___Bawi___белый</v>
          </cell>
        </row>
        <row r="1176">
          <cell r="B1176" t="str">
            <v>20236550030_0076205_00000003837</v>
          </cell>
          <cell r="C1176" t="str">
            <v>20236550030_0076205</v>
          </cell>
          <cell r="D1176" t="str">
            <v>Theme 3АксессуарыChunЖенскийanycolor281</v>
          </cell>
          <cell r="E1176" t="str">
            <v>Заг. с Th 3</v>
          </cell>
          <cell r="F1176" t="str">
            <v>ACOOLA Аксессуары Весна 2024 Theme 3</v>
          </cell>
          <cell r="G1176" t="str">
            <v>ACOOLA</v>
          </cell>
          <cell r="H1176" t="str">
            <v>Theme 3</v>
          </cell>
          <cell r="I1176" t="str">
            <v>00000003837</v>
          </cell>
          <cell r="J1176" t="str">
            <v>20236550030</v>
          </cell>
          <cell r="K1176" t="str">
            <v>Кепка детская Chun разноцветный</v>
          </cell>
          <cell r="L1176" t="str">
            <v>Женский</v>
          </cell>
          <cell r="M1176" t="str">
            <v>Все</v>
          </cell>
          <cell r="N1176" t="str">
            <v>Chun</v>
          </cell>
          <cell r="O1176" t="str">
            <v>разноцветный</v>
          </cell>
          <cell r="P1176" t="str">
            <v>Accessories</v>
          </cell>
          <cell r="Q1176" t="str">
            <v>Cap</v>
          </cell>
          <cell r="R1176" t="str">
            <v>Accessories_Women</v>
          </cell>
          <cell r="S1176" t="str">
            <v>Accessories</v>
          </cell>
          <cell r="T1176" t="str">
            <v>Аксессуары</v>
          </cell>
          <cell r="U1176" t="str">
            <v/>
          </cell>
          <cell r="V1176" t="str">
            <v/>
          </cell>
          <cell r="W1176" t="str">
            <v>(281) Kids hat 4 sizes 50-54</v>
          </cell>
          <cell r="X1176">
            <v>4</v>
          </cell>
          <cell r="Y1176" t="str">
            <v>Нет</v>
          </cell>
          <cell r="Z1176" t="str">
            <v>Julia Kosmina</v>
          </cell>
          <cell r="AA1176" t="str">
            <v>Basic+</v>
          </cell>
          <cell r="AB1176" t="str">
            <v>Regular</v>
          </cell>
          <cell r="AC1176" t="str">
            <v>1,2,3,4,5</v>
          </cell>
          <cell r="AD1176" t="str">
            <v>1,2,3,4,5_4</v>
          </cell>
          <cell r="AE1176">
            <v>271</v>
          </cell>
          <cell r="AF1176">
            <v>52</v>
          </cell>
          <cell r="AG1176">
            <v>73</v>
          </cell>
          <cell r="AH1176">
            <v>96</v>
          </cell>
          <cell r="AI1176">
            <v>43</v>
          </cell>
          <cell r="AJ1176">
            <v>7</v>
          </cell>
          <cell r="AK1176">
            <v>0.8</v>
          </cell>
          <cell r="AL1176">
            <v>1</v>
          </cell>
          <cell r="AM1176">
            <v>6</v>
          </cell>
          <cell r="AN1176">
            <v>3</v>
          </cell>
          <cell r="AO1176">
            <v>9</v>
          </cell>
          <cell r="AP1176">
            <v>468</v>
          </cell>
          <cell r="AQ1176">
            <v>6</v>
          </cell>
          <cell r="AR1176">
            <v>3</v>
          </cell>
          <cell r="AS1176">
            <v>9</v>
          </cell>
          <cell r="AT1176">
            <v>657</v>
          </cell>
          <cell r="AU1176">
            <v>6</v>
          </cell>
          <cell r="AV1176">
            <v>3</v>
          </cell>
          <cell r="AW1176">
            <v>9</v>
          </cell>
          <cell r="AX1176">
            <v>864</v>
          </cell>
          <cell r="AY1176">
            <v>6</v>
          </cell>
          <cell r="AZ1176">
            <v>3</v>
          </cell>
          <cell r="BA1176">
            <v>9</v>
          </cell>
          <cell r="BB1176">
            <v>387</v>
          </cell>
          <cell r="BC1176">
            <v>6</v>
          </cell>
          <cell r="BD1176">
            <v>3</v>
          </cell>
          <cell r="BE1176">
            <v>9</v>
          </cell>
          <cell r="BF1176">
            <v>63</v>
          </cell>
          <cell r="BG1176" t="str">
            <v>2-3</v>
          </cell>
          <cell r="BH1176">
            <v>0.54200000000000004</v>
          </cell>
          <cell r="BI1176">
            <v>2439</v>
          </cell>
          <cell r="BJ1176">
            <v>799</v>
          </cell>
          <cell r="BK1176">
            <v>799</v>
          </cell>
          <cell r="BL1176">
            <v>726.36</v>
          </cell>
          <cell r="BM1176">
            <v>3.1023102310231021</v>
          </cell>
          <cell r="BN1176">
            <v>2.2200000000000002</v>
          </cell>
          <cell r="BO1176">
            <v>2.33</v>
          </cell>
          <cell r="BP1176">
            <v>3.03</v>
          </cell>
          <cell r="BQ1176">
            <v>257.55</v>
          </cell>
          <cell r="BR1176">
            <v>0.67765957446808511</v>
          </cell>
          <cell r="BS1176">
            <v>3.3</v>
          </cell>
          <cell r="BT1176">
            <v>85</v>
          </cell>
          <cell r="BU1176">
            <v>1.1000000000000001</v>
          </cell>
          <cell r="BV1176">
            <v>799</v>
          </cell>
          <cell r="BW1176">
            <v>400</v>
          </cell>
          <cell r="BX1176" t="str">
            <v>SHAOXING YANSHENG TRADING CO., LTD</v>
          </cell>
          <cell r="BY1176" t="str">
            <v>Китай</v>
          </cell>
          <cell r="CA1176">
            <v>531</v>
          </cell>
          <cell r="CB1176">
            <v>80</v>
          </cell>
          <cell r="CC1176">
            <v>1450</v>
          </cell>
          <cell r="CD1176">
            <v>4500</v>
          </cell>
          <cell r="CE1176">
            <v>1416.3885903129694</v>
          </cell>
          <cell r="CF1176">
            <v>4500</v>
          </cell>
          <cell r="CG1176">
            <v>5200</v>
          </cell>
          <cell r="CH1176" t="str">
            <v>не заказываем для ОПТа</v>
          </cell>
          <cell r="CI1176" t="str">
            <v>ок</v>
          </cell>
          <cell r="CJ1176">
            <v>20</v>
          </cell>
          <cell r="CK1176">
            <v>5682.87</v>
          </cell>
          <cell r="CL1176">
            <v>1237.23</v>
          </cell>
          <cell r="CM1176">
            <v>0</v>
          </cell>
          <cell r="CN1176">
            <v>3378.5</v>
          </cell>
          <cell r="CO1176">
            <v>186.4</v>
          </cell>
          <cell r="CP1176">
            <v>10485</v>
          </cell>
          <cell r="CQ1176">
            <v>628164.45000000007</v>
          </cell>
          <cell r="CR1176">
            <v>136759.05000000002</v>
          </cell>
          <cell r="CS1176">
            <v>0</v>
          </cell>
          <cell r="CT1176">
            <v>373447.5</v>
          </cell>
          <cell r="CU1176">
            <v>20604</v>
          </cell>
          <cell r="CV1176">
            <v>1158975</v>
          </cell>
          <cell r="CW1176">
            <v>1948761</v>
          </cell>
          <cell r="CX1176">
            <v>424269</v>
          </cell>
          <cell r="CY1176">
            <v>0</v>
          </cell>
          <cell r="CZ1176">
            <v>1158550</v>
          </cell>
          <cell r="DA1176">
            <v>63920</v>
          </cell>
          <cell r="DB1176">
            <v>3595500</v>
          </cell>
          <cell r="DC1176" t="str">
            <v>Basic+</v>
          </cell>
          <cell r="DE1176">
            <v>59</v>
          </cell>
          <cell r="DF1176">
            <v>59</v>
          </cell>
          <cell r="DH1176">
            <v>6</v>
          </cell>
          <cell r="DI1176">
            <v>3</v>
          </cell>
          <cell r="DJ1176">
            <v>9</v>
          </cell>
          <cell r="DK1176">
            <v>531</v>
          </cell>
          <cell r="DP1176">
            <v>531</v>
          </cell>
          <cell r="DQ1176">
            <v>354</v>
          </cell>
          <cell r="DR1176">
            <v>177</v>
          </cell>
          <cell r="DS1176">
            <v>0.66666666666666663</v>
          </cell>
          <cell r="DT1176">
            <v>0.33333333333333331</v>
          </cell>
          <cell r="DU1176">
            <v>799</v>
          </cell>
          <cell r="DV1176">
            <v>120669.74999999999</v>
          </cell>
          <cell r="DW1176">
            <v>1237.23</v>
          </cell>
          <cell r="DX1176">
            <v>424269</v>
          </cell>
          <cell r="DY1176" t="str">
            <v>anycolor</v>
          </cell>
          <cell r="DZ1176" t="str">
            <v>20236550030___Chun___разноцветный</v>
          </cell>
        </row>
        <row r="1177">
          <cell r="B1177" t="str">
            <v>20236550031_0076210_00000003837</v>
          </cell>
          <cell r="C1177" t="str">
            <v>20236550031_0076210</v>
          </cell>
          <cell r="D1177" t="str">
            <v>Theme 3АксессуарыObongЖенскийmulticolor281</v>
          </cell>
          <cell r="E1177" t="str">
            <v>Заг. с Th 3</v>
          </cell>
          <cell r="F1177" t="str">
            <v>ACOOLA Аксессуары Весна 2024 Theme 3</v>
          </cell>
          <cell r="G1177" t="str">
            <v>ACOOLA</v>
          </cell>
          <cell r="H1177" t="str">
            <v>Theme 3</v>
          </cell>
          <cell r="I1177" t="str">
            <v>00000003837</v>
          </cell>
          <cell r="J1177" t="str">
            <v>20236550031</v>
          </cell>
          <cell r="K1177" t="str">
            <v>Кепка детская Obong цветной</v>
          </cell>
          <cell r="L1177" t="str">
            <v>Женский</v>
          </cell>
          <cell r="M1177" t="str">
            <v>Все</v>
          </cell>
          <cell r="N1177" t="str">
            <v>Obong</v>
          </cell>
          <cell r="O1177" t="str">
            <v>цветной</v>
          </cell>
          <cell r="P1177" t="str">
            <v>Accessories</v>
          </cell>
          <cell r="Q1177" t="str">
            <v>Cap</v>
          </cell>
          <cell r="R1177" t="str">
            <v>Accessories_Women</v>
          </cell>
          <cell r="S1177" t="str">
            <v>Accessories</v>
          </cell>
          <cell r="T1177" t="str">
            <v>Аксессуары</v>
          </cell>
          <cell r="U1177" t="str">
            <v/>
          </cell>
          <cell r="V1177" t="str">
            <v/>
          </cell>
          <cell r="W1177" t="str">
            <v>(281) Kids hat 4 sizes 50-54</v>
          </cell>
          <cell r="X1177">
            <v>4</v>
          </cell>
          <cell r="Y1177" t="str">
            <v>Нет</v>
          </cell>
          <cell r="Z1177" t="str">
            <v>Julia Kosmina</v>
          </cell>
          <cell r="AA1177" t="str">
            <v>Basic+</v>
          </cell>
          <cell r="AB1177" t="str">
            <v>Regular</v>
          </cell>
          <cell r="AC1177" t="str">
            <v>1,2,3,4,5</v>
          </cell>
          <cell r="AD1177" t="str">
            <v>1,2,3,4,5_4</v>
          </cell>
          <cell r="AE1177">
            <v>271</v>
          </cell>
          <cell r="AF1177">
            <v>52</v>
          </cell>
          <cell r="AG1177">
            <v>73</v>
          </cell>
          <cell r="AH1177">
            <v>96</v>
          </cell>
          <cell r="AI1177">
            <v>43</v>
          </cell>
          <cell r="AJ1177">
            <v>7</v>
          </cell>
          <cell r="AK1177">
            <v>0.8</v>
          </cell>
          <cell r="AL1177">
            <v>1</v>
          </cell>
          <cell r="AM1177">
            <v>6</v>
          </cell>
          <cell r="AN1177">
            <v>3</v>
          </cell>
          <cell r="AO1177">
            <v>9</v>
          </cell>
          <cell r="AP1177">
            <v>468</v>
          </cell>
          <cell r="AQ1177">
            <v>6</v>
          </cell>
          <cell r="AR1177">
            <v>3</v>
          </cell>
          <cell r="AS1177">
            <v>9</v>
          </cell>
          <cell r="AT1177">
            <v>657</v>
          </cell>
          <cell r="AU1177">
            <v>6</v>
          </cell>
          <cell r="AV1177">
            <v>3</v>
          </cell>
          <cell r="AW1177">
            <v>9</v>
          </cell>
          <cell r="AX1177">
            <v>864</v>
          </cell>
          <cell r="AY1177">
            <v>6</v>
          </cell>
          <cell r="AZ1177">
            <v>3</v>
          </cell>
          <cell r="BA1177">
            <v>9</v>
          </cell>
          <cell r="BB1177">
            <v>387</v>
          </cell>
          <cell r="BC1177">
            <v>6</v>
          </cell>
          <cell r="BD1177">
            <v>3</v>
          </cell>
          <cell r="BE1177">
            <v>9</v>
          </cell>
          <cell r="BF1177">
            <v>63</v>
          </cell>
          <cell r="BG1177" t="str">
            <v>2-3</v>
          </cell>
          <cell r="BH1177">
            <v>0.54200000000000004</v>
          </cell>
          <cell r="BI1177">
            <v>2439</v>
          </cell>
          <cell r="BJ1177">
            <v>799</v>
          </cell>
          <cell r="BK1177">
            <v>799</v>
          </cell>
          <cell r="BL1177">
            <v>726.36</v>
          </cell>
          <cell r="BM1177">
            <v>2.9467084639498435</v>
          </cell>
          <cell r="BN1177">
            <v>2.34</v>
          </cell>
          <cell r="BO1177">
            <v>2.46</v>
          </cell>
          <cell r="BP1177">
            <v>3.19</v>
          </cell>
          <cell r="BQ1177">
            <v>271.14999999999998</v>
          </cell>
          <cell r="BR1177">
            <v>0.66063829787234041</v>
          </cell>
          <cell r="BS1177">
            <v>3.3</v>
          </cell>
          <cell r="BT1177">
            <v>85</v>
          </cell>
          <cell r="BU1177">
            <v>1.1000000000000001</v>
          </cell>
          <cell r="BV1177">
            <v>799</v>
          </cell>
          <cell r="BW1177">
            <v>400</v>
          </cell>
          <cell r="BX1177" t="str">
            <v>Shenzhen Zlorna Ornament Co., Ltd.</v>
          </cell>
          <cell r="BY1177" t="str">
            <v>Китай</v>
          </cell>
          <cell r="CA1177">
            <v>531</v>
          </cell>
          <cell r="CB1177">
            <v>80</v>
          </cell>
          <cell r="CC1177">
            <v>1450</v>
          </cell>
          <cell r="CD1177">
            <v>4500</v>
          </cell>
          <cell r="CE1177">
            <v>1416.3885903129694</v>
          </cell>
          <cell r="CF1177">
            <v>4500</v>
          </cell>
          <cell r="CG1177">
            <v>5200</v>
          </cell>
          <cell r="CH1177" t="str">
            <v>не заказываем для ОПТа</v>
          </cell>
          <cell r="CI1177" t="str">
            <v>ок</v>
          </cell>
          <cell r="CJ1177">
            <v>20</v>
          </cell>
          <cell r="CK1177">
            <v>5999.94</v>
          </cell>
          <cell r="CL1177">
            <v>1306.26</v>
          </cell>
          <cell r="CM1177">
            <v>0</v>
          </cell>
          <cell r="CN1177">
            <v>3567</v>
          </cell>
          <cell r="CO1177">
            <v>196.8</v>
          </cell>
          <cell r="CP1177">
            <v>11070</v>
          </cell>
          <cell r="CQ1177">
            <v>661334.85</v>
          </cell>
          <cell r="CR1177">
            <v>143980.65</v>
          </cell>
          <cell r="CS1177">
            <v>0</v>
          </cell>
          <cell r="CT1177">
            <v>393167.49999999994</v>
          </cell>
          <cell r="CU1177">
            <v>21692</v>
          </cell>
          <cell r="CV1177">
            <v>1220175</v>
          </cell>
          <cell r="CW1177">
            <v>1948761</v>
          </cell>
          <cell r="CX1177">
            <v>424269</v>
          </cell>
          <cell r="CY1177">
            <v>0</v>
          </cell>
          <cell r="CZ1177">
            <v>1158550</v>
          </cell>
          <cell r="DA1177">
            <v>63920</v>
          </cell>
          <cell r="DB1177">
            <v>3595500</v>
          </cell>
          <cell r="DC1177" t="str">
            <v>Basic+</v>
          </cell>
          <cell r="DE1177">
            <v>59</v>
          </cell>
          <cell r="DF1177">
            <v>59</v>
          </cell>
          <cell r="DH1177">
            <v>6</v>
          </cell>
          <cell r="DI1177">
            <v>3</v>
          </cell>
          <cell r="DJ1177">
            <v>9</v>
          </cell>
          <cell r="DK1177">
            <v>531</v>
          </cell>
          <cell r="DP1177">
            <v>531</v>
          </cell>
          <cell r="DQ1177">
            <v>354</v>
          </cell>
          <cell r="DR1177">
            <v>177</v>
          </cell>
          <cell r="DS1177">
            <v>0.66666666666666663</v>
          </cell>
          <cell r="DT1177">
            <v>0.33333333333333331</v>
          </cell>
          <cell r="DU1177">
            <v>799</v>
          </cell>
          <cell r="DV1177">
            <v>127041.74999999999</v>
          </cell>
          <cell r="DW1177">
            <v>1306.26</v>
          </cell>
          <cell r="DX1177">
            <v>424269</v>
          </cell>
          <cell r="DY1177" t="str">
            <v>multicolor</v>
          </cell>
          <cell r="DZ1177" t="str">
            <v>20236550031___Obong___цветной</v>
          </cell>
        </row>
        <row r="1178">
          <cell r="B1178" t="str">
            <v>20236590001_0076203_00000003837</v>
          </cell>
          <cell r="C1178" t="str">
            <v>20236590001_0076203</v>
          </cell>
          <cell r="D1178" t="str">
            <v>Theme 3АксессуарыGwanЖенскийmulticolor302</v>
          </cell>
          <cell r="E1178" t="str">
            <v>Заг. с Th 3</v>
          </cell>
          <cell r="F1178" t="str">
            <v>ACOOLA Аксессуары Весна 2024 Theme 3</v>
          </cell>
          <cell r="G1178" t="str">
            <v>ACOOLA</v>
          </cell>
          <cell r="H1178" t="str">
            <v>Theme 3</v>
          </cell>
          <cell r="I1178" t="str">
            <v>00000003837</v>
          </cell>
          <cell r="J1178" t="str">
            <v>20236590001</v>
          </cell>
          <cell r="K1178" t="str">
            <v>Панама детская Gwan цветной</v>
          </cell>
          <cell r="L1178" t="str">
            <v>Женский</v>
          </cell>
          <cell r="M1178" t="str">
            <v>Все</v>
          </cell>
          <cell r="N1178" t="str">
            <v>Gwan</v>
          </cell>
          <cell r="O1178" t="str">
            <v>цветной</v>
          </cell>
          <cell r="P1178" t="str">
            <v>Accessories</v>
          </cell>
          <cell r="Q1178" t="str">
            <v>Summer hat</v>
          </cell>
          <cell r="R1178" t="str">
            <v>Accessories_Women</v>
          </cell>
          <cell r="S1178" t="str">
            <v>Accessories</v>
          </cell>
          <cell r="T1178" t="str">
            <v>Аксессуары</v>
          </cell>
          <cell r="U1178" t="str">
            <v/>
          </cell>
          <cell r="V1178" t="str">
            <v/>
          </cell>
          <cell r="W1178" t="str">
            <v>(302)Kids hat double all 50-54</v>
          </cell>
          <cell r="X1178">
            <v>2</v>
          </cell>
          <cell r="Y1178" t="str">
            <v>Нет</v>
          </cell>
          <cell r="Z1178" t="str">
            <v>Julia Kosmina</v>
          </cell>
          <cell r="AA1178" t="str">
            <v>Basic+</v>
          </cell>
          <cell r="AB1178" t="str">
            <v>Regular</v>
          </cell>
          <cell r="AC1178" t="str">
            <v>1,2,3,4,5</v>
          </cell>
          <cell r="AD1178" t="str">
            <v>1,2,3,4,5_2</v>
          </cell>
          <cell r="AE1178">
            <v>271</v>
          </cell>
          <cell r="AF1178">
            <v>52</v>
          </cell>
          <cell r="AG1178">
            <v>73</v>
          </cell>
          <cell r="AH1178">
            <v>96</v>
          </cell>
          <cell r="AI1178">
            <v>43</v>
          </cell>
          <cell r="AJ1178">
            <v>7</v>
          </cell>
          <cell r="AK1178">
            <v>1</v>
          </cell>
          <cell r="AL1178">
            <v>1</v>
          </cell>
          <cell r="AM1178">
            <v>4</v>
          </cell>
          <cell r="AN1178">
            <v>2</v>
          </cell>
          <cell r="AO1178">
            <v>6</v>
          </cell>
          <cell r="AP1178">
            <v>312</v>
          </cell>
          <cell r="AQ1178">
            <v>4</v>
          </cell>
          <cell r="AR1178">
            <v>2</v>
          </cell>
          <cell r="AS1178">
            <v>6</v>
          </cell>
          <cell r="AT1178">
            <v>438</v>
          </cell>
          <cell r="AU1178">
            <v>4</v>
          </cell>
          <cell r="AV1178">
            <v>2</v>
          </cell>
          <cell r="AW1178">
            <v>6</v>
          </cell>
          <cell r="AX1178">
            <v>576</v>
          </cell>
          <cell r="AY1178">
            <v>4</v>
          </cell>
          <cell r="AZ1178">
            <v>2</v>
          </cell>
          <cell r="BA1178">
            <v>6</v>
          </cell>
          <cell r="BB1178">
            <v>258</v>
          </cell>
          <cell r="BC1178">
            <v>4</v>
          </cell>
          <cell r="BD1178">
            <v>2</v>
          </cell>
          <cell r="BE1178">
            <v>6</v>
          </cell>
          <cell r="BF1178">
            <v>42</v>
          </cell>
          <cell r="BG1178" t="str">
            <v>2-2</v>
          </cell>
          <cell r="BH1178">
            <v>0.54200000000000004</v>
          </cell>
          <cell r="BI1178">
            <v>1626</v>
          </cell>
          <cell r="BJ1178">
            <v>799</v>
          </cell>
          <cell r="BK1178">
            <v>799</v>
          </cell>
          <cell r="BL1178">
            <v>726.36</v>
          </cell>
          <cell r="BM1178">
            <v>2.7246376811594204</v>
          </cell>
          <cell r="BN1178">
            <v>2.48</v>
          </cell>
          <cell r="BO1178">
            <v>2.61</v>
          </cell>
          <cell r="BP1178">
            <v>3.45</v>
          </cell>
          <cell r="BQ1178">
            <v>293.25</v>
          </cell>
          <cell r="BR1178">
            <v>0.63297872340425532</v>
          </cell>
          <cell r="BS1178">
            <v>3.3</v>
          </cell>
          <cell r="BT1178">
            <v>85</v>
          </cell>
          <cell r="BU1178">
            <v>1.1000000000000001</v>
          </cell>
          <cell r="BV1178">
            <v>799</v>
          </cell>
          <cell r="BW1178">
            <v>400</v>
          </cell>
          <cell r="BX1178" t="str">
            <v>Hangzhou T&amp;Y Garments Co.,Ltd</v>
          </cell>
          <cell r="BY1178" t="str">
            <v>Китай</v>
          </cell>
          <cell r="BZ1178">
            <v>120</v>
          </cell>
          <cell r="CA1178">
            <v>236</v>
          </cell>
          <cell r="CB1178">
            <v>54</v>
          </cell>
          <cell r="CC1178">
            <v>964</v>
          </cell>
          <cell r="CD1178">
            <v>3000</v>
          </cell>
          <cell r="CE1178">
            <v>944.25906020864625</v>
          </cell>
          <cell r="CF1178">
            <v>3000</v>
          </cell>
          <cell r="CG1178">
            <v>3000</v>
          </cell>
          <cell r="CH1178" t="str">
            <v>ок</v>
          </cell>
          <cell r="CI1178" t="str">
            <v>ок</v>
          </cell>
          <cell r="CJ1178">
            <v>27</v>
          </cell>
          <cell r="CK1178">
            <v>4243.8599999999997</v>
          </cell>
          <cell r="CL1178">
            <v>615.95999999999992</v>
          </cell>
          <cell r="CM1178">
            <v>313.2</v>
          </cell>
          <cell r="CN1178">
            <v>2516.04</v>
          </cell>
          <cell r="CO1178">
            <v>140.94</v>
          </cell>
          <cell r="CP1178">
            <v>7830</v>
          </cell>
          <cell r="CQ1178">
            <v>476824.5</v>
          </cell>
          <cell r="CR1178">
            <v>69207</v>
          </cell>
          <cell r="CS1178">
            <v>35190</v>
          </cell>
          <cell r="CT1178">
            <v>282693</v>
          </cell>
          <cell r="CU1178">
            <v>15835.5</v>
          </cell>
          <cell r="CV1178">
            <v>879750</v>
          </cell>
          <cell r="CW1178">
            <v>1299174</v>
          </cell>
          <cell r="CX1178">
            <v>188564</v>
          </cell>
          <cell r="CY1178">
            <v>95880</v>
          </cell>
          <cell r="CZ1178">
            <v>770236</v>
          </cell>
          <cell r="DA1178">
            <v>43146</v>
          </cell>
          <cell r="DB1178">
            <v>2397000</v>
          </cell>
          <cell r="DC1178" t="str">
            <v>Basic+</v>
          </cell>
          <cell r="DE1178">
            <v>59</v>
          </cell>
          <cell r="DF1178">
            <v>59</v>
          </cell>
          <cell r="DH1178">
            <v>3</v>
          </cell>
          <cell r="DI1178">
            <v>1</v>
          </cell>
          <cell r="DJ1178">
            <v>4</v>
          </cell>
          <cell r="DK1178">
            <v>236</v>
          </cell>
          <cell r="DP1178">
            <v>236</v>
          </cell>
          <cell r="DQ1178">
            <v>177</v>
          </cell>
          <cell r="DR1178">
            <v>59</v>
          </cell>
          <cell r="DS1178">
            <v>0.75</v>
          </cell>
          <cell r="DT1178">
            <v>0.25</v>
          </cell>
          <cell r="DU1178">
            <v>799</v>
          </cell>
          <cell r="DV1178">
            <v>61065</v>
          </cell>
          <cell r="DW1178">
            <v>615.95999999999992</v>
          </cell>
          <cell r="DX1178">
            <v>188564</v>
          </cell>
          <cell r="DY1178" t="str">
            <v>multicolor</v>
          </cell>
          <cell r="DZ1178" t="str">
            <v>20236590001___Gwan___цветной</v>
          </cell>
        </row>
        <row r="1179">
          <cell r="B1179" t="str">
            <v>20236590002_0076204_00000003837</v>
          </cell>
          <cell r="C1179" t="str">
            <v>20236590002_0076204</v>
          </cell>
          <cell r="D1179" t="str">
            <v>Theme 3АксессуарыJaimepaЖенскийmulticolor302</v>
          </cell>
          <cell r="E1179" t="str">
            <v>Заг. с Th 3</v>
          </cell>
          <cell r="F1179" t="str">
            <v>ACOOLA Аксессуары Весна 2024 Theme 3</v>
          </cell>
          <cell r="G1179" t="str">
            <v>ACOOLA</v>
          </cell>
          <cell r="H1179" t="str">
            <v>Theme 3</v>
          </cell>
          <cell r="I1179" t="str">
            <v>00000003837</v>
          </cell>
          <cell r="J1179" t="str">
            <v>20236590002</v>
          </cell>
          <cell r="K1179" t="str">
            <v>Панама детская Jaimepa цветной</v>
          </cell>
          <cell r="L1179" t="str">
            <v>Женский</v>
          </cell>
          <cell r="M1179" t="str">
            <v>Все</v>
          </cell>
          <cell r="N1179" t="str">
            <v>Jaimepa</v>
          </cell>
          <cell r="O1179" t="str">
            <v>цветной</v>
          </cell>
          <cell r="P1179" t="str">
            <v>Accessories</v>
          </cell>
          <cell r="Q1179" t="str">
            <v>Summer hat</v>
          </cell>
          <cell r="R1179" t="str">
            <v>Accessories_Women</v>
          </cell>
          <cell r="S1179" t="str">
            <v>Accessories</v>
          </cell>
          <cell r="T1179" t="str">
            <v>Аксессуары</v>
          </cell>
          <cell r="U1179" t="str">
            <v/>
          </cell>
          <cell r="V1179" t="str">
            <v/>
          </cell>
          <cell r="W1179" t="str">
            <v>(302)Kids hat double all 50-54</v>
          </cell>
          <cell r="X1179">
            <v>2</v>
          </cell>
          <cell r="Y1179" t="str">
            <v>Нет</v>
          </cell>
          <cell r="Z1179" t="str">
            <v>Julia Kosmina</v>
          </cell>
          <cell r="AA1179" t="str">
            <v>Basic+</v>
          </cell>
          <cell r="AB1179" t="str">
            <v>Regular</v>
          </cell>
          <cell r="AC1179" t="str">
            <v>1,2,3,4,5</v>
          </cell>
          <cell r="AD1179" t="str">
            <v>1,2,3,4,5_2</v>
          </cell>
          <cell r="AE1179">
            <v>271</v>
          </cell>
          <cell r="AF1179">
            <v>52</v>
          </cell>
          <cell r="AG1179">
            <v>73</v>
          </cell>
          <cell r="AH1179">
            <v>96</v>
          </cell>
          <cell r="AI1179">
            <v>43</v>
          </cell>
          <cell r="AJ1179">
            <v>7</v>
          </cell>
          <cell r="AK1179">
            <v>1</v>
          </cell>
          <cell r="AL1179">
            <v>1</v>
          </cell>
          <cell r="AM1179">
            <v>4</v>
          </cell>
          <cell r="AN1179">
            <v>2</v>
          </cell>
          <cell r="AO1179">
            <v>6</v>
          </cell>
          <cell r="AP1179">
            <v>312</v>
          </cell>
          <cell r="AQ1179">
            <v>4</v>
          </cell>
          <cell r="AR1179">
            <v>2</v>
          </cell>
          <cell r="AS1179">
            <v>6</v>
          </cell>
          <cell r="AT1179">
            <v>438</v>
          </cell>
          <cell r="AU1179">
            <v>4</v>
          </cell>
          <cell r="AV1179">
            <v>2</v>
          </cell>
          <cell r="AW1179">
            <v>6</v>
          </cell>
          <cell r="AX1179">
            <v>576</v>
          </cell>
          <cell r="AY1179">
            <v>4</v>
          </cell>
          <cell r="AZ1179">
            <v>2</v>
          </cell>
          <cell r="BA1179">
            <v>6</v>
          </cell>
          <cell r="BB1179">
            <v>258</v>
          </cell>
          <cell r="BC1179">
            <v>4</v>
          </cell>
          <cell r="BD1179">
            <v>2</v>
          </cell>
          <cell r="BE1179">
            <v>6</v>
          </cell>
          <cell r="BF1179">
            <v>42</v>
          </cell>
          <cell r="BG1179" t="str">
            <v>2-2</v>
          </cell>
          <cell r="BH1179">
            <v>0.54200000000000004</v>
          </cell>
          <cell r="BI1179">
            <v>1626</v>
          </cell>
          <cell r="BJ1179">
            <v>799</v>
          </cell>
          <cell r="BK1179">
            <v>799</v>
          </cell>
          <cell r="BL1179">
            <v>726.36</v>
          </cell>
          <cell r="BM1179">
            <v>2.647887323943662</v>
          </cell>
          <cell r="BN1179">
            <v>2.5499999999999998</v>
          </cell>
          <cell r="BO1179">
            <v>2.68</v>
          </cell>
          <cell r="BP1179">
            <v>3.55</v>
          </cell>
          <cell r="BQ1179">
            <v>301.75</v>
          </cell>
          <cell r="BR1179">
            <v>0.62234042553191493</v>
          </cell>
          <cell r="BS1179">
            <v>3.3</v>
          </cell>
          <cell r="BT1179">
            <v>85</v>
          </cell>
          <cell r="BU1179">
            <v>1.1000000000000001</v>
          </cell>
          <cell r="BV1179">
            <v>799</v>
          </cell>
          <cell r="BW1179">
            <v>400</v>
          </cell>
          <cell r="BX1179" t="str">
            <v>SHAOXING YANSHENG TRADING CO., LTD</v>
          </cell>
          <cell r="BY1179" t="str">
            <v>Китай</v>
          </cell>
          <cell r="BZ1179">
            <v>120</v>
          </cell>
          <cell r="CA1179">
            <v>236</v>
          </cell>
          <cell r="CB1179">
            <v>54</v>
          </cell>
          <cell r="CC1179">
            <v>964</v>
          </cell>
          <cell r="CD1179">
            <v>3000</v>
          </cell>
          <cell r="CE1179">
            <v>944.25906020864625</v>
          </cell>
          <cell r="CF1179">
            <v>3000</v>
          </cell>
          <cell r="CG1179">
            <v>3000</v>
          </cell>
          <cell r="CH1179" t="str">
            <v>ок</v>
          </cell>
          <cell r="CI1179" t="str">
            <v>ок</v>
          </cell>
          <cell r="CJ1179">
            <v>27</v>
          </cell>
          <cell r="CK1179">
            <v>4357.68</v>
          </cell>
          <cell r="CL1179">
            <v>632.48</v>
          </cell>
          <cell r="CM1179">
            <v>321.60000000000002</v>
          </cell>
          <cell r="CN1179">
            <v>2583.52</v>
          </cell>
          <cell r="CO1179">
            <v>144.72</v>
          </cell>
          <cell r="CP1179">
            <v>8040.0000000000009</v>
          </cell>
          <cell r="CQ1179">
            <v>490645.5</v>
          </cell>
          <cell r="CR1179">
            <v>71213</v>
          </cell>
          <cell r="CS1179">
            <v>36210</v>
          </cell>
          <cell r="CT1179">
            <v>290887</v>
          </cell>
          <cell r="CU1179">
            <v>16294.5</v>
          </cell>
          <cell r="CV1179">
            <v>905250</v>
          </cell>
          <cell r="CW1179">
            <v>1299174</v>
          </cell>
          <cell r="CX1179">
            <v>188564</v>
          </cell>
          <cell r="CY1179">
            <v>95880</v>
          </cell>
          <cell r="CZ1179">
            <v>770236</v>
          </cell>
          <cell r="DA1179">
            <v>43146</v>
          </cell>
          <cell r="DB1179">
            <v>2397000</v>
          </cell>
          <cell r="DC1179" t="str">
            <v>Basic+</v>
          </cell>
          <cell r="DE1179">
            <v>59</v>
          </cell>
          <cell r="DF1179">
            <v>59</v>
          </cell>
          <cell r="DH1179">
            <v>3</v>
          </cell>
          <cell r="DI1179">
            <v>1</v>
          </cell>
          <cell r="DJ1179">
            <v>4</v>
          </cell>
          <cell r="DK1179">
            <v>236</v>
          </cell>
          <cell r="DP1179">
            <v>236</v>
          </cell>
          <cell r="DQ1179">
            <v>177</v>
          </cell>
          <cell r="DR1179">
            <v>59</v>
          </cell>
          <cell r="DS1179">
            <v>0.75</v>
          </cell>
          <cell r="DT1179">
            <v>0.25</v>
          </cell>
          <cell r="DU1179">
            <v>799</v>
          </cell>
          <cell r="DV1179">
            <v>62835</v>
          </cell>
          <cell r="DW1179">
            <v>632.48</v>
          </cell>
          <cell r="DX1179">
            <v>188564</v>
          </cell>
          <cell r="DY1179" t="str">
            <v>multicolor</v>
          </cell>
          <cell r="DZ1179" t="str">
            <v>20236590002___Jaimepa___цветной</v>
          </cell>
        </row>
        <row r="1180">
          <cell r="B1180" t="str">
            <v>20306110005_0076240_00000003837</v>
          </cell>
          <cell r="C1180" t="str">
            <v>20306110005_0076240</v>
          </cell>
          <cell r="D1180" t="str">
            <v>Theme 3АксессуарыArchyУнисексpink9</v>
          </cell>
          <cell r="E1180" t="str">
            <v>Заг. с Th 3</v>
          </cell>
          <cell r="F1180" t="str">
            <v>ACOOLA Аксессуары Весна 2024 Theme 3</v>
          </cell>
          <cell r="G1180" t="str">
            <v>ACOOLA</v>
          </cell>
          <cell r="H1180" t="str">
            <v>Theme 3</v>
          </cell>
          <cell r="I1180" t="str">
            <v>00000003837</v>
          </cell>
          <cell r="J1180" t="str">
            <v>20306110005</v>
          </cell>
          <cell r="K1180" t="str">
            <v>Кошелек детский Archy розовый</v>
          </cell>
          <cell r="L1180" t="str">
            <v>Унисекс</v>
          </cell>
          <cell r="M1180" t="str">
            <v/>
          </cell>
          <cell r="N1180" t="str">
            <v>Archy</v>
          </cell>
          <cell r="O1180" t="str">
            <v>розовый</v>
          </cell>
          <cell r="P1180" t="str">
            <v>Accessories</v>
          </cell>
          <cell r="Q1180" t="str">
            <v>Purse</v>
          </cell>
          <cell r="R1180" t="str">
            <v>Accessories_Women</v>
          </cell>
          <cell r="S1180" t="str">
            <v>Accessories</v>
          </cell>
          <cell r="T1180" t="str">
            <v>Аксессуары</v>
          </cell>
          <cell r="U1180" t="str">
            <v/>
          </cell>
          <cell r="V1180" t="str">
            <v/>
          </cell>
          <cell r="W1180" t="str">
            <v>(9) one size</v>
          </cell>
          <cell r="X1180">
            <v>1</v>
          </cell>
          <cell r="Y1180" t="str">
            <v>Нет</v>
          </cell>
          <cell r="Z1180" t="str">
            <v>Julia Kosmina</v>
          </cell>
          <cell r="AA1180" t="str">
            <v>Basic+</v>
          </cell>
          <cell r="AB1180" t="str">
            <v>Regular</v>
          </cell>
          <cell r="AC1180" t="str">
            <v>1,2,3,4,5</v>
          </cell>
          <cell r="AD1180" t="str">
            <v>1,2,3,4,5_1</v>
          </cell>
          <cell r="AE1180">
            <v>271</v>
          </cell>
          <cell r="AF1180">
            <v>52</v>
          </cell>
          <cell r="AG1180">
            <v>73</v>
          </cell>
          <cell r="AH1180">
            <v>96</v>
          </cell>
          <cell r="AI1180">
            <v>43</v>
          </cell>
          <cell r="AJ1180">
            <v>7</v>
          </cell>
          <cell r="AK1180">
            <v>1</v>
          </cell>
          <cell r="AL1180">
            <v>1</v>
          </cell>
          <cell r="AM1180">
            <v>2</v>
          </cell>
          <cell r="AN1180">
            <v>1</v>
          </cell>
          <cell r="AO1180">
            <v>3</v>
          </cell>
          <cell r="AP1180">
            <v>156</v>
          </cell>
          <cell r="AQ1180">
            <v>2</v>
          </cell>
          <cell r="AR1180">
            <v>1</v>
          </cell>
          <cell r="AS1180">
            <v>3</v>
          </cell>
          <cell r="AT1180">
            <v>219</v>
          </cell>
          <cell r="AU1180">
            <v>2</v>
          </cell>
          <cell r="AV1180">
            <v>1</v>
          </cell>
          <cell r="AW1180">
            <v>3</v>
          </cell>
          <cell r="AX1180">
            <v>288</v>
          </cell>
          <cell r="AY1180">
            <v>2</v>
          </cell>
          <cell r="AZ1180">
            <v>1</v>
          </cell>
          <cell r="BA1180">
            <v>3</v>
          </cell>
          <cell r="BB1180">
            <v>129</v>
          </cell>
          <cell r="BC1180">
            <v>2</v>
          </cell>
          <cell r="BE1180">
            <v>2</v>
          </cell>
          <cell r="BF1180">
            <v>14</v>
          </cell>
          <cell r="BG1180" t="str">
            <v>1-1</v>
          </cell>
          <cell r="BH1180">
            <v>0.57571428571428573</v>
          </cell>
          <cell r="BI1180">
            <v>806</v>
          </cell>
          <cell r="BJ1180">
            <v>599</v>
          </cell>
          <cell r="BK1180">
            <v>599</v>
          </cell>
          <cell r="BL1180">
            <v>499.17</v>
          </cell>
          <cell r="BM1180">
            <v>4.219795702712223</v>
          </cell>
          <cell r="BN1180">
            <v>1.1000000000000001</v>
          </cell>
          <cell r="BO1180">
            <v>1.1599999999999999</v>
          </cell>
          <cell r="BP1180">
            <v>1.67</v>
          </cell>
          <cell r="BQ1180">
            <v>141.94999999999999</v>
          </cell>
          <cell r="BR1180">
            <v>0.76302170283806348</v>
          </cell>
          <cell r="BS1180">
            <v>3.3</v>
          </cell>
          <cell r="BT1180">
            <v>85</v>
          </cell>
          <cell r="BU1180">
            <v>1.2</v>
          </cell>
          <cell r="BV1180">
            <v>599</v>
          </cell>
          <cell r="BW1180">
            <v>300</v>
          </cell>
          <cell r="BX1180" t="str">
            <v>YIWU XINGLIU TRADING CO., LTD.</v>
          </cell>
          <cell r="BY1180" t="str">
            <v>Китай</v>
          </cell>
          <cell r="CA1180">
            <v>118</v>
          </cell>
          <cell r="CB1180">
            <v>25</v>
          </cell>
          <cell r="CC1180">
            <v>451</v>
          </cell>
          <cell r="CD1180">
            <v>1400</v>
          </cell>
          <cell r="CE1180">
            <v>440.65422809736828</v>
          </cell>
          <cell r="CF1180">
            <v>1400</v>
          </cell>
          <cell r="CG1180">
            <v>1500</v>
          </cell>
          <cell r="CH1180" t="str">
            <v>не заказываем для ОПТа</v>
          </cell>
          <cell r="CI1180" t="str">
            <v>ок</v>
          </cell>
          <cell r="CJ1180">
            <v>25</v>
          </cell>
          <cell r="CK1180">
            <v>934.95999999999992</v>
          </cell>
          <cell r="CL1180">
            <v>136.88</v>
          </cell>
          <cell r="CM1180">
            <v>0</v>
          </cell>
          <cell r="CN1180">
            <v>523.16</v>
          </cell>
          <cell r="CO1180">
            <v>28.999999999999996</v>
          </cell>
          <cell r="CP1180">
            <v>1624</v>
          </cell>
          <cell r="CQ1180">
            <v>114411.7</v>
          </cell>
          <cell r="CR1180">
            <v>16750.099999999999</v>
          </cell>
          <cell r="CS1180">
            <v>0</v>
          </cell>
          <cell r="CT1180">
            <v>64019.45</v>
          </cell>
          <cell r="CU1180">
            <v>3548.7499999999995</v>
          </cell>
          <cell r="CV1180">
            <v>198729.99999999997</v>
          </cell>
          <cell r="CW1180">
            <v>482794</v>
          </cell>
          <cell r="CX1180">
            <v>70682</v>
          </cell>
          <cell r="CY1180">
            <v>0</v>
          </cell>
          <cell r="CZ1180">
            <v>270149</v>
          </cell>
          <cell r="DA1180">
            <v>14975</v>
          </cell>
          <cell r="DB1180">
            <v>838600</v>
          </cell>
          <cell r="DC1180" t="str">
            <v>Basic+</v>
          </cell>
          <cell r="DE1180">
            <v>59</v>
          </cell>
          <cell r="DF1180">
            <v>59</v>
          </cell>
          <cell r="DH1180">
            <v>2</v>
          </cell>
          <cell r="DJ1180">
            <v>2</v>
          </cell>
          <cell r="DK1180">
            <v>118</v>
          </cell>
          <cell r="DP1180">
            <v>118</v>
          </cell>
          <cell r="DQ1180">
            <v>118</v>
          </cell>
          <cell r="DR1180">
            <v>0</v>
          </cell>
          <cell r="DS1180">
            <v>1</v>
          </cell>
          <cell r="DT1180">
            <v>0</v>
          </cell>
          <cell r="DU1180">
            <v>599</v>
          </cell>
          <cell r="DV1180">
            <v>14779.5</v>
          </cell>
          <cell r="DW1180">
            <v>136.88</v>
          </cell>
          <cell r="DX1180">
            <v>70682</v>
          </cell>
          <cell r="DY1180" t="str">
            <v>pink</v>
          </cell>
          <cell r="DZ1180" t="str">
            <v>20306110005___Archy___розовый</v>
          </cell>
        </row>
        <row r="1181">
          <cell r="B1181" t="str">
            <v>20306110005_0076241_00000003837</v>
          </cell>
          <cell r="C1181" t="str">
            <v>20306110005_0076241</v>
          </cell>
          <cell r="D1181" t="str">
            <v>Theme 3АксессуарыArchyУнисексlight green9</v>
          </cell>
          <cell r="E1181" t="str">
            <v>Заг. с Th 3</v>
          </cell>
          <cell r="F1181" t="str">
            <v>ACOOLA Аксессуары Весна 2024 Theme 3</v>
          </cell>
          <cell r="G1181" t="str">
            <v>ACOOLA</v>
          </cell>
          <cell r="H1181" t="str">
            <v>Theme 3</v>
          </cell>
          <cell r="I1181" t="str">
            <v>00000003837</v>
          </cell>
          <cell r="J1181" t="str">
            <v>20306110005</v>
          </cell>
          <cell r="K1181" t="str">
            <v>Кошелек детский Archy светло-зеленый</v>
          </cell>
          <cell r="L1181" t="str">
            <v>Унисекс</v>
          </cell>
          <cell r="M1181" t="str">
            <v/>
          </cell>
          <cell r="N1181" t="str">
            <v>Archy</v>
          </cell>
          <cell r="O1181" t="str">
            <v>светло-зеленый</v>
          </cell>
          <cell r="P1181" t="str">
            <v>Accessories</v>
          </cell>
          <cell r="Q1181" t="str">
            <v>Purse</v>
          </cell>
          <cell r="R1181" t="str">
            <v>Accessories_Women</v>
          </cell>
          <cell r="S1181" t="str">
            <v>Accessories</v>
          </cell>
          <cell r="T1181" t="str">
            <v>Аксессуары</v>
          </cell>
          <cell r="U1181" t="str">
            <v/>
          </cell>
          <cell r="V1181" t="str">
            <v/>
          </cell>
          <cell r="W1181" t="str">
            <v>(9) one size</v>
          </cell>
          <cell r="X1181">
            <v>1</v>
          </cell>
          <cell r="Y1181" t="str">
            <v>Нет</v>
          </cell>
          <cell r="Z1181" t="str">
            <v>Julia Kosmina</v>
          </cell>
          <cell r="AA1181" t="str">
            <v>Basic+</v>
          </cell>
          <cell r="AB1181" t="str">
            <v>Regular</v>
          </cell>
          <cell r="AC1181" t="str">
            <v>1,2,3,4,5</v>
          </cell>
          <cell r="AD1181" t="str">
            <v>1,2,3,4,5_1</v>
          </cell>
          <cell r="AE1181">
            <v>271</v>
          </cell>
          <cell r="AF1181">
            <v>52</v>
          </cell>
          <cell r="AG1181">
            <v>73</v>
          </cell>
          <cell r="AH1181">
            <v>96</v>
          </cell>
          <cell r="AI1181">
            <v>43</v>
          </cell>
          <cell r="AJ1181">
            <v>7</v>
          </cell>
          <cell r="AK1181">
            <v>1</v>
          </cell>
          <cell r="AL1181">
            <v>1</v>
          </cell>
          <cell r="AM1181">
            <v>2</v>
          </cell>
          <cell r="AN1181">
            <v>1</v>
          </cell>
          <cell r="AO1181">
            <v>3</v>
          </cell>
          <cell r="AP1181">
            <v>156</v>
          </cell>
          <cell r="AQ1181">
            <v>2</v>
          </cell>
          <cell r="AR1181">
            <v>1</v>
          </cell>
          <cell r="AS1181">
            <v>3</v>
          </cell>
          <cell r="AT1181">
            <v>219</v>
          </cell>
          <cell r="AU1181">
            <v>2</v>
          </cell>
          <cell r="AV1181">
            <v>1</v>
          </cell>
          <cell r="AW1181">
            <v>3</v>
          </cell>
          <cell r="AX1181">
            <v>288</v>
          </cell>
          <cell r="AY1181">
            <v>2</v>
          </cell>
          <cell r="AZ1181">
            <v>1</v>
          </cell>
          <cell r="BA1181">
            <v>3</v>
          </cell>
          <cell r="BB1181">
            <v>129</v>
          </cell>
          <cell r="BC1181">
            <v>2</v>
          </cell>
          <cell r="BE1181">
            <v>2</v>
          </cell>
          <cell r="BF1181">
            <v>14</v>
          </cell>
          <cell r="BG1181" t="str">
            <v>1-1</v>
          </cell>
          <cell r="BH1181">
            <v>0.57571428571428573</v>
          </cell>
          <cell r="BI1181">
            <v>806</v>
          </cell>
          <cell r="BJ1181">
            <v>599</v>
          </cell>
          <cell r="BK1181">
            <v>599</v>
          </cell>
          <cell r="BL1181">
            <v>499.17</v>
          </cell>
          <cell r="BM1181">
            <v>4.219795702712223</v>
          </cell>
          <cell r="BN1181">
            <v>1.1000000000000001</v>
          </cell>
          <cell r="BO1181">
            <v>1.1599999999999999</v>
          </cell>
          <cell r="BP1181">
            <v>1.67</v>
          </cell>
          <cell r="BQ1181">
            <v>141.94999999999999</v>
          </cell>
          <cell r="BR1181">
            <v>0.76302170283806348</v>
          </cell>
          <cell r="BS1181">
            <v>3.3</v>
          </cell>
          <cell r="BT1181">
            <v>85</v>
          </cell>
          <cell r="BU1181">
            <v>1.2</v>
          </cell>
          <cell r="BV1181">
            <v>599</v>
          </cell>
          <cell r="BW1181">
            <v>300</v>
          </cell>
          <cell r="BX1181" t="str">
            <v>YIWU XINGLIU TRADING CO., LTD.</v>
          </cell>
          <cell r="BY1181" t="str">
            <v>Китай</v>
          </cell>
          <cell r="CA1181">
            <v>118</v>
          </cell>
          <cell r="CB1181">
            <v>25</v>
          </cell>
          <cell r="CC1181">
            <v>451</v>
          </cell>
          <cell r="CD1181">
            <v>1400</v>
          </cell>
          <cell r="CE1181">
            <v>440.65422809736828</v>
          </cell>
          <cell r="CF1181">
            <v>1400</v>
          </cell>
          <cell r="CG1181">
            <v>1500</v>
          </cell>
          <cell r="CH1181" t="str">
            <v>не заказываем для ОПТа</v>
          </cell>
          <cell r="CI1181" t="str">
            <v>ок</v>
          </cell>
          <cell r="CJ1181">
            <v>25</v>
          </cell>
          <cell r="CK1181">
            <v>934.95999999999992</v>
          </cell>
          <cell r="CL1181">
            <v>136.88</v>
          </cell>
          <cell r="CM1181">
            <v>0</v>
          </cell>
          <cell r="CN1181">
            <v>523.16</v>
          </cell>
          <cell r="CO1181">
            <v>28.999999999999996</v>
          </cell>
          <cell r="CP1181">
            <v>1624</v>
          </cell>
          <cell r="CQ1181">
            <v>114411.7</v>
          </cell>
          <cell r="CR1181">
            <v>16750.099999999999</v>
          </cell>
          <cell r="CS1181">
            <v>0</v>
          </cell>
          <cell r="CT1181">
            <v>64019.45</v>
          </cell>
          <cell r="CU1181">
            <v>3548.7499999999995</v>
          </cell>
          <cell r="CV1181">
            <v>198729.99999999997</v>
          </cell>
          <cell r="CW1181">
            <v>482794</v>
          </cell>
          <cell r="CX1181">
            <v>70682</v>
          </cell>
          <cell r="CY1181">
            <v>0</v>
          </cell>
          <cell r="CZ1181">
            <v>270149</v>
          </cell>
          <cell r="DA1181">
            <v>14975</v>
          </cell>
          <cell r="DB1181">
            <v>838600</v>
          </cell>
          <cell r="DC1181" t="str">
            <v>Basic+</v>
          </cell>
          <cell r="DE1181">
            <v>59</v>
          </cell>
          <cell r="DF1181">
            <v>59</v>
          </cell>
          <cell r="DH1181">
            <v>2</v>
          </cell>
          <cell r="DJ1181">
            <v>2</v>
          </cell>
          <cell r="DK1181">
            <v>118</v>
          </cell>
          <cell r="DP1181">
            <v>118</v>
          </cell>
          <cell r="DQ1181">
            <v>118</v>
          </cell>
          <cell r="DR1181">
            <v>0</v>
          </cell>
          <cell r="DS1181">
            <v>1</v>
          </cell>
          <cell r="DT1181">
            <v>0</v>
          </cell>
          <cell r="DU1181">
            <v>599</v>
          </cell>
          <cell r="DV1181">
            <v>14779.5</v>
          </cell>
          <cell r="DW1181">
            <v>136.88</v>
          </cell>
          <cell r="DX1181">
            <v>70682</v>
          </cell>
          <cell r="DY1181" t="str">
            <v>light green</v>
          </cell>
          <cell r="DZ1181" t="str">
            <v>20306110005___Archy___светло-зеленый</v>
          </cell>
        </row>
        <row r="1182">
          <cell r="B1182" t="str">
            <v>20306110005_0076242_00000003837</v>
          </cell>
          <cell r="C1182" t="str">
            <v>20306110005_0076242</v>
          </cell>
          <cell r="D1182" t="str">
            <v>Theme 3АксессуарыArchyУнисексorange9</v>
          </cell>
          <cell r="E1182" t="str">
            <v>Заг. с Th 3</v>
          </cell>
          <cell r="F1182" t="str">
            <v>ACOOLA Аксессуары Весна 2024 Theme 3</v>
          </cell>
          <cell r="G1182" t="str">
            <v>ACOOLA</v>
          </cell>
          <cell r="H1182" t="str">
            <v>Theme 3</v>
          </cell>
          <cell r="I1182" t="str">
            <v>00000003837</v>
          </cell>
          <cell r="J1182" t="str">
            <v>20306110005</v>
          </cell>
          <cell r="K1182" t="str">
            <v>Кошелек детский Archy оранжевый</v>
          </cell>
          <cell r="L1182" t="str">
            <v>Унисекс</v>
          </cell>
          <cell r="M1182" t="str">
            <v/>
          </cell>
          <cell r="N1182" t="str">
            <v>Archy</v>
          </cell>
          <cell r="O1182" t="str">
            <v>оранжевый</v>
          </cell>
          <cell r="P1182" t="str">
            <v>Accessories</v>
          </cell>
          <cell r="Q1182" t="str">
            <v>Purse</v>
          </cell>
          <cell r="R1182" t="str">
            <v>Accessories_Women</v>
          </cell>
          <cell r="S1182" t="str">
            <v>Accessories</v>
          </cell>
          <cell r="T1182" t="str">
            <v>Аксессуары</v>
          </cell>
          <cell r="U1182" t="str">
            <v/>
          </cell>
          <cell r="V1182" t="str">
            <v/>
          </cell>
          <cell r="W1182" t="str">
            <v>(9) one size</v>
          </cell>
          <cell r="X1182">
            <v>1</v>
          </cell>
          <cell r="Y1182" t="str">
            <v>Нет</v>
          </cell>
          <cell r="Z1182" t="str">
            <v>Julia Kosmina</v>
          </cell>
          <cell r="AA1182" t="str">
            <v>Basic+</v>
          </cell>
          <cell r="AB1182" t="str">
            <v>Regular</v>
          </cell>
          <cell r="AC1182" t="str">
            <v>1,2,3,4,5</v>
          </cell>
          <cell r="AD1182" t="str">
            <v>1,2,3,4,5_1</v>
          </cell>
          <cell r="AE1182">
            <v>271</v>
          </cell>
          <cell r="AF1182">
            <v>52</v>
          </cell>
          <cell r="AG1182">
            <v>73</v>
          </cell>
          <cell r="AH1182">
            <v>96</v>
          </cell>
          <cell r="AI1182">
            <v>43</v>
          </cell>
          <cell r="AJ1182">
            <v>7</v>
          </cell>
          <cell r="AK1182">
            <v>1</v>
          </cell>
          <cell r="AL1182">
            <v>1</v>
          </cell>
          <cell r="AM1182">
            <v>2</v>
          </cell>
          <cell r="AN1182">
            <v>1</v>
          </cell>
          <cell r="AO1182">
            <v>3</v>
          </cell>
          <cell r="AP1182">
            <v>156</v>
          </cell>
          <cell r="AQ1182">
            <v>2</v>
          </cell>
          <cell r="AR1182">
            <v>1</v>
          </cell>
          <cell r="AS1182">
            <v>3</v>
          </cell>
          <cell r="AT1182">
            <v>219</v>
          </cell>
          <cell r="AU1182">
            <v>2</v>
          </cell>
          <cell r="AV1182">
            <v>1</v>
          </cell>
          <cell r="AW1182">
            <v>3</v>
          </cell>
          <cell r="AX1182">
            <v>288</v>
          </cell>
          <cell r="AY1182">
            <v>2</v>
          </cell>
          <cell r="AZ1182">
            <v>1</v>
          </cell>
          <cell r="BA1182">
            <v>3</v>
          </cell>
          <cell r="BB1182">
            <v>129</v>
          </cell>
          <cell r="BC1182">
            <v>2</v>
          </cell>
          <cell r="BE1182">
            <v>2</v>
          </cell>
          <cell r="BF1182">
            <v>14</v>
          </cell>
          <cell r="BG1182" t="str">
            <v>1-1</v>
          </cell>
          <cell r="BH1182">
            <v>0.57571428571428573</v>
          </cell>
          <cell r="BI1182">
            <v>806</v>
          </cell>
          <cell r="BJ1182">
            <v>599</v>
          </cell>
          <cell r="BK1182">
            <v>599</v>
          </cell>
          <cell r="BL1182">
            <v>499.17</v>
          </cell>
          <cell r="BM1182">
            <v>4.219795702712223</v>
          </cell>
          <cell r="BN1182">
            <v>1.1000000000000001</v>
          </cell>
          <cell r="BO1182">
            <v>1.1599999999999999</v>
          </cell>
          <cell r="BP1182">
            <v>1.67</v>
          </cell>
          <cell r="BQ1182">
            <v>141.94999999999999</v>
          </cell>
          <cell r="BR1182">
            <v>0.76302170283806348</v>
          </cell>
          <cell r="BS1182">
            <v>3.3</v>
          </cell>
          <cell r="BT1182">
            <v>85</v>
          </cell>
          <cell r="BU1182">
            <v>1.2</v>
          </cell>
          <cell r="BV1182">
            <v>599</v>
          </cell>
          <cell r="BW1182">
            <v>300</v>
          </cell>
          <cell r="BX1182" t="str">
            <v>YIWU XINGLIU TRADING CO., LTD.</v>
          </cell>
          <cell r="BY1182" t="str">
            <v>Китай</v>
          </cell>
          <cell r="CA1182">
            <v>118</v>
          </cell>
          <cell r="CB1182">
            <v>25</v>
          </cell>
          <cell r="CC1182">
            <v>451</v>
          </cell>
          <cell r="CD1182">
            <v>1400</v>
          </cell>
          <cell r="CE1182">
            <v>440.65422809736828</v>
          </cell>
          <cell r="CF1182">
            <v>1400</v>
          </cell>
          <cell r="CG1182">
            <v>1500</v>
          </cell>
          <cell r="CH1182" t="str">
            <v>не заказываем для ОПТа</v>
          </cell>
          <cell r="CI1182" t="str">
            <v>ок</v>
          </cell>
          <cell r="CJ1182">
            <v>25</v>
          </cell>
          <cell r="CK1182">
            <v>934.95999999999992</v>
          </cell>
          <cell r="CL1182">
            <v>136.88</v>
          </cell>
          <cell r="CM1182">
            <v>0</v>
          </cell>
          <cell r="CN1182">
            <v>523.16</v>
          </cell>
          <cell r="CO1182">
            <v>28.999999999999996</v>
          </cell>
          <cell r="CP1182">
            <v>1624</v>
          </cell>
          <cell r="CQ1182">
            <v>114411.7</v>
          </cell>
          <cell r="CR1182">
            <v>16750.099999999999</v>
          </cell>
          <cell r="CS1182">
            <v>0</v>
          </cell>
          <cell r="CT1182">
            <v>64019.45</v>
          </cell>
          <cell r="CU1182">
            <v>3548.7499999999995</v>
          </cell>
          <cell r="CV1182">
            <v>198729.99999999997</v>
          </cell>
          <cell r="CW1182">
            <v>482794</v>
          </cell>
          <cell r="CX1182">
            <v>70682</v>
          </cell>
          <cell r="CY1182">
            <v>0</v>
          </cell>
          <cell r="CZ1182">
            <v>270149</v>
          </cell>
          <cell r="DA1182">
            <v>14975</v>
          </cell>
          <cell r="DB1182">
            <v>838600</v>
          </cell>
          <cell r="DC1182" t="str">
            <v>Basic+</v>
          </cell>
          <cell r="DE1182">
            <v>59</v>
          </cell>
          <cell r="DF1182">
            <v>59</v>
          </cell>
          <cell r="DH1182">
            <v>2</v>
          </cell>
          <cell r="DJ1182">
            <v>2</v>
          </cell>
          <cell r="DK1182">
            <v>118</v>
          </cell>
          <cell r="DP1182">
            <v>118</v>
          </cell>
          <cell r="DQ1182">
            <v>118</v>
          </cell>
          <cell r="DR1182">
            <v>0</v>
          </cell>
          <cell r="DS1182">
            <v>1</v>
          </cell>
          <cell r="DT1182">
            <v>0</v>
          </cell>
          <cell r="DU1182">
            <v>599</v>
          </cell>
          <cell r="DV1182">
            <v>14779.5</v>
          </cell>
          <cell r="DW1182">
            <v>136.88</v>
          </cell>
          <cell r="DX1182">
            <v>70682</v>
          </cell>
          <cell r="DY1182" t="str">
            <v>orange</v>
          </cell>
          <cell r="DZ1182" t="str">
            <v>20306110005___Archy___оранжевый</v>
          </cell>
        </row>
        <row r="1183">
          <cell r="B1183" t="str">
            <v>20306200004_0076220_00000003837</v>
          </cell>
          <cell r="C1183" t="str">
            <v>20306200004_0076220</v>
          </cell>
          <cell r="D1183" t="str">
            <v>Theme 3АксессуарыMangУнисексmulticolor9</v>
          </cell>
          <cell r="E1183" t="str">
            <v>Заг. с Th 3</v>
          </cell>
          <cell r="F1183" t="str">
            <v>ACOOLA Аксессуары Весна 2024 Theme 3</v>
          </cell>
          <cell r="G1183" t="str">
            <v>ACOOLA</v>
          </cell>
          <cell r="H1183" t="str">
            <v>Theme 3</v>
          </cell>
          <cell r="I1183" t="str">
            <v>00000003837</v>
          </cell>
          <cell r="J1183" t="str">
            <v>20306200004</v>
          </cell>
          <cell r="K1183" t="str">
            <v>Браслет детский Mang цветной</v>
          </cell>
          <cell r="L1183" t="str">
            <v>Унисекс</v>
          </cell>
          <cell r="M1183" t="str">
            <v/>
          </cell>
          <cell r="N1183" t="str">
            <v>Mang</v>
          </cell>
          <cell r="O1183" t="str">
            <v>цветной</v>
          </cell>
          <cell r="P1183" t="str">
            <v>Accessories</v>
          </cell>
          <cell r="Q1183" t="str">
            <v>Bracelet</v>
          </cell>
          <cell r="R1183" t="str">
            <v>Swim_Women</v>
          </cell>
          <cell r="S1183" t="str">
            <v>Swim</v>
          </cell>
          <cell r="T1183" t="str">
            <v>Аксессуары</v>
          </cell>
          <cell r="U1183" t="str">
            <v/>
          </cell>
          <cell r="V1183" t="str">
            <v/>
          </cell>
          <cell r="W1183" t="str">
            <v>(9) one size</v>
          </cell>
          <cell r="X1183">
            <v>1</v>
          </cell>
          <cell r="Y1183" t="str">
            <v>Нет</v>
          </cell>
          <cell r="Z1183" t="str">
            <v>Julia Kosmina</v>
          </cell>
          <cell r="AA1183" t="str">
            <v>Basic+</v>
          </cell>
          <cell r="AB1183" t="str">
            <v>Regular</v>
          </cell>
          <cell r="AC1183" t="str">
            <v>1,2,3,4,5</v>
          </cell>
          <cell r="AD1183" t="str">
            <v>1,2,3,4,5_1</v>
          </cell>
          <cell r="AE1183">
            <v>271</v>
          </cell>
          <cell r="AF1183">
            <v>52</v>
          </cell>
          <cell r="AG1183">
            <v>73</v>
          </cell>
          <cell r="AH1183">
            <v>96</v>
          </cell>
          <cell r="AI1183">
            <v>43</v>
          </cell>
          <cell r="AJ1183">
            <v>7</v>
          </cell>
          <cell r="AK1183">
            <v>1.5</v>
          </cell>
          <cell r="AL1183">
            <v>1</v>
          </cell>
          <cell r="AM1183">
            <v>3</v>
          </cell>
          <cell r="AN1183">
            <v>2</v>
          </cell>
          <cell r="AO1183">
            <v>5</v>
          </cell>
          <cell r="AP1183">
            <v>260</v>
          </cell>
          <cell r="AQ1183">
            <v>3</v>
          </cell>
          <cell r="AR1183">
            <v>1</v>
          </cell>
          <cell r="AS1183">
            <v>4</v>
          </cell>
          <cell r="AT1183">
            <v>292</v>
          </cell>
          <cell r="AU1183">
            <v>3</v>
          </cell>
          <cell r="AV1183">
            <v>1</v>
          </cell>
          <cell r="AW1183">
            <v>4</v>
          </cell>
          <cell r="AX1183">
            <v>384</v>
          </cell>
          <cell r="AY1183">
            <v>3</v>
          </cell>
          <cell r="AZ1183">
            <v>1</v>
          </cell>
          <cell r="BA1183">
            <v>4</v>
          </cell>
          <cell r="BB1183">
            <v>172</v>
          </cell>
          <cell r="BC1183">
            <v>3</v>
          </cell>
          <cell r="BD1183">
            <v>1</v>
          </cell>
          <cell r="BE1183">
            <v>4</v>
          </cell>
          <cell r="BF1183">
            <v>28</v>
          </cell>
          <cell r="BG1183" t="str">
            <v>2-2</v>
          </cell>
          <cell r="BH1183">
            <v>0.81142857142857139</v>
          </cell>
          <cell r="BI1183">
            <v>1136</v>
          </cell>
          <cell r="BJ1183">
            <v>599</v>
          </cell>
          <cell r="BK1183">
            <v>599</v>
          </cell>
          <cell r="BL1183">
            <v>499.17</v>
          </cell>
          <cell r="BM1183">
            <v>3.1044311997926926</v>
          </cell>
          <cell r="BN1183">
            <v>1.38</v>
          </cell>
          <cell r="BO1183">
            <v>1.45</v>
          </cell>
          <cell r="BP1183">
            <v>2.27</v>
          </cell>
          <cell r="BQ1183">
            <v>192.95</v>
          </cell>
          <cell r="BR1183">
            <v>0.67787979966611023</v>
          </cell>
          <cell r="BS1183">
            <v>3.3</v>
          </cell>
          <cell r="BT1183">
            <v>85</v>
          </cell>
          <cell r="BU1183">
            <v>1.2</v>
          </cell>
          <cell r="BV1183">
            <v>599</v>
          </cell>
          <cell r="BW1183">
            <v>300</v>
          </cell>
          <cell r="BX1183" t="str">
            <v>Shenzhen Zlorna Ornament Co., Ltd.</v>
          </cell>
          <cell r="BY1183" t="str">
            <v>Китай</v>
          </cell>
          <cell r="CA1183">
            <v>177</v>
          </cell>
          <cell r="CB1183">
            <v>87</v>
          </cell>
          <cell r="CD1183">
            <v>1400</v>
          </cell>
          <cell r="CE1183">
            <v>440.65422809736828</v>
          </cell>
          <cell r="CF1183">
            <v>1400</v>
          </cell>
          <cell r="CG1183">
            <v>1500</v>
          </cell>
          <cell r="CH1183" t="str">
            <v>не заказываем для ОПТа</v>
          </cell>
          <cell r="CI1183" t="str">
            <v>не заказываем для МП</v>
          </cell>
          <cell r="CJ1183">
            <v>87</v>
          </cell>
          <cell r="CK1183">
            <v>1647.2</v>
          </cell>
          <cell r="CL1183">
            <v>256.64999999999998</v>
          </cell>
          <cell r="CM1183">
            <v>0</v>
          </cell>
          <cell r="CN1183">
            <v>0</v>
          </cell>
          <cell r="CO1183">
            <v>126.14999999999999</v>
          </cell>
          <cell r="CP1183">
            <v>2030</v>
          </cell>
          <cell r="CQ1183">
            <v>219191.19999999998</v>
          </cell>
          <cell r="CR1183">
            <v>34152.15</v>
          </cell>
          <cell r="CS1183">
            <v>0</v>
          </cell>
          <cell r="CT1183">
            <v>0</v>
          </cell>
          <cell r="CU1183">
            <v>16786.649999999998</v>
          </cell>
          <cell r="CV1183">
            <v>270130</v>
          </cell>
          <cell r="CW1183">
            <v>680464</v>
          </cell>
          <cell r="CX1183">
            <v>106023</v>
          </cell>
          <cell r="CY1183">
            <v>0</v>
          </cell>
          <cell r="CZ1183">
            <v>0</v>
          </cell>
          <cell r="DA1183">
            <v>52113</v>
          </cell>
          <cell r="DB1183">
            <v>838600</v>
          </cell>
          <cell r="DC1183" t="str">
            <v>Basic+</v>
          </cell>
          <cell r="DE1183">
            <v>59</v>
          </cell>
          <cell r="DF1183">
            <v>59</v>
          </cell>
          <cell r="DH1183">
            <v>2</v>
          </cell>
          <cell r="DI1183">
            <v>1</v>
          </cell>
          <cell r="DJ1183">
            <v>3</v>
          </cell>
          <cell r="DK1183">
            <v>177</v>
          </cell>
          <cell r="DP1183">
            <v>177</v>
          </cell>
          <cell r="DQ1183">
            <v>118</v>
          </cell>
          <cell r="DR1183">
            <v>59</v>
          </cell>
          <cell r="DS1183">
            <v>0.66666666666666663</v>
          </cell>
          <cell r="DT1183">
            <v>0.33333333333333331</v>
          </cell>
          <cell r="DU1183">
            <v>599</v>
          </cell>
          <cell r="DV1183">
            <v>30134.25</v>
          </cell>
          <cell r="DW1183">
            <v>256.64999999999998</v>
          </cell>
          <cell r="DX1183">
            <v>106023</v>
          </cell>
          <cell r="DY1183" t="str">
            <v>multicolor</v>
          </cell>
          <cell r="DZ1183" t="str">
            <v>20306200004___Mang___цветной</v>
          </cell>
        </row>
        <row r="1184">
          <cell r="B1184" t="str">
            <v>20306200005_0076221_00000003837</v>
          </cell>
          <cell r="C1184" t="str">
            <v>20306200005_0076221</v>
          </cell>
          <cell r="D1184" t="str">
            <v>Theme 3АксессуарыHallaУнисексmulticolor9</v>
          </cell>
          <cell r="E1184" t="str">
            <v>Заг. с Th 3</v>
          </cell>
          <cell r="F1184" t="str">
            <v>ACOOLA Аксессуары Весна 2024 Theme 3</v>
          </cell>
          <cell r="G1184" t="str">
            <v>ACOOLA</v>
          </cell>
          <cell r="H1184" t="str">
            <v>Theme 3</v>
          </cell>
          <cell r="I1184" t="str">
            <v>00000003837</v>
          </cell>
          <cell r="J1184" t="str">
            <v>20306200005</v>
          </cell>
          <cell r="K1184" t="str">
            <v>Браслет детский Halla цветной</v>
          </cell>
          <cell r="L1184" t="str">
            <v>Унисекс</v>
          </cell>
          <cell r="M1184" t="str">
            <v/>
          </cell>
          <cell r="N1184" t="str">
            <v>Halla</v>
          </cell>
          <cell r="O1184" t="str">
            <v>цветной</v>
          </cell>
          <cell r="P1184" t="str">
            <v>Accessories</v>
          </cell>
          <cell r="Q1184" t="str">
            <v>Bracelet</v>
          </cell>
          <cell r="R1184" t="str">
            <v>Swim_Women</v>
          </cell>
          <cell r="S1184" t="str">
            <v>Swim</v>
          </cell>
          <cell r="T1184" t="str">
            <v>Аксессуары</v>
          </cell>
          <cell r="U1184" t="str">
            <v/>
          </cell>
          <cell r="V1184" t="str">
            <v/>
          </cell>
          <cell r="W1184" t="str">
            <v>(9) one size</v>
          </cell>
          <cell r="X1184">
            <v>1</v>
          </cell>
          <cell r="Y1184" t="str">
            <v>Нет</v>
          </cell>
          <cell r="Z1184" t="str">
            <v>Julia Kosmina</v>
          </cell>
          <cell r="AA1184" t="str">
            <v>Basic+</v>
          </cell>
          <cell r="AB1184" t="str">
            <v>Regular</v>
          </cell>
          <cell r="AC1184" t="str">
            <v>1,2,3,4,5</v>
          </cell>
          <cell r="AD1184" t="str">
            <v>1,2,3,4,5_1</v>
          </cell>
          <cell r="AE1184">
            <v>271</v>
          </cell>
          <cell r="AF1184">
            <v>52</v>
          </cell>
          <cell r="AG1184">
            <v>73</v>
          </cell>
          <cell r="AH1184">
            <v>96</v>
          </cell>
          <cell r="AI1184">
            <v>43</v>
          </cell>
          <cell r="AJ1184">
            <v>7</v>
          </cell>
          <cell r="AK1184">
            <v>1.5</v>
          </cell>
          <cell r="AL1184">
            <v>1</v>
          </cell>
          <cell r="AM1184">
            <v>3</v>
          </cell>
          <cell r="AN1184">
            <v>2</v>
          </cell>
          <cell r="AO1184">
            <v>5</v>
          </cell>
          <cell r="AP1184">
            <v>260</v>
          </cell>
          <cell r="AQ1184">
            <v>3</v>
          </cell>
          <cell r="AR1184">
            <v>1</v>
          </cell>
          <cell r="AS1184">
            <v>4</v>
          </cell>
          <cell r="AT1184">
            <v>292</v>
          </cell>
          <cell r="AU1184">
            <v>3</v>
          </cell>
          <cell r="AV1184">
            <v>1</v>
          </cell>
          <cell r="AW1184">
            <v>4</v>
          </cell>
          <cell r="AX1184">
            <v>384</v>
          </cell>
          <cell r="AY1184">
            <v>3</v>
          </cell>
          <cell r="AZ1184">
            <v>1</v>
          </cell>
          <cell r="BA1184">
            <v>4</v>
          </cell>
          <cell r="BB1184">
            <v>172</v>
          </cell>
          <cell r="BC1184">
            <v>3</v>
          </cell>
          <cell r="BD1184">
            <v>1</v>
          </cell>
          <cell r="BE1184">
            <v>4</v>
          </cell>
          <cell r="BF1184">
            <v>28</v>
          </cell>
          <cell r="BG1184" t="str">
            <v>2-2</v>
          </cell>
          <cell r="BH1184">
            <v>0.81142857142857139</v>
          </cell>
          <cell r="BI1184">
            <v>1136</v>
          </cell>
          <cell r="BJ1184">
            <v>599</v>
          </cell>
          <cell r="BK1184">
            <v>599</v>
          </cell>
          <cell r="BL1184">
            <v>499.17</v>
          </cell>
          <cell r="BM1184">
            <v>3.4375896700143476</v>
          </cell>
          <cell r="BN1184">
            <v>1.24</v>
          </cell>
          <cell r="BO1184">
            <v>1.3</v>
          </cell>
          <cell r="BP1184">
            <v>2.0499999999999998</v>
          </cell>
          <cell r="BQ1184">
            <v>174.24999999999997</v>
          </cell>
          <cell r="BR1184">
            <v>0.70909849749582643</v>
          </cell>
          <cell r="BS1184">
            <v>3.3</v>
          </cell>
          <cell r="BT1184">
            <v>85</v>
          </cell>
          <cell r="BU1184">
            <v>1.2</v>
          </cell>
          <cell r="BV1184">
            <v>599</v>
          </cell>
          <cell r="BW1184">
            <v>300</v>
          </cell>
          <cell r="BX1184" t="str">
            <v>Shenzhen Zlorna Ornament Co., Ltd.</v>
          </cell>
          <cell r="BY1184" t="str">
            <v>Китай</v>
          </cell>
          <cell r="CA1184">
            <v>177</v>
          </cell>
          <cell r="CB1184">
            <v>87</v>
          </cell>
          <cell r="CD1184">
            <v>1400</v>
          </cell>
          <cell r="CE1184">
            <v>440.65422809736828</v>
          </cell>
          <cell r="CF1184">
            <v>1400</v>
          </cell>
          <cell r="CG1184">
            <v>1500</v>
          </cell>
          <cell r="CH1184" t="str">
            <v>не заказываем для ОПТа</v>
          </cell>
          <cell r="CI1184" t="str">
            <v>не заказываем для МП</v>
          </cell>
          <cell r="CJ1184">
            <v>87</v>
          </cell>
          <cell r="CK1184">
            <v>1476.8</v>
          </cell>
          <cell r="CL1184">
            <v>230.1</v>
          </cell>
          <cell r="CM1184">
            <v>0</v>
          </cell>
          <cell r="CN1184">
            <v>0</v>
          </cell>
          <cell r="CO1184">
            <v>113.10000000000001</v>
          </cell>
          <cell r="CP1184">
            <v>1820</v>
          </cell>
          <cell r="CQ1184">
            <v>197947.99999999997</v>
          </cell>
          <cell r="CR1184">
            <v>30842.249999999996</v>
          </cell>
          <cell r="CS1184">
            <v>0</v>
          </cell>
          <cell r="CT1184">
            <v>0</v>
          </cell>
          <cell r="CU1184">
            <v>15159.749999999998</v>
          </cell>
          <cell r="CV1184">
            <v>243949.99999999997</v>
          </cell>
          <cell r="CW1184">
            <v>680464</v>
          </cell>
          <cell r="CX1184">
            <v>106023</v>
          </cell>
          <cell r="CY1184">
            <v>0</v>
          </cell>
          <cell r="CZ1184">
            <v>0</v>
          </cell>
          <cell r="DA1184">
            <v>52113</v>
          </cell>
          <cell r="DB1184">
            <v>838600</v>
          </cell>
          <cell r="DC1184" t="str">
            <v>Basic+</v>
          </cell>
          <cell r="DE1184">
            <v>59</v>
          </cell>
          <cell r="DF1184">
            <v>59</v>
          </cell>
          <cell r="DH1184">
            <v>2</v>
          </cell>
          <cell r="DI1184">
            <v>1</v>
          </cell>
          <cell r="DJ1184">
            <v>3</v>
          </cell>
          <cell r="DK1184">
            <v>177</v>
          </cell>
          <cell r="DP1184">
            <v>177</v>
          </cell>
          <cell r="DQ1184">
            <v>118</v>
          </cell>
          <cell r="DR1184">
            <v>59</v>
          </cell>
          <cell r="DS1184">
            <v>0.66666666666666663</v>
          </cell>
          <cell r="DT1184">
            <v>0.33333333333333331</v>
          </cell>
          <cell r="DU1184">
            <v>599</v>
          </cell>
          <cell r="DV1184">
            <v>27213.749999999996</v>
          </cell>
          <cell r="DW1184">
            <v>230.1</v>
          </cell>
          <cell r="DX1184">
            <v>106023</v>
          </cell>
          <cell r="DY1184" t="str">
            <v>multicolor</v>
          </cell>
          <cell r="DZ1184" t="str">
            <v>20306200005___Halla___цветной</v>
          </cell>
        </row>
        <row r="1185">
          <cell r="B1185" t="str">
            <v>20306250008_0076222_00000003837</v>
          </cell>
          <cell r="C1185" t="str">
            <v>20306250008_0076222</v>
          </cell>
          <cell r="D1185" t="str">
            <v>Theme 3АксессуарыGapyУнисексmulticolor9</v>
          </cell>
          <cell r="E1185" t="str">
            <v>Заг. с Th 3</v>
          </cell>
          <cell r="F1185" t="str">
            <v>ACOOLA Аксессуары Весна 2024 Theme 3</v>
          </cell>
          <cell r="G1185" t="str">
            <v>ACOOLA</v>
          </cell>
          <cell r="H1185" t="str">
            <v>Theme 3</v>
          </cell>
          <cell r="I1185" t="str">
            <v>00000003837</v>
          </cell>
          <cell r="J1185" t="str">
            <v>20306250008</v>
          </cell>
          <cell r="K1185" t="str">
            <v>Брелок детский Gapy цветной</v>
          </cell>
          <cell r="L1185" t="str">
            <v>Унисекс</v>
          </cell>
          <cell r="M1185" t="str">
            <v/>
          </cell>
          <cell r="N1185" t="str">
            <v>Gapy</v>
          </cell>
          <cell r="O1185" t="str">
            <v>цветной</v>
          </cell>
          <cell r="P1185" t="str">
            <v>Accessories</v>
          </cell>
          <cell r="Q1185" t="str">
            <v>Key chain</v>
          </cell>
          <cell r="R1185" t="str">
            <v>Swim_Women</v>
          </cell>
          <cell r="S1185" t="str">
            <v>Swim</v>
          </cell>
          <cell r="T1185" t="str">
            <v>Аксессуары</v>
          </cell>
          <cell r="U1185" t="str">
            <v/>
          </cell>
          <cell r="V1185" t="str">
            <v/>
          </cell>
          <cell r="W1185" t="str">
            <v>(9) one size</v>
          </cell>
          <cell r="X1185">
            <v>1</v>
          </cell>
          <cell r="Y1185" t="str">
            <v>Нет</v>
          </cell>
          <cell r="Z1185" t="str">
            <v>Julia Kosmina</v>
          </cell>
          <cell r="AA1185" t="str">
            <v>Basic+</v>
          </cell>
          <cell r="AB1185" t="str">
            <v>Regular</v>
          </cell>
          <cell r="AC1185" t="str">
            <v>1,2,3,4,5</v>
          </cell>
          <cell r="AD1185" t="str">
            <v>1,2,3,4,5_1</v>
          </cell>
          <cell r="AE1185">
            <v>271</v>
          </cell>
          <cell r="AF1185">
            <v>52</v>
          </cell>
          <cell r="AG1185">
            <v>73</v>
          </cell>
          <cell r="AH1185">
            <v>96</v>
          </cell>
          <cell r="AI1185">
            <v>43</v>
          </cell>
          <cell r="AJ1185">
            <v>7</v>
          </cell>
          <cell r="AK1185">
            <v>1</v>
          </cell>
          <cell r="AL1185">
            <v>1</v>
          </cell>
          <cell r="AM1185">
            <v>2</v>
          </cell>
          <cell r="AN1185">
            <v>1</v>
          </cell>
          <cell r="AO1185">
            <v>3</v>
          </cell>
          <cell r="AP1185">
            <v>156</v>
          </cell>
          <cell r="AQ1185">
            <v>2</v>
          </cell>
          <cell r="AR1185">
            <v>1</v>
          </cell>
          <cell r="AS1185">
            <v>3</v>
          </cell>
          <cell r="AT1185">
            <v>219</v>
          </cell>
          <cell r="AU1185">
            <v>2</v>
          </cell>
          <cell r="AV1185">
            <v>1</v>
          </cell>
          <cell r="AW1185">
            <v>3</v>
          </cell>
          <cell r="AX1185">
            <v>288</v>
          </cell>
          <cell r="AY1185">
            <v>2</v>
          </cell>
          <cell r="AZ1185">
            <v>1</v>
          </cell>
          <cell r="BA1185">
            <v>3</v>
          </cell>
          <cell r="BB1185">
            <v>129</v>
          </cell>
          <cell r="BC1185">
            <v>2</v>
          </cell>
          <cell r="BE1185">
            <v>2</v>
          </cell>
          <cell r="BF1185">
            <v>14</v>
          </cell>
          <cell r="BG1185" t="str">
            <v>1-1</v>
          </cell>
          <cell r="BH1185">
            <v>0.57571428571428573</v>
          </cell>
          <cell r="BI1185">
            <v>806</v>
          </cell>
          <cell r="BJ1185">
            <v>499</v>
          </cell>
          <cell r="BK1185">
            <v>499</v>
          </cell>
          <cell r="BL1185">
            <v>415.83</v>
          </cell>
          <cell r="BM1185">
            <v>3.1562302340290955</v>
          </cell>
          <cell r="BN1185">
            <v>1.24</v>
          </cell>
          <cell r="BO1185">
            <v>1.3</v>
          </cell>
          <cell r="BP1185">
            <v>1.86</v>
          </cell>
          <cell r="BQ1185">
            <v>158.1</v>
          </cell>
          <cell r="BR1185">
            <v>0.68316633266533067</v>
          </cell>
          <cell r="BS1185">
            <v>3.3</v>
          </cell>
          <cell r="BT1185">
            <v>85</v>
          </cell>
          <cell r="BU1185">
            <v>1.2</v>
          </cell>
          <cell r="BV1185">
            <v>499</v>
          </cell>
          <cell r="BW1185">
            <v>250</v>
          </cell>
          <cell r="BX1185" t="str">
            <v>Shenzhen Zlorna Ornament Co., Ltd.</v>
          </cell>
          <cell r="BY1185" t="str">
            <v>Китай</v>
          </cell>
          <cell r="CA1185">
            <v>118</v>
          </cell>
          <cell r="CB1185">
            <v>25</v>
          </cell>
          <cell r="CC1185">
            <v>451</v>
          </cell>
          <cell r="CD1185">
            <v>1400</v>
          </cell>
          <cell r="CE1185">
            <v>440.65422809736828</v>
          </cell>
          <cell r="CF1185">
            <v>1400</v>
          </cell>
          <cell r="CG1185">
            <v>1500</v>
          </cell>
          <cell r="CH1185" t="str">
            <v>не заказываем для ОПТа</v>
          </cell>
          <cell r="CI1185" t="str">
            <v>min цена 349</v>
          </cell>
          <cell r="CJ1185">
            <v>25</v>
          </cell>
          <cell r="CK1185">
            <v>1047.8</v>
          </cell>
          <cell r="CL1185">
            <v>153.4</v>
          </cell>
          <cell r="CM1185">
            <v>0</v>
          </cell>
          <cell r="CN1185">
            <v>586.30000000000007</v>
          </cell>
          <cell r="CO1185">
            <v>32.5</v>
          </cell>
          <cell r="CP1185">
            <v>1820</v>
          </cell>
          <cell r="CQ1185">
            <v>127428.59999999999</v>
          </cell>
          <cell r="CR1185">
            <v>18655.8</v>
          </cell>
          <cell r="CS1185">
            <v>0</v>
          </cell>
          <cell r="CT1185">
            <v>71303.099999999991</v>
          </cell>
          <cell r="CU1185">
            <v>3952.5</v>
          </cell>
          <cell r="CV1185">
            <v>221340</v>
          </cell>
          <cell r="CW1185">
            <v>402194</v>
          </cell>
          <cell r="CX1185">
            <v>58882</v>
          </cell>
          <cell r="CY1185">
            <v>0</v>
          </cell>
          <cell r="CZ1185">
            <v>225049</v>
          </cell>
          <cell r="DA1185">
            <v>12475</v>
          </cell>
          <cell r="DB1185">
            <v>698600</v>
          </cell>
          <cell r="DC1185" t="str">
            <v>Basic+</v>
          </cell>
          <cell r="DE1185">
            <v>59</v>
          </cell>
          <cell r="DF1185">
            <v>59</v>
          </cell>
          <cell r="DH1185">
            <v>2</v>
          </cell>
          <cell r="DJ1185">
            <v>2</v>
          </cell>
          <cell r="DK1185">
            <v>118</v>
          </cell>
          <cell r="DP1185">
            <v>118</v>
          </cell>
          <cell r="DQ1185">
            <v>118</v>
          </cell>
          <cell r="DR1185">
            <v>0</v>
          </cell>
          <cell r="DS1185">
            <v>1</v>
          </cell>
          <cell r="DT1185">
            <v>0</v>
          </cell>
          <cell r="DU1185">
            <v>499</v>
          </cell>
          <cell r="DV1185">
            <v>16461</v>
          </cell>
          <cell r="DW1185">
            <v>153.4</v>
          </cell>
          <cell r="DX1185">
            <v>58882</v>
          </cell>
          <cell r="DY1185" t="str">
            <v>multicolor</v>
          </cell>
          <cell r="DZ1185" t="str">
            <v>20306250008___Gapy___цветной</v>
          </cell>
        </row>
        <row r="1186">
          <cell r="B1186" t="str">
            <v>20306250009_0076223_00000003837</v>
          </cell>
          <cell r="C1186" t="str">
            <v>20306250009_0076223</v>
          </cell>
          <cell r="D1186" t="str">
            <v>Theme 3АксессуарыMilchУнисексmulticolor9</v>
          </cell>
          <cell r="E1186" t="str">
            <v>Заг. с Th 3</v>
          </cell>
          <cell r="F1186" t="str">
            <v>ACOOLA Аксессуары Весна 2024 Theme 3</v>
          </cell>
          <cell r="G1186" t="str">
            <v>ACOOLA</v>
          </cell>
          <cell r="H1186" t="str">
            <v>Theme 3</v>
          </cell>
          <cell r="I1186" t="str">
            <v>00000003837</v>
          </cell>
          <cell r="J1186" t="str">
            <v>20306250009</v>
          </cell>
          <cell r="K1186" t="str">
            <v>Брелок детский Milch цветной</v>
          </cell>
          <cell r="L1186" t="str">
            <v>Унисекс</v>
          </cell>
          <cell r="M1186" t="str">
            <v/>
          </cell>
          <cell r="N1186" t="str">
            <v>Milch</v>
          </cell>
          <cell r="O1186" t="str">
            <v>цветной</v>
          </cell>
          <cell r="P1186" t="str">
            <v>Accessories</v>
          </cell>
          <cell r="Q1186" t="str">
            <v>Key chain</v>
          </cell>
          <cell r="R1186" t="str">
            <v>Swim_Women</v>
          </cell>
          <cell r="S1186" t="str">
            <v>Swim</v>
          </cell>
          <cell r="T1186" t="str">
            <v>Аксессуары</v>
          </cell>
          <cell r="U1186" t="str">
            <v/>
          </cell>
          <cell r="V1186" t="str">
            <v/>
          </cell>
          <cell r="W1186" t="str">
            <v>(9) one size</v>
          </cell>
          <cell r="X1186">
            <v>1</v>
          </cell>
          <cell r="Y1186" t="str">
            <v>Нет</v>
          </cell>
          <cell r="Z1186" t="str">
            <v>Julia Kosmina</v>
          </cell>
          <cell r="AA1186" t="str">
            <v>Basic+</v>
          </cell>
          <cell r="AB1186" t="str">
            <v>Regular</v>
          </cell>
          <cell r="AC1186" t="str">
            <v>1,2,3,4,5</v>
          </cell>
          <cell r="AD1186" t="str">
            <v>1,2,3,4,5_1</v>
          </cell>
          <cell r="AE1186">
            <v>271</v>
          </cell>
          <cell r="AF1186">
            <v>52</v>
          </cell>
          <cell r="AG1186">
            <v>73</v>
          </cell>
          <cell r="AH1186">
            <v>96</v>
          </cell>
          <cell r="AI1186">
            <v>43</v>
          </cell>
          <cell r="AJ1186">
            <v>7</v>
          </cell>
          <cell r="AK1186">
            <v>1.5</v>
          </cell>
          <cell r="AL1186">
            <v>0.5</v>
          </cell>
          <cell r="AM1186">
            <v>3</v>
          </cell>
          <cell r="AN1186">
            <v>1</v>
          </cell>
          <cell r="AO1186">
            <v>4</v>
          </cell>
          <cell r="AP1186">
            <v>208</v>
          </cell>
          <cell r="AQ1186">
            <v>3</v>
          </cell>
          <cell r="AR1186">
            <v>1</v>
          </cell>
          <cell r="AS1186">
            <v>4</v>
          </cell>
          <cell r="AT1186">
            <v>292</v>
          </cell>
          <cell r="AU1186">
            <v>3</v>
          </cell>
          <cell r="AV1186">
            <v>1</v>
          </cell>
          <cell r="AW1186">
            <v>4</v>
          </cell>
          <cell r="AX1186">
            <v>384</v>
          </cell>
          <cell r="AY1186">
            <v>3</v>
          </cell>
          <cell r="AZ1186">
            <v>1</v>
          </cell>
          <cell r="BA1186">
            <v>4</v>
          </cell>
          <cell r="BB1186">
            <v>172</v>
          </cell>
          <cell r="BC1186">
            <v>3</v>
          </cell>
          <cell r="BD1186">
            <v>1</v>
          </cell>
          <cell r="BE1186">
            <v>4</v>
          </cell>
          <cell r="BF1186">
            <v>28</v>
          </cell>
          <cell r="BG1186" t="str">
            <v>2-1</v>
          </cell>
          <cell r="BH1186">
            <v>0.54200000000000004</v>
          </cell>
          <cell r="BI1186">
            <v>1084</v>
          </cell>
          <cell r="BJ1186">
            <v>499</v>
          </cell>
          <cell r="BK1186">
            <v>499</v>
          </cell>
          <cell r="BL1186">
            <v>415.83</v>
          </cell>
          <cell r="BM1186">
            <v>3.1562302340290955</v>
          </cell>
          <cell r="BN1186">
            <v>1.24</v>
          </cell>
          <cell r="BO1186">
            <v>1.3</v>
          </cell>
          <cell r="BP1186">
            <v>1.86</v>
          </cell>
          <cell r="BQ1186">
            <v>158.1</v>
          </cell>
          <cell r="BR1186">
            <v>0.68316633266533067</v>
          </cell>
          <cell r="BS1186">
            <v>3.3</v>
          </cell>
          <cell r="BT1186">
            <v>85</v>
          </cell>
          <cell r="BU1186">
            <v>1.2</v>
          </cell>
          <cell r="BV1186">
            <v>499</v>
          </cell>
          <cell r="BW1186">
            <v>250</v>
          </cell>
          <cell r="BX1186" t="str">
            <v>Shenzhen Zlorna Ornament Co., Ltd.</v>
          </cell>
          <cell r="BY1186" t="str">
            <v>Китай</v>
          </cell>
          <cell r="CA1186">
            <v>236</v>
          </cell>
          <cell r="CB1186">
            <v>36</v>
          </cell>
          <cell r="CC1186">
            <v>644</v>
          </cell>
          <cell r="CD1186">
            <v>2000</v>
          </cell>
          <cell r="CE1186">
            <v>629.50604013909754</v>
          </cell>
          <cell r="CF1186">
            <v>2000</v>
          </cell>
          <cell r="CG1186">
            <v>1500</v>
          </cell>
          <cell r="CH1186" t="str">
            <v>не заказываем для ОПТа</v>
          </cell>
          <cell r="CI1186" t="str">
            <v>min цена 349</v>
          </cell>
          <cell r="CJ1186">
            <v>36</v>
          </cell>
          <cell r="CK1186">
            <v>1409.2</v>
          </cell>
          <cell r="CL1186">
            <v>306.8</v>
          </cell>
          <cell r="CM1186">
            <v>0</v>
          </cell>
          <cell r="CN1186">
            <v>837.2</v>
          </cell>
          <cell r="CO1186">
            <v>46.800000000000004</v>
          </cell>
          <cell r="CP1186">
            <v>2600</v>
          </cell>
          <cell r="CQ1186">
            <v>171380.4</v>
          </cell>
          <cell r="CR1186">
            <v>37311.599999999999</v>
          </cell>
          <cell r="CS1186">
            <v>0</v>
          </cell>
          <cell r="CT1186">
            <v>101816.4</v>
          </cell>
          <cell r="CU1186">
            <v>5691.5999999999995</v>
          </cell>
          <cell r="CV1186">
            <v>316200</v>
          </cell>
          <cell r="CW1186">
            <v>540916</v>
          </cell>
          <cell r="CX1186">
            <v>117764</v>
          </cell>
          <cell r="CY1186">
            <v>0</v>
          </cell>
          <cell r="CZ1186">
            <v>321356</v>
          </cell>
          <cell r="DA1186">
            <v>17964</v>
          </cell>
          <cell r="DB1186">
            <v>998000</v>
          </cell>
          <cell r="DC1186" t="str">
            <v>Basic+</v>
          </cell>
          <cell r="DE1186">
            <v>59</v>
          </cell>
          <cell r="DF1186">
            <v>59</v>
          </cell>
          <cell r="DH1186">
            <v>3</v>
          </cell>
          <cell r="DI1186">
            <v>1</v>
          </cell>
          <cell r="DJ1186">
            <v>4</v>
          </cell>
          <cell r="DK1186">
            <v>236</v>
          </cell>
          <cell r="DP1186">
            <v>236</v>
          </cell>
          <cell r="DQ1186">
            <v>177</v>
          </cell>
          <cell r="DR1186">
            <v>59</v>
          </cell>
          <cell r="DS1186">
            <v>0.75</v>
          </cell>
          <cell r="DT1186">
            <v>0.25</v>
          </cell>
          <cell r="DU1186">
            <v>499</v>
          </cell>
          <cell r="DV1186">
            <v>32922</v>
          </cell>
          <cell r="DW1186">
            <v>306.8</v>
          </cell>
          <cell r="DX1186">
            <v>117764</v>
          </cell>
          <cell r="DY1186" t="str">
            <v>multicolor</v>
          </cell>
          <cell r="DZ1186" t="str">
            <v>20306250009___Milch___цветной</v>
          </cell>
        </row>
        <row r="1187">
          <cell r="B1187" t="str">
            <v>20306850010_0076224_00000003837</v>
          </cell>
          <cell r="C1187" t="str">
            <v>20306850010_0076224</v>
          </cell>
          <cell r="D1187" t="str">
            <v>Theme 3АксессуарыRionУнисексmulticolor9</v>
          </cell>
          <cell r="E1187" t="str">
            <v>Заг. с Th 3</v>
          </cell>
          <cell r="F1187" t="str">
            <v>ACOOLA Аксессуары Весна 2024 Theme 3</v>
          </cell>
          <cell r="G1187" t="str">
            <v>ACOOLA</v>
          </cell>
          <cell r="H1187" t="str">
            <v>Theme 3</v>
          </cell>
          <cell r="I1187" t="str">
            <v>00000003837</v>
          </cell>
          <cell r="J1187" t="str">
            <v>20306850010</v>
          </cell>
          <cell r="K1187" t="str">
            <v>Ручка шариковая дет. Rion цветной</v>
          </cell>
          <cell r="L1187" t="str">
            <v>Унисекс</v>
          </cell>
          <cell r="M1187" t="str">
            <v/>
          </cell>
          <cell r="N1187" t="str">
            <v>Rion</v>
          </cell>
          <cell r="O1187" t="str">
            <v>цветной</v>
          </cell>
          <cell r="P1187" t="str">
            <v>Accessories</v>
          </cell>
          <cell r="Q1187" t="str">
            <v>Ball pens</v>
          </cell>
          <cell r="R1187" t="str">
            <v>Accessories_Women</v>
          </cell>
          <cell r="S1187" t="str">
            <v>Accessories</v>
          </cell>
          <cell r="T1187" t="str">
            <v>Аксессуары</v>
          </cell>
          <cell r="U1187" t="str">
            <v/>
          </cell>
          <cell r="V1187" t="str">
            <v/>
          </cell>
          <cell r="W1187" t="str">
            <v>(9) one size</v>
          </cell>
          <cell r="X1187">
            <v>1</v>
          </cell>
          <cell r="Y1187" t="str">
            <v>Нет</v>
          </cell>
          <cell r="Z1187" t="str">
            <v>Julia Kosmina</v>
          </cell>
          <cell r="AA1187" t="str">
            <v>Basic+</v>
          </cell>
          <cell r="AB1187" t="str">
            <v>Regular</v>
          </cell>
          <cell r="AC1187" t="str">
            <v>1,2,3,4,5</v>
          </cell>
          <cell r="AD1187" t="str">
            <v>1,2,3,4,5_1</v>
          </cell>
          <cell r="AE1187">
            <v>271</v>
          </cell>
          <cell r="AF1187">
            <v>52</v>
          </cell>
          <cell r="AG1187">
            <v>73</v>
          </cell>
          <cell r="AH1187">
            <v>96</v>
          </cell>
          <cell r="AI1187">
            <v>43</v>
          </cell>
          <cell r="AJ1187">
            <v>7</v>
          </cell>
          <cell r="AK1187">
            <v>1.5</v>
          </cell>
          <cell r="AL1187">
            <v>1</v>
          </cell>
          <cell r="AM1187">
            <v>3</v>
          </cell>
          <cell r="AN1187">
            <v>2</v>
          </cell>
          <cell r="AO1187">
            <v>5</v>
          </cell>
          <cell r="AP1187">
            <v>260</v>
          </cell>
          <cell r="AQ1187">
            <v>3</v>
          </cell>
          <cell r="AR1187">
            <v>1</v>
          </cell>
          <cell r="AS1187">
            <v>4</v>
          </cell>
          <cell r="AT1187">
            <v>292</v>
          </cell>
          <cell r="AU1187">
            <v>3</v>
          </cell>
          <cell r="AV1187">
            <v>1</v>
          </cell>
          <cell r="AW1187">
            <v>4</v>
          </cell>
          <cell r="AX1187">
            <v>384</v>
          </cell>
          <cell r="AY1187">
            <v>3</v>
          </cell>
          <cell r="AZ1187">
            <v>1</v>
          </cell>
          <cell r="BA1187">
            <v>4</v>
          </cell>
          <cell r="BB1187">
            <v>172</v>
          </cell>
          <cell r="BC1187">
            <v>3</v>
          </cell>
          <cell r="BD1187">
            <v>1</v>
          </cell>
          <cell r="BE1187">
            <v>4</v>
          </cell>
          <cell r="BF1187">
            <v>28</v>
          </cell>
          <cell r="BG1187" t="str">
            <v>2-2</v>
          </cell>
          <cell r="BH1187">
            <v>0.81142857142857139</v>
          </cell>
          <cell r="BI1187">
            <v>1136</v>
          </cell>
          <cell r="BJ1187">
            <v>299</v>
          </cell>
          <cell r="BK1187">
            <v>299</v>
          </cell>
          <cell r="BL1187">
            <v>249.17</v>
          </cell>
          <cell r="BM1187">
            <v>3.6264402668283808</v>
          </cell>
          <cell r="BN1187">
            <v>0.68</v>
          </cell>
          <cell r="BO1187">
            <v>0.71</v>
          </cell>
          <cell r="BP1187">
            <v>0.97</v>
          </cell>
          <cell r="BQ1187">
            <v>82.45</v>
          </cell>
          <cell r="BR1187">
            <v>0.72424749163879598</v>
          </cell>
          <cell r="BS1187">
            <v>3.3</v>
          </cell>
          <cell r="BT1187">
            <v>85</v>
          </cell>
          <cell r="BU1187">
            <v>1.2</v>
          </cell>
          <cell r="BV1187">
            <v>299</v>
          </cell>
          <cell r="BW1187">
            <v>150</v>
          </cell>
          <cell r="BX1187" t="str">
            <v>YIWU XINGLIU TRADING CO., LTD.</v>
          </cell>
          <cell r="BY1187" t="str">
            <v>Китай</v>
          </cell>
          <cell r="CA1187">
            <v>177</v>
          </cell>
          <cell r="CB1187">
            <v>87</v>
          </cell>
          <cell r="CD1187">
            <v>1400</v>
          </cell>
          <cell r="CE1187">
            <v>440.65422809736828</v>
          </cell>
          <cell r="CF1187">
            <v>1400</v>
          </cell>
          <cell r="CG1187">
            <v>1500</v>
          </cell>
          <cell r="CH1187" t="str">
            <v>не заказываем для ОПТа</v>
          </cell>
          <cell r="CI1187" t="str">
            <v>не заказываем для МП</v>
          </cell>
          <cell r="CJ1187">
            <v>87</v>
          </cell>
          <cell r="CK1187">
            <v>806.56</v>
          </cell>
          <cell r="CL1187">
            <v>125.66999999999999</v>
          </cell>
          <cell r="CM1187">
            <v>0</v>
          </cell>
          <cell r="CN1187">
            <v>0</v>
          </cell>
          <cell r="CO1187">
            <v>61.769999999999996</v>
          </cell>
          <cell r="CP1187">
            <v>994</v>
          </cell>
          <cell r="CQ1187">
            <v>93663.2</v>
          </cell>
          <cell r="CR1187">
            <v>14593.65</v>
          </cell>
          <cell r="CS1187">
            <v>0</v>
          </cell>
          <cell r="CT1187">
            <v>0</v>
          </cell>
          <cell r="CU1187">
            <v>7173.1500000000005</v>
          </cell>
          <cell r="CV1187">
            <v>115430</v>
          </cell>
          <cell r="CW1187">
            <v>339664</v>
          </cell>
          <cell r="CX1187">
            <v>52923</v>
          </cell>
          <cell r="CY1187">
            <v>0</v>
          </cell>
          <cell r="CZ1187">
            <v>0</v>
          </cell>
          <cell r="DA1187">
            <v>26013</v>
          </cell>
          <cell r="DB1187">
            <v>418600</v>
          </cell>
          <cell r="DC1187" t="str">
            <v>Basic+</v>
          </cell>
          <cell r="DE1187">
            <v>59</v>
          </cell>
          <cell r="DF1187">
            <v>59</v>
          </cell>
          <cell r="DH1187">
            <v>2</v>
          </cell>
          <cell r="DI1187">
            <v>1</v>
          </cell>
          <cell r="DJ1187">
            <v>3</v>
          </cell>
          <cell r="DK1187">
            <v>177</v>
          </cell>
          <cell r="DP1187">
            <v>177</v>
          </cell>
          <cell r="DQ1187">
            <v>118</v>
          </cell>
          <cell r="DR1187">
            <v>59</v>
          </cell>
          <cell r="DS1187">
            <v>0.66666666666666663</v>
          </cell>
          <cell r="DT1187">
            <v>0.33333333333333331</v>
          </cell>
          <cell r="DU1187">
            <v>299</v>
          </cell>
          <cell r="DV1187">
            <v>12876.75</v>
          </cell>
          <cell r="DW1187">
            <v>125.66999999999999</v>
          </cell>
          <cell r="DX1187">
            <v>52923</v>
          </cell>
          <cell r="DY1187" t="str">
            <v>multicolor</v>
          </cell>
          <cell r="DZ1187" t="str">
            <v>20306850010___Rion___цветной</v>
          </cell>
        </row>
        <row r="1188">
          <cell r="B1188" t="str">
            <v>20306930058_0076225_00000003837</v>
          </cell>
          <cell r="C1188" t="str">
            <v>20306930058_0076225</v>
          </cell>
          <cell r="D1188" t="str">
            <v>Theme 3АксессуарыSamseУнисексmulticolor9</v>
          </cell>
          <cell r="E1188" t="str">
            <v>Заг. с Th 3</v>
          </cell>
          <cell r="F1188" t="str">
            <v>ACOOLA Аксессуары Весна 2024 Theme 3</v>
          </cell>
          <cell r="G1188" t="str">
            <v>ACOOLA</v>
          </cell>
          <cell r="H1188" t="str">
            <v>Theme 3</v>
          </cell>
          <cell r="I1188" t="str">
            <v>00000003837</v>
          </cell>
          <cell r="J1188" t="str">
            <v>20306930058</v>
          </cell>
          <cell r="K1188" t="str">
            <v>Декоративные детские наклейки Samse цветной</v>
          </cell>
          <cell r="L1188" t="str">
            <v>Унисекс</v>
          </cell>
          <cell r="M1188" t="str">
            <v/>
          </cell>
          <cell r="N1188" t="str">
            <v>Samse</v>
          </cell>
          <cell r="O1188" t="str">
            <v>цветной</v>
          </cell>
          <cell r="P1188" t="str">
            <v>Accessories</v>
          </cell>
          <cell r="Q1188" t="str">
            <v>Decorative stickers</v>
          </cell>
          <cell r="R1188" t="str">
            <v>Accessories_Women</v>
          </cell>
          <cell r="S1188" t="str">
            <v>Accessories</v>
          </cell>
          <cell r="T1188" t="str">
            <v>Аксессуары</v>
          </cell>
          <cell r="U1188" t="str">
            <v/>
          </cell>
          <cell r="V1188" t="str">
            <v/>
          </cell>
          <cell r="W1188" t="str">
            <v>(9) one size</v>
          </cell>
          <cell r="X1188">
            <v>1</v>
          </cell>
          <cell r="Y1188" t="str">
            <v>Нет</v>
          </cell>
          <cell r="Z1188" t="str">
            <v>Julia Kosmina</v>
          </cell>
          <cell r="AA1188" t="str">
            <v>Basic+</v>
          </cell>
          <cell r="AB1188" t="str">
            <v>Regular</v>
          </cell>
          <cell r="AC1188" t="str">
            <v>1,2,3,4,5</v>
          </cell>
          <cell r="AD1188" t="str">
            <v>1,2,3,4,5_1</v>
          </cell>
          <cell r="AE1188">
            <v>271</v>
          </cell>
          <cell r="AF1188">
            <v>52</v>
          </cell>
          <cell r="AG1188">
            <v>73</v>
          </cell>
          <cell r="AH1188">
            <v>96</v>
          </cell>
          <cell r="AI1188">
            <v>43</v>
          </cell>
          <cell r="AJ1188">
            <v>7</v>
          </cell>
          <cell r="AK1188">
            <v>1.5</v>
          </cell>
          <cell r="AL1188">
            <v>1</v>
          </cell>
          <cell r="AM1188">
            <v>3</v>
          </cell>
          <cell r="AN1188">
            <v>2</v>
          </cell>
          <cell r="AO1188">
            <v>5</v>
          </cell>
          <cell r="AP1188">
            <v>260</v>
          </cell>
          <cell r="AQ1188">
            <v>3</v>
          </cell>
          <cell r="AR1188">
            <v>1</v>
          </cell>
          <cell r="AS1188">
            <v>4</v>
          </cell>
          <cell r="AT1188">
            <v>292</v>
          </cell>
          <cell r="AU1188">
            <v>3</v>
          </cell>
          <cell r="AV1188">
            <v>1</v>
          </cell>
          <cell r="AW1188">
            <v>4</v>
          </cell>
          <cell r="AX1188">
            <v>384</v>
          </cell>
          <cell r="AY1188">
            <v>3</v>
          </cell>
          <cell r="AZ1188">
            <v>1</v>
          </cell>
          <cell r="BA1188">
            <v>4</v>
          </cell>
          <cell r="BB1188">
            <v>172</v>
          </cell>
          <cell r="BC1188">
            <v>3</v>
          </cell>
          <cell r="BD1188">
            <v>1</v>
          </cell>
          <cell r="BE1188">
            <v>4</v>
          </cell>
          <cell r="BF1188">
            <v>28</v>
          </cell>
          <cell r="BG1188" t="str">
            <v>2-2</v>
          </cell>
          <cell r="BH1188">
            <v>0.81142857142857139</v>
          </cell>
          <cell r="BI1188">
            <v>1136</v>
          </cell>
          <cell r="BJ1188">
            <v>199</v>
          </cell>
          <cell r="BK1188">
            <v>199</v>
          </cell>
          <cell r="BL1188">
            <v>165.83</v>
          </cell>
          <cell r="BM1188">
            <v>2.9635145197319432</v>
          </cell>
          <cell r="BN1188">
            <v>0.55000000000000004</v>
          </cell>
          <cell r="BO1188">
            <v>0.57999999999999996</v>
          </cell>
          <cell r="BP1188">
            <v>0.79</v>
          </cell>
          <cell r="BQ1188">
            <v>67.150000000000006</v>
          </cell>
          <cell r="BR1188">
            <v>0.66256281407035167</v>
          </cell>
          <cell r="BS1188">
            <v>3.3</v>
          </cell>
          <cell r="BT1188">
            <v>85</v>
          </cell>
          <cell r="BU1188">
            <v>1.2</v>
          </cell>
          <cell r="BV1188">
            <v>199</v>
          </cell>
          <cell r="BW1188">
            <v>100</v>
          </cell>
          <cell r="BX1188" t="str">
            <v>YIWU XINGLIU TRADING CO., LTD.</v>
          </cell>
          <cell r="BY1188" t="str">
            <v>Китай</v>
          </cell>
          <cell r="CA1188">
            <v>177</v>
          </cell>
          <cell r="CB1188">
            <v>87</v>
          </cell>
          <cell r="CD1188">
            <v>1400</v>
          </cell>
          <cell r="CE1188">
            <v>440.65422809736828</v>
          </cell>
          <cell r="CF1188">
            <v>1400</v>
          </cell>
          <cell r="CG1188">
            <v>1500</v>
          </cell>
          <cell r="CH1188" t="str">
            <v>не заказываем для ОПТа</v>
          </cell>
          <cell r="CI1188" t="str">
            <v>не заказываем для МП</v>
          </cell>
          <cell r="CJ1188">
            <v>87</v>
          </cell>
          <cell r="CK1188">
            <v>658.88</v>
          </cell>
          <cell r="CL1188">
            <v>102.66</v>
          </cell>
          <cell r="CM1188">
            <v>0</v>
          </cell>
          <cell r="CN1188">
            <v>0</v>
          </cell>
          <cell r="CO1188">
            <v>50.459999999999994</v>
          </cell>
          <cell r="CP1188">
            <v>812</v>
          </cell>
          <cell r="CQ1188">
            <v>76282.400000000009</v>
          </cell>
          <cell r="CR1188">
            <v>11885.550000000001</v>
          </cell>
          <cell r="CS1188">
            <v>0</v>
          </cell>
          <cell r="CT1188">
            <v>0</v>
          </cell>
          <cell r="CU1188">
            <v>5842.05</v>
          </cell>
          <cell r="CV1188">
            <v>94010.000000000015</v>
          </cell>
          <cell r="CW1188">
            <v>226064</v>
          </cell>
          <cell r="CX1188">
            <v>35223</v>
          </cell>
          <cell r="CY1188">
            <v>0</v>
          </cell>
          <cell r="CZ1188">
            <v>0</v>
          </cell>
          <cell r="DA1188">
            <v>17313</v>
          </cell>
          <cell r="DB1188">
            <v>278600</v>
          </cell>
          <cell r="DC1188" t="str">
            <v>Basic+</v>
          </cell>
          <cell r="DE1188">
            <v>59</v>
          </cell>
          <cell r="DF1188">
            <v>59</v>
          </cell>
          <cell r="DH1188">
            <v>2</v>
          </cell>
          <cell r="DI1188">
            <v>1</v>
          </cell>
          <cell r="DJ1188">
            <v>3</v>
          </cell>
          <cell r="DK1188">
            <v>177</v>
          </cell>
          <cell r="DP1188">
            <v>177</v>
          </cell>
          <cell r="DQ1188">
            <v>118</v>
          </cell>
          <cell r="DR1188">
            <v>59</v>
          </cell>
          <cell r="DS1188">
            <v>0.66666666666666663</v>
          </cell>
          <cell r="DT1188">
            <v>0.33333333333333331</v>
          </cell>
          <cell r="DU1188">
            <v>199</v>
          </cell>
          <cell r="DV1188">
            <v>10487.250000000002</v>
          </cell>
          <cell r="DW1188">
            <v>102.66</v>
          </cell>
          <cell r="DX1188">
            <v>35223</v>
          </cell>
          <cell r="DY1188" t="str">
            <v>multicolor</v>
          </cell>
          <cell r="DZ1188" t="str">
            <v>20306930058___Samse___цветной</v>
          </cell>
        </row>
        <row r="1189">
          <cell r="B1189" t="str">
            <v>20336550005_0076212_00000003837</v>
          </cell>
          <cell r="C1189" t="str">
            <v>20336550005_0076212</v>
          </cell>
          <cell r="D1189" t="str">
            <v>Theme 3АксессуарыKuwoУнисексblack &amp; white281</v>
          </cell>
          <cell r="E1189" t="str">
            <v>Заг. с Th 3</v>
          </cell>
          <cell r="F1189" t="str">
            <v>ACOOLA Аксессуары Весна 2024 Theme 3</v>
          </cell>
          <cell r="G1189" t="str">
            <v>ACOOLA</v>
          </cell>
          <cell r="H1189" t="str">
            <v>Theme 3</v>
          </cell>
          <cell r="I1189" t="str">
            <v>00000003837</v>
          </cell>
          <cell r="J1189" t="str">
            <v>20336550005</v>
          </cell>
          <cell r="K1189" t="str">
            <v>Кепка детская Kuwo черно-белый</v>
          </cell>
          <cell r="L1189" t="str">
            <v>Унисекс</v>
          </cell>
          <cell r="M1189" t="str">
            <v>Все</v>
          </cell>
          <cell r="N1189" t="str">
            <v>Kuwo</v>
          </cell>
          <cell r="O1189" t="str">
            <v>черно-белый</v>
          </cell>
          <cell r="P1189" t="str">
            <v>Accessories</v>
          </cell>
          <cell r="Q1189" t="str">
            <v>Cap</v>
          </cell>
          <cell r="R1189" t="str">
            <v>Accessories_Women</v>
          </cell>
          <cell r="S1189" t="str">
            <v>Accessories</v>
          </cell>
          <cell r="T1189" t="str">
            <v>Аксессуары</v>
          </cell>
          <cell r="U1189" t="str">
            <v/>
          </cell>
          <cell r="V1189" t="str">
            <v/>
          </cell>
          <cell r="W1189" t="str">
            <v>(281) Kids hat 4 sizes 50-54</v>
          </cell>
          <cell r="X1189">
            <v>4</v>
          </cell>
          <cell r="Y1189" t="str">
            <v>Нет</v>
          </cell>
          <cell r="Z1189" t="str">
            <v>Julia Kosmina</v>
          </cell>
          <cell r="AA1189" t="str">
            <v>Basic+</v>
          </cell>
          <cell r="AB1189" t="str">
            <v>Regular</v>
          </cell>
          <cell r="AC1189" t="str">
            <v>1,2,3,4,5</v>
          </cell>
          <cell r="AD1189" t="str">
            <v>1,2,3,4,5_4</v>
          </cell>
          <cell r="AE1189">
            <v>271</v>
          </cell>
          <cell r="AF1189">
            <v>52</v>
          </cell>
          <cell r="AG1189">
            <v>73</v>
          </cell>
          <cell r="AH1189">
            <v>96</v>
          </cell>
          <cell r="AI1189">
            <v>43</v>
          </cell>
          <cell r="AJ1189">
            <v>7</v>
          </cell>
          <cell r="AK1189">
            <v>1</v>
          </cell>
          <cell r="AL1189">
            <v>1</v>
          </cell>
          <cell r="AM1189">
            <v>7</v>
          </cell>
          <cell r="AN1189">
            <v>4</v>
          </cell>
          <cell r="AO1189">
            <v>11</v>
          </cell>
          <cell r="AP1189">
            <v>572</v>
          </cell>
          <cell r="AQ1189">
            <v>7</v>
          </cell>
          <cell r="AR1189">
            <v>4</v>
          </cell>
          <cell r="AS1189">
            <v>11</v>
          </cell>
          <cell r="AT1189">
            <v>803</v>
          </cell>
          <cell r="AU1189">
            <v>7</v>
          </cell>
          <cell r="AV1189">
            <v>4</v>
          </cell>
          <cell r="AW1189">
            <v>11</v>
          </cell>
          <cell r="AX1189">
            <v>1056</v>
          </cell>
          <cell r="AY1189">
            <v>7</v>
          </cell>
          <cell r="AZ1189">
            <v>4</v>
          </cell>
          <cell r="BA1189">
            <v>11</v>
          </cell>
          <cell r="BB1189">
            <v>473</v>
          </cell>
          <cell r="BC1189">
            <v>6</v>
          </cell>
          <cell r="BD1189">
            <v>3</v>
          </cell>
          <cell r="BE1189">
            <v>9</v>
          </cell>
          <cell r="BF1189">
            <v>63</v>
          </cell>
          <cell r="BG1189" t="str">
            <v>3-4</v>
          </cell>
          <cell r="BH1189">
            <v>0.57057692307692309</v>
          </cell>
          <cell r="BI1189">
            <v>2967</v>
          </cell>
          <cell r="BJ1189">
            <v>799</v>
          </cell>
          <cell r="BK1189">
            <v>799</v>
          </cell>
          <cell r="BL1189">
            <v>726.36</v>
          </cell>
          <cell r="BM1189">
            <v>2.7325581395348841</v>
          </cell>
          <cell r="BN1189">
            <v>2.52</v>
          </cell>
          <cell r="BO1189">
            <v>2.65</v>
          </cell>
          <cell r="BP1189">
            <v>3.44</v>
          </cell>
          <cell r="BQ1189">
            <v>292.39999999999998</v>
          </cell>
          <cell r="BR1189">
            <v>0.63404255319148939</v>
          </cell>
          <cell r="BS1189">
            <v>3.3</v>
          </cell>
          <cell r="BT1189">
            <v>85</v>
          </cell>
          <cell r="BU1189">
            <v>1.1000000000000001</v>
          </cell>
          <cell r="BV1189">
            <v>799</v>
          </cell>
          <cell r="BW1189">
            <v>400</v>
          </cell>
          <cell r="BX1189" t="str">
            <v>Hangzhou T&amp;Y Garments Co.,Ltd</v>
          </cell>
          <cell r="BY1189" t="str">
            <v>Китай</v>
          </cell>
          <cell r="CA1189">
            <v>531</v>
          </cell>
          <cell r="CB1189">
            <v>96</v>
          </cell>
          <cell r="CC1189">
            <v>1606</v>
          </cell>
          <cell r="CD1189">
            <v>5200</v>
          </cell>
          <cell r="CE1189">
            <v>1636.7157043616535</v>
          </cell>
          <cell r="CF1189">
            <v>5200</v>
          </cell>
          <cell r="CG1189">
            <v>5200</v>
          </cell>
          <cell r="CH1189" t="str">
            <v>не заказываем для ОПТа</v>
          </cell>
          <cell r="CI1189" t="str">
            <v>ок</v>
          </cell>
          <cell r="CJ1189">
            <v>24</v>
          </cell>
          <cell r="CK1189">
            <v>7862.55</v>
          </cell>
          <cell r="CL1189">
            <v>1407.1499999999999</v>
          </cell>
          <cell r="CM1189">
            <v>0</v>
          </cell>
          <cell r="CN1189">
            <v>4255.8999999999996</v>
          </cell>
          <cell r="CO1189">
            <v>254.39999999999998</v>
          </cell>
          <cell r="CP1189">
            <v>13780</v>
          </cell>
          <cell r="CQ1189">
            <v>867550.79999999993</v>
          </cell>
          <cell r="CR1189">
            <v>155264.4</v>
          </cell>
          <cell r="CS1189">
            <v>0</v>
          </cell>
          <cell r="CT1189">
            <v>469594.39999999997</v>
          </cell>
          <cell r="CU1189">
            <v>28070.399999999998</v>
          </cell>
          <cell r="CV1189">
            <v>1520479.9999999998</v>
          </cell>
          <cell r="CW1189">
            <v>2370633</v>
          </cell>
          <cell r="CX1189">
            <v>424269</v>
          </cell>
          <cell r="CY1189">
            <v>0</v>
          </cell>
          <cell r="CZ1189">
            <v>1283194</v>
          </cell>
          <cell r="DA1189">
            <v>76704</v>
          </cell>
          <cell r="DB1189">
            <v>4154800</v>
          </cell>
          <cell r="DC1189" t="str">
            <v>Basic+</v>
          </cell>
          <cell r="DE1189">
            <v>59</v>
          </cell>
          <cell r="DF1189">
            <v>59</v>
          </cell>
          <cell r="DH1189">
            <v>6</v>
          </cell>
          <cell r="DI1189">
            <v>3</v>
          </cell>
          <cell r="DJ1189">
            <v>9</v>
          </cell>
          <cell r="DK1189">
            <v>531</v>
          </cell>
          <cell r="DP1189">
            <v>531</v>
          </cell>
          <cell r="DQ1189">
            <v>354</v>
          </cell>
          <cell r="DR1189">
            <v>177</v>
          </cell>
          <cell r="DS1189">
            <v>0.66666666666666663</v>
          </cell>
          <cell r="DT1189">
            <v>0.33333333333333331</v>
          </cell>
          <cell r="DU1189">
            <v>799</v>
          </cell>
          <cell r="DV1189">
            <v>136998</v>
          </cell>
          <cell r="DW1189">
            <v>1407.1499999999999</v>
          </cell>
          <cell r="DX1189">
            <v>424269</v>
          </cell>
          <cell r="DY1189" t="str">
            <v>black &amp; white</v>
          </cell>
          <cell r="DZ1189" t="str">
            <v>20336550005___Kuwo___черно-белый</v>
          </cell>
        </row>
        <row r="1190">
          <cell r="B1190" t="str">
            <v>20206250083_0076272_00000003837</v>
          </cell>
          <cell r="C1190" t="str">
            <v>20206250083_0076272</v>
          </cell>
          <cell r="D1190" t="str">
            <v>Theme 3АксессуарыBokpoЖенскийmulticolor9</v>
          </cell>
          <cell r="E1190" t="str">
            <v>Заг. с Th 3</v>
          </cell>
          <cell r="F1190" t="str">
            <v>ACOOLA Аксессуары Весна 2024 Theme 3</v>
          </cell>
          <cell r="G1190" t="str">
            <v>ACOOLA</v>
          </cell>
          <cell r="H1190" t="str">
            <v>Theme 3</v>
          </cell>
          <cell r="I1190" t="str">
            <v>00000003837</v>
          </cell>
          <cell r="J1190" t="str">
            <v>20206250083</v>
          </cell>
          <cell r="K1190" t="str">
            <v>Цепочка для очков детская Bokpo цветной</v>
          </cell>
          <cell r="L1190" t="str">
            <v>Женский</v>
          </cell>
          <cell r="M1190" t="str">
            <v/>
          </cell>
          <cell r="N1190" t="str">
            <v>Bokpo</v>
          </cell>
          <cell r="O1190" t="str">
            <v>цветной</v>
          </cell>
          <cell r="P1190" t="str">
            <v>Accessories</v>
          </cell>
          <cell r="Q1190" t="str">
            <v>Other accessories</v>
          </cell>
          <cell r="R1190" t="str">
            <v>Swim_Women</v>
          </cell>
          <cell r="S1190" t="str">
            <v>Swim</v>
          </cell>
          <cell r="T1190" t="str">
            <v>Аксессуары</v>
          </cell>
          <cell r="U1190" t="str">
            <v/>
          </cell>
          <cell r="V1190" t="str">
            <v/>
          </cell>
          <cell r="W1190" t="str">
            <v>(9) one size</v>
          </cell>
          <cell r="X1190">
            <v>1</v>
          </cell>
          <cell r="Y1190" t="str">
            <v>Нет</v>
          </cell>
          <cell r="Z1190" t="str">
            <v>Julia Kosmina</v>
          </cell>
          <cell r="AA1190" t="str">
            <v>Basic+</v>
          </cell>
          <cell r="AB1190" t="str">
            <v>Regular</v>
          </cell>
          <cell r="AC1190" t="str">
            <v>1,2,3,4,5</v>
          </cell>
          <cell r="AD1190" t="str">
            <v>1,2,3,4,5_1</v>
          </cell>
          <cell r="AE1190">
            <v>271</v>
          </cell>
          <cell r="AF1190">
            <v>52</v>
          </cell>
          <cell r="AG1190">
            <v>73</v>
          </cell>
          <cell r="AH1190">
            <v>96</v>
          </cell>
          <cell r="AI1190">
            <v>43</v>
          </cell>
          <cell r="AJ1190">
            <v>7</v>
          </cell>
          <cell r="AK1190">
            <v>1</v>
          </cell>
          <cell r="AL1190">
            <v>1</v>
          </cell>
          <cell r="AM1190">
            <v>2</v>
          </cell>
          <cell r="AN1190">
            <v>1</v>
          </cell>
          <cell r="AO1190">
            <v>3</v>
          </cell>
          <cell r="AP1190">
            <v>156</v>
          </cell>
          <cell r="AQ1190">
            <v>2</v>
          </cell>
          <cell r="AR1190">
            <v>1</v>
          </cell>
          <cell r="AS1190">
            <v>3</v>
          </cell>
          <cell r="AT1190">
            <v>219</v>
          </cell>
          <cell r="AU1190">
            <v>2</v>
          </cell>
          <cell r="AV1190">
            <v>1</v>
          </cell>
          <cell r="AW1190">
            <v>3</v>
          </cell>
          <cell r="AX1190">
            <v>288</v>
          </cell>
          <cell r="AY1190">
            <v>2</v>
          </cell>
          <cell r="AZ1190">
            <v>1</v>
          </cell>
          <cell r="BA1190">
            <v>3</v>
          </cell>
          <cell r="BB1190">
            <v>129</v>
          </cell>
          <cell r="BC1190">
            <v>2</v>
          </cell>
          <cell r="BE1190">
            <v>2</v>
          </cell>
          <cell r="BF1190">
            <v>14</v>
          </cell>
          <cell r="BG1190" t="str">
            <v>1-1</v>
          </cell>
          <cell r="BH1190">
            <v>0.57571428571428573</v>
          </cell>
          <cell r="BI1190">
            <v>806</v>
          </cell>
          <cell r="BJ1190">
            <v>399</v>
          </cell>
          <cell r="BK1190">
            <v>399</v>
          </cell>
          <cell r="BL1190">
            <v>332.5</v>
          </cell>
          <cell r="BM1190">
            <v>2.9522752497225304</v>
          </cell>
          <cell r="BN1190">
            <v>1.1000000000000001</v>
          </cell>
          <cell r="BO1190">
            <v>1.1599999999999999</v>
          </cell>
          <cell r="BP1190">
            <v>1.59</v>
          </cell>
          <cell r="BQ1190">
            <v>135.15</v>
          </cell>
          <cell r="BR1190">
            <v>0.6612781954887218</v>
          </cell>
          <cell r="BS1190">
            <v>3.3</v>
          </cell>
          <cell r="BT1190">
            <v>85</v>
          </cell>
          <cell r="BU1190">
            <v>1.2</v>
          </cell>
          <cell r="BV1190">
            <v>399</v>
          </cell>
          <cell r="BW1190">
            <v>200</v>
          </cell>
          <cell r="BX1190" t="str">
            <v>Shenzhen Zlorna Ornament Co., Ltd.</v>
          </cell>
          <cell r="BY1190" t="str">
            <v>Китай</v>
          </cell>
          <cell r="CA1190">
            <v>118</v>
          </cell>
          <cell r="CB1190">
            <v>25</v>
          </cell>
          <cell r="CC1190">
            <v>451</v>
          </cell>
          <cell r="CD1190">
            <v>1400</v>
          </cell>
          <cell r="CE1190">
            <v>440.65422809736828</v>
          </cell>
          <cell r="CF1190">
            <v>1400</v>
          </cell>
          <cell r="CG1190">
            <v>1500</v>
          </cell>
          <cell r="CH1190" t="str">
            <v>не заказываем для ОПТа</v>
          </cell>
          <cell r="CI1190" t="str">
            <v>не заказываем для МП</v>
          </cell>
          <cell r="CJ1190">
            <v>25</v>
          </cell>
          <cell r="CK1190">
            <v>934.95999999999992</v>
          </cell>
          <cell r="CL1190">
            <v>136.88</v>
          </cell>
          <cell r="CM1190">
            <v>0</v>
          </cell>
          <cell r="CN1190">
            <v>523.16</v>
          </cell>
          <cell r="CO1190">
            <v>28.999999999999996</v>
          </cell>
          <cell r="CP1190">
            <v>1624</v>
          </cell>
          <cell r="CQ1190">
            <v>108930.90000000001</v>
          </cell>
          <cell r="CR1190">
            <v>15947.7</v>
          </cell>
          <cell r="CS1190">
            <v>0</v>
          </cell>
          <cell r="CT1190">
            <v>60952.65</v>
          </cell>
          <cell r="CU1190">
            <v>3378.75</v>
          </cell>
          <cell r="CV1190">
            <v>189210</v>
          </cell>
          <cell r="CW1190">
            <v>321594</v>
          </cell>
          <cell r="CX1190">
            <v>47082</v>
          </cell>
          <cell r="CY1190">
            <v>0</v>
          </cell>
          <cell r="CZ1190">
            <v>179949</v>
          </cell>
          <cell r="DA1190">
            <v>9975</v>
          </cell>
          <cell r="DB1190">
            <v>558600</v>
          </cell>
          <cell r="DC1190" t="str">
            <v>Basic+</v>
          </cell>
          <cell r="DE1190">
            <v>59</v>
          </cell>
          <cell r="DF1190">
            <v>59</v>
          </cell>
          <cell r="DH1190">
            <v>2</v>
          </cell>
          <cell r="DJ1190">
            <v>2</v>
          </cell>
          <cell r="DK1190">
            <v>118</v>
          </cell>
          <cell r="DP1190">
            <v>118</v>
          </cell>
          <cell r="DQ1190">
            <v>118</v>
          </cell>
          <cell r="DR1190">
            <v>0</v>
          </cell>
          <cell r="DS1190">
            <v>1</v>
          </cell>
          <cell r="DT1190">
            <v>0</v>
          </cell>
          <cell r="DU1190">
            <v>399</v>
          </cell>
          <cell r="DV1190">
            <v>14071.5</v>
          </cell>
          <cell r="DW1190">
            <v>136.88</v>
          </cell>
          <cell r="DX1190">
            <v>47082</v>
          </cell>
          <cell r="DY1190" t="str">
            <v>multicolor</v>
          </cell>
          <cell r="DZ1190" t="str">
            <v>20206250083___Bokpo___цветной</v>
          </cell>
        </row>
        <row r="1191">
          <cell r="B1191" t="str">
            <v>20206250082_0076271_00000003837</v>
          </cell>
          <cell r="C1191" t="str">
            <v>20206250082_0076271</v>
          </cell>
          <cell r="D1191" t="str">
            <v>Theme 3АксессуарыDongsaЖенскийmulticolor9</v>
          </cell>
          <cell r="E1191" t="str">
            <v>Заг. с Th 3</v>
          </cell>
          <cell r="F1191" t="str">
            <v>ACOOLA Аксессуары Весна 2024 Theme 3</v>
          </cell>
          <cell r="G1191" t="str">
            <v>ACOOLA</v>
          </cell>
          <cell r="H1191" t="str">
            <v>Theme 3</v>
          </cell>
          <cell r="I1191" t="str">
            <v>00000003837</v>
          </cell>
          <cell r="J1191" t="str">
            <v>20206250082</v>
          </cell>
          <cell r="K1191" t="str">
            <v>Цепочка для очков детская Dongsa цветной</v>
          </cell>
          <cell r="L1191" t="str">
            <v>Женский</v>
          </cell>
          <cell r="M1191" t="str">
            <v/>
          </cell>
          <cell r="N1191" t="str">
            <v>Dongsa</v>
          </cell>
          <cell r="O1191" t="str">
            <v>цветной</v>
          </cell>
          <cell r="P1191" t="str">
            <v>Accessories</v>
          </cell>
          <cell r="Q1191" t="str">
            <v>Other accessories</v>
          </cell>
          <cell r="R1191" t="str">
            <v>Swim_Women</v>
          </cell>
          <cell r="S1191" t="str">
            <v>Swim</v>
          </cell>
          <cell r="T1191" t="str">
            <v>Аксессуары</v>
          </cell>
          <cell r="U1191" t="str">
            <v/>
          </cell>
          <cell r="V1191" t="str">
            <v/>
          </cell>
          <cell r="W1191" t="str">
            <v>(9) one size</v>
          </cell>
          <cell r="X1191">
            <v>1</v>
          </cell>
          <cell r="Y1191" t="str">
            <v>Нет</v>
          </cell>
          <cell r="Z1191" t="str">
            <v>Julia Kosmina</v>
          </cell>
          <cell r="AA1191" t="str">
            <v>Basic+</v>
          </cell>
          <cell r="AB1191" t="str">
            <v>Regular</v>
          </cell>
          <cell r="AC1191" t="str">
            <v>1,2,3,4,5</v>
          </cell>
          <cell r="AD1191" t="str">
            <v>1,2,3,4,5_1</v>
          </cell>
          <cell r="AE1191">
            <v>271</v>
          </cell>
          <cell r="AF1191">
            <v>52</v>
          </cell>
          <cell r="AG1191">
            <v>73</v>
          </cell>
          <cell r="AH1191">
            <v>96</v>
          </cell>
          <cell r="AI1191">
            <v>43</v>
          </cell>
          <cell r="AJ1191">
            <v>7</v>
          </cell>
          <cell r="AK1191">
            <v>1</v>
          </cell>
          <cell r="AL1191">
            <v>1</v>
          </cell>
          <cell r="AM1191">
            <v>2</v>
          </cell>
          <cell r="AN1191">
            <v>1</v>
          </cell>
          <cell r="AO1191">
            <v>3</v>
          </cell>
          <cell r="AP1191">
            <v>156</v>
          </cell>
          <cell r="AQ1191">
            <v>2</v>
          </cell>
          <cell r="AR1191">
            <v>1</v>
          </cell>
          <cell r="AS1191">
            <v>3</v>
          </cell>
          <cell r="AT1191">
            <v>219</v>
          </cell>
          <cell r="AU1191">
            <v>2</v>
          </cell>
          <cell r="AV1191">
            <v>1</v>
          </cell>
          <cell r="AW1191">
            <v>3</v>
          </cell>
          <cell r="AX1191">
            <v>288</v>
          </cell>
          <cell r="AY1191">
            <v>2</v>
          </cell>
          <cell r="AZ1191">
            <v>1</v>
          </cell>
          <cell r="BA1191">
            <v>3</v>
          </cell>
          <cell r="BB1191">
            <v>129</v>
          </cell>
          <cell r="BC1191">
            <v>2</v>
          </cell>
          <cell r="BE1191">
            <v>2</v>
          </cell>
          <cell r="BF1191">
            <v>14</v>
          </cell>
          <cell r="BG1191" t="str">
            <v>1-1</v>
          </cell>
          <cell r="BH1191">
            <v>0.57571428571428573</v>
          </cell>
          <cell r="BI1191">
            <v>806</v>
          </cell>
          <cell r="BJ1191">
            <v>399</v>
          </cell>
          <cell r="BK1191">
            <v>399</v>
          </cell>
          <cell r="BL1191">
            <v>332.5</v>
          </cell>
          <cell r="BM1191">
            <v>2.6224120933289514</v>
          </cell>
          <cell r="BN1191">
            <v>1.24</v>
          </cell>
          <cell r="BO1191">
            <v>1.3</v>
          </cell>
          <cell r="BP1191">
            <v>1.79</v>
          </cell>
          <cell r="BQ1191">
            <v>152.15</v>
          </cell>
          <cell r="BR1191">
            <v>0.61867167919799493</v>
          </cell>
          <cell r="BS1191">
            <v>3.3</v>
          </cell>
          <cell r="BT1191">
            <v>85</v>
          </cell>
          <cell r="BU1191">
            <v>1.2</v>
          </cell>
          <cell r="BV1191">
            <v>399</v>
          </cell>
          <cell r="BW1191">
            <v>200</v>
          </cell>
          <cell r="BX1191" t="str">
            <v>YIWU XINGLIU TRADING CO., LTD.</v>
          </cell>
          <cell r="BY1191" t="str">
            <v>Китай</v>
          </cell>
          <cell r="CA1191">
            <v>118</v>
          </cell>
          <cell r="CB1191">
            <v>25</v>
          </cell>
          <cell r="CC1191">
            <v>451</v>
          </cell>
          <cell r="CD1191">
            <v>1400</v>
          </cell>
          <cell r="CE1191">
            <v>440.65422809736828</v>
          </cell>
          <cell r="CF1191">
            <v>1400</v>
          </cell>
          <cell r="CG1191">
            <v>1500</v>
          </cell>
          <cell r="CH1191" t="str">
            <v>не заказываем для ОПТа</v>
          </cell>
          <cell r="CI1191" t="str">
            <v>не заказываем для МП</v>
          </cell>
          <cell r="CJ1191">
            <v>25</v>
          </cell>
          <cell r="CK1191">
            <v>1047.8</v>
          </cell>
          <cell r="CL1191">
            <v>153.4</v>
          </cell>
          <cell r="CM1191">
            <v>0</v>
          </cell>
          <cell r="CN1191">
            <v>586.30000000000007</v>
          </cell>
          <cell r="CO1191">
            <v>32.5</v>
          </cell>
          <cell r="CP1191">
            <v>1820</v>
          </cell>
          <cell r="CQ1191">
            <v>122632.90000000001</v>
          </cell>
          <cell r="CR1191">
            <v>17953.7</v>
          </cell>
          <cell r="CS1191">
            <v>0</v>
          </cell>
          <cell r="CT1191">
            <v>68619.650000000009</v>
          </cell>
          <cell r="CU1191">
            <v>3803.75</v>
          </cell>
          <cell r="CV1191">
            <v>213010</v>
          </cell>
          <cell r="CW1191">
            <v>321594</v>
          </cell>
          <cell r="CX1191">
            <v>47082</v>
          </cell>
          <cell r="CY1191">
            <v>0</v>
          </cell>
          <cell r="CZ1191">
            <v>179949</v>
          </cell>
          <cell r="DA1191">
            <v>9975</v>
          </cell>
          <cell r="DB1191">
            <v>558600</v>
          </cell>
          <cell r="DC1191" t="str">
            <v>Basic+</v>
          </cell>
          <cell r="DE1191">
            <v>59</v>
          </cell>
          <cell r="DF1191">
            <v>59</v>
          </cell>
          <cell r="DH1191">
            <v>2</v>
          </cell>
          <cell r="DJ1191">
            <v>2</v>
          </cell>
          <cell r="DK1191">
            <v>118</v>
          </cell>
          <cell r="DP1191">
            <v>118</v>
          </cell>
          <cell r="DQ1191">
            <v>118</v>
          </cell>
          <cell r="DR1191">
            <v>0</v>
          </cell>
          <cell r="DS1191">
            <v>1</v>
          </cell>
          <cell r="DT1191">
            <v>0</v>
          </cell>
          <cell r="DU1191">
            <v>399</v>
          </cell>
          <cell r="DV1191">
            <v>15841.5</v>
          </cell>
          <cell r="DW1191">
            <v>153.4</v>
          </cell>
          <cell r="DX1191">
            <v>47082</v>
          </cell>
          <cell r="DY1191" t="str">
            <v>multicolor</v>
          </cell>
          <cell r="DZ1191" t="str">
            <v>20206250082___Dongsa___цветной</v>
          </cell>
        </row>
        <row r="1192">
          <cell r="B1192" t="str">
            <v>20230200030_0076313_00000003835</v>
          </cell>
          <cell r="C1192" t="str">
            <v>20230200030_0076313</v>
          </cell>
          <cell r="D1192" t="str">
            <v>Theme 3ОдеждаRussia1Женскийfuchsia308</v>
          </cell>
          <cell r="E1192" t="str">
            <v>Заг. с Th 3</v>
          </cell>
          <cell r="F1192" t="str">
            <v>ACOOLA Одежда Весна 2024 Theme 3</v>
          </cell>
          <cell r="G1192" t="str">
            <v>ACOOLA</v>
          </cell>
          <cell r="H1192" t="str">
            <v>Theme 3</v>
          </cell>
          <cell r="I1192" t="str">
            <v>00000003835</v>
          </cell>
          <cell r="J1192" t="str">
            <v>20230200030</v>
          </cell>
          <cell r="K1192" t="str">
            <v>Платье детское для девочек Russia1 фуксия</v>
          </cell>
          <cell r="L1192" t="str">
            <v>Женский</v>
          </cell>
          <cell r="M1192" t="str">
            <v>Все</v>
          </cell>
          <cell r="N1192" t="str">
            <v>Russia1</v>
          </cell>
          <cell r="O1192" t="str">
            <v>фуксия</v>
          </cell>
          <cell r="P1192" t="str">
            <v>Stitched</v>
          </cell>
          <cell r="Q1192" t="str">
            <v>Dress</v>
          </cell>
          <cell r="R1192" t="str">
            <v>Dress_Girls</v>
          </cell>
          <cell r="S1192" t="str">
            <v>Dress</v>
          </cell>
          <cell r="T1192" t="str">
            <v>Одежда</v>
          </cell>
          <cell r="U1192" t="str">
            <v>Special weave / Декоративное плетение ткани</v>
          </cell>
          <cell r="V1192" t="str">
            <v>100%Хлопок</v>
          </cell>
          <cell r="W1192" t="str">
            <v>(308) Kids cloth 98-164</v>
          </cell>
          <cell r="X1192">
            <v>12</v>
          </cell>
          <cell r="Y1192" t="str">
            <v>Нет</v>
          </cell>
          <cell r="Z1192" t="str">
            <v>Marina Ivaschenko</v>
          </cell>
          <cell r="AA1192" t="str">
            <v>Fashion</v>
          </cell>
          <cell r="AB1192" t="str">
            <v>Regular</v>
          </cell>
          <cell r="AC1192" t="str">
            <v>1,2,3,4,5</v>
          </cell>
          <cell r="AD1192" t="str">
            <v>1,2,3,4,5_12</v>
          </cell>
          <cell r="AE1192">
            <v>271</v>
          </cell>
          <cell r="AF1192">
            <v>52</v>
          </cell>
          <cell r="AG1192">
            <v>73</v>
          </cell>
          <cell r="AH1192">
            <v>96</v>
          </cell>
          <cell r="AI1192">
            <v>43</v>
          </cell>
          <cell r="AJ1192">
            <v>7</v>
          </cell>
          <cell r="AK1192">
            <v>1</v>
          </cell>
          <cell r="AL1192">
            <v>0.2</v>
          </cell>
          <cell r="AM1192">
            <v>12</v>
          </cell>
          <cell r="AN1192">
            <v>1</v>
          </cell>
          <cell r="AO1192">
            <v>13</v>
          </cell>
          <cell r="AP1192">
            <v>676</v>
          </cell>
          <cell r="AQ1192">
            <v>12</v>
          </cell>
          <cell r="AR1192">
            <v>1</v>
          </cell>
          <cell r="AS1192">
            <v>13</v>
          </cell>
          <cell r="AT1192">
            <v>949</v>
          </cell>
          <cell r="AU1192">
            <v>12</v>
          </cell>
          <cell r="AV1192">
            <v>1</v>
          </cell>
          <cell r="AW1192">
            <v>13</v>
          </cell>
          <cell r="AX1192">
            <v>1248</v>
          </cell>
          <cell r="AY1192">
            <v>12</v>
          </cell>
          <cell r="AZ1192">
            <v>1</v>
          </cell>
          <cell r="BA1192">
            <v>13</v>
          </cell>
          <cell r="BB1192">
            <v>559</v>
          </cell>
          <cell r="BC1192">
            <v>12</v>
          </cell>
          <cell r="BD1192">
            <v>1</v>
          </cell>
          <cell r="BE1192">
            <v>13</v>
          </cell>
          <cell r="BF1192">
            <v>91</v>
          </cell>
          <cell r="BG1192" t="str">
            <v>0-1</v>
          </cell>
          <cell r="BH1192">
            <v>0.54200000000000004</v>
          </cell>
          <cell r="BI1192">
            <v>3523</v>
          </cell>
          <cell r="BJ1192">
            <v>1499</v>
          </cell>
          <cell r="BK1192">
            <v>1499</v>
          </cell>
          <cell r="BL1192">
            <v>1362.73</v>
          </cell>
          <cell r="BM1192">
            <v>3.2005978434931142</v>
          </cell>
          <cell r="BN1192">
            <v>4.0599999999999996</v>
          </cell>
          <cell r="BO1192">
            <v>4.28</v>
          </cell>
          <cell r="BP1192">
            <v>5.51</v>
          </cell>
          <cell r="BQ1192">
            <v>468.34999999999997</v>
          </cell>
          <cell r="BR1192">
            <v>0.68755837224816552</v>
          </cell>
          <cell r="BS1192">
            <v>3.5</v>
          </cell>
          <cell r="BT1192">
            <v>85</v>
          </cell>
          <cell r="BU1192">
            <v>1.1000000000000001</v>
          </cell>
          <cell r="BV1192">
            <v>1499</v>
          </cell>
          <cell r="BW1192">
            <v>900</v>
          </cell>
          <cell r="BX1192" t="str">
            <v>SHAOXING YANSHENG TRADING CO., LTD</v>
          </cell>
          <cell r="BY1192" t="str">
            <v>Китай</v>
          </cell>
          <cell r="BZ1192">
            <v>260</v>
          </cell>
          <cell r="CA1192">
            <v>708</v>
          </cell>
          <cell r="CB1192">
            <v>120</v>
          </cell>
          <cell r="CC1192">
            <v>1889</v>
          </cell>
          <cell r="CD1192">
            <v>6500</v>
          </cell>
          <cell r="CE1192">
            <v>2045.8946304520668</v>
          </cell>
          <cell r="CF1192">
            <v>6500</v>
          </cell>
          <cell r="CG1192">
            <v>6500</v>
          </cell>
          <cell r="CH1192" t="str">
            <v>ок</v>
          </cell>
          <cell r="CI1192" t="str">
            <v>ок</v>
          </cell>
          <cell r="CJ1192">
            <v>10</v>
          </cell>
          <cell r="CK1192">
            <v>15078.44</v>
          </cell>
          <cell r="CL1192">
            <v>3030.2400000000002</v>
          </cell>
          <cell r="CM1192">
            <v>1112.8</v>
          </cell>
          <cell r="CN1192">
            <v>8084.92</v>
          </cell>
          <cell r="CO1192">
            <v>513.6</v>
          </cell>
          <cell r="CP1192">
            <v>27820</v>
          </cell>
          <cell r="CQ1192">
            <v>1649997.0499999998</v>
          </cell>
          <cell r="CR1192">
            <v>331591.8</v>
          </cell>
          <cell r="CS1192">
            <v>121770.99999999999</v>
          </cell>
          <cell r="CT1192">
            <v>884713.14999999991</v>
          </cell>
          <cell r="CU1192">
            <v>56201.999999999993</v>
          </cell>
          <cell r="CV1192">
            <v>3044275</v>
          </cell>
          <cell r="CW1192">
            <v>5280977</v>
          </cell>
          <cell r="CX1192">
            <v>1061292</v>
          </cell>
          <cell r="CY1192">
            <v>389740</v>
          </cell>
          <cell r="CZ1192">
            <v>2831611</v>
          </cell>
          <cell r="DA1192">
            <v>179880</v>
          </cell>
          <cell r="DB1192">
            <v>9743500</v>
          </cell>
          <cell r="DC1192" t="str">
            <v>Fashion</v>
          </cell>
          <cell r="DE1192">
            <v>59</v>
          </cell>
          <cell r="DF1192">
            <v>59</v>
          </cell>
          <cell r="DH1192">
            <v>12</v>
          </cell>
          <cell r="DI1192">
            <v>0</v>
          </cell>
          <cell r="DJ1192">
            <v>12</v>
          </cell>
          <cell r="DK1192">
            <v>708</v>
          </cell>
          <cell r="DP1192">
            <v>708</v>
          </cell>
          <cell r="DQ1192">
            <v>708</v>
          </cell>
          <cell r="DR1192">
            <v>0</v>
          </cell>
          <cell r="DS1192">
            <v>1</v>
          </cell>
          <cell r="DT1192">
            <v>0</v>
          </cell>
          <cell r="DU1192">
            <v>1499</v>
          </cell>
          <cell r="DV1192">
            <v>292581</v>
          </cell>
          <cell r="DW1192">
            <v>3030.2400000000002</v>
          </cell>
          <cell r="DX1192">
            <v>1061292</v>
          </cell>
          <cell r="DY1192" t="str">
            <v>fuchsia</v>
          </cell>
          <cell r="DZ1192" t="str">
            <v>20230200030___Russia1___фуксия</v>
          </cell>
          <cell r="EA1192" t="str">
            <v>Расчет кирпичей</v>
          </cell>
        </row>
        <row r="1193">
          <cell r="B1193" t="str">
            <v>20240180106_0076939_00000003835</v>
          </cell>
          <cell r="C1193" t="str">
            <v>20240180106_0076939</v>
          </cell>
          <cell r="D1193" t="str">
            <v>Theme 3ОдеждаKokteil_skЖенскийturquoise179</v>
          </cell>
          <cell r="E1193" t="str">
            <v>Заг. с Th 3</v>
          </cell>
          <cell r="F1193" t="str">
            <v>ACOOLA Одежда Весна 2024 Theme 3</v>
          </cell>
          <cell r="G1193" t="str">
            <v>ACOOLA</v>
          </cell>
          <cell r="H1193" t="str">
            <v>Theme 3</v>
          </cell>
          <cell r="I1193" t="str">
            <v>00000003835</v>
          </cell>
          <cell r="J1193" t="str">
            <v>20240180106</v>
          </cell>
          <cell r="K1193" t="str">
            <v>Юбка детская для девочек Kokteil_sk бирюзовый</v>
          </cell>
          <cell r="L1193" t="str">
            <v>Женский</v>
          </cell>
          <cell r="M1193" t="str">
            <v>Школа</v>
          </cell>
          <cell r="N1193" t="str">
            <v>Kokteil_sk</v>
          </cell>
          <cell r="O1193" t="str">
            <v>бирюзовый</v>
          </cell>
          <cell r="P1193" t="str">
            <v>Stitched</v>
          </cell>
          <cell r="Q1193" t="str">
            <v>Skirt</v>
          </cell>
          <cell r="R1193" t="str">
            <v>Bottom_Girls</v>
          </cell>
          <cell r="S1193" t="str">
            <v>Skirt</v>
          </cell>
          <cell r="T1193" t="str">
            <v>Одежда</v>
          </cell>
          <cell r="U1193" t="str">
            <v>Plain weave / Полотняное переплетение ткани</v>
          </cell>
          <cell r="V1193" t="str">
            <v>100%Хлопок</v>
          </cell>
          <cell r="W1193" t="str">
            <v>(179) Kids school Girl 122-164</v>
          </cell>
          <cell r="X1193">
            <v>8</v>
          </cell>
          <cell r="Y1193" t="str">
            <v>Нет</v>
          </cell>
          <cell r="Z1193" t="str">
            <v>Marina Ivaschenko</v>
          </cell>
          <cell r="AA1193" t="str">
            <v>Basic+</v>
          </cell>
          <cell r="AB1193" t="str">
            <v>Regular</v>
          </cell>
          <cell r="AC1193" t="str">
            <v>1,2,3,4</v>
          </cell>
          <cell r="AD1193" t="str">
            <v>1,2,3,4_8</v>
          </cell>
          <cell r="AE1193">
            <v>264</v>
          </cell>
          <cell r="AF1193">
            <v>52</v>
          </cell>
          <cell r="AG1193">
            <v>73</v>
          </cell>
          <cell r="AH1193">
            <v>96</v>
          </cell>
          <cell r="AI1193">
            <v>43</v>
          </cell>
          <cell r="AJ1193">
            <v>0</v>
          </cell>
          <cell r="AK1193">
            <v>0.7</v>
          </cell>
          <cell r="AL1193">
            <v>0.5</v>
          </cell>
          <cell r="AM1193">
            <v>10</v>
          </cell>
          <cell r="AN1193">
            <v>3</v>
          </cell>
          <cell r="AO1193">
            <v>13</v>
          </cell>
          <cell r="AP1193">
            <v>676</v>
          </cell>
          <cell r="AQ1193">
            <v>10</v>
          </cell>
          <cell r="AR1193">
            <v>3</v>
          </cell>
          <cell r="AS1193">
            <v>13</v>
          </cell>
          <cell r="AT1193">
            <v>949</v>
          </cell>
          <cell r="AU1193">
            <v>10</v>
          </cell>
          <cell r="AV1193">
            <v>3</v>
          </cell>
          <cell r="AW1193">
            <v>13</v>
          </cell>
          <cell r="AX1193">
            <v>1248</v>
          </cell>
          <cell r="AY1193">
            <v>10</v>
          </cell>
          <cell r="AZ1193">
            <v>3</v>
          </cell>
          <cell r="BA1193">
            <v>13</v>
          </cell>
          <cell r="BB1193">
            <v>559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 t="str">
            <v>2-3</v>
          </cell>
          <cell r="BH1193">
            <v>0.52800000000000002</v>
          </cell>
          <cell r="BI1193">
            <v>3432</v>
          </cell>
          <cell r="BJ1193">
            <v>1799</v>
          </cell>
          <cell r="BK1193">
            <v>1799</v>
          </cell>
          <cell r="BL1193">
            <v>1635.45</v>
          </cell>
          <cell r="BM1193">
            <v>2.923301917452064</v>
          </cell>
          <cell r="BN1193">
            <v>5.51</v>
          </cell>
          <cell r="BO1193">
            <v>5.71</v>
          </cell>
          <cell r="BP1193">
            <v>7.24</v>
          </cell>
          <cell r="BQ1193">
            <v>615.4</v>
          </cell>
          <cell r="BR1193">
            <v>0.65792106725958865</v>
          </cell>
          <cell r="BS1193">
            <v>3.3</v>
          </cell>
          <cell r="BT1193">
            <v>85</v>
          </cell>
          <cell r="BU1193">
            <v>1.1000000000000001</v>
          </cell>
          <cell r="BV1193">
            <v>1799</v>
          </cell>
          <cell r="BW1193">
            <v>1080</v>
          </cell>
          <cell r="BX1193" t="str">
            <v>TIANJIN DSTY INTERNATIONAL TRADE COMPANY LIMITED</v>
          </cell>
          <cell r="BY1193" t="str">
            <v>Китай</v>
          </cell>
          <cell r="BZ1193">
            <v>260</v>
          </cell>
          <cell r="CA1193">
            <v>708</v>
          </cell>
          <cell r="CB1193">
            <v>120</v>
          </cell>
          <cell r="CC1193">
            <v>1980</v>
          </cell>
          <cell r="CD1193">
            <v>6500</v>
          </cell>
          <cell r="CE1193">
            <v>2045.8946304520668</v>
          </cell>
          <cell r="CF1193">
            <v>6500</v>
          </cell>
          <cell r="CG1193">
            <v>9000</v>
          </cell>
          <cell r="CH1193" t="str">
            <v>ок</v>
          </cell>
          <cell r="CI1193" t="str">
            <v>ок</v>
          </cell>
          <cell r="CJ1193">
            <v>15</v>
          </cell>
          <cell r="CK1193">
            <v>19596.72</v>
          </cell>
          <cell r="CL1193">
            <v>4042.68</v>
          </cell>
          <cell r="CM1193">
            <v>1484.6</v>
          </cell>
          <cell r="CN1193">
            <v>11305.8</v>
          </cell>
          <cell r="CO1193">
            <v>685.2</v>
          </cell>
          <cell r="CP1193">
            <v>37115</v>
          </cell>
          <cell r="CQ1193">
            <v>2112052.7999999998</v>
          </cell>
          <cell r="CR1193">
            <v>435703.2</v>
          </cell>
          <cell r="CS1193">
            <v>160004</v>
          </cell>
          <cell r="CT1193">
            <v>1218492</v>
          </cell>
          <cell r="CU1193">
            <v>73848</v>
          </cell>
          <cell r="CV1193">
            <v>4000100</v>
          </cell>
          <cell r="CW1193">
            <v>6174168</v>
          </cell>
          <cell r="CX1193">
            <v>1273692</v>
          </cell>
          <cell r="CY1193">
            <v>467740</v>
          </cell>
          <cell r="CZ1193">
            <v>3562020</v>
          </cell>
          <cell r="DA1193">
            <v>215880</v>
          </cell>
          <cell r="DB1193">
            <v>11693500</v>
          </cell>
          <cell r="DC1193" t="str">
            <v>Basic+</v>
          </cell>
          <cell r="DE1193">
            <v>59</v>
          </cell>
          <cell r="DF1193">
            <v>59</v>
          </cell>
          <cell r="DH1193">
            <v>9</v>
          </cell>
          <cell r="DI1193">
            <v>3</v>
          </cell>
          <cell r="DJ1193">
            <v>12</v>
          </cell>
          <cell r="DK1193">
            <v>708</v>
          </cell>
          <cell r="DP1193">
            <v>708</v>
          </cell>
          <cell r="DQ1193">
            <v>531</v>
          </cell>
          <cell r="DR1193">
            <v>177</v>
          </cell>
          <cell r="DS1193">
            <v>0.75</v>
          </cell>
          <cell r="DT1193">
            <v>0.25</v>
          </cell>
          <cell r="DU1193">
            <v>1799</v>
          </cell>
          <cell r="DV1193">
            <v>384444</v>
          </cell>
          <cell r="DW1193">
            <v>4042.68</v>
          </cell>
          <cell r="DX1193">
            <v>1273692</v>
          </cell>
          <cell r="DY1193" t="str">
            <v>turquoise</v>
          </cell>
          <cell r="DZ1193" t="str">
            <v>20240180106___Kokteil_sk___бирюзовый</v>
          </cell>
          <cell r="EA1193" t="str">
            <v>Расчет кирпичей</v>
          </cell>
        </row>
        <row r="1194">
          <cell r="B1194" t="str">
            <v>20220200817_0076480_00000003835</v>
          </cell>
          <cell r="C1194" t="str">
            <v>20220200817_0076480</v>
          </cell>
          <cell r="D1194" t="str">
            <v>Theme 3ОдеждаSavannaЖенскийlight pink12</v>
          </cell>
          <cell r="E1194" t="str">
            <v>Заг. с Th 3</v>
          </cell>
          <cell r="F1194" t="str">
            <v>ACOOLA Одежда Весна 2024 Theme 3</v>
          </cell>
          <cell r="G1194" t="str">
            <v>ACOOLA</v>
          </cell>
          <cell r="H1194" t="str">
            <v>Theme 3</v>
          </cell>
          <cell r="I1194" t="str">
            <v>00000003835</v>
          </cell>
          <cell r="J1194" t="str">
            <v>20220200817</v>
          </cell>
          <cell r="K1194" t="str">
            <v>Платье детское для девочек Savanna светло-розовый</v>
          </cell>
          <cell r="L1194" t="str">
            <v>Женский</v>
          </cell>
          <cell r="M1194" t="str">
            <v>Маленький</v>
          </cell>
          <cell r="N1194" t="str">
            <v>Savanna</v>
          </cell>
          <cell r="O1194" t="str">
            <v>светло-розовый</v>
          </cell>
          <cell r="P1194" t="str">
            <v>Stitched</v>
          </cell>
          <cell r="Q1194" t="str">
            <v>Dress</v>
          </cell>
          <cell r="R1194" t="str">
            <v>Dress_Girls</v>
          </cell>
          <cell r="S1194" t="str">
            <v>Dress</v>
          </cell>
          <cell r="T1194" t="str">
            <v>Одежда</v>
          </cell>
          <cell r="U1194" t="str">
            <v>Special weave / Декоративное плетение ткани</v>
          </cell>
          <cell r="V1194" t="str">
            <v>100%Хлопок</v>
          </cell>
          <cell r="W1194" t="str">
            <v>(12) Kids cloth B1G1 6sizes</v>
          </cell>
          <cell r="X1194">
            <v>6</v>
          </cell>
          <cell r="Y1194" t="str">
            <v>Нет</v>
          </cell>
          <cell r="Z1194" t="str">
            <v>Marina Ivaschenko</v>
          </cell>
          <cell r="AA1194" t="str">
            <v>Basic+</v>
          </cell>
          <cell r="AB1194" t="str">
            <v>Regular</v>
          </cell>
          <cell r="AC1194" t="str">
            <v>1,2,3,4,5</v>
          </cell>
          <cell r="AD1194" t="str">
            <v>1,2,3,4,5_6</v>
          </cell>
          <cell r="AE1194">
            <v>271</v>
          </cell>
          <cell r="AF1194">
            <v>52</v>
          </cell>
          <cell r="AG1194">
            <v>73</v>
          </cell>
          <cell r="AH1194">
            <v>96</v>
          </cell>
          <cell r="AI1194">
            <v>43</v>
          </cell>
          <cell r="AJ1194">
            <v>7</v>
          </cell>
          <cell r="AK1194">
            <v>0.7</v>
          </cell>
          <cell r="AL1194">
            <v>0.7</v>
          </cell>
          <cell r="AM1194">
            <v>7</v>
          </cell>
          <cell r="AN1194">
            <v>3</v>
          </cell>
          <cell r="AO1194">
            <v>10</v>
          </cell>
          <cell r="AP1194">
            <v>520</v>
          </cell>
          <cell r="AQ1194">
            <v>7</v>
          </cell>
          <cell r="AR1194">
            <v>3</v>
          </cell>
          <cell r="AS1194">
            <v>10</v>
          </cell>
          <cell r="AT1194">
            <v>730</v>
          </cell>
          <cell r="AU1194">
            <v>7</v>
          </cell>
          <cell r="AV1194">
            <v>3</v>
          </cell>
          <cell r="AW1194">
            <v>10</v>
          </cell>
          <cell r="AX1194">
            <v>960</v>
          </cell>
          <cell r="AY1194">
            <v>7</v>
          </cell>
          <cell r="AZ1194">
            <v>3</v>
          </cell>
          <cell r="BA1194">
            <v>10</v>
          </cell>
          <cell r="BB1194">
            <v>430</v>
          </cell>
          <cell r="BC1194">
            <v>7</v>
          </cell>
          <cell r="BD1194">
            <v>3</v>
          </cell>
          <cell r="BE1194">
            <v>10</v>
          </cell>
          <cell r="BF1194">
            <v>70</v>
          </cell>
          <cell r="BG1194" t="str">
            <v>1-3</v>
          </cell>
          <cell r="BH1194">
            <v>0.49272727272727274</v>
          </cell>
          <cell r="BI1194">
            <v>2710</v>
          </cell>
          <cell r="BJ1194">
            <v>1499</v>
          </cell>
          <cell r="BK1194">
            <v>1499</v>
          </cell>
          <cell r="BL1194">
            <v>1362.73</v>
          </cell>
          <cell r="BM1194">
            <v>2.6126361655773422</v>
          </cell>
          <cell r="BN1194">
            <v>5.0999999999999996</v>
          </cell>
          <cell r="BO1194">
            <v>5.36</v>
          </cell>
          <cell r="BP1194">
            <v>6.75</v>
          </cell>
          <cell r="BQ1194">
            <v>573.75</v>
          </cell>
          <cell r="BR1194">
            <v>0.61724482988659113</v>
          </cell>
          <cell r="BS1194">
            <v>3.3</v>
          </cell>
          <cell r="BT1194">
            <v>85</v>
          </cell>
          <cell r="BU1194">
            <v>1.1000000000000001</v>
          </cell>
          <cell r="BV1194">
            <v>1499</v>
          </cell>
          <cell r="BW1194">
            <v>900</v>
          </cell>
          <cell r="BX1194" t="str">
            <v>SHANGHAI LANSHENG LIGHT INDUSTRIAL PRODUCTS IMP.&amp; EXP. CORP.,LTD</v>
          </cell>
          <cell r="BY1194" t="str">
            <v>Китай</v>
          </cell>
          <cell r="BZ1194">
            <v>220</v>
          </cell>
          <cell r="CA1194">
            <v>590</v>
          </cell>
          <cell r="CB1194">
            <v>102</v>
          </cell>
          <cell r="CC1194">
            <v>1878</v>
          </cell>
          <cell r="CD1194">
            <v>5500</v>
          </cell>
          <cell r="CE1194">
            <v>1731.1416103825181</v>
          </cell>
          <cell r="CF1194">
            <v>5500</v>
          </cell>
          <cell r="CG1194">
            <v>7000</v>
          </cell>
          <cell r="CH1194" t="str">
            <v>ок</v>
          </cell>
          <cell r="CI1194" t="str">
            <v>ок</v>
          </cell>
          <cell r="CJ1194">
            <v>17</v>
          </cell>
          <cell r="CK1194">
            <v>14525.6</v>
          </cell>
          <cell r="CL1194">
            <v>3162.4</v>
          </cell>
          <cell r="CM1194">
            <v>1179.2</v>
          </cell>
          <cell r="CN1194">
            <v>10066.08</v>
          </cell>
          <cell r="CO1194">
            <v>546.72</v>
          </cell>
          <cell r="CP1194">
            <v>29480</v>
          </cell>
          <cell r="CQ1194">
            <v>1554862.5</v>
          </cell>
          <cell r="CR1194">
            <v>338512.5</v>
          </cell>
          <cell r="CS1194">
            <v>126225</v>
          </cell>
          <cell r="CT1194">
            <v>1077502.5</v>
          </cell>
          <cell r="CU1194">
            <v>58522.5</v>
          </cell>
          <cell r="CV1194">
            <v>3155625</v>
          </cell>
          <cell r="CW1194">
            <v>4062290</v>
          </cell>
          <cell r="CX1194">
            <v>884410</v>
          </cell>
          <cell r="CY1194">
            <v>329780</v>
          </cell>
          <cell r="CZ1194">
            <v>2815122</v>
          </cell>
          <cell r="DA1194">
            <v>152898</v>
          </cell>
          <cell r="DB1194">
            <v>8244500</v>
          </cell>
          <cell r="DC1194" t="str">
            <v>Basic+</v>
          </cell>
          <cell r="DE1194">
            <v>59</v>
          </cell>
          <cell r="DF1194">
            <v>59</v>
          </cell>
          <cell r="DH1194">
            <v>7</v>
          </cell>
          <cell r="DI1194">
            <v>3</v>
          </cell>
          <cell r="DJ1194">
            <v>10</v>
          </cell>
          <cell r="DK1194">
            <v>590</v>
          </cell>
          <cell r="DP1194">
            <v>590</v>
          </cell>
          <cell r="DQ1194">
            <v>413</v>
          </cell>
          <cell r="DR1194">
            <v>177</v>
          </cell>
          <cell r="DS1194">
            <v>0.7</v>
          </cell>
          <cell r="DT1194">
            <v>0.3</v>
          </cell>
          <cell r="DU1194">
            <v>1499</v>
          </cell>
          <cell r="DV1194">
            <v>298687.5</v>
          </cell>
          <cell r="DW1194">
            <v>3162.4</v>
          </cell>
          <cell r="DX1194">
            <v>884410</v>
          </cell>
          <cell r="DY1194" t="str">
            <v>light pink</v>
          </cell>
          <cell r="DZ1194" t="str">
            <v>20220200817___Savanna___светло-розовый</v>
          </cell>
          <cell r="EA1194" t="str">
            <v>Расчет кирпичей</v>
          </cell>
        </row>
        <row r="1195">
          <cell r="B1195" t="str">
            <v>20230510021_0076593_00000003835</v>
          </cell>
          <cell r="C1195" t="str">
            <v>20230510021_0076593</v>
          </cell>
          <cell r="D1195" t="str">
            <v>Theme 3ОдеждаDeboraЖенскийMint green308</v>
          </cell>
          <cell r="E1195" t="str">
            <v>Заг. с Th 3</v>
          </cell>
          <cell r="F1195" t="str">
            <v>ACOOLA Одежда Весна 2024 Theme 3</v>
          </cell>
          <cell r="G1195" t="str">
            <v>ACOOLA</v>
          </cell>
          <cell r="H1195" t="str">
            <v>Theme 3</v>
          </cell>
          <cell r="I1195" t="str">
            <v>00000003835</v>
          </cell>
          <cell r="J1195" t="str">
            <v>20230510021</v>
          </cell>
          <cell r="K1195" t="str">
            <v>Футболка детская для девочек Debora мятный</v>
          </cell>
          <cell r="L1195" t="str">
            <v>Женский</v>
          </cell>
          <cell r="M1195" t="str">
            <v>Все</v>
          </cell>
          <cell r="N1195" t="str">
            <v>Debora</v>
          </cell>
          <cell r="O1195" t="str">
            <v>мятный</v>
          </cell>
          <cell r="P1195" t="str">
            <v>Jersey</v>
          </cell>
          <cell r="Q1195" t="str">
            <v>T-shirt</v>
          </cell>
          <cell r="R1195" t="str">
            <v>Kids Set_Girls</v>
          </cell>
          <cell r="S1195" t="str">
            <v>Kids set</v>
          </cell>
          <cell r="T1195" t="str">
            <v>Одежда</v>
          </cell>
          <cell r="U1195" t="str">
            <v>Single jersey / Трикотажное полотно</v>
          </cell>
          <cell r="V1195" t="str">
            <v>95%Хлопок/5%ПУ</v>
          </cell>
          <cell r="W1195" t="str">
            <v>(308) Kids cloth 98-164</v>
          </cell>
          <cell r="X1195">
            <v>12</v>
          </cell>
          <cell r="Y1195" t="str">
            <v>Нет</v>
          </cell>
          <cell r="Z1195" t="str">
            <v>Tatiana Ryabceva</v>
          </cell>
          <cell r="AA1195" t="str">
            <v>Basic+</v>
          </cell>
          <cell r="AB1195" t="str">
            <v>Regular</v>
          </cell>
          <cell r="AC1195" t="str">
            <v>1,2,3,4,5</v>
          </cell>
          <cell r="AD1195" t="str">
            <v>1,2,3,4,5_12</v>
          </cell>
          <cell r="AE1195">
            <v>271</v>
          </cell>
          <cell r="AF1195">
            <v>52</v>
          </cell>
          <cell r="AG1195">
            <v>73</v>
          </cell>
          <cell r="AH1195">
            <v>96</v>
          </cell>
          <cell r="AI1195">
            <v>43</v>
          </cell>
          <cell r="AJ1195">
            <v>7</v>
          </cell>
          <cell r="AK1195">
            <v>0.65</v>
          </cell>
          <cell r="AL1195">
            <v>0.3</v>
          </cell>
          <cell r="AM1195">
            <v>12</v>
          </cell>
          <cell r="AN1195">
            <v>2</v>
          </cell>
          <cell r="AO1195">
            <v>14</v>
          </cell>
          <cell r="AP1195">
            <v>728</v>
          </cell>
          <cell r="AQ1195">
            <v>12</v>
          </cell>
          <cell r="AR1195">
            <v>2</v>
          </cell>
          <cell r="AS1195">
            <v>14</v>
          </cell>
          <cell r="AT1195">
            <v>1022</v>
          </cell>
          <cell r="AU1195">
            <v>12</v>
          </cell>
          <cell r="AV1195">
            <v>2</v>
          </cell>
          <cell r="AW1195">
            <v>14</v>
          </cell>
          <cell r="AX1195">
            <v>1344</v>
          </cell>
          <cell r="AY1195">
            <v>12</v>
          </cell>
          <cell r="AZ1195">
            <v>2</v>
          </cell>
          <cell r="BA1195">
            <v>14</v>
          </cell>
          <cell r="BB1195">
            <v>602</v>
          </cell>
          <cell r="BC1195">
            <v>12</v>
          </cell>
          <cell r="BD1195">
            <v>2</v>
          </cell>
          <cell r="BE1195">
            <v>14</v>
          </cell>
          <cell r="BF1195">
            <v>98</v>
          </cell>
          <cell r="BG1195" t="str">
            <v>0-2</v>
          </cell>
          <cell r="BH1195">
            <v>0.50586666666666669</v>
          </cell>
          <cell r="BI1195">
            <v>3794</v>
          </cell>
          <cell r="BJ1195">
            <v>599</v>
          </cell>
          <cell r="BK1195">
            <v>599</v>
          </cell>
          <cell r="BL1195">
            <v>544.54999999999995</v>
          </cell>
          <cell r="BM1195">
            <v>2.876350540216086</v>
          </cell>
          <cell r="BN1195">
            <v>1.78</v>
          </cell>
          <cell r="BO1195">
            <v>1.87</v>
          </cell>
          <cell r="BP1195">
            <v>2.4500000000000002</v>
          </cell>
          <cell r="BQ1195">
            <v>208.25000000000003</v>
          </cell>
          <cell r="BR1195">
            <v>0.65233722871452415</v>
          </cell>
          <cell r="BS1195">
            <v>3.3</v>
          </cell>
          <cell r="BT1195">
            <v>85</v>
          </cell>
          <cell r="BU1195">
            <v>1.1000000000000001</v>
          </cell>
          <cell r="BV1195">
            <v>599</v>
          </cell>
          <cell r="BW1195">
            <v>360</v>
          </cell>
          <cell r="BX1195" t="str">
            <v>Rosin import export company Ltd.</v>
          </cell>
          <cell r="BY1195" t="str">
            <v>Бангладеш</v>
          </cell>
          <cell r="BZ1195">
            <v>300</v>
          </cell>
          <cell r="CA1195">
            <v>826</v>
          </cell>
          <cell r="CB1195">
            <v>132</v>
          </cell>
          <cell r="CC1195">
            <v>2448</v>
          </cell>
          <cell r="CD1195">
            <v>7500</v>
          </cell>
          <cell r="CE1195">
            <v>2360.6476505216156</v>
          </cell>
          <cell r="CF1195">
            <v>7500</v>
          </cell>
          <cell r="CG1195">
            <v>10000</v>
          </cell>
          <cell r="CH1195" t="str">
            <v>ок</v>
          </cell>
          <cell r="CI1195" t="str">
            <v>ок</v>
          </cell>
          <cell r="CJ1195">
            <v>11</v>
          </cell>
          <cell r="CK1195">
            <v>7094.7800000000007</v>
          </cell>
          <cell r="CL1195">
            <v>1544.6200000000001</v>
          </cell>
          <cell r="CM1195">
            <v>561</v>
          </cell>
          <cell r="CN1195">
            <v>4577.76</v>
          </cell>
          <cell r="CO1195">
            <v>246.84</v>
          </cell>
          <cell r="CP1195">
            <v>14025</v>
          </cell>
          <cell r="CQ1195">
            <v>790100.50000000012</v>
          </cell>
          <cell r="CR1195">
            <v>172014.50000000003</v>
          </cell>
          <cell r="CS1195">
            <v>62475.000000000007</v>
          </cell>
          <cell r="CT1195">
            <v>509796.00000000006</v>
          </cell>
          <cell r="CU1195">
            <v>27489.000000000004</v>
          </cell>
          <cell r="CV1195">
            <v>1561875.0000000002</v>
          </cell>
          <cell r="CW1195">
            <v>2272606</v>
          </cell>
          <cell r="CX1195">
            <v>494774</v>
          </cell>
          <cell r="CY1195">
            <v>179700</v>
          </cell>
          <cell r="CZ1195">
            <v>1466352</v>
          </cell>
          <cell r="DA1195">
            <v>79068</v>
          </cell>
          <cell r="DB1195">
            <v>4492500</v>
          </cell>
          <cell r="DC1195" t="str">
            <v>Basic+</v>
          </cell>
          <cell r="DE1195">
            <v>59</v>
          </cell>
          <cell r="DF1195">
            <v>59</v>
          </cell>
          <cell r="DH1195">
            <v>12</v>
          </cell>
          <cell r="DI1195">
            <v>2</v>
          </cell>
          <cell r="DJ1195">
            <v>14</v>
          </cell>
          <cell r="DK1195">
            <v>826</v>
          </cell>
          <cell r="DP1195">
            <v>826</v>
          </cell>
          <cell r="DQ1195">
            <v>708</v>
          </cell>
          <cell r="DR1195">
            <v>118</v>
          </cell>
          <cell r="DS1195">
            <v>0.8571428571428571</v>
          </cell>
          <cell r="DT1195">
            <v>0.14285714285714285</v>
          </cell>
          <cell r="DU1195">
            <v>599</v>
          </cell>
          <cell r="DV1195">
            <v>151777.5</v>
          </cell>
          <cell r="DW1195">
            <v>1544.6200000000001</v>
          </cell>
          <cell r="DX1195">
            <v>494774</v>
          </cell>
          <cell r="DY1195" t="str">
            <v>Mint green</v>
          </cell>
          <cell r="DZ1195" t="str">
            <v>20230510021___Debora___мятный</v>
          </cell>
          <cell r="EA1195" t="str">
            <v>Расчет кирпичей</v>
          </cell>
        </row>
        <row r="1196">
          <cell r="B1196" t="str">
            <v>20110440061_0068509_00000003757</v>
          </cell>
          <cell r="C1196" t="str">
            <v>20110440061_0068509</v>
          </cell>
          <cell r="D1196" t="str">
            <v>Theme 1ОдеждаZacМужскойdark grey100</v>
          </cell>
          <cell r="E1196" t="str">
            <v>Заг. с Th 1</v>
          </cell>
          <cell r="F1196" t="str">
            <v>ACOOLA Одежда Весна 2024 Theme 1</v>
          </cell>
          <cell r="G1196" t="str">
            <v>ACOOLA</v>
          </cell>
          <cell r="H1196" t="str">
            <v>Theme 1</v>
          </cell>
          <cell r="I1196" t="str">
            <v>00000003757</v>
          </cell>
          <cell r="J1196" t="str">
            <v>20110440061</v>
          </cell>
          <cell r="K1196" t="str">
            <v>Брюки джинсовые детские для мальчиков Zac темно-серый</v>
          </cell>
          <cell r="L1196" t="str">
            <v>Мужской</v>
          </cell>
          <cell r="M1196" t="str">
            <v>Большой</v>
          </cell>
          <cell r="N1196" t="str">
            <v>Zac</v>
          </cell>
          <cell r="O1196" t="str">
            <v>темно-серый</v>
          </cell>
          <cell r="P1196" t="str">
            <v>Denim</v>
          </cell>
          <cell r="Q1196" t="str">
            <v>Jeans</v>
          </cell>
          <cell r="R1196" t="str">
            <v>Top_Boys</v>
          </cell>
          <cell r="S1196" t="str">
            <v/>
          </cell>
          <cell r="T1196" t="str">
            <v>Одежда</v>
          </cell>
          <cell r="U1196" t="str">
            <v>Denim / Джинса</v>
          </cell>
          <cell r="V1196" t="str">
            <v>98%Хлопок/2%ПУ</v>
          </cell>
          <cell r="W1196" t="str">
            <v>(100) Kids cloth B2G2 7sizes_2</v>
          </cell>
          <cell r="X1196">
            <v>7</v>
          </cell>
          <cell r="Y1196" t="str">
            <v>Нет</v>
          </cell>
          <cell r="Z1196" t="str">
            <v>Svetlana Panina</v>
          </cell>
          <cell r="AA1196" t="str">
            <v>Basic+</v>
          </cell>
          <cell r="AB1196" t="str">
            <v>Regular</v>
          </cell>
          <cell r="AC1196" t="str">
            <v>1,2,3,4,5</v>
          </cell>
          <cell r="AD1196" t="str">
            <v>1,2,3,4,5_7</v>
          </cell>
          <cell r="AE1196">
            <v>271</v>
          </cell>
          <cell r="AF1196">
            <v>52</v>
          </cell>
          <cell r="AG1196">
            <v>73</v>
          </cell>
          <cell r="AH1196">
            <v>96</v>
          </cell>
          <cell r="AI1196">
            <v>43</v>
          </cell>
          <cell r="AJ1196">
            <v>7</v>
          </cell>
          <cell r="AK1196">
            <v>0.6</v>
          </cell>
          <cell r="AM1196">
            <v>7</v>
          </cell>
          <cell r="AN1196">
            <v>0</v>
          </cell>
          <cell r="AO1196">
            <v>7</v>
          </cell>
          <cell r="AP1196">
            <v>364</v>
          </cell>
          <cell r="AQ1196">
            <v>7</v>
          </cell>
          <cell r="AR1196">
            <v>0</v>
          </cell>
          <cell r="AS1196">
            <v>7</v>
          </cell>
          <cell r="AT1196">
            <v>511</v>
          </cell>
          <cell r="AU1196">
            <v>7</v>
          </cell>
          <cell r="AV1196">
            <v>0</v>
          </cell>
          <cell r="AW1196">
            <v>7</v>
          </cell>
          <cell r="AX1196">
            <v>672</v>
          </cell>
          <cell r="AY1196">
            <v>7</v>
          </cell>
          <cell r="AZ1196">
            <v>0</v>
          </cell>
          <cell r="BA1196">
            <v>7</v>
          </cell>
          <cell r="BB1196">
            <v>301</v>
          </cell>
          <cell r="BC1196">
            <v>7</v>
          </cell>
          <cell r="BD1196">
            <v>0</v>
          </cell>
          <cell r="BE1196">
            <v>7</v>
          </cell>
          <cell r="BF1196">
            <v>49</v>
          </cell>
          <cell r="BG1196" t="str">
            <v>0-0</v>
          </cell>
          <cell r="BH1196">
            <v>0.47425</v>
          </cell>
          <cell r="BI1196">
            <v>1897</v>
          </cell>
          <cell r="BJ1196">
            <v>1999</v>
          </cell>
          <cell r="BK1196">
            <v>1999</v>
          </cell>
          <cell r="BL1196">
            <v>1817.27</v>
          </cell>
          <cell r="BM1196">
            <v>2.2291608586562583</v>
          </cell>
          <cell r="BN1196">
            <v>7.56</v>
          </cell>
          <cell r="BO1196">
            <v>7.54</v>
          </cell>
          <cell r="BP1196">
            <v>10.55</v>
          </cell>
          <cell r="BQ1196">
            <v>896.75000000000011</v>
          </cell>
          <cell r="BR1196">
            <v>0.55140070035017508</v>
          </cell>
          <cell r="BS1196">
            <v>3.3</v>
          </cell>
          <cell r="BT1196">
            <v>85</v>
          </cell>
          <cell r="BU1196">
            <v>1.1000000000000001</v>
          </cell>
          <cell r="BV1196">
            <v>1999</v>
          </cell>
          <cell r="BW1196">
            <v>1200</v>
          </cell>
          <cell r="BX1196" t="str">
            <v>ADROIT SOURCING</v>
          </cell>
          <cell r="BY1196" t="str">
            <v>Бангладеш</v>
          </cell>
          <cell r="BZ1196">
            <v>160</v>
          </cell>
          <cell r="CA1196">
            <v>413</v>
          </cell>
          <cell r="CB1196">
            <v>70</v>
          </cell>
          <cell r="CC1196">
            <v>1460</v>
          </cell>
          <cell r="CD1196">
            <v>4000</v>
          </cell>
          <cell r="CE1196">
            <v>1259.0120802781951</v>
          </cell>
          <cell r="CF1196">
            <v>4000</v>
          </cell>
          <cell r="CG1196">
            <v>7500</v>
          </cell>
          <cell r="CH1196" t="str">
            <v>ок</v>
          </cell>
          <cell r="CI1196" t="str">
            <v>ок</v>
          </cell>
          <cell r="CJ1196">
            <v>10</v>
          </cell>
          <cell r="CK1196">
            <v>14303.38</v>
          </cell>
          <cell r="CL1196">
            <v>3114.02</v>
          </cell>
          <cell r="CM1196">
            <v>1206.4000000000001</v>
          </cell>
          <cell r="CN1196">
            <v>11008.4</v>
          </cell>
          <cell r="CO1196">
            <v>527.79999999999995</v>
          </cell>
          <cell r="CP1196">
            <v>30160</v>
          </cell>
          <cell r="CQ1196">
            <v>1701134.7500000002</v>
          </cell>
          <cell r="CR1196">
            <v>370357.75000000006</v>
          </cell>
          <cell r="CS1196">
            <v>143480.00000000003</v>
          </cell>
          <cell r="CT1196">
            <v>1309255.0000000002</v>
          </cell>
          <cell r="CU1196">
            <v>62772.500000000007</v>
          </cell>
          <cell r="CV1196">
            <v>3587000.0000000005</v>
          </cell>
          <cell r="CW1196">
            <v>3792103</v>
          </cell>
          <cell r="CX1196">
            <v>825587</v>
          </cell>
          <cell r="CY1196">
            <v>319840</v>
          </cell>
          <cell r="CZ1196">
            <v>2918540</v>
          </cell>
          <cell r="DA1196">
            <v>139930</v>
          </cell>
          <cell r="DB1196">
            <v>7996000</v>
          </cell>
          <cell r="DC1196" t="str">
            <v>Basic+</v>
          </cell>
          <cell r="DE1196">
            <v>59</v>
          </cell>
          <cell r="DF1196">
            <v>59</v>
          </cell>
          <cell r="DH1196">
            <v>7</v>
          </cell>
          <cell r="DI1196">
            <v>0</v>
          </cell>
          <cell r="DJ1196">
            <v>7</v>
          </cell>
          <cell r="DK1196">
            <v>413</v>
          </cell>
          <cell r="DP1196">
            <v>413</v>
          </cell>
          <cell r="DQ1196">
            <v>413</v>
          </cell>
          <cell r="DR1196">
            <v>0</v>
          </cell>
          <cell r="DS1196">
            <v>1</v>
          </cell>
          <cell r="DT1196">
            <v>0</v>
          </cell>
          <cell r="DU1196">
            <v>1999</v>
          </cell>
          <cell r="DV1196">
            <v>326786.25000000006</v>
          </cell>
          <cell r="DW1196">
            <v>3114.02</v>
          </cell>
          <cell r="DX1196">
            <v>825587</v>
          </cell>
          <cell r="DY1196" t="str">
            <v>dark grey</v>
          </cell>
          <cell r="DZ1196" t="str">
            <v>20110440061___Zac___темно-серый</v>
          </cell>
        </row>
        <row r="1197">
          <cell r="B1197" t="str">
            <v>20114280039_0076596_00000003855</v>
          </cell>
          <cell r="C1197" t="str">
            <v>20114280039_0076596</v>
          </cell>
          <cell r="D1197" t="str">
            <v>Theme 1 FamiliaБельеColinМужскойanycolor19</v>
          </cell>
          <cell r="E1197" t="str">
            <v>Familia</v>
          </cell>
          <cell r="F1197" t="str">
            <v>ACOOLA Белье Весна 2024 Theme 1 Familia</v>
          </cell>
          <cell r="G1197" t="str">
            <v>ACOOLA</v>
          </cell>
          <cell r="H1197" t="str">
            <v>Theme 1 Familia</v>
          </cell>
          <cell r="I1197" t="str">
            <v>00000003855</v>
          </cell>
          <cell r="J1197" t="str">
            <v>20114280039</v>
          </cell>
          <cell r="K1197" t="str">
            <v>Пижама детская для мальчиков Colin разноцветный</v>
          </cell>
          <cell r="L1197" t="str">
            <v>Мужской</v>
          </cell>
          <cell r="M1197" t="str">
            <v>Большой</v>
          </cell>
          <cell r="N1197" t="str">
            <v>Colin</v>
          </cell>
          <cell r="O1197" t="str">
            <v>разноцветный</v>
          </cell>
          <cell r="P1197" t="str">
            <v>Underwear</v>
          </cell>
          <cell r="Q1197" t="str">
            <v>Pajamas</v>
          </cell>
          <cell r="R1197" t="str">
            <v>Baby Set_Boys</v>
          </cell>
          <cell r="S1197" t="str">
            <v>Baby Set</v>
          </cell>
          <cell r="T1197" t="str">
            <v>Белье</v>
          </cell>
          <cell r="U1197" t="str">
            <v>Single jersey / Трикотажное полотно</v>
          </cell>
          <cell r="V1197" t="str">
            <v>100%Хлопок</v>
          </cell>
          <cell r="W1197" t="str">
            <v>(19) kids underwear B2G2 3sizes</v>
          </cell>
          <cell r="X1197">
            <v>3</v>
          </cell>
          <cell r="Y1197" t="str">
            <v>Нет</v>
          </cell>
          <cell r="Z1197" t="str">
            <v>Anna Shevtsova</v>
          </cell>
          <cell r="AA1197" t="str">
            <v>Fashion</v>
          </cell>
          <cell r="AB1197" t="str">
            <v>Regular</v>
          </cell>
          <cell r="AC1197">
            <v>0</v>
          </cell>
          <cell r="AD1197" t="str">
            <v>0_3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 t="str">
            <v>-3-0</v>
          </cell>
          <cell r="BH1197" t="str">
            <v>-</v>
          </cell>
          <cell r="BI1197">
            <v>0</v>
          </cell>
          <cell r="BJ1197">
            <v>1299</v>
          </cell>
          <cell r="BK1197">
            <v>0</v>
          </cell>
          <cell r="BL1197">
            <v>1180.9100000000001</v>
          </cell>
          <cell r="BM1197">
            <v>0</v>
          </cell>
          <cell r="BN1197">
            <v>3.85</v>
          </cell>
          <cell r="BO1197">
            <v>3.85</v>
          </cell>
          <cell r="BP1197">
            <v>4.3499999999999996</v>
          </cell>
          <cell r="BQ1197">
            <v>369.74999999999994</v>
          </cell>
          <cell r="BR1197" t="e">
            <v>#DIV/0!</v>
          </cell>
          <cell r="BS1197">
            <v>3.5</v>
          </cell>
          <cell r="BT1197">
            <v>85</v>
          </cell>
          <cell r="BU1197">
            <v>1.1000000000000001</v>
          </cell>
          <cell r="BV1197">
            <v>1299</v>
          </cell>
          <cell r="BW1197">
            <v>0</v>
          </cell>
          <cell r="BX1197" t="str">
            <v>ООО «MADINA MUMTOZ SAVDO SERVIS»</v>
          </cell>
          <cell r="BY1197" t="str">
            <v>Узбекистан</v>
          </cell>
          <cell r="BZ1197">
            <v>1000</v>
          </cell>
          <cell r="CA1197">
            <v>0</v>
          </cell>
          <cell r="CD1197">
            <v>1000</v>
          </cell>
          <cell r="CE1197">
            <v>314.75302006954877</v>
          </cell>
          <cell r="CG1197" t="str">
            <v>не заполнен кластер</v>
          </cell>
          <cell r="CH1197" t="str">
            <v>ок</v>
          </cell>
          <cell r="CI1197" t="str">
            <v>ок</v>
          </cell>
          <cell r="CJ1197">
            <v>0</v>
          </cell>
          <cell r="CK1197">
            <v>0</v>
          </cell>
          <cell r="CL1197">
            <v>0</v>
          </cell>
          <cell r="CM1197">
            <v>3850</v>
          </cell>
          <cell r="CN1197">
            <v>0</v>
          </cell>
          <cell r="CO1197">
            <v>0</v>
          </cell>
          <cell r="CP1197">
            <v>3850</v>
          </cell>
          <cell r="CQ1197">
            <v>0</v>
          </cell>
          <cell r="CR1197">
            <v>0</v>
          </cell>
          <cell r="CS1197">
            <v>369749.99999999994</v>
          </cell>
          <cell r="CT1197">
            <v>0</v>
          </cell>
          <cell r="CU1197">
            <v>0</v>
          </cell>
          <cell r="CV1197">
            <v>369749.99999999994</v>
          </cell>
          <cell r="CW1197">
            <v>0</v>
          </cell>
          <cell r="CX1197">
            <v>0</v>
          </cell>
          <cell r="CY1197">
            <v>1299000</v>
          </cell>
          <cell r="CZ1197">
            <v>0</v>
          </cell>
          <cell r="DA1197">
            <v>0</v>
          </cell>
          <cell r="DB1197">
            <v>0</v>
          </cell>
          <cell r="DC1197" t="str">
            <v>Fashion</v>
          </cell>
          <cell r="DE1197">
            <v>59</v>
          </cell>
          <cell r="DF1197">
            <v>59</v>
          </cell>
          <cell r="DJ1197">
            <v>0</v>
          </cell>
          <cell r="DK1197">
            <v>0</v>
          </cell>
          <cell r="DP1197">
            <v>0</v>
          </cell>
          <cell r="DQ1197">
            <v>0</v>
          </cell>
          <cell r="DR1197">
            <v>0</v>
          </cell>
          <cell r="DS1197" t="e">
            <v>#DIV/0!</v>
          </cell>
          <cell r="DT1197" t="e">
            <v>#DIV/0!</v>
          </cell>
          <cell r="DU1197">
            <v>1299</v>
          </cell>
          <cell r="DV1197">
            <v>0</v>
          </cell>
          <cell r="DW1197">
            <v>0</v>
          </cell>
          <cell r="DX1197">
            <v>0</v>
          </cell>
          <cell r="DY1197" t="str">
            <v>anycolor</v>
          </cell>
          <cell r="DZ1197" t="str">
            <v>20114280039___Colin___разноцветный</v>
          </cell>
        </row>
        <row r="1198">
          <cell r="B1198" t="str">
            <v>20114280040_0076599_00000003855</v>
          </cell>
          <cell r="C1198" t="str">
            <v>20114280040_0076599</v>
          </cell>
          <cell r="D1198" t="str">
            <v>Theme 1 FamiliaБельеPitМужскойdark navy19</v>
          </cell>
          <cell r="E1198" t="str">
            <v>Familia</v>
          </cell>
          <cell r="F1198" t="str">
            <v>ACOOLA Белье Весна 2024 Theme 1 Familia</v>
          </cell>
          <cell r="G1198" t="str">
            <v>ACOOLA</v>
          </cell>
          <cell r="H1198" t="str">
            <v>Theme 1 Familia</v>
          </cell>
          <cell r="I1198" t="str">
            <v>00000003855</v>
          </cell>
          <cell r="J1198" t="str">
            <v>20114280040</v>
          </cell>
          <cell r="K1198" t="str">
            <v>Пижама детская для мальчиков Pit темно-синий</v>
          </cell>
          <cell r="L1198" t="str">
            <v>Мужской</v>
          </cell>
          <cell r="M1198" t="str">
            <v>Большой</v>
          </cell>
          <cell r="N1198" t="str">
            <v>Pit</v>
          </cell>
          <cell r="O1198" t="str">
            <v>темно-синий</v>
          </cell>
          <cell r="P1198" t="str">
            <v>Underwear</v>
          </cell>
          <cell r="Q1198" t="str">
            <v>Pajamas</v>
          </cell>
          <cell r="R1198" t="str">
            <v>Baby Set_Boys</v>
          </cell>
          <cell r="S1198" t="str">
            <v>Baby Set</v>
          </cell>
          <cell r="T1198" t="str">
            <v>Белье</v>
          </cell>
          <cell r="U1198" t="str">
            <v>Single jersey / Трикотажное полотно</v>
          </cell>
          <cell r="V1198" t="str">
            <v>100%Хлопок</v>
          </cell>
          <cell r="W1198" t="str">
            <v>(19) kids underwear B2G2 3sizes</v>
          </cell>
          <cell r="X1198">
            <v>3</v>
          </cell>
          <cell r="Y1198" t="str">
            <v>Нет</v>
          </cell>
          <cell r="Z1198" t="str">
            <v>Anna Shevtsova</v>
          </cell>
          <cell r="AA1198" t="str">
            <v>Fashion</v>
          </cell>
          <cell r="AB1198" t="str">
            <v>Regular</v>
          </cell>
          <cell r="AC1198">
            <v>0</v>
          </cell>
          <cell r="AD1198" t="str">
            <v>0_3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 t="str">
            <v>-3-0</v>
          </cell>
          <cell r="BH1198" t="str">
            <v>-</v>
          </cell>
          <cell r="BI1198">
            <v>0</v>
          </cell>
          <cell r="BJ1198">
            <v>1299</v>
          </cell>
          <cell r="BK1198">
            <v>0</v>
          </cell>
          <cell r="BL1198">
            <v>1180.9100000000001</v>
          </cell>
          <cell r="BM1198">
            <v>0</v>
          </cell>
          <cell r="BN1198">
            <v>3.85</v>
          </cell>
          <cell r="BO1198">
            <v>3.85</v>
          </cell>
          <cell r="BP1198">
            <v>4.3499999999999996</v>
          </cell>
          <cell r="BQ1198">
            <v>369.74999999999994</v>
          </cell>
          <cell r="BR1198" t="e">
            <v>#DIV/0!</v>
          </cell>
          <cell r="BS1198">
            <v>3.5</v>
          </cell>
          <cell r="BT1198">
            <v>85</v>
          </cell>
          <cell r="BU1198">
            <v>1.1000000000000001</v>
          </cell>
          <cell r="BV1198">
            <v>1299</v>
          </cell>
          <cell r="BW1198">
            <v>0</v>
          </cell>
          <cell r="BX1198" t="str">
            <v>ООО «MADINA MUMTOZ SAVDO SERVIS»</v>
          </cell>
          <cell r="BY1198" t="str">
            <v>Узбекистан</v>
          </cell>
          <cell r="BZ1198">
            <v>1000</v>
          </cell>
          <cell r="CA1198">
            <v>0</v>
          </cell>
          <cell r="CD1198">
            <v>1000</v>
          </cell>
          <cell r="CE1198">
            <v>314.75302006954877</v>
          </cell>
          <cell r="CG1198" t="str">
            <v>не заполнен кластер</v>
          </cell>
          <cell r="CH1198" t="str">
            <v>ок</v>
          </cell>
          <cell r="CI1198" t="str">
            <v>ок</v>
          </cell>
          <cell r="CJ1198">
            <v>0</v>
          </cell>
          <cell r="CK1198">
            <v>0</v>
          </cell>
          <cell r="CL1198">
            <v>0</v>
          </cell>
          <cell r="CM1198">
            <v>3850</v>
          </cell>
          <cell r="CN1198">
            <v>0</v>
          </cell>
          <cell r="CO1198">
            <v>0</v>
          </cell>
          <cell r="CP1198">
            <v>3850</v>
          </cell>
          <cell r="CQ1198">
            <v>0</v>
          </cell>
          <cell r="CR1198">
            <v>0</v>
          </cell>
          <cell r="CS1198">
            <v>369749.99999999994</v>
          </cell>
          <cell r="CT1198">
            <v>0</v>
          </cell>
          <cell r="CU1198">
            <v>0</v>
          </cell>
          <cell r="CV1198">
            <v>369749.99999999994</v>
          </cell>
          <cell r="CW1198">
            <v>0</v>
          </cell>
          <cell r="CX1198">
            <v>0</v>
          </cell>
          <cell r="CY1198">
            <v>1299000</v>
          </cell>
          <cell r="CZ1198">
            <v>0</v>
          </cell>
          <cell r="DA1198">
            <v>0</v>
          </cell>
          <cell r="DB1198">
            <v>0</v>
          </cell>
          <cell r="DC1198" t="str">
            <v>Fashion</v>
          </cell>
          <cell r="DE1198">
            <v>59</v>
          </cell>
          <cell r="DF1198">
            <v>59</v>
          </cell>
          <cell r="DI1198">
            <v>0</v>
          </cell>
          <cell r="DJ1198">
            <v>0</v>
          </cell>
          <cell r="DK1198">
            <v>0</v>
          </cell>
          <cell r="DP1198">
            <v>0</v>
          </cell>
          <cell r="DQ1198">
            <v>0</v>
          </cell>
          <cell r="DR1198">
            <v>0</v>
          </cell>
          <cell r="DS1198" t="e">
            <v>#DIV/0!</v>
          </cell>
          <cell r="DT1198" t="e">
            <v>#DIV/0!</v>
          </cell>
          <cell r="DU1198">
            <v>1299</v>
          </cell>
          <cell r="DV1198">
            <v>0</v>
          </cell>
          <cell r="DW1198">
            <v>0</v>
          </cell>
          <cell r="DX1198">
            <v>0</v>
          </cell>
          <cell r="DY1198" t="str">
            <v>dark navy</v>
          </cell>
          <cell r="DZ1198" t="str">
            <v>20114280040___Pit___темно-синий</v>
          </cell>
        </row>
        <row r="1199">
          <cell r="B1199" t="str">
            <v>20114280041_0076600_00000003855</v>
          </cell>
          <cell r="C1199" t="str">
            <v>20114280041_0076600</v>
          </cell>
          <cell r="D1199" t="str">
            <v>Theme 1 FamiliaБельеTerryМужскойochre19</v>
          </cell>
          <cell r="E1199" t="str">
            <v>Familia</v>
          </cell>
          <cell r="F1199" t="str">
            <v>ACOOLA Белье Весна 2024 Theme 1 Familia</v>
          </cell>
          <cell r="G1199" t="str">
            <v>ACOOLA</v>
          </cell>
          <cell r="H1199" t="str">
            <v>Theme 1 Familia</v>
          </cell>
          <cell r="I1199" t="str">
            <v>00000003855</v>
          </cell>
          <cell r="J1199" t="str">
            <v>20114280041</v>
          </cell>
          <cell r="K1199" t="str">
            <v>Пижама детская для мальчиков Terry охра</v>
          </cell>
          <cell r="L1199" t="str">
            <v>Мужской</v>
          </cell>
          <cell r="M1199" t="str">
            <v>Большой</v>
          </cell>
          <cell r="N1199" t="str">
            <v>Terry</v>
          </cell>
          <cell r="O1199" t="str">
            <v>охра</v>
          </cell>
          <cell r="P1199" t="str">
            <v>Underwear</v>
          </cell>
          <cell r="Q1199" t="str">
            <v>Pajamas</v>
          </cell>
          <cell r="R1199" t="str">
            <v>Baby Set_Boys</v>
          </cell>
          <cell r="S1199" t="str">
            <v>Baby Set</v>
          </cell>
          <cell r="T1199" t="str">
            <v>Белье</v>
          </cell>
          <cell r="U1199" t="str">
            <v>Single jersey / Трикотажное полотно</v>
          </cell>
          <cell r="V1199" t="str">
            <v>100%Хлопок</v>
          </cell>
          <cell r="W1199" t="str">
            <v>(19) kids underwear B2G2 3sizes</v>
          </cell>
          <cell r="X1199">
            <v>3</v>
          </cell>
          <cell r="Y1199" t="str">
            <v>Нет</v>
          </cell>
          <cell r="Z1199" t="str">
            <v>Anna Shevtsova</v>
          </cell>
          <cell r="AA1199" t="str">
            <v>Fashion</v>
          </cell>
          <cell r="AB1199" t="str">
            <v>Regular</v>
          </cell>
          <cell r="AC1199">
            <v>0</v>
          </cell>
          <cell r="AD1199" t="str">
            <v>0_3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 t="str">
            <v>-3-0</v>
          </cell>
          <cell r="BH1199" t="str">
            <v>-</v>
          </cell>
          <cell r="BI1199">
            <v>0</v>
          </cell>
          <cell r="BJ1199">
            <v>1499</v>
          </cell>
          <cell r="BK1199">
            <v>0</v>
          </cell>
          <cell r="BL1199">
            <v>1362.73</v>
          </cell>
          <cell r="BM1199">
            <v>0</v>
          </cell>
          <cell r="BN1199">
            <v>4.4000000000000004</v>
          </cell>
          <cell r="BO1199">
            <v>4.4000000000000004</v>
          </cell>
          <cell r="BP1199">
            <v>4.97</v>
          </cell>
          <cell r="BQ1199">
            <v>422.45</v>
          </cell>
          <cell r="BR1199" t="e">
            <v>#DIV/0!</v>
          </cell>
          <cell r="BS1199">
            <v>3.5</v>
          </cell>
          <cell r="BT1199">
            <v>85</v>
          </cell>
          <cell r="BU1199">
            <v>1.1000000000000001</v>
          </cell>
          <cell r="BV1199">
            <v>1499</v>
          </cell>
          <cell r="BW1199">
            <v>0</v>
          </cell>
          <cell r="BX1199" t="str">
            <v>ООО «MADINA MUMTOZ SAVDO SERVIS»</v>
          </cell>
          <cell r="BY1199" t="str">
            <v>Узбекистан</v>
          </cell>
          <cell r="BZ1199">
            <v>1000</v>
          </cell>
          <cell r="CA1199">
            <v>0</v>
          </cell>
          <cell r="CD1199">
            <v>1000</v>
          </cell>
          <cell r="CE1199">
            <v>314.75302006954877</v>
          </cell>
          <cell r="CG1199" t="str">
            <v>не заполнен кластер</v>
          </cell>
          <cell r="CH1199" t="str">
            <v>ок</v>
          </cell>
          <cell r="CI1199" t="str">
            <v>ок</v>
          </cell>
          <cell r="CJ1199">
            <v>0</v>
          </cell>
          <cell r="CK1199">
            <v>0</v>
          </cell>
          <cell r="CL1199">
            <v>0</v>
          </cell>
          <cell r="CM1199">
            <v>4400</v>
          </cell>
          <cell r="CN1199">
            <v>0</v>
          </cell>
          <cell r="CO1199">
            <v>0</v>
          </cell>
          <cell r="CP1199">
            <v>4400</v>
          </cell>
          <cell r="CQ1199">
            <v>0</v>
          </cell>
          <cell r="CR1199">
            <v>0</v>
          </cell>
          <cell r="CS1199">
            <v>422450</v>
          </cell>
          <cell r="CT1199">
            <v>0</v>
          </cell>
          <cell r="CU1199">
            <v>0</v>
          </cell>
          <cell r="CV1199">
            <v>422450</v>
          </cell>
          <cell r="CW1199">
            <v>0</v>
          </cell>
          <cell r="CX1199">
            <v>0</v>
          </cell>
          <cell r="CY1199">
            <v>1499000</v>
          </cell>
          <cell r="CZ1199">
            <v>0</v>
          </cell>
          <cell r="DA1199">
            <v>0</v>
          </cell>
          <cell r="DB1199">
            <v>0</v>
          </cell>
          <cell r="DC1199" t="str">
            <v>Fashion</v>
          </cell>
          <cell r="DE1199">
            <v>59</v>
          </cell>
          <cell r="DF1199">
            <v>59</v>
          </cell>
          <cell r="DI1199">
            <v>0</v>
          </cell>
          <cell r="DJ1199">
            <v>0</v>
          </cell>
          <cell r="DK1199">
            <v>0</v>
          </cell>
          <cell r="DP1199">
            <v>0</v>
          </cell>
          <cell r="DQ1199">
            <v>0</v>
          </cell>
          <cell r="DR1199">
            <v>0</v>
          </cell>
          <cell r="DS1199" t="e">
            <v>#DIV/0!</v>
          </cell>
          <cell r="DT1199" t="e">
            <v>#DIV/0!</v>
          </cell>
          <cell r="DU1199">
            <v>1499</v>
          </cell>
          <cell r="DV1199">
            <v>0</v>
          </cell>
          <cell r="DW1199">
            <v>0</v>
          </cell>
          <cell r="DX1199">
            <v>0</v>
          </cell>
          <cell r="DY1199" t="str">
            <v>ochre</v>
          </cell>
          <cell r="DZ1199" t="str">
            <v>20114280041___Terry___охра</v>
          </cell>
        </row>
        <row r="1200">
          <cell r="B1200" t="str">
            <v>20114280041_0076601_00000003855</v>
          </cell>
          <cell r="C1200" t="str">
            <v>20114280041_0076601</v>
          </cell>
          <cell r="D1200" t="str">
            <v>Theme 1 FamiliaБельеTerryМужскойanycolor19</v>
          </cell>
          <cell r="E1200" t="str">
            <v>Familia</v>
          </cell>
          <cell r="F1200" t="str">
            <v>ACOOLA Белье Весна 2024 Theme 1 Familia</v>
          </cell>
          <cell r="G1200" t="str">
            <v>ACOOLA</v>
          </cell>
          <cell r="H1200" t="str">
            <v>Theme 1 Familia</v>
          </cell>
          <cell r="I1200" t="str">
            <v>00000003855</v>
          </cell>
          <cell r="J1200" t="str">
            <v>20114280041</v>
          </cell>
          <cell r="K1200" t="str">
            <v>Пижама детская для мальчиков Terry разноцветный</v>
          </cell>
          <cell r="L1200" t="str">
            <v>Мужской</v>
          </cell>
          <cell r="M1200" t="str">
            <v>Большой</v>
          </cell>
          <cell r="N1200" t="str">
            <v>Terry</v>
          </cell>
          <cell r="O1200" t="str">
            <v>разноцветный</v>
          </cell>
          <cell r="P1200" t="str">
            <v>Underwear</v>
          </cell>
          <cell r="Q1200" t="str">
            <v>Pajamas</v>
          </cell>
          <cell r="R1200" t="str">
            <v>Baby Set_Boys</v>
          </cell>
          <cell r="S1200" t="str">
            <v>Baby Set</v>
          </cell>
          <cell r="T1200" t="str">
            <v>Белье</v>
          </cell>
          <cell r="U1200" t="str">
            <v>Single jersey / Трикотажное полотно</v>
          </cell>
          <cell r="V1200" t="str">
            <v>100%Хлопок</v>
          </cell>
          <cell r="W1200" t="str">
            <v>(19) kids underwear B2G2 3sizes</v>
          </cell>
          <cell r="X1200">
            <v>3</v>
          </cell>
          <cell r="Y1200" t="str">
            <v>Нет</v>
          </cell>
          <cell r="Z1200" t="str">
            <v>Anna Shevtsova</v>
          </cell>
          <cell r="AA1200" t="str">
            <v>Fashion</v>
          </cell>
          <cell r="AB1200" t="str">
            <v>Regular</v>
          </cell>
          <cell r="AC1200">
            <v>0</v>
          </cell>
          <cell r="AD1200" t="str">
            <v>0_3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 t="str">
            <v>-3-0</v>
          </cell>
          <cell r="BH1200" t="str">
            <v>-</v>
          </cell>
          <cell r="BI1200">
            <v>0</v>
          </cell>
          <cell r="BJ1200">
            <v>1499</v>
          </cell>
          <cell r="BK1200">
            <v>0</v>
          </cell>
          <cell r="BL1200">
            <v>1362.73</v>
          </cell>
          <cell r="BM1200">
            <v>0</v>
          </cell>
          <cell r="BN1200">
            <v>4.4000000000000004</v>
          </cell>
          <cell r="BO1200">
            <v>4.4000000000000004</v>
          </cell>
          <cell r="BP1200">
            <v>4.97</v>
          </cell>
          <cell r="BQ1200">
            <v>422.45</v>
          </cell>
          <cell r="BR1200" t="e">
            <v>#DIV/0!</v>
          </cell>
          <cell r="BS1200">
            <v>3.5</v>
          </cell>
          <cell r="BT1200">
            <v>85</v>
          </cell>
          <cell r="BU1200">
            <v>1.1000000000000001</v>
          </cell>
          <cell r="BV1200">
            <v>1499</v>
          </cell>
          <cell r="BW1200">
            <v>0</v>
          </cell>
          <cell r="BX1200" t="str">
            <v>ООО «MADINA MUMTOZ SAVDO SERVIS»</v>
          </cell>
          <cell r="BY1200" t="str">
            <v>Узбекистан</v>
          </cell>
          <cell r="BZ1200">
            <v>1000</v>
          </cell>
          <cell r="CA1200">
            <v>0</v>
          </cell>
          <cell r="CD1200">
            <v>1000</v>
          </cell>
          <cell r="CE1200">
            <v>314.75302006954877</v>
          </cell>
          <cell r="CG1200" t="str">
            <v>не заполнен кластер</v>
          </cell>
          <cell r="CH1200" t="str">
            <v>ок</v>
          </cell>
          <cell r="CI1200" t="str">
            <v>ок</v>
          </cell>
          <cell r="CJ1200">
            <v>0</v>
          </cell>
          <cell r="CK1200">
            <v>0</v>
          </cell>
          <cell r="CL1200">
            <v>0</v>
          </cell>
          <cell r="CM1200">
            <v>4400</v>
          </cell>
          <cell r="CN1200">
            <v>0</v>
          </cell>
          <cell r="CO1200">
            <v>0</v>
          </cell>
          <cell r="CP1200">
            <v>4400</v>
          </cell>
          <cell r="CQ1200">
            <v>0</v>
          </cell>
          <cell r="CR1200">
            <v>0</v>
          </cell>
          <cell r="CS1200">
            <v>422450</v>
          </cell>
          <cell r="CT1200">
            <v>0</v>
          </cell>
          <cell r="CU1200">
            <v>0</v>
          </cell>
          <cell r="CV1200">
            <v>422450</v>
          </cell>
          <cell r="CW1200">
            <v>0</v>
          </cell>
          <cell r="CX1200">
            <v>0</v>
          </cell>
          <cell r="CY1200">
            <v>1499000</v>
          </cell>
          <cell r="CZ1200">
            <v>0</v>
          </cell>
          <cell r="DA1200">
            <v>0</v>
          </cell>
          <cell r="DB1200">
            <v>0</v>
          </cell>
          <cell r="DC1200" t="str">
            <v>Fashion</v>
          </cell>
          <cell r="DE1200">
            <v>59</v>
          </cell>
          <cell r="DF1200">
            <v>59</v>
          </cell>
          <cell r="DI1200">
            <v>0</v>
          </cell>
          <cell r="DJ1200">
            <v>0</v>
          </cell>
          <cell r="DK1200">
            <v>0</v>
          </cell>
          <cell r="DP1200">
            <v>0</v>
          </cell>
          <cell r="DQ1200">
            <v>0</v>
          </cell>
          <cell r="DR1200">
            <v>0</v>
          </cell>
          <cell r="DS1200" t="e">
            <v>#DIV/0!</v>
          </cell>
          <cell r="DT1200" t="e">
            <v>#DIV/0!</v>
          </cell>
          <cell r="DU1200">
            <v>1499</v>
          </cell>
          <cell r="DV1200">
            <v>0</v>
          </cell>
          <cell r="DW1200">
            <v>0</v>
          </cell>
          <cell r="DX1200">
            <v>0</v>
          </cell>
          <cell r="DY1200" t="str">
            <v>anycolor</v>
          </cell>
          <cell r="DZ1200" t="str">
            <v>20114280041___Terry___разноцветный</v>
          </cell>
        </row>
        <row r="1201">
          <cell r="B1201" t="str">
            <v>20124280045_0076597_00000003855</v>
          </cell>
          <cell r="C1201" t="str">
            <v>20124280045_0076597</v>
          </cell>
          <cell r="D1201" t="str">
            <v>Theme 1 FamiliaБельеSaymonМужскойlight blue18</v>
          </cell>
          <cell r="E1201" t="str">
            <v>Familia</v>
          </cell>
          <cell r="F1201" t="str">
            <v>ACOOLA Белье Весна 2024 Theme 1 Familia</v>
          </cell>
          <cell r="G1201" t="str">
            <v>ACOOLA</v>
          </cell>
          <cell r="H1201" t="str">
            <v>Theme 1 Familia</v>
          </cell>
          <cell r="I1201" t="str">
            <v>00000003855</v>
          </cell>
          <cell r="J1201" t="str">
            <v>20124280045</v>
          </cell>
          <cell r="K1201" t="str">
            <v>Пижама детская для мальчиков Saymon голубой</v>
          </cell>
          <cell r="L1201" t="str">
            <v>Мужской</v>
          </cell>
          <cell r="M1201" t="str">
            <v>Маленький</v>
          </cell>
          <cell r="N1201" t="str">
            <v>Saymon</v>
          </cell>
          <cell r="O1201" t="str">
            <v>голубой</v>
          </cell>
          <cell r="P1201" t="str">
            <v>Underwear</v>
          </cell>
          <cell r="Q1201" t="str">
            <v>Pajamas</v>
          </cell>
          <cell r="R1201" t="str">
            <v>Baby Set_Boys</v>
          </cell>
          <cell r="S1201" t="str">
            <v>Baby Set</v>
          </cell>
          <cell r="T1201" t="str">
            <v>Белье</v>
          </cell>
          <cell r="U1201" t="str">
            <v>Single jersey / Трикотажное полотно</v>
          </cell>
          <cell r="V1201" t="str">
            <v>100%Хлопок</v>
          </cell>
          <cell r="W1201" t="str">
            <v>(18) kids underwear B1G1 3sizes</v>
          </cell>
          <cell r="X1201">
            <v>3</v>
          </cell>
          <cell r="Y1201" t="str">
            <v>Нет</v>
          </cell>
          <cell r="Z1201" t="str">
            <v>Anna Shevtsova</v>
          </cell>
          <cell r="AA1201" t="str">
            <v>Fashion</v>
          </cell>
          <cell r="AB1201" t="str">
            <v>Regular</v>
          </cell>
          <cell r="AC1201">
            <v>0</v>
          </cell>
          <cell r="AD1201" t="str">
            <v>0_3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 t="str">
            <v>-3-0</v>
          </cell>
          <cell r="BH1201" t="str">
            <v>-</v>
          </cell>
          <cell r="BI1201">
            <v>0</v>
          </cell>
          <cell r="BJ1201">
            <v>1199</v>
          </cell>
          <cell r="BK1201">
            <v>0</v>
          </cell>
          <cell r="BL1201">
            <v>1090</v>
          </cell>
          <cell r="BM1201">
            <v>0</v>
          </cell>
          <cell r="BN1201">
            <v>3.4</v>
          </cell>
          <cell r="BO1201">
            <v>3.4</v>
          </cell>
          <cell r="BP1201">
            <v>3.84</v>
          </cell>
          <cell r="BQ1201">
            <v>326.39999999999998</v>
          </cell>
          <cell r="BR1201" t="e">
            <v>#DIV/0!</v>
          </cell>
          <cell r="BS1201">
            <v>3.5</v>
          </cell>
          <cell r="BT1201">
            <v>85</v>
          </cell>
          <cell r="BU1201">
            <v>1.1000000000000001</v>
          </cell>
          <cell r="BV1201">
            <v>1199</v>
          </cell>
          <cell r="BW1201">
            <v>0</v>
          </cell>
          <cell r="BX1201" t="str">
            <v>ООО «MADINA MUMTOZ SAVDO SERVIS»</v>
          </cell>
          <cell r="BY1201" t="str">
            <v>Узбекистан</v>
          </cell>
          <cell r="BZ1201">
            <v>1000</v>
          </cell>
          <cell r="CA1201">
            <v>0</v>
          </cell>
          <cell r="CD1201">
            <v>1000</v>
          </cell>
          <cell r="CE1201">
            <v>314.75302006954877</v>
          </cell>
          <cell r="CG1201" t="str">
            <v>не заполнен кластер</v>
          </cell>
          <cell r="CH1201" t="str">
            <v>ок</v>
          </cell>
          <cell r="CI1201" t="str">
            <v>ок</v>
          </cell>
          <cell r="CJ1201">
            <v>0</v>
          </cell>
          <cell r="CK1201">
            <v>0</v>
          </cell>
          <cell r="CL1201">
            <v>0</v>
          </cell>
          <cell r="CM1201">
            <v>3400</v>
          </cell>
          <cell r="CN1201">
            <v>0</v>
          </cell>
          <cell r="CO1201">
            <v>0</v>
          </cell>
          <cell r="CP1201">
            <v>3400</v>
          </cell>
          <cell r="CQ1201">
            <v>0</v>
          </cell>
          <cell r="CR1201">
            <v>0</v>
          </cell>
          <cell r="CS1201">
            <v>326400</v>
          </cell>
          <cell r="CT1201">
            <v>0</v>
          </cell>
          <cell r="CU1201">
            <v>0</v>
          </cell>
          <cell r="CV1201">
            <v>326400</v>
          </cell>
          <cell r="CW1201">
            <v>0</v>
          </cell>
          <cell r="CX1201">
            <v>0</v>
          </cell>
          <cell r="CY1201">
            <v>1199000</v>
          </cell>
          <cell r="CZ1201">
            <v>0</v>
          </cell>
          <cell r="DA1201">
            <v>0</v>
          </cell>
          <cell r="DB1201">
            <v>0</v>
          </cell>
          <cell r="DC1201" t="str">
            <v>Fashion</v>
          </cell>
          <cell r="DE1201">
            <v>59</v>
          </cell>
          <cell r="DF1201">
            <v>59</v>
          </cell>
          <cell r="DI1201">
            <v>0</v>
          </cell>
          <cell r="DJ1201">
            <v>0</v>
          </cell>
          <cell r="DK1201">
            <v>0</v>
          </cell>
          <cell r="DP1201">
            <v>0</v>
          </cell>
          <cell r="DQ1201">
            <v>0</v>
          </cell>
          <cell r="DR1201">
            <v>0</v>
          </cell>
          <cell r="DS1201" t="e">
            <v>#DIV/0!</v>
          </cell>
          <cell r="DT1201" t="e">
            <v>#DIV/0!</v>
          </cell>
          <cell r="DU1201">
            <v>1199</v>
          </cell>
          <cell r="DV1201">
            <v>0</v>
          </cell>
          <cell r="DW1201">
            <v>0</v>
          </cell>
          <cell r="DX1201">
            <v>0</v>
          </cell>
          <cell r="DY1201" t="str">
            <v>light blue</v>
          </cell>
          <cell r="DZ1201" t="str">
            <v>20124280045___Saymon___голубой</v>
          </cell>
        </row>
        <row r="1202">
          <cell r="B1202" t="str">
            <v>20124280045_0076598_00000003855</v>
          </cell>
          <cell r="C1202" t="str">
            <v>20124280045_0076598</v>
          </cell>
          <cell r="D1202" t="str">
            <v>Theme 1 FamiliaБельеSaymonМужскойanycolor18</v>
          </cell>
          <cell r="E1202" t="str">
            <v>Familia</v>
          </cell>
          <cell r="F1202" t="str">
            <v>ACOOLA Белье Весна 2024 Theme 1 Familia</v>
          </cell>
          <cell r="G1202" t="str">
            <v>ACOOLA</v>
          </cell>
          <cell r="H1202" t="str">
            <v>Theme 1 Familia</v>
          </cell>
          <cell r="I1202" t="str">
            <v>00000003855</v>
          </cell>
          <cell r="J1202" t="str">
            <v>20124280045</v>
          </cell>
          <cell r="K1202" t="str">
            <v>Пижама детская для мальчиков Saymon разноцветный</v>
          </cell>
          <cell r="L1202" t="str">
            <v>Мужской</v>
          </cell>
          <cell r="M1202" t="str">
            <v>Маленький</v>
          </cell>
          <cell r="N1202" t="str">
            <v>Saymon</v>
          </cell>
          <cell r="O1202" t="str">
            <v>разноцветный</v>
          </cell>
          <cell r="P1202" t="str">
            <v>Underwear</v>
          </cell>
          <cell r="Q1202" t="str">
            <v>Pajamas</v>
          </cell>
          <cell r="R1202" t="str">
            <v>Baby Set_Boys</v>
          </cell>
          <cell r="S1202" t="str">
            <v>Baby Set</v>
          </cell>
          <cell r="T1202" t="str">
            <v>Белье</v>
          </cell>
          <cell r="U1202" t="str">
            <v>Single jersey / Трикотажное полотно</v>
          </cell>
          <cell r="V1202" t="str">
            <v>100%Хлопок</v>
          </cell>
          <cell r="W1202" t="str">
            <v>(18) kids underwear B1G1 3sizes</v>
          </cell>
          <cell r="X1202">
            <v>3</v>
          </cell>
          <cell r="Y1202" t="str">
            <v>Нет</v>
          </cell>
          <cell r="Z1202" t="str">
            <v>Anna Shevtsova</v>
          </cell>
          <cell r="AA1202" t="str">
            <v>Fashion</v>
          </cell>
          <cell r="AB1202" t="str">
            <v>Regular</v>
          </cell>
          <cell r="AC1202">
            <v>0</v>
          </cell>
          <cell r="AD1202" t="str">
            <v>0_3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 t="str">
            <v>-3-0</v>
          </cell>
          <cell r="BH1202" t="str">
            <v>-</v>
          </cell>
          <cell r="BI1202">
            <v>0</v>
          </cell>
          <cell r="BJ1202">
            <v>1199</v>
          </cell>
          <cell r="BK1202">
            <v>0</v>
          </cell>
          <cell r="BL1202">
            <v>1090</v>
          </cell>
          <cell r="BM1202">
            <v>0</v>
          </cell>
          <cell r="BN1202">
            <v>3.4</v>
          </cell>
          <cell r="BO1202">
            <v>3.4</v>
          </cell>
          <cell r="BP1202">
            <v>3.84</v>
          </cell>
          <cell r="BQ1202">
            <v>326.39999999999998</v>
          </cell>
          <cell r="BR1202" t="e">
            <v>#DIV/0!</v>
          </cell>
          <cell r="BS1202">
            <v>3.5</v>
          </cell>
          <cell r="BT1202">
            <v>85</v>
          </cell>
          <cell r="BU1202">
            <v>1.1000000000000001</v>
          </cell>
          <cell r="BV1202">
            <v>1199</v>
          </cell>
          <cell r="BW1202">
            <v>0</v>
          </cell>
          <cell r="BX1202" t="str">
            <v>ООО «MADINA MUMTOZ SAVDO SERVIS»</v>
          </cell>
          <cell r="BY1202" t="str">
            <v>Узбекистан</v>
          </cell>
          <cell r="BZ1202">
            <v>1000</v>
          </cell>
          <cell r="CA1202">
            <v>0</v>
          </cell>
          <cell r="CD1202">
            <v>1000</v>
          </cell>
          <cell r="CE1202">
            <v>314.75302006954877</v>
          </cell>
          <cell r="CG1202" t="str">
            <v>не заполнен кластер</v>
          </cell>
          <cell r="CH1202" t="str">
            <v>ок</v>
          </cell>
          <cell r="CI1202" t="str">
            <v>ок</v>
          </cell>
          <cell r="CJ1202">
            <v>0</v>
          </cell>
          <cell r="CK1202">
            <v>0</v>
          </cell>
          <cell r="CL1202">
            <v>0</v>
          </cell>
          <cell r="CM1202">
            <v>3400</v>
          </cell>
          <cell r="CN1202">
            <v>0</v>
          </cell>
          <cell r="CO1202">
            <v>0</v>
          </cell>
          <cell r="CP1202">
            <v>3400</v>
          </cell>
          <cell r="CQ1202">
            <v>0</v>
          </cell>
          <cell r="CR1202">
            <v>0</v>
          </cell>
          <cell r="CS1202">
            <v>326400</v>
          </cell>
          <cell r="CT1202">
            <v>0</v>
          </cell>
          <cell r="CU1202">
            <v>0</v>
          </cell>
          <cell r="CV1202">
            <v>326400</v>
          </cell>
          <cell r="CW1202">
            <v>0</v>
          </cell>
          <cell r="CX1202">
            <v>0</v>
          </cell>
          <cell r="CY1202">
            <v>1199000</v>
          </cell>
          <cell r="CZ1202">
            <v>0</v>
          </cell>
          <cell r="DA1202">
            <v>0</v>
          </cell>
          <cell r="DB1202">
            <v>0</v>
          </cell>
          <cell r="DC1202" t="str">
            <v>Fashion</v>
          </cell>
          <cell r="DE1202">
            <v>59</v>
          </cell>
          <cell r="DF1202">
            <v>59</v>
          </cell>
          <cell r="DI1202">
            <v>0</v>
          </cell>
          <cell r="DJ1202">
            <v>0</v>
          </cell>
          <cell r="DK1202">
            <v>0</v>
          </cell>
          <cell r="DP1202">
            <v>0</v>
          </cell>
          <cell r="DQ1202">
            <v>0</v>
          </cell>
          <cell r="DR1202">
            <v>0</v>
          </cell>
          <cell r="DS1202" t="e">
            <v>#DIV/0!</v>
          </cell>
          <cell r="DT1202" t="e">
            <v>#DIV/0!</v>
          </cell>
          <cell r="DU1202">
            <v>1199</v>
          </cell>
          <cell r="DV1202">
            <v>0</v>
          </cell>
          <cell r="DW1202">
            <v>0</v>
          </cell>
          <cell r="DX1202">
            <v>0</v>
          </cell>
          <cell r="DY1202" t="str">
            <v>anycolor</v>
          </cell>
          <cell r="DZ1202" t="str">
            <v>20124280045___Saymon___разноцветный</v>
          </cell>
        </row>
        <row r="1203">
          <cell r="B1203" t="str">
            <v>20124280046_0076602_00000003855</v>
          </cell>
          <cell r="C1203" t="str">
            <v>20124280046_0076602</v>
          </cell>
          <cell r="D1203" t="str">
            <v>Theme 1 FamiliaБельеTedМужскойanycolor18</v>
          </cell>
          <cell r="E1203" t="str">
            <v>Familia</v>
          </cell>
          <cell r="F1203" t="str">
            <v>ACOOLA Белье Весна 2024 Theme 1 Familia</v>
          </cell>
          <cell r="G1203" t="str">
            <v>ACOOLA</v>
          </cell>
          <cell r="H1203" t="str">
            <v>Theme 1 Familia</v>
          </cell>
          <cell r="I1203" t="str">
            <v>00000003855</v>
          </cell>
          <cell r="J1203" t="str">
            <v>20124280046</v>
          </cell>
          <cell r="K1203" t="str">
            <v>Пижама детская для мальчиков Ted разноцветный</v>
          </cell>
          <cell r="L1203" t="str">
            <v>Мужской</v>
          </cell>
          <cell r="M1203" t="str">
            <v>Маленький</v>
          </cell>
          <cell r="N1203" t="str">
            <v>Ted</v>
          </cell>
          <cell r="O1203" t="str">
            <v>разноцветный</v>
          </cell>
          <cell r="P1203" t="str">
            <v>Underwear</v>
          </cell>
          <cell r="Q1203" t="str">
            <v>Pajamas</v>
          </cell>
          <cell r="R1203" t="str">
            <v>Baby Set_Boys</v>
          </cell>
          <cell r="S1203" t="str">
            <v>Baby Set</v>
          </cell>
          <cell r="T1203" t="str">
            <v>Белье</v>
          </cell>
          <cell r="U1203" t="str">
            <v>Single jersey / Трикотажное полотно</v>
          </cell>
          <cell r="V1203" t="str">
            <v>100%Хлопок</v>
          </cell>
          <cell r="W1203" t="str">
            <v>(18) kids underwear B1G1 3sizes</v>
          </cell>
          <cell r="X1203">
            <v>3</v>
          </cell>
          <cell r="Y1203" t="str">
            <v>Нет</v>
          </cell>
          <cell r="Z1203" t="str">
            <v>Anna Shevtsova</v>
          </cell>
          <cell r="AA1203" t="str">
            <v>Fashion</v>
          </cell>
          <cell r="AB1203" t="str">
            <v>Regular</v>
          </cell>
          <cell r="AC1203">
            <v>0</v>
          </cell>
          <cell r="AD1203" t="str">
            <v>0_3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 t="str">
            <v>-3-0</v>
          </cell>
          <cell r="BH1203" t="str">
            <v>-</v>
          </cell>
          <cell r="BI1203">
            <v>0</v>
          </cell>
          <cell r="BJ1203">
            <v>1299</v>
          </cell>
          <cell r="BK1203">
            <v>0</v>
          </cell>
          <cell r="BL1203">
            <v>1180.9100000000001</v>
          </cell>
          <cell r="BM1203">
            <v>0</v>
          </cell>
          <cell r="BN1203">
            <v>4</v>
          </cell>
          <cell r="BO1203">
            <v>4</v>
          </cell>
          <cell r="BP1203">
            <v>4.51</v>
          </cell>
          <cell r="BQ1203">
            <v>383.34999999999997</v>
          </cell>
          <cell r="BR1203" t="e">
            <v>#DIV/0!</v>
          </cell>
          <cell r="BS1203">
            <v>3.5</v>
          </cell>
          <cell r="BT1203">
            <v>85</v>
          </cell>
          <cell r="BU1203">
            <v>1.1000000000000001</v>
          </cell>
          <cell r="BV1203">
            <v>1299</v>
          </cell>
          <cell r="BW1203">
            <v>0</v>
          </cell>
          <cell r="BX1203" t="str">
            <v>ООО «MADINA MUMTOZ SAVDO SERVIS»</v>
          </cell>
          <cell r="BY1203" t="str">
            <v>Узбекистан</v>
          </cell>
          <cell r="BZ1203">
            <v>1000</v>
          </cell>
          <cell r="CA1203">
            <v>0</v>
          </cell>
          <cell r="CD1203">
            <v>1000</v>
          </cell>
          <cell r="CE1203">
            <v>314.75302006954877</v>
          </cell>
          <cell r="CG1203" t="str">
            <v>не заполнен кластер</v>
          </cell>
          <cell r="CH1203" t="str">
            <v>ок</v>
          </cell>
          <cell r="CI1203" t="str">
            <v>ок</v>
          </cell>
          <cell r="CJ1203">
            <v>0</v>
          </cell>
          <cell r="CK1203">
            <v>0</v>
          </cell>
          <cell r="CL1203">
            <v>0</v>
          </cell>
          <cell r="CM1203">
            <v>4000</v>
          </cell>
          <cell r="CN1203">
            <v>0</v>
          </cell>
          <cell r="CO1203">
            <v>0</v>
          </cell>
          <cell r="CP1203">
            <v>4000</v>
          </cell>
          <cell r="CQ1203">
            <v>0</v>
          </cell>
          <cell r="CR1203">
            <v>0</v>
          </cell>
          <cell r="CS1203">
            <v>383349.99999999994</v>
          </cell>
          <cell r="CT1203">
            <v>0</v>
          </cell>
          <cell r="CU1203">
            <v>0</v>
          </cell>
          <cell r="CV1203">
            <v>383349.99999999994</v>
          </cell>
          <cell r="CW1203">
            <v>0</v>
          </cell>
          <cell r="CX1203">
            <v>0</v>
          </cell>
          <cell r="CY1203">
            <v>1299000</v>
          </cell>
          <cell r="CZ1203">
            <v>0</v>
          </cell>
          <cell r="DA1203">
            <v>0</v>
          </cell>
          <cell r="DB1203">
            <v>0</v>
          </cell>
          <cell r="DC1203" t="str">
            <v>Fashion</v>
          </cell>
          <cell r="DE1203">
            <v>59</v>
          </cell>
          <cell r="DF1203">
            <v>59</v>
          </cell>
          <cell r="DI1203">
            <v>0</v>
          </cell>
          <cell r="DJ1203">
            <v>0</v>
          </cell>
          <cell r="DK1203">
            <v>0</v>
          </cell>
          <cell r="DP1203">
            <v>0</v>
          </cell>
          <cell r="DQ1203">
            <v>0</v>
          </cell>
          <cell r="DR1203">
            <v>0</v>
          </cell>
          <cell r="DS1203" t="e">
            <v>#DIV/0!</v>
          </cell>
          <cell r="DT1203" t="e">
            <v>#DIV/0!</v>
          </cell>
          <cell r="DU1203">
            <v>1299</v>
          </cell>
          <cell r="DV1203">
            <v>0</v>
          </cell>
          <cell r="DW1203">
            <v>0</v>
          </cell>
          <cell r="DX1203">
            <v>0</v>
          </cell>
          <cell r="DY1203" t="str">
            <v>anycolor</v>
          </cell>
          <cell r="DZ1203" t="str">
            <v>20124280046___Ted___разноцветный</v>
          </cell>
        </row>
        <row r="1204">
          <cell r="B1204" t="str">
            <v>20214280036_0076603_00000003855</v>
          </cell>
          <cell r="C1204" t="str">
            <v>20214280036_0076603</v>
          </cell>
          <cell r="D1204" t="str">
            <v>Theme 1 FamiliaБельеKeylaЖенскийlight pink19</v>
          </cell>
          <cell r="E1204" t="str">
            <v>Familia</v>
          </cell>
          <cell r="F1204" t="str">
            <v>ACOOLA Белье Весна 2024 Theme 1 Familia</v>
          </cell>
          <cell r="G1204" t="str">
            <v>ACOOLA</v>
          </cell>
          <cell r="H1204" t="str">
            <v>Theme 1 Familia</v>
          </cell>
          <cell r="I1204" t="str">
            <v>00000003855</v>
          </cell>
          <cell r="J1204" t="str">
            <v>20214280036</v>
          </cell>
          <cell r="K1204" t="str">
            <v>Пижама детская для девочек Keyla светло-розовый</v>
          </cell>
          <cell r="L1204" t="str">
            <v>Женский</v>
          </cell>
          <cell r="M1204" t="str">
            <v>Большой</v>
          </cell>
          <cell r="N1204" t="str">
            <v>Keyla</v>
          </cell>
          <cell r="O1204" t="str">
            <v>светло-розовый</v>
          </cell>
          <cell r="P1204" t="str">
            <v>Underwear</v>
          </cell>
          <cell r="Q1204" t="str">
            <v>Pajamas</v>
          </cell>
          <cell r="R1204" t="str">
            <v>Underwear/nightwear_Girls</v>
          </cell>
          <cell r="S1204" t="str">
            <v>Underwear/nightwear</v>
          </cell>
          <cell r="T1204" t="str">
            <v>Белье</v>
          </cell>
          <cell r="U1204" t="str">
            <v>Single jersey / Трикотажное полотно</v>
          </cell>
          <cell r="V1204" t="str">
            <v>100%Хлопок</v>
          </cell>
          <cell r="W1204" t="str">
            <v>(19) kids underwear B2G2 3sizes</v>
          </cell>
          <cell r="X1204">
            <v>3</v>
          </cell>
          <cell r="Y1204" t="str">
            <v>Нет</v>
          </cell>
          <cell r="Z1204" t="str">
            <v>Anna Shevtsova</v>
          </cell>
          <cell r="AA1204" t="str">
            <v>Fashion</v>
          </cell>
          <cell r="AB1204" t="str">
            <v>Regular</v>
          </cell>
          <cell r="AC1204">
            <v>0</v>
          </cell>
          <cell r="AD1204" t="str">
            <v>0_3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 t="str">
            <v>-3-0</v>
          </cell>
          <cell r="BH1204" t="str">
            <v>-</v>
          </cell>
          <cell r="BI1204">
            <v>0</v>
          </cell>
          <cell r="BJ1204">
            <v>1199</v>
          </cell>
          <cell r="BK1204">
            <v>0</v>
          </cell>
          <cell r="BL1204">
            <v>1090</v>
          </cell>
          <cell r="BM1204">
            <v>0</v>
          </cell>
          <cell r="BN1204">
            <v>3.5</v>
          </cell>
          <cell r="BO1204">
            <v>3.5</v>
          </cell>
          <cell r="BP1204">
            <v>3.95</v>
          </cell>
          <cell r="BQ1204">
            <v>335.75</v>
          </cell>
          <cell r="BR1204" t="e">
            <v>#DIV/0!</v>
          </cell>
          <cell r="BS1204">
            <v>3.5</v>
          </cell>
          <cell r="BT1204">
            <v>85</v>
          </cell>
          <cell r="BU1204">
            <v>1.1000000000000001</v>
          </cell>
          <cell r="BV1204">
            <v>1199</v>
          </cell>
          <cell r="BW1204">
            <v>0</v>
          </cell>
          <cell r="BX1204" t="str">
            <v>ООО «MADINA MUMTOZ SAVDO SERVIS»</v>
          </cell>
          <cell r="BY1204" t="str">
            <v>Узбекистан</v>
          </cell>
          <cell r="BZ1204">
            <v>1000</v>
          </cell>
          <cell r="CA1204">
            <v>0</v>
          </cell>
          <cell r="CD1204">
            <v>1000</v>
          </cell>
          <cell r="CE1204">
            <v>314.75302006954877</v>
          </cell>
          <cell r="CG1204" t="str">
            <v>не заполнен кластер</v>
          </cell>
          <cell r="CH1204" t="str">
            <v>ок</v>
          </cell>
          <cell r="CI1204" t="str">
            <v>ок</v>
          </cell>
          <cell r="CJ1204">
            <v>0</v>
          </cell>
          <cell r="CK1204">
            <v>0</v>
          </cell>
          <cell r="CL1204">
            <v>0</v>
          </cell>
          <cell r="CM1204">
            <v>3500</v>
          </cell>
          <cell r="CN1204">
            <v>0</v>
          </cell>
          <cell r="CO1204">
            <v>0</v>
          </cell>
          <cell r="CP1204">
            <v>3500</v>
          </cell>
          <cell r="CQ1204">
            <v>0</v>
          </cell>
          <cell r="CR1204">
            <v>0</v>
          </cell>
          <cell r="CS1204">
            <v>335750</v>
          </cell>
          <cell r="CT1204">
            <v>0</v>
          </cell>
          <cell r="CU1204">
            <v>0</v>
          </cell>
          <cell r="CV1204">
            <v>335750</v>
          </cell>
          <cell r="CW1204">
            <v>0</v>
          </cell>
          <cell r="CX1204">
            <v>0</v>
          </cell>
          <cell r="CY1204">
            <v>1199000</v>
          </cell>
          <cell r="CZ1204">
            <v>0</v>
          </cell>
          <cell r="DA1204">
            <v>0</v>
          </cell>
          <cell r="DB1204">
            <v>0</v>
          </cell>
          <cell r="DC1204" t="str">
            <v>Fashion</v>
          </cell>
          <cell r="DE1204">
            <v>59</v>
          </cell>
          <cell r="DF1204">
            <v>59</v>
          </cell>
          <cell r="DI1204">
            <v>0</v>
          </cell>
          <cell r="DJ1204">
            <v>0</v>
          </cell>
          <cell r="DK1204">
            <v>0</v>
          </cell>
          <cell r="DP1204">
            <v>0</v>
          </cell>
          <cell r="DQ1204">
            <v>0</v>
          </cell>
          <cell r="DR1204">
            <v>0</v>
          </cell>
          <cell r="DS1204" t="e">
            <v>#DIV/0!</v>
          </cell>
          <cell r="DT1204" t="e">
            <v>#DIV/0!</v>
          </cell>
          <cell r="DU1204">
            <v>1199</v>
          </cell>
          <cell r="DV1204">
            <v>0</v>
          </cell>
          <cell r="DW1204">
            <v>0</v>
          </cell>
          <cell r="DX1204">
            <v>0</v>
          </cell>
          <cell r="DY1204" t="str">
            <v>light pink</v>
          </cell>
          <cell r="DZ1204" t="str">
            <v>20214280036___Keyla___светло-розовый</v>
          </cell>
        </row>
        <row r="1205">
          <cell r="B1205" t="str">
            <v>20214280037_0076605_00000003855</v>
          </cell>
          <cell r="C1205" t="str">
            <v>20214280037_0076605</v>
          </cell>
          <cell r="D1205" t="str">
            <v>Theme 1 FamiliaБельеPepeЖенскийanycolor19</v>
          </cell>
          <cell r="E1205" t="str">
            <v>Familia</v>
          </cell>
          <cell r="F1205" t="str">
            <v>ACOOLA Белье Весна 2024 Theme 1 Familia</v>
          </cell>
          <cell r="G1205" t="str">
            <v>ACOOLA</v>
          </cell>
          <cell r="H1205" t="str">
            <v>Theme 1 Familia</v>
          </cell>
          <cell r="I1205" t="str">
            <v>00000003855</v>
          </cell>
          <cell r="J1205" t="str">
            <v>20214280037</v>
          </cell>
          <cell r="K1205" t="str">
            <v>Пижама детская для девочек Pepe разноцветный</v>
          </cell>
          <cell r="L1205" t="str">
            <v>Женский</v>
          </cell>
          <cell r="M1205" t="str">
            <v>Большой</v>
          </cell>
          <cell r="N1205" t="str">
            <v>Pepe</v>
          </cell>
          <cell r="O1205" t="str">
            <v>разноцветный</v>
          </cell>
          <cell r="P1205" t="str">
            <v>Underwear</v>
          </cell>
          <cell r="Q1205" t="str">
            <v>Pajamas</v>
          </cell>
          <cell r="R1205" t="str">
            <v>Underwear/nightwear_Girls</v>
          </cell>
          <cell r="S1205" t="str">
            <v>Underwear/nightwear</v>
          </cell>
          <cell r="T1205" t="str">
            <v>Белье</v>
          </cell>
          <cell r="U1205" t="str">
            <v>Single jersey / Трикотажное полотно</v>
          </cell>
          <cell r="V1205" t="str">
            <v>100%Хлопок</v>
          </cell>
          <cell r="W1205" t="str">
            <v>(19) kids underwear B2G2 3sizes</v>
          </cell>
          <cell r="X1205">
            <v>3</v>
          </cell>
          <cell r="Y1205" t="str">
            <v>Нет</v>
          </cell>
          <cell r="Z1205" t="str">
            <v>Anna Shevtsova</v>
          </cell>
          <cell r="AA1205" t="str">
            <v>Fashion</v>
          </cell>
          <cell r="AB1205" t="str">
            <v>Regular</v>
          </cell>
          <cell r="AC1205">
            <v>0</v>
          </cell>
          <cell r="AD1205" t="str">
            <v>0_3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 t="str">
            <v>-3-0</v>
          </cell>
          <cell r="BH1205" t="str">
            <v>-</v>
          </cell>
          <cell r="BI1205">
            <v>0</v>
          </cell>
          <cell r="BJ1205">
            <v>1499</v>
          </cell>
          <cell r="BK1205">
            <v>0</v>
          </cell>
          <cell r="BL1205">
            <v>1362.73</v>
          </cell>
          <cell r="BM1205">
            <v>0</v>
          </cell>
          <cell r="BN1205">
            <v>4.4000000000000004</v>
          </cell>
          <cell r="BO1205">
            <v>4.4000000000000004</v>
          </cell>
          <cell r="BP1205">
            <v>4.97</v>
          </cell>
          <cell r="BQ1205">
            <v>422.45</v>
          </cell>
          <cell r="BR1205" t="e">
            <v>#DIV/0!</v>
          </cell>
          <cell r="BS1205">
            <v>3.5</v>
          </cell>
          <cell r="BT1205">
            <v>85</v>
          </cell>
          <cell r="BU1205">
            <v>1.1000000000000001</v>
          </cell>
          <cell r="BV1205">
            <v>1499</v>
          </cell>
          <cell r="BW1205">
            <v>0</v>
          </cell>
          <cell r="BX1205" t="str">
            <v>ООО «MADINA MUMTOZ SAVDO SERVIS»</v>
          </cell>
          <cell r="BY1205" t="str">
            <v>Узбекистан</v>
          </cell>
          <cell r="BZ1205">
            <v>1000</v>
          </cell>
          <cell r="CA1205">
            <v>0</v>
          </cell>
          <cell r="CD1205">
            <v>1000</v>
          </cell>
          <cell r="CE1205">
            <v>314.75302006954877</v>
          </cell>
          <cell r="CG1205" t="str">
            <v>не заполнен кластер</v>
          </cell>
          <cell r="CH1205" t="str">
            <v>ок</v>
          </cell>
          <cell r="CI1205" t="str">
            <v>ок</v>
          </cell>
          <cell r="CJ1205">
            <v>0</v>
          </cell>
          <cell r="CK1205">
            <v>0</v>
          </cell>
          <cell r="CL1205">
            <v>0</v>
          </cell>
          <cell r="CM1205">
            <v>4400</v>
          </cell>
          <cell r="CN1205">
            <v>0</v>
          </cell>
          <cell r="CO1205">
            <v>0</v>
          </cell>
          <cell r="CP1205">
            <v>4400</v>
          </cell>
          <cell r="CQ1205">
            <v>0</v>
          </cell>
          <cell r="CR1205">
            <v>0</v>
          </cell>
          <cell r="CS1205">
            <v>422450</v>
          </cell>
          <cell r="CT1205">
            <v>0</v>
          </cell>
          <cell r="CU1205">
            <v>0</v>
          </cell>
          <cell r="CV1205">
            <v>422450</v>
          </cell>
          <cell r="CW1205">
            <v>0</v>
          </cell>
          <cell r="CX1205">
            <v>0</v>
          </cell>
          <cell r="CY1205">
            <v>1499000</v>
          </cell>
          <cell r="CZ1205">
            <v>0</v>
          </cell>
          <cell r="DA1205">
            <v>0</v>
          </cell>
          <cell r="DB1205">
            <v>0</v>
          </cell>
          <cell r="DC1205" t="str">
            <v>Fashion</v>
          </cell>
          <cell r="DE1205">
            <v>59</v>
          </cell>
          <cell r="DF1205">
            <v>59</v>
          </cell>
          <cell r="DI1205">
            <v>0</v>
          </cell>
          <cell r="DJ1205">
            <v>0</v>
          </cell>
          <cell r="DK1205">
            <v>0</v>
          </cell>
          <cell r="DP1205">
            <v>0</v>
          </cell>
          <cell r="DQ1205">
            <v>0</v>
          </cell>
          <cell r="DR1205">
            <v>0</v>
          </cell>
          <cell r="DS1205" t="e">
            <v>#DIV/0!</v>
          </cell>
          <cell r="DT1205" t="e">
            <v>#DIV/0!</v>
          </cell>
          <cell r="DU1205">
            <v>1499</v>
          </cell>
          <cell r="DV1205">
            <v>0</v>
          </cell>
          <cell r="DW1205">
            <v>0</v>
          </cell>
          <cell r="DX1205">
            <v>0</v>
          </cell>
          <cell r="DY1205" t="str">
            <v>anycolor</v>
          </cell>
          <cell r="DZ1205" t="str">
            <v>20214280037___Pepe___разноцветный</v>
          </cell>
        </row>
        <row r="1206">
          <cell r="B1206" t="str">
            <v>20224280045_0076604_00000003855</v>
          </cell>
          <cell r="C1206" t="str">
            <v>20224280045_0076604</v>
          </cell>
          <cell r="D1206" t="str">
            <v>Theme 1 FamiliaБельеMaraЖенскийanycolor18</v>
          </cell>
          <cell r="E1206" t="str">
            <v>Familia</v>
          </cell>
          <cell r="F1206" t="str">
            <v>ACOOLA Белье Весна 2024 Theme 1 Familia</v>
          </cell>
          <cell r="G1206" t="str">
            <v>ACOOLA</v>
          </cell>
          <cell r="H1206" t="str">
            <v>Theme 1 Familia</v>
          </cell>
          <cell r="I1206" t="str">
            <v>00000003855</v>
          </cell>
          <cell r="J1206" t="str">
            <v>20224280045</v>
          </cell>
          <cell r="K1206" t="str">
            <v>Пижама детская для девочек Mara разноцветный</v>
          </cell>
          <cell r="L1206" t="str">
            <v>Женский</v>
          </cell>
          <cell r="M1206" t="str">
            <v>Маленький</v>
          </cell>
          <cell r="N1206" t="str">
            <v>Mara</v>
          </cell>
          <cell r="O1206" t="str">
            <v>разноцветный</v>
          </cell>
          <cell r="P1206" t="str">
            <v>Underwear</v>
          </cell>
          <cell r="Q1206" t="str">
            <v>Pajamas</v>
          </cell>
          <cell r="R1206" t="str">
            <v>Underwear/nightwear_Girls</v>
          </cell>
          <cell r="S1206" t="str">
            <v>Underwear/nightwear</v>
          </cell>
          <cell r="T1206" t="str">
            <v>Белье</v>
          </cell>
          <cell r="U1206" t="str">
            <v>Single jersey / Трикотажное полотно</v>
          </cell>
          <cell r="V1206" t="str">
            <v>100%Хлопок</v>
          </cell>
          <cell r="W1206" t="str">
            <v>(18) kids underwear B1G1 3sizes</v>
          </cell>
          <cell r="X1206">
            <v>3</v>
          </cell>
          <cell r="Y1206" t="str">
            <v>Нет</v>
          </cell>
          <cell r="Z1206" t="str">
            <v>Anna Shevtsova</v>
          </cell>
          <cell r="AA1206" t="str">
            <v>Fashion</v>
          </cell>
          <cell r="AB1206" t="str">
            <v>Regular</v>
          </cell>
          <cell r="AC1206">
            <v>0</v>
          </cell>
          <cell r="AD1206" t="str">
            <v>0_3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 t="str">
            <v>-3-0</v>
          </cell>
          <cell r="BH1206" t="str">
            <v>-</v>
          </cell>
          <cell r="BI1206">
            <v>0</v>
          </cell>
          <cell r="BJ1206">
            <v>999</v>
          </cell>
          <cell r="BK1206">
            <v>0</v>
          </cell>
          <cell r="BL1206">
            <v>908.18</v>
          </cell>
          <cell r="BM1206">
            <v>0</v>
          </cell>
          <cell r="BN1206">
            <v>3</v>
          </cell>
          <cell r="BO1206">
            <v>3</v>
          </cell>
          <cell r="BP1206">
            <v>3.39</v>
          </cell>
          <cell r="BQ1206">
            <v>288.15000000000003</v>
          </cell>
          <cell r="BR1206" t="e">
            <v>#DIV/0!</v>
          </cell>
          <cell r="BS1206">
            <v>3.5</v>
          </cell>
          <cell r="BT1206">
            <v>85</v>
          </cell>
          <cell r="BU1206">
            <v>1.1000000000000001</v>
          </cell>
          <cell r="BV1206">
            <v>999</v>
          </cell>
          <cell r="BW1206">
            <v>0</v>
          </cell>
          <cell r="BX1206" t="str">
            <v>ООО «MADINA MUMTOZ SAVDO SERVIS»</v>
          </cell>
          <cell r="BY1206" t="str">
            <v>Узбекистан</v>
          </cell>
          <cell r="BZ1206">
            <v>1000</v>
          </cell>
          <cell r="CA1206">
            <v>0</v>
          </cell>
          <cell r="CD1206">
            <v>1000</v>
          </cell>
          <cell r="CE1206">
            <v>314.75302006954877</v>
          </cell>
          <cell r="CG1206" t="str">
            <v>не заполнен кластер</v>
          </cell>
          <cell r="CH1206" t="str">
            <v>ок</v>
          </cell>
          <cell r="CI1206" t="str">
            <v>ок</v>
          </cell>
          <cell r="CJ1206">
            <v>0</v>
          </cell>
          <cell r="CK1206">
            <v>0</v>
          </cell>
          <cell r="CL1206">
            <v>0</v>
          </cell>
          <cell r="CM1206">
            <v>3000</v>
          </cell>
          <cell r="CN1206">
            <v>0</v>
          </cell>
          <cell r="CO1206">
            <v>0</v>
          </cell>
          <cell r="CP1206">
            <v>3000</v>
          </cell>
          <cell r="CQ1206">
            <v>0</v>
          </cell>
          <cell r="CR1206">
            <v>0</v>
          </cell>
          <cell r="CS1206">
            <v>288150.00000000006</v>
          </cell>
          <cell r="CT1206">
            <v>0</v>
          </cell>
          <cell r="CU1206">
            <v>0</v>
          </cell>
          <cell r="CV1206">
            <v>288150.00000000006</v>
          </cell>
          <cell r="CW1206">
            <v>0</v>
          </cell>
          <cell r="CX1206">
            <v>0</v>
          </cell>
          <cell r="CY1206">
            <v>999000</v>
          </cell>
          <cell r="CZ1206">
            <v>0</v>
          </cell>
          <cell r="DA1206">
            <v>0</v>
          </cell>
          <cell r="DB1206">
            <v>0</v>
          </cell>
          <cell r="DC1206" t="str">
            <v>Fashion</v>
          </cell>
          <cell r="DE1206">
            <v>59</v>
          </cell>
          <cell r="DF1206">
            <v>59</v>
          </cell>
          <cell r="DI1206">
            <v>0</v>
          </cell>
          <cell r="DJ1206">
            <v>0</v>
          </cell>
          <cell r="DK1206">
            <v>0</v>
          </cell>
          <cell r="DP1206">
            <v>0</v>
          </cell>
          <cell r="DQ1206">
            <v>0</v>
          </cell>
          <cell r="DR1206">
            <v>0</v>
          </cell>
          <cell r="DS1206" t="e">
            <v>#DIV/0!</v>
          </cell>
          <cell r="DT1206" t="e">
            <v>#DIV/0!</v>
          </cell>
          <cell r="DU1206">
            <v>999</v>
          </cell>
          <cell r="DV1206">
            <v>0</v>
          </cell>
          <cell r="DW1206">
            <v>0</v>
          </cell>
          <cell r="DX1206">
            <v>0</v>
          </cell>
          <cell r="DY1206" t="str">
            <v>anycolor</v>
          </cell>
          <cell r="DZ1206" t="str">
            <v>20224280045___Mara___разноцветный</v>
          </cell>
        </row>
        <row r="1207">
          <cell r="B1207" t="str">
            <v>20224280046_0076606_00000003855</v>
          </cell>
          <cell r="C1207" t="str">
            <v>20224280046_0076606</v>
          </cell>
          <cell r="D1207" t="str">
            <v>Theme 1 FamiliaБельеKitiЖенскийanycolor18</v>
          </cell>
          <cell r="E1207" t="str">
            <v>Familia</v>
          </cell>
          <cell r="F1207" t="str">
            <v>ACOOLA Белье Весна 2024 Theme 1 Familia</v>
          </cell>
          <cell r="G1207" t="str">
            <v>ACOOLA</v>
          </cell>
          <cell r="H1207" t="str">
            <v>Theme 1 Familia</v>
          </cell>
          <cell r="I1207" t="str">
            <v>00000003855</v>
          </cell>
          <cell r="J1207" t="str">
            <v>20224280046</v>
          </cell>
          <cell r="K1207" t="str">
            <v>Пижама детская для девочек Kiti разноцветный</v>
          </cell>
          <cell r="L1207" t="str">
            <v>Женский</v>
          </cell>
          <cell r="M1207" t="str">
            <v>Маленький</v>
          </cell>
          <cell r="N1207" t="str">
            <v>Kiti</v>
          </cell>
          <cell r="O1207" t="str">
            <v>разноцветный</v>
          </cell>
          <cell r="P1207" t="str">
            <v>Underwear</v>
          </cell>
          <cell r="Q1207" t="str">
            <v>Pajamas</v>
          </cell>
          <cell r="R1207" t="str">
            <v>Underwear/nightwear_Girls</v>
          </cell>
          <cell r="S1207" t="str">
            <v>Underwear/nightwear</v>
          </cell>
          <cell r="T1207" t="str">
            <v>Белье</v>
          </cell>
          <cell r="U1207" t="str">
            <v>Single jersey / Трикотажное полотно</v>
          </cell>
          <cell r="V1207" t="str">
            <v>100%Хлопок</v>
          </cell>
          <cell r="W1207" t="str">
            <v>(18) kids underwear B1G1 3sizes</v>
          </cell>
          <cell r="X1207">
            <v>3</v>
          </cell>
          <cell r="Y1207" t="str">
            <v>Нет</v>
          </cell>
          <cell r="Z1207" t="str">
            <v>Anna Shevtsova</v>
          </cell>
          <cell r="AA1207" t="str">
            <v>Fashion</v>
          </cell>
          <cell r="AB1207" t="str">
            <v>Regular</v>
          </cell>
          <cell r="AC1207">
            <v>0</v>
          </cell>
          <cell r="AD1207" t="str">
            <v>0_3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 t="str">
            <v>-3-0</v>
          </cell>
          <cell r="BH1207" t="str">
            <v>-</v>
          </cell>
          <cell r="BI1207">
            <v>0</v>
          </cell>
          <cell r="BJ1207">
            <v>1299</v>
          </cell>
          <cell r="BK1207">
            <v>0</v>
          </cell>
          <cell r="BL1207">
            <v>1180.9100000000001</v>
          </cell>
          <cell r="BM1207">
            <v>0</v>
          </cell>
          <cell r="BN1207">
            <v>4</v>
          </cell>
          <cell r="BO1207">
            <v>4</v>
          </cell>
          <cell r="BP1207">
            <v>4.51</v>
          </cell>
          <cell r="BQ1207">
            <v>383.34999999999997</v>
          </cell>
          <cell r="BR1207" t="e">
            <v>#DIV/0!</v>
          </cell>
          <cell r="BS1207">
            <v>3.5</v>
          </cell>
          <cell r="BT1207">
            <v>85</v>
          </cell>
          <cell r="BU1207">
            <v>1.1000000000000001</v>
          </cell>
          <cell r="BV1207">
            <v>1299</v>
          </cell>
          <cell r="BW1207">
            <v>0</v>
          </cell>
          <cell r="BX1207" t="str">
            <v>ООО «MADINA MUMTOZ SAVDO SERVIS»</v>
          </cell>
          <cell r="BY1207" t="str">
            <v>Узбекистан</v>
          </cell>
          <cell r="BZ1207">
            <v>1000</v>
          </cell>
          <cell r="CA1207">
            <v>0</v>
          </cell>
          <cell r="CD1207">
            <v>1000</v>
          </cell>
          <cell r="CE1207">
            <v>314.75302006954877</v>
          </cell>
          <cell r="CG1207" t="str">
            <v>не заполнен кластер</v>
          </cell>
          <cell r="CH1207" t="str">
            <v>ок</v>
          </cell>
          <cell r="CI1207" t="str">
            <v>ок</v>
          </cell>
          <cell r="CJ1207">
            <v>0</v>
          </cell>
          <cell r="CK1207">
            <v>0</v>
          </cell>
          <cell r="CL1207">
            <v>0</v>
          </cell>
          <cell r="CM1207">
            <v>4000</v>
          </cell>
          <cell r="CN1207">
            <v>0</v>
          </cell>
          <cell r="CO1207">
            <v>0</v>
          </cell>
          <cell r="CP1207">
            <v>4000</v>
          </cell>
          <cell r="CQ1207">
            <v>0</v>
          </cell>
          <cell r="CR1207">
            <v>0</v>
          </cell>
          <cell r="CS1207">
            <v>383349.99999999994</v>
          </cell>
          <cell r="CT1207">
            <v>0</v>
          </cell>
          <cell r="CU1207">
            <v>0</v>
          </cell>
          <cell r="CV1207">
            <v>383349.99999999994</v>
          </cell>
          <cell r="CW1207">
            <v>0</v>
          </cell>
          <cell r="CX1207">
            <v>0</v>
          </cell>
          <cell r="CY1207">
            <v>1299000</v>
          </cell>
          <cell r="CZ1207">
            <v>0</v>
          </cell>
          <cell r="DA1207">
            <v>0</v>
          </cell>
          <cell r="DB1207">
            <v>0</v>
          </cell>
          <cell r="DC1207" t="str">
            <v>Fashion</v>
          </cell>
          <cell r="DE1207">
            <v>59</v>
          </cell>
          <cell r="DF1207">
            <v>59</v>
          </cell>
          <cell r="DI1207">
            <v>0</v>
          </cell>
          <cell r="DJ1207">
            <v>0</v>
          </cell>
          <cell r="DK1207">
            <v>0</v>
          </cell>
          <cell r="DP1207">
            <v>0</v>
          </cell>
          <cell r="DQ1207">
            <v>0</v>
          </cell>
          <cell r="DR1207">
            <v>0</v>
          </cell>
          <cell r="DS1207" t="e">
            <v>#DIV/0!</v>
          </cell>
          <cell r="DT1207" t="e">
            <v>#DIV/0!</v>
          </cell>
          <cell r="DU1207">
            <v>1299</v>
          </cell>
          <cell r="DV1207">
            <v>0</v>
          </cell>
          <cell r="DW1207">
            <v>0</v>
          </cell>
          <cell r="DX1207">
            <v>0</v>
          </cell>
          <cell r="DY1207" t="str">
            <v>anycolor</v>
          </cell>
          <cell r="DZ1207" t="str">
            <v>20224280046___Kiti___разноцветный</v>
          </cell>
        </row>
        <row r="1208">
          <cell r="B1208" t="str">
            <v>20110160405_0070758_00000003857</v>
          </cell>
          <cell r="C1208" t="str">
            <v>20110160405_0070758</v>
          </cell>
          <cell r="D1208" t="str">
            <v>Theme 4ОдеждаBuscarМужскойblue100</v>
          </cell>
          <cell r="E1208" t="str">
            <v>Заг. с Th 4</v>
          </cell>
          <cell r="F1208" t="str">
            <v>ACOOLA Одежда Весна 2024 Theme 4</v>
          </cell>
          <cell r="G1208" t="str">
            <v>ACOOLA</v>
          </cell>
          <cell r="H1208" t="str">
            <v>Theme 4</v>
          </cell>
          <cell r="I1208" t="str">
            <v>00000003857</v>
          </cell>
          <cell r="J1208" t="str">
            <v>20110160405</v>
          </cell>
          <cell r="K1208" t="str">
            <v>Брюки детские для мальчиков Buscar синий</v>
          </cell>
          <cell r="L1208" t="str">
            <v>Мужской</v>
          </cell>
          <cell r="M1208" t="str">
            <v>Большой</v>
          </cell>
          <cell r="N1208" t="str">
            <v>Buscar</v>
          </cell>
          <cell r="O1208" t="str">
            <v>синий</v>
          </cell>
          <cell r="P1208" t="str">
            <v>Stitched</v>
          </cell>
          <cell r="Q1208" t="str">
            <v>Pants</v>
          </cell>
          <cell r="R1208" t="str">
            <v>Bottom_Boys</v>
          </cell>
          <cell r="S1208" t="str">
            <v>Pants</v>
          </cell>
          <cell r="T1208" t="str">
            <v>Одежда</v>
          </cell>
          <cell r="U1208" t="str">
            <v>Plain weave / Полотняное переплетение ткани</v>
          </cell>
          <cell r="V1208" t="str">
            <v>97%Хлопок/3%ПУ</v>
          </cell>
          <cell r="W1208" t="str">
            <v>(100) Kids cloth B2G2 7sizes_2</v>
          </cell>
          <cell r="X1208">
            <v>7</v>
          </cell>
          <cell r="Y1208" t="str">
            <v>Нет</v>
          </cell>
          <cell r="Z1208" t="str">
            <v>Svetlana Panina</v>
          </cell>
          <cell r="AA1208" t="str">
            <v>Basic+</v>
          </cell>
          <cell r="AB1208" t="str">
            <v>Regular</v>
          </cell>
          <cell r="AC1208" t="str">
            <v>1,2,3</v>
          </cell>
          <cell r="AD1208" t="str">
            <v>1,2,3_7</v>
          </cell>
          <cell r="AE1208">
            <v>221</v>
          </cell>
          <cell r="AF1208">
            <v>52</v>
          </cell>
          <cell r="AG1208">
            <v>73</v>
          </cell>
          <cell r="AH1208">
            <v>96</v>
          </cell>
          <cell r="AI1208">
            <v>0</v>
          </cell>
          <cell r="AJ1208">
            <v>0</v>
          </cell>
          <cell r="AK1208">
            <v>0.6</v>
          </cell>
          <cell r="AL1208">
            <v>0.7</v>
          </cell>
          <cell r="AM1208">
            <v>7</v>
          </cell>
          <cell r="AN1208">
            <v>3</v>
          </cell>
          <cell r="AO1208">
            <v>10</v>
          </cell>
          <cell r="AP1208">
            <v>520</v>
          </cell>
          <cell r="AQ1208">
            <v>7</v>
          </cell>
          <cell r="AR1208">
            <v>3</v>
          </cell>
          <cell r="AS1208">
            <v>10</v>
          </cell>
          <cell r="AT1208">
            <v>730</v>
          </cell>
          <cell r="AU1208">
            <v>7</v>
          </cell>
          <cell r="AV1208">
            <v>3</v>
          </cell>
          <cell r="AW1208">
            <v>10</v>
          </cell>
          <cell r="AX1208">
            <v>960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 t="str">
            <v>0-3</v>
          </cell>
          <cell r="BH1208">
            <v>0.47021276595744682</v>
          </cell>
          <cell r="BI1208">
            <v>2210</v>
          </cell>
          <cell r="BJ1208">
            <v>1799</v>
          </cell>
          <cell r="BK1208">
            <v>1799</v>
          </cell>
          <cell r="BL1208">
            <v>1635.45</v>
          </cell>
          <cell r="BM1208">
            <v>2.5407810182896688</v>
          </cell>
          <cell r="BN1208">
            <v>5.88</v>
          </cell>
          <cell r="BO1208">
            <v>6.1</v>
          </cell>
          <cell r="BP1208">
            <v>8.33</v>
          </cell>
          <cell r="BQ1208">
            <v>708.05</v>
          </cell>
          <cell r="BR1208">
            <v>0.60642023346303509</v>
          </cell>
          <cell r="BS1208">
            <v>3.3</v>
          </cell>
          <cell r="BT1208">
            <v>85</v>
          </cell>
          <cell r="BU1208">
            <v>1.1000000000000001</v>
          </cell>
          <cell r="BV1208">
            <v>1799</v>
          </cell>
          <cell r="BW1208">
            <v>1080</v>
          </cell>
          <cell r="BX1208" t="str">
            <v>Rosin import export company Ltd.</v>
          </cell>
          <cell r="BY1208" t="str">
            <v>Бангладеш</v>
          </cell>
          <cell r="BZ1208">
            <v>188</v>
          </cell>
          <cell r="CA1208">
            <v>590</v>
          </cell>
          <cell r="CB1208">
            <v>84</v>
          </cell>
          <cell r="CC1208">
            <v>1628</v>
          </cell>
          <cell r="CD1208">
            <v>4700</v>
          </cell>
          <cell r="CE1208">
            <v>1479.3391943268791</v>
          </cell>
          <cell r="CF1208">
            <v>4700</v>
          </cell>
          <cell r="CG1208">
            <v>6200</v>
          </cell>
          <cell r="CH1208" t="str">
            <v>ок</v>
          </cell>
          <cell r="CI1208" t="str">
            <v>ок</v>
          </cell>
          <cell r="CJ1208">
            <v>12</v>
          </cell>
          <cell r="CK1208">
            <v>13481</v>
          </cell>
          <cell r="CL1208">
            <v>3599</v>
          </cell>
          <cell r="CM1208">
            <v>1146.8</v>
          </cell>
          <cell r="CN1208">
            <v>9930.7999999999993</v>
          </cell>
          <cell r="CO1208">
            <v>512.4</v>
          </cell>
          <cell r="CP1208">
            <v>28670</v>
          </cell>
          <cell r="CQ1208">
            <v>1564790.5</v>
          </cell>
          <cell r="CR1208">
            <v>417749.5</v>
          </cell>
          <cell r="CS1208">
            <v>133113.4</v>
          </cell>
          <cell r="CT1208">
            <v>1152705.3999999999</v>
          </cell>
          <cell r="CU1208">
            <v>59476.2</v>
          </cell>
          <cell r="CV1208">
            <v>3327835</v>
          </cell>
          <cell r="CW1208">
            <v>3975790</v>
          </cell>
          <cell r="CX1208">
            <v>1061410</v>
          </cell>
          <cell r="CY1208">
            <v>338212</v>
          </cell>
          <cell r="CZ1208">
            <v>2928772</v>
          </cell>
          <cell r="DA1208">
            <v>151116</v>
          </cell>
          <cell r="DB1208">
            <v>8455300</v>
          </cell>
          <cell r="DC1208" t="str">
            <v>Basic+</v>
          </cell>
          <cell r="DE1208">
            <v>59</v>
          </cell>
          <cell r="DF1208">
            <v>59</v>
          </cell>
          <cell r="DH1208">
            <v>7</v>
          </cell>
          <cell r="DI1208">
            <v>3</v>
          </cell>
          <cell r="DJ1208">
            <v>10</v>
          </cell>
          <cell r="DK1208">
            <v>590</v>
          </cell>
          <cell r="DP1208">
            <v>590</v>
          </cell>
          <cell r="DQ1208">
            <v>413</v>
          </cell>
          <cell r="DR1208">
            <v>177</v>
          </cell>
          <cell r="DS1208">
            <v>0.7</v>
          </cell>
          <cell r="DT1208">
            <v>0.3</v>
          </cell>
          <cell r="DU1208">
            <v>1799</v>
          </cell>
          <cell r="DV1208">
            <v>368602.5</v>
          </cell>
          <cell r="DW1208">
            <v>3599</v>
          </cell>
          <cell r="DX1208">
            <v>1061410</v>
          </cell>
          <cell r="DY1208" t="str">
            <v>blue</v>
          </cell>
          <cell r="DZ1208" t="str">
            <v>20110160405___Buscar___синий</v>
          </cell>
        </row>
        <row r="1209">
          <cell r="B1209" t="str">
            <v>20110280188_0070754_00000003857</v>
          </cell>
          <cell r="C1209" t="str">
            <v>20110280188_0070754</v>
          </cell>
          <cell r="D1209" t="str">
            <v>Theme 4ОдеждаMorenoМужскойlight blue100</v>
          </cell>
          <cell r="E1209" t="str">
            <v>Заг. с Th 4</v>
          </cell>
          <cell r="F1209" t="str">
            <v>ACOOLA Одежда Весна 2024 Theme 4</v>
          </cell>
          <cell r="G1209" t="str">
            <v>ACOOLA</v>
          </cell>
          <cell r="H1209" t="str">
            <v>Theme 4</v>
          </cell>
          <cell r="I1209" t="str">
            <v>00000003857</v>
          </cell>
          <cell r="J1209" t="str">
            <v>20110280188</v>
          </cell>
          <cell r="K1209" t="str">
            <v>Сорочка верхняя детская для мальчиков Moreno голубой</v>
          </cell>
          <cell r="L1209" t="str">
            <v>Мужской</v>
          </cell>
          <cell r="M1209" t="str">
            <v>Большой</v>
          </cell>
          <cell r="N1209" t="str">
            <v>Moreno</v>
          </cell>
          <cell r="O1209" t="str">
            <v>голубой</v>
          </cell>
          <cell r="P1209" t="str">
            <v>Stitched</v>
          </cell>
          <cell r="Q1209" t="str">
            <v>Shirt LS</v>
          </cell>
          <cell r="R1209" t="str">
            <v>Top_Boys</v>
          </cell>
          <cell r="S1209" t="str">
            <v>Shirt</v>
          </cell>
          <cell r="T1209" t="str">
            <v>Одежда</v>
          </cell>
          <cell r="U1209" t="str">
            <v>Y/d stripes / Ткань в полоску</v>
          </cell>
          <cell r="V1209" t="str">
            <v>100%Хлопок</v>
          </cell>
          <cell r="W1209" t="str">
            <v>(100) Kids cloth B2G2 7sizes_2</v>
          </cell>
          <cell r="X1209">
            <v>7</v>
          </cell>
          <cell r="Y1209" t="str">
            <v>Нет</v>
          </cell>
          <cell r="Z1209" t="str">
            <v>Svetlana Panina</v>
          </cell>
          <cell r="AA1209" t="str">
            <v>Basic+</v>
          </cell>
          <cell r="AB1209" t="str">
            <v>Regular</v>
          </cell>
          <cell r="AC1209" t="str">
            <v>1,2,3</v>
          </cell>
          <cell r="AD1209" t="str">
            <v>1,2,3_7</v>
          </cell>
          <cell r="AE1209">
            <v>221</v>
          </cell>
          <cell r="AF1209">
            <v>52</v>
          </cell>
          <cell r="AG1209">
            <v>73</v>
          </cell>
          <cell r="AH1209">
            <v>96</v>
          </cell>
          <cell r="AI1209">
            <v>0</v>
          </cell>
          <cell r="AJ1209">
            <v>0</v>
          </cell>
          <cell r="AK1209">
            <v>0.6</v>
          </cell>
          <cell r="AL1209">
            <v>0.3</v>
          </cell>
          <cell r="AM1209">
            <v>7</v>
          </cell>
          <cell r="AN1209">
            <v>1</v>
          </cell>
          <cell r="AO1209">
            <v>8</v>
          </cell>
          <cell r="AP1209">
            <v>416</v>
          </cell>
          <cell r="AQ1209">
            <v>7</v>
          </cell>
          <cell r="AR1209">
            <v>1</v>
          </cell>
          <cell r="AS1209">
            <v>8</v>
          </cell>
          <cell r="AT1209">
            <v>584</v>
          </cell>
          <cell r="AU1209">
            <v>7</v>
          </cell>
          <cell r="AV1209">
            <v>1</v>
          </cell>
          <cell r="AW1209">
            <v>8</v>
          </cell>
          <cell r="AX1209">
            <v>768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 t="str">
            <v>0-1</v>
          </cell>
          <cell r="BH1209">
            <v>0.442</v>
          </cell>
          <cell r="BI1209">
            <v>1768</v>
          </cell>
          <cell r="BJ1209">
            <v>1499</v>
          </cell>
          <cell r="BK1209">
            <v>1499</v>
          </cell>
          <cell r="BL1209">
            <v>1362.73</v>
          </cell>
          <cell r="BM1209">
            <v>3.327413984461709</v>
          </cell>
          <cell r="BN1209">
            <v>3.96</v>
          </cell>
          <cell r="BO1209">
            <v>4.1100000000000003</v>
          </cell>
          <cell r="BP1209">
            <v>5.3</v>
          </cell>
          <cell r="BQ1209">
            <v>450.5</v>
          </cell>
          <cell r="BR1209">
            <v>0.69946631087391586</v>
          </cell>
          <cell r="BS1209">
            <v>3.3</v>
          </cell>
          <cell r="BT1209">
            <v>85</v>
          </cell>
          <cell r="BU1209">
            <v>1.1000000000000001</v>
          </cell>
          <cell r="BV1209">
            <v>1499</v>
          </cell>
          <cell r="BW1209">
            <v>900</v>
          </cell>
          <cell r="BX1209" t="str">
            <v>ROSIN EXPORTS LTD</v>
          </cell>
          <cell r="BY1209" t="str">
            <v>Бангладеш</v>
          </cell>
          <cell r="BZ1209">
            <v>160</v>
          </cell>
          <cell r="CA1209">
            <v>472</v>
          </cell>
          <cell r="CB1209">
            <v>70</v>
          </cell>
          <cell r="CC1209">
            <v>1530</v>
          </cell>
          <cell r="CD1209">
            <v>4000</v>
          </cell>
          <cell r="CE1209">
            <v>1259.0120802781951</v>
          </cell>
          <cell r="CF1209">
            <v>4000</v>
          </cell>
          <cell r="CG1209">
            <v>6200</v>
          </cell>
          <cell r="CH1209" t="str">
            <v>ок</v>
          </cell>
          <cell r="CI1209" t="str">
            <v>ок</v>
          </cell>
          <cell r="CJ1209">
            <v>10</v>
          </cell>
          <cell r="CK1209">
            <v>7266.4800000000005</v>
          </cell>
          <cell r="CL1209">
            <v>1939.92</v>
          </cell>
          <cell r="CM1209">
            <v>657.6</v>
          </cell>
          <cell r="CN1209">
            <v>6288.3</v>
          </cell>
          <cell r="CO1209">
            <v>287.70000000000005</v>
          </cell>
          <cell r="CP1209">
            <v>16440</v>
          </cell>
          <cell r="CQ1209">
            <v>796484</v>
          </cell>
          <cell r="CR1209">
            <v>212636</v>
          </cell>
          <cell r="CS1209">
            <v>72080</v>
          </cell>
          <cell r="CT1209">
            <v>689265</v>
          </cell>
          <cell r="CU1209">
            <v>31535</v>
          </cell>
          <cell r="CV1209">
            <v>1802000</v>
          </cell>
          <cell r="CW1209">
            <v>2650232</v>
          </cell>
          <cell r="CX1209">
            <v>707528</v>
          </cell>
          <cell r="CY1209">
            <v>239840</v>
          </cell>
          <cell r="CZ1209">
            <v>2293470</v>
          </cell>
          <cell r="DA1209">
            <v>104930</v>
          </cell>
          <cell r="DB1209">
            <v>5996000</v>
          </cell>
          <cell r="DC1209" t="str">
            <v>Basic+</v>
          </cell>
          <cell r="DE1209">
            <v>59</v>
          </cell>
          <cell r="DF1209">
            <v>59</v>
          </cell>
          <cell r="DH1209">
            <v>7</v>
          </cell>
          <cell r="DI1209">
            <v>1</v>
          </cell>
          <cell r="DJ1209">
            <v>8</v>
          </cell>
          <cell r="DK1209">
            <v>472</v>
          </cell>
          <cell r="DP1209">
            <v>472</v>
          </cell>
          <cell r="DQ1209">
            <v>413</v>
          </cell>
          <cell r="DR1209">
            <v>59</v>
          </cell>
          <cell r="DS1209">
            <v>0.875</v>
          </cell>
          <cell r="DT1209">
            <v>0.125</v>
          </cell>
          <cell r="DU1209">
            <v>1499</v>
          </cell>
          <cell r="DV1209">
            <v>187620</v>
          </cell>
          <cell r="DW1209">
            <v>1939.92</v>
          </cell>
          <cell r="DX1209">
            <v>707528</v>
          </cell>
          <cell r="DY1209" t="str">
            <v>light blue</v>
          </cell>
          <cell r="DZ1209" t="str">
            <v>20110280188___Moreno___голубой</v>
          </cell>
        </row>
        <row r="1210">
          <cell r="B1210" t="str">
            <v>20110290075_0070756_00000003857</v>
          </cell>
          <cell r="C1210" t="str">
            <v>20110290075_0070756</v>
          </cell>
          <cell r="D1210" t="str">
            <v>Theme 4ОдеждаFritoМужскойlight blue100</v>
          </cell>
          <cell r="E1210" t="str">
            <v>Заг. с Th 4</v>
          </cell>
          <cell r="F1210" t="str">
            <v>ACOOLA Одежда Весна 2024 Theme 4</v>
          </cell>
          <cell r="G1210" t="str">
            <v>ACOOLA</v>
          </cell>
          <cell r="H1210" t="str">
            <v>Theme 4</v>
          </cell>
          <cell r="I1210" t="str">
            <v>00000003857</v>
          </cell>
          <cell r="J1210" t="str">
            <v>20110290075</v>
          </cell>
          <cell r="K1210" t="str">
            <v>Сорочка верхняя детская для мальчиков Frito голубой</v>
          </cell>
          <cell r="L1210" t="str">
            <v>Мужской</v>
          </cell>
          <cell r="M1210" t="str">
            <v>Большой</v>
          </cell>
          <cell r="N1210" t="str">
            <v>Frito</v>
          </cell>
          <cell r="O1210" t="str">
            <v>голубой</v>
          </cell>
          <cell r="P1210" t="str">
            <v>Stitched</v>
          </cell>
          <cell r="Q1210" t="str">
            <v>Shirt SS</v>
          </cell>
          <cell r="R1210" t="str">
            <v>Top_Boys</v>
          </cell>
          <cell r="S1210" t="str">
            <v>Shirt</v>
          </cell>
          <cell r="T1210" t="str">
            <v>Одежда</v>
          </cell>
          <cell r="U1210" t="str">
            <v>Chambray / Шамбрай рубашечная как джинса</v>
          </cell>
          <cell r="V1210" t="str">
            <v>100%Хлопок</v>
          </cell>
          <cell r="W1210" t="str">
            <v>(100) Kids cloth B2G2 7sizes_2</v>
          </cell>
          <cell r="X1210">
            <v>7</v>
          </cell>
          <cell r="Y1210" t="str">
            <v>Нет</v>
          </cell>
          <cell r="Z1210" t="str">
            <v>Svetlana Panina</v>
          </cell>
          <cell r="AA1210" t="str">
            <v>Fashion</v>
          </cell>
          <cell r="AB1210" t="str">
            <v>Regular</v>
          </cell>
          <cell r="AC1210" t="str">
            <v>1,2,3,4,5</v>
          </cell>
          <cell r="AD1210" t="str">
            <v>1,2,3,4,5_7</v>
          </cell>
          <cell r="AE1210">
            <v>271</v>
          </cell>
          <cell r="AF1210">
            <v>52</v>
          </cell>
          <cell r="AG1210">
            <v>73</v>
          </cell>
          <cell r="AH1210">
            <v>96</v>
          </cell>
          <cell r="AI1210">
            <v>43</v>
          </cell>
          <cell r="AJ1210">
            <v>7</v>
          </cell>
          <cell r="AK1210">
            <v>1</v>
          </cell>
          <cell r="AL1210">
            <v>0.2</v>
          </cell>
          <cell r="AM1210">
            <v>7</v>
          </cell>
          <cell r="AN1210">
            <v>1</v>
          </cell>
          <cell r="AO1210">
            <v>8</v>
          </cell>
          <cell r="AP1210">
            <v>416</v>
          </cell>
          <cell r="AQ1210">
            <v>7</v>
          </cell>
          <cell r="AR1210">
            <v>1</v>
          </cell>
          <cell r="AS1210">
            <v>8</v>
          </cell>
          <cell r="AT1210">
            <v>584</v>
          </cell>
          <cell r="AU1210">
            <v>7</v>
          </cell>
          <cell r="AV1210">
            <v>1</v>
          </cell>
          <cell r="AW1210">
            <v>8</v>
          </cell>
          <cell r="AX1210">
            <v>768</v>
          </cell>
          <cell r="AY1210">
            <v>7</v>
          </cell>
          <cell r="AZ1210">
            <v>1</v>
          </cell>
          <cell r="BA1210">
            <v>8</v>
          </cell>
          <cell r="BB1210">
            <v>344</v>
          </cell>
          <cell r="BC1210">
            <v>7</v>
          </cell>
          <cell r="BD1210">
            <v>1</v>
          </cell>
          <cell r="BE1210">
            <v>8</v>
          </cell>
          <cell r="BF1210">
            <v>56</v>
          </cell>
          <cell r="BG1210" t="str">
            <v>0-1</v>
          </cell>
          <cell r="BH1210">
            <v>0.4817777777777778</v>
          </cell>
          <cell r="BI1210">
            <v>2168</v>
          </cell>
          <cell r="BJ1210">
            <v>1199</v>
          </cell>
          <cell r="BK1210">
            <v>1199</v>
          </cell>
          <cell r="BL1210">
            <v>1090</v>
          </cell>
          <cell r="BM1210">
            <v>2.6868347338935572</v>
          </cell>
          <cell r="BN1210">
            <v>3.98</v>
          </cell>
          <cell r="BO1210">
            <v>4.13</v>
          </cell>
          <cell r="BP1210">
            <v>5.25</v>
          </cell>
          <cell r="BQ1210">
            <v>446.25</v>
          </cell>
          <cell r="BR1210">
            <v>0.62781484570475399</v>
          </cell>
          <cell r="BS1210">
            <v>3.5</v>
          </cell>
          <cell r="BT1210">
            <v>85</v>
          </cell>
          <cell r="BU1210">
            <v>1.1000000000000001</v>
          </cell>
          <cell r="BV1210">
            <v>1199</v>
          </cell>
          <cell r="BW1210">
            <v>720</v>
          </cell>
          <cell r="BX1210" t="str">
            <v>Zara Fashion</v>
          </cell>
          <cell r="BY1210" t="str">
            <v>Бангладеш</v>
          </cell>
          <cell r="BZ1210">
            <v>180</v>
          </cell>
          <cell r="CA1210">
            <v>472</v>
          </cell>
          <cell r="CB1210">
            <v>84</v>
          </cell>
          <cell r="CC1210">
            <v>1596</v>
          </cell>
          <cell r="CD1210">
            <v>4500</v>
          </cell>
          <cell r="CE1210">
            <v>1416.3885903129694</v>
          </cell>
          <cell r="CF1210">
            <v>4500</v>
          </cell>
          <cell r="CG1210">
            <v>4500</v>
          </cell>
          <cell r="CH1210" t="str">
            <v>ок</v>
          </cell>
          <cell r="CI1210" t="str">
            <v>ок</v>
          </cell>
          <cell r="CJ1210">
            <v>12</v>
          </cell>
          <cell r="CK1210">
            <v>8953.84</v>
          </cell>
          <cell r="CL1210">
            <v>1949.36</v>
          </cell>
          <cell r="CM1210">
            <v>743.4</v>
          </cell>
          <cell r="CN1210">
            <v>6591.48</v>
          </cell>
          <cell r="CO1210">
            <v>346.92</v>
          </cell>
          <cell r="CP1210">
            <v>18585</v>
          </cell>
          <cell r="CQ1210">
            <v>967470</v>
          </cell>
          <cell r="CR1210">
            <v>210630</v>
          </cell>
          <cell r="CS1210">
            <v>80325</v>
          </cell>
          <cell r="CT1210">
            <v>712215</v>
          </cell>
          <cell r="CU1210">
            <v>37485</v>
          </cell>
          <cell r="CV1210">
            <v>2008125</v>
          </cell>
          <cell r="CW1210">
            <v>2599432</v>
          </cell>
          <cell r="CX1210">
            <v>565928</v>
          </cell>
          <cell r="CY1210">
            <v>215820</v>
          </cell>
          <cell r="CZ1210">
            <v>1913604</v>
          </cell>
          <cell r="DA1210">
            <v>100716</v>
          </cell>
          <cell r="DB1210">
            <v>5395500</v>
          </cell>
          <cell r="DC1210" t="str">
            <v>Fashion</v>
          </cell>
          <cell r="DE1210">
            <v>59</v>
          </cell>
          <cell r="DF1210">
            <v>59</v>
          </cell>
          <cell r="DH1210">
            <v>7</v>
          </cell>
          <cell r="DI1210">
            <v>1</v>
          </cell>
          <cell r="DJ1210">
            <v>8</v>
          </cell>
          <cell r="DK1210">
            <v>472</v>
          </cell>
          <cell r="DP1210">
            <v>472</v>
          </cell>
          <cell r="DQ1210">
            <v>413</v>
          </cell>
          <cell r="DR1210">
            <v>59</v>
          </cell>
          <cell r="DS1210">
            <v>0.875</v>
          </cell>
          <cell r="DT1210">
            <v>0.125</v>
          </cell>
          <cell r="DU1210">
            <v>1199</v>
          </cell>
          <cell r="DV1210">
            <v>185850</v>
          </cell>
          <cell r="DW1210">
            <v>1949.36</v>
          </cell>
          <cell r="DX1210">
            <v>565928</v>
          </cell>
          <cell r="DY1210" t="str">
            <v>light blue</v>
          </cell>
          <cell r="DZ1210" t="str">
            <v>20110290075___Frito___голубой</v>
          </cell>
          <cell r="EA1210" t="str">
            <v>Расчет кирпичей</v>
          </cell>
        </row>
        <row r="1211">
          <cell r="B1211" t="str">
            <v>20110420114_0070764_00000003857</v>
          </cell>
          <cell r="C1211" t="str">
            <v>20110420114_0070764</v>
          </cell>
          <cell r="D1211" t="str">
            <v>Theme 4ОдеждаBermuМужскойblue100</v>
          </cell>
          <cell r="E1211" t="str">
            <v>Заг. с Th 4</v>
          </cell>
          <cell r="F1211" t="str">
            <v>ACOOLA Одежда Весна 2024 Theme 4</v>
          </cell>
          <cell r="G1211" t="str">
            <v>ACOOLA</v>
          </cell>
          <cell r="H1211" t="str">
            <v>Theme 4</v>
          </cell>
          <cell r="I1211" t="str">
            <v>00000003857</v>
          </cell>
          <cell r="J1211" t="str">
            <v>20110420114</v>
          </cell>
          <cell r="K1211" t="str">
            <v>Шорты детские для мальчиков Bermu синий</v>
          </cell>
          <cell r="L1211" t="str">
            <v>Мужской</v>
          </cell>
          <cell r="M1211" t="str">
            <v>Большой</v>
          </cell>
          <cell r="N1211" t="str">
            <v>Bermu</v>
          </cell>
          <cell r="O1211" t="str">
            <v>синий</v>
          </cell>
          <cell r="P1211" t="str">
            <v>Stitched</v>
          </cell>
          <cell r="Q1211" t="str">
            <v>Shorts</v>
          </cell>
          <cell r="R1211" t="str">
            <v>Bottom_Boys</v>
          </cell>
          <cell r="S1211" t="str">
            <v>Pants</v>
          </cell>
          <cell r="T1211" t="str">
            <v>Одежда</v>
          </cell>
          <cell r="U1211" t="str">
            <v>Twill / Твил</v>
          </cell>
          <cell r="V1211" t="str">
            <v>98%Хлопок/2%ПУ</v>
          </cell>
          <cell r="W1211" t="str">
            <v>(100) Kids cloth B2G2 7sizes_2</v>
          </cell>
          <cell r="X1211">
            <v>7</v>
          </cell>
          <cell r="Y1211" t="str">
            <v>Нет</v>
          </cell>
          <cell r="Z1211" t="str">
            <v>Svetlana Panina</v>
          </cell>
          <cell r="AA1211" t="str">
            <v>Basic+</v>
          </cell>
          <cell r="AB1211" t="str">
            <v>Regular</v>
          </cell>
          <cell r="AC1211" t="str">
            <v>1,2,3,4</v>
          </cell>
          <cell r="AD1211" t="str">
            <v>1,2,3,4_7</v>
          </cell>
          <cell r="AE1211">
            <v>264</v>
          </cell>
          <cell r="AF1211">
            <v>52</v>
          </cell>
          <cell r="AG1211">
            <v>73</v>
          </cell>
          <cell r="AH1211">
            <v>96</v>
          </cell>
          <cell r="AI1211">
            <v>43</v>
          </cell>
          <cell r="AJ1211">
            <v>0</v>
          </cell>
          <cell r="AK1211">
            <v>0.6</v>
          </cell>
          <cell r="AL1211">
            <v>0.7</v>
          </cell>
          <cell r="AM1211">
            <v>7</v>
          </cell>
          <cell r="AN1211">
            <v>3</v>
          </cell>
          <cell r="AO1211">
            <v>10</v>
          </cell>
          <cell r="AP1211">
            <v>520</v>
          </cell>
          <cell r="AQ1211">
            <v>7</v>
          </cell>
          <cell r="AR1211">
            <v>3</v>
          </cell>
          <cell r="AS1211">
            <v>10</v>
          </cell>
          <cell r="AT1211">
            <v>730</v>
          </cell>
          <cell r="AU1211">
            <v>7</v>
          </cell>
          <cell r="AV1211">
            <v>3</v>
          </cell>
          <cell r="AW1211">
            <v>10</v>
          </cell>
          <cell r="AX1211">
            <v>960</v>
          </cell>
          <cell r="AY1211">
            <v>7</v>
          </cell>
          <cell r="AZ1211">
            <v>3</v>
          </cell>
          <cell r="BA1211">
            <v>10</v>
          </cell>
          <cell r="BB1211">
            <v>430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 t="str">
            <v>0-3</v>
          </cell>
          <cell r="BH1211">
            <v>0.48</v>
          </cell>
          <cell r="BI1211">
            <v>2640</v>
          </cell>
          <cell r="BJ1211">
            <v>1499</v>
          </cell>
          <cell r="BK1211">
            <v>1499</v>
          </cell>
          <cell r="BL1211">
            <v>1362.73</v>
          </cell>
          <cell r="BM1211">
            <v>2.7859864324876873</v>
          </cell>
          <cell r="BN1211">
            <v>4.53</v>
          </cell>
          <cell r="BO1211">
            <v>4.7</v>
          </cell>
          <cell r="BP1211">
            <v>6.33</v>
          </cell>
          <cell r="BQ1211">
            <v>538.04999999999995</v>
          </cell>
          <cell r="BR1211">
            <v>0.64106070713809205</v>
          </cell>
          <cell r="BS1211">
            <v>3.3</v>
          </cell>
          <cell r="BT1211">
            <v>85</v>
          </cell>
          <cell r="BU1211">
            <v>1.1000000000000001</v>
          </cell>
          <cell r="BV1211">
            <v>1499</v>
          </cell>
          <cell r="BW1211">
            <v>900</v>
          </cell>
          <cell r="BX1211" t="str">
            <v>Zara Fashion</v>
          </cell>
          <cell r="BY1211" t="str">
            <v>Бангладеш</v>
          </cell>
          <cell r="BZ1211">
            <v>220</v>
          </cell>
          <cell r="CA1211">
            <v>590</v>
          </cell>
          <cell r="CB1211">
            <v>98</v>
          </cell>
          <cell r="CC1211">
            <v>1952</v>
          </cell>
          <cell r="CD1211">
            <v>5500</v>
          </cell>
          <cell r="CE1211">
            <v>1731.1416103825181</v>
          </cell>
          <cell r="CF1211">
            <v>5500</v>
          </cell>
          <cell r="CG1211">
            <v>7200</v>
          </cell>
          <cell r="CH1211" t="str">
            <v>ок</v>
          </cell>
          <cell r="CI1211" t="str">
            <v>ок</v>
          </cell>
          <cell r="CJ1211">
            <v>14</v>
          </cell>
          <cell r="CK1211">
            <v>12408</v>
          </cell>
          <cell r="CL1211">
            <v>2773</v>
          </cell>
          <cell r="CM1211">
            <v>1034</v>
          </cell>
          <cell r="CN1211">
            <v>9174.4</v>
          </cell>
          <cell r="CO1211">
            <v>460.6</v>
          </cell>
          <cell r="CP1211">
            <v>25850</v>
          </cell>
          <cell r="CQ1211">
            <v>1420451.9999999998</v>
          </cell>
          <cell r="CR1211">
            <v>317449.5</v>
          </cell>
          <cell r="CS1211">
            <v>118370.99999999999</v>
          </cell>
          <cell r="CT1211">
            <v>1050273.5999999999</v>
          </cell>
          <cell r="CU1211">
            <v>52728.899999999994</v>
          </cell>
          <cell r="CV1211">
            <v>2959274.9999999995</v>
          </cell>
          <cell r="CW1211">
            <v>3957360</v>
          </cell>
          <cell r="CX1211">
            <v>884410</v>
          </cell>
          <cell r="CY1211">
            <v>329780</v>
          </cell>
          <cell r="CZ1211">
            <v>2926048</v>
          </cell>
          <cell r="DA1211">
            <v>146902</v>
          </cell>
          <cell r="DB1211">
            <v>8244500</v>
          </cell>
          <cell r="DC1211" t="str">
            <v>Basic+</v>
          </cell>
          <cell r="DE1211">
            <v>59</v>
          </cell>
          <cell r="DF1211">
            <v>59</v>
          </cell>
          <cell r="DH1211">
            <v>7</v>
          </cell>
          <cell r="DI1211">
            <v>3</v>
          </cell>
          <cell r="DJ1211">
            <v>10</v>
          </cell>
          <cell r="DK1211">
            <v>590</v>
          </cell>
          <cell r="DP1211">
            <v>590</v>
          </cell>
          <cell r="DQ1211">
            <v>413</v>
          </cell>
          <cell r="DR1211">
            <v>177</v>
          </cell>
          <cell r="DS1211">
            <v>0.7</v>
          </cell>
          <cell r="DT1211">
            <v>0.3</v>
          </cell>
          <cell r="DU1211">
            <v>1499</v>
          </cell>
          <cell r="DV1211">
            <v>280102.5</v>
          </cell>
          <cell r="DW1211">
            <v>2773</v>
          </cell>
          <cell r="DX1211">
            <v>884410</v>
          </cell>
          <cell r="DY1211" t="str">
            <v>blue</v>
          </cell>
          <cell r="DZ1211" t="str">
            <v>20110420114___Bermu___синий</v>
          </cell>
        </row>
        <row r="1212">
          <cell r="B1212" t="str">
            <v>20110420114_0070765_00000003857</v>
          </cell>
          <cell r="C1212" t="str">
            <v>20110420114_0070765</v>
          </cell>
          <cell r="D1212" t="str">
            <v>Theme 4ОдеждаBermuМужскойbeige100</v>
          </cell>
          <cell r="E1212" t="str">
            <v>Заг. с Th 4</v>
          </cell>
          <cell r="F1212" t="str">
            <v>ACOOLA Одежда Весна 2024 Theme 4</v>
          </cell>
          <cell r="G1212" t="str">
            <v>ACOOLA</v>
          </cell>
          <cell r="H1212" t="str">
            <v>Theme 4</v>
          </cell>
          <cell r="I1212" t="str">
            <v>00000003857</v>
          </cell>
          <cell r="J1212" t="str">
            <v>20110420114</v>
          </cell>
          <cell r="K1212" t="str">
            <v>Шорты детские для мальчиков Bermu бежевый</v>
          </cell>
          <cell r="L1212" t="str">
            <v>Мужской</v>
          </cell>
          <cell r="M1212" t="str">
            <v>Большой</v>
          </cell>
          <cell r="N1212" t="str">
            <v>Bermu</v>
          </cell>
          <cell r="O1212" t="str">
            <v>бежевый</v>
          </cell>
          <cell r="P1212" t="str">
            <v>Stitched</v>
          </cell>
          <cell r="Q1212" t="str">
            <v>Shorts</v>
          </cell>
          <cell r="R1212" t="str">
            <v>Bottom_Boys</v>
          </cell>
          <cell r="S1212" t="str">
            <v>Pants</v>
          </cell>
          <cell r="T1212" t="str">
            <v>Одежда</v>
          </cell>
          <cell r="U1212" t="str">
            <v>Twill / Твил</v>
          </cell>
          <cell r="V1212" t="str">
            <v>98%Хлопок/2%ПУ</v>
          </cell>
          <cell r="W1212" t="str">
            <v>(100) Kids cloth B2G2 7sizes_2</v>
          </cell>
          <cell r="X1212">
            <v>7</v>
          </cell>
          <cell r="Y1212" t="str">
            <v>Нет</v>
          </cell>
          <cell r="Z1212" t="str">
            <v>Svetlana Panina</v>
          </cell>
          <cell r="AA1212" t="str">
            <v>Basic+</v>
          </cell>
          <cell r="AB1212" t="str">
            <v>Regular</v>
          </cell>
          <cell r="AC1212" t="str">
            <v>1,2,3,4</v>
          </cell>
          <cell r="AD1212" t="str">
            <v>1,2,3,4_7</v>
          </cell>
          <cell r="AE1212">
            <v>264</v>
          </cell>
          <cell r="AF1212">
            <v>52</v>
          </cell>
          <cell r="AG1212">
            <v>73</v>
          </cell>
          <cell r="AH1212">
            <v>96</v>
          </cell>
          <cell r="AI1212">
            <v>43</v>
          </cell>
          <cell r="AJ1212">
            <v>0</v>
          </cell>
          <cell r="AK1212">
            <v>0.6</v>
          </cell>
          <cell r="AL1212">
            <v>0.7</v>
          </cell>
          <cell r="AM1212">
            <v>7</v>
          </cell>
          <cell r="AN1212">
            <v>3</v>
          </cell>
          <cell r="AO1212">
            <v>10</v>
          </cell>
          <cell r="AP1212">
            <v>520</v>
          </cell>
          <cell r="AQ1212">
            <v>7</v>
          </cell>
          <cell r="AR1212">
            <v>3</v>
          </cell>
          <cell r="AS1212">
            <v>10</v>
          </cell>
          <cell r="AT1212">
            <v>730</v>
          </cell>
          <cell r="AU1212">
            <v>7</v>
          </cell>
          <cell r="AV1212">
            <v>3</v>
          </cell>
          <cell r="AW1212">
            <v>10</v>
          </cell>
          <cell r="AX1212">
            <v>960</v>
          </cell>
          <cell r="AY1212">
            <v>7</v>
          </cell>
          <cell r="AZ1212">
            <v>3</v>
          </cell>
          <cell r="BA1212">
            <v>10</v>
          </cell>
          <cell r="BB1212">
            <v>430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 t="str">
            <v>0-3</v>
          </cell>
          <cell r="BH1212">
            <v>0.48</v>
          </cell>
          <cell r="BI1212">
            <v>2640</v>
          </cell>
          <cell r="BJ1212">
            <v>1499</v>
          </cell>
          <cell r="BK1212">
            <v>1499</v>
          </cell>
          <cell r="BL1212">
            <v>1362.73</v>
          </cell>
          <cell r="BM1212">
            <v>2.7859864324876873</v>
          </cell>
          <cell r="BN1212">
            <v>4.53</v>
          </cell>
          <cell r="BO1212">
            <v>4.7</v>
          </cell>
          <cell r="BP1212">
            <v>6.33</v>
          </cell>
          <cell r="BQ1212">
            <v>538.04999999999995</v>
          </cell>
          <cell r="BR1212">
            <v>0.64106070713809205</v>
          </cell>
          <cell r="BS1212">
            <v>3.3</v>
          </cell>
          <cell r="BT1212">
            <v>85</v>
          </cell>
          <cell r="BU1212">
            <v>1.1000000000000001</v>
          </cell>
          <cell r="BV1212">
            <v>1499</v>
          </cell>
          <cell r="BW1212">
            <v>900</v>
          </cell>
          <cell r="BX1212" t="str">
            <v>Zara Fashion</v>
          </cell>
          <cell r="BY1212" t="str">
            <v>Бангладеш</v>
          </cell>
          <cell r="BZ1212">
            <v>220</v>
          </cell>
          <cell r="CA1212">
            <v>590</v>
          </cell>
          <cell r="CB1212">
            <v>98</v>
          </cell>
          <cell r="CC1212">
            <v>1952</v>
          </cell>
          <cell r="CD1212">
            <v>5500</v>
          </cell>
          <cell r="CE1212">
            <v>1731.1416103825181</v>
          </cell>
          <cell r="CF1212">
            <v>5500</v>
          </cell>
          <cell r="CG1212">
            <v>7200</v>
          </cell>
          <cell r="CH1212" t="str">
            <v>ок</v>
          </cell>
          <cell r="CI1212" t="str">
            <v>ок</v>
          </cell>
          <cell r="CJ1212">
            <v>14</v>
          </cell>
          <cell r="CK1212">
            <v>12408</v>
          </cell>
          <cell r="CL1212">
            <v>2773</v>
          </cell>
          <cell r="CM1212">
            <v>1034</v>
          </cell>
          <cell r="CN1212">
            <v>9174.4</v>
          </cell>
          <cell r="CO1212">
            <v>460.6</v>
          </cell>
          <cell r="CP1212">
            <v>25850</v>
          </cell>
          <cell r="CQ1212">
            <v>1420451.9999999998</v>
          </cell>
          <cell r="CR1212">
            <v>317449.5</v>
          </cell>
          <cell r="CS1212">
            <v>118370.99999999999</v>
          </cell>
          <cell r="CT1212">
            <v>1050273.5999999999</v>
          </cell>
          <cell r="CU1212">
            <v>52728.899999999994</v>
          </cell>
          <cell r="CV1212">
            <v>2959274.9999999995</v>
          </cell>
          <cell r="CW1212">
            <v>3957360</v>
          </cell>
          <cell r="CX1212">
            <v>884410</v>
          </cell>
          <cell r="CY1212">
            <v>329780</v>
          </cell>
          <cell r="CZ1212">
            <v>2926048</v>
          </cell>
          <cell r="DA1212">
            <v>146902</v>
          </cell>
          <cell r="DB1212">
            <v>8244500</v>
          </cell>
          <cell r="DC1212" t="str">
            <v>Basic+</v>
          </cell>
          <cell r="DE1212">
            <v>59</v>
          </cell>
          <cell r="DF1212">
            <v>59</v>
          </cell>
          <cell r="DH1212">
            <v>7</v>
          </cell>
          <cell r="DI1212">
            <v>3</v>
          </cell>
          <cell r="DJ1212">
            <v>10</v>
          </cell>
          <cell r="DK1212">
            <v>590</v>
          </cell>
          <cell r="DP1212">
            <v>590</v>
          </cell>
          <cell r="DQ1212">
            <v>413</v>
          </cell>
          <cell r="DR1212">
            <v>177</v>
          </cell>
          <cell r="DS1212">
            <v>0.7</v>
          </cell>
          <cell r="DT1212">
            <v>0.3</v>
          </cell>
          <cell r="DU1212">
            <v>1499</v>
          </cell>
          <cell r="DV1212">
            <v>280102.5</v>
          </cell>
          <cell r="DW1212">
            <v>2773</v>
          </cell>
          <cell r="DX1212">
            <v>884410</v>
          </cell>
          <cell r="DY1212" t="str">
            <v>beige</v>
          </cell>
          <cell r="DZ1212" t="str">
            <v>20110420114___Bermu___бежевый</v>
          </cell>
        </row>
        <row r="1213">
          <cell r="B1213" t="str">
            <v>20110510200_0076663_00000003857</v>
          </cell>
          <cell r="C1213" t="str">
            <v>20110510200_0076663</v>
          </cell>
          <cell r="D1213" t="str">
            <v>Theme 4ОдеждаWeakfishМужскойwhite100</v>
          </cell>
          <cell r="E1213" t="str">
            <v>Заг. с Th 4</v>
          </cell>
          <cell r="F1213" t="str">
            <v>ACOOLA Одежда Весна 2024 Theme 4</v>
          </cell>
          <cell r="G1213" t="str">
            <v>ACOOLA</v>
          </cell>
          <cell r="H1213" t="str">
            <v>Theme 4</v>
          </cell>
          <cell r="I1213" t="str">
            <v>00000003857</v>
          </cell>
          <cell r="J1213" t="str">
            <v>20110510200</v>
          </cell>
          <cell r="K1213" t="str">
            <v>Футболка детская для мальчиков Weakfish  белый</v>
          </cell>
          <cell r="L1213" t="str">
            <v>Мужской</v>
          </cell>
          <cell r="M1213" t="str">
            <v>Большой</v>
          </cell>
          <cell r="N1213" t="str">
            <v>Weakfish</v>
          </cell>
          <cell r="O1213" t="str">
            <v>белый</v>
          </cell>
          <cell r="P1213" t="str">
            <v>Jersey</v>
          </cell>
          <cell r="Q1213" t="str">
            <v>T-shirt</v>
          </cell>
          <cell r="R1213" t="str">
            <v>Top_Boys</v>
          </cell>
          <cell r="S1213" t="str">
            <v/>
          </cell>
          <cell r="T1213" t="str">
            <v>Одежда</v>
          </cell>
          <cell r="U1213" t="str">
            <v>Single jersey / Трикотажное полотно</v>
          </cell>
          <cell r="V1213" t="str">
            <v>100%Хлопок</v>
          </cell>
          <cell r="W1213" t="str">
            <v>(100) Kids cloth B2G2 7sizes_2</v>
          </cell>
          <cell r="X1213">
            <v>7</v>
          </cell>
          <cell r="Y1213" t="str">
            <v>Нет</v>
          </cell>
          <cell r="Z1213" t="str">
            <v>Daria Kuricyna</v>
          </cell>
          <cell r="AA1213" t="str">
            <v>Basic+</v>
          </cell>
          <cell r="AB1213" t="str">
            <v>Regular</v>
          </cell>
          <cell r="AC1213" t="str">
            <v>1,2,3,4,5</v>
          </cell>
          <cell r="AD1213" t="str">
            <v>1,2,3,4,5_7</v>
          </cell>
          <cell r="AE1213">
            <v>271</v>
          </cell>
          <cell r="AF1213">
            <v>52</v>
          </cell>
          <cell r="AG1213">
            <v>73</v>
          </cell>
          <cell r="AH1213">
            <v>96</v>
          </cell>
          <cell r="AI1213">
            <v>43</v>
          </cell>
          <cell r="AJ1213">
            <v>7</v>
          </cell>
          <cell r="AK1213">
            <v>0.6</v>
          </cell>
          <cell r="AL1213">
            <v>0.7</v>
          </cell>
          <cell r="AM1213">
            <v>7</v>
          </cell>
          <cell r="AN1213">
            <v>3</v>
          </cell>
          <cell r="AO1213">
            <v>10</v>
          </cell>
          <cell r="AP1213">
            <v>520</v>
          </cell>
          <cell r="AQ1213">
            <v>7</v>
          </cell>
          <cell r="AR1213">
            <v>3</v>
          </cell>
          <cell r="AS1213">
            <v>10</v>
          </cell>
          <cell r="AT1213">
            <v>730</v>
          </cell>
          <cell r="AU1213">
            <v>7</v>
          </cell>
          <cell r="AV1213">
            <v>3</v>
          </cell>
          <cell r="AW1213">
            <v>10</v>
          </cell>
          <cell r="AX1213">
            <v>960</v>
          </cell>
          <cell r="AY1213">
            <v>7</v>
          </cell>
          <cell r="AZ1213">
            <v>3</v>
          </cell>
          <cell r="BA1213">
            <v>10</v>
          </cell>
          <cell r="BB1213">
            <v>430</v>
          </cell>
          <cell r="BC1213">
            <v>7</v>
          </cell>
          <cell r="BD1213">
            <v>3</v>
          </cell>
          <cell r="BE1213">
            <v>10</v>
          </cell>
          <cell r="BF1213">
            <v>70</v>
          </cell>
          <cell r="BG1213" t="str">
            <v>0-3</v>
          </cell>
          <cell r="BH1213">
            <v>0.45166666666666666</v>
          </cell>
          <cell r="BI1213">
            <v>2710</v>
          </cell>
          <cell r="BJ1213">
            <v>799</v>
          </cell>
          <cell r="BK1213">
            <v>799</v>
          </cell>
          <cell r="BL1213">
            <v>726.36</v>
          </cell>
          <cell r="BM1213">
            <v>3.418181818181818</v>
          </cell>
          <cell r="BN1213">
            <v>2.0299999999999998</v>
          </cell>
          <cell r="BO1213">
            <v>2.11</v>
          </cell>
          <cell r="BP1213">
            <v>2.75</v>
          </cell>
          <cell r="BQ1213">
            <v>233.75</v>
          </cell>
          <cell r="BR1213">
            <v>0.70744680851063824</v>
          </cell>
          <cell r="BS1213">
            <v>3.3</v>
          </cell>
          <cell r="BT1213">
            <v>85</v>
          </cell>
          <cell r="BU1213">
            <v>1.1000000000000001</v>
          </cell>
          <cell r="BV1213">
            <v>799</v>
          </cell>
          <cell r="BW1213">
            <v>480</v>
          </cell>
          <cell r="BX1213" t="str">
            <v>Texojit Fashion &amp; Design Ltd</v>
          </cell>
          <cell r="BY1213" t="str">
            <v>Бангладеш</v>
          </cell>
          <cell r="BZ1213">
            <v>240</v>
          </cell>
          <cell r="CA1213">
            <v>590</v>
          </cell>
          <cell r="CB1213">
            <v>112</v>
          </cell>
          <cell r="CC1213">
            <v>2348</v>
          </cell>
          <cell r="CD1213">
            <v>6000</v>
          </cell>
          <cell r="CE1213">
            <v>1888.5181204172925</v>
          </cell>
          <cell r="CF1213">
            <v>6000</v>
          </cell>
          <cell r="CG1213">
            <v>7500</v>
          </cell>
          <cell r="CH1213" t="str">
            <v>ок</v>
          </cell>
          <cell r="CI1213" t="str">
            <v>ок</v>
          </cell>
          <cell r="CJ1213">
            <v>16</v>
          </cell>
          <cell r="CK1213">
            <v>5718.0999999999995</v>
          </cell>
          <cell r="CL1213">
            <v>1244.8999999999999</v>
          </cell>
          <cell r="CM1213">
            <v>506.4</v>
          </cell>
          <cell r="CN1213">
            <v>4954.28</v>
          </cell>
          <cell r="CO1213">
            <v>236.32</v>
          </cell>
          <cell r="CP1213">
            <v>12660</v>
          </cell>
          <cell r="CQ1213">
            <v>633462.5</v>
          </cell>
          <cell r="CR1213">
            <v>137912.5</v>
          </cell>
          <cell r="CS1213">
            <v>56100</v>
          </cell>
          <cell r="CT1213">
            <v>548845</v>
          </cell>
          <cell r="CU1213">
            <v>26180</v>
          </cell>
          <cell r="CV1213">
            <v>1402500</v>
          </cell>
          <cell r="CW1213">
            <v>2165290</v>
          </cell>
          <cell r="CX1213">
            <v>471410</v>
          </cell>
          <cell r="CY1213">
            <v>191760</v>
          </cell>
          <cell r="CZ1213">
            <v>1876052</v>
          </cell>
          <cell r="DA1213">
            <v>89488</v>
          </cell>
          <cell r="DB1213">
            <v>4794000</v>
          </cell>
          <cell r="DC1213" t="str">
            <v>Basic+</v>
          </cell>
          <cell r="DE1213">
            <v>59</v>
          </cell>
          <cell r="DF1213">
            <v>59</v>
          </cell>
          <cell r="DH1213">
            <v>7</v>
          </cell>
          <cell r="DI1213">
            <v>3</v>
          </cell>
          <cell r="DJ1213">
            <v>10</v>
          </cell>
          <cell r="DK1213">
            <v>590</v>
          </cell>
          <cell r="DP1213">
            <v>590</v>
          </cell>
          <cell r="DQ1213">
            <v>413</v>
          </cell>
          <cell r="DR1213">
            <v>177</v>
          </cell>
          <cell r="DS1213">
            <v>0.7</v>
          </cell>
          <cell r="DT1213">
            <v>0.3</v>
          </cell>
          <cell r="DU1213">
            <v>799</v>
          </cell>
          <cell r="DV1213">
            <v>121687.5</v>
          </cell>
          <cell r="DW1213">
            <v>1244.8999999999999</v>
          </cell>
          <cell r="DX1213">
            <v>471410</v>
          </cell>
          <cell r="DY1213" t="str">
            <v>white</v>
          </cell>
          <cell r="DZ1213" t="str">
            <v>20110510200___Weakfish___белый</v>
          </cell>
          <cell r="EA1213" t="str">
            <v>Расчет кирпичей</v>
          </cell>
        </row>
        <row r="1214">
          <cell r="B1214" t="str">
            <v>20110510201_0076664_00000003857</v>
          </cell>
          <cell r="C1214" t="str">
            <v>20110510201_0076664</v>
          </cell>
          <cell r="D1214" t="str">
            <v>Theme 4ОдеждаRoachМужскойpale yellow100</v>
          </cell>
          <cell r="E1214" t="str">
            <v>Заг. с Th 4</v>
          </cell>
          <cell r="F1214" t="str">
            <v>ACOOLA Одежда Весна 2024 Theme 4</v>
          </cell>
          <cell r="G1214" t="str">
            <v>ACOOLA</v>
          </cell>
          <cell r="H1214" t="str">
            <v>Theme 4</v>
          </cell>
          <cell r="I1214" t="str">
            <v>00000003857</v>
          </cell>
          <cell r="J1214" t="str">
            <v>20110510201</v>
          </cell>
          <cell r="K1214" t="str">
            <v>Футболка детская для мальчиков Roach бледно-желтый</v>
          </cell>
          <cell r="L1214" t="str">
            <v>Мужской</v>
          </cell>
          <cell r="M1214" t="str">
            <v>Большой</v>
          </cell>
          <cell r="N1214" t="str">
            <v>Roach</v>
          </cell>
          <cell r="O1214" t="str">
            <v>бледно-желтый</v>
          </cell>
          <cell r="P1214" t="str">
            <v>Jersey</v>
          </cell>
          <cell r="Q1214" t="str">
            <v>T-shirt</v>
          </cell>
          <cell r="R1214" t="str">
            <v>Top_Boys</v>
          </cell>
          <cell r="S1214" t="str">
            <v/>
          </cell>
          <cell r="T1214" t="str">
            <v>Одежда</v>
          </cell>
          <cell r="U1214" t="str">
            <v>Single jersey / Трикотажное полотно</v>
          </cell>
          <cell r="V1214" t="str">
            <v>100%Хлопок</v>
          </cell>
          <cell r="W1214" t="str">
            <v>(100) Kids cloth B2G2 7sizes_2</v>
          </cell>
          <cell r="X1214">
            <v>7</v>
          </cell>
          <cell r="Y1214" t="str">
            <v>Нет</v>
          </cell>
          <cell r="Z1214" t="str">
            <v>Daria Kuricyna</v>
          </cell>
          <cell r="AA1214" t="str">
            <v>Basic+</v>
          </cell>
          <cell r="AB1214" t="str">
            <v>Regular</v>
          </cell>
          <cell r="AC1214" t="str">
            <v>1,2,3,4,5</v>
          </cell>
          <cell r="AD1214" t="str">
            <v>1,2,3,4,5_7</v>
          </cell>
          <cell r="AE1214">
            <v>271</v>
          </cell>
          <cell r="AF1214">
            <v>52</v>
          </cell>
          <cell r="AG1214">
            <v>73</v>
          </cell>
          <cell r="AH1214">
            <v>96</v>
          </cell>
          <cell r="AI1214">
            <v>43</v>
          </cell>
          <cell r="AJ1214">
            <v>7</v>
          </cell>
          <cell r="AK1214">
            <v>0.6</v>
          </cell>
          <cell r="AL1214">
            <v>0.7</v>
          </cell>
          <cell r="AM1214">
            <v>7</v>
          </cell>
          <cell r="AN1214">
            <v>3</v>
          </cell>
          <cell r="AO1214">
            <v>10</v>
          </cell>
          <cell r="AP1214">
            <v>520</v>
          </cell>
          <cell r="AQ1214">
            <v>7</v>
          </cell>
          <cell r="AR1214">
            <v>3</v>
          </cell>
          <cell r="AS1214">
            <v>10</v>
          </cell>
          <cell r="AT1214">
            <v>730</v>
          </cell>
          <cell r="AU1214">
            <v>7</v>
          </cell>
          <cell r="AV1214">
            <v>3</v>
          </cell>
          <cell r="AW1214">
            <v>10</v>
          </cell>
          <cell r="AX1214">
            <v>960</v>
          </cell>
          <cell r="AY1214">
            <v>7</v>
          </cell>
          <cell r="AZ1214">
            <v>3</v>
          </cell>
          <cell r="BA1214">
            <v>10</v>
          </cell>
          <cell r="BB1214">
            <v>430</v>
          </cell>
          <cell r="BC1214">
            <v>7</v>
          </cell>
          <cell r="BD1214">
            <v>3</v>
          </cell>
          <cell r="BE1214">
            <v>10</v>
          </cell>
          <cell r="BF1214">
            <v>70</v>
          </cell>
          <cell r="BG1214" t="str">
            <v>0-3</v>
          </cell>
          <cell r="BH1214">
            <v>0.45166666666666666</v>
          </cell>
          <cell r="BI1214">
            <v>2710</v>
          </cell>
          <cell r="BJ1214">
            <v>799</v>
          </cell>
          <cell r="BK1214">
            <v>799</v>
          </cell>
          <cell r="BL1214">
            <v>726.36</v>
          </cell>
          <cell r="BM1214">
            <v>3.5074626865671639</v>
          </cell>
          <cell r="BN1214">
            <v>1.98</v>
          </cell>
          <cell r="BO1214">
            <v>2.06</v>
          </cell>
          <cell r="BP1214">
            <v>2.68</v>
          </cell>
          <cell r="BQ1214">
            <v>227.8</v>
          </cell>
          <cell r="BR1214">
            <v>0.71489361702127652</v>
          </cell>
          <cell r="BS1214">
            <v>3.3</v>
          </cell>
          <cell r="BT1214">
            <v>85</v>
          </cell>
          <cell r="BU1214">
            <v>1.1000000000000001</v>
          </cell>
          <cell r="BV1214">
            <v>799</v>
          </cell>
          <cell r="BW1214">
            <v>480</v>
          </cell>
          <cell r="BX1214" t="str">
            <v>ZS Apparels Ltd</v>
          </cell>
          <cell r="BY1214" t="str">
            <v>Бангладеш</v>
          </cell>
          <cell r="BZ1214">
            <v>240</v>
          </cell>
          <cell r="CA1214">
            <v>590</v>
          </cell>
          <cell r="CB1214">
            <v>112</v>
          </cell>
          <cell r="CC1214">
            <v>2348</v>
          </cell>
          <cell r="CD1214">
            <v>6000</v>
          </cell>
          <cell r="CE1214">
            <v>1888.5181204172925</v>
          </cell>
          <cell r="CF1214">
            <v>6000</v>
          </cell>
          <cell r="CG1214">
            <v>7500</v>
          </cell>
          <cell r="CH1214" t="str">
            <v>ок</v>
          </cell>
          <cell r="CI1214" t="str">
            <v>ок</v>
          </cell>
          <cell r="CJ1214">
            <v>16</v>
          </cell>
          <cell r="CK1214">
            <v>5582.6</v>
          </cell>
          <cell r="CL1214">
            <v>1215.4000000000001</v>
          </cell>
          <cell r="CM1214">
            <v>494.40000000000003</v>
          </cell>
          <cell r="CN1214">
            <v>4836.88</v>
          </cell>
          <cell r="CO1214">
            <v>230.72</v>
          </cell>
          <cell r="CP1214">
            <v>12360</v>
          </cell>
          <cell r="CQ1214">
            <v>617338</v>
          </cell>
          <cell r="CR1214">
            <v>134402</v>
          </cell>
          <cell r="CS1214">
            <v>54672</v>
          </cell>
          <cell r="CT1214">
            <v>534874.4</v>
          </cell>
          <cell r="CU1214">
            <v>25513.600000000002</v>
          </cell>
          <cell r="CV1214">
            <v>1366800</v>
          </cell>
          <cell r="CW1214">
            <v>2165290</v>
          </cell>
          <cell r="CX1214">
            <v>471410</v>
          </cell>
          <cell r="CY1214">
            <v>191760</v>
          </cell>
          <cell r="CZ1214">
            <v>1876052</v>
          </cell>
          <cell r="DA1214">
            <v>89488</v>
          </cell>
          <cell r="DB1214">
            <v>4794000</v>
          </cell>
          <cell r="DC1214" t="str">
            <v>Basic+</v>
          </cell>
          <cell r="DE1214">
            <v>59</v>
          </cell>
          <cell r="DF1214">
            <v>59</v>
          </cell>
          <cell r="DH1214">
            <v>7</v>
          </cell>
          <cell r="DI1214">
            <v>3</v>
          </cell>
          <cell r="DJ1214">
            <v>10</v>
          </cell>
          <cell r="DK1214">
            <v>590</v>
          </cell>
          <cell r="DP1214">
            <v>590</v>
          </cell>
          <cell r="DQ1214">
            <v>413</v>
          </cell>
          <cell r="DR1214">
            <v>177</v>
          </cell>
          <cell r="DS1214">
            <v>0.7</v>
          </cell>
          <cell r="DT1214">
            <v>0.3</v>
          </cell>
          <cell r="DU1214">
            <v>799</v>
          </cell>
          <cell r="DV1214">
            <v>118590</v>
          </cell>
          <cell r="DW1214">
            <v>1215.4000000000001</v>
          </cell>
          <cell r="DX1214">
            <v>471410</v>
          </cell>
          <cell r="DY1214" t="str">
            <v>pale yellow</v>
          </cell>
          <cell r="DZ1214" t="str">
            <v>20110510201___Roach___бледно-желтый</v>
          </cell>
          <cell r="EA1214" t="str">
            <v>Расчет кирпичей</v>
          </cell>
        </row>
        <row r="1215">
          <cell r="B1215" t="str">
            <v>20110510203_0076667_00000003857</v>
          </cell>
          <cell r="C1215" t="str">
            <v>20110510203_0076667</v>
          </cell>
          <cell r="D1215" t="str">
            <v>Theme 4ОдеждаBullheadМужскойbeige100</v>
          </cell>
          <cell r="E1215" t="str">
            <v>Заг. с Th 4</v>
          </cell>
          <cell r="F1215" t="str">
            <v>ACOOLA Одежда Весна 2024 Theme 4</v>
          </cell>
          <cell r="G1215" t="str">
            <v>ACOOLA</v>
          </cell>
          <cell r="H1215" t="str">
            <v>Theme 4</v>
          </cell>
          <cell r="I1215" t="str">
            <v>00000003857</v>
          </cell>
          <cell r="J1215" t="str">
            <v>20110510203</v>
          </cell>
          <cell r="K1215" t="str">
            <v>Футболка детская для мальчиков Bullhead бежевый</v>
          </cell>
          <cell r="L1215" t="str">
            <v>Мужской</v>
          </cell>
          <cell r="M1215" t="str">
            <v>Большой</v>
          </cell>
          <cell r="N1215" t="str">
            <v>Bullhead</v>
          </cell>
          <cell r="O1215" t="str">
            <v>бежевый</v>
          </cell>
          <cell r="P1215" t="str">
            <v>Jersey</v>
          </cell>
          <cell r="Q1215" t="str">
            <v>T-shirt</v>
          </cell>
          <cell r="R1215" t="str">
            <v>Top_Boys</v>
          </cell>
          <cell r="S1215" t="str">
            <v/>
          </cell>
          <cell r="T1215" t="str">
            <v>Одежда</v>
          </cell>
          <cell r="U1215" t="str">
            <v>Single jersey / Трикотажное полотно</v>
          </cell>
          <cell r="V1215" t="str">
            <v>100%Хлопок</v>
          </cell>
          <cell r="W1215" t="str">
            <v>(100) Kids cloth B2G2 7sizes_2</v>
          </cell>
          <cell r="X1215">
            <v>7</v>
          </cell>
          <cell r="Y1215" t="str">
            <v>Нет</v>
          </cell>
          <cell r="Z1215" t="str">
            <v>Daria Kuricyna</v>
          </cell>
          <cell r="AA1215" t="str">
            <v>Basic+</v>
          </cell>
          <cell r="AB1215" t="str">
            <v>Regular</v>
          </cell>
          <cell r="AC1215" t="str">
            <v>1,2,3,4,5</v>
          </cell>
          <cell r="AD1215" t="str">
            <v>1,2,3,4,5_7</v>
          </cell>
          <cell r="AE1215">
            <v>271</v>
          </cell>
          <cell r="AF1215">
            <v>52</v>
          </cell>
          <cell r="AG1215">
            <v>73</v>
          </cell>
          <cell r="AH1215">
            <v>96</v>
          </cell>
          <cell r="AI1215">
            <v>43</v>
          </cell>
          <cell r="AJ1215">
            <v>7</v>
          </cell>
          <cell r="AK1215">
            <v>0.6</v>
          </cell>
          <cell r="AL1215">
            <v>0.7</v>
          </cell>
          <cell r="AM1215">
            <v>7</v>
          </cell>
          <cell r="AN1215">
            <v>3</v>
          </cell>
          <cell r="AO1215">
            <v>10</v>
          </cell>
          <cell r="AP1215">
            <v>520</v>
          </cell>
          <cell r="AQ1215">
            <v>7</v>
          </cell>
          <cell r="AR1215">
            <v>3</v>
          </cell>
          <cell r="AS1215">
            <v>10</v>
          </cell>
          <cell r="AT1215">
            <v>730</v>
          </cell>
          <cell r="AU1215">
            <v>7</v>
          </cell>
          <cell r="AV1215">
            <v>3</v>
          </cell>
          <cell r="AW1215">
            <v>10</v>
          </cell>
          <cell r="AX1215">
            <v>960</v>
          </cell>
          <cell r="AY1215">
            <v>7</v>
          </cell>
          <cell r="AZ1215">
            <v>3</v>
          </cell>
          <cell r="BA1215">
            <v>10</v>
          </cell>
          <cell r="BB1215">
            <v>430</v>
          </cell>
          <cell r="BC1215">
            <v>7</v>
          </cell>
          <cell r="BD1215">
            <v>3</v>
          </cell>
          <cell r="BE1215">
            <v>10</v>
          </cell>
          <cell r="BF1215">
            <v>70</v>
          </cell>
          <cell r="BG1215" t="str">
            <v>0-3</v>
          </cell>
          <cell r="BH1215">
            <v>0.45166666666666666</v>
          </cell>
          <cell r="BI1215">
            <v>2710</v>
          </cell>
          <cell r="BJ1215">
            <v>799</v>
          </cell>
          <cell r="BK1215">
            <v>799</v>
          </cell>
          <cell r="BL1215">
            <v>726.36</v>
          </cell>
          <cell r="BM1215">
            <v>3.3215547703180213</v>
          </cell>
          <cell r="BN1215">
            <v>2.1</v>
          </cell>
          <cell r="BO1215">
            <v>2.17</v>
          </cell>
          <cell r="BP1215">
            <v>2.83</v>
          </cell>
          <cell r="BQ1215">
            <v>240.55</v>
          </cell>
          <cell r="BR1215">
            <v>0.69893617021276588</v>
          </cell>
          <cell r="BS1215">
            <v>3.3</v>
          </cell>
          <cell r="BT1215">
            <v>85</v>
          </cell>
          <cell r="BU1215">
            <v>1.1000000000000001</v>
          </cell>
          <cell r="BV1215">
            <v>799</v>
          </cell>
          <cell r="BW1215">
            <v>480</v>
          </cell>
          <cell r="BX1215" t="str">
            <v>ZS Apparels Ltd</v>
          </cell>
          <cell r="BY1215" t="str">
            <v>Бангладеш</v>
          </cell>
          <cell r="BZ1215">
            <v>240</v>
          </cell>
          <cell r="CA1215">
            <v>590</v>
          </cell>
          <cell r="CB1215">
            <v>112</v>
          </cell>
          <cell r="CC1215">
            <v>2348</v>
          </cell>
          <cell r="CD1215">
            <v>6000</v>
          </cell>
          <cell r="CE1215">
            <v>1888.5181204172925</v>
          </cell>
          <cell r="CF1215">
            <v>6000</v>
          </cell>
          <cell r="CG1215">
            <v>7500</v>
          </cell>
          <cell r="CH1215" t="str">
            <v>ок</v>
          </cell>
          <cell r="CI1215" t="str">
            <v>ок</v>
          </cell>
          <cell r="CJ1215">
            <v>16</v>
          </cell>
          <cell r="CK1215">
            <v>5880.7</v>
          </cell>
          <cell r="CL1215">
            <v>1280.3</v>
          </cell>
          <cell r="CM1215">
            <v>520.79999999999995</v>
          </cell>
          <cell r="CN1215">
            <v>5095.16</v>
          </cell>
          <cell r="CO1215">
            <v>243.04</v>
          </cell>
          <cell r="CP1215">
            <v>13020</v>
          </cell>
          <cell r="CQ1215">
            <v>651890.5</v>
          </cell>
          <cell r="CR1215">
            <v>141924.5</v>
          </cell>
          <cell r="CS1215">
            <v>57732</v>
          </cell>
          <cell r="CT1215">
            <v>564811.4</v>
          </cell>
          <cell r="CU1215">
            <v>26941.600000000002</v>
          </cell>
          <cell r="CV1215">
            <v>1443300</v>
          </cell>
          <cell r="CW1215">
            <v>2165290</v>
          </cell>
          <cell r="CX1215">
            <v>471410</v>
          </cell>
          <cell r="CY1215">
            <v>191760</v>
          </cell>
          <cell r="CZ1215">
            <v>1876052</v>
          </cell>
          <cell r="DA1215">
            <v>89488</v>
          </cell>
          <cell r="DB1215">
            <v>4794000</v>
          </cell>
          <cell r="DC1215" t="str">
            <v>Basic+</v>
          </cell>
          <cell r="DE1215">
            <v>59</v>
          </cell>
          <cell r="DF1215">
            <v>59</v>
          </cell>
          <cell r="DH1215">
            <v>7</v>
          </cell>
          <cell r="DI1215">
            <v>3</v>
          </cell>
          <cell r="DJ1215">
            <v>10</v>
          </cell>
          <cell r="DK1215">
            <v>590</v>
          </cell>
          <cell r="DP1215">
            <v>590</v>
          </cell>
          <cell r="DQ1215">
            <v>413</v>
          </cell>
          <cell r="DR1215">
            <v>177</v>
          </cell>
          <cell r="DS1215">
            <v>0.7</v>
          </cell>
          <cell r="DT1215">
            <v>0.3</v>
          </cell>
          <cell r="DU1215">
            <v>799</v>
          </cell>
          <cell r="DV1215">
            <v>125227.5</v>
          </cell>
          <cell r="DW1215">
            <v>1280.3</v>
          </cell>
          <cell r="DX1215">
            <v>471410</v>
          </cell>
          <cell r="DY1215" t="str">
            <v>beige</v>
          </cell>
          <cell r="DZ1215" t="str">
            <v>20110510203___Bullhead___бежевый</v>
          </cell>
          <cell r="EA1215" t="str">
            <v>Расчет кирпичей</v>
          </cell>
        </row>
        <row r="1216">
          <cell r="B1216" t="str">
            <v>20110510204_0076668_00000003857</v>
          </cell>
          <cell r="C1216" t="str">
            <v>20110510204_0076668</v>
          </cell>
          <cell r="D1216" t="str">
            <v>Theme 4ОдеждаZanderМужскойbeige100</v>
          </cell>
          <cell r="E1216" t="str">
            <v>Заг. с Th 4</v>
          </cell>
          <cell r="F1216" t="str">
            <v>ACOOLA Одежда Весна 2024 Theme 4</v>
          </cell>
          <cell r="G1216" t="str">
            <v>ACOOLA</v>
          </cell>
          <cell r="H1216" t="str">
            <v>Theme 4</v>
          </cell>
          <cell r="I1216" t="str">
            <v>00000003857</v>
          </cell>
          <cell r="J1216" t="str">
            <v>20110510204</v>
          </cell>
          <cell r="K1216" t="str">
            <v>Футболка детская для мальчиков Zander бежевый</v>
          </cell>
          <cell r="L1216" t="str">
            <v>Мужской</v>
          </cell>
          <cell r="M1216" t="str">
            <v>Большой</v>
          </cell>
          <cell r="N1216" t="str">
            <v>Zander</v>
          </cell>
          <cell r="O1216" t="str">
            <v>бежевый</v>
          </cell>
          <cell r="P1216" t="str">
            <v>Jersey</v>
          </cell>
          <cell r="Q1216" t="str">
            <v>T-shirt</v>
          </cell>
          <cell r="R1216" t="str">
            <v>Top_Boys</v>
          </cell>
          <cell r="S1216" t="str">
            <v/>
          </cell>
          <cell r="T1216" t="str">
            <v>Одежда</v>
          </cell>
          <cell r="U1216" t="str">
            <v>Single jersey / Трикотажное полотно</v>
          </cell>
          <cell r="V1216" t="str">
            <v>100%Хлопок</v>
          </cell>
          <cell r="W1216" t="str">
            <v>(100) Kids cloth B2G2 7sizes_2</v>
          </cell>
          <cell r="X1216">
            <v>7</v>
          </cell>
          <cell r="Y1216" t="str">
            <v>Нет</v>
          </cell>
          <cell r="Z1216" t="str">
            <v>Daria Kuricyna</v>
          </cell>
          <cell r="AA1216" t="str">
            <v>Basic+</v>
          </cell>
          <cell r="AB1216" t="str">
            <v>Regular</v>
          </cell>
          <cell r="AC1216" t="str">
            <v>1,2,3</v>
          </cell>
          <cell r="AD1216" t="str">
            <v>1,2,3_7</v>
          </cell>
          <cell r="AE1216">
            <v>221</v>
          </cell>
          <cell r="AF1216">
            <v>52</v>
          </cell>
          <cell r="AG1216">
            <v>73</v>
          </cell>
          <cell r="AH1216">
            <v>96</v>
          </cell>
          <cell r="AI1216">
            <v>0</v>
          </cell>
          <cell r="AJ1216">
            <v>0</v>
          </cell>
          <cell r="AK1216">
            <v>0.6</v>
          </cell>
          <cell r="AL1216">
            <v>0.8</v>
          </cell>
          <cell r="AM1216">
            <v>7</v>
          </cell>
          <cell r="AN1216">
            <v>3</v>
          </cell>
          <cell r="AO1216">
            <v>10</v>
          </cell>
          <cell r="AP1216">
            <v>520</v>
          </cell>
          <cell r="AQ1216">
            <v>7</v>
          </cell>
          <cell r="AR1216">
            <v>3</v>
          </cell>
          <cell r="AS1216">
            <v>10</v>
          </cell>
          <cell r="AT1216">
            <v>730</v>
          </cell>
          <cell r="AU1216">
            <v>7</v>
          </cell>
          <cell r="AV1216">
            <v>3</v>
          </cell>
          <cell r="AW1216">
            <v>10</v>
          </cell>
          <cell r="AX1216">
            <v>960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 t="str">
            <v>0-3</v>
          </cell>
          <cell r="BH1216">
            <v>0.442</v>
          </cell>
          <cell r="BI1216">
            <v>2210</v>
          </cell>
          <cell r="BJ1216">
            <v>799</v>
          </cell>
          <cell r="BK1216">
            <v>799</v>
          </cell>
          <cell r="BL1216">
            <v>726.36</v>
          </cell>
          <cell r="BM1216">
            <v>3.418181818181818</v>
          </cell>
          <cell r="BN1216">
            <v>2.0299999999999998</v>
          </cell>
          <cell r="BO1216">
            <v>2.1</v>
          </cell>
          <cell r="BP1216">
            <v>2.75</v>
          </cell>
          <cell r="BQ1216">
            <v>233.75</v>
          </cell>
          <cell r="BR1216">
            <v>0.70744680851063824</v>
          </cell>
          <cell r="BS1216">
            <v>3.3</v>
          </cell>
          <cell r="BT1216">
            <v>85</v>
          </cell>
          <cell r="BU1216">
            <v>1.1000000000000001</v>
          </cell>
          <cell r="BV1216">
            <v>799</v>
          </cell>
          <cell r="BW1216">
            <v>480</v>
          </cell>
          <cell r="BX1216" t="str">
            <v>Rosin import export company Ltd.</v>
          </cell>
          <cell r="BY1216" t="str">
            <v>Бангладеш</v>
          </cell>
          <cell r="BZ1216">
            <v>200</v>
          </cell>
          <cell r="CA1216">
            <v>590</v>
          </cell>
          <cell r="CB1216">
            <v>91</v>
          </cell>
          <cell r="CC1216">
            <v>1909</v>
          </cell>
          <cell r="CD1216">
            <v>5000</v>
          </cell>
          <cell r="CE1216">
            <v>1573.7651003477438</v>
          </cell>
          <cell r="CF1216">
            <v>5000</v>
          </cell>
          <cell r="CG1216">
            <v>6200</v>
          </cell>
          <cell r="CH1216" t="str">
            <v>ок</v>
          </cell>
          <cell r="CI1216" t="str">
            <v>ок</v>
          </cell>
          <cell r="CJ1216">
            <v>13</v>
          </cell>
          <cell r="CK1216">
            <v>4641</v>
          </cell>
          <cell r="CL1216">
            <v>1239</v>
          </cell>
          <cell r="CM1216">
            <v>420</v>
          </cell>
          <cell r="CN1216">
            <v>4008.9</v>
          </cell>
          <cell r="CO1216">
            <v>191.1</v>
          </cell>
          <cell r="CP1216">
            <v>10500</v>
          </cell>
          <cell r="CQ1216">
            <v>516587.5</v>
          </cell>
          <cell r="CR1216">
            <v>137912.5</v>
          </cell>
          <cell r="CS1216">
            <v>46750</v>
          </cell>
          <cell r="CT1216">
            <v>446228.75</v>
          </cell>
          <cell r="CU1216">
            <v>21271.25</v>
          </cell>
          <cell r="CV1216">
            <v>1168750</v>
          </cell>
          <cell r="CW1216">
            <v>1765790</v>
          </cell>
          <cell r="CX1216">
            <v>471410</v>
          </cell>
          <cell r="CY1216">
            <v>159800</v>
          </cell>
          <cell r="CZ1216">
            <v>1525291</v>
          </cell>
          <cell r="DA1216">
            <v>72709</v>
          </cell>
          <cell r="DB1216">
            <v>3995000</v>
          </cell>
          <cell r="DC1216" t="str">
            <v>Basic+</v>
          </cell>
          <cell r="DE1216">
            <v>59</v>
          </cell>
          <cell r="DF1216">
            <v>59</v>
          </cell>
          <cell r="DH1216">
            <v>7</v>
          </cell>
          <cell r="DI1216">
            <v>3</v>
          </cell>
          <cell r="DJ1216">
            <v>10</v>
          </cell>
          <cell r="DK1216">
            <v>590</v>
          </cell>
          <cell r="DP1216">
            <v>590</v>
          </cell>
          <cell r="DQ1216">
            <v>413</v>
          </cell>
          <cell r="DR1216">
            <v>177</v>
          </cell>
          <cell r="DS1216">
            <v>0.7</v>
          </cell>
          <cell r="DT1216">
            <v>0.3</v>
          </cell>
          <cell r="DU1216">
            <v>799</v>
          </cell>
          <cell r="DV1216">
            <v>121687.5</v>
          </cell>
          <cell r="DW1216">
            <v>1239</v>
          </cell>
          <cell r="DX1216">
            <v>471410</v>
          </cell>
          <cell r="DY1216" t="str">
            <v>beige</v>
          </cell>
          <cell r="DZ1216" t="str">
            <v>20110510204___Zander___бежевый</v>
          </cell>
          <cell r="EA1216" t="str">
            <v>Расчет кирпичей</v>
          </cell>
        </row>
        <row r="1217">
          <cell r="B1217" t="str">
            <v>20110510204_0076669_00000003857</v>
          </cell>
          <cell r="C1217" t="str">
            <v>20110510204_0076669</v>
          </cell>
          <cell r="D1217" t="str">
            <v>Theme 4ОдеждаZanderМужскойwhite100</v>
          </cell>
          <cell r="E1217" t="str">
            <v>Заг. с Th 4</v>
          </cell>
          <cell r="F1217" t="str">
            <v>ACOOLA Одежда Весна 2024 Theme 4</v>
          </cell>
          <cell r="G1217" t="str">
            <v>ACOOLA</v>
          </cell>
          <cell r="H1217" t="str">
            <v>Theme 4</v>
          </cell>
          <cell r="I1217" t="str">
            <v>00000003857</v>
          </cell>
          <cell r="J1217" t="str">
            <v>20110510204</v>
          </cell>
          <cell r="K1217" t="str">
            <v>Футболка детская для мальчиков Zander белый</v>
          </cell>
          <cell r="L1217" t="str">
            <v>Мужской</v>
          </cell>
          <cell r="M1217" t="str">
            <v>Большой</v>
          </cell>
          <cell r="N1217" t="str">
            <v>Zander</v>
          </cell>
          <cell r="O1217" t="str">
            <v>белый</v>
          </cell>
          <cell r="P1217" t="str">
            <v>Jersey</v>
          </cell>
          <cell r="Q1217" t="str">
            <v>T-shirt</v>
          </cell>
          <cell r="R1217" t="str">
            <v>Top_Boys</v>
          </cell>
          <cell r="S1217" t="str">
            <v/>
          </cell>
          <cell r="T1217" t="str">
            <v>Одежда</v>
          </cell>
          <cell r="U1217" t="str">
            <v>Single jersey / Трикотажное полотно</v>
          </cell>
          <cell r="V1217" t="str">
            <v>100%Хлопок</v>
          </cell>
          <cell r="W1217" t="str">
            <v>(100) Kids cloth B2G2 7sizes_2</v>
          </cell>
          <cell r="X1217">
            <v>7</v>
          </cell>
          <cell r="Y1217" t="str">
            <v>Нет</v>
          </cell>
          <cell r="Z1217" t="str">
            <v>Daria Kuricyna</v>
          </cell>
          <cell r="AA1217" t="str">
            <v>Basic+</v>
          </cell>
          <cell r="AB1217" t="str">
            <v>Regular</v>
          </cell>
          <cell r="AC1217" t="str">
            <v>1,2,3,4,5</v>
          </cell>
          <cell r="AD1217" t="str">
            <v>1,2,3,4,5_7</v>
          </cell>
          <cell r="AE1217">
            <v>271</v>
          </cell>
          <cell r="AF1217">
            <v>52</v>
          </cell>
          <cell r="AG1217">
            <v>73</v>
          </cell>
          <cell r="AH1217">
            <v>96</v>
          </cell>
          <cell r="AI1217">
            <v>43</v>
          </cell>
          <cell r="AJ1217">
            <v>7</v>
          </cell>
          <cell r="AK1217">
            <v>0.6</v>
          </cell>
          <cell r="AL1217">
            <v>0.7</v>
          </cell>
          <cell r="AM1217">
            <v>7</v>
          </cell>
          <cell r="AN1217">
            <v>3</v>
          </cell>
          <cell r="AO1217">
            <v>10</v>
          </cell>
          <cell r="AP1217">
            <v>520</v>
          </cell>
          <cell r="AQ1217">
            <v>7</v>
          </cell>
          <cell r="AR1217">
            <v>3</v>
          </cell>
          <cell r="AS1217">
            <v>10</v>
          </cell>
          <cell r="AT1217">
            <v>730</v>
          </cell>
          <cell r="AU1217">
            <v>7</v>
          </cell>
          <cell r="AV1217">
            <v>3</v>
          </cell>
          <cell r="AW1217">
            <v>10</v>
          </cell>
          <cell r="AX1217">
            <v>960</v>
          </cell>
          <cell r="AY1217">
            <v>7</v>
          </cell>
          <cell r="AZ1217">
            <v>3</v>
          </cell>
          <cell r="BA1217">
            <v>10</v>
          </cell>
          <cell r="BB1217">
            <v>430</v>
          </cell>
          <cell r="BC1217">
            <v>7</v>
          </cell>
          <cell r="BD1217">
            <v>3</v>
          </cell>
          <cell r="BE1217">
            <v>10</v>
          </cell>
          <cell r="BF1217">
            <v>70</v>
          </cell>
          <cell r="BG1217" t="str">
            <v>0-3</v>
          </cell>
          <cell r="BH1217">
            <v>0.45166666666666666</v>
          </cell>
          <cell r="BI1217">
            <v>2710</v>
          </cell>
          <cell r="BJ1217">
            <v>799</v>
          </cell>
          <cell r="BK1217">
            <v>799</v>
          </cell>
          <cell r="BL1217">
            <v>726.36</v>
          </cell>
          <cell r="BM1217">
            <v>3.418181818181818</v>
          </cell>
          <cell r="BN1217">
            <v>2.0299999999999998</v>
          </cell>
          <cell r="BO1217">
            <v>2.1</v>
          </cell>
          <cell r="BP1217">
            <v>2.75</v>
          </cell>
          <cell r="BQ1217">
            <v>233.75</v>
          </cell>
          <cell r="BR1217">
            <v>0.70744680851063824</v>
          </cell>
          <cell r="BS1217">
            <v>3.3</v>
          </cell>
          <cell r="BT1217">
            <v>85</v>
          </cell>
          <cell r="BU1217">
            <v>1.1000000000000001</v>
          </cell>
          <cell r="BV1217">
            <v>799</v>
          </cell>
          <cell r="BW1217">
            <v>480</v>
          </cell>
          <cell r="BX1217" t="str">
            <v>Rosin import export company Ltd.</v>
          </cell>
          <cell r="BY1217" t="str">
            <v>Бангладеш</v>
          </cell>
          <cell r="BZ1217">
            <v>240</v>
          </cell>
          <cell r="CA1217">
            <v>590</v>
          </cell>
          <cell r="CB1217">
            <v>112</v>
          </cell>
          <cell r="CC1217">
            <v>2348</v>
          </cell>
          <cell r="CD1217">
            <v>6000</v>
          </cell>
          <cell r="CE1217">
            <v>1888.5181204172925</v>
          </cell>
          <cell r="CF1217">
            <v>6000</v>
          </cell>
          <cell r="CG1217">
            <v>7500</v>
          </cell>
          <cell r="CH1217" t="str">
            <v>ок</v>
          </cell>
          <cell r="CI1217" t="str">
            <v>ок</v>
          </cell>
          <cell r="CJ1217">
            <v>16</v>
          </cell>
          <cell r="CK1217">
            <v>5691</v>
          </cell>
          <cell r="CL1217">
            <v>1239</v>
          </cell>
          <cell r="CM1217">
            <v>504</v>
          </cell>
          <cell r="CN1217">
            <v>4930.8</v>
          </cell>
          <cell r="CO1217">
            <v>235.20000000000002</v>
          </cell>
          <cell r="CP1217">
            <v>12600</v>
          </cell>
          <cell r="CQ1217">
            <v>633462.5</v>
          </cell>
          <cell r="CR1217">
            <v>137912.5</v>
          </cell>
          <cell r="CS1217">
            <v>56100</v>
          </cell>
          <cell r="CT1217">
            <v>548845</v>
          </cell>
          <cell r="CU1217">
            <v>26180</v>
          </cell>
          <cell r="CV1217">
            <v>1402500</v>
          </cell>
          <cell r="CW1217">
            <v>2165290</v>
          </cell>
          <cell r="CX1217">
            <v>471410</v>
          </cell>
          <cell r="CY1217">
            <v>191760</v>
          </cell>
          <cell r="CZ1217">
            <v>1876052</v>
          </cell>
          <cell r="DA1217">
            <v>89488</v>
          </cell>
          <cell r="DB1217">
            <v>4794000</v>
          </cell>
          <cell r="DC1217" t="str">
            <v>Basic+</v>
          </cell>
          <cell r="DE1217">
            <v>59</v>
          </cell>
          <cell r="DF1217">
            <v>59</v>
          </cell>
          <cell r="DH1217">
            <v>7</v>
          </cell>
          <cell r="DI1217">
            <v>3</v>
          </cell>
          <cell r="DJ1217">
            <v>10</v>
          </cell>
          <cell r="DK1217">
            <v>590</v>
          </cell>
          <cell r="DP1217">
            <v>590</v>
          </cell>
          <cell r="DQ1217">
            <v>413</v>
          </cell>
          <cell r="DR1217">
            <v>177</v>
          </cell>
          <cell r="DS1217">
            <v>0.7</v>
          </cell>
          <cell r="DT1217">
            <v>0.3</v>
          </cell>
          <cell r="DU1217">
            <v>799</v>
          </cell>
          <cell r="DV1217">
            <v>121687.5</v>
          </cell>
          <cell r="DW1217">
            <v>1239</v>
          </cell>
          <cell r="DX1217">
            <v>471410</v>
          </cell>
          <cell r="DY1217" t="str">
            <v>white</v>
          </cell>
          <cell r="DZ1217" t="str">
            <v>20110510204___Zander___белый</v>
          </cell>
          <cell r="EA1217" t="str">
            <v>Расчет кирпичей</v>
          </cell>
        </row>
        <row r="1218">
          <cell r="B1218" t="str">
            <v>20110510205_0076670_00000003857</v>
          </cell>
          <cell r="C1218" t="str">
            <v>20110510205_0076670</v>
          </cell>
          <cell r="D1218" t="str">
            <v>Theme 4ОдеждаAnchovyМужскойBlack100</v>
          </cell>
          <cell r="E1218" t="str">
            <v>Заг. с Th 4</v>
          </cell>
          <cell r="F1218" t="str">
            <v>ACOOLA Одежда Весна 2024 Theme 4</v>
          </cell>
          <cell r="G1218" t="str">
            <v>ACOOLA</v>
          </cell>
          <cell r="H1218" t="str">
            <v>Theme 4</v>
          </cell>
          <cell r="I1218" t="str">
            <v>00000003857</v>
          </cell>
          <cell r="J1218" t="str">
            <v>20110510205</v>
          </cell>
          <cell r="K1218" t="str">
            <v>Футболка детская для мальчиков Anchovy черный</v>
          </cell>
          <cell r="L1218" t="str">
            <v>Мужской</v>
          </cell>
          <cell r="M1218" t="str">
            <v>Большой</v>
          </cell>
          <cell r="N1218" t="str">
            <v>Anchovy</v>
          </cell>
          <cell r="O1218" t="str">
            <v>черный</v>
          </cell>
          <cell r="P1218" t="str">
            <v>Jersey</v>
          </cell>
          <cell r="Q1218" t="str">
            <v>T-shirt</v>
          </cell>
          <cell r="R1218" t="str">
            <v>Top_Boys</v>
          </cell>
          <cell r="S1218" t="str">
            <v/>
          </cell>
          <cell r="T1218" t="str">
            <v>Одежда</v>
          </cell>
          <cell r="U1218" t="str">
            <v>Single jersey / Трикотажное полотно</v>
          </cell>
          <cell r="V1218" t="str">
            <v>100%Хлопок</v>
          </cell>
          <cell r="W1218" t="str">
            <v>(100) Kids cloth B2G2 7sizes_2</v>
          </cell>
          <cell r="X1218">
            <v>7</v>
          </cell>
          <cell r="Y1218" t="str">
            <v>Нет</v>
          </cell>
          <cell r="Z1218" t="str">
            <v>Daria Kuricyna</v>
          </cell>
          <cell r="AA1218" t="str">
            <v>Basic+</v>
          </cell>
          <cell r="AB1218" t="str">
            <v>Regular</v>
          </cell>
          <cell r="AC1218" t="str">
            <v>1,2,3,4,5</v>
          </cell>
          <cell r="AD1218" t="str">
            <v>1,2,3,4,5_7</v>
          </cell>
          <cell r="AE1218">
            <v>271</v>
          </cell>
          <cell r="AF1218">
            <v>52</v>
          </cell>
          <cell r="AG1218">
            <v>73</v>
          </cell>
          <cell r="AH1218">
            <v>96</v>
          </cell>
          <cell r="AI1218">
            <v>43</v>
          </cell>
          <cell r="AJ1218">
            <v>7</v>
          </cell>
          <cell r="AK1218">
            <v>0.6</v>
          </cell>
          <cell r="AL1218">
            <v>0.7</v>
          </cell>
          <cell r="AM1218">
            <v>7</v>
          </cell>
          <cell r="AN1218">
            <v>3</v>
          </cell>
          <cell r="AO1218">
            <v>10</v>
          </cell>
          <cell r="AP1218">
            <v>520</v>
          </cell>
          <cell r="AQ1218">
            <v>7</v>
          </cell>
          <cell r="AR1218">
            <v>3</v>
          </cell>
          <cell r="AS1218">
            <v>10</v>
          </cell>
          <cell r="AT1218">
            <v>730</v>
          </cell>
          <cell r="AU1218">
            <v>7</v>
          </cell>
          <cell r="AV1218">
            <v>3</v>
          </cell>
          <cell r="AW1218">
            <v>10</v>
          </cell>
          <cell r="AX1218">
            <v>960</v>
          </cell>
          <cell r="AY1218">
            <v>7</v>
          </cell>
          <cell r="AZ1218">
            <v>3</v>
          </cell>
          <cell r="BA1218">
            <v>10</v>
          </cell>
          <cell r="BB1218">
            <v>430</v>
          </cell>
          <cell r="BC1218">
            <v>7</v>
          </cell>
          <cell r="BD1218">
            <v>3</v>
          </cell>
          <cell r="BE1218">
            <v>10</v>
          </cell>
          <cell r="BF1218">
            <v>70</v>
          </cell>
          <cell r="BG1218" t="str">
            <v>0-3</v>
          </cell>
          <cell r="BH1218">
            <v>0.45166666666666666</v>
          </cell>
          <cell r="BI1218">
            <v>2710</v>
          </cell>
          <cell r="BJ1218">
            <v>799</v>
          </cell>
          <cell r="BK1218">
            <v>799</v>
          </cell>
          <cell r="BL1218">
            <v>726.36</v>
          </cell>
          <cell r="BM1218">
            <v>3.3098591549295779</v>
          </cell>
          <cell r="BN1218">
            <v>2.1</v>
          </cell>
          <cell r="BO1218">
            <v>2.17</v>
          </cell>
          <cell r="BP1218">
            <v>2.84</v>
          </cell>
          <cell r="BQ1218">
            <v>241.39999999999998</v>
          </cell>
          <cell r="BR1218">
            <v>0.69787234042553192</v>
          </cell>
          <cell r="BS1218">
            <v>3.3</v>
          </cell>
          <cell r="BT1218">
            <v>85</v>
          </cell>
          <cell r="BU1218">
            <v>1.1000000000000001</v>
          </cell>
          <cell r="BV1218">
            <v>799</v>
          </cell>
          <cell r="BW1218">
            <v>480</v>
          </cell>
          <cell r="BX1218" t="str">
            <v>Rosin import export company Ltd.</v>
          </cell>
          <cell r="BY1218" t="str">
            <v>Бангладеш</v>
          </cell>
          <cell r="BZ1218">
            <v>240</v>
          </cell>
          <cell r="CA1218">
            <v>590</v>
          </cell>
          <cell r="CB1218">
            <v>112</v>
          </cell>
          <cell r="CC1218">
            <v>2348</v>
          </cell>
          <cell r="CD1218">
            <v>6000</v>
          </cell>
          <cell r="CE1218">
            <v>1888.5181204172925</v>
          </cell>
          <cell r="CF1218">
            <v>6000</v>
          </cell>
          <cell r="CG1218">
            <v>7500</v>
          </cell>
          <cell r="CH1218" t="str">
            <v>ок</v>
          </cell>
          <cell r="CI1218" t="str">
            <v>ок</v>
          </cell>
          <cell r="CJ1218">
            <v>16</v>
          </cell>
          <cell r="CK1218">
            <v>5880.7</v>
          </cell>
          <cell r="CL1218">
            <v>1280.3</v>
          </cell>
          <cell r="CM1218">
            <v>520.79999999999995</v>
          </cell>
          <cell r="CN1218">
            <v>5095.16</v>
          </cell>
          <cell r="CO1218">
            <v>243.04</v>
          </cell>
          <cell r="CP1218">
            <v>13020</v>
          </cell>
          <cell r="CQ1218">
            <v>654193.99999999988</v>
          </cell>
          <cell r="CR1218">
            <v>142426</v>
          </cell>
          <cell r="CS1218">
            <v>57935.999999999993</v>
          </cell>
          <cell r="CT1218">
            <v>566807.19999999995</v>
          </cell>
          <cell r="CU1218">
            <v>27036.799999999996</v>
          </cell>
          <cell r="CV1218">
            <v>1448399.9999999998</v>
          </cell>
          <cell r="CW1218">
            <v>2165290</v>
          </cell>
          <cell r="CX1218">
            <v>471410</v>
          </cell>
          <cell r="CY1218">
            <v>191760</v>
          </cell>
          <cell r="CZ1218">
            <v>1876052</v>
          </cell>
          <cell r="DA1218">
            <v>89488</v>
          </cell>
          <cell r="DB1218">
            <v>4794000</v>
          </cell>
          <cell r="DC1218" t="str">
            <v>Basic+</v>
          </cell>
          <cell r="DE1218">
            <v>59</v>
          </cell>
          <cell r="DF1218">
            <v>59</v>
          </cell>
          <cell r="DH1218">
            <v>7</v>
          </cell>
          <cell r="DI1218">
            <v>3</v>
          </cell>
          <cell r="DJ1218">
            <v>10</v>
          </cell>
          <cell r="DK1218">
            <v>590</v>
          </cell>
          <cell r="DP1218">
            <v>590</v>
          </cell>
          <cell r="DQ1218">
            <v>413</v>
          </cell>
          <cell r="DR1218">
            <v>177</v>
          </cell>
          <cell r="DS1218">
            <v>0.7</v>
          </cell>
          <cell r="DT1218">
            <v>0.3</v>
          </cell>
          <cell r="DU1218">
            <v>799</v>
          </cell>
          <cell r="DV1218">
            <v>125670</v>
          </cell>
          <cell r="DW1218">
            <v>1280.3</v>
          </cell>
          <cell r="DX1218">
            <v>471410</v>
          </cell>
          <cell r="DY1218" t="str">
            <v>Black</v>
          </cell>
          <cell r="DZ1218" t="str">
            <v>20110510205___Anchovy___черный</v>
          </cell>
          <cell r="EA1218" t="str">
            <v>Расчет кирпичей</v>
          </cell>
        </row>
        <row r="1219">
          <cell r="B1219" t="str">
            <v>20110510206_0076671_00000003857</v>
          </cell>
          <cell r="C1219" t="str">
            <v>20110510206_0076671</v>
          </cell>
          <cell r="D1219" t="str">
            <v>Theme 4ОдеждаRuffeМужскойwhite100</v>
          </cell>
          <cell r="E1219" t="str">
            <v>Заг. с Th 4</v>
          </cell>
          <cell r="F1219" t="str">
            <v>ACOOLA Одежда Весна 2024 Theme 4</v>
          </cell>
          <cell r="G1219" t="str">
            <v>ACOOLA</v>
          </cell>
          <cell r="H1219" t="str">
            <v>Theme 4</v>
          </cell>
          <cell r="I1219" t="str">
            <v>00000003857</v>
          </cell>
          <cell r="J1219" t="str">
            <v>20110510206</v>
          </cell>
          <cell r="K1219" t="str">
            <v>Футболка детская для мальчиков Ruffe белый</v>
          </cell>
          <cell r="L1219" t="str">
            <v>Мужской</v>
          </cell>
          <cell r="M1219" t="str">
            <v>Большой</v>
          </cell>
          <cell r="N1219" t="str">
            <v>Ruffe</v>
          </cell>
          <cell r="O1219" t="str">
            <v>белый</v>
          </cell>
          <cell r="P1219" t="str">
            <v>Jersey</v>
          </cell>
          <cell r="Q1219" t="str">
            <v>T-shirt</v>
          </cell>
          <cell r="R1219" t="str">
            <v>Top_Boys</v>
          </cell>
          <cell r="S1219" t="str">
            <v/>
          </cell>
          <cell r="T1219" t="str">
            <v>Одежда</v>
          </cell>
          <cell r="U1219" t="str">
            <v>Single jersey / Трикотажное полотно</v>
          </cell>
          <cell r="V1219" t="str">
            <v>100%Хлопок</v>
          </cell>
          <cell r="W1219" t="str">
            <v>(100) Kids cloth B2G2 7sizes_2</v>
          </cell>
          <cell r="X1219">
            <v>7</v>
          </cell>
          <cell r="Y1219" t="str">
            <v>Нет</v>
          </cell>
          <cell r="Z1219" t="str">
            <v>Daria Kuricyna</v>
          </cell>
          <cell r="AA1219" t="str">
            <v>Basic+</v>
          </cell>
          <cell r="AB1219" t="str">
            <v>Regular</v>
          </cell>
          <cell r="AC1219" t="str">
            <v>1,2,3,4,5</v>
          </cell>
          <cell r="AD1219" t="str">
            <v>1,2,3,4,5_7</v>
          </cell>
          <cell r="AE1219">
            <v>271</v>
          </cell>
          <cell r="AF1219">
            <v>52</v>
          </cell>
          <cell r="AG1219">
            <v>73</v>
          </cell>
          <cell r="AH1219">
            <v>96</v>
          </cell>
          <cell r="AI1219">
            <v>43</v>
          </cell>
          <cell r="AJ1219">
            <v>7</v>
          </cell>
          <cell r="AK1219">
            <v>0.6</v>
          </cell>
          <cell r="AL1219">
            <v>0.7</v>
          </cell>
          <cell r="AM1219">
            <v>7</v>
          </cell>
          <cell r="AN1219">
            <v>3</v>
          </cell>
          <cell r="AO1219">
            <v>10</v>
          </cell>
          <cell r="AP1219">
            <v>520</v>
          </cell>
          <cell r="AQ1219">
            <v>7</v>
          </cell>
          <cell r="AR1219">
            <v>3</v>
          </cell>
          <cell r="AS1219">
            <v>10</v>
          </cell>
          <cell r="AT1219">
            <v>730</v>
          </cell>
          <cell r="AU1219">
            <v>7</v>
          </cell>
          <cell r="AV1219">
            <v>3</v>
          </cell>
          <cell r="AW1219">
            <v>10</v>
          </cell>
          <cell r="AX1219">
            <v>960</v>
          </cell>
          <cell r="AY1219">
            <v>7</v>
          </cell>
          <cell r="AZ1219">
            <v>3</v>
          </cell>
          <cell r="BA1219">
            <v>10</v>
          </cell>
          <cell r="BB1219">
            <v>430</v>
          </cell>
          <cell r="BC1219">
            <v>7</v>
          </cell>
          <cell r="BD1219">
            <v>3</v>
          </cell>
          <cell r="BE1219">
            <v>10</v>
          </cell>
          <cell r="BF1219">
            <v>70</v>
          </cell>
          <cell r="BG1219" t="str">
            <v>0-3</v>
          </cell>
          <cell r="BH1219">
            <v>0.45166666666666666</v>
          </cell>
          <cell r="BI1219">
            <v>2710</v>
          </cell>
          <cell r="BJ1219">
            <v>799</v>
          </cell>
          <cell r="BK1219">
            <v>799</v>
          </cell>
          <cell r="BL1219">
            <v>726.36</v>
          </cell>
          <cell r="BM1219">
            <v>3.418181818181818</v>
          </cell>
          <cell r="BN1219">
            <v>2.0299999999999998</v>
          </cell>
          <cell r="BO1219">
            <v>2.1</v>
          </cell>
          <cell r="BP1219">
            <v>2.75</v>
          </cell>
          <cell r="BQ1219">
            <v>233.75</v>
          </cell>
          <cell r="BR1219">
            <v>0.70744680851063824</v>
          </cell>
          <cell r="BS1219">
            <v>3.3</v>
          </cell>
          <cell r="BT1219">
            <v>85</v>
          </cell>
          <cell r="BU1219">
            <v>1.1000000000000001</v>
          </cell>
          <cell r="BV1219">
            <v>799</v>
          </cell>
          <cell r="BW1219">
            <v>480</v>
          </cell>
          <cell r="BX1219" t="str">
            <v>Rosin import export company Ltd.</v>
          </cell>
          <cell r="BY1219" t="str">
            <v>Бангладеш</v>
          </cell>
          <cell r="BZ1219">
            <v>240</v>
          </cell>
          <cell r="CA1219">
            <v>590</v>
          </cell>
          <cell r="CB1219">
            <v>112</v>
          </cell>
          <cell r="CC1219">
            <v>2348</v>
          </cell>
          <cell r="CD1219">
            <v>6000</v>
          </cell>
          <cell r="CE1219">
            <v>1888.5181204172925</v>
          </cell>
          <cell r="CF1219">
            <v>6000</v>
          </cell>
          <cell r="CG1219">
            <v>7500</v>
          </cell>
          <cell r="CH1219" t="str">
            <v>ок</v>
          </cell>
          <cell r="CI1219" t="str">
            <v>ок</v>
          </cell>
          <cell r="CJ1219">
            <v>16</v>
          </cell>
          <cell r="CK1219">
            <v>5691</v>
          </cell>
          <cell r="CL1219">
            <v>1239</v>
          </cell>
          <cell r="CM1219">
            <v>504</v>
          </cell>
          <cell r="CN1219">
            <v>4930.8</v>
          </cell>
          <cell r="CO1219">
            <v>235.20000000000002</v>
          </cell>
          <cell r="CP1219">
            <v>12600</v>
          </cell>
          <cell r="CQ1219">
            <v>633462.5</v>
          </cell>
          <cell r="CR1219">
            <v>137912.5</v>
          </cell>
          <cell r="CS1219">
            <v>56100</v>
          </cell>
          <cell r="CT1219">
            <v>548845</v>
          </cell>
          <cell r="CU1219">
            <v>26180</v>
          </cell>
          <cell r="CV1219">
            <v>1402500</v>
          </cell>
          <cell r="CW1219">
            <v>2165290</v>
          </cell>
          <cell r="CX1219">
            <v>471410</v>
          </cell>
          <cell r="CY1219">
            <v>191760</v>
          </cell>
          <cell r="CZ1219">
            <v>1876052</v>
          </cell>
          <cell r="DA1219">
            <v>89488</v>
          </cell>
          <cell r="DB1219">
            <v>4794000</v>
          </cell>
          <cell r="DC1219" t="str">
            <v>Basic+</v>
          </cell>
          <cell r="DE1219">
            <v>59</v>
          </cell>
          <cell r="DF1219">
            <v>59</v>
          </cell>
          <cell r="DH1219">
            <v>7</v>
          </cell>
          <cell r="DI1219">
            <v>3</v>
          </cell>
          <cell r="DJ1219">
            <v>10</v>
          </cell>
          <cell r="DK1219">
            <v>590</v>
          </cell>
          <cell r="DP1219">
            <v>590</v>
          </cell>
          <cell r="DQ1219">
            <v>413</v>
          </cell>
          <cell r="DR1219">
            <v>177</v>
          </cell>
          <cell r="DS1219">
            <v>0.7</v>
          </cell>
          <cell r="DT1219">
            <v>0.3</v>
          </cell>
          <cell r="DU1219">
            <v>799</v>
          </cell>
          <cell r="DV1219">
            <v>121687.5</v>
          </cell>
          <cell r="DW1219">
            <v>1239</v>
          </cell>
          <cell r="DX1219">
            <v>471410</v>
          </cell>
          <cell r="DY1219" t="str">
            <v>white</v>
          </cell>
          <cell r="DZ1219" t="str">
            <v>20110510206___Ruffe___белый</v>
          </cell>
          <cell r="EA1219" t="str">
            <v>Расчет кирпичей</v>
          </cell>
        </row>
        <row r="1220">
          <cell r="B1220" t="str">
            <v>20120160411_0070757_00000003857</v>
          </cell>
          <cell r="C1220" t="str">
            <v>20120160411_0070757</v>
          </cell>
          <cell r="D1220" t="str">
            <v>Theme 4ОдеждаBuscarМужскойblue12</v>
          </cell>
          <cell r="E1220" t="str">
            <v>Заг. с Th 4</v>
          </cell>
          <cell r="F1220" t="str">
            <v>ACOOLA Одежда Весна 2024 Theme 4</v>
          </cell>
          <cell r="G1220" t="str">
            <v>ACOOLA</v>
          </cell>
          <cell r="H1220" t="str">
            <v>Theme 4</v>
          </cell>
          <cell r="I1220" t="str">
            <v>00000003857</v>
          </cell>
          <cell r="J1220" t="str">
            <v>20120160411</v>
          </cell>
          <cell r="K1220" t="str">
            <v>Брюки детские для мальчиков Buscar синий</v>
          </cell>
          <cell r="L1220" t="str">
            <v>Мужской</v>
          </cell>
          <cell r="M1220" t="str">
            <v>Маленький</v>
          </cell>
          <cell r="N1220" t="str">
            <v>Buscar</v>
          </cell>
          <cell r="O1220" t="str">
            <v>синий</v>
          </cell>
          <cell r="P1220" t="str">
            <v>Stitched</v>
          </cell>
          <cell r="Q1220" t="str">
            <v>Pants</v>
          </cell>
          <cell r="R1220" t="str">
            <v>Bottom_Boys</v>
          </cell>
          <cell r="S1220" t="str">
            <v>Pants</v>
          </cell>
          <cell r="T1220" t="str">
            <v>Одежда</v>
          </cell>
          <cell r="U1220" t="str">
            <v>Plain weave / Полотняное переплетение ткани</v>
          </cell>
          <cell r="V1220" t="str">
            <v>97%Хлопок/3%ПУ</v>
          </cell>
          <cell r="W1220" t="str">
            <v>(12) Kids cloth B1G1 6sizes</v>
          </cell>
          <cell r="X1220">
            <v>6</v>
          </cell>
          <cell r="Y1220" t="str">
            <v>Нет</v>
          </cell>
          <cell r="Z1220" t="str">
            <v>Svetlana Panina</v>
          </cell>
          <cell r="AA1220" t="str">
            <v>Basic+</v>
          </cell>
          <cell r="AB1220" t="str">
            <v>Regular</v>
          </cell>
          <cell r="AC1220" t="str">
            <v>1,2,3</v>
          </cell>
          <cell r="AD1220" t="str">
            <v>1,2,3_6</v>
          </cell>
          <cell r="AE1220">
            <v>221</v>
          </cell>
          <cell r="AF1220">
            <v>52</v>
          </cell>
          <cell r="AG1220">
            <v>73</v>
          </cell>
          <cell r="AH1220">
            <v>96</v>
          </cell>
          <cell r="AI1220">
            <v>0</v>
          </cell>
          <cell r="AJ1220">
            <v>0</v>
          </cell>
          <cell r="AK1220">
            <v>0.7</v>
          </cell>
          <cell r="AL1220">
            <v>0.8</v>
          </cell>
          <cell r="AM1220">
            <v>7</v>
          </cell>
          <cell r="AN1220">
            <v>3</v>
          </cell>
          <cell r="AO1220">
            <v>10</v>
          </cell>
          <cell r="AP1220">
            <v>520</v>
          </cell>
          <cell r="AQ1220">
            <v>7</v>
          </cell>
          <cell r="AR1220">
            <v>3</v>
          </cell>
          <cell r="AS1220">
            <v>10</v>
          </cell>
          <cell r="AT1220">
            <v>730</v>
          </cell>
          <cell r="AU1220">
            <v>7</v>
          </cell>
          <cell r="AV1220">
            <v>3</v>
          </cell>
          <cell r="AW1220">
            <v>10</v>
          </cell>
          <cell r="AX1220">
            <v>960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 t="str">
            <v>1-3</v>
          </cell>
          <cell r="BH1220">
            <v>0.47021276595744682</v>
          </cell>
          <cell r="BI1220">
            <v>2210</v>
          </cell>
          <cell r="BJ1220">
            <v>1799</v>
          </cell>
          <cell r="BK1220">
            <v>1799</v>
          </cell>
          <cell r="BL1220">
            <v>1635.45</v>
          </cell>
          <cell r="BM1220">
            <v>3.1922633306716355</v>
          </cell>
          <cell r="BN1220">
            <v>4.68</v>
          </cell>
          <cell r="BO1220">
            <v>4.8600000000000003</v>
          </cell>
          <cell r="BP1220">
            <v>6.63</v>
          </cell>
          <cell r="BQ1220">
            <v>563.54999999999995</v>
          </cell>
          <cell r="BR1220">
            <v>0.68674263479710951</v>
          </cell>
          <cell r="BS1220">
            <v>3.3</v>
          </cell>
          <cell r="BT1220">
            <v>85</v>
          </cell>
          <cell r="BU1220">
            <v>1.1000000000000001</v>
          </cell>
          <cell r="BV1220">
            <v>1799</v>
          </cell>
          <cell r="BW1220">
            <v>1080</v>
          </cell>
          <cell r="BX1220" t="str">
            <v>Rosin import export company Ltd.</v>
          </cell>
          <cell r="BY1220" t="str">
            <v>Бангладеш</v>
          </cell>
          <cell r="BZ1220">
            <v>188</v>
          </cell>
          <cell r="CA1220">
            <v>590</v>
          </cell>
          <cell r="CB1220">
            <v>84</v>
          </cell>
          <cell r="CC1220">
            <v>1628</v>
          </cell>
          <cell r="CD1220">
            <v>4700</v>
          </cell>
          <cell r="CE1220">
            <v>1479.3391943268791</v>
          </cell>
          <cell r="CF1220">
            <v>4700</v>
          </cell>
          <cell r="CG1220">
            <v>5700</v>
          </cell>
          <cell r="CH1220" t="str">
            <v>ок</v>
          </cell>
          <cell r="CI1220" t="str">
            <v>ок</v>
          </cell>
          <cell r="CJ1220">
            <v>14</v>
          </cell>
          <cell r="CK1220">
            <v>10740.6</v>
          </cell>
          <cell r="CL1220">
            <v>2867.4</v>
          </cell>
          <cell r="CM1220">
            <v>913.68000000000006</v>
          </cell>
          <cell r="CN1220">
            <v>7912.0800000000008</v>
          </cell>
          <cell r="CO1220">
            <v>408.24</v>
          </cell>
          <cell r="CP1220">
            <v>22842</v>
          </cell>
          <cell r="CQ1220">
            <v>1245445.5</v>
          </cell>
          <cell r="CR1220">
            <v>332494.5</v>
          </cell>
          <cell r="CS1220">
            <v>105947.4</v>
          </cell>
          <cell r="CT1220">
            <v>917459.39999999991</v>
          </cell>
          <cell r="CU1220">
            <v>47338.2</v>
          </cell>
          <cell r="CV1220">
            <v>2648685</v>
          </cell>
          <cell r="CW1220">
            <v>3975790</v>
          </cell>
          <cell r="CX1220">
            <v>1061410</v>
          </cell>
          <cell r="CY1220">
            <v>338212</v>
          </cell>
          <cell r="CZ1220">
            <v>2928772</v>
          </cell>
          <cell r="DA1220">
            <v>151116</v>
          </cell>
          <cell r="DB1220">
            <v>8455300</v>
          </cell>
          <cell r="DC1220" t="str">
            <v>Basic+</v>
          </cell>
          <cell r="DE1220">
            <v>59</v>
          </cell>
          <cell r="DF1220">
            <v>59</v>
          </cell>
          <cell r="DH1220">
            <v>7</v>
          </cell>
          <cell r="DI1220">
            <v>3</v>
          </cell>
          <cell r="DJ1220">
            <v>10</v>
          </cell>
          <cell r="DK1220">
            <v>590</v>
          </cell>
          <cell r="DP1220">
            <v>590</v>
          </cell>
          <cell r="DQ1220">
            <v>413</v>
          </cell>
          <cell r="DR1220">
            <v>177</v>
          </cell>
          <cell r="DS1220">
            <v>0.7</v>
          </cell>
          <cell r="DT1220">
            <v>0.3</v>
          </cell>
          <cell r="DU1220">
            <v>1799</v>
          </cell>
          <cell r="DV1220">
            <v>293377.5</v>
          </cell>
          <cell r="DW1220">
            <v>2867.4</v>
          </cell>
          <cell r="DX1220">
            <v>1061410</v>
          </cell>
          <cell r="DY1220" t="str">
            <v>blue</v>
          </cell>
          <cell r="DZ1220" t="str">
            <v>20120160411___Buscar___синий</v>
          </cell>
        </row>
        <row r="1221">
          <cell r="B1221" t="str">
            <v>20120280162_0070753_00000003857</v>
          </cell>
          <cell r="C1221" t="str">
            <v>20120280162_0070753</v>
          </cell>
          <cell r="D1221" t="str">
            <v>Theme 4ОдеждаMorenoМужскойlight blue12</v>
          </cell>
          <cell r="E1221" t="str">
            <v>Заг. с Th 4</v>
          </cell>
          <cell r="F1221" t="str">
            <v>ACOOLA Одежда Весна 2024 Theme 4</v>
          </cell>
          <cell r="G1221" t="str">
            <v>ACOOLA</v>
          </cell>
          <cell r="H1221" t="str">
            <v>Theme 4</v>
          </cell>
          <cell r="I1221" t="str">
            <v>00000003857</v>
          </cell>
          <cell r="J1221" t="str">
            <v>20120280162</v>
          </cell>
          <cell r="K1221" t="str">
            <v>Сорочка верхняя детская для мальчиков Moreno голубой</v>
          </cell>
          <cell r="L1221" t="str">
            <v>Мужской</v>
          </cell>
          <cell r="M1221" t="str">
            <v>Маленький</v>
          </cell>
          <cell r="N1221" t="str">
            <v>Moreno</v>
          </cell>
          <cell r="O1221" t="str">
            <v>голубой</v>
          </cell>
          <cell r="P1221" t="str">
            <v>Stitched</v>
          </cell>
          <cell r="Q1221" t="str">
            <v>Shirt LS</v>
          </cell>
          <cell r="R1221" t="str">
            <v>Top_Boys</v>
          </cell>
          <cell r="S1221" t="str">
            <v>Shirt</v>
          </cell>
          <cell r="T1221" t="str">
            <v>Одежда</v>
          </cell>
          <cell r="U1221" t="str">
            <v>Y/d stripes / Ткань в полоску</v>
          </cell>
          <cell r="V1221" t="str">
            <v>100%Хлопок</v>
          </cell>
          <cell r="W1221" t="str">
            <v>(12) Kids cloth B1G1 6sizes</v>
          </cell>
          <cell r="X1221">
            <v>6</v>
          </cell>
          <cell r="Y1221" t="str">
            <v>Нет</v>
          </cell>
          <cell r="Z1221" t="str">
            <v>Svetlana Panina</v>
          </cell>
          <cell r="AA1221" t="str">
            <v>Basic+</v>
          </cell>
          <cell r="AB1221" t="str">
            <v>Regular</v>
          </cell>
          <cell r="AC1221" t="str">
            <v>1,2,3</v>
          </cell>
          <cell r="AD1221" t="str">
            <v>1,2,3_6</v>
          </cell>
          <cell r="AE1221">
            <v>221</v>
          </cell>
          <cell r="AF1221">
            <v>52</v>
          </cell>
          <cell r="AG1221">
            <v>73</v>
          </cell>
          <cell r="AH1221">
            <v>96</v>
          </cell>
          <cell r="AI1221">
            <v>0</v>
          </cell>
          <cell r="AJ1221">
            <v>0</v>
          </cell>
          <cell r="AK1221">
            <v>0.6</v>
          </cell>
          <cell r="AL1221">
            <v>0.7</v>
          </cell>
          <cell r="AM1221">
            <v>6</v>
          </cell>
          <cell r="AN1221">
            <v>2</v>
          </cell>
          <cell r="AO1221">
            <v>8</v>
          </cell>
          <cell r="AP1221">
            <v>416</v>
          </cell>
          <cell r="AQ1221">
            <v>6</v>
          </cell>
          <cell r="AR1221">
            <v>2</v>
          </cell>
          <cell r="AS1221">
            <v>8</v>
          </cell>
          <cell r="AT1221">
            <v>584</v>
          </cell>
          <cell r="AU1221">
            <v>6</v>
          </cell>
          <cell r="AV1221">
            <v>2</v>
          </cell>
          <cell r="AW1221">
            <v>8</v>
          </cell>
          <cell r="AX1221">
            <v>768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 t="str">
            <v>0-2</v>
          </cell>
          <cell r="BH1221">
            <v>0.442</v>
          </cell>
          <cell r="BI1221">
            <v>1768</v>
          </cell>
          <cell r="BJ1221">
            <v>1499</v>
          </cell>
          <cell r="BK1221">
            <v>1499</v>
          </cell>
          <cell r="BL1221">
            <v>1362.73</v>
          </cell>
          <cell r="BM1221">
            <v>3.842112008201974</v>
          </cell>
          <cell r="BN1221">
            <v>3.42</v>
          </cell>
          <cell r="BO1221">
            <v>3.55</v>
          </cell>
          <cell r="BP1221">
            <v>4.59</v>
          </cell>
          <cell r="BQ1221">
            <v>390.15</v>
          </cell>
          <cell r="BR1221">
            <v>0.73972648432288191</v>
          </cell>
          <cell r="BS1221">
            <v>3.3</v>
          </cell>
          <cell r="BT1221">
            <v>85</v>
          </cell>
          <cell r="BU1221">
            <v>1.1000000000000001</v>
          </cell>
          <cell r="BV1221">
            <v>1499</v>
          </cell>
          <cell r="BW1221">
            <v>900</v>
          </cell>
          <cell r="BX1221" t="str">
            <v>ROSIN EXPORTS LTD</v>
          </cell>
          <cell r="BY1221" t="str">
            <v>Бангладеш</v>
          </cell>
          <cell r="BZ1221">
            <v>160</v>
          </cell>
          <cell r="CA1221">
            <v>472</v>
          </cell>
          <cell r="CB1221">
            <v>72</v>
          </cell>
          <cell r="CC1221">
            <v>1528</v>
          </cell>
          <cell r="CD1221">
            <v>4000</v>
          </cell>
          <cell r="CE1221">
            <v>1259.0120802781951</v>
          </cell>
          <cell r="CF1221">
            <v>4000</v>
          </cell>
          <cell r="CG1221">
            <v>5700</v>
          </cell>
          <cell r="CH1221" t="str">
            <v>ок</v>
          </cell>
          <cell r="CI1221" t="str">
            <v>ок</v>
          </cell>
          <cell r="CJ1221">
            <v>12</v>
          </cell>
          <cell r="CK1221">
            <v>6276.4</v>
          </cell>
          <cell r="CL1221">
            <v>1675.6</v>
          </cell>
          <cell r="CM1221">
            <v>568</v>
          </cell>
          <cell r="CN1221">
            <v>5424.4</v>
          </cell>
          <cell r="CO1221">
            <v>255.6</v>
          </cell>
          <cell r="CP1221">
            <v>14200</v>
          </cell>
          <cell r="CQ1221">
            <v>689785.2</v>
          </cell>
          <cell r="CR1221">
            <v>184150.8</v>
          </cell>
          <cell r="CS1221">
            <v>62424</v>
          </cell>
          <cell r="CT1221">
            <v>596149.19999999995</v>
          </cell>
          <cell r="CU1221">
            <v>28090.799999999999</v>
          </cell>
          <cell r="CV1221">
            <v>1560600</v>
          </cell>
          <cell r="CW1221">
            <v>2650232</v>
          </cell>
          <cell r="CX1221">
            <v>707528</v>
          </cell>
          <cell r="CY1221">
            <v>239840</v>
          </cell>
          <cell r="CZ1221">
            <v>2290472</v>
          </cell>
          <cell r="DA1221">
            <v>107928</v>
          </cell>
          <cell r="DB1221">
            <v>5996000</v>
          </cell>
          <cell r="DC1221" t="str">
            <v>Basic+</v>
          </cell>
          <cell r="DE1221">
            <v>59</v>
          </cell>
          <cell r="DF1221">
            <v>59</v>
          </cell>
          <cell r="DH1221">
            <v>6</v>
          </cell>
          <cell r="DI1221">
            <v>2</v>
          </cell>
          <cell r="DJ1221">
            <v>8</v>
          </cell>
          <cell r="DK1221">
            <v>472</v>
          </cell>
          <cell r="DP1221">
            <v>472</v>
          </cell>
          <cell r="DQ1221">
            <v>354</v>
          </cell>
          <cell r="DR1221">
            <v>118</v>
          </cell>
          <cell r="DS1221">
            <v>0.75</v>
          </cell>
          <cell r="DT1221">
            <v>0.25</v>
          </cell>
          <cell r="DU1221">
            <v>1499</v>
          </cell>
          <cell r="DV1221">
            <v>162486</v>
          </cell>
          <cell r="DW1221">
            <v>1675.6</v>
          </cell>
          <cell r="DX1221">
            <v>707528</v>
          </cell>
          <cell r="DY1221" t="str">
            <v>light blue</v>
          </cell>
          <cell r="DZ1221" t="str">
            <v>20120280162___Moreno___голубой</v>
          </cell>
        </row>
        <row r="1222">
          <cell r="B1222" t="str">
            <v>20120290070_0070755_00000003857</v>
          </cell>
          <cell r="C1222" t="str">
            <v>20120290070_0070755</v>
          </cell>
          <cell r="D1222" t="str">
            <v>Theme 4ОдеждаFritoМужскойlight blue12</v>
          </cell>
          <cell r="E1222" t="str">
            <v>Заг. с Th 4</v>
          </cell>
          <cell r="F1222" t="str">
            <v>ACOOLA Одежда Весна 2024 Theme 4</v>
          </cell>
          <cell r="G1222" t="str">
            <v>ACOOLA</v>
          </cell>
          <cell r="H1222" t="str">
            <v>Theme 4</v>
          </cell>
          <cell r="I1222" t="str">
            <v>00000003857</v>
          </cell>
          <cell r="J1222" t="str">
            <v>20120290070</v>
          </cell>
          <cell r="K1222" t="str">
            <v>Сорочка верхняя детская для мальчиков Frito голубой</v>
          </cell>
          <cell r="L1222" t="str">
            <v>Мужской</v>
          </cell>
          <cell r="M1222" t="str">
            <v>Маленький</v>
          </cell>
          <cell r="N1222" t="str">
            <v>Frito</v>
          </cell>
          <cell r="O1222" t="str">
            <v>голубой</v>
          </cell>
          <cell r="P1222" t="str">
            <v>Stitched</v>
          </cell>
          <cell r="Q1222" t="str">
            <v>Shirt SS</v>
          </cell>
          <cell r="R1222" t="str">
            <v>Top_Boys</v>
          </cell>
          <cell r="S1222" t="str">
            <v>Shirt</v>
          </cell>
          <cell r="T1222" t="str">
            <v>Одежда</v>
          </cell>
          <cell r="U1222" t="str">
            <v>Chambray / Шамбрай рубашечная как джинса</v>
          </cell>
          <cell r="V1222" t="str">
            <v>100%Хлопок</v>
          </cell>
          <cell r="W1222" t="str">
            <v>(12) Kids cloth B1G1 6sizes</v>
          </cell>
          <cell r="X1222">
            <v>6</v>
          </cell>
          <cell r="Y1222" t="str">
            <v>Нет</v>
          </cell>
          <cell r="Z1222" t="str">
            <v>Svetlana Panina</v>
          </cell>
          <cell r="AA1222" t="str">
            <v>Basic+</v>
          </cell>
          <cell r="AB1222" t="str">
            <v>Regular</v>
          </cell>
          <cell r="AC1222" t="str">
            <v>1,2,3,4,5</v>
          </cell>
          <cell r="AD1222" t="str">
            <v>1,2,3,4,5_6</v>
          </cell>
          <cell r="AE1222">
            <v>271</v>
          </cell>
          <cell r="AF1222">
            <v>52</v>
          </cell>
          <cell r="AG1222">
            <v>73</v>
          </cell>
          <cell r="AH1222">
            <v>96</v>
          </cell>
          <cell r="AI1222">
            <v>43</v>
          </cell>
          <cell r="AJ1222">
            <v>7</v>
          </cell>
          <cell r="AK1222">
            <v>0.6</v>
          </cell>
          <cell r="AL1222">
            <v>1</v>
          </cell>
          <cell r="AM1222">
            <v>6</v>
          </cell>
          <cell r="AN1222">
            <v>3</v>
          </cell>
          <cell r="AO1222">
            <v>9</v>
          </cell>
          <cell r="AP1222">
            <v>468</v>
          </cell>
          <cell r="AQ1222">
            <v>6</v>
          </cell>
          <cell r="AR1222">
            <v>3</v>
          </cell>
          <cell r="AS1222">
            <v>9</v>
          </cell>
          <cell r="AT1222">
            <v>657</v>
          </cell>
          <cell r="AU1222">
            <v>6</v>
          </cell>
          <cell r="AV1222">
            <v>3</v>
          </cell>
          <cell r="AW1222">
            <v>9</v>
          </cell>
          <cell r="AX1222">
            <v>864</v>
          </cell>
          <cell r="AY1222">
            <v>6</v>
          </cell>
          <cell r="AZ1222">
            <v>3</v>
          </cell>
          <cell r="BA1222">
            <v>9</v>
          </cell>
          <cell r="BB1222">
            <v>387</v>
          </cell>
          <cell r="BC1222">
            <v>6</v>
          </cell>
          <cell r="BD1222">
            <v>3</v>
          </cell>
          <cell r="BE1222">
            <v>9</v>
          </cell>
          <cell r="BF1222">
            <v>63</v>
          </cell>
          <cell r="BG1222" t="str">
            <v>0-3</v>
          </cell>
          <cell r="BH1222">
            <v>0.40649999999999997</v>
          </cell>
          <cell r="BI1222">
            <v>2439</v>
          </cell>
          <cell r="BJ1222">
            <v>1199</v>
          </cell>
          <cell r="BK1222">
            <v>1199</v>
          </cell>
          <cell r="BL1222">
            <v>1090</v>
          </cell>
          <cell r="BM1222">
            <v>3.141621904886676</v>
          </cell>
          <cell r="BN1222">
            <v>3.4</v>
          </cell>
          <cell r="BO1222">
            <v>3.53</v>
          </cell>
          <cell r="BP1222">
            <v>4.49</v>
          </cell>
          <cell r="BQ1222">
            <v>381.65000000000003</v>
          </cell>
          <cell r="BR1222">
            <v>0.68169307756463715</v>
          </cell>
          <cell r="BS1222">
            <v>3.3</v>
          </cell>
          <cell r="BT1222">
            <v>85</v>
          </cell>
          <cell r="BU1222">
            <v>1.1000000000000001</v>
          </cell>
          <cell r="BV1222">
            <v>1199</v>
          </cell>
          <cell r="BW1222">
            <v>720</v>
          </cell>
          <cell r="BX1222" t="str">
            <v>Zara Fashion</v>
          </cell>
          <cell r="BY1222" t="str">
            <v>Бангладеш</v>
          </cell>
          <cell r="BZ1222">
            <v>240</v>
          </cell>
          <cell r="CA1222">
            <v>531</v>
          </cell>
          <cell r="CB1222">
            <v>108</v>
          </cell>
          <cell r="CC1222">
            <v>2682</v>
          </cell>
          <cell r="CD1222">
            <v>6000</v>
          </cell>
          <cell r="CE1222">
            <v>1888.5181204172925</v>
          </cell>
          <cell r="CF1222">
            <v>6000</v>
          </cell>
          <cell r="CG1222">
            <v>7000</v>
          </cell>
          <cell r="CH1222" t="str">
            <v>ок</v>
          </cell>
          <cell r="CI1222" t="str">
            <v>ок</v>
          </cell>
          <cell r="CJ1222">
            <v>18</v>
          </cell>
          <cell r="CK1222">
            <v>8609.67</v>
          </cell>
          <cell r="CL1222">
            <v>1874.4299999999998</v>
          </cell>
          <cell r="CM1222">
            <v>847.19999999999993</v>
          </cell>
          <cell r="CN1222">
            <v>9467.4599999999991</v>
          </cell>
          <cell r="CO1222">
            <v>381.23999999999995</v>
          </cell>
          <cell r="CP1222">
            <v>21180</v>
          </cell>
          <cell r="CQ1222">
            <v>930844.35000000009</v>
          </cell>
          <cell r="CR1222">
            <v>202656.15000000002</v>
          </cell>
          <cell r="CS1222">
            <v>91596.000000000015</v>
          </cell>
          <cell r="CT1222">
            <v>1023585.3</v>
          </cell>
          <cell r="CU1222">
            <v>41218.200000000004</v>
          </cell>
          <cell r="CV1222">
            <v>2289900</v>
          </cell>
          <cell r="CW1222">
            <v>2924361</v>
          </cell>
          <cell r="CX1222">
            <v>636669</v>
          </cell>
          <cell r="CY1222">
            <v>287760</v>
          </cell>
          <cell r="CZ1222">
            <v>3215718</v>
          </cell>
          <cell r="DA1222">
            <v>129492</v>
          </cell>
          <cell r="DB1222">
            <v>7194000</v>
          </cell>
          <cell r="DC1222" t="str">
            <v>Basic+</v>
          </cell>
          <cell r="DE1222">
            <v>59</v>
          </cell>
          <cell r="DF1222">
            <v>59</v>
          </cell>
          <cell r="DH1222">
            <v>6</v>
          </cell>
          <cell r="DI1222">
            <v>3</v>
          </cell>
          <cell r="DJ1222">
            <v>9</v>
          </cell>
          <cell r="DK1222">
            <v>531</v>
          </cell>
          <cell r="DP1222">
            <v>531</v>
          </cell>
          <cell r="DQ1222">
            <v>354</v>
          </cell>
          <cell r="DR1222">
            <v>177</v>
          </cell>
          <cell r="DS1222">
            <v>0.66666666666666663</v>
          </cell>
          <cell r="DT1222">
            <v>0.33333333333333331</v>
          </cell>
          <cell r="DU1222">
            <v>1199</v>
          </cell>
          <cell r="DV1222">
            <v>178814.25</v>
          </cell>
          <cell r="DW1222">
            <v>1874.4299999999998</v>
          </cell>
          <cell r="DX1222">
            <v>636669</v>
          </cell>
          <cell r="DY1222" t="str">
            <v>light blue</v>
          </cell>
          <cell r="DZ1222" t="str">
            <v>20120290070___Frito___голубой</v>
          </cell>
          <cell r="EA1222" t="str">
            <v>Расчет кирпичей</v>
          </cell>
        </row>
        <row r="1223">
          <cell r="B1223" t="str">
            <v>20120420121_0070759_00000003857</v>
          </cell>
          <cell r="C1223" t="str">
            <v>20120420121_0070759</v>
          </cell>
          <cell r="D1223" t="str">
            <v>Theme 4ОдеждаBermuМужскойblue12</v>
          </cell>
          <cell r="E1223" t="str">
            <v>Заг. с Th 4</v>
          </cell>
          <cell r="F1223" t="str">
            <v>ACOOLA Одежда Весна 2024 Theme 4</v>
          </cell>
          <cell r="G1223" t="str">
            <v>ACOOLA</v>
          </cell>
          <cell r="H1223" t="str">
            <v>Theme 4</v>
          </cell>
          <cell r="I1223" t="str">
            <v>00000003857</v>
          </cell>
          <cell r="J1223" t="str">
            <v>20120420121</v>
          </cell>
          <cell r="K1223" t="str">
            <v>Шорты детские для мальчиков Bermu синий</v>
          </cell>
          <cell r="L1223" t="str">
            <v>Мужской</v>
          </cell>
          <cell r="M1223" t="str">
            <v>Маленький</v>
          </cell>
          <cell r="N1223" t="str">
            <v>Bermu</v>
          </cell>
          <cell r="O1223" t="str">
            <v>синий</v>
          </cell>
          <cell r="P1223" t="str">
            <v>Stitched</v>
          </cell>
          <cell r="Q1223" t="str">
            <v>Shorts</v>
          </cell>
          <cell r="R1223" t="str">
            <v>Bottom_Boys</v>
          </cell>
          <cell r="S1223" t="str">
            <v>Pants</v>
          </cell>
          <cell r="T1223" t="str">
            <v>Одежда</v>
          </cell>
          <cell r="U1223" t="str">
            <v>Twill / Твил</v>
          </cell>
          <cell r="V1223" t="str">
            <v>98%Хлопок/2%ПУ</v>
          </cell>
          <cell r="W1223" t="str">
            <v>(12) Kids cloth B1G1 6sizes</v>
          </cell>
          <cell r="X1223">
            <v>6</v>
          </cell>
          <cell r="Y1223" t="str">
            <v>Нет</v>
          </cell>
          <cell r="Z1223" t="str">
            <v>Svetlana Panina</v>
          </cell>
          <cell r="AA1223" t="str">
            <v>Basic+</v>
          </cell>
          <cell r="AB1223" t="str">
            <v>Regular</v>
          </cell>
          <cell r="AC1223" t="str">
            <v>1,2,3,4</v>
          </cell>
          <cell r="AD1223" t="str">
            <v>1,2,3,4_6</v>
          </cell>
          <cell r="AE1223">
            <v>264</v>
          </cell>
          <cell r="AF1223">
            <v>52</v>
          </cell>
          <cell r="AG1223">
            <v>73</v>
          </cell>
          <cell r="AH1223">
            <v>96</v>
          </cell>
          <cell r="AI1223">
            <v>43</v>
          </cell>
          <cell r="AJ1223">
            <v>0</v>
          </cell>
          <cell r="AK1223">
            <v>0.6</v>
          </cell>
          <cell r="AL1223">
            <v>1</v>
          </cell>
          <cell r="AM1223">
            <v>6</v>
          </cell>
          <cell r="AN1223">
            <v>3</v>
          </cell>
          <cell r="AO1223">
            <v>9</v>
          </cell>
          <cell r="AP1223">
            <v>468</v>
          </cell>
          <cell r="AQ1223">
            <v>6</v>
          </cell>
          <cell r="AR1223">
            <v>3</v>
          </cell>
          <cell r="AS1223">
            <v>9</v>
          </cell>
          <cell r="AT1223">
            <v>657</v>
          </cell>
          <cell r="AU1223">
            <v>6</v>
          </cell>
          <cell r="AV1223">
            <v>3</v>
          </cell>
          <cell r="AW1223">
            <v>9</v>
          </cell>
          <cell r="AX1223">
            <v>864</v>
          </cell>
          <cell r="AY1223">
            <v>6</v>
          </cell>
          <cell r="AZ1223">
            <v>3</v>
          </cell>
          <cell r="BA1223">
            <v>9</v>
          </cell>
          <cell r="BB1223">
            <v>387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 t="str">
            <v>0-3</v>
          </cell>
          <cell r="BH1223">
            <v>0.432</v>
          </cell>
          <cell r="BI1223">
            <v>2376</v>
          </cell>
          <cell r="BJ1223">
            <v>1499</v>
          </cell>
          <cell r="BK1223">
            <v>1499</v>
          </cell>
          <cell r="BL1223">
            <v>1362.73</v>
          </cell>
          <cell r="BM1223">
            <v>3.2718541962239445</v>
          </cell>
          <cell r="BN1223">
            <v>3.86</v>
          </cell>
          <cell r="BO1223">
            <v>4</v>
          </cell>
          <cell r="BP1223">
            <v>5.39</v>
          </cell>
          <cell r="BQ1223">
            <v>458.15</v>
          </cell>
          <cell r="BR1223">
            <v>0.69436290860573724</v>
          </cell>
          <cell r="BS1223">
            <v>3.3</v>
          </cell>
          <cell r="BT1223">
            <v>85</v>
          </cell>
          <cell r="BU1223">
            <v>1.1000000000000001</v>
          </cell>
          <cell r="BV1223">
            <v>1499</v>
          </cell>
          <cell r="BW1223">
            <v>900</v>
          </cell>
          <cell r="BX1223" t="str">
            <v>Zara Fashion</v>
          </cell>
          <cell r="BY1223" t="str">
            <v>Бангладеш</v>
          </cell>
          <cell r="BZ1223">
            <v>220</v>
          </cell>
          <cell r="CA1223">
            <v>531</v>
          </cell>
          <cell r="CB1223">
            <v>102</v>
          </cell>
          <cell r="CC1223">
            <v>2271</v>
          </cell>
          <cell r="CD1223">
            <v>5500</v>
          </cell>
          <cell r="CE1223">
            <v>1731.1416103825181</v>
          </cell>
          <cell r="CF1223">
            <v>5500</v>
          </cell>
          <cell r="CG1223">
            <v>6700</v>
          </cell>
          <cell r="CH1223" t="str">
            <v>ок</v>
          </cell>
          <cell r="CI1223" t="str">
            <v>ок</v>
          </cell>
          <cell r="CJ1223">
            <v>17</v>
          </cell>
          <cell r="CK1223">
            <v>9504</v>
          </cell>
          <cell r="CL1223">
            <v>2124</v>
          </cell>
          <cell r="CM1223">
            <v>880</v>
          </cell>
          <cell r="CN1223">
            <v>9084</v>
          </cell>
          <cell r="CO1223">
            <v>408</v>
          </cell>
          <cell r="CP1223">
            <v>22000</v>
          </cell>
          <cell r="CQ1223">
            <v>1088564.3999999999</v>
          </cell>
          <cell r="CR1223">
            <v>243277.65</v>
          </cell>
          <cell r="CS1223">
            <v>100793</v>
          </cell>
          <cell r="CT1223">
            <v>1040458.6499999999</v>
          </cell>
          <cell r="CU1223">
            <v>46731.299999999996</v>
          </cell>
          <cell r="CV1223">
            <v>2519825</v>
          </cell>
          <cell r="CW1223">
            <v>3561624</v>
          </cell>
          <cell r="CX1223">
            <v>795969</v>
          </cell>
          <cell r="CY1223">
            <v>329780</v>
          </cell>
          <cell r="CZ1223">
            <v>3404229</v>
          </cell>
          <cell r="DA1223">
            <v>152898</v>
          </cell>
          <cell r="DB1223">
            <v>8244500</v>
          </cell>
          <cell r="DC1223" t="str">
            <v>Basic+</v>
          </cell>
          <cell r="DE1223">
            <v>59</v>
          </cell>
          <cell r="DF1223">
            <v>59</v>
          </cell>
          <cell r="DH1223">
            <v>6</v>
          </cell>
          <cell r="DI1223">
            <v>3</v>
          </cell>
          <cell r="DJ1223">
            <v>9</v>
          </cell>
          <cell r="DK1223">
            <v>531</v>
          </cell>
          <cell r="DP1223">
            <v>531</v>
          </cell>
          <cell r="DQ1223">
            <v>354</v>
          </cell>
          <cell r="DR1223">
            <v>177</v>
          </cell>
          <cell r="DS1223">
            <v>0.66666666666666663</v>
          </cell>
          <cell r="DT1223">
            <v>0.33333333333333331</v>
          </cell>
          <cell r="DU1223">
            <v>1499</v>
          </cell>
          <cell r="DV1223">
            <v>214656.74999999997</v>
          </cell>
          <cell r="DW1223">
            <v>2124</v>
          </cell>
          <cell r="DX1223">
            <v>795969</v>
          </cell>
          <cell r="DY1223" t="str">
            <v>blue</v>
          </cell>
          <cell r="DZ1223" t="str">
            <v>20120420121___Bermu___синий</v>
          </cell>
        </row>
        <row r="1224">
          <cell r="B1224" t="str">
            <v>20120420121_0070760_00000003857</v>
          </cell>
          <cell r="C1224" t="str">
            <v>20120420121_0070760</v>
          </cell>
          <cell r="D1224" t="str">
            <v>Theme 4ОдеждаBermuМужскойbeige12</v>
          </cell>
          <cell r="E1224" t="str">
            <v>Заг. с Th 4</v>
          </cell>
          <cell r="F1224" t="str">
            <v>ACOOLA Одежда Весна 2024 Theme 4</v>
          </cell>
          <cell r="G1224" t="str">
            <v>ACOOLA</v>
          </cell>
          <cell r="H1224" t="str">
            <v>Theme 4</v>
          </cell>
          <cell r="I1224" t="str">
            <v>00000003857</v>
          </cell>
          <cell r="J1224" t="str">
            <v>20120420121</v>
          </cell>
          <cell r="K1224" t="str">
            <v>Шорты детские для мальчиков Bermu бежевый</v>
          </cell>
          <cell r="L1224" t="str">
            <v>Мужской</v>
          </cell>
          <cell r="M1224" t="str">
            <v>Маленький</v>
          </cell>
          <cell r="N1224" t="str">
            <v>Bermu</v>
          </cell>
          <cell r="O1224" t="str">
            <v>бежевый</v>
          </cell>
          <cell r="P1224" t="str">
            <v>Stitched</v>
          </cell>
          <cell r="Q1224" t="str">
            <v>Shorts</v>
          </cell>
          <cell r="R1224" t="str">
            <v>Bottom_Boys</v>
          </cell>
          <cell r="S1224" t="str">
            <v>Pants</v>
          </cell>
          <cell r="T1224" t="str">
            <v>Одежда</v>
          </cell>
          <cell r="U1224" t="str">
            <v>Twill / Твил</v>
          </cell>
          <cell r="V1224" t="str">
            <v>98%Хлопок/2%ПУ</v>
          </cell>
          <cell r="W1224" t="str">
            <v>(12) Kids cloth B1G1 6sizes</v>
          </cell>
          <cell r="X1224">
            <v>6</v>
          </cell>
          <cell r="Y1224" t="str">
            <v>Нет</v>
          </cell>
          <cell r="Z1224" t="str">
            <v>Svetlana Panina</v>
          </cell>
          <cell r="AA1224" t="str">
            <v>Basic+</v>
          </cell>
          <cell r="AB1224" t="str">
            <v>Regular</v>
          </cell>
          <cell r="AC1224" t="str">
            <v>1,2,3,4</v>
          </cell>
          <cell r="AD1224" t="str">
            <v>1,2,3,4_6</v>
          </cell>
          <cell r="AE1224">
            <v>264</v>
          </cell>
          <cell r="AF1224">
            <v>52</v>
          </cell>
          <cell r="AG1224">
            <v>73</v>
          </cell>
          <cell r="AH1224">
            <v>96</v>
          </cell>
          <cell r="AI1224">
            <v>43</v>
          </cell>
          <cell r="AJ1224">
            <v>0</v>
          </cell>
          <cell r="AK1224">
            <v>0.6</v>
          </cell>
          <cell r="AL1224">
            <v>1</v>
          </cell>
          <cell r="AM1224">
            <v>6</v>
          </cell>
          <cell r="AN1224">
            <v>3</v>
          </cell>
          <cell r="AO1224">
            <v>9</v>
          </cell>
          <cell r="AP1224">
            <v>468</v>
          </cell>
          <cell r="AQ1224">
            <v>6</v>
          </cell>
          <cell r="AR1224">
            <v>3</v>
          </cell>
          <cell r="AS1224">
            <v>9</v>
          </cell>
          <cell r="AT1224">
            <v>657</v>
          </cell>
          <cell r="AU1224">
            <v>6</v>
          </cell>
          <cell r="AV1224">
            <v>3</v>
          </cell>
          <cell r="AW1224">
            <v>9</v>
          </cell>
          <cell r="AX1224">
            <v>864</v>
          </cell>
          <cell r="AY1224">
            <v>6</v>
          </cell>
          <cell r="AZ1224">
            <v>3</v>
          </cell>
          <cell r="BA1224">
            <v>9</v>
          </cell>
          <cell r="BB1224">
            <v>387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 t="str">
            <v>0-3</v>
          </cell>
          <cell r="BH1224">
            <v>0.432</v>
          </cell>
          <cell r="BI1224">
            <v>2376</v>
          </cell>
          <cell r="BJ1224">
            <v>1499</v>
          </cell>
          <cell r="BK1224">
            <v>1499</v>
          </cell>
          <cell r="BL1224">
            <v>1362.73</v>
          </cell>
          <cell r="BM1224">
            <v>3.2718541962239445</v>
          </cell>
          <cell r="BN1224">
            <v>3.86</v>
          </cell>
          <cell r="BO1224">
            <v>4</v>
          </cell>
          <cell r="BP1224">
            <v>5.39</v>
          </cell>
          <cell r="BQ1224">
            <v>458.15</v>
          </cell>
          <cell r="BR1224">
            <v>0.69436290860573724</v>
          </cell>
          <cell r="BS1224">
            <v>3.3</v>
          </cell>
          <cell r="BT1224">
            <v>85</v>
          </cell>
          <cell r="BU1224">
            <v>1.1000000000000001</v>
          </cell>
          <cell r="BV1224">
            <v>1499</v>
          </cell>
          <cell r="BW1224">
            <v>900</v>
          </cell>
          <cell r="BX1224" t="str">
            <v>Zara Fashion</v>
          </cell>
          <cell r="BY1224" t="str">
            <v>Бангладеш</v>
          </cell>
          <cell r="BZ1224">
            <v>220</v>
          </cell>
          <cell r="CA1224">
            <v>531</v>
          </cell>
          <cell r="CB1224">
            <v>102</v>
          </cell>
          <cell r="CC1224">
            <v>2271</v>
          </cell>
          <cell r="CD1224">
            <v>5500</v>
          </cell>
          <cell r="CE1224">
            <v>1731.1416103825181</v>
          </cell>
          <cell r="CF1224">
            <v>5500</v>
          </cell>
          <cell r="CG1224">
            <v>6700</v>
          </cell>
          <cell r="CH1224" t="str">
            <v>ок</v>
          </cell>
          <cell r="CI1224" t="str">
            <v>ок</v>
          </cell>
          <cell r="CJ1224">
            <v>17</v>
          </cell>
          <cell r="CK1224">
            <v>9504</v>
          </cell>
          <cell r="CL1224">
            <v>2124</v>
          </cell>
          <cell r="CM1224">
            <v>880</v>
          </cell>
          <cell r="CN1224">
            <v>9084</v>
          </cell>
          <cell r="CO1224">
            <v>408</v>
          </cell>
          <cell r="CP1224">
            <v>22000</v>
          </cell>
          <cell r="CQ1224">
            <v>1088564.3999999999</v>
          </cell>
          <cell r="CR1224">
            <v>243277.65</v>
          </cell>
          <cell r="CS1224">
            <v>100793</v>
          </cell>
          <cell r="CT1224">
            <v>1040458.6499999999</v>
          </cell>
          <cell r="CU1224">
            <v>46731.299999999996</v>
          </cell>
          <cell r="CV1224">
            <v>2519825</v>
          </cell>
          <cell r="CW1224">
            <v>3561624</v>
          </cell>
          <cell r="CX1224">
            <v>795969</v>
          </cell>
          <cell r="CY1224">
            <v>329780</v>
          </cell>
          <cell r="CZ1224">
            <v>3404229</v>
          </cell>
          <cell r="DA1224">
            <v>152898</v>
          </cell>
          <cell r="DB1224">
            <v>8244500</v>
          </cell>
          <cell r="DC1224" t="str">
            <v>Basic+</v>
          </cell>
          <cell r="DE1224">
            <v>59</v>
          </cell>
          <cell r="DF1224">
            <v>59</v>
          </cell>
          <cell r="DH1224">
            <v>6</v>
          </cell>
          <cell r="DI1224">
            <v>3</v>
          </cell>
          <cell r="DJ1224">
            <v>9</v>
          </cell>
          <cell r="DK1224">
            <v>531</v>
          </cell>
          <cell r="DP1224">
            <v>531</v>
          </cell>
          <cell r="DQ1224">
            <v>354</v>
          </cell>
          <cell r="DR1224">
            <v>177</v>
          </cell>
          <cell r="DS1224">
            <v>0.66666666666666663</v>
          </cell>
          <cell r="DT1224">
            <v>0.33333333333333331</v>
          </cell>
          <cell r="DU1224">
            <v>1499</v>
          </cell>
          <cell r="DV1224">
            <v>214656.74999999997</v>
          </cell>
          <cell r="DW1224">
            <v>2124</v>
          </cell>
          <cell r="DX1224">
            <v>795969</v>
          </cell>
          <cell r="DY1224" t="str">
            <v>beige</v>
          </cell>
          <cell r="DZ1224" t="str">
            <v>20120420121___Bermu___бежевый</v>
          </cell>
        </row>
        <row r="1225">
          <cell r="B1225" t="str">
            <v>20120420125_0076619_00000003857</v>
          </cell>
          <cell r="C1225" t="str">
            <v>20120420125_0076619</v>
          </cell>
          <cell r="D1225" t="str">
            <v>Theme 4ОдеждаCarp_shМужскойnavy265</v>
          </cell>
          <cell r="E1225" t="str">
            <v>Заг. с Th 4</v>
          </cell>
          <cell r="F1225" t="str">
            <v>ACOOLA Одежда Весна 2024 Theme 4</v>
          </cell>
          <cell r="G1225" t="str">
            <v>ACOOLA</v>
          </cell>
          <cell r="H1225" t="str">
            <v>Theme 4</v>
          </cell>
          <cell r="I1225" t="str">
            <v>00000003857</v>
          </cell>
          <cell r="J1225" t="str">
            <v>20120420125</v>
          </cell>
          <cell r="K1225" t="str">
            <v>Шорты детские для мальчиков Carp_sh холодный синий</v>
          </cell>
          <cell r="L1225" t="str">
            <v>Мужской</v>
          </cell>
          <cell r="M1225" t="str">
            <v>Маленький</v>
          </cell>
          <cell r="N1225" t="str">
            <v>Carp_sh</v>
          </cell>
          <cell r="O1225" t="str">
            <v>холодный синий</v>
          </cell>
          <cell r="P1225" t="str">
            <v>Jersey</v>
          </cell>
          <cell r="Q1225" t="str">
            <v>Shorts</v>
          </cell>
          <cell r="R1225" t="str">
            <v>Bottom_Boys</v>
          </cell>
          <cell r="S1225" t="str">
            <v>Pants</v>
          </cell>
          <cell r="T1225" t="str">
            <v>Одежда</v>
          </cell>
          <cell r="U1225" t="str">
            <v>Fleece / Флис хлопковый</v>
          </cell>
          <cell r="V1225" t="str">
            <v>100%Хлопок</v>
          </cell>
          <cell r="W1225" t="str">
            <v>(265) Kids cloth 98-140</v>
          </cell>
          <cell r="X1225">
            <v>8</v>
          </cell>
          <cell r="Y1225" t="str">
            <v>Нет</v>
          </cell>
          <cell r="Z1225" t="str">
            <v>Daria Kuricyna</v>
          </cell>
          <cell r="AA1225" t="str">
            <v>Basic+</v>
          </cell>
          <cell r="AB1225" t="str">
            <v>Regular</v>
          </cell>
          <cell r="AC1225">
            <v>1.2</v>
          </cell>
          <cell r="AD1225" t="str">
            <v>1,2_8</v>
          </cell>
          <cell r="AE1225">
            <v>125</v>
          </cell>
          <cell r="AF1225">
            <v>52</v>
          </cell>
          <cell r="AG1225">
            <v>73</v>
          </cell>
          <cell r="AH1225">
            <v>0</v>
          </cell>
          <cell r="AI1225">
            <v>0</v>
          </cell>
          <cell r="AJ1225">
            <v>0</v>
          </cell>
          <cell r="AK1225">
            <v>0.65</v>
          </cell>
          <cell r="AL1225">
            <v>0.8</v>
          </cell>
          <cell r="AM1225">
            <v>9</v>
          </cell>
          <cell r="AN1225">
            <v>4</v>
          </cell>
          <cell r="AO1225">
            <v>13</v>
          </cell>
          <cell r="AP1225">
            <v>676</v>
          </cell>
          <cell r="AQ1225">
            <v>9</v>
          </cell>
          <cell r="AR1225">
            <v>4</v>
          </cell>
          <cell r="AS1225">
            <v>13</v>
          </cell>
          <cell r="AT1225">
            <v>949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 t="str">
            <v>1-4</v>
          </cell>
          <cell r="BH1225">
            <v>0.40625</v>
          </cell>
          <cell r="BI1225">
            <v>1625</v>
          </cell>
          <cell r="BJ1225">
            <v>999</v>
          </cell>
          <cell r="BK1225">
            <v>999</v>
          </cell>
          <cell r="BL1225">
            <v>908.18</v>
          </cell>
          <cell r="BM1225">
            <v>2.5605536332179932</v>
          </cell>
          <cell r="BN1225">
            <v>3.35</v>
          </cell>
          <cell r="BO1225">
            <v>3.48</v>
          </cell>
          <cell r="BP1225">
            <v>4.59</v>
          </cell>
          <cell r="BQ1225">
            <v>390.15</v>
          </cell>
          <cell r="BR1225">
            <v>0.60945945945945956</v>
          </cell>
          <cell r="BS1225">
            <v>3.3</v>
          </cell>
          <cell r="BT1225">
            <v>85</v>
          </cell>
          <cell r="BU1225">
            <v>1.1000000000000001</v>
          </cell>
          <cell r="BV1225">
            <v>999</v>
          </cell>
          <cell r="BW1225">
            <v>600</v>
          </cell>
          <cell r="BX1225" t="str">
            <v>Zee-Fashion Sourcing Ltd.</v>
          </cell>
          <cell r="BY1225" t="str">
            <v>Бангладеш</v>
          </cell>
          <cell r="BZ1225">
            <v>160</v>
          </cell>
          <cell r="CA1225">
            <v>531</v>
          </cell>
          <cell r="CB1225">
            <v>72</v>
          </cell>
          <cell r="CC1225">
            <v>1612</v>
          </cell>
          <cell r="CD1225">
            <v>4000</v>
          </cell>
          <cell r="CE1225">
            <v>1259.0120802781951</v>
          </cell>
          <cell r="CF1225">
            <v>4000</v>
          </cell>
          <cell r="CG1225">
            <v>5000</v>
          </cell>
          <cell r="CH1225" t="str">
            <v>ок</v>
          </cell>
          <cell r="CI1225" t="str">
            <v>ок</v>
          </cell>
          <cell r="CJ1225">
            <v>9</v>
          </cell>
          <cell r="CK1225">
            <v>5655</v>
          </cell>
          <cell r="CL1225">
            <v>1847.8799999999999</v>
          </cell>
          <cell r="CM1225">
            <v>556.79999999999995</v>
          </cell>
          <cell r="CN1225">
            <v>5609.76</v>
          </cell>
          <cell r="CO1225">
            <v>250.56</v>
          </cell>
          <cell r="CP1225">
            <v>13920</v>
          </cell>
          <cell r="CQ1225">
            <v>633993.75</v>
          </cell>
          <cell r="CR1225">
            <v>207169.65</v>
          </cell>
          <cell r="CS1225">
            <v>62424</v>
          </cell>
          <cell r="CT1225">
            <v>628921.79999999993</v>
          </cell>
          <cell r="CU1225">
            <v>28090.799999999999</v>
          </cell>
          <cell r="CV1225">
            <v>1560600</v>
          </cell>
          <cell r="CW1225">
            <v>1623375</v>
          </cell>
          <cell r="CX1225">
            <v>530469</v>
          </cell>
          <cell r="CY1225">
            <v>159840</v>
          </cell>
          <cell r="CZ1225">
            <v>1610388</v>
          </cell>
          <cell r="DA1225">
            <v>71928</v>
          </cell>
          <cell r="DB1225">
            <v>3996000</v>
          </cell>
          <cell r="DC1225" t="str">
            <v>Basic+</v>
          </cell>
          <cell r="DE1225">
            <v>59</v>
          </cell>
          <cell r="DF1225">
            <v>59</v>
          </cell>
          <cell r="DH1225">
            <v>8</v>
          </cell>
          <cell r="DI1225">
            <v>1</v>
          </cell>
          <cell r="DJ1225">
            <v>9</v>
          </cell>
          <cell r="DK1225">
            <v>531</v>
          </cell>
          <cell r="DP1225">
            <v>531</v>
          </cell>
          <cell r="DQ1225">
            <v>472</v>
          </cell>
          <cell r="DR1225">
            <v>59</v>
          </cell>
          <cell r="DS1225">
            <v>0.88888888888888884</v>
          </cell>
          <cell r="DT1225">
            <v>0.1111111111111111</v>
          </cell>
          <cell r="DU1225">
            <v>999</v>
          </cell>
          <cell r="DV1225">
            <v>182796.75</v>
          </cell>
          <cell r="DW1225">
            <v>1847.8799999999999</v>
          </cell>
          <cell r="DX1225">
            <v>530469</v>
          </cell>
          <cell r="DY1225" t="str">
            <v>navy</v>
          </cell>
          <cell r="DZ1225" t="str">
            <v>20120420125___Carp_sh___холодный синий</v>
          </cell>
          <cell r="EA1225" t="str">
            <v>Расчет кирпичей</v>
          </cell>
        </row>
        <row r="1226">
          <cell r="B1226" t="str">
            <v>20120510229_0076655_00000003857</v>
          </cell>
          <cell r="C1226" t="str">
            <v>20120510229_0076655</v>
          </cell>
          <cell r="D1226" t="str">
            <v>Theme 4ОдеждаPiranhaМужскойlight blue12</v>
          </cell>
          <cell r="E1226" t="str">
            <v>Заг. с Th 4</v>
          </cell>
          <cell r="F1226" t="str">
            <v>ACOOLA Одежда Весна 2024 Theme 4</v>
          </cell>
          <cell r="G1226" t="str">
            <v>ACOOLA</v>
          </cell>
          <cell r="H1226" t="str">
            <v>Theme 4</v>
          </cell>
          <cell r="I1226" t="str">
            <v>00000003857</v>
          </cell>
          <cell r="J1226" t="str">
            <v>20120510229</v>
          </cell>
          <cell r="K1226" t="str">
            <v>Футболка детская для мальчиков Piranha  голубой</v>
          </cell>
          <cell r="L1226" t="str">
            <v>Мужской</v>
          </cell>
          <cell r="M1226" t="str">
            <v>Маленький</v>
          </cell>
          <cell r="N1226" t="str">
            <v>Piranha</v>
          </cell>
          <cell r="O1226" t="str">
            <v>голубой</v>
          </cell>
          <cell r="P1226" t="str">
            <v>Jersey</v>
          </cell>
          <cell r="Q1226" t="str">
            <v>T-shirt</v>
          </cell>
          <cell r="R1226" t="str">
            <v>Top_Boys</v>
          </cell>
          <cell r="S1226" t="str">
            <v/>
          </cell>
          <cell r="T1226" t="str">
            <v>Одежда</v>
          </cell>
          <cell r="U1226" t="str">
            <v>Single jersey / Трикотажное полотно</v>
          </cell>
          <cell r="V1226" t="str">
            <v>100%Хлопок</v>
          </cell>
          <cell r="W1226" t="str">
            <v>(12) Kids cloth B1G1 6sizes</v>
          </cell>
          <cell r="X1226">
            <v>6</v>
          </cell>
          <cell r="Y1226" t="str">
            <v>Нет</v>
          </cell>
          <cell r="Z1226" t="str">
            <v>Daria Kuricyna</v>
          </cell>
          <cell r="AA1226" t="str">
            <v>Basic+</v>
          </cell>
          <cell r="AB1226" t="str">
            <v>Regular</v>
          </cell>
          <cell r="AC1226" t="str">
            <v>1,2,3,4,5</v>
          </cell>
          <cell r="AD1226" t="str">
            <v>1,2,3,4,5_6</v>
          </cell>
          <cell r="AE1226">
            <v>271</v>
          </cell>
          <cell r="AF1226">
            <v>52</v>
          </cell>
          <cell r="AG1226">
            <v>73</v>
          </cell>
          <cell r="AH1226">
            <v>96</v>
          </cell>
          <cell r="AI1226">
            <v>43</v>
          </cell>
          <cell r="AJ1226">
            <v>7</v>
          </cell>
          <cell r="AK1226">
            <v>0.6</v>
          </cell>
          <cell r="AL1226">
            <v>1</v>
          </cell>
          <cell r="AM1226">
            <v>6</v>
          </cell>
          <cell r="AN1226">
            <v>3</v>
          </cell>
          <cell r="AO1226">
            <v>9</v>
          </cell>
          <cell r="AP1226">
            <v>468</v>
          </cell>
          <cell r="AQ1226">
            <v>6</v>
          </cell>
          <cell r="AR1226">
            <v>3</v>
          </cell>
          <cell r="AS1226">
            <v>9</v>
          </cell>
          <cell r="AT1226">
            <v>657</v>
          </cell>
          <cell r="AU1226">
            <v>6</v>
          </cell>
          <cell r="AV1226">
            <v>3</v>
          </cell>
          <cell r="AW1226">
            <v>9</v>
          </cell>
          <cell r="AX1226">
            <v>864</v>
          </cell>
          <cell r="AY1226">
            <v>6</v>
          </cell>
          <cell r="AZ1226">
            <v>3</v>
          </cell>
          <cell r="BA1226">
            <v>9</v>
          </cell>
          <cell r="BB1226">
            <v>387</v>
          </cell>
          <cell r="BC1226">
            <v>6</v>
          </cell>
          <cell r="BD1226">
            <v>3</v>
          </cell>
          <cell r="BE1226">
            <v>9</v>
          </cell>
          <cell r="BF1226">
            <v>63</v>
          </cell>
          <cell r="BG1226" t="str">
            <v>0-3</v>
          </cell>
          <cell r="BH1226">
            <v>0.40649999999999997</v>
          </cell>
          <cell r="BI1226">
            <v>2439</v>
          </cell>
          <cell r="BJ1226">
            <v>799</v>
          </cell>
          <cell r="BK1226">
            <v>799</v>
          </cell>
          <cell r="BL1226">
            <v>726.36</v>
          </cell>
          <cell r="BM1226">
            <v>3.5606060606060606</v>
          </cell>
          <cell r="BN1226">
            <v>1.96</v>
          </cell>
          <cell r="BO1226">
            <v>2.0299999999999998</v>
          </cell>
          <cell r="BP1226">
            <v>2.64</v>
          </cell>
          <cell r="BQ1226">
            <v>224.4</v>
          </cell>
          <cell r="BR1226">
            <v>0.7191489361702128</v>
          </cell>
          <cell r="BS1226">
            <v>3.3</v>
          </cell>
          <cell r="BT1226">
            <v>85</v>
          </cell>
          <cell r="BU1226">
            <v>1.1000000000000001</v>
          </cell>
          <cell r="BV1226">
            <v>799</v>
          </cell>
          <cell r="BW1226">
            <v>480</v>
          </cell>
          <cell r="BX1226" t="str">
            <v>Texojit Fashion &amp; Design Ltd</v>
          </cell>
          <cell r="BY1226" t="str">
            <v>Бангладеш</v>
          </cell>
          <cell r="BZ1226">
            <v>240</v>
          </cell>
          <cell r="CA1226">
            <v>531</v>
          </cell>
          <cell r="CB1226">
            <v>108</v>
          </cell>
          <cell r="CC1226">
            <v>2682</v>
          </cell>
          <cell r="CD1226">
            <v>6000</v>
          </cell>
          <cell r="CE1226">
            <v>1888.5181204172925</v>
          </cell>
          <cell r="CF1226">
            <v>6000</v>
          </cell>
          <cell r="CG1226">
            <v>7000</v>
          </cell>
          <cell r="CH1226" t="str">
            <v>ок</v>
          </cell>
          <cell r="CI1226" t="str">
            <v>ок</v>
          </cell>
          <cell r="CJ1226">
            <v>18</v>
          </cell>
          <cell r="CK1226">
            <v>4951.1699999999992</v>
          </cell>
          <cell r="CL1226">
            <v>1077.9299999999998</v>
          </cell>
          <cell r="CM1226">
            <v>487.19999999999993</v>
          </cell>
          <cell r="CN1226">
            <v>5444.4599999999991</v>
          </cell>
          <cell r="CO1226">
            <v>219.23999999999998</v>
          </cell>
          <cell r="CP1226">
            <v>12179.999999999998</v>
          </cell>
          <cell r="CQ1226">
            <v>547311.6</v>
          </cell>
          <cell r="CR1226">
            <v>119156.40000000001</v>
          </cell>
          <cell r="CS1226">
            <v>53856</v>
          </cell>
          <cell r="CT1226">
            <v>601840.80000000005</v>
          </cell>
          <cell r="CU1226">
            <v>24235.200000000001</v>
          </cell>
          <cell r="CV1226">
            <v>1346400</v>
          </cell>
          <cell r="CW1226">
            <v>1948761</v>
          </cell>
          <cell r="CX1226">
            <v>424269</v>
          </cell>
          <cell r="CY1226">
            <v>191760</v>
          </cell>
          <cell r="CZ1226">
            <v>2142918</v>
          </cell>
          <cell r="DA1226">
            <v>86292</v>
          </cell>
          <cell r="DB1226">
            <v>4794000</v>
          </cell>
          <cell r="DC1226" t="str">
            <v>Basic+</v>
          </cell>
          <cell r="DE1226">
            <v>59</v>
          </cell>
          <cell r="DF1226">
            <v>59</v>
          </cell>
          <cell r="DH1226">
            <v>6</v>
          </cell>
          <cell r="DI1226">
            <v>3</v>
          </cell>
          <cell r="DJ1226">
            <v>9</v>
          </cell>
          <cell r="DK1226">
            <v>531</v>
          </cell>
          <cell r="DP1226">
            <v>531</v>
          </cell>
          <cell r="DQ1226">
            <v>354</v>
          </cell>
          <cell r="DR1226">
            <v>177</v>
          </cell>
          <cell r="DS1226">
            <v>0.66666666666666663</v>
          </cell>
          <cell r="DT1226">
            <v>0.33333333333333331</v>
          </cell>
          <cell r="DU1226">
            <v>799</v>
          </cell>
          <cell r="DV1226">
            <v>105138.00000000001</v>
          </cell>
          <cell r="DW1226">
            <v>1077.9299999999998</v>
          </cell>
          <cell r="DX1226">
            <v>424269</v>
          </cell>
          <cell r="DY1226" t="str">
            <v>light blue</v>
          </cell>
          <cell r="DZ1226" t="str">
            <v>20120510229___Piranha___голубой</v>
          </cell>
          <cell r="EA1226" t="str">
            <v>Расчет кирпичей</v>
          </cell>
        </row>
        <row r="1227">
          <cell r="B1227" t="str">
            <v>20120510230_0076656_00000003857</v>
          </cell>
          <cell r="C1227" t="str">
            <v>20120510230_0076656</v>
          </cell>
          <cell r="D1227" t="str">
            <v>Theme 4ОдеждаTunaМужскойstripes12</v>
          </cell>
          <cell r="E1227" t="str">
            <v>Заг. с Th 4</v>
          </cell>
          <cell r="F1227" t="str">
            <v>ACOOLA Одежда Весна 2024 Theme 4</v>
          </cell>
          <cell r="G1227" t="str">
            <v>ACOOLA</v>
          </cell>
          <cell r="H1227" t="str">
            <v>Theme 4</v>
          </cell>
          <cell r="I1227" t="str">
            <v>00000003857</v>
          </cell>
          <cell r="J1227" t="str">
            <v>20120510230</v>
          </cell>
          <cell r="K1227" t="str">
            <v>Футболка детская для мальчиков Tuna полоска</v>
          </cell>
          <cell r="L1227" t="str">
            <v>Мужской</v>
          </cell>
          <cell r="M1227" t="str">
            <v>Маленький</v>
          </cell>
          <cell r="N1227" t="str">
            <v>Tuna</v>
          </cell>
          <cell r="O1227" t="str">
            <v>полоска</v>
          </cell>
          <cell r="P1227" t="str">
            <v>Jersey</v>
          </cell>
          <cell r="Q1227" t="str">
            <v>T-shirt</v>
          </cell>
          <cell r="R1227" t="str">
            <v>Top_Boys</v>
          </cell>
          <cell r="S1227" t="str">
            <v/>
          </cell>
          <cell r="T1227" t="str">
            <v>Одежда</v>
          </cell>
          <cell r="U1227" t="str">
            <v>Single jersey / Трикотажное полотно</v>
          </cell>
          <cell r="V1227" t="str">
            <v>100%Хлопок</v>
          </cell>
          <cell r="W1227" t="str">
            <v>(12) Kids cloth B1G1 6sizes</v>
          </cell>
          <cell r="X1227">
            <v>6</v>
          </cell>
          <cell r="Y1227" t="str">
            <v>Нет</v>
          </cell>
          <cell r="Z1227" t="str">
            <v>Daria Kuricyna</v>
          </cell>
          <cell r="AA1227" t="str">
            <v>Basic+</v>
          </cell>
          <cell r="AB1227" t="str">
            <v>Regular</v>
          </cell>
          <cell r="AC1227" t="str">
            <v>1,2,3,4,5</v>
          </cell>
          <cell r="AD1227" t="str">
            <v>1,2,3,4,5_6</v>
          </cell>
          <cell r="AE1227">
            <v>271</v>
          </cell>
          <cell r="AF1227">
            <v>52</v>
          </cell>
          <cell r="AG1227">
            <v>73</v>
          </cell>
          <cell r="AH1227">
            <v>96</v>
          </cell>
          <cell r="AI1227">
            <v>43</v>
          </cell>
          <cell r="AJ1227">
            <v>7</v>
          </cell>
          <cell r="AK1227">
            <v>0.6</v>
          </cell>
          <cell r="AL1227">
            <v>1</v>
          </cell>
          <cell r="AM1227">
            <v>6</v>
          </cell>
          <cell r="AN1227">
            <v>3</v>
          </cell>
          <cell r="AO1227">
            <v>9</v>
          </cell>
          <cell r="AP1227">
            <v>468</v>
          </cell>
          <cell r="AQ1227">
            <v>6</v>
          </cell>
          <cell r="AR1227">
            <v>3</v>
          </cell>
          <cell r="AS1227">
            <v>9</v>
          </cell>
          <cell r="AT1227">
            <v>657</v>
          </cell>
          <cell r="AU1227">
            <v>6</v>
          </cell>
          <cell r="AV1227">
            <v>3</v>
          </cell>
          <cell r="AW1227">
            <v>9</v>
          </cell>
          <cell r="AX1227">
            <v>864</v>
          </cell>
          <cell r="AY1227">
            <v>6</v>
          </cell>
          <cell r="AZ1227">
            <v>3</v>
          </cell>
          <cell r="BA1227">
            <v>9</v>
          </cell>
          <cell r="BB1227">
            <v>387</v>
          </cell>
          <cell r="BC1227">
            <v>6</v>
          </cell>
          <cell r="BD1227">
            <v>3</v>
          </cell>
          <cell r="BE1227">
            <v>9</v>
          </cell>
          <cell r="BF1227">
            <v>63</v>
          </cell>
          <cell r="BG1227" t="str">
            <v>0-3</v>
          </cell>
          <cell r="BH1227">
            <v>0.40649999999999997</v>
          </cell>
          <cell r="BI1227">
            <v>2439</v>
          </cell>
          <cell r="BJ1227">
            <v>799</v>
          </cell>
          <cell r="BK1227">
            <v>799</v>
          </cell>
          <cell r="BL1227">
            <v>726.36</v>
          </cell>
          <cell r="BM1227">
            <v>3.4306569343065694</v>
          </cell>
          <cell r="BN1227">
            <v>2.0299999999999998</v>
          </cell>
          <cell r="BO1227">
            <v>2.1</v>
          </cell>
          <cell r="BP1227">
            <v>2.74</v>
          </cell>
          <cell r="BQ1227">
            <v>232.9</v>
          </cell>
          <cell r="BR1227">
            <v>0.70851063829787231</v>
          </cell>
          <cell r="BS1227">
            <v>3.3</v>
          </cell>
          <cell r="BT1227">
            <v>85</v>
          </cell>
          <cell r="BU1227">
            <v>1.1000000000000001</v>
          </cell>
          <cell r="BV1227">
            <v>799</v>
          </cell>
          <cell r="BW1227">
            <v>480</v>
          </cell>
          <cell r="BX1227" t="str">
            <v>Texojit Fashion &amp; Design Ltd</v>
          </cell>
          <cell r="BY1227" t="str">
            <v>Бангладеш</v>
          </cell>
          <cell r="BZ1227">
            <v>240</v>
          </cell>
          <cell r="CA1227">
            <v>531</v>
          </cell>
          <cell r="CB1227">
            <v>108</v>
          </cell>
          <cell r="CC1227">
            <v>2682</v>
          </cell>
          <cell r="CD1227">
            <v>6000</v>
          </cell>
          <cell r="CE1227">
            <v>1888.5181204172925</v>
          </cell>
          <cell r="CF1227">
            <v>6000</v>
          </cell>
          <cell r="CG1227">
            <v>7000</v>
          </cell>
          <cell r="CH1227" t="str">
            <v>ок</v>
          </cell>
          <cell r="CI1227" t="str">
            <v>ок</v>
          </cell>
          <cell r="CJ1227">
            <v>18</v>
          </cell>
          <cell r="CK1227">
            <v>5121.9000000000005</v>
          </cell>
          <cell r="CL1227">
            <v>1115.1000000000001</v>
          </cell>
          <cell r="CM1227">
            <v>504</v>
          </cell>
          <cell r="CN1227">
            <v>5632.2</v>
          </cell>
          <cell r="CO1227">
            <v>226.8</v>
          </cell>
          <cell r="CP1227">
            <v>12600</v>
          </cell>
          <cell r="CQ1227">
            <v>568043.1</v>
          </cell>
          <cell r="CR1227">
            <v>123669.90000000001</v>
          </cell>
          <cell r="CS1227">
            <v>55896</v>
          </cell>
          <cell r="CT1227">
            <v>624637.80000000005</v>
          </cell>
          <cell r="CU1227">
            <v>25153.200000000001</v>
          </cell>
          <cell r="CV1227">
            <v>1397400</v>
          </cell>
          <cell r="CW1227">
            <v>1948761</v>
          </cell>
          <cell r="CX1227">
            <v>424269</v>
          </cell>
          <cell r="CY1227">
            <v>191760</v>
          </cell>
          <cell r="CZ1227">
            <v>2142918</v>
          </cell>
          <cell r="DA1227">
            <v>86292</v>
          </cell>
          <cell r="DB1227">
            <v>4794000</v>
          </cell>
          <cell r="DC1227" t="str">
            <v>Basic+</v>
          </cell>
          <cell r="DE1227">
            <v>59</v>
          </cell>
          <cell r="DF1227">
            <v>59</v>
          </cell>
          <cell r="DH1227">
            <v>6</v>
          </cell>
          <cell r="DI1227">
            <v>3</v>
          </cell>
          <cell r="DJ1227">
            <v>9</v>
          </cell>
          <cell r="DK1227">
            <v>531</v>
          </cell>
          <cell r="DP1227">
            <v>531</v>
          </cell>
          <cell r="DQ1227">
            <v>354</v>
          </cell>
          <cell r="DR1227">
            <v>177</v>
          </cell>
          <cell r="DS1227">
            <v>0.66666666666666663</v>
          </cell>
          <cell r="DT1227">
            <v>0.33333333333333331</v>
          </cell>
          <cell r="DU1227">
            <v>799</v>
          </cell>
          <cell r="DV1227">
            <v>109120.5</v>
          </cell>
          <cell r="DW1227">
            <v>1115.1000000000001</v>
          </cell>
          <cell r="DX1227">
            <v>424269</v>
          </cell>
          <cell r="DY1227" t="str">
            <v>stripes</v>
          </cell>
          <cell r="DZ1227" t="str">
            <v>20120510230___Tuna___полоска</v>
          </cell>
          <cell r="EA1227" t="str">
            <v>Расчет кирпичей</v>
          </cell>
        </row>
        <row r="1228">
          <cell r="B1228" t="str">
            <v>20120510231_0076657_00000003857</v>
          </cell>
          <cell r="C1228" t="str">
            <v>20120510231_0076657</v>
          </cell>
          <cell r="D1228" t="str">
            <v>Theme 4ОдеждаSpratМужскойwhite12</v>
          </cell>
          <cell r="E1228" t="str">
            <v>Заг. с Th 4</v>
          </cell>
          <cell r="F1228" t="str">
            <v>ACOOLA Одежда Весна 2024 Theme 4</v>
          </cell>
          <cell r="G1228" t="str">
            <v>ACOOLA</v>
          </cell>
          <cell r="H1228" t="str">
            <v>Theme 4</v>
          </cell>
          <cell r="I1228" t="str">
            <v>00000003857</v>
          </cell>
          <cell r="J1228" t="str">
            <v>20120510231</v>
          </cell>
          <cell r="K1228" t="str">
            <v>Футболка детская для мальчиков Sprat белый</v>
          </cell>
          <cell r="L1228" t="str">
            <v>Мужской</v>
          </cell>
          <cell r="M1228" t="str">
            <v>Маленький</v>
          </cell>
          <cell r="N1228" t="str">
            <v>Sprat</v>
          </cell>
          <cell r="O1228" t="str">
            <v>белый</v>
          </cell>
          <cell r="P1228" t="str">
            <v>Jersey</v>
          </cell>
          <cell r="Q1228" t="str">
            <v>T-shirt</v>
          </cell>
          <cell r="R1228" t="str">
            <v>Top_Boys</v>
          </cell>
          <cell r="S1228" t="str">
            <v/>
          </cell>
          <cell r="T1228" t="str">
            <v>Одежда</v>
          </cell>
          <cell r="U1228" t="str">
            <v>Single jersey / Трикотажное полотно</v>
          </cell>
          <cell r="V1228" t="str">
            <v>100%Хлопок</v>
          </cell>
          <cell r="W1228" t="str">
            <v>(12) Kids cloth B1G1 6sizes</v>
          </cell>
          <cell r="X1228">
            <v>6</v>
          </cell>
          <cell r="Y1228" t="str">
            <v>Нет</v>
          </cell>
          <cell r="Z1228" t="str">
            <v>Daria Kuricyna</v>
          </cell>
          <cell r="AA1228" t="str">
            <v>Basic+</v>
          </cell>
          <cell r="AB1228" t="str">
            <v>Regular</v>
          </cell>
          <cell r="AC1228" t="str">
            <v>1,2,3</v>
          </cell>
          <cell r="AD1228" t="str">
            <v>1,2,3_6</v>
          </cell>
          <cell r="AE1228">
            <v>221</v>
          </cell>
          <cell r="AF1228">
            <v>52</v>
          </cell>
          <cell r="AG1228">
            <v>73</v>
          </cell>
          <cell r="AH1228">
            <v>96</v>
          </cell>
          <cell r="AI1228">
            <v>0</v>
          </cell>
          <cell r="AJ1228">
            <v>0</v>
          </cell>
          <cell r="AK1228">
            <v>0.7</v>
          </cell>
          <cell r="AL1228">
            <v>1</v>
          </cell>
          <cell r="AM1228">
            <v>7</v>
          </cell>
          <cell r="AN1228">
            <v>4</v>
          </cell>
          <cell r="AO1228">
            <v>11</v>
          </cell>
          <cell r="AP1228">
            <v>572</v>
          </cell>
          <cell r="AQ1228">
            <v>7</v>
          </cell>
          <cell r="AR1228">
            <v>4</v>
          </cell>
          <cell r="AS1228">
            <v>11</v>
          </cell>
          <cell r="AT1228">
            <v>803</v>
          </cell>
          <cell r="AU1228">
            <v>7</v>
          </cell>
          <cell r="AV1228">
            <v>4</v>
          </cell>
          <cell r="AW1228">
            <v>11</v>
          </cell>
          <cell r="AX1228">
            <v>1056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 t="str">
            <v>1-4</v>
          </cell>
          <cell r="BH1228">
            <v>0.48620000000000002</v>
          </cell>
          <cell r="BI1228">
            <v>2431</v>
          </cell>
          <cell r="BJ1228">
            <v>799</v>
          </cell>
          <cell r="BK1228">
            <v>799</v>
          </cell>
          <cell r="BL1228">
            <v>726.36</v>
          </cell>
          <cell r="BM1228">
            <v>3.1229235880398671</v>
          </cell>
          <cell r="BN1228">
            <v>2.23</v>
          </cell>
          <cell r="BO1228">
            <v>2.31</v>
          </cell>
          <cell r="BP1228">
            <v>3.01</v>
          </cell>
          <cell r="BQ1228">
            <v>255.85</v>
          </cell>
          <cell r="BR1228">
            <v>0.67978723404255326</v>
          </cell>
          <cell r="BS1228">
            <v>3.3</v>
          </cell>
          <cell r="BT1228">
            <v>85</v>
          </cell>
          <cell r="BU1228">
            <v>1.1000000000000001</v>
          </cell>
          <cell r="BV1228">
            <v>799</v>
          </cell>
          <cell r="BW1228">
            <v>480</v>
          </cell>
          <cell r="BX1228" t="str">
            <v>Alternative Source</v>
          </cell>
          <cell r="BY1228" t="str">
            <v>Бангладеш</v>
          </cell>
          <cell r="BZ1228">
            <v>200</v>
          </cell>
          <cell r="CA1228">
            <v>531</v>
          </cell>
          <cell r="CB1228">
            <v>90</v>
          </cell>
          <cell r="CC1228">
            <v>1748</v>
          </cell>
          <cell r="CD1228">
            <v>5000</v>
          </cell>
          <cell r="CE1228">
            <v>1573.7651003477438</v>
          </cell>
          <cell r="CF1228">
            <v>5000</v>
          </cell>
          <cell r="CG1228">
            <v>5700</v>
          </cell>
          <cell r="CH1228" t="str">
            <v>ок</v>
          </cell>
          <cell r="CI1228" t="str">
            <v>ок</v>
          </cell>
          <cell r="CJ1228">
            <v>15</v>
          </cell>
          <cell r="CK1228">
            <v>5615.6100000000006</v>
          </cell>
          <cell r="CL1228">
            <v>1226.6100000000001</v>
          </cell>
          <cell r="CM1228">
            <v>462</v>
          </cell>
          <cell r="CN1228">
            <v>4037.88</v>
          </cell>
          <cell r="CO1228">
            <v>207.9</v>
          </cell>
          <cell r="CP1228">
            <v>11550</v>
          </cell>
          <cell r="CQ1228">
            <v>621971.35</v>
          </cell>
          <cell r="CR1228">
            <v>135856.35</v>
          </cell>
          <cell r="CS1228">
            <v>51170</v>
          </cell>
          <cell r="CT1228">
            <v>447225.8</v>
          </cell>
          <cell r="CU1228">
            <v>23026.5</v>
          </cell>
          <cell r="CV1228">
            <v>1279250</v>
          </cell>
          <cell r="CW1228">
            <v>1942369</v>
          </cell>
          <cell r="CX1228">
            <v>424269</v>
          </cell>
          <cell r="CY1228">
            <v>159800</v>
          </cell>
          <cell r="CZ1228">
            <v>1396652</v>
          </cell>
          <cell r="DA1228">
            <v>71910</v>
          </cell>
          <cell r="DB1228">
            <v>3995000</v>
          </cell>
          <cell r="DC1228" t="str">
            <v>Basic+</v>
          </cell>
          <cell r="DE1228">
            <v>59</v>
          </cell>
          <cell r="DF1228">
            <v>59</v>
          </cell>
          <cell r="DH1228">
            <v>6</v>
          </cell>
          <cell r="DI1228">
            <v>3</v>
          </cell>
          <cell r="DJ1228">
            <v>9</v>
          </cell>
          <cell r="DK1228">
            <v>531</v>
          </cell>
          <cell r="DP1228">
            <v>531</v>
          </cell>
          <cell r="DQ1228">
            <v>354</v>
          </cell>
          <cell r="DR1228">
            <v>177</v>
          </cell>
          <cell r="DS1228">
            <v>0.66666666666666663</v>
          </cell>
          <cell r="DT1228">
            <v>0.33333333333333331</v>
          </cell>
          <cell r="DU1228">
            <v>799</v>
          </cell>
          <cell r="DV1228">
            <v>119873.25</v>
          </cell>
          <cell r="DW1228">
            <v>1226.6100000000001</v>
          </cell>
          <cell r="DX1228">
            <v>424269</v>
          </cell>
          <cell r="DY1228" t="str">
            <v>white</v>
          </cell>
          <cell r="DZ1228" t="str">
            <v>20120510231___Sprat___белый</v>
          </cell>
          <cell r="EA1228" t="str">
            <v>Расчет кирпичей</v>
          </cell>
        </row>
        <row r="1229">
          <cell r="B1229" t="str">
            <v>20120510231_0076658_00000003857</v>
          </cell>
          <cell r="C1229" t="str">
            <v>20120510231_0076658</v>
          </cell>
          <cell r="D1229" t="str">
            <v>Theme 4ОдеждаSpratМужскойyellow12</v>
          </cell>
          <cell r="E1229" t="str">
            <v>Заг. с Th 4</v>
          </cell>
          <cell r="F1229" t="str">
            <v>ACOOLA Одежда Весна 2024 Theme 4</v>
          </cell>
          <cell r="G1229" t="str">
            <v>ACOOLA</v>
          </cell>
          <cell r="H1229" t="str">
            <v>Theme 4</v>
          </cell>
          <cell r="I1229" t="str">
            <v>00000003857</v>
          </cell>
          <cell r="J1229" t="str">
            <v>20120510231</v>
          </cell>
          <cell r="K1229" t="str">
            <v>Футболка детская для мальчиков Sprat желтый</v>
          </cell>
          <cell r="L1229" t="str">
            <v>Мужской</v>
          </cell>
          <cell r="M1229" t="str">
            <v>Маленький</v>
          </cell>
          <cell r="N1229" t="str">
            <v>Sprat</v>
          </cell>
          <cell r="O1229" t="str">
            <v>желтый</v>
          </cell>
          <cell r="P1229" t="str">
            <v>Jersey</v>
          </cell>
          <cell r="Q1229" t="str">
            <v>T-shirt</v>
          </cell>
          <cell r="R1229" t="str">
            <v>Top_Boys</v>
          </cell>
          <cell r="S1229" t="str">
            <v/>
          </cell>
          <cell r="T1229" t="str">
            <v>Одежда</v>
          </cell>
          <cell r="U1229" t="str">
            <v>Single jersey / Трикотажное полотно</v>
          </cell>
          <cell r="V1229" t="str">
            <v>100%Хлопок</v>
          </cell>
          <cell r="W1229" t="str">
            <v>(12) Kids cloth B1G1 6sizes</v>
          </cell>
          <cell r="X1229">
            <v>6</v>
          </cell>
          <cell r="Y1229" t="str">
            <v>Нет</v>
          </cell>
          <cell r="Z1229" t="str">
            <v>Daria Kuricyna</v>
          </cell>
          <cell r="AA1229" t="str">
            <v>Basic+</v>
          </cell>
          <cell r="AB1229" t="str">
            <v>Regular</v>
          </cell>
          <cell r="AC1229" t="str">
            <v>1,2,3,4,5</v>
          </cell>
          <cell r="AD1229" t="str">
            <v>1,2,3,4,5_6</v>
          </cell>
          <cell r="AE1229">
            <v>271</v>
          </cell>
          <cell r="AF1229">
            <v>52</v>
          </cell>
          <cell r="AG1229">
            <v>73</v>
          </cell>
          <cell r="AH1229">
            <v>96</v>
          </cell>
          <cell r="AI1229">
            <v>43</v>
          </cell>
          <cell r="AJ1229">
            <v>7</v>
          </cell>
          <cell r="AK1229">
            <v>0.6</v>
          </cell>
          <cell r="AL1229">
            <v>1</v>
          </cell>
          <cell r="AM1229">
            <v>6</v>
          </cell>
          <cell r="AN1229">
            <v>3</v>
          </cell>
          <cell r="AO1229">
            <v>9</v>
          </cell>
          <cell r="AP1229">
            <v>468</v>
          </cell>
          <cell r="AQ1229">
            <v>6</v>
          </cell>
          <cell r="AR1229">
            <v>3</v>
          </cell>
          <cell r="AS1229">
            <v>9</v>
          </cell>
          <cell r="AT1229">
            <v>657</v>
          </cell>
          <cell r="AU1229">
            <v>6</v>
          </cell>
          <cell r="AV1229">
            <v>3</v>
          </cell>
          <cell r="AW1229">
            <v>9</v>
          </cell>
          <cell r="AX1229">
            <v>864</v>
          </cell>
          <cell r="AY1229">
            <v>6</v>
          </cell>
          <cell r="AZ1229">
            <v>3</v>
          </cell>
          <cell r="BA1229">
            <v>9</v>
          </cell>
          <cell r="BB1229">
            <v>387</v>
          </cell>
          <cell r="BC1229">
            <v>6</v>
          </cell>
          <cell r="BD1229">
            <v>3</v>
          </cell>
          <cell r="BE1229">
            <v>9</v>
          </cell>
          <cell r="BF1229">
            <v>63</v>
          </cell>
          <cell r="BG1229" t="str">
            <v>0-3</v>
          </cell>
          <cell r="BH1229">
            <v>0.40649999999999997</v>
          </cell>
          <cell r="BI1229">
            <v>2439</v>
          </cell>
          <cell r="BJ1229">
            <v>799</v>
          </cell>
          <cell r="BK1229">
            <v>799</v>
          </cell>
          <cell r="BL1229">
            <v>726.36</v>
          </cell>
          <cell r="BM1229">
            <v>3.1229235880398671</v>
          </cell>
          <cell r="BN1229">
            <v>2.23</v>
          </cell>
          <cell r="BO1229">
            <v>2.31</v>
          </cell>
          <cell r="BP1229">
            <v>3.01</v>
          </cell>
          <cell r="BQ1229">
            <v>255.85</v>
          </cell>
          <cell r="BR1229">
            <v>0.67978723404255326</v>
          </cell>
          <cell r="BS1229">
            <v>3.3</v>
          </cell>
          <cell r="BT1229">
            <v>85</v>
          </cell>
          <cell r="BU1229">
            <v>1.1000000000000001</v>
          </cell>
          <cell r="BV1229">
            <v>799</v>
          </cell>
          <cell r="BW1229">
            <v>480</v>
          </cell>
          <cell r="BX1229" t="str">
            <v>Alternative Source</v>
          </cell>
          <cell r="BY1229" t="str">
            <v>Бангладеш</v>
          </cell>
          <cell r="BZ1229">
            <v>240</v>
          </cell>
          <cell r="CA1229">
            <v>531</v>
          </cell>
          <cell r="CB1229">
            <v>108</v>
          </cell>
          <cell r="CC1229">
            <v>2682</v>
          </cell>
          <cell r="CD1229">
            <v>6000</v>
          </cell>
          <cell r="CE1229">
            <v>1888.5181204172925</v>
          </cell>
          <cell r="CF1229">
            <v>6000</v>
          </cell>
          <cell r="CG1229">
            <v>7000</v>
          </cell>
          <cell r="CH1229" t="str">
            <v>ок</v>
          </cell>
          <cell r="CI1229" t="str">
            <v>ок</v>
          </cell>
          <cell r="CJ1229">
            <v>18</v>
          </cell>
          <cell r="CK1229">
            <v>5634.09</v>
          </cell>
          <cell r="CL1229">
            <v>1226.6100000000001</v>
          </cell>
          <cell r="CM1229">
            <v>554.4</v>
          </cell>
          <cell r="CN1229">
            <v>6195.42</v>
          </cell>
          <cell r="CO1229">
            <v>249.48000000000002</v>
          </cell>
          <cell r="CP1229">
            <v>13860</v>
          </cell>
          <cell r="CQ1229">
            <v>624018.15</v>
          </cell>
          <cell r="CR1229">
            <v>135856.35</v>
          </cell>
          <cell r="CS1229">
            <v>61404</v>
          </cell>
          <cell r="CT1229">
            <v>686189.7</v>
          </cell>
          <cell r="CU1229">
            <v>27631.8</v>
          </cell>
          <cell r="CV1229">
            <v>1535100</v>
          </cell>
          <cell r="CW1229">
            <v>1948761</v>
          </cell>
          <cell r="CX1229">
            <v>424269</v>
          </cell>
          <cell r="CY1229">
            <v>191760</v>
          </cell>
          <cell r="CZ1229">
            <v>2142918</v>
          </cell>
          <cell r="DA1229">
            <v>86292</v>
          </cell>
          <cell r="DB1229">
            <v>4794000</v>
          </cell>
          <cell r="DC1229" t="str">
            <v>Basic+</v>
          </cell>
          <cell r="DE1229">
            <v>59</v>
          </cell>
          <cell r="DF1229">
            <v>59</v>
          </cell>
          <cell r="DH1229">
            <v>6</v>
          </cell>
          <cell r="DI1229">
            <v>3</v>
          </cell>
          <cell r="DJ1229">
            <v>9</v>
          </cell>
          <cell r="DK1229">
            <v>531</v>
          </cell>
          <cell r="DP1229">
            <v>531</v>
          </cell>
          <cell r="DQ1229">
            <v>354</v>
          </cell>
          <cell r="DR1229">
            <v>177</v>
          </cell>
          <cell r="DS1229">
            <v>0.66666666666666663</v>
          </cell>
          <cell r="DT1229">
            <v>0.33333333333333331</v>
          </cell>
          <cell r="DU1229">
            <v>799</v>
          </cell>
          <cell r="DV1229">
            <v>119873.25</v>
          </cell>
          <cell r="DW1229">
            <v>1226.6100000000001</v>
          </cell>
          <cell r="DX1229">
            <v>424269</v>
          </cell>
          <cell r="DY1229" t="str">
            <v>yellow</v>
          </cell>
          <cell r="DZ1229" t="str">
            <v>20120510231___Sprat___желтый</v>
          </cell>
          <cell r="EA1229" t="str">
            <v>Расчет кирпичей</v>
          </cell>
        </row>
        <row r="1230">
          <cell r="B1230" t="str">
            <v>20120510232_0076659_00000003857</v>
          </cell>
          <cell r="C1230" t="str">
            <v>20120510232_0076659</v>
          </cell>
          <cell r="D1230" t="str">
            <v>Theme 4ОдеждаBonefishМужскойbeige12</v>
          </cell>
          <cell r="E1230" t="str">
            <v>Заг. с Th 4</v>
          </cell>
          <cell r="F1230" t="str">
            <v>ACOOLA Одежда Весна 2024 Theme 4</v>
          </cell>
          <cell r="G1230" t="str">
            <v>ACOOLA</v>
          </cell>
          <cell r="H1230" t="str">
            <v>Theme 4</v>
          </cell>
          <cell r="I1230" t="str">
            <v>00000003857</v>
          </cell>
          <cell r="J1230" t="str">
            <v>20120510232</v>
          </cell>
          <cell r="K1230" t="str">
            <v>Футболка детская для мальчиков Bonefish бежевый</v>
          </cell>
          <cell r="L1230" t="str">
            <v>Мужской</v>
          </cell>
          <cell r="M1230" t="str">
            <v>Маленький</v>
          </cell>
          <cell r="N1230" t="str">
            <v>Bonefish</v>
          </cell>
          <cell r="O1230" t="str">
            <v>бежевый</v>
          </cell>
          <cell r="P1230" t="str">
            <v>Jersey</v>
          </cell>
          <cell r="Q1230" t="str">
            <v>T-shirt</v>
          </cell>
          <cell r="R1230" t="str">
            <v>Top_Boys</v>
          </cell>
          <cell r="S1230" t="str">
            <v/>
          </cell>
          <cell r="T1230" t="str">
            <v>Одежда</v>
          </cell>
          <cell r="U1230" t="str">
            <v>Single jersey / Трикотажное полотно</v>
          </cell>
          <cell r="V1230" t="str">
            <v>100%Хлопок</v>
          </cell>
          <cell r="W1230" t="str">
            <v>(12) Kids cloth B1G1 6sizes</v>
          </cell>
          <cell r="X1230">
            <v>6</v>
          </cell>
          <cell r="Y1230" t="str">
            <v>Нет</v>
          </cell>
          <cell r="Z1230" t="str">
            <v>Daria Kuricyna</v>
          </cell>
          <cell r="AA1230" t="str">
            <v>Basic+</v>
          </cell>
          <cell r="AB1230" t="str">
            <v>Regular</v>
          </cell>
          <cell r="AC1230" t="str">
            <v>1,2,3,4,5</v>
          </cell>
          <cell r="AD1230" t="str">
            <v>1,2,3,4,5_6</v>
          </cell>
          <cell r="AE1230">
            <v>271</v>
          </cell>
          <cell r="AF1230">
            <v>52</v>
          </cell>
          <cell r="AG1230">
            <v>73</v>
          </cell>
          <cell r="AH1230">
            <v>96</v>
          </cell>
          <cell r="AI1230">
            <v>43</v>
          </cell>
          <cell r="AJ1230">
            <v>7</v>
          </cell>
          <cell r="AK1230">
            <v>0.6</v>
          </cell>
          <cell r="AL1230">
            <v>1</v>
          </cell>
          <cell r="AM1230">
            <v>6</v>
          </cell>
          <cell r="AN1230">
            <v>3</v>
          </cell>
          <cell r="AO1230">
            <v>9</v>
          </cell>
          <cell r="AP1230">
            <v>468</v>
          </cell>
          <cell r="AQ1230">
            <v>6</v>
          </cell>
          <cell r="AR1230">
            <v>3</v>
          </cell>
          <cell r="AS1230">
            <v>9</v>
          </cell>
          <cell r="AT1230">
            <v>657</v>
          </cell>
          <cell r="AU1230">
            <v>6</v>
          </cell>
          <cell r="AV1230">
            <v>3</v>
          </cell>
          <cell r="AW1230">
            <v>9</v>
          </cell>
          <cell r="AX1230">
            <v>864</v>
          </cell>
          <cell r="AY1230">
            <v>6</v>
          </cell>
          <cell r="AZ1230">
            <v>3</v>
          </cell>
          <cell r="BA1230">
            <v>9</v>
          </cell>
          <cell r="BB1230">
            <v>387</v>
          </cell>
          <cell r="BC1230">
            <v>6</v>
          </cell>
          <cell r="BD1230">
            <v>3</v>
          </cell>
          <cell r="BE1230">
            <v>9</v>
          </cell>
          <cell r="BF1230">
            <v>63</v>
          </cell>
          <cell r="BG1230" t="str">
            <v>0-3</v>
          </cell>
          <cell r="BH1230">
            <v>0.40649999999999997</v>
          </cell>
          <cell r="BI1230">
            <v>2439</v>
          </cell>
          <cell r="BJ1230">
            <v>599</v>
          </cell>
          <cell r="BK1230">
            <v>599</v>
          </cell>
          <cell r="BL1230">
            <v>544.54999999999995</v>
          </cell>
          <cell r="BM1230">
            <v>3.3880090497737556</v>
          </cell>
          <cell r="BN1230">
            <v>1.54</v>
          </cell>
          <cell r="BO1230">
            <v>1.59</v>
          </cell>
          <cell r="BP1230">
            <v>2.08</v>
          </cell>
          <cell r="BQ1230">
            <v>176.8</v>
          </cell>
          <cell r="BR1230">
            <v>0.7048414023372287</v>
          </cell>
          <cell r="BS1230">
            <v>3.3</v>
          </cell>
          <cell r="BT1230">
            <v>85</v>
          </cell>
          <cell r="BU1230">
            <v>1.1000000000000001</v>
          </cell>
          <cell r="BV1230">
            <v>599</v>
          </cell>
          <cell r="BW1230">
            <v>360</v>
          </cell>
          <cell r="BX1230" t="str">
            <v>Rosin import export company Ltd.</v>
          </cell>
          <cell r="BY1230" t="str">
            <v>Бангладеш</v>
          </cell>
          <cell r="BZ1230">
            <v>240</v>
          </cell>
          <cell r="CA1230">
            <v>531</v>
          </cell>
          <cell r="CB1230">
            <v>108</v>
          </cell>
          <cell r="CC1230">
            <v>2682</v>
          </cell>
          <cell r="CD1230">
            <v>6000</v>
          </cell>
          <cell r="CE1230">
            <v>1888.5181204172925</v>
          </cell>
          <cell r="CF1230">
            <v>6000</v>
          </cell>
          <cell r="CG1230">
            <v>7000</v>
          </cell>
          <cell r="CH1230" t="str">
            <v>ок</v>
          </cell>
          <cell r="CI1230" t="str">
            <v>ок</v>
          </cell>
          <cell r="CJ1230">
            <v>18</v>
          </cell>
          <cell r="CK1230">
            <v>3878.01</v>
          </cell>
          <cell r="CL1230">
            <v>844.29000000000008</v>
          </cell>
          <cell r="CM1230">
            <v>381.6</v>
          </cell>
          <cell r="CN1230">
            <v>4264.38</v>
          </cell>
          <cell r="CO1230">
            <v>171.72</v>
          </cell>
          <cell r="CP1230">
            <v>9540</v>
          </cell>
          <cell r="CQ1230">
            <v>431215.2</v>
          </cell>
          <cell r="CR1230">
            <v>93880.8</v>
          </cell>
          <cell r="CS1230">
            <v>42432</v>
          </cell>
          <cell r="CT1230">
            <v>474177.60000000003</v>
          </cell>
          <cell r="CU1230">
            <v>19094.400000000001</v>
          </cell>
          <cell r="CV1230">
            <v>1060800</v>
          </cell>
          <cell r="CW1230">
            <v>1460961</v>
          </cell>
          <cell r="CX1230">
            <v>318069</v>
          </cell>
          <cell r="CY1230">
            <v>143760</v>
          </cell>
          <cell r="CZ1230">
            <v>1606518</v>
          </cell>
          <cell r="DA1230">
            <v>64692</v>
          </cell>
          <cell r="DB1230">
            <v>3594000</v>
          </cell>
          <cell r="DC1230" t="str">
            <v>Basic+</v>
          </cell>
          <cell r="DE1230">
            <v>59</v>
          </cell>
          <cell r="DF1230">
            <v>59</v>
          </cell>
          <cell r="DH1230">
            <v>6</v>
          </cell>
          <cell r="DI1230">
            <v>3</v>
          </cell>
          <cell r="DJ1230">
            <v>9</v>
          </cell>
          <cell r="DK1230">
            <v>531</v>
          </cell>
          <cell r="DP1230">
            <v>531</v>
          </cell>
          <cell r="DQ1230">
            <v>354</v>
          </cell>
          <cell r="DR1230">
            <v>177</v>
          </cell>
          <cell r="DS1230">
            <v>0.66666666666666663</v>
          </cell>
          <cell r="DT1230">
            <v>0.33333333333333331</v>
          </cell>
          <cell r="DU1230">
            <v>599</v>
          </cell>
          <cell r="DV1230">
            <v>82836</v>
          </cell>
          <cell r="DW1230">
            <v>844.29000000000008</v>
          </cell>
          <cell r="DX1230">
            <v>318069</v>
          </cell>
          <cell r="DY1230" t="str">
            <v>beige</v>
          </cell>
          <cell r="DZ1230" t="str">
            <v>20120510232___Bonefish___бежевый</v>
          </cell>
          <cell r="EA1230" t="str">
            <v>Расчет кирпичей</v>
          </cell>
        </row>
        <row r="1231">
          <cell r="B1231" t="str">
            <v>20120510233_0076660_00000003857</v>
          </cell>
          <cell r="C1231" t="str">
            <v>20120510233_0076660</v>
          </cell>
          <cell r="D1231" t="str">
            <v>Theme 4ОдеждаTarponМужскойpale yellow12</v>
          </cell>
          <cell r="E1231" t="str">
            <v>Заг. с Th 4</v>
          </cell>
          <cell r="F1231" t="str">
            <v>ACOOLA Одежда Весна 2024 Theme 4</v>
          </cell>
          <cell r="G1231" t="str">
            <v>ACOOLA</v>
          </cell>
          <cell r="H1231" t="str">
            <v>Theme 4</v>
          </cell>
          <cell r="I1231" t="str">
            <v>00000003857</v>
          </cell>
          <cell r="J1231" t="str">
            <v>20120510233</v>
          </cell>
          <cell r="K1231" t="str">
            <v>Футболка детская для мальчиков Tarpon бледно-желтый</v>
          </cell>
          <cell r="L1231" t="str">
            <v>Мужской</v>
          </cell>
          <cell r="M1231" t="str">
            <v>Маленький</v>
          </cell>
          <cell r="N1231" t="str">
            <v>Tarpon</v>
          </cell>
          <cell r="O1231" t="str">
            <v>бледно-желтый</v>
          </cell>
          <cell r="P1231" t="str">
            <v>Jersey</v>
          </cell>
          <cell r="Q1231" t="str">
            <v>T-shirt</v>
          </cell>
          <cell r="R1231" t="str">
            <v>Top_Boys</v>
          </cell>
          <cell r="S1231" t="str">
            <v/>
          </cell>
          <cell r="T1231" t="str">
            <v>Одежда</v>
          </cell>
          <cell r="U1231" t="str">
            <v>Single jersey / Трикотажное полотно</v>
          </cell>
          <cell r="V1231" t="str">
            <v>100%Хлопок</v>
          </cell>
          <cell r="W1231" t="str">
            <v>(12) Kids cloth B1G1 6sizes</v>
          </cell>
          <cell r="X1231">
            <v>6</v>
          </cell>
          <cell r="Y1231" t="str">
            <v>Нет</v>
          </cell>
          <cell r="Z1231" t="str">
            <v>Daria Kuricyna</v>
          </cell>
          <cell r="AA1231" t="str">
            <v>Basic+</v>
          </cell>
          <cell r="AB1231" t="str">
            <v>Regular</v>
          </cell>
          <cell r="AC1231" t="str">
            <v>1,2,3,4,5</v>
          </cell>
          <cell r="AD1231" t="str">
            <v>1,2,3,4,5_6</v>
          </cell>
          <cell r="AE1231">
            <v>271</v>
          </cell>
          <cell r="AF1231">
            <v>52</v>
          </cell>
          <cell r="AG1231">
            <v>73</v>
          </cell>
          <cell r="AH1231">
            <v>96</v>
          </cell>
          <cell r="AI1231">
            <v>43</v>
          </cell>
          <cell r="AJ1231">
            <v>7</v>
          </cell>
          <cell r="AK1231">
            <v>0.6</v>
          </cell>
          <cell r="AL1231">
            <v>1</v>
          </cell>
          <cell r="AM1231">
            <v>6</v>
          </cell>
          <cell r="AN1231">
            <v>3</v>
          </cell>
          <cell r="AO1231">
            <v>9</v>
          </cell>
          <cell r="AP1231">
            <v>468</v>
          </cell>
          <cell r="AQ1231">
            <v>6</v>
          </cell>
          <cell r="AR1231">
            <v>3</v>
          </cell>
          <cell r="AS1231">
            <v>9</v>
          </cell>
          <cell r="AT1231">
            <v>657</v>
          </cell>
          <cell r="AU1231">
            <v>6</v>
          </cell>
          <cell r="AV1231">
            <v>3</v>
          </cell>
          <cell r="AW1231">
            <v>9</v>
          </cell>
          <cell r="AX1231">
            <v>864</v>
          </cell>
          <cell r="AY1231">
            <v>6</v>
          </cell>
          <cell r="AZ1231">
            <v>3</v>
          </cell>
          <cell r="BA1231">
            <v>9</v>
          </cell>
          <cell r="BB1231">
            <v>387</v>
          </cell>
          <cell r="BC1231">
            <v>6</v>
          </cell>
          <cell r="BD1231">
            <v>3</v>
          </cell>
          <cell r="BE1231">
            <v>9</v>
          </cell>
          <cell r="BF1231">
            <v>63</v>
          </cell>
          <cell r="BG1231" t="str">
            <v>0-3</v>
          </cell>
          <cell r="BH1231">
            <v>0.40649999999999997</v>
          </cell>
          <cell r="BI1231">
            <v>2439</v>
          </cell>
          <cell r="BJ1231">
            <v>599</v>
          </cell>
          <cell r="BK1231">
            <v>599</v>
          </cell>
          <cell r="BL1231">
            <v>544.54999999999995</v>
          </cell>
          <cell r="BM1231">
            <v>3.0773182635499614</v>
          </cell>
          <cell r="BN1231">
            <v>1.7</v>
          </cell>
          <cell r="BO1231">
            <v>1.76</v>
          </cell>
          <cell r="BP1231">
            <v>2.29</v>
          </cell>
          <cell r="BQ1231">
            <v>194.65</v>
          </cell>
          <cell r="BR1231">
            <v>0.67504173622704511</v>
          </cell>
          <cell r="BS1231">
            <v>3.3</v>
          </cell>
          <cell r="BT1231">
            <v>85</v>
          </cell>
          <cell r="BU1231">
            <v>1.1000000000000001</v>
          </cell>
          <cell r="BV1231">
            <v>599</v>
          </cell>
          <cell r="BW1231">
            <v>360</v>
          </cell>
          <cell r="BX1231" t="str">
            <v>Texojit Fashion &amp; Design Ltd</v>
          </cell>
          <cell r="BY1231" t="str">
            <v>Бангладеш</v>
          </cell>
          <cell r="BZ1231">
            <v>240</v>
          </cell>
          <cell r="CA1231">
            <v>531</v>
          </cell>
          <cell r="CB1231">
            <v>108</v>
          </cell>
          <cell r="CC1231">
            <v>2682</v>
          </cell>
          <cell r="CD1231">
            <v>6000</v>
          </cell>
          <cell r="CE1231">
            <v>1888.5181204172925</v>
          </cell>
          <cell r="CF1231">
            <v>6000</v>
          </cell>
          <cell r="CG1231">
            <v>7000</v>
          </cell>
          <cell r="CH1231" t="str">
            <v>ок</v>
          </cell>
          <cell r="CI1231" t="str">
            <v>ок</v>
          </cell>
          <cell r="CJ1231">
            <v>18</v>
          </cell>
          <cell r="CK1231">
            <v>4292.6400000000003</v>
          </cell>
          <cell r="CL1231">
            <v>934.56000000000006</v>
          </cell>
          <cell r="CM1231">
            <v>422.4</v>
          </cell>
          <cell r="CN1231">
            <v>4720.32</v>
          </cell>
          <cell r="CO1231">
            <v>190.08</v>
          </cell>
          <cell r="CP1231">
            <v>10560</v>
          </cell>
          <cell r="CQ1231">
            <v>474751.35000000003</v>
          </cell>
          <cell r="CR1231">
            <v>103359.15000000001</v>
          </cell>
          <cell r="CS1231">
            <v>46716</v>
          </cell>
          <cell r="CT1231">
            <v>522051.3</v>
          </cell>
          <cell r="CU1231">
            <v>21022.2</v>
          </cell>
          <cell r="CV1231">
            <v>1167900</v>
          </cell>
          <cell r="CW1231">
            <v>1460961</v>
          </cell>
          <cell r="CX1231">
            <v>318069</v>
          </cell>
          <cell r="CY1231">
            <v>143760</v>
          </cell>
          <cell r="CZ1231">
            <v>1606518</v>
          </cell>
          <cell r="DA1231">
            <v>64692</v>
          </cell>
          <cell r="DB1231">
            <v>3594000</v>
          </cell>
          <cell r="DC1231" t="str">
            <v>Basic+</v>
          </cell>
          <cell r="DE1231">
            <v>59</v>
          </cell>
          <cell r="DF1231">
            <v>59</v>
          </cell>
          <cell r="DH1231">
            <v>6</v>
          </cell>
          <cell r="DI1231">
            <v>3</v>
          </cell>
          <cell r="DJ1231">
            <v>9</v>
          </cell>
          <cell r="DK1231">
            <v>531</v>
          </cell>
          <cell r="DP1231">
            <v>531</v>
          </cell>
          <cell r="DQ1231">
            <v>354</v>
          </cell>
          <cell r="DR1231">
            <v>177</v>
          </cell>
          <cell r="DS1231">
            <v>0.66666666666666663</v>
          </cell>
          <cell r="DT1231">
            <v>0.33333333333333331</v>
          </cell>
          <cell r="DU1231">
            <v>599</v>
          </cell>
          <cell r="DV1231">
            <v>91199.25</v>
          </cell>
          <cell r="DW1231">
            <v>934.56000000000006</v>
          </cell>
          <cell r="DX1231">
            <v>318069</v>
          </cell>
          <cell r="DY1231" t="str">
            <v>pale yellow</v>
          </cell>
          <cell r="DZ1231" t="str">
            <v>20120510233___Tarpon___бледно-желтый</v>
          </cell>
          <cell r="EA1231" t="str">
            <v>Расчет кирпичей</v>
          </cell>
        </row>
        <row r="1232">
          <cell r="B1232" t="str">
            <v>20120510233_0076661_00000003857</v>
          </cell>
          <cell r="C1232" t="str">
            <v>20120510233_0076661</v>
          </cell>
          <cell r="D1232" t="str">
            <v>Theme 4ОдеждаTarponМужскойgreen12</v>
          </cell>
          <cell r="E1232" t="str">
            <v>Заг. с Th 4</v>
          </cell>
          <cell r="F1232" t="str">
            <v>ACOOLA Одежда Весна 2024 Theme 4</v>
          </cell>
          <cell r="G1232" t="str">
            <v>ACOOLA</v>
          </cell>
          <cell r="H1232" t="str">
            <v>Theme 4</v>
          </cell>
          <cell r="I1232" t="str">
            <v>00000003857</v>
          </cell>
          <cell r="J1232" t="str">
            <v>20120510233</v>
          </cell>
          <cell r="K1232" t="str">
            <v>Футболка детская для мальчиков Tarpon зеленый</v>
          </cell>
          <cell r="L1232" t="str">
            <v>Мужской</v>
          </cell>
          <cell r="M1232" t="str">
            <v>Маленький</v>
          </cell>
          <cell r="N1232" t="str">
            <v>Tarpon</v>
          </cell>
          <cell r="O1232" t="str">
            <v>зеленый</v>
          </cell>
          <cell r="P1232" t="str">
            <v>Jersey</v>
          </cell>
          <cell r="Q1232" t="str">
            <v>T-shirt</v>
          </cell>
          <cell r="R1232" t="str">
            <v>Top_Boys</v>
          </cell>
          <cell r="S1232" t="str">
            <v/>
          </cell>
          <cell r="T1232" t="str">
            <v>Одежда</v>
          </cell>
          <cell r="U1232" t="str">
            <v>Single jersey / Трикотажное полотно</v>
          </cell>
          <cell r="V1232" t="str">
            <v>100%Хлопок</v>
          </cell>
          <cell r="W1232" t="str">
            <v>(12) Kids cloth B1G1 6sizes</v>
          </cell>
          <cell r="X1232">
            <v>6</v>
          </cell>
          <cell r="Y1232" t="str">
            <v>Нет</v>
          </cell>
          <cell r="Z1232" t="str">
            <v>Daria Kuricyna</v>
          </cell>
          <cell r="AA1232" t="str">
            <v>Basic+</v>
          </cell>
          <cell r="AB1232" t="str">
            <v>Regular</v>
          </cell>
          <cell r="AC1232" t="str">
            <v>1,2,3,4,5</v>
          </cell>
          <cell r="AD1232" t="str">
            <v>1,2,3,4,5_6</v>
          </cell>
          <cell r="AE1232">
            <v>271</v>
          </cell>
          <cell r="AF1232">
            <v>52</v>
          </cell>
          <cell r="AG1232">
            <v>73</v>
          </cell>
          <cell r="AH1232">
            <v>96</v>
          </cell>
          <cell r="AI1232">
            <v>43</v>
          </cell>
          <cell r="AJ1232">
            <v>7</v>
          </cell>
          <cell r="AK1232">
            <v>0.6</v>
          </cell>
          <cell r="AL1232">
            <v>1</v>
          </cell>
          <cell r="AM1232">
            <v>6</v>
          </cell>
          <cell r="AN1232">
            <v>3</v>
          </cell>
          <cell r="AO1232">
            <v>9</v>
          </cell>
          <cell r="AP1232">
            <v>468</v>
          </cell>
          <cell r="AQ1232">
            <v>6</v>
          </cell>
          <cell r="AR1232">
            <v>3</v>
          </cell>
          <cell r="AS1232">
            <v>9</v>
          </cell>
          <cell r="AT1232">
            <v>657</v>
          </cell>
          <cell r="AU1232">
            <v>6</v>
          </cell>
          <cell r="AV1232">
            <v>3</v>
          </cell>
          <cell r="AW1232">
            <v>9</v>
          </cell>
          <cell r="AX1232">
            <v>864</v>
          </cell>
          <cell r="AY1232">
            <v>6</v>
          </cell>
          <cell r="AZ1232">
            <v>3</v>
          </cell>
          <cell r="BA1232">
            <v>9</v>
          </cell>
          <cell r="BB1232">
            <v>387</v>
          </cell>
          <cell r="BC1232">
            <v>6</v>
          </cell>
          <cell r="BD1232">
            <v>3</v>
          </cell>
          <cell r="BE1232">
            <v>9</v>
          </cell>
          <cell r="BF1232">
            <v>63</v>
          </cell>
          <cell r="BG1232" t="str">
            <v>0-3</v>
          </cell>
          <cell r="BH1232">
            <v>0.40649999999999997</v>
          </cell>
          <cell r="BI1232">
            <v>2439</v>
          </cell>
          <cell r="BJ1232">
            <v>599</v>
          </cell>
          <cell r="BK1232">
            <v>599</v>
          </cell>
          <cell r="BL1232">
            <v>544.54999999999995</v>
          </cell>
          <cell r="BM1232">
            <v>3.1460084033613445</v>
          </cell>
          <cell r="BN1232">
            <v>1.66</v>
          </cell>
          <cell r="BO1232">
            <v>1.72</v>
          </cell>
          <cell r="BP1232">
            <v>2.2400000000000002</v>
          </cell>
          <cell r="BQ1232">
            <v>190.4</v>
          </cell>
          <cell r="BR1232">
            <v>0.68213689482470785</v>
          </cell>
          <cell r="BS1232">
            <v>3.3</v>
          </cell>
          <cell r="BT1232">
            <v>85</v>
          </cell>
          <cell r="BU1232">
            <v>1.1000000000000001</v>
          </cell>
          <cell r="BV1232">
            <v>599</v>
          </cell>
          <cell r="BW1232">
            <v>360</v>
          </cell>
          <cell r="BX1232" t="str">
            <v>Texojit Fashion &amp; Design Ltd</v>
          </cell>
          <cell r="BY1232" t="str">
            <v>Бангладеш</v>
          </cell>
          <cell r="BZ1232">
            <v>240</v>
          </cell>
          <cell r="CA1232">
            <v>531</v>
          </cell>
          <cell r="CB1232">
            <v>108</v>
          </cell>
          <cell r="CC1232">
            <v>2682</v>
          </cell>
          <cell r="CD1232">
            <v>6000</v>
          </cell>
          <cell r="CE1232">
            <v>1888.5181204172925</v>
          </cell>
          <cell r="CF1232">
            <v>6000</v>
          </cell>
          <cell r="CG1232">
            <v>7000</v>
          </cell>
          <cell r="CH1232" t="str">
            <v>ок</v>
          </cell>
          <cell r="CI1232" t="str">
            <v>ок</v>
          </cell>
          <cell r="CJ1232">
            <v>18</v>
          </cell>
          <cell r="CK1232">
            <v>4195.08</v>
          </cell>
          <cell r="CL1232">
            <v>913.31999999999994</v>
          </cell>
          <cell r="CM1232">
            <v>412.8</v>
          </cell>
          <cell r="CN1232">
            <v>4613.04</v>
          </cell>
          <cell r="CO1232">
            <v>185.76</v>
          </cell>
          <cell r="CP1232">
            <v>10320</v>
          </cell>
          <cell r="CQ1232">
            <v>464385.60000000003</v>
          </cell>
          <cell r="CR1232">
            <v>101102.40000000001</v>
          </cell>
          <cell r="CS1232">
            <v>45696</v>
          </cell>
          <cell r="CT1232">
            <v>510652.8</v>
          </cell>
          <cell r="CU1232">
            <v>20563.2</v>
          </cell>
          <cell r="CV1232">
            <v>1142400</v>
          </cell>
          <cell r="CW1232">
            <v>1460961</v>
          </cell>
          <cell r="CX1232">
            <v>318069</v>
          </cell>
          <cell r="CY1232">
            <v>143760</v>
          </cell>
          <cell r="CZ1232">
            <v>1606518</v>
          </cell>
          <cell r="DA1232">
            <v>64692</v>
          </cell>
          <cell r="DB1232">
            <v>3594000</v>
          </cell>
          <cell r="DC1232" t="str">
            <v>Basic+</v>
          </cell>
          <cell r="DE1232">
            <v>59</v>
          </cell>
          <cell r="DF1232">
            <v>59</v>
          </cell>
          <cell r="DH1232">
            <v>6</v>
          </cell>
          <cell r="DI1232">
            <v>3</v>
          </cell>
          <cell r="DJ1232">
            <v>9</v>
          </cell>
          <cell r="DK1232">
            <v>531</v>
          </cell>
          <cell r="DP1232">
            <v>531</v>
          </cell>
          <cell r="DQ1232">
            <v>354</v>
          </cell>
          <cell r="DR1232">
            <v>177</v>
          </cell>
          <cell r="DS1232">
            <v>0.66666666666666663</v>
          </cell>
          <cell r="DT1232">
            <v>0.33333333333333331</v>
          </cell>
          <cell r="DU1232">
            <v>599</v>
          </cell>
          <cell r="DV1232">
            <v>89208</v>
          </cell>
          <cell r="DW1232">
            <v>913.31999999999994</v>
          </cell>
          <cell r="DX1232">
            <v>318069</v>
          </cell>
          <cell r="DY1232" t="str">
            <v>green</v>
          </cell>
          <cell r="DZ1232" t="str">
            <v>20120510233___Tarpon___зеленый</v>
          </cell>
          <cell r="EA1232" t="str">
            <v>Расчет кирпичей</v>
          </cell>
        </row>
        <row r="1233">
          <cell r="B1233" t="str">
            <v>20120510234_0076662_00000003857</v>
          </cell>
          <cell r="C1233" t="str">
            <v>20120510234_0076662</v>
          </cell>
          <cell r="D1233" t="str">
            <v>Theme 4ОдеждаPollockМужскойlime green12</v>
          </cell>
          <cell r="E1233" t="str">
            <v>Заг. с Th 4</v>
          </cell>
          <cell r="F1233" t="str">
            <v>ACOOLA Одежда Весна 2024 Theme 4</v>
          </cell>
          <cell r="G1233" t="str">
            <v>ACOOLA</v>
          </cell>
          <cell r="H1233" t="str">
            <v>Theme 4</v>
          </cell>
          <cell r="I1233" t="str">
            <v>00000003857</v>
          </cell>
          <cell r="J1233" t="str">
            <v>20120510234</v>
          </cell>
          <cell r="K1233" t="str">
            <v>Футболка детская для мальчиков Pollock салатовый</v>
          </cell>
          <cell r="L1233" t="str">
            <v>Мужской</v>
          </cell>
          <cell r="M1233" t="str">
            <v>Маленький</v>
          </cell>
          <cell r="N1233" t="str">
            <v>Pollock</v>
          </cell>
          <cell r="O1233" t="str">
            <v>салатовый</v>
          </cell>
          <cell r="P1233" t="str">
            <v>Jersey</v>
          </cell>
          <cell r="Q1233" t="str">
            <v>T-shirt</v>
          </cell>
          <cell r="R1233" t="str">
            <v>Top_Boys</v>
          </cell>
          <cell r="S1233" t="str">
            <v/>
          </cell>
          <cell r="T1233" t="str">
            <v>Одежда</v>
          </cell>
          <cell r="U1233" t="str">
            <v>Single jersey / Трикотажное полотно</v>
          </cell>
          <cell r="V1233" t="str">
            <v>100%Хлопок</v>
          </cell>
          <cell r="W1233" t="str">
            <v>(12) Kids cloth B1G1 6sizes</v>
          </cell>
          <cell r="X1233">
            <v>6</v>
          </cell>
          <cell r="Y1233" t="str">
            <v>Нет</v>
          </cell>
          <cell r="Z1233" t="str">
            <v>Daria Kuricyna</v>
          </cell>
          <cell r="AA1233" t="str">
            <v>Basic+</v>
          </cell>
          <cell r="AB1233" t="str">
            <v>Regular</v>
          </cell>
          <cell r="AC1233" t="str">
            <v>1,2,3,4,5</v>
          </cell>
          <cell r="AD1233" t="str">
            <v>1,2,3,4,5_6</v>
          </cell>
          <cell r="AE1233">
            <v>271</v>
          </cell>
          <cell r="AF1233">
            <v>52</v>
          </cell>
          <cell r="AG1233">
            <v>73</v>
          </cell>
          <cell r="AH1233">
            <v>96</v>
          </cell>
          <cell r="AI1233">
            <v>43</v>
          </cell>
          <cell r="AJ1233">
            <v>7</v>
          </cell>
          <cell r="AK1233">
            <v>0.6</v>
          </cell>
          <cell r="AL1233">
            <v>1</v>
          </cell>
          <cell r="AM1233">
            <v>6</v>
          </cell>
          <cell r="AN1233">
            <v>3</v>
          </cell>
          <cell r="AO1233">
            <v>9</v>
          </cell>
          <cell r="AP1233">
            <v>468</v>
          </cell>
          <cell r="AQ1233">
            <v>6</v>
          </cell>
          <cell r="AR1233">
            <v>3</v>
          </cell>
          <cell r="AS1233">
            <v>9</v>
          </cell>
          <cell r="AT1233">
            <v>657</v>
          </cell>
          <cell r="AU1233">
            <v>6</v>
          </cell>
          <cell r="AV1233">
            <v>3</v>
          </cell>
          <cell r="AW1233">
            <v>9</v>
          </cell>
          <cell r="AX1233">
            <v>864</v>
          </cell>
          <cell r="AY1233">
            <v>6</v>
          </cell>
          <cell r="AZ1233">
            <v>3</v>
          </cell>
          <cell r="BA1233">
            <v>9</v>
          </cell>
          <cell r="BB1233">
            <v>387</v>
          </cell>
          <cell r="BC1233">
            <v>6</v>
          </cell>
          <cell r="BD1233">
            <v>3</v>
          </cell>
          <cell r="BE1233">
            <v>9</v>
          </cell>
          <cell r="BF1233">
            <v>63</v>
          </cell>
          <cell r="BG1233" t="str">
            <v>0-3</v>
          </cell>
          <cell r="BH1233">
            <v>0.40649999999999997</v>
          </cell>
          <cell r="BI1233">
            <v>2439</v>
          </cell>
          <cell r="BJ1233">
            <v>599</v>
          </cell>
          <cell r="BK1233">
            <v>599</v>
          </cell>
          <cell r="BL1233">
            <v>544.54999999999995</v>
          </cell>
          <cell r="BM1233">
            <v>3.1181676210307132</v>
          </cell>
          <cell r="BN1233">
            <v>1.68</v>
          </cell>
          <cell r="BO1233">
            <v>1.74</v>
          </cell>
          <cell r="BP1233">
            <v>2.2599999999999998</v>
          </cell>
          <cell r="BQ1233">
            <v>192.1</v>
          </cell>
          <cell r="BR1233">
            <v>0.67929883138564273</v>
          </cell>
          <cell r="BS1233">
            <v>3.3</v>
          </cell>
          <cell r="BT1233">
            <v>85</v>
          </cell>
          <cell r="BU1233">
            <v>1.1000000000000001</v>
          </cell>
          <cell r="BV1233">
            <v>599</v>
          </cell>
          <cell r="BW1233">
            <v>360</v>
          </cell>
          <cell r="BX1233" t="str">
            <v>ZS Apparels Ltd</v>
          </cell>
          <cell r="BY1233" t="str">
            <v>Бангладеш</v>
          </cell>
          <cell r="BZ1233">
            <v>240</v>
          </cell>
          <cell r="CA1233">
            <v>531</v>
          </cell>
          <cell r="CB1233">
            <v>108</v>
          </cell>
          <cell r="CC1233">
            <v>2682</v>
          </cell>
          <cell r="CD1233">
            <v>6000</v>
          </cell>
          <cell r="CE1233">
            <v>1888.5181204172925</v>
          </cell>
          <cell r="CF1233">
            <v>6000</v>
          </cell>
          <cell r="CG1233">
            <v>7000</v>
          </cell>
          <cell r="CH1233" t="str">
            <v>ок</v>
          </cell>
          <cell r="CI1233" t="str">
            <v>ок</v>
          </cell>
          <cell r="CJ1233">
            <v>18</v>
          </cell>
          <cell r="CK1233">
            <v>4243.8599999999997</v>
          </cell>
          <cell r="CL1233">
            <v>923.93999999999994</v>
          </cell>
          <cell r="CM1233">
            <v>417.6</v>
          </cell>
          <cell r="CN1233">
            <v>4666.68</v>
          </cell>
          <cell r="CO1233">
            <v>187.92</v>
          </cell>
          <cell r="CP1233">
            <v>10440</v>
          </cell>
          <cell r="CQ1233">
            <v>468531.89999999997</v>
          </cell>
          <cell r="CR1233">
            <v>102005.09999999999</v>
          </cell>
          <cell r="CS1233">
            <v>46104</v>
          </cell>
          <cell r="CT1233">
            <v>515212.2</v>
          </cell>
          <cell r="CU1233">
            <v>20746.8</v>
          </cell>
          <cell r="CV1233">
            <v>1152600</v>
          </cell>
          <cell r="CW1233">
            <v>1460961</v>
          </cell>
          <cell r="CX1233">
            <v>318069</v>
          </cell>
          <cell r="CY1233">
            <v>143760</v>
          </cell>
          <cell r="CZ1233">
            <v>1606518</v>
          </cell>
          <cell r="DA1233">
            <v>64692</v>
          </cell>
          <cell r="DB1233">
            <v>3594000</v>
          </cell>
          <cell r="DC1233" t="str">
            <v>Basic+</v>
          </cell>
          <cell r="DE1233">
            <v>59</v>
          </cell>
          <cell r="DF1233">
            <v>59</v>
          </cell>
          <cell r="DH1233">
            <v>6</v>
          </cell>
          <cell r="DI1233">
            <v>3</v>
          </cell>
          <cell r="DJ1233">
            <v>9</v>
          </cell>
          <cell r="DK1233">
            <v>531</v>
          </cell>
          <cell r="DP1233">
            <v>531</v>
          </cell>
          <cell r="DQ1233">
            <v>354</v>
          </cell>
          <cell r="DR1233">
            <v>177</v>
          </cell>
          <cell r="DS1233">
            <v>0.66666666666666663</v>
          </cell>
          <cell r="DT1233">
            <v>0.33333333333333331</v>
          </cell>
          <cell r="DU1233">
            <v>599</v>
          </cell>
          <cell r="DV1233">
            <v>90004.5</v>
          </cell>
          <cell r="DW1233">
            <v>923.93999999999994</v>
          </cell>
          <cell r="DX1233">
            <v>318069</v>
          </cell>
          <cell r="DY1233" t="str">
            <v>lime green</v>
          </cell>
          <cell r="DZ1233" t="str">
            <v>20120510234___Pollock___салатовый</v>
          </cell>
          <cell r="EA1233" t="str">
            <v>Расчет кирпичей</v>
          </cell>
        </row>
        <row r="1234">
          <cell r="B1234" t="str">
            <v>20124220068_0076632_00000003857</v>
          </cell>
          <cell r="C1234" t="str">
            <v>20124220068_0076632</v>
          </cell>
          <cell r="D1234" t="str">
            <v>Theme 4ОдеждаCarpМужскойnavy265</v>
          </cell>
          <cell r="E1234" t="str">
            <v>Заг. с Th 4</v>
          </cell>
          <cell r="F1234" t="str">
            <v>ACOOLA Одежда Весна 2024 Theme 4</v>
          </cell>
          <cell r="G1234" t="str">
            <v>ACOOLA</v>
          </cell>
          <cell r="H1234" t="str">
            <v>Theme 4</v>
          </cell>
          <cell r="I1234" t="str">
            <v>00000003857</v>
          </cell>
          <cell r="J1234" t="str">
            <v>20124220068</v>
          </cell>
          <cell r="K1234" t="str">
            <v>Мaйка детская для мальчиков Carp холодный синий</v>
          </cell>
          <cell r="L1234" t="str">
            <v>Мужской</v>
          </cell>
          <cell r="M1234" t="str">
            <v>Маленький</v>
          </cell>
          <cell r="N1234" t="str">
            <v>Carp</v>
          </cell>
          <cell r="O1234" t="str">
            <v>холодный синий</v>
          </cell>
          <cell r="P1234" t="str">
            <v>Jersey</v>
          </cell>
          <cell r="Q1234" t="str">
            <v>Tank top</v>
          </cell>
          <cell r="R1234" t="str">
            <v>Top_Boys</v>
          </cell>
          <cell r="S1234" t="str">
            <v>Top</v>
          </cell>
          <cell r="T1234" t="str">
            <v>Одежда</v>
          </cell>
          <cell r="U1234" t="str">
            <v>Single jersey / Трикотажное полотно</v>
          </cell>
          <cell r="V1234" t="str">
            <v>100%Хлопок</v>
          </cell>
          <cell r="W1234" t="str">
            <v>(265) Kids cloth 98-140</v>
          </cell>
          <cell r="X1234">
            <v>8</v>
          </cell>
          <cell r="Y1234" t="str">
            <v>Нет</v>
          </cell>
          <cell r="Z1234" t="str">
            <v>Daria Kuricyna</v>
          </cell>
          <cell r="AA1234" t="str">
            <v>Basic+</v>
          </cell>
          <cell r="AB1234" t="str">
            <v>Regular</v>
          </cell>
          <cell r="AC1234">
            <v>1.2</v>
          </cell>
          <cell r="AD1234" t="str">
            <v>1,2_8</v>
          </cell>
          <cell r="AE1234">
            <v>125</v>
          </cell>
          <cell r="AF1234">
            <v>52</v>
          </cell>
          <cell r="AG1234">
            <v>73</v>
          </cell>
          <cell r="AH1234">
            <v>0</v>
          </cell>
          <cell r="AI1234">
            <v>0</v>
          </cell>
          <cell r="AJ1234">
            <v>0</v>
          </cell>
          <cell r="AK1234">
            <v>0.65</v>
          </cell>
          <cell r="AL1234">
            <v>0.8</v>
          </cell>
          <cell r="AM1234">
            <v>9</v>
          </cell>
          <cell r="AN1234">
            <v>4</v>
          </cell>
          <cell r="AO1234">
            <v>13</v>
          </cell>
          <cell r="AP1234">
            <v>676</v>
          </cell>
          <cell r="AQ1234">
            <v>9</v>
          </cell>
          <cell r="AR1234">
            <v>4</v>
          </cell>
          <cell r="AS1234">
            <v>13</v>
          </cell>
          <cell r="AT1234">
            <v>949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 t="str">
            <v>1-4</v>
          </cell>
          <cell r="BH1234">
            <v>0.40625</v>
          </cell>
          <cell r="BI1234">
            <v>1625</v>
          </cell>
          <cell r="BJ1234">
            <v>499</v>
          </cell>
          <cell r="BK1234">
            <v>499</v>
          </cell>
          <cell r="BL1234">
            <v>453.64</v>
          </cell>
          <cell r="BM1234">
            <v>3.0105580693815988</v>
          </cell>
          <cell r="BN1234">
            <v>1.52</v>
          </cell>
          <cell r="BO1234">
            <v>1.58</v>
          </cell>
          <cell r="BP1234">
            <v>1.95</v>
          </cell>
          <cell r="BQ1234">
            <v>165.75</v>
          </cell>
          <cell r="BR1234">
            <v>0.6678356713426854</v>
          </cell>
          <cell r="BS1234">
            <v>3.3</v>
          </cell>
          <cell r="BT1234">
            <v>85</v>
          </cell>
          <cell r="BU1234">
            <v>1.1000000000000001</v>
          </cell>
          <cell r="BV1234">
            <v>499</v>
          </cell>
          <cell r="BW1234">
            <v>300</v>
          </cell>
          <cell r="BX1234" t="str">
            <v>Zee-Fashion Sourcing Ltd.</v>
          </cell>
          <cell r="BY1234" t="str">
            <v>Бангладеш</v>
          </cell>
          <cell r="BZ1234">
            <v>160</v>
          </cell>
          <cell r="CA1234">
            <v>531</v>
          </cell>
          <cell r="CB1234">
            <v>72</v>
          </cell>
          <cell r="CC1234">
            <v>1612</v>
          </cell>
          <cell r="CD1234">
            <v>4000</v>
          </cell>
          <cell r="CE1234">
            <v>1259.0120802781951</v>
          </cell>
          <cell r="CF1234">
            <v>4000</v>
          </cell>
          <cell r="CG1234">
            <v>5000</v>
          </cell>
          <cell r="CH1234" t="str">
            <v>ок</v>
          </cell>
          <cell r="CI1234" t="str">
            <v>ок</v>
          </cell>
          <cell r="CJ1234">
            <v>9</v>
          </cell>
          <cell r="CK1234">
            <v>2567.5</v>
          </cell>
          <cell r="CL1234">
            <v>838.98</v>
          </cell>
          <cell r="CM1234">
            <v>252.8</v>
          </cell>
          <cell r="CN1234">
            <v>2546.96</v>
          </cell>
          <cell r="CO1234">
            <v>113.76</v>
          </cell>
          <cell r="CP1234">
            <v>6320</v>
          </cell>
          <cell r="CQ1234">
            <v>269343.75</v>
          </cell>
          <cell r="CR1234">
            <v>88013.25</v>
          </cell>
          <cell r="CS1234">
            <v>26520</v>
          </cell>
          <cell r="CT1234">
            <v>267189</v>
          </cell>
          <cell r="CU1234">
            <v>11934</v>
          </cell>
          <cell r="CV1234">
            <v>663000</v>
          </cell>
          <cell r="CW1234">
            <v>810875</v>
          </cell>
          <cell r="CX1234">
            <v>264969</v>
          </cell>
          <cell r="CY1234">
            <v>79840</v>
          </cell>
          <cell r="CZ1234">
            <v>804388</v>
          </cell>
          <cell r="DA1234">
            <v>35928</v>
          </cell>
          <cell r="DB1234">
            <v>1996000</v>
          </cell>
          <cell r="DC1234" t="str">
            <v>Basic+</v>
          </cell>
          <cell r="DE1234">
            <v>59</v>
          </cell>
          <cell r="DF1234">
            <v>59</v>
          </cell>
          <cell r="DH1234">
            <v>8</v>
          </cell>
          <cell r="DI1234">
            <v>1</v>
          </cell>
          <cell r="DJ1234">
            <v>9</v>
          </cell>
          <cell r="DK1234">
            <v>531</v>
          </cell>
          <cell r="DP1234">
            <v>531</v>
          </cell>
          <cell r="DQ1234">
            <v>472</v>
          </cell>
          <cell r="DR1234">
            <v>59</v>
          </cell>
          <cell r="DS1234">
            <v>0.88888888888888884</v>
          </cell>
          <cell r="DT1234">
            <v>0.1111111111111111</v>
          </cell>
          <cell r="DU1234">
            <v>499</v>
          </cell>
          <cell r="DV1234">
            <v>77658.75</v>
          </cell>
          <cell r="DW1234">
            <v>838.98</v>
          </cell>
          <cell r="DX1234">
            <v>264969</v>
          </cell>
          <cell r="DY1234" t="str">
            <v>navy</v>
          </cell>
          <cell r="DZ1234" t="str">
            <v>20124220068___Carp___холодный синий</v>
          </cell>
          <cell r="EA1234" t="str">
            <v>Расчет кирпичей</v>
          </cell>
        </row>
        <row r="1235">
          <cell r="B1235" t="str">
            <v>20130160020_0076677_00000003857</v>
          </cell>
          <cell r="C1235" t="str">
            <v>20130160020_0076677</v>
          </cell>
          <cell r="D1235" t="str">
            <v>Theme 4ОдеждаVilsonМужскойblue309</v>
          </cell>
          <cell r="E1235" t="str">
            <v>Заг. с Th 4</v>
          </cell>
          <cell r="F1235" t="str">
            <v>ACOOLA Одежда Весна 2024 Theme 4</v>
          </cell>
          <cell r="G1235" t="str">
            <v>ACOOLA</v>
          </cell>
          <cell r="H1235" t="str">
            <v>Theme 4</v>
          </cell>
          <cell r="I1235" t="str">
            <v>00000003857</v>
          </cell>
          <cell r="J1235" t="str">
            <v>20130160020</v>
          </cell>
          <cell r="K1235" t="str">
            <v>Брюки детские для мальчиков Vilson синий</v>
          </cell>
          <cell r="L1235" t="str">
            <v>Мужской</v>
          </cell>
          <cell r="M1235" t="str">
            <v>Все</v>
          </cell>
          <cell r="N1235" t="str">
            <v>Vilson</v>
          </cell>
          <cell r="O1235" t="str">
            <v>синий</v>
          </cell>
          <cell r="P1235" t="str">
            <v>Stitched</v>
          </cell>
          <cell r="Q1235" t="str">
            <v>Pants</v>
          </cell>
          <cell r="R1235" t="str">
            <v>Bottom_Boys</v>
          </cell>
          <cell r="S1235" t="str">
            <v>Pants</v>
          </cell>
          <cell r="T1235" t="str">
            <v>Одежда</v>
          </cell>
          <cell r="U1235" t="str">
            <v>Twill / Твил</v>
          </cell>
          <cell r="V1235" t="str">
            <v>98%Хлопок/2%ПУ</v>
          </cell>
          <cell r="W1235" t="str">
            <v>(309) Kids cloth 98-170</v>
          </cell>
          <cell r="X1235">
            <v>13</v>
          </cell>
          <cell r="Y1235" t="str">
            <v>Нет</v>
          </cell>
          <cell r="Z1235" t="str">
            <v>Svetlana Panina</v>
          </cell>
          <cell r="AA1235" t="str">
            <v>Basic+</v>
          </cell>
          <cell r="AB1235" t="str">
            <v>Regular</v>
          </cell>
          <cell r="AC1235" t="str">
            <v>1,2,3</v>
          </cell>
          <cell r="AD1235" t="str">
            <v>1,2,3_13</v>
          </cell>
          <cell r="AE1235">
            <v>221</v>
          </cell>
          <cell r="AF1235">
            <v>52</v>
          </cell>
          <cell r="AG1235">
            <v>73</v>
          </cell>
          <cell r="AH1235">
            <v>96</v>
          </cell>
          <cell r="AI1235">
            <v>0</v>
          </cell>
          <cell r="AJ1235">
            <v>0</v>
          </cell>
          <cell r="AK1235">
            <v>0.7</v>
          </cell>
          <cell r="AL1235">
            <v>0</v>
          </cell>
          <cell r="AM1235">
            <v>13</v>
          </cell>
          <cell r="AN1235">
            <v>0</v>
          </cell>
          <cell r="AO1235">
            <v>13</v>
          </cell>
          <cell r="AP1235">
            <v>676</v>
          </cell>
          <cell r="AQ1235">
            <v>13</v>
          </cell>
          <cell r="AR1235">
            <v>0</v>
          </cell>
          <cell r="AS1235">
            <v>13</v>
          </cell>
          <cell r="AT1235">
            <v>949</v>
          </cell>
          <cell r="AU1235">
            <v>13</v>
          </cell>
          <cell r="AV1235">
            <v>0</v>
          </cell>
          <cell r="AW1235">
            <v>13</v>
          </cell>
          <cell r="AX1235">
            <v>1248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 t="str">
            <v>0-0</v>
          </cell>
          <cell r="BH1235">
            <v>0.47883333333333333</v>
          </cell>
          <cell r="BI1235">
            <v>2873</v>
          </cell>
          <cell r="BJ1235">
            <v>1799</v>
          </cell>
          <cell r="BK1235">
            <v>1799</v>
          </cell>
          <cell r="BL1235">
            <v>1635.45</v>
          </cell>
          <cell r="BM1235">
            <v>2.71342383107089</v>
          </cell>
          <cell r="BN1235">
            <v>5.5</v>
          </cell>
          <cell r="BO1235">
            <v>5.71</v>
          </cell>
          <cell r="BP1235">
            <v>7.8</v>
          </cell>
          <cell r="BQ1235">
            <v>663</v>
          </cell>
          <cell r="BR1235">
            <v>0.63146192329071704</v>
          </cell>
          <cell r="BS1235">
            <v>3.3</v>
          </cell>
          <cell r="BT1235">
            <v>85</v>
          </cell>
          <cell r="BU1235">
            <v>1.1000000000000001</v>
          </cell>
          <cell r="BV1235">
            <v>1799</v>
          </cell>
          <cell r="BW1235">
            <v>1080</v>
          </cell>
          <cell r="BX1235" t="str">
            <v>MOTHER CORPORATION</v>
          </cell>
          <cell r="BY1235" t="str">
            <v>Бангладеш</v>
          </cell>
          <cell r="BZ1235">
            <v>240</v>
          </cell>
          <cell r="CA1235">
            <v>767</v>
          </cell>
          <cell r="CB1235">
            <v>104</v>
          </cell>
          <cell r="CC1235">
            <v>2016</v>
          </cell>
          <cell r="CD1235">
            <v>6000</v>
          </cell>
          <cell r="CE1235">
            <v>1888.5181204172925</v>
          </cell>
          <cell r="CF1235">
            <v>6000</v>
          </cell>
          <cell r="CG1235">
            <v>8000</v>
          </cell>
          <cell r="CH1235" t="str">
            <v>ок</v>
          </cell>
          <cell r="CI1235" t="str">
            <v>ок</v>
          </cell>
          <cell r="CJ1235">
            <v>8</v>
          </cell>
          <cell r="CK1235">
            <v>16404.829999999998</v>
          </cell>
          <cell r="CL1235">
            <v>4379.57</v>
          </cell>
          <cell r="CM1235">
            <v>1370.4</v>
          </cell>
          <cell r="CN1235">
            <v>11511.36</v>
          </cell>
          <cell r="CO1235">
            <v>593.84</v>
          </cell>
          <cell r="CP1235">
            <v>34260</v>
          </cell>
          <cell r="CQ1235">
            <v>1904799</v>
          </cell>
          <cell r="CR1235">
            <v>508521</v>
          </cell>
          <cell r="CS1235">
            <v>159120</v>
          </cell>
          <cell r="CT1235">
            <v>1336608</v>
          </cell>
          <cell r="CU1235">
            <v>68952</v>
          </cell>
          <cell r="CV1235">
            <v>3978000</v>
          </cell>
          <cell r="CW1235">
            <v>5168527</v>
          </cell>
          <cell r="CX1235">
            <v>1379833</v>
          </cell>
          <cell r="CY1235">
            <v>431760</v>
          </cell>
          <cell r="CZ1235">
            <v>3626784</v>
          </cell>
          <cell r="DA1235">
            <v>187096</v>
          </cell>
          <cell r="DB1235">
            <v>10794000</v>
          </cell>
          <cell r="DC1235" t="str">
            <v>Basic+</v>
          </cell>
          <cell r="DE1235">
            <v>59</v>
          </cell>
          <cell r="DF1235">
            <v>59</v>
          </cell>
          <cell r="DH1235">
            <v>13</v>
          </cell>
          <cell r="DJ1235">
            <v>13</v>
          </cell>
          <cell r="DK1235">
            <v>767</v>
          </cell>
          <cell r="DP1235">
            <v>767</v>
          </cell>
          <cell r="DQ1235">
            <v>767</v>
          </cell>
          <cell r="DR1235">
            <v>0</v>
          </cell>
          <cell r="DS1235">
            <v>1</v>
          </cell>
          <cell r="DT1235">
            <v>0</v>
          </cell>
          <cell r="DU1235">
            <v>1799</v>
          </cell>
          <cell r="DV1235">
            <v>448694.99999999994</v>
          </cell>
          <cell r="DW1235">
            <v>4379.57</v>
          </cell>
          <cell r="DX1235">
            <v>1379833</v>
          </cell>
          <cell r="DY1235" t="str">
            <v>blue</v>
          </cell>
          <cell r="DZ1235" t="str">
            <v>20130160020___Vilson___синий</v>
          </cell>
          <cell r="EA1235" t="str">
            <v>Расчет кирпичей</v>
          </cell>
        </row>
        <row r="1236">
          <cell r="B1236" t="str">
            <v>20130160021_0076678_00000003857</v>
          </cell>
          <cell r="C1236" t="str">
            <v>20130160021_0076678</v>
          </cell>
          <cell r="D1236" t="str">
            <v>Theme 4ОдеждаZigfridМужскойgrey309</v>
          </cell>
          <cell r="E1236" t="str">
            <v>Заг. с Th 4</v>
          </cell>
          <cell r="F1236" t="str">
            <v>ACOOLA Одежда Весна 2024 Theme 4</v>
          </cell>
          <cell r="G1236" t="str">
            <v>ACOOLA</v>
          </cell>
          <cell r="H1236" t="str">
            <v>Theme 4</v>
          </cell>
          <cell r="I1236" t="str">
            <v>00000003857</v>
          </cell>
          <cell r="J1236" t="str">
            <v>20130160021</v>
          </cell>
          <cell r="K1236" t="str">
            <v>Брюки детские для мальчиков Zigfrid серый</v>
          </cell>
          <cell r="L1236" t="str">
            <v>Мужской</v>
          </cell>
          <cell r="M1236" t="str">
            <v>Все</v>
          </cell>
          <cell r="N1236" t="str">
            <v>Zigfrid</v>
          </cell>
          <cell r="O1236" t="str">
            <v>серый</v>
          </cell>
          <cell r="P1236" t="str">
            <v>Stitched</v>
          </cell>
          <cell r="Q1236" t="str">
            <v>Pants</v>
          </cell>
          <cell r="R1236" t="str">
            <v>Bottom_Boys</v>
          </cell>
          <cell r="S1236" t="str">
            <v>Pants</v>
          </cell>
          <cell r="T1236" t="str">
            <v>Одежда</v>
          </cell>
          <cell r="U1236" t="str">
            <v>Plain weave / Полотняное переплетение ткани</v>
          </cell>
          <cell r="V1236" t="str">
            <v>100%Хлопок</v>
          </cell>
          <cell r="W1236" t="str">
            <v>(309) Kids cloth 98-170</v>
          </cell>
          <cell r="X1236">
            <v>13</v>
          </cell>
          <cell r="Y1236" t="str">
            <v>Нет</v>
          </cell>
          <cell r="Z1236" t="str">
            <v>Svetlana Panina</v>
          </cell>
          <cell r="AA1236" t="str">
            <v>Basic+</v>
          </cell>
          <cell r="AB1236" t="str">
            <v>Regular</v>
          </cell>
          <cell r="AC1236" t="str">
            <v>1,2,3,4,5</v>
          </cell>
          <cell r="AD1236" t="str">
            <v>1,2,3,4,5_13</v>
          </cell>
          <cell r="AE1236">
            <v>271</v>
          </cell>
          <cell r="AF1236">
            <v>52</v>
          </cell>
          <cell r="AG1236">
            <v>73</v>
          </cell>
          <cell r="AH1236">
            <v>96</v>
          </cell>
          <cell r="AI1236">
            <v>43</v>
          </cell>
          <cell r="AJ1236">
            <v>7</v>
          </cell>
          <cell r="AK1236">
            <v>0.7</v>
          </cell>
          <cell r="AL1236">
            <v>0.3</v>
          </cell>
          <cell r="AM1236">
            <v>13</v>
          </cell>
          <cell r="AN1236">
            <v>2</v>
          </cell>
          <cell r="AO1236">
            <v>15</v>
          </cell>
          <cell r="AP1236">
            <v>780</v>
          </cell>
          <cell r="AQ1236">
            <v>13</v>
          </cell>
          <cell r="AR1236">
            <v>2</v>
          </cell>
          <cell r="AS1236">
            <v>15</v>
          </cell>
          <cell r="AT1236">
            <v>1095</v>
          </cell>
          <cell r="AU1236">
            <v>13</v>
          </cell>
          <cell r="AV1236">
            <v>2</v>
          </cell>
          <cell r="AW1236">
            <v>15</v>
          </cell>
          <cell r="AX1236">
            <v>1440</v>
          </cell>
          <cell r="AY1236">
            <v>13</v>
          </cell>
          <cell r="AZ1236">
            <v>2</v>
          </cell>
          <cell r="BA1236">
            <v>15</v>
          </cell>
          <cell r="BB1236">
            <v>645</v>
          </cell>
          <cell r="BC1236">
            <v>13</v>
          </cell>
          <cell r="BD1236">
            <v>2</v>
          </cell>
          <cell r="BE1236">
            <v>15</v>
          </cell>
          <cell r="BF1236">
            <v>105</v>
          </cell>
          <cell r="BG1236" t="str">
            <v>0-2</v>
          </cell>
          <cell r="BH1236">
            <v>0.50812500000000005</v>
          </cell>
          <cell r="BI1236">
            <v>4065</v>
          </cell>
          <cell r="BJ1236">
            <v>1999</v>
          </cell>
          <cell r="BK1236">
            <v>1999</v>
          </cell>
          <cell r="BL1236">
            <v>1817.27</v>
          </cell>
          <cell r="BM1236">
            <v>2.8300417639980178</v>
          </cell>
          <cell r="BN1236">
            <v>5.87</v>
          </cell>
          <cell r="BO1236">
            <v>6.09</v>
          </cell>
          <cell r="BP1236">
            <v>8.31</v>
          </cell>
          <cell r="BQ1236">
            <v>706.35</v>
          </cell>
          <cell r="BR1236">
            <v>0.64664832416208107</v>
          </cell>
          <cell r="BS1236">
            <v>3.3</v>
          </cell>
          <cell r="BT1236">
            <v>85</v>
          </cell>
          <cell r="BU1236">
            <v>1.1000000000000001</v>
          </cell>
          <cell r="BV1236">
            <v>1999</v>
          </cell>
          <cell r="BW1236">
            <v>1200</v>
          </cell>
          <cell r="BX1236" t="str">
            <v>MOTHER CORPORATION</v>
          </cell>
          <cell r="BY1236" t="str">
            <v>Бангладеш</v>
          </cell>
          <cell r="BZ1236">
            <v>320</v>
          </cell>
          <cell r="CA1236">
            <v>826</v>
          </cell>
          <cell r="CB1236">
            <v>143</v>
          </cell>
          <cell r="CC1236">
            <v>2646</v>
          </cell>
          <cell r="CD1236">
            <v>8000</v>
          </cell>
          <cell r="CE1236">
            <v>2518.0241605563901</v>
          </cell>
          <cell r="CF1236">
            <v>8000</v>
          </cell>
          <cell r="CG1236">
            <v>10000</v>
          </cell>
          <cell r="CH1236" t="str">
            <v>ок</v>
          </cell>
          <cell r="CI1236" t="str">
            <v>ок</v>
          </cell>
          <cell r="CJ1236">
            <v>11</v>
          </cell>
          <cell r="CK1236">
            <v>24755.85</v>
          </cell>
          <cell r="CL1236">
            <v>5030.34</v>
          </cell>
          <cell r="CM1236">
            <v>1948.8</v>
          </cell>
          <cell r="CN1236">
            <v>16114.14</v>
          </cell>
          <cell r="CO1236">
            <v>870.87</v>
          </cell>
          <cell r="CP1236">
            <v>48720</v>
          </cell>
          <cell r="CQ1236">
            <v>2871312.75</v>
          </cell>
          <cell r="CR1236">
            <v>583445.1</v>
          </cell>
          <cell r="CS1236">
            <v>226032</v>
          </cell>
          <cell r="CT1236">
            <v>1869002.1</v>
          </cell>
          <cell r="CU1236">
            <v>101008.05</v>
          </cell>
          <cell r="CV1236">
            <v>5650800</v>
          </cell>
          <cell r="CW1236">
            <v>8125935</v>
          </cell>
          <cell r="CX1236">
            <v>1651174</v>
          </cell>
          <cell r="CY1236">
            <v>639680</v>
          </cell>
          <cell r="CZ1236">
            <v>5289354</v>
          </cell>
          <cell r="DA1236">
            <v>285857</v>
          </cell>
          <cell r="DB1236">
            <v>15992000</v>
          </cell>
          <cell r="DC1236" t="str">
            <v>Basic+</v>
          </cell>
          <cell r="DE1236">
            <v>59</v>
          </cell>
          <cell r="DF1236">
            <v>59</v>
          </cell>
          <cell r="DH1236">
            <v>13</v>
          </cell>
          <cell r="DI1236">
            <v>1</v>
          </cell>
          <cell r="DJ1236">
            <v>14</v>
          </cell>
          <cell r="DK1236">
            <v>826</v>
          </cell>
          <cell r="DP1236">
            <v>826</v>
          </cell>
          <cell r="DQ1236">
            <v>767</v>
          </cell>
          <cell r="DR1236">
            <v>59</v>
          </cell>
          <cell r="DS1236">
            <v>0.9285714285714286</v>
          </cell>
          <cell r="DT1236">
            <v>7.1428571428571425E-2</v>
          </cell>
          <cell r="DU1236">
            <v>1999</v>
          </cell>
          <cell r="DV1236">
            <v>514804.50000000006</v>
          </cell>
          <cell r="DW1236">
            <v>5030.34</v>
          </cell>
          <cell r="DX1236">
            <v>1651174</v>
          </cell>
          <cell r="DY1236" t="str">
            <v>grey</v>
          </cell>
          <cell r="DZ1236" t="str">
            <v>20130160021___Zigfrid___серый</v>
          </cell>
          <cell r="EA1236" t="str">
            <v>Расчет кирпичей</v>
          </cell>
        </row>
        <row r="1237">
          <cell r="B1237" t="str">
            <v>20130170014_0076631_00000003857</v>
          </cell>
          <cell r="C1237" t="str">
            <v>20130170014_0076631</v>
          </cell>
          <cell r="D1237" t="str">
            <v>Theme 4ОдеждаSauryМужскойprint309</v>
          </cell>
          <cell r="E1237" t="str">
            <v>Заг. с Th 4</v>
          </cell>
          <cell r="F1237" t="str">
            <v>ACOOLA Одежда Весна 2024 Theme 4</v>
          </cell>
          <cell r="G1237" t="str">
            <v>ACOOLA</v>
          </cell>
          <cell r="H1237" t="str">
            <v>Theme 4</v>
          </cell>
          <cell r="I1237" t="str">
            <v>00000003857</v>
          </cell>
          <cell r="J1237" t="str">
            <v>20130170014</v>
          </cell>
          <cell r="K1237" t="str">
            <v>Джемпер детский для мальчиков Saury набивка</v>
          </cell>
          <cell r="L1237" t="str">
            <v>Мужской</v>
          </cell>
          <cell r="M1237" t="str">
            <v>Все</v>
          </cell>
          <cell r="N1237" t="str">
            <v>Saury</v>
          </cell>
          <cell r="O1237" t="str">
            <v>набивка</v>
          </cell>
          <cell r="P1237" t="str">
            <v>Jersey</v>
          </cell>
          <cell r="Q1237" t="str">
            <v>Sweatshirt</v>
          </cell>
          <cell r="R1237" t="str">
            <v>Top_Boys</v>
          </cell>
          <cell r="S1237" t="str">
            <v>Top</v>
          </cell>
          <cell r="T1237" t="str">
            <v>Одежда</v>
          </cell>
          <cell r="U1237" t="str">
            <v>Fleece / Флис</v>
          </cell>
          <cell r="V1237" t="str">
            <v>100%Хлопок</v>
          </cell>
          <cell r="W1237" t="str">
            <v>(309) Kids cloth 98-170</v>
          </cell>
          <cell r="X1237">
            <v>13</v>
          </cell>
          <cell r="Y1237" t="str">
            <v>Нет</v>
          </cell>
          <cell r="Z1237" t="str">
            <v>Daria Kuricyna</v>
          </cell>
          <cell r="AA1237" t="str">
            <v>Basic+</v>
          </cell>
          <cell r="AB1237" t="str">
            <v>Regular</v>
          </cell>
          <cell r="AC1237" t="str">
            <v>1,2,3,4</v>
          </cell>
          <cell r="AD1237" t="str">
            <v>1,2,3,4_13</v>
          </cell>
          <cell r="AE1237">
            <v>264</v>
          </cell>
          <cell r="AF1237">
            <v>52</v>
          </cell>
          <cell r="AG1237">
            <v>73</v>
          </cell>
          <cell r="AH1237">
            <v>96</v>
          </cell>
          <cell r="AI1237">
            <v>43</v>
          </cell>
          <cell r="AJ1237">
            <v>0</v>
          </cell>
          <cell r="AK1237">
            <v>0.7</v>
          </cell>
          <cell r="AL1237">
            <v>0.2</v>
          </cell>
          <cell r="AM1237">
            <v>13</v>
          </cell>
          <cell r="AN1237">
            <v>1</v>
          </cell>
          <cell r="AO1237">
            <v>14</v>
          </cell>
          <cell r="AP1237">
            <v>728</v>
          </cell>
          <cell r="AQ1237">
            <v>13</v>
          </cell>
          <cell r="AR1237">
            <v>1</v>
          </cell>
          <cell r="AS1237">
            <v>14</v>
          </cell>
          <cell r="AT1237">
            <v>1022</v>
          </cell>
          <cell r="AU1237">
            <v>13</v>
          </cell>
          <cell r="AV1237">
            <v>1</v>
          </cell>
          <cell r="AW1237">
            <v>14</v>
          </cell>
          <cell r="AX1237">
            <v>1344</v>
          </cell>
          <cell r="AY1237">
            <v>13</v>
          </cell>
          <cell r="AZ1237">
            <v>1</v>
          </cell>
          <cell r="BA1237">
            <v>14</v>
          </cell>
          <cell r="BB1237">
            <v>602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 t="str">
            <v>0-1</v>
          </cell>
          <cell r="BH1237">
            <v>0.52800000000000002</v>
          </cell>
          <cell r="BI1237">
            <v>3696</v>
          </cell>
          <cell r="BJ1237">
            <v>1499</v>
          </cell>
          <cell r="BK1237">
            <v>1499</v>
          </cell>
          <cell r="BL1237">
            <v>1362.73</v>
          </cell>
          <cell r="BM1237">
            <v>2.9343251443672314</v>
          </cell>
          <cell r="BN1237">
            <v>4.4000000000000004</v>
          </cell>
          <cell r="BO1237">
            <v>4.57</v>
          </cell>
          <cell r="BP1237">
            <v>6.01</v>
          </cell>
          <cell r="BQ1237">
            <v>510.84999999999997</v>
          </cell>
          <cell r="BR1237">
            <v>0.65920613742495004</v>
          </cell>
          <cell r="BS1237">
            <v>3.3</v>
          </cell>
          <cell r="BT1237">
            <v>85</v>
          </cell>
          <cell r="BU1237">
            <v>1.1000000000000001</v>
          </cell>
          <cell r="BV1237">
            <v>1499</v>
          </cell>
          <cell r="BW1237">
            <v>900</v>
          </cell>
          <cell r="BX1237" t="str">
            <v>Ningbo Longxing Garments Co. LTD</v>
          </cell>
          <cell r="BY1237" t="str">
            <v>Китай</v>
          </cell>
          <cell r="BZ1237">
            <v>280</v>
          </cell>
          <cell r="CA1237">
            <v>767</v>
          </cell>
          <cell r="CB1237">
            <v>130</v>
          </cell>
          <cell r="CC1237">
            <v>2127</v>
          </cell>
          <cell r="CD1237">
            <v>7000</v>
          </cell>
          <cell r="CE1237">
            <v>2203.2711404868414</v>
          </cell>
          <cell r="CF1237">
            <v>7000</v>
          </cell>
          <cell r="CG1237">
            <v>9000</v>
          </cell>
          <cell r="CH1237" t="str">
            <v>ок</v>
          </cell>
          <cell r="CI1237" t="str">
            <v>ок</v>
          </cell>
          <cell r="CJ1237">
            <v>10</v>
          </cell>
          <cell r="CK1237">
            <v>16890.72</v>
          </cell>
          <cell r="CL1237">
            <v>3505.19</v>
          </cell>
          <cell r="CM1237">
            <v>1279.6000000000001</v>
          </cell>
          <cell r="CN1237">
            <v>9720.3900000000012</v>
          </cell>
          <cell r="CO1237">
            <v>594.1</v>
          </cell>
          <cell r="CP1237">
            <v>31990.000000000004</v>
          </cell>
          <cell r="CQ1237">
            <v>1888101.5999999999</v>
          </cell>
          <cell r="CR1237">
            <v>391821.94999999995</v>
          </cell>
          <cell r="CS1237">
            <v>143038</v>
          </cell>
          <cell r="CT1237">
            <v>1086577.95</v>
          </cell>
          <cell r="CU1237">
            <v>66410.5</v>
          </cell>
          <cell r="CV1237">
            <v>3575949.9999999995</v>
          </cell>
          <cell r="CW1237">
            <v>5540304</v>
          </cell>
          <cell r="CX1237">
            <v>1149733</v>
          </cell>
          <cell r="CY1237">
            <v>419720</v>
          </cell>
          <cell r="CZ1237">
            <v>3188373</v>
          </cell>
          <cell r="DA1237">
            <v>194870</v>
          </cell>
          <cell r="DB1237">
            <v>10493000</v>
          </cell>
          <cell r="DC1237" t="str">
            <v>Basic+</v>
          </cell>
          <cell r="DE1237">
            <v>59</v>
          </cell>
          <cell r="DF1237">
            <v>59</v>
          </cell>
          <cell r="DH1237">
            <v>13</v>
          </cell>
          <cell r="DI1237">
            <v>0</v>
          </cell>
          <cell r="DJ1237">
            <v>13</v>
          </cell>
          <cell r="DK1237">
            <v>767</v>
          </cell>
          <cell r="DP1237">
            <v>767</v>
          </cell>
          <cell r="DQ1237">
            <v>767</v>
          </cell>
          <cell r="DR1237">
            <v>0</v>
          </cell>
          <cell r="DS1237">
            <v>1</v>
          </cell>
          <cell r="DT1237">
            <v>0</v>
          </cell>
          <cell r="DU1237">
            <v>1499</v>
          </cell>
          <cell r="DV1237">
            <v>345725.25</v>
          </cell>
          <cell r="DW1237">
            <v>3505.19</v>
          </cell>
          <cell r="DX1237">
            <v>1149733</v>
          </cell>
          <cell r="DY1237" t="str">
            <v>print</v>
          </cell>
          <cell r="DZ1237" t="str">
            <v>20130170014___Saury___набивка</v>
          </cell>
          <cell r="EA1237" t="str">
            <v>Расчет кирпичей</v>
          </cell>
        </row>
        <row r="1238">
          <cell r="B1238" t="str">
            <v>20130290005_0076672_00000003857</v>
          </cell>
          <cell r="C1238" t="str">
            <v>20130290005_0076672</v>
          </cell>
          <cell r="D1238" t="str">
            <v>Theme 4ОдеждаKorsarМужскойprint309</v>
          </cell>
          <cell r="E1238" t="str">
            <v>Заг. с Th 4</v>
          </cell>
          <cell r="F1238" t="str">
            <v>ACOOLA Одежда Весна 2024 Theme 4</v>
          </cell>
          <cell r="G1238" t="str">
            <v>ACOOLA</v>
          </cell>
          <cell r="H1238" t="str">
            <v>Theme 4</v>
          </cell>
          <cell r="I1238" t="str">
            <v>00000003857</v>
          </cell>
          <cell r="J1238" t="str">
            <v>20130290005</v>
          </cell>
          <cell r="K1238" t="str">
            <v>Сорочка верхняя детская для мальчиков Korsar набивка</v>
          </cell>
          <cell r="L1238" t="str">
            <v>Мужской</v>
          </cell>
          <cell r="M1238" t="str">
            <v>Все</v>
          </cell>
          <cell r="N1238" t="str">
            <v>Korsar</v>
          </cell>
          <cell r="O1238" t="str">
            <v>набивка</v>
          </cell>
          <cell r="P1238" t="str">
            <v>Stitched</v>
          </cell>
          <cell r="Q1238" t="str">
            <v>Shirt SS</v>
          </cell>
          <cell r="R1238" t="str">
            <v>Top_Boys</v>
          </cell>
          <cell r="S1238" t="str">
            <v>Shirt</v>
          </cell>
          <cell r="T1238" t="str">
            <v>Одежда</v>
          </cell>
          <cell r="U1238" t="str">
            <v>Poplin / Поплин</v>
          </cell>
          <cell r="V1238" t="str">
            <v>100%Хлопок</v>
          </cell>
          <cell r="W1238" t="str">
            <v>(309) Kids cloth 98-170</v>
          </cell>
          <cell r="X1238">
            <v>13</v>
          </cell>
          <cell r="Y1238" t="str">
            <v>Нет</v>
          </cell>
          <cell r="Z1238" t="str">
            <v>Svetlana Panina</v>
          </cell>
          <cell r="AA1238" t="str">
            <v>Fashion</v>
          </cell>
          <cell r="AB1238" t="str">
            <v>Regular</v>
          </cell>
          <cell r="AC1238" t="str">
            <v>1,2,3,4,5</v>
          </cell>
          <cell r="AD1238" t="str">
            <v>1,2,3,4,5_13</v>
          </cell>
          <cell r="AE1238">
            <v>271</v>
          </cell>
          <cell r="AF1238">
            <v>52</v>
          </cell>
          <cell r="AG1238">
            <v>73</v>
          </cell>
          <cell r="AH1238">
            <v>96</v>
          </cell>
          <cell r="AI1238">
            <v>43</v>
          </cell>
          <cell r="AJ1238">
            <v>7</v>
          </cell>
          <cell r="AK1238">
            <v>1</v>
          </cell>
          <cell r="AL1238">
            <v>0.2</v>
          </cell>
          <cell r="AM1238">
            <v>13</v>
          </cell>
          <cell r="AN1238">
            <v>1</v>
          </cell>
          <cell r="AO1238">
            <v>14</v>
          </cell>
          <cell r="AP1238">
            <v>728</v>
          </cell>
          <cell r="AQ1238">
            <v>13</v>
          </cell>
          <cell r="AR1238">
            <v>1</v>
          </cell>
          <cell r="AS1238">
            <v>14</v>
          </cell>
          <cell r="AT1238">
            <v>1022</v>
          </cell>
          <cell r="AU1238">
            <v>13</v>
          </cell>
          <cell r="AV1238">
            <v>1</v>
          </cell>
          <cell r="AW1238">
            <v>14</v>
          </cell>
          <cell r="AX1238">
            <v>1344</v>
          </cell>
          <cell r="AY1238">
            <v>13</v>
          </cell>
          <cell r="AZ1238">
            <v>1</v>
          </cell>
          <cell r="BA1238">
            <v>14</v>
          </cell>
          <cell r="BB1238">
            <v>602</v>
          </cell>
          <cell r="BC1238">
            <v>13</v>
          </cell>
          <cell r="BD1238">
            <v>1</v>
          </cell>
          <cell r="BE1238">
            <v>14</v>
          </cell>
          <cell r="BF1238">
            <v>98</v>
          </cell>
          <cell r="BG1238" t="str">
            <v>0-1</v>
          </cell>
          <cell r="BH1238">
            <v>0.50586666666666669</v>
          </cell>
          <cell r="BI1238">
            <v>3794</v>
          </cell>
          <cell r="BJ1238">
            <v>1199</v>
          </cell>
          <cell r="BK1238">
            <v>1199</v>
          </cell>
          <cell r="BL1238">
            <v>1090</v>
          </cell>
          <cell r="BM1238">
            <v>2.8728884629208098</v>
          </cell>
          <cell r="BN1238">
            <v>3.91</v>
          </cell>
          <cell r="BO1238">
            <v>4.0599999999999996</v>
          </cell>
          <cell r="BP1238">
            <v>4.91</v>
          </cell>
          <cell r="BQ1238">
            <v>417.35</v>
          </cell>
          <cell r="BR1238">
            <v>0.65191826522101748</v>
          </cell>
          <cell r="BS1238">
            <v>3.5</v>
          </cell>
          <cell r="BT1238">
            <v>85</v>
          </cell>
          <cell r="BU1238">
            <v>1.1000000000000001</v>
          </cell>
          <cell r="BV1238">
            <v>1199</v>
          </cell>
          <cell r="BW1238">
            <v>720</v>
          </cell>
          <cell r="BX1238" t="str">
            <v>SHAOXING YANSHENG TRADING CO., LTD</v>
          </cell>
          <cell r="BY1238" t="str">
            <v>Китай</v>
          </cell>
          <cell r="BZ1238">
            <v>300</v>
          </cell>
          <cell r="CA1238">
            <v>767</v>
          </cell>
          <cell r="CB1238">
            <v>130</v>
          </cell>
          <cell r="CC1238">
            <v>2509</v>
          </cell>
          <cell r="CD1238">
            <v>7500</v>
          </cell>
          <cell r="CE1238">
            <v>2360.6476505216156</v>
          </cell>
          <cell r="CF1238">
            <v>7500</v>
          </cell>
          <cell r="CG1238">
            <v>7000</v>
          </cell>
          <cell r="CH1238" t="str">
            <v>ок</v>
          </cell>
          <cell r="CI1238" t="str">
            <v>ок</v>
          </cell>
          <cell r="CJ1238">
            <v>10</v>
          </cell>
          <cell r="CK1238">
            <v>15403.64</v>
          </cell>
          <cell r="CL1238">
            <v>3114.0199999999995</v>
          </cell>
          <cell r="CM1238">
            <v>1217.9999999999998</v>
          </cell>
          <cell r="CN1238">
            <v>10186.539999999999</v>
          </cell>
          <cell r="CO1238">
            <v>527.79999999999995</v>
          </cell>
          <cell r="CP1238">
            <v>30449.999999999996</v>
          </cell>
          <cell r="CQ1238">
            <v>1583425.9000000001</v>
          </cell>
          <cell r="CR1238">
            <v>320107.45</v>
          </cell>
          <cell r="CS1238">
            <v>125205</v>
          </cell>
          <cell r="CT1238">
            <v>1047131.15</v>
          </cell>
          <cell r="CU1238">
            <v>54255.5</v>
          </cell>
          <cell r="CV1238">
            <v>3130125</v>
          </cell>
          <cell r="CW1238">
            <v>4549006</v>
          </cell>
          <cell r="CX1238">
            <v>919633</v>
          </cell>
          <cell r="CY1238">
            <v>359700</v>
          </cell>
          <cell r="CZ1238">
            <v>3008291</v>
          </cell>
          <cell r="DA1238">
            <v>155870</v>
          </cell>
          <cell r="DB1238">
            <v>8992500</v>
          </cell>
          <cell r="DC1238" t="str">
            <v>Fashion</v>
          </cell>
          <cell r="DE1238">
            <v>59</v>
          </cell>
          <cell r="DF1238">
            <v>59</v>
          </cell>
          <cell r="DH1238">
            <v>13</v>
          </cell>
          <cell r="DI1238">
            <v>0</v>
          </cell>
          <cell r="DJ1238">
            <v>13</v>
          </cell>
          <cell r="DK1238">
            <v>767</v>
          </cell>
          <cell r="DP1238">
            <v>767</v>
          </cell>
          <cell r="DQ1238">
            <v>767</v>
          </cell>
          <cell r="DR1238">
            <v>0</v>
          </cell>
          <cell r="DS1238">
            <v>1</v>
          </cell>
          <cell r="DT1238">
            <v>0</v>
          </cell>
          <cell r="DU1238">
            <v>1199</v>
          </cell>
          <cell r="DV1238">
            <v>282447.75</v>
          </cell>
          <cell r="DW1238">
            <v>3114.0199999999995</v>
          </cell>
          <cell r="DX1238">
            <v>919633</v>
          </cell>
          <cell r="DY1238" t="str">
            <v>print</v>
          </cell>
          <cell r="DZ1238" t="str">
            <v>20130290005___Korsar___набивка</v>
          </cell>
          <cell r="EA1238" t="str">
            <v>Расчет кирпичей</v>
          </cell>
        </row>
        <row r="1239">
          <cell r="B1239" t="str">
            <v>20130290006_0076673_00000003857</v>
          </cell>
          <cell r="C1239" t="str">
            <v>20130290006_0076673</v>
          </cell>
          <cell r="D1239" t="str">
            <v>Theme 4ОдеждаGermanМужскойwhite309</v>
          </cell>
          <cell r="E1239" t="str">
            <v>Заг. с Th 4</v>
          </cell>
          <cell r="F1239" t="str">
            <v>ACOOLA Одежда Весна 2024 Theme 4</v>
          </cell>
          <cell r="G1239" t="str">
            <v>ACOOLA</v>
          </cell>
          <cell r="H1239" t="str">
            <v>Theme 4</v>
          </cell>
          <cell r="I1239" t="str">
            <v>00000003857</v>
          </cell>
          <cell r="J1239" t="str">
            <v>20130290006</v>
          </cell>
          <cell r="K1239" t="str">
            <v>Сорочка верхняя детская для мальчиков German белый</v>
          </cell>
          <cell r="L1239" t="str">
            <v>Мужской</v>
          </cell>
          <cell r="M1239" t="str">
            <v>Все</v>
          </cell>
          <cell r="N1239" t="str">
            <v>German</v>
          </cell>
          <cell r="O1239" t="str">
            <v>белый</v>
          </cell>
          <cell r="P1239" t="str">
            <v>Stitched</v>
          </cell>
          <cell r="Q1239" t="str">
            <v>Shirt SS</v>
          </cell>
          <cell r="R1239" t="str">
            <v>Top_Boys</v>
          </cell>
          <cell r="S1239" t="str">
            <v>Shirt</v>
          </cell>
          <cell r="T1239" t="str">
            <v>Одежда</v>
          </cell>
          <cell r="U1239" t="str">
            <v>Poplin / Поплин</v>
          </cell>
          <cell r="V1239" t="str">
            <v>100%Хлопок</v>
          </cell>
          <cell r="W1239" t="str">
            <v>(309) Kids cloth 98-170</v>
          </cell>
          <cell r="X1239">
            <v>13</v>
          </cell>
          <cell r="Y1239" t="str">
            <v>Нет</v>
          </cell>
          <cell r="Z1239" t="str">
            <v>Svetlana Panina</v>
          </cell>
          <cell r="AA1239" t="str">
            <v>Fashion</v>
          </cell>
          <cell r="AB1239" t="str">
            <v>Regular</v>
          </cell>
          <cell r="AC1239" t="str">
            <v>1,2,3</v>
          </cell>
          <cell r="AD1239" t="str">
            <v>1,2,3_13</v>
          </cell>
          <cell r="AE1239">
            <v>221</v>
          </cell>
          <cell r="AF1239">
            <v>52</v>
          </cell>
          <cell r="AG1239">
            <v>73</v>
          </cell>
          <cell r="AH1239">
            <v>96</v>
          </cell>
          <cell r="AI1239">
            <v>0</v>
          </cell>
          <cell r="AJ1239">
            <v>0</v>
          </cell>
          <cell r="AK1239">
            <v>1</v>
          </cell>
          <cell r="AL1239">
            <v>0</v>
          </cell>
          <cell r="AM1239">
            <v>13</v>
          </cell>
          <cell r="AN1239">
            <v>0</v>
          </cell>
          <cell r="AO1239">
            <v>13</v>
          </cell>
          <cell r="AP1239">
            <v>676</v>
          </cell>
          <cell r="AQ1239">
            <v>13</v>
          </cell>
          <cell r="AR1239">
            <v>0</v>
          </cell>
          <cell r="AS1239">
            <v>13</v>
          </cell>
          <cell r="AT1239">
            <v>949</v>
          </cell>
          <cell r="AU1239">
            <v>13</v>
          </cell>
          <cell r="AV1239">
            <v>0</v>
          </cell>
          <cell r="AW1239">
            <v>13</v>
          </cell>
          <cell r="AX1239">
            <v>1248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 t="str">
            <v>0-0</v>
          </cell>
          <cell r="BH1239">
            <v>0.47883333333333333</v>
          </cell>
          <cell r="BI1239">
            <v>2873</v>
          </cell>
          <cell r="BJ1239">
            <v>1499</v>
          </cell>
          <cell r="BK1239">
            <v>1499</v>
          </cell>
          <cell r="BL1239">
            <v>1362.73</v>
          </cell>
          <cell r="BM1239">
            <v>3.1212909942738154</v>
          </cell>
          <cell r="BN1239">
            <v>4.5</v>
          </cell>
          <cell r="BO1239">
            <v>4.67</v>
          </cell>
          <cell r="BP1239">
            <v>5.65</v>
          </cell>
          <cell r="BQ1239">
            <v>480.25000000000006</v>
          </cell>
          <cell r="BR1239">
            <v>0.67961974649766499</v>
          </cell>
          <cell r="BS1239">
            <v>3.5</v>
          </cell>
          <cell r="BT1239">
            <v>85</v>
          </cell>
          <cell r="BU1239">
            <v>1.1000000000000001</v>
          </cell>
          <cell r="BV1239">
            <v>1499</v>
          </cell>
          <cell r="BW1239">
            <v>900</v>
          </cell>
          <cell r="BX1239" t="str">
            <v>SHAOXING YANSHENG TRADING CO., LTD</v>
          </cell>
          <cell r="BY1239" t="str">
            <v>Китай</v>
          </cell>
          <cell r="BZ1239">
            <v>240</v>
          </cell>
          <cell r="CA1239">
            <v>767</v>
          </cell>
          <cell r="CB1239">
            <v>104</v>
          </cell>
          <cell r="CC1239">
            <v>2016</v>
          </cell>
          <cell r="CD1239">
            <v>6000</v>
          </cell>
          <cell r="CE1239">
            <v>1888.5181204172925</v>
          </cell>
          <cell r="CF1239">
            <v>6000</v>
          </cell>
          <cell r="CG1239">
            <v>6500</v>
          </cell>
          <cell r="CH1239" t="str">
            <v>ок</v>
          </cell>
          <cell r="CI1239" t="str">
            <v>ок</v>
          </cell>
          <cell r="CJ1239">
            <v>8</v>
          </cell>
          <cell r="CK1239">
            <v>13416.91</v>
          </cell>
          <cell r="CL1239">
            <v>3581.89</v>
          </cell>
          <cell r="CM1239">
            <v>1120.8</v>
          </cell>
          <cell r="CN1239">
            <v>9414.7199999999993</v>
          </cell>
          <cell r="CO1239">
            <v>485.68</v>
          </cell>
          <cell r="CP1239">
            <v>28020</v>
          </cell>
          <cell r="CQ1239">
            <v>1379758.2500000002</v>
          </cell>
          <cell r="CR1239">
            <v>368351.75000000006</v>
          </cell>
          <cell r="CS1239">
            <v>115260.00000000001</v>
          </cell>
          <cell r="CT1239">
            <v>968184.00000000012</v>
          </cell>
          <cell r="CU1239">
            <v>49946.000000000007</v>
          </cell>
          <cell r="CV1239">
            <v>2881500.0000000005</v>
          </cell>
          <cell r="CW1239">
            <v>4306627</v>
          </cell>
          <cell r="CX1239">
            <v>1149733</v>
          </cell>
          <cell r="CY1239">
            <v>359760</v>
          </cell>
          <cell r="CZ1239">
            <v>3021984</v>
          </cell>
          <cell r="DA1239">
            <v>155896</v>
          </cell>
          <cell r="DB1239">
            <v>8994000</v>
          </cell>
          <cell r="DC1239" t="str">
            <v>Fashion</v>
          </cell>
          <cell r="DE1239">
            <v>59</v>
          </cell>
          <cell r="DF1239">
            <v>59</v>
          </cell>
          <cell r="DH1239">
            <v>13</v>
          </cell>
          <cell r="DJ1239">
            <v>13</v>
          </cell>
          <cell r="DK1239">
            <v>767</v>
          </cell>
          <cell r="DP1239">
            <v>767</v>
          </cell>
          <cell r="DQ1239">
            <v>767</v>
          </cell>
          <cell r="DR1239">
            <v>0</v>
          </cell>
          <cell r="DS1239">
            <v>1</v>
          </cell>
          <cell r="DT1239">
            <v>0</v>
          </cell>
          <cell r="DU1239">
            <v>1499</v>
          </cell>
          <cell r="DV1239">
            <v>325016.25</v>
          </cell>
          <cell r="DW1239">
            <v>3581.89</v>
          </cell>
          <cell r="DX1239">
            <v>1149733</v>
          </cell>
          <cell r="DY1239" t="str">
            <v>white</v>
          </cell>
          <cell r="DZ1239" t="str">
            <v>20130290006___German___белый</v>
          </cell>
          <cell r="EA1239" t="str">
            <v>Расчет кирпичей</v>
          </cell>
        </row>
        <row r="1240">
          <cell r="B1240" t="str">
            <v>20130290007_0076674_00000003857</v>
          </cell>
          <cell r="C1240" t="str">
            <v>20130290007_0076674</v>
          </cell>
          <cell r="D1240" t="str">
            <v>Theme 4ОдеждаAlbertМужскойstripes309</v>
          </cell>
          <cell r="E1240" t="str">
            <v>Заг. с Th 4</v>
          </cell>
          <cell r="F1240" t="str">
            <v>ACOOLA Одежда Весна 2024 Theme 4</v>
          </cell>
          <cell r="G1240" t="str">
            <v>ACOOLA</v>
          </cell>
          <cell r="H1240" t="str">
            <v>Theme 4</v>
          </cell>
          <cell r="I1240" t="str">
            <v>00000003857</v>
          </cell>
          <cell r="J1240" t="str">
            <v>20130290007</v>
          </cell>
          <cell r="K1240" t="str">
            <v>Сорочка верхняя детская для мальчиков Albert полоска</v>
          </cell>
          <cell r="L1240" t="str">
            <v>Мужской</v>
          </cell>
          <cell r="M1240" t="str">
            <v>Все</v>
          </cell>
          <cell r="N1240" t="str">
            <v>Albert</v>
          </cell>
          <cell r="O1240" t="str">
            <v>полоска</v>
          </cell>
          <cell r="P1240" t="str">
            <v>Stitched</v>
          </cell>
          <cell r="Q1240" t="str">
            <v>Shirt SS</v>
          </cell>
          <cell r="R1240" t="str">
            <v>Top_Boys</v>
          </cell>
          <cell r="S1240" t="str">
            <v>Shirt</v>
          </cell>
          <cell r="T1240" t="str">
            <v>Одежда</v>
          </cell>
          <cell r="U1240" t="str">
            <v>Y/d stripes / Ткань в полоску</v>
          </cell>
          <cell r="V1240" t="str">
            <v>55%Лен/45%Хлопок</v>
          </cell>
          <cell r="W1240" t="str">
            <v>(309) Kids cloth 98-170</v>
          </cell>
          <cell r="X1240">
            <v>13</v>
          </cell>
          <cell r="Y1240" t="str">
            <v>Нет</v>
          </cell>
          <cell r="Z1240" t="str">
            <v>Svetlana Panina</v>
          </cell>
          <cell r="AA1240" t="str">
            <v>Basic+</v>
          </cell>
          <cell r="AB1240" t="str">
            <v>Regular</v>
          </cell>
          <cell r="AC1240" t="str">
            <v>1,2,3,4,5</v>
          </cell>
          <cell r="AD1240" t="str">
            <v>1,2,3,4,5_13</v>
          </cell>
          <cell r="AE1240">
            <v>271</v>
          </cell>
          <cell r="AF1240">
            <v>52</v>
          </cell>
          <cell r="AG1240">
            <v>73</v>
          </cell>
          <cell r="AH1240">
            <v>96</v>
          </cell>
          <cell r="AI1240">
            <v>43</v>
          </cell>
          <cell r="AJ1240">
            <v>7</v>
          </cell>
          <cell r="AK1240">
            <v>0.7</v>
          </cell>
          <cell r="AL1240">
            <v>0.3</v>
          </cell>
          <cell r="AM1240">
            <v>13</v>
          </cell>
          <cell r="AN1240">
            <v>2</v>
          </cell>
          <cell r="AO1240">
            <v>15</v>
          </cell>
          <cell r="AP1240">
            <v>780</v>
          </cell>
          <cell r="AQ1240">
            <v>13</v>
          </cell>
          <cell r="AR1240">
            <v>2</v>
          </cell>
          <cell r="AS1240">
            <v>15</v>
          </cell>
          <cell r="AT1240">
            <v>1095</v>
          </cell>
          <cell r="AU1240">
            <v>13</v>
          </cell>
          <cell r="AV1240">
            <v>2</v>
          </cell>
          <cell r="AW1240">
            <v>15</v>
          </cell>
          <cell r="AX1240">
            <v>1440</v>
          </cell>
          <cell r="AY1240">
            <v>13</v>
          </cell>
          <cell r="AZ1240">
            <v>2</v>
          </cell>
          <cell r="BA1240">
            <v>15</v>
          </cell>
          <cell r="BB1240">
            <v>645</v>
          </cell>
          <cell r="BC1240">
            <v>13</v>
          </cell>
          <cell r="BD1240">
            <v>2</v>
          </cell>
          <cell r="BE1240">
            <v>15</v>
          </cell>
          <cell r="BF1240">
            <v>105</v>
          </cell>
          <cell r="BG1240" t="str">
            <v>0-2</v>
          </cell>
          <cell r="BH1240">
            <v>0.50812500000000005</v>
          </cell>
          <cell r="BI1240">
            <v>4065</v>
          </cell>
          <cell r="BJ1240">
            <v>1499</v>
          </cell>
          <cell r="BK1240">
            <v>1499</v>
          </cell>
          <cell r="BL1240">
            <v>1362.73</v>
          </cell>
          <cell r="BM1240">
            <v>3.2597586169403066</v>
          </cell>
          <cell r="BN1240">
            <v>4.3</v>
          </cell>
          <cell r="BO1240">
            <v>4.46</v>
          </cell>
          <cell r="BP1240">
            <v>5.41</v>
          </cell>
          <cell r="BQ1240">
            <v>459.85</v>
          </cell>
          <cell r="BR1240">
            <v>0.69322881921280854</v>
          </cell>
          <cell r="BS1240">
            <v>3.3</v>
          </cell>
          <cell r="BT1240">
            <v>85</v>
          </cell>
          <cell r="BU1240">
            <v>1.1000000000000001</v>
          </cell>
          <cell r="BV1240">
            <v>1499</v>
          </cell>
          <cell r="BW1240">
            <v>900</v>
          </cell>
          <cell r="BX1240" t="str">
            <v>SHAOXING YANSHENG TRADING CO., LTD</v>
          </cell>
          <cell r="BY1240" t="str">
            <v>Китай</v>
          </cell>
          <cell r="BZ1240">
            <v>320</v>
          </cell>
          <cell r="CA1240">
            <v>826</v>
          </cell>
          <cell r="CB1240">
            <v>143</v>
          </cell>
          <cell r="CC1240">
            <v>2646</v>
          </cell>
          <cell r="CD1240">
            <v>8000</v>
          </cell>
          <cell r="CE1240">
            <v>2518.0241605563901</v>
          </cell>
          <cell r="CF1240">
            <v>8000</v>
          </cell>
          <cell r="CG1240">
            <v>10000</v>
          </cell>
          <cell r="CH1240" t="str">
            <v>ок</v>
          </cell>
          <cell r="CI1240" t="str">
            <v>ок</v>
          </cell>
          <cell r="CJ1240">
            <v>11</v>
          </cell>
          <cell r="CK1240">
            <v>18129.900000000001</v>
          </cell>
          <cell r="CL1240">
            <v>3683.96</v>
          </cell>
          <cell r="CM1240">
            <v>1427.2</v>
          </cell>
          <cell r="CN1240">
            <v>11801.16</v>
          </cell>
          <cell r="CO1240">
            <v>637.78</v>
          </cell>
          <cell r="CP1240">
            <v>35680</v>
          </cell>
          <cell r="CQ1240">
            <v>1869290.25</v>
          </cell>
          <cell r="CR1240">
            <v>379836.10000000003</v>
          </cell>
          <cell r="CS1240">
            <v>147152</v>
          </cell>
          <cell r="CT1240">
            <v>1216763.1000000001</v>
          </cell>
          <cell r="CU1240">
            <v>65758.55</v>
          </cell>
          <cell r="CV1240">
            <v>3678800</v>
          </cell>
          <cell r="CW1240">
            <v>6093435</v>
          </cell>
          <cell r="CX1240">
            <v>1238174</v>
          </cell>
          <cell r="CY1240">
            <v>479680</v>
          </cell>
          <cell r="CZ1240">
            <v>3966354</v>
          </cell>
          <cell r="DA1240">
            <v>214357</v>
          </cell>
          <cell r="DB1240">
            <v>11992000</v>
          </cell>
          <cell r="DC1240" t="str">
            <v>Basic+</v>
          </cell>
          <cell r="DE1240">
            <v>59</v>
          </cell>
          <cell r="DF1240">
            <v>59</v>
          </cell>
          <cell r="DH1240">
            <v>13</v>
          </cell>
          <cell r="DI1240">
            <v>1</v>
          </cell>
          <cell r="DJ1240">
            <v>14</v>
          </cell>
          <cell r="DK1240">
            <v>826</v>
          </cell>
          <cell r="DP1240">
            <v>826</v>
          </cell>
          <cell r="DQ1240">
            <v>767</v>
          </cell>
          <cell r="DR1240">
            <v>59</v>
          </cell>
          <cell r="DS1240">
            <v>0.9285714285714286</v>
          </cell>
          <cell r="DT1240">
            <v>7.1428571428571425E-2</v>
          </cell>
          <cell r="DU1240">
            <v>1499</v>
          </cell>
          <cell r="DV1240">
            <v>335149.5</v>
          </cell>
          <cell r="DW1240">
            <v>3683.96</v>
          </cell>
          <cell r="DX1240">
            <v>1238174</v>
          </cell>
          <cell r="DY1240" t="str">
            <v>stripes</v>
          </cell>
          <cell r="DZ1240" t="str">
            <v>20130290007___Albert___полоска</v>
          </cell>
          <cell r="EA1240" t="str">
            <v>Расчет кирпичей</v>
          </cell>
        </row>
        <row r="1241">
          <cell r="B1241" t="str">
            <v>20130290008_0076675_00000003857</v>
          </cell>
          <cell r="C1241" t="str">
            <v>20130290008_0076675</v>
          </cell>
          <cell r="D1241" t="str">
            <v>Theme 4ОдеждаFerhadМужскойwhite309</v>
          </cell>
          <cell r="E1241" t="str">
            <v>Заг. с Th 4</v>
          </cell>
          <cell r="F1241" t="str">
            <v>ACOOLA Одежда Весна 2024 Theme 4</v>
          </cell>
          <cell r="G1241" t="str">
            <v>ACOOLA</v>
          </cell>
          <cell r="H1241" t="str">
            <v>Theme 4</v>
          </cell>
          <cell r="I1241" t="str">
            <v>00000003857</v>
          </cell>
          <cell r="J1241" t="str">
            <v>20130290008</v>
          </cell>
          <cell r="K1241" t="str">
            <v>Сорочка верхняя детская для мальчиков Ferhad белый</v>
          </cell>
          <cell r="L1241" t="str">
            <v>Мужской</v>
          </cell>
          <cell r="M1241" t="str">
            <v>Все</v>
          </cell>
          <cell r="N1241" t="str">
            <v>Ferhad</v>
          </cell>
          <cell r="O1241" t="str">
            <v>белый</v>
          </cell>
          <cell r="P1241" t="str">
            <v>Stitched</v>
          </cell>
          <cell r="Q1241" t="str">
            <v>Shirt SS</v>
          </cell>
          <cell r="R1241" t="str">
            <v>Top_Boys</v>
          </cell>
          <cell r="S1241" t="str">
            <v>Shirt</v>
          </cell>
          <cell r="T1241" t="str">
            <v>Одежда</v>
          </cell>
          <cell r="U1241" t="str">
            <v>Poplin / Поплин</v>
          </cell>
          <cell r="V1241" t="str">
            <v>100%Хлопок</v>
          </cell>
          <cell r="W1241" t="str">
            <v>(309) Kids cloth 98-170</v>
          </cell>
          <cell r="X1241">
            <v>13</v>
          </cell>
          <cell r="Y1241" t="str">
            <v>Нет</v>
          </cell>
          <cell r="Z1241" t="str">
            <v>Svetlana Panina</v>
          </cell>
          <cell r="AA1241" t="str">
            <v>Fashion</v>
          </cell>
          <cell r="AB1241" t="str">
            <v>Regular</v>
          </cell>
          <cell r="AC1241" t="str">
            <v>1,2,3</v>
          </cell>
          <cell r="AD1241" t="str">
            <v>1,2,3_13</v>
          </cell>
          <cell r="AE1241">
            <v>221</v>
          </cell>
          <cell r="AF1241">
            <v>52</v>
          </cell>
          <cell r="AG1241">
            <v>73</v>
          </cell>
          <cell r="AH1241">
            <v>96</v>
          </cell>
          <cell r="AI1241">
            <v>0</v>
          </cell>
          <cell r="AJ1241">
            <v>0</v>
          </cell>
          <cell r="AK1241">
            <v>1</v>
          </cell>
          <cell r="AL1241">
            <v>0</v>
          </cell>
          <cell r="AM1241">
            <v>13</v>
          </cell>
          <cell r="AN1241">
            <v>0</v>
          </cell>
          <cell r="AO1241">
            <v>13</v>
          </cell>
          <cell r="AP1241">
            <v>676</v>
          </cell>
          <cell r="AQ1241">
            <v>13</v>
          </cell>
          <cell r="AR1241">
            <v>0</v>
          </cell>
          <cell r="AS1241">
            <v>13</v>
          </cell>
          <cell r="AT1241">
            <v>949</v>
          </cell>
          <cell r="AU1241">
            <v>13</v>
          </cell>
          <cell r="AV1241">
            <v>0</v>
          </cell>
          <cell r="AW1241">
            <v>13</v>
          </cell>
          <cell r="AX1241">
            <v>1248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 t="str">
            <v>0-0</v>
          </cell>
          <cell r="BH1241">
            <v>0.47883333333333333</v>
          </cell>
          <cell r="BI1241">
            <v>2873</v>
          </cell>
          <cell r="BJ1241">
            <v>1499</v>
          </cell>
          <cell r="BK1241">
            <v>1499</v>
          </cell>
          <cell r="BL1241">
            <v>1362.73</v>
          </cell>
          <cell r="BM1241">
            <v>2.9539856143462413</v>
          </cell>
          <cell r="BN1241">
            <v>4.93</v>
          </cell>
          <cell r="BO1241">
            <v>5.12</v>
          </cell>
          <cell r="BP1241">
            <v>5.97</v>
          </cell>
          <cell r="BQ1241">
            <v>507.45</v>
          </cell>
          <cell r="BR1241">
            <v>0.66147431621080721</v>
          </cell>
          <cell r="BS1241">
            <v>3.5</v>
          </cell>
          <cell r="BT1241">
            <v>85</v>
          </cell>
          <cell r="BU1241">
            <v>1.1000000000000001</v>
          </cell>
          <cell r="BV1241">
            <v>1499</v>
          </cell>
          <cell r="BW1241">
            <v>900</v>
          </cell>
          <cell r="BX1241" t="str">
            <v>NINGBO CINDY IMPORT AND EXPORT CO.,LTD</v>
          </cell>
          <cell r="BY1241" t="str">
            <v>Китай</v>
          </cell>
          <cell r="BZ1241">
            <v>240</v>
          </cell>
          <cell r="CA1241">
            <v>767</v>
          </cell>
          <cell r="CB1241">
            <v>104</v>
          </cell>
          <cell r="CC1241">
            <v>2016</v>
          </cell>
          <cell r="CD1241">
            <v>6000</v>
          </cell>
          <cell r="CE1241">
            <v>1888.5181204172925</v>
          </cell>
          <cell r="CF1241">
            <v>6000</v>
          </cell>
          <cell r="CG1241">
            <v>6500</v>
          </cell>
          <cell r="CH1241" t="str">
            <v>ок</v>
          </cell>
          <cell r="CI1241" t="str">
            <v>ок</v>
          </cell>
          <cell r="CJ1241">
            <v>8</v>
          </cell>
          <cell r="CK1241">
            <v>14709.76</v>
          </cell>
          <cell r="CL1241">
            <v>3927.04</v>
          </cell>
          <cell r="CM1241">
            <v>1228.8</v>
          </cell>
          <cell r="CN1241">
            <v>10321.92</v>
          </cell>
          <cell r="CO1241">
            <v>532.48</v>
          </cell>
          <cell r="CP1241">
            <v>30720</v>
          </cell>
          <cell r="CQ1241">
            <v>1457903.8499999999</v>
          </cell>
          <cell r="CR1241">
            <v>389214.14999999997</v>
          </cell>
          <cell r="CS1241">
            <v>121788</v>
          </cell>
          <cell r="CT1241">
            <v>1023019.2</v>
          </cell>
          <cell r="CU1241">
            <v>52774.799999999996</v>
          </cell>
          <cell r="CV1241">
            <v>3044700</v>
          </cell>
          <cell r="CW1241">
            <v>4306627</v>
          </cell>
          <cell r="CX1241">
            <v>1149733</v>
          </cell>
          <cell r="CY1241">
            <v>359760</v>
          </cell>
          <cell r="CZ1241">
            <v>3021984</v>
          </cell>
          <cell r="DA1241">
            <v>155896</v>
          </cell>
          <cell r="DB1241">
            <v>8994000</v>
          </cell>
          <cell r="DC1241" t="str">
            <v>Fashion</v>
          </cell>
          <cell r="DE1241">
            <v>59</v>
          </cell>
          <cell r="DF1241">
            <v>59</v>
          </cell>
          <cell r="DH1241">
            <v>13</v>
          </cell>
          <cell r="DJ1241">
            <v>13</v>
          </cell>
          <cell r="DK1241">
            <v>767</v>
          </cell>
          <cell r="DP1241">
            <v>767</v>
          </cell>
          <cell r="DQ1241">
            <v>767</v>
          </cell>
          <cell r="DR1241">
            <v>0</v>
          </cell>
          <cell r="DS1241">
            <v>1</v>
          </cell>
          <cell r="DT1241">
            <v>0</v>
          </cell>
          <cell r="DU1241">
            <v>1499</v>
          </cell>
          <cell r="DV1241">
            <v>343424.25</v>
          </cell>
          <cell r="DW1241">
            <v>3927.04</v>
          </cell>
          <cell r="DX1241">
            <v>1149733</v>
          </cell>
          <cell r="DY1241" t="str">
            <v>white</v>
          </cell>
          <cell r="DZ1241" t="str">
            <v>20130290008___Ferhad___белый</v>
          </cell>
          <cell r="EA1241" t="str">
            <v>Расчет кирпичей</v>
          </cell>
        </row>
        <row r="1242">
          <cell r="B1242" t="str">
            <v>20130420009_0076620_00000003857</v>
          </cell>
          <cell r="C1242" t="str">
            <v>20130420009_0076620</v>
          </cell>
          <cell r="D1242" t="str">
            <v>Theme 4ОдеждаTilapiaМужскойgrey melange309</v>
          </cell>
          <cell r="E1242" t="str">
            <v>Заг. с Th 4</v>
          </cell>
          <cell r="F1242" t="str">
            <v>ACOOLA Одежда Весна 2024 Theme 4</v>
          </cell>
          <cell r="G1242" t="str">
            <v>ACOOLA</v>
          </cell>
          <cell r="H1242" t="str">
            <v>Theme 4</v>
          </cell>
          <cell r="I1242" t="str">
            <v>00000003857</v>
          </cell>
          <cell r="J1242" t="str">
            <v>20130420009</v>
          </cell>
          <cell r="K1242" t="str">
            <v>Шорты детские для мальчиков Tilapia серый меланж</v>
          </cell>
          <cell r="L1242" t="str">
            <v>Мужской</v>
          </cell>
          <cell r="M1242" t="str">
            <v>Все</v>
          </cell>
          <cell r="N1242" t="str">
            <v>Tilapia</v>
          </cell>
          <cell r="O1242" t="str">
            <v>серый меланж</v>
          </cell>
          <cell r="P1242" t="str">
            <v>Jersey</v>
          </cell>
          <cell r="Q1242" t="str">
            <v>Shorts</v>
          </cell>
          <cell r="R1242" t="str">
            <v>Bottom_Boys</v>
          </cell>
          <cell r="S1242" t="str">
            <v>Pants</v>
          </cell>
          <cell r="T1242" t="str">
            <v>Одежда</v>
          </cell>
          <cell r="U1242" t="str">
            <v>Fleece / Флис</v>
          </cell>
          <cell r="V1242" t="str">
            <v>100%Хлопок</v>
          </cell>
          <cell r="W1242" t="str">
            <v>(309) Kids cloth 98-170</v>
          </cell>
          <cell r="X1242">
            <v>13</v>
          </cell>
          <cell r="Y1242" t="str">
            <v>Нет</v>
          </cell>
          <cell r="Z1242" t="str">
            <v>Daria Kuricyna</v>
          </cell>
          <cell r="AA1242" t="str">
            <v>Basic+</v>
          </cell>
          <cell r="AB1242" t="str">
            <v>Regular</v>
          </cell>
          <cell r="AC1242" t="str">
            <v>1,2,3,4,5</v>
          </cell>
          <cell r="AD1242" t="str">
            <v>1,2,3,4,5_13</v>
          </cell>
          <cell r="AE1242">
            <v>271</v>
          </cell>
          <cell r="AF1242">
            <v>52</v>
          </cell>
          <cell r="AG1242">
            <v>73</v>
          </cell>
          <cell r="AH1242">
            <v>96</v>
          </cell>
          <cell r="AI1242">
            <v>43</v>
          </cell>
          <cell r="AJ1242">
            <v>7</v>
          </cell>
          <cell r="AK1242">
            <v>0.7</v>
          </cell>
          <cell r="AL1242">
            <v>0.3</v>
          </cell>
          <cell r="AM1242">
            <v>13</v>
          </cell>
          <cell r="AN1242">
            <v>2</v>
          </cell>
          <cell r="AO1242">
            <v>15</v>
          </cell>
          <cell r="AP1242">
            <v>780</v>
          </cell>
          <cell r="AQ1242">
            <v>13</v>
          </cell>
          <cell r="AR1242">
            <v>2</v>
          </cell>
          <cell r="AS1242">
            <v>15</v>
          </cell>
          <cell r="AT1242">
            <v>1095</v>
          </cell>
          <cell r="AU1242">
            <v>13</v>
          </cell>
          <cell r="AV1242">
            <v>2</v>
          </cell>
          <cell r="AW1242">
            <v>15</v>
          </cell>
          <cell r="AX1242">
            <v>1440</v>
          </cell>
          <cell r="AY1242">
            <v>13</v>
          </cell>
          <cell r="AZ1242">
            <v>2</v>
          </cell>
          <cell r="BA1242">
            <v>15</v>
          </cell>
          <cell r="BB1242">
            <v>645</v>
          </cell>
          <cell r="BC1242">
            <v>13</v>
          </cell>
          <cell r="BD1242">
            <v>2</v>
          </cell>
          <cell r="BE1242">
            <v>15</v>
          </cell>
          <cell r="BF1242">
            <v>105</v>
          </cell>
          <cell r="BG1242" t="str">
            <v>0-2</v>
          </cell>
          <cell r="BH1242">
            <v>0.50812500000000005</v>
          </cell>
          <cell r="BI1242">
            <v>4065</v>
          </cell>
          <cell r="BJ1242">
            <v>999</v>
          </cell>
          <cell r="BK1242">
            <v>999</v>
          </cell>
          <cell r="BL1242">
            <v>908.18</v>
          </cell>
          <cell r="BM1242">
            <v>3.4567474048442905</v>
          </cell>
          <cell r="BN1242">
            <v>2.62</v>
          </cell>
          <cell r="BO1242">
            <v>2.72</v>
          </cell>
          <cell r="BP1242">
            <v>3.4</v>
          </cell>
          <cell r="BQ1242">
            <v>289</v>
          </cell>
          <cell r="BR1242">
            <v>0.71071071071071068</v>
          </cell>
          <cell r="BS1242">
            <v>3.3</v>
          </cell>
          <cell r="BT1242">
            <v>85</v>
          </cell>
          <cell r="BU1242">
            <v>1.1000000000000001</v>
          </cell>
          <cell r="BV1242">
            <v>999</v>
          </cell>
          <cell r="BW1242">
            <v>600</v>
          </cell>
          <cell r="BX1242" t="str">
            <v>Ningbo Longxing Garments Co. LTD</v>
          </cell>
          <cell r="BY1242" t="str">
            <v>Китай</v>
          </cell>
          <cell r="BZ1242">
            <v>320</v>
          </cell>
          <cell r="CA1242">
            <v>826</v>
          </cell>
          <cell r="CB1242">
            <v>143</v>
          </cell>
          <cell r="CC1242">
            <v>2646</v>
          </cell>
          <cell r="CD1242">
            <v>8000</v>
          </cell>
          <cell r="CE1242">
            <v>2518.0241605563901</v>
          </cell>
          <cell r="CF1242">
            <v>8000</v>
          </cell>
          <cell r="CG1242">
            <v>10000</v>
          </cell>
          <cell r="CH1242" t="str">
            <v>ок</v>
          </cell>
          <cell r="CI1242" t="str">
            <v>ок</v>
          </cell>
          <cell r="CJ1242">
            <v>11</v>
          </cell>
          <cell r="CK1242">
            <v>11056.800000000001</v>
          </cell>
          <cell r="CL1242">
            <v>2246.7200000000003</v>
          </cell>
          <cell r="CM1242">
            <v>870.40000000000009</v>
          </cell>
          <cell r="CN1242">
            <v>7197.1200000000008</v>
          </cell>
          <cell r="CO1242">
            <v>388.96000000000004</v>
          </cell>
          <cell r="CP1242">
            <v>21760</v>
          </cell>
          <cell r="CQ1242">
            <v>1174785</v>
          </cell>
          <cell r="CR1242">
            <v>238714</v>
          </cell>
          <cell r="CS1242">
            <v>92480</v>
          </cell>
          <cell r="CT1242">
            <v>764694</v>
          </cell>
          <cell r="CU1242">
            <v>41327</v>
          </cell>
          <cell r="CV1242">
            <v>2312000</v>
          </cell>
          <cell r="CW1242">
            <v>4060935</v>
          </cell>
          <cell r="CX1242">
            <v>825174</v>
          </cell>
          <cell r="CY1242">
            <v>319680</v>
          </cell>
          <cell r="CZ1242">
            <v>2643354</v>
          </cell>
          <cell r="DA1242">
            <v>142857</v>
          </cell>
          <cell r="DB1242">
            <v>7992000</v>
          </cell>
          <cell r="DC1242" t="str">
            <v>Basic+</v>
          </cell>
          <cell r="DE1242">
            <v>59</v>
          </cell>
          <cell r="DF1242">
            <v>59</v>
          </cell>
          <cell r="DH1242">
            <v>13</v>
          </cell>
          <cell r="DI1242">
            <v>1</v>
          </cell>
          <cell r="DJ1242">
            <v>14</v>
          </cell>
          <cell r="DK1242">
            <v>826</v>
          </cell>
          <cell r="DP1242">
            <v>826</v>
          </cell>
          <cell r="DQ1242">
            <v>767</v>
          </cell>
          <cell r="DR1242">
            <v>59</v>
          </cell>
          <cell r="DS1242">
            <v>0.9285714285714286</v>
          </cell>
          <cell r="DT1242">
            <v>7.1428571428571425E-2</v>
          </cell>
          <cell r="DU1242">
            <v>999</v>
          </cell>
          <cell r="DV1242">
            <v>210630</v>
          </cell>
          <cell r="DW1242">
            <v>2246.7200000000003</v>
          </cell>
          <cell r="DX1242">
            <v>825174</v>
          </cell>
          <cell r="DY1242" t="str">
            <v>grey melange</v>
          </cell>
          <cell r="DZ1242" t="str">
            <v>20130420009___Tilapia___серый меланж</v>
          </cell>
          <cell r="EA1242" t="str">
            <v>Расчет кирпичей</v>
          </cell>
        </row>
        <row r="1243">
          <cell r="B1243" t="str">
            <v>20130420009_0076621_00000003857</v>
          </cell>
          <cell r="C1243" t="str">
            <v>20130420009_0076621</v>
          </cell>
          <cell r="D1243" t="str">
            <v>Theme 4ОдеждаTilapiaМужскойdark blue309</v>
          </cell>
          <cell r="E1243" t="str">
            <v>Заг. с Th 4</v>
          </cell>
          <cell r="F1243" t="str">
            <v>ACOOLA Одежда Весна 2024 Theme 4</v>
          </cell>
          <cell r="G1243" t="str">
            <v>ACOOLA</v>
          </cell>
          <cell r="H1243" t="str">
            <v>Theme 4</v>
          </cell>
          <cell r="I1243" t="str">
            <v>00000003857</v>
          </cell>
          <cell r="J1243" t="str">
            <v>20130420009</v>
          </cell>
          <cell r="K1243" t="str">
            <v>Шорты детские для мальчиков Tilapia темно-голубой</v>
          </cell>
          <cell r="L1243" t="str">
            <v>Мужской</v>
          </cell>
          <cell r="M1243" t="str">
            <v>Все</v>
          </cell>
          <cell r="N1243" t="str">
            <v>Tilapia</v>
          </cell>
          <cell r="O1243" t="str">
            <v>темно-голубой</v>
          </cell>
          <cell r="P1243" t="str">
            <v>Jersey</v>
          </cell>
          <cell r="Q1243" t="str">
            <v>Shorts</v>
          </cell>
          <cell r="R1243" t="str">
            <v>Bottom_Boys</v>
          </cell>
          <cell r="S1243" t="str">
            <v>Pants</v>
          </cell>
          <cell r="T1243" t="str">
            <v>Одежда</v>
          </cell>
          <cell r="U1243" t="str">
            <v>Fleece / Флис</v>
          </cell>
          <cell r="V1243" t="str">
            <v>100%Хлопок</v>
          </cell>
          <cell r="W1243" t="str">
            <v>(309) Kids cloth 98-170</v>
          </cell>
          <cell r="X1243">
            <v>13</v>
          </cell>
          <cell r="Y1243" t="str">
            <v>Нет</v>
          </cell>
          <cell r="Z1243" t="str">
            <v>Daria Kuricyna</v>
          </cell>
          <cell r="AA1243" t="str">
            <v>Basic+</v>
          </cell>
          <cell r="AB1243" t="str">
            <v>Regular</v>
          </cell>
          <cell r="AC1243" t="str">
            <v>1,2,3</v>
          </cell>
          <cell r="AD1243" t="str">
            <v>1,2,3_13</v>
          </cell>
          <cell r="AE1243">
            <v>221</v>
          </cell>
          <cell r="AF1243">
            <v>52</v>
          </cell>
          <cell r="AG1243">
            <v>73</v>
          </cell>
          <cell r="AH1243">
            <v>96</v>
          </cell>
          <cell r="AI1243">
            <v>0</v>
          </cell>
          <cell r="AJ1243">
            <v>0</v>
          </cell>
          <cell r="AK1243">
            <v>0.7</v>
          </cell>
          <cell r="AL1243">
            <v>0</v>
          </cell>
          <cell r="AM1243">
            <v>13</v>
          </cell>
          <cell r="AN1243">
            <v>0</v>
          </cell>
          <cell r="AO1243">
            <v>13</v>
          </cell>
          <cell r="AP1243">
            <v>676</v>
          </cell>
          <cell r="AQ1243">
            <v>13</v>
          </cell>
          <cell r="AR1243">
            <v>0</v>
          </cell>
          <cell r="AS1243">
            <v>13</v>
          </cell>
          <cell r="AT1243">
            <v>949</v>
          </cell>
          <cell r="AU1243">
            <v>13</v>
          </cell>
          <cell r="AV1243">
            <v>0</v>
          </cell>
          <cell r="AW1243">
            <v>13</v>
          </cell>
          <cell r="AX1243">
            <v>1248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 t="str">
            <v>0-0</v>
          </cell>
          <cell r="BH1243">
            <v>0.47883333333333333</v>
          </cell>
          <cell r="BI1243">
            <v>2873</v>
          </cell>
          <cell r="BJ1243">
            <v>999</v>
          </cell>
          <cell r="BK1243">
            <v>999</v>
          </cell>
          <cell r="BL1243">
            <v>908.18</v>
          </cell>
          <cell r="BM1243">
            <v>3.4567474048442905</v>
          </cell>
          <cell r="BN1243">
            <v>2.62</v>
          </cell>
          <cell r="BO1243">
            <v>2.72</v>
          </cell>
          <cell r="BP1243">
            <v>3.4</v>
          </cell>
          <cell r="BQ1243">
            <v>289</v>
          </cell>
          <cell r="BR1243">
            <v>0.71071071071071068</v>
          </cell>
          <cell r="BS1243">
            <v>3.3</v>
          </cell>
          <cell r="BT1243">
            <v>85</v>
          </cell>
          <cell r="BU1243">
            <v>1.1000000000000001</v>
          </cell>
          <cell r="BV1243">
            <v>999</v>
          </cell>
          <cell r="BW1243">
            <v>600</v>
          </cell>
          <cell r="BX1243" t="str">
            <v>Ningbo Longxing Garments Co. LTD</v>
          </cell>
          <cell r="BY1243" t="str">
            <v>Китай</v>
          </cell>
          <cell r="BZ1243">
            <v>240</v>
          </cell>
          <cell r="CA1243">
            <v>767</v>
          </cell>
          <cell r="CB1243">
            <v>104</v>
          </cell>
          <cell r="CC1243">
            <v>2016</v>
          </cell>
          <cell r="CD1243">
            <v>6000</v>
          </cell>
          <cell r="CE1243">
            <v>1888.5181204172925</v>
          </cell>
          <cell r="CF1243">
            <v>6000</v>
          </cell>
          <cell r="CG1243">
            <v>8000</v>
          </cell>
          <cell r="CH1243" t="str">
            <v>ок</v>
          </cell>
          <cell r="CI1243" t="str">
            <v>ок</v>
          </cell>
          <cell r="CJ1243">
            <v>8</v>
          </cell>
          <cell r="CK1243">
            <v>7814.56</v>
          </cell>
          <cell r="CL1243">
            <v>2086.2400000000002</v>
          </cell>
          <cell r="CM1243">
            <v>652.80000000000007</v>
          </cell>
          <cell r="CN1243">
            <v>5483.52</v>
          </cell>
          <cell r="CO1243">
            <v>282.88</v>
          </cell>
          <cell r="CP1243">
            <v>16320.000000000002</v>
          </cell>
          <cell r="CQ1243">
            <v>830297</v>
          </cell>
          <cell r="CR1243">
            <v>221663</v>
          </cell>
          <cell r="CS1243">
            <v>69360</v>
          </cell>
          <cell r="CT1243">
            <v>582624</v>
          </cell>
          <cell r="CU1243">
            <v>30056</v>
          </cell>
          <cell r="CV1243">
            <v>1734000</v>
          </cell>
          <cell r="CW1243">
            <v>2870127</v>
          </cell>
          <cell r="CX1243">
            <v>766233</v>
          </cell>
          <cell r="CY1243">
            <v>239760</v>
          </cell>
          <cell r="CZ1243">
            <v>2013984</v>
          </cell>
          <cell r="DA1243">
            <v>103896</v>
          </cell>
          <cell r="DB1243">
            <v>5994000</v>
          </cell>
          <cell r="DC1243" t="str">
            <v>Basic+</v>
          </cell>
          <cell r="DE1243">
            <v>59</v>
          </cell>
          <cell r="DF1243">
            <v>59</v>
          </cell>
          <cell r="DH1243">
            <v>13</v>
          </cell>
          <cell r="DJ1243">
            <v>13</v>
          </cell>
          <cell r="DK1243">
            <v>767</v>
          </cell>
          <cell r="DP1243">
            <v>767</v>
          </cell>
          <cell r="DQ1243">
            <v>767</v>
          </cell>
          <cell r="DR1243">
            <v>0</v>
          </cell>
          <cell r="DS1243">
            <v>1</v>
          </cell>
          <cell r="DT1243">
            <v>0</v>
          </cell>
          <cell r="DU1243">
            <v>999</v>
          </cell>
          <cell r="DV1243">
            <v>195584.99999999997</v>
          </cell>
          <cell r="DW1243">
            <v>2086.2400000000002</v>
          </cell>
          <cell r="DX1243">
            <v>766233</v>
          </cell>
          <cell r="DY1243" t="str">
            <v>dark blue</v>
          </cell>
          <cell r="DZ1243" t="str">
            <v>20130420009___Tilapia___темно-голубой</v>
          </cell>
          <cell r="EA1243" t="str">
            <v>Расчет кирпичей</v>
          </cell>
        </row>
        <row r="1244">
          <cell r="B1244" t="str">
            <v>20130420010_0076622_00000003857</v>
          </cell>
          <cell r="C1244" t="str">
            <v>20130420010_0076622</v>
          </cell>
          <cell r="D1244" t="str">
            <v>Theme 4ОдеждаBurbotМужскойdark navy309</v>
          </cell>
          <cell r="E1244" t="str">
            <v>Заг. с Th 4</v>
          </cell>
          <cell r="F1244" t="str">
            <v>ACOOLA Одежда Весна 2024 Theme 4</v>
          </cell>
          <cell r="G1244" t="str">
            <v>ACOOLA</v>
          </cell>
          <cell r="H1244" t="str">
            <v>Theme 4</v>
          </cell>
          <cell r="I1244" t="str">
            <v>00000003857</v>
          </cell>
          <cell r="J1244" t="str">
            <v>20130420010</v>
          </cell>
          <cell r="K1244" t="str">
            <v>Шорты детские для мальчиков Burbot темно-синий</v>
          </cell>
          <cell r="L1244" t="str">
            <v>Мужской</v>
          </cell>
          <cell r="M1244" t="str">
            <v>Все</v>
          </cell>
          <cell r="N1244" t="str">
            <v>Burbot</v>
          </cell>
          <cell r="O1244" t="str">
            <v>темно-синий</v>
          </cell>
          <cell r="P1244" t="str">
            <v>Jersey</v>
          </cell>
          <cell r="Q1244" t="str">
            <v>Shorts</v>
          </cell>
          <cell r="R1244" t="str">
            <v>Bottom_Boys</v>
          </cell>
          <cell r="S1244" t="str">
            <v>Pants</v>
          </cell>
          <cell r="T1244" t="str">
            <v>Одежда</v>
          </cell>
          <cell r="U1244" t="str">
            <v>Fleece / Флис</v>
          </cell>
          <cell r="V1244" t="str">
            <v>100%Хлопок</v>
          </cell>
          <cell r="W1244" t="str">
            <v>(309) Kids cloth 98-170</v>
          </cell>
          <cell r="X1244">
            <v>13</v>
          </cell>
          <cell r="Y1244" t="str">
            <v>Нет</v>
          </cell>
          <cell r="Z1244" t="str">
            <v>Daria Kuricyna</v>
          </cell>
          <cell r="AA1244" t="str">
            <v>Basic+</v>
          </cell>
          <cell r="AB1244" t="str">
            <v>Regular</v>
          </cell>
          <cell r="AC1244" t="str">
            <v>1,2,3,4,5</v>
          </cell>
          <cell r="AD1244" t="str">
            <v>1,2,3,4,5_13</v>
          </cell>
          <cell r="AE1244">
            <v>271</v>
          </cell>
          <cell r="AF1244">
            <v>52</v>
          </cell>
          <cell r="AG1244">
            <v>73</v>
          </cell>
          <cell r="AH1244">
            <v>96</v>
          </cell>
          <cell r="AI1244">
            <v>43</v>
          </cell>
          <cell r="AJ1244">
            <v>7</v>
          </cell>
          <cell r="AK1244">
            <v>0.7</v>
          </cell>
          <cell r="AL1244">
            <v>0.3</v>
          </cell>
          <cell r="AM1244">
            <v>13</v>
          </cell>
          <cell r="AN1244">
            <v>2</v>
          </cell>
          <cell r="AO1244">
            <v>15</v>
          </cell>
          <cell r="AP1244">
            <v>780</v>
          </cell>
          <cell r="AQ1244">
            <v>13</v>
          </cell>
          <cell r="AR1244">
            <v>2</v>
          </cell>
          <cell r="AS1244">
            <v>15</v>
          </cell>
          <cell r="AT1244">
            <v>1095</v>
          </cell>
          <cell r="AU1244">
            <v>13</v>
          </cell>
          <cell r="AV1244">
            <v>2</v>
          </cell>
          <cell r="AW1244">
            <v>15</v>
          </cell>
          <cell r="AX1244">
            <v>1440</v>
          </cell>
          <cell r="AY1244">
            <v>13</v>
          </cell>
          <cell r="AZ1244">
            <v>2</v>
          </cell>
          <cell r="BA1244">
            <v>15</v>
          </cell>
          <cell r="BB1244">
            <v>645</v>
          </cell>
          <cell r="BC1244">
            <v>13</v>
          </cell>
          <cell r="BD1244">
            <v>2</v>
          </cell>
          <cell r="BE1244">
            <v>15</v>
          </cell>
          <cell r="BF1244">
            <v>105</v>
          </cell>
          <cell r="BG1244" t="str">
            <v>0-2</v>
          </cell>
          <cell r="BH1244">
            <v>0.50812500000000005</v>
          </cell>
          <cell r="BI1244">
            <v>4065</v>
          </cell>
          <cell r="BJ1244">
            <v>999</v>
          </cell>
          <cell r="BK1244">
            <v>999</v>
          </cell>
          <cell r="BL1244">
            <v>908.18</v>
          </cell>
          <cell r="BM1244">
            <v>2.9530002955956252</v>
          </cell>
          <cell r="BN1244">
            <v>3.07</v>
          </cell>
          <cell r="BO1244">
            <v>3.19</v>
          </cell>
          <cell r="BP1244">
            <v>3.98</v>
          </cell>
          <cell r="BQ1244">
            <v>338.3</v>
          </cell>
          <cell r="BR1244">
            <v>0.66136136136136137</v>
          </cell>
          <cell r="BS1244">
            <v>3.3</v>
          </cell>
          <cell r="BT1244">
            <v>85</v>
          </cell>
          <cell r="BU1244">
            <v>1.1000000000000001</v>
          </cell>
          <cell r="BV1244">
            <v>999</v>
          </cell>
          <cell r="BW1244">
            <v>600</v>
          </cell>
          <cell r="BX1244" t="str">
            <v>Ningbo Longxing Garments Co. LTD</v>
          </cell>
          <cell r="BY1244" t="str">
            <v>Китай</v>
          </cell>
          <cell r="BZ1244">
            <v>320</v>
          </cell>
          <cell r="CA1244">
            <v>826</v>
          </cell>
          <cell r="CB1244">
            <v>143</v>
          </cell>
          <cell r="CC1244">
            <v>2646</v>
          </cell>
          <cell r="CD1244">
            <v>8000</v>
          </cell>
          <cell r="CE1244">
            <v>2518.0241605563901</v>
          </cell>
          <cell r="CF1244">
            <v>8000</v>
          </cell>
          <cell r="CG1244">
            <v>10000</v>
          </cell>
          <cell r="CH1244" t="str">
            <v>ок</v>
          </cell>
          <cell r="CI1244" t="str">
            <v>ок</v>
          </cell>
          <cell r="CJ1244">
            <v>11</v>
          </cell>
          <cell r="CK1244">
            <v>12967.35</v>
          </cell>
          <cell r="CL1244">
            <v>2634.94</v>
          </cell>
          <cell r="CM1244">
            <v>1020.8</v>
          </cell>
          <cell r="CN1244">
            <v>8440.74</v>
          </cell>
          <cell r="CO1244">
            <v>456.17</v>
          </cell>
          <cell r="CP1244">
            <v>25520</v>
          </cell>
          <cell r="CQ1244">
            <v>1375189.5</v>
          </cell>
          <cell r="CR1244">
            <v>279435.8</v>
          </cell>
          <cell r="CS1244">
            <v>108256</v>
          </cell>
          <cell r="CT1244">
            <v>895141.8</v>
          </cell>
          <cell r="CU1244">
            <v>48376.9</v>
          </cell>
          <cell r="CV1244">
            <v>2706400</v>
          </cell>
          <cell r="CW1244">
            <v>4060935</v>
          </cell>
          <cell r="CX1244">
            <v>825174</v>
          </cell>
          <cell r="CY1244">
            <v>319680</v>
          </cell>
          <cell r="CZ1244">
            <v>2643354</v>
          </cell>
          <cell r="DA1244">
            <v>142857</v>
          </cell>
          <cell r="DB1244">
            <v>7992000</v>
          </cell>
          <cell r="DC1244" t="str">
            <v>Basic+</v>
          </cell>
          <cell r="DE1244">
            <v>59</v>
          </cell>
          <cell r="DF1244">
            <v>59</v>
          </cell>
          <cell r="DH1244">
            <v>13</v>
          </cell>
          <cell r="DI1244">
            <v>1</v>
          </cell>
          <cell r="DJ1244">
            <v>14</v>
          </cell>
          <cell r="DK1244">
            <v>826</v>
          </cell>
          <cell r="DP1244">
            <v>826</v>
          </cell>
          <cell r="DQ1244">
            <v>767</v>
          </cell>
          <cell r="DR1244">
            <v>59</v>
          </cell>
          <cell r="DS1244">
            <v>0.9285714285714286</v>
          </cell>
          <cell r="DT1244">
            <v>7.1428571428571425E-2</v>
          </cell>
          <cell r="DU1244">
            <v>999</v>
          </cell>
          <cell r="DV1244">
            <v>246561</v>
          </cell>
          <cell r="DW1244">
            <v>2634.94</v>
          </cell>
          <cell r="DX1244">
            <v>825174</v>
          </cell>
          <cell r="DY1244" t="str">
            <v>dark navy</v>
          </cell>
          <cell r="DZ1244" t="str">
            <v>20130420010___Burbot___темно-синий</v>
          </cell>
          <cell r="EA1244" t="str">
            <v>Расчет кирпичей</v>
          </cell>
        </row>
        <row r="1245">
          <cell r="B1245" t="str">
            <v>20130420011_0076623_00000003857</v>
          </cell>
          <cell r="C1245" t="str">
            <v>20130420011_0076623</v>
          </cell>
          <cell r="D1245" t="str">
            <v>Theme 4ОдеждаFlucke_shМужскойprint309</v>
          </cell>
          <cell r="E1245" t="str">
            <v>Заг. с Th 4</v>
          </cell>
          <cell r="F1245" t="str">
            <v>ACOOLA Одежда Весна 2024 Theme 4</v>
          </cell>
          <cell r="G1245" t="str">
            <v>ACOOLA</v>
          </cell>
          <cell r="H1245" t="str">
            <v>Theme 4</v>
          </cell>
          <cell r="I1245" t="str">
            <v>00000003857</v>
          </cell>
          <cell r="J1245" t="str">
            <v>20130420011</v>
          </cell>
          <cell r="K1245" t="str">
            <v>Шорты детские для мальчиков Flucke_sh набивка</v>
          </cell>
          <cell r="L1245" t="str">
            <v>Мужской</v>
          </cell>
          <cell r="M1245" t="str">
            <v>Все</v>
          </cell>
          <cell r="N1245" t="str">
            <v>Flucke_sh</v>
          </cell>
          <cell r="O1245" t="str">
            <v>набивка</v>
          </cell>
          <cell r="P1245" t="str">
            <v>Jersey</v>
          </cell>
          <cell r="Q1245" t="str">
            <v>Shorts</v>
          </cell>
          <cell r="R1245" t="str">
            <v>Bottom_Boys</v>
          </cell>
          <cell r="S1245" t="str">
            <v>Pants</v>
          </cell>
          <cell r="T1245" t="str">
            <v>Одежда</v>
          </cell>
          <cell r="U1245" t="str">
            <v>Fleece / Флис</v>
          </cell>
          <cell r="V1245" t="str">
            <v>100%Хлопок</v>
          </cell>
          <cell r="W1245" t="str">
            <v>(309) Kids cloth 98-170</v>
          </cell>
          <cell r="X1245">
            <v>13</v>
          </cell>
          <cell r="Y1245" t="str">
            <v>Нет</v>
          </cell>
          <cell r="Z1245" t="str">
            <v>Daria Kuricyna</v>
          </cell>
          <cell r="AA1245" t="str">
            <v>Basic+</v>
          </cell>
          <cell r="AB1245" t="str">
            <v>Regular</v>
          </cell>
          <cell r="AC1245" t="str">
            <v>1,2,3,4,5</v>
          </cell>
          <cell r="AD1245" t="str">
            <v>1,2,3,4,5_13</v>
          </cell>
          <cell r="AE1245">
            <v>271</v>
          </cell>
          <cell r="AF1245">
            <v>52</v>
          </cell>
          <cell r="AG1245">
            <v>73</v>
          </cell>
          <cell r="AH1245">
            <v>96</v>
          </cell>
          <cell r="AI1245">
            <v>43</v>
          </cell>
          <cell r="AJ1245">
            <v>7</v>
          </cell>
          <cell r="AK1245">
            <v>0.7</v>
          </cell>
          <cell r="AL1245">
            <v>0.3</v>
          </cell>
          <cell r="AM1245">
            <v>13</v>
          </cell>
          <cell r="AN1245">
            <v>2</v>
          </cell>
          <cell r="AO1245">
            <v>15</v>
          </cell>
          <cell r="AP1245">
            <v>780</v>
          </cell>
          <cell r="AQ1245">
            <v>13</v>
          </cell>
          <cell r="AR1245">
            <v>2</v>
          </cell>
          <cell r="AS1245">
            <v>15</v>
          </cell>
          <cell r="AT1245">
            <v>1095</v>
          </cell>
          <cell r="AU1245">
            <v>13</v>
          </cell>
          <cell r="AV1245">
            <v>2</v>
          </cell>
          <cell r="AW1245">
            <v>15</v>
          </cell>
          <cell r="AX1245">
            <v>1440</v>
          </cell>
          <cell r="AY1245">
            <v>13</v>
          </cell>
          <cell r="AZ1245">
            <v>2</v>
          </cell>
          <cell r="BA1245">
            <v>15</v>
          </cell>
          <cell r="BB1245">
            <v>645</v>
          </cell>
          <cell r="BC1245">
            <v>13</v>
          </cell>
          <cell r="BD1245">
            <v>2</v>
          </cell>
          <cell r="BE1245">
            <v>15</v>
          </cell>
          <cell r="BF1245">
            <v>105</v>
          </cell>
          <cell r="BG1245" t="str">
            <v>0-2</v>
          </cell>
          <cell r="BH1245">
            <v>0.50812500000000005</v>
          </cell>
          <cell r="BI1245">
            <v>4065</v>
          </cell>
          <cell r="BJ1245">
            <v>999</v>
          </cell>
          <cell r="BK1245">
            <v>999</v>
          </cell>
          <cell r="BL1245">
            <v>908.18</v>
          </cell>
          <cell r="BM1245">
            <v>3.1010398882508152</v>
          </cell>
          <cell r="BN1245">
            <v>2.72</v>
          </cell>
          <cell r="BO1245">
            <v>2.83</v>
          </cell>
          <cell r="BP1245">
            <v>3.79</v>
          </cell>
          <cell r="BQ1245">
            <v>322.14999999999998</v>
          </cell>
          <cell r="BR1245">
            <v>0.67752752752752754</v>
          </cell>
          <cell r="BS1245">
            <v>3.3</v>
          </cell>
          <cell r="BT1245">
            <v>85</v>
          </cell>
          <cell r="BU1245">
            <v>1.1000000000000001</v>
          </cell>
          <cell r="BV1245">
            <v>999</v>
          </cell>
          <cell r="BW1245">
            <v>600</v>
          </cell>
          <cell r="BX1245" t="str">
            <v>Rosin import export company Ltd.</v>
          </cell>
          <cell r="BY1245" t="str">
            <v>Бангладеш</v>
          </cell>
          <cell r="BZ1245">
            <v>320</v>
          </cell>
          <cell r="CA1245">
            <v>826</v>
          </cell>
          <cell r="CB1245">
            <v>143</v>
          </cell>
          <cell r="CC1245">
            <v>2646</v>
          </cell>
          <cell r="CD1245">
            <v>8000</v>
          </cell>
          <cell r="CE1245">
            <v>2518.0241605563901</v>
          </cell>
          <cell r="CF1245">
            <v>8000</v>
          </cell>
          <cell r="CG1245">
            <v>10000</v>
          </cell>
          <cell r="CH1245" t="str">
            <v>ок</v>
          </cell>
          <cell r="CI1245" t="str">
            <v>ок</v>
          </cell>
          <cell r="CJ1245">
            <v>11</v>
          </cell>
          <cell r="CK1245">
            <v>11503.95</v>
          </cell>
          <cell r="CL1245">
            <v>2337.58</v>
          </cell>
          <cell r="CM1245">
            <v>905.6</v>
          </cell>
          <cell r="CN1245">
            <v>7488.18</v>
          </cell>
          <cell r="CO1245">
            <v>404.69</v>
          </cell>
          <cell r="CP1245">
            <v>22640</v>
          </cell>
          <cell r="CQ1245">
            <v>1309539.75</v>
          </cell>
          <cell r="CR1245">
            <v>266095.89999999997</v>
          </cell>
          <cell r="CS1245">
            <v>103088</v>
          </cell>
          <cell r="CT1245">
            <v>852408.89999999991</v>
          </cell>
          <cell r="CU1245">
            <v>46067.45</v>
          </cell>
          <cell r="CV1245">
            <v>2577200</v>
          </cell>
          <cell r="CW1245">
            <v>4060935</v>
          </cell>
          <cell r="CX1245">
            <v>825174</v>
          </cell>
          <cell r="CY1245">
            <v>319680</v>
          </cell>
          <cell r="CZ1245">
            <v>2643354</v>
          </cell>
          <cell r="DA1245">
            <v>142857</v>
          </cell>
          <cell r="DB1245">
            <v>7992000</v>
          </cell>
          <cell r="DC1245" t="str">
            <v>Basic+</v>
          </cell>
          <cell r="DE1245">
            <v>59</v>
          </cell>
          <cell r="DF1245">
            <v>59</v>
          </cell>
          <cell r="DH1245">
            <v>13</v>
          </cell>
          <cell r="DI1245">
            <v>1</v>
          </cell>
          <cell r="DJ1245">
            <v>14</v>
          </cell>
          <cell r="DK1245">
            <v>826</v>
          </cell>
          <cell r="DP1245">
            <v>826</v>
          </cell>
          <cell r="DQ1245">
            <v>767</v>
          </cell>
          <cell r="DR1245">
            <v>59</v>
          </cell>
          <cell r="DS1245">
            <v>0.9285714285714286</v>
          </cell>
          <cell r="DT1245">
            <v>7.1428571428571425E-2</v>
          </cell>
          <cell r="DU1245">
            <v>999</v>
          </cell>
          <cell r="DV1245">
            <v>234790.5</v>
          </cell>
          <cell r="DW1245">
            <v>2337.58</v>
          </cell>
          <cell r="DX1245">
            <v>825174</v>
          </cell>
          <cell r="DY1245" t="str">
            <v>print</v>
          </cell>
          <cell r="DZ1245" t="str">
            <v>20130420011___Flucke_sh___набивка</v>
          </cell>
          <cell r="EA1245" t="str">
            <v>Расчет кирпичей</v>
          </cell>
        </row>
        <row r="1246">
          <cell r="B1246" t="str">
            <v>20130420012_0076624_00000003857</v>
          </cell>
          <cell r="C1246" t="str">
            <v>20130420012_0076624</v>
          </cell>
          <cell r="D1246" t="str">
            <v>Theme 4ОдеждаIdeМужскойorange309</v>
          </cell>
          <cell r="E1246" t="str">
            <v>Заг. с Th 4</v>
          </cell>
          <cell r="F1246" t="str">
            <v>ACOOLA Одежда Весна 2024 Theme 4</v>
          </cell>
          <cell r="G1246" t="str">
            <v>ACOOLA</v>
          </cell>
          <cell r="H1246" t="str">
            <v>Theme 4</v>
          </cell>
          <cell r="I1246" t="str">
            <v>00000003857</v>
          </cell>
          <cell r="J1246" t="str">
            <v>20130420012</v>
          </cell>
          <cell r="K1246" t="str">
            <v>Шорты детские для мальчиков Ide оранжевый</v>
          </cell>
          <cell r="L1246" t="str">
            <v>Мужской</v>
          </cell>
          <cell r="M1246" t="str">
            <v>Все</v>
          </cell>
          <cell r="N1246" t="str">
            <v>Ide</v>
          </cell>
          <cell r="O1246" t="str">
            <v>оранжевый</v>
          </cell>
          <cell r="P1246" t="str">
            <v>Jersey</v>
          </cell>
          <cell r="Q1246" t="str">
            <v>Shorts</v>
          </cell>
          <cell r="R1246" t="str">
            <v>Bottom_Boys</v>
          </cell>
          <cell r="S1246" t="str">
            <v>Pants</v>
          </cell>
          <cell r="T1246" t="str">
            <v>Одежда</v>
          </cell>
          <cell r="U1246" t="str">
            <v>Single jersey / Трикотажное полотно</v>
          </cell>
          <cell r="V1246" t="str">
            <v>80%Хлопок/20%ПЭ</v>
          </cell>
          <cell r="W1246" t="str">
            <v>(309) Kids cloth 98-170</v>
          </cell>
          <cell r="X1246">
            <v>13</v>
          </cell>
          <cell r="Y1246" t="str">
            <v>Нет</v>
          </cell>
          <cell r="Z1246" t="str">
            <v>Irina Grigoreva</v>
          </cell>
          <cell r="AA1246" t="str">
            <v>Basic+</v>
          </cell>
          <cell r="AB1246" t="str">
            <v>Regular</v>
          </cell>
          <cell r="AC1246" t="str">
            <v>1,2,3,4,5</v>
          </cell>
          <cell r="AD1246" t="str">
            <v>1,2,3,4,5_13</v>
          </cell>
          <cell r="AE1246">
            <v>271</v>
          </cell>
          <cell r="AF1246">
            <v>52</v>
          </cell>
          <cell r="AG1246">
            <v>73</v>
          </cell>
          <cell r="AH1246">
            <v>96</v>
          </cell>
          <cell r="AI1246">
            <v>43</v>
          </cell>
          <cell r="AJ1246">
            <v>7</v>
          </cell>
          <cell r="AK1246">
            <v>0.7</v>
          </cell>
          <cell r="AL1246">
            <v>0.3</v>
          </cell>
          <cell r="AM1246">
            <v>13</v>
          </cell>
          <cell r="AN1246">
            <v>2</v>
          </cell>
          <cell r="AO1246">
            <v>15</v>
          </cell>
          <cell r="AP1246">
            <v>780</v>
          </cell>
          <cell r="AQ1246">
            <v>13</v>
          </cell>
          <cell r="AR1246">
            <v>2</v>
          </cell>
          <cell r="AS1246">
            <v>15</v>
          </cell>
          <cell r="AT1246">
            <v>1095</v>
          </cell>
          <cell r="AU1246">
            <v>13</v>
          </cell>
          <cell r="AV1246">
            <v>2</v>
          </cell>
          <cell r="AW1246">
            <v>15</v>
          </cell>
          <cell r="AX1246">
            <v>1440</v>
          </cell>
          <cell r="AY1246">
            <v>13</v>
          </cell>
          <cell r="AZ1246">
            <v>2</v>
          </cell>
          <cell r="BA1246">
            <v>15</v>
          </cell>
          <cell r="BB1246">
            <v>645</v>
          </cell>
          <cell r="BC1246">
            <v>13</v>
          </cell>
          <cell r="BD1246">
            <v>2</v>
          </cell>
          <cell r="BE1246">
            <v>15</v>
          </cell>
          <cell r="BF1246">
            <v>105</v>
          </cell>
          <cell r="BG1246" t="str">
            <v>0-2</v>
          </cell>
          <cell r="BH1246">
            <v>0.50812500000000005</v>
          </cell>
          <cell r="BI1246">
            <v>4065</v>
          </cell>
          <cell r="BJ1246">
            <v>799</v>
          </cell>
          <cell r="BK1246">
            <v>799</v>
          </cell>
          <cell r="BL1246">
            <v>726.36</v>
          </cell>
          <cell r="BM1246">
            <v>2.7810650887573964</v>
          </cell>
          <cell r="BN1246">
            <v>2.4700000000000002</v>
          </cell>
          <cell r="BO1246">
            <v>2.56</v>
          </cell>
          <cell r="BP1246">
            <v>3.38</v>
          </cell>
          <cell r="BQ1246">
            <v>287.3</v>
          </cell>
          <cell r="BR1246">
            <v>0.6404255319148936</v>
          </cell>
          <cell r="BS1246">
            <v>3.3</v>
          </cell>
          <cell r="BT1246">
            <v>85</v>
          </cell>
          <cell r="BU1246">
            <v>1.1000000000000001</v>
          </cell>
          <cell r="BV1246">
            <v>799</v>
          </cell>
          <cell r="BW1246">
            <v>480</v>
          </cell>
          <cell r="BX1246" t="str">
            <v>Zee-Fashion Sourcing Ltd.</v>
          </cell>
          <cell r="BY1246" t="str">
            <v>Бангладеш</v>
          </cell>
          <cell r="BZ1246">
            <v>320</v>
          </cell>
          <cell r="CA1246">
            <v>826</v>
          </cell>
          <cell r="CB1246">
            <v>143</v>
          </cell>
          <cell r="CC1246">
            <v>2646</v>
          </cell>
          <cell r="CD1246">
            <v>8000</v>
          </cell>
          <cell r="CE1246">
            <v>2518.0241605563901</v>
          </cell>
          <cell r="CF1246">
            <v>8000</v>
          </cell>
          <cell r="CG1246">
            <v>10000</v>
          </cell>
          <cell r="CH1246" t="str">
            <v>ок</v>
          </cell>
          <cell r="CI1246" t="str">
            <v>ок</v>
          </cell>
          <cell r="CJ1246">
            <v>11</v>
          </cell>
          <cell r="CK1246">
            <v>10406.4</v>
          </cell>
          <cell r="CL1246">
            <v>2114.56</v>
          </cell>
          <cell r="CM1246">
            <v>819.2</v>
          </cell>
          <cell r="CN1246">
            <v>6773.76</v>
          </cell>
          <cell r="CO1246">
            <v>366.08</v>
          </cell>
          <cell r="CP1246">
            <v>20480</v>
          </cell>
          <cell r="CQ1246">
            <v>1167874.5</v>
          </cell>
          <cell r="CR1246">
            <v>237309.80000000002</v>
          </cell>
          <cell r="CS1246">
            <v>91936</v>
          </cell>
          <cell r="CT1246">
            <v>760195.8</v>
          </cell>
          <cell r="CU1246">
            <v>41083.9</v>
          </cell>
          <cell r="CV1246">
            <v>2298400</v>
          </cell>
          <cell r="CW1246">
            <v>3247935</v>
          </cell>
          <cell r="CX1246">
            <v>659974</v>
          </cell>
          <cell r="CY1246">
            <v>255680</v>
          </cell>
          <cell r="CZ1246">
            <v>2114154</v>
          </cell>
          <cell r="DA1246">
            <v>114257</v>
          </cell>
          <cell r="DB1246">
            <v>6392000</v>
          </cell>
          <cell r="DC1246" t="str">
            <v>Basic+</v>
          </cell>
          <cell r="DE1246">
            <v>59</v>
          </cell>
          <cell r="DF1246">
            <v>59</v>
          </cell>
          <cell r="DH1246">
            <v>13</v>
          </cell>
          <cell r="DI1246">
            <v>1</v>
          </cell>
          <cell r="DJ1246">
            <v>14</v>
          </cell>
          <cell r="DK1246">
            <v>826</v>
          </cell>
          <cell r="DP1246">
            <v>826</v>
          </cell>
          <cell r="DQ1246">
            <v>767</v>
          </cell>
          <cell r="DR1246">
            <v>59</v>
          </cell>
          <cell r="DS1246">
            <v>0.9285714285714286</v>
          </cell>
          <cell r="DT1246">
            <v>7.1428571428571425E-2</v>
          </cell>
          <cell r="DU1246">
            <v>799</v>
          </cell>
          <cell r="DV1246">
            <v>209391</v>
          </cell>
          <cell r="DW1246">
            <v>2114.56</v>
          </cell>
          <cell r="DX1246">
            <v>659974</v>
          </cell>
          <cell r="DY1246" t="str">
            <v>orange</v>
          </cell>
          <cell r="DZ1246" t="str">
            <v>20130420012___Ide___оранжевый</v>
          </cell>
          <cell r="EA1246" t="str">
            <v>Расчет кирпичей</v>
          </cell>
        </row>
        <row r="1247">
          <cell r="B1247" t="str">
            <v>20130420012_0076625_00000003857</v>
          </cell>
          <cell r="C1247" t="str">
            <v>20130420012_0076625</v>
          </cell>
          <cell r="D1247" t="str">
            <v>Theme 4ОдеждаIdeМужскойolive309</v>
          </cell>
          <cell r="E1247" t="str">
            <v>Заг. с Th 4</v>
          </cell>
          <cell r="F1247" t="str">
            <v>ACOOLA Одежда Весна 2024 Theme 4</v>
          </cell>
          <cell r="G1247" t="str">
            <v>ACOOLA</v>
          </cell>
          <cell r="H1247" t="str">
            <v>Theme 4</v>
          </cell>
          <cell r="I1247" t="str">
            <v>00000003857</v>
          </cell>
          <cell r="J1247" t="str">
            <v>20130420012</v>
          </cell>
          <cell r="K1247" t="str">
            <v>Шорты детские для мальчиков Ide оливковый</v>
          </cell>
          <cell r="L1247" t="str">
            <v>Мужской</v>
          </cell>
          <cell r="M1247" t="str">
            <v>Все</v>
          </cell>
          <cell r="N1247" t="str">
            <v>Ide</v>
          </cell>
          <cell r="O1247" t="str">
            <v>оливковый</v>
          </cell>
          <cell r="P1247" t="str">
            <v>Jersey</v>
          </cell>
          <cell r="Q1247" t="str">
            <v>Shorts</v>
          </cell>
          <cell r="R1247" t="str">
            <v>Bottom_Boys</v>
          </cell>
          <cell r="S1247" t="str">
            <v>Pants</v>
          </cell>
          <cell r="T1247" t="str">
            <v>Одежда</v>
          </cell>
          <cell r="U1247" t="str">
            <v>Single jersey / Трикотажное полотно</v>
          </cell>
          <cell r="V1247" t="str">
            <v>100%Хлопок</v>
          </cell>
          <cell r="W1247" t="str">
            <v>(309) Kids cloth 98-170</v>
          </cell>
          <cell r="X1247">
            <v>13</v>
          </cell>
          <cell r="Y1247" t="str">
            <v>Нет</v>
          </cell>
          <cell r="Z1247" t="str">
            <v>Irina Grigoreva</v>
          </cell>
          <cell r="AA1247" t="str">
            <v>Basic+</v>
          </cell>
          <cell r="AB1247" t="str">
            <v>Regular</v>
          </cell>
          <cell r="AC1247" t="str">
            <v>1,2,3,4,5</v>
          </cell>
          <cell r="AD1247" t="str">
            <v>1,2,3,4,5_13</v>
          </cell>
          <cell r="AE1247">
            <v>271</v>
          </cell>
          <cell r="AF1247">
            <v>52</v>
          </cell>
          <cell r="AG1247">
            <v>73</v>
          </cell>
          <cell r="AH1247">
            <v>96</v>
          </cell>
          <cell r="AI1247">
            <v>43</v>
          </cell>
          <cell r="AJ1247">
            <v>7</v>
          </cell>
          <cell r="AK1247">
            <v>0.7</v>
          </cell>
          <cell r="AL1247">
            <v>0.3</v>
          </cell>
          <cell r="AM1247">
            <v>13</v>
          </cell>
          <cell r="AN1247">
            <v>2</v>
          </cell>
          <cell r="AO1247">
            <v>15</v>
          </cell>
          <cell r="AP1247">
            <v>780</v>
          </cell>
          <cell r="AQ1247">
            <v>13</v>
          </cell>
          <cell r="AR1247">
            <v>2</v>
          </cell>
          <cell r="AS1247">
            <v>15</v>
          </cell>
          <cell r="AT1247">
            <v>1095</v>
          </cell>
          <cell r="AU1247">
            <v>13</v>
          </cell>
          <cell r="AV1247">
            <v>2</v>
          </cell>
          <cell r="AW1247">
            <v>15</v>
          </cell>
          <cell r="AX1247">
            <v>1440</v>
          </cell>
          <cell r="AY1247">
            <v>13</v>
          </cell>
          <cell r="AZ1247">
            <v>2</v>
          </cell>
          <cell r="BA1247">
            <v>15</v>
          </cell>
          <cell r="BB1247">
            <v>645</v>
          </cell>
          <cell r="BC1247">
            <v>13</v>
          </cell>
          <cell r="BD1247">
            <v>2</v>
          </cell>
          <cell r="BE1247">
            <v>15</v>
          </cell>
          <cell r="BF1247">
            <v>105</v>
          </cell>
          <cell r="BG1247" t="str">
            <v>0-2</v>
          </cell>
          <cell r="BH1247">
            <v>0.50812500000000005</v>
          </cell>
          <cell r="BI1247">
            <v>4065</v>
          </cell>
          <cell r="BJ1247">
            <v>799</v>
          </cell>
          <cell r="BK1247">
            <v>799</v>
          </cell>
          <cell r="BL1247">
            <v>726.36</v>
          </cell>
          <cell r="BM1247">
            <v>2.7810650887573964</v>
          </cell>
          <cell r="BN1247">
            <v>2.4700000000000002</v>
          </cell>
          <cell r="BO1247">
            <v>2.56</v>
          </cell>
          <cell r="BP1247">
            <v>3.38</v>
          </cell>
          <cell r="BQ1247">
            <v>287.3</v>
          </cell>
          <cell r="BR1247">
            <v>0.6404255319148936</v>
          </cell>
          <cell r="BS1247">
            <v>3.3</v>
          </cell>
          <cell r="BT1247">
            <v>85</v>
          </cell>
          <cell r="BU1247">
            <v>1.1000000000000001</v>
          </cell>
          <cell r="BV1247">
            <v>799</v>
          </cell>
          <cell r="BW1247">
            <v>480</v>
          </cell>
          <cell r="BX1247" t="str">
            <v>Zee-Fashion Sourcing Ltd.</v>
          </cell>
          <cell r="BY1247" t="str">
            <v>Бангладеш</v>
          </cell>
          <cell r="BZ1247">
            <v>320</v>
          </cell>
          <cell r="CA1247">
            <v>826</v>
          </cell>
          <cell r="CB1247">
            <v>143</v>
          </cell>
          <cell r="CC1247">
            <v>2646</v>
          </cell>
          <cell r="CD1247">
            <v>8000</v>
          </cell>
          <cell r="CE1247">
            <v>2518.0241605563901</v>
          </cell>
          <cell r="CF1247">
            <v>8000</v>
          </cell>
          <cell r="CG1247">
            <v>10000</v>
          </cell>
          <cell r="CH1247" t="str">
            <v>ок</v>
          </cell>
          <cell r="CI1247" t="str">
            <v>ок</v>
          </cell>
          <cell r="CJ1247">
            <v>11</v>
          </cell>
          <cell r="CK1247">
            <v>10406.4</v>
          </cell>
          <cell r="CL1247">
            <v>2114.56</v>
          </cell>
          <cell r="CM1247">
            <v>819.2</v>
          </cell>
          <cell r="CN1247">
            <v>6773.76</v>
          </cell>
          <cell r="CO1247">
            <v>366.08</v>
          </cell>
          <cell r="CP1247">
            <v>20480</v>
          </cell>
          <cell r="CQ1247">
            <v>1167874.5</v>
          </cell>
          <cell r="CR1247">
            <v>237309.80000000002</v>
          </cell>
          <cell r="CS1247">
            <v>91936</v>
          </cell>
          <cell r="CT1247">
            <v>760195.8</v>
          </cell>
          <cell r="CU1247">
            <v>41083.9</v>
          </cell>
          <cell r="CV1247">
            <v>2298400</v>
          </cell>
          <cell r="CW1247">
            <v>3247935</v>
          </cell>
          <cell r="CX1247">
            <v>659974</v>
          </cell>
          <cell r="CY1247">
            <v>255680</v>
          </cell>
          <cell r="CZ1247">
            <v>2114154</v>
          </cell>
          <cell r="DA1247">
            <v>114257</v>
          </cell>
          <cell r="DB1247">
            <v>6392000</v>
          </cell>
          <cell r="DC1247" t="str">
            <v>Basic+</v>
          </cell>
          <cell r="DE1247">
            <v>59</v>
          </cell>
          <cell r="DF1247">
            <v>59</v>
          </cell>
          <cell r="DH1247">
            <v>13</v>
          </cell>
          <cell r="DI1247">
            <v>1</v>
          </cell>
          <cell r="DJ1247">
            <v>14</v>
          </cell>
          <cell r="DK1247">
            <v>826</v>
          </cell>
          <cell r="DP1247">
            <v>826</v>
          </cell>
          <cell r="DQ1247">
            <v>767</v>
          </cell>
          <cell r="DR1247">
            <v>59</v>
          </cell>
          <cell r="DS1247">
            <v>0.9285714285714286</v>
          </cell>
          <cell r="DT1247">
            <v>7.1428571428571425E-2</v>
          </cell>
          <cell r="DU1247">
            <v>799</v>
          </cell>
          <cell r="DV1247">
            <v>209391</v>
          </cell>
          <cell r="DW1247">
            <v>2114.56</v>
          </cell>
          <cell r="DX1247">
            <v>659974</v>
          </cell>
          <cell r="DY1247" t="str">
            <v>olive</v>
          </cell>
          <cell r="DZ1247" t="str">
            <v>20130420012___Ide___оливковый</v>
          </cell>
          <cell r="EA1247" t="str">
            <v>Расчет кирпичей</v>
          </cell>
        </row>
        <row r="1248">
          <cell r="B1248" t="str">
            <v>20130420013_0076626_00000003857</v>
          </cell>
          <cell r="C1248" t="str">
            <v>20130420013_0076626</v>
          </cell>
          <cell r="D1248" t="str">
            <v>Theme 4ОдеждаWalleye_shМужскойprint309</v>
          </cell>
          <cell r="E1248" t="str">
            <v>Заг. с Th 4</v>
          </cell>
          <cell r="F1248" t="str">
            <v>ACOOLA Одежда Весна 2024 Theme 4</v>
          </cell>
          <cell r="G1248" t="str">
            <v>ACOOLA</v>
          </cell>
          <cell r="H1248" t="str">
            <v>Theme 4</v>
          </cell>
          <cell r="I1248" t="str">
            <v>00000003857</v>
          </cell>
          <cell r="J1248" t="str">
            <v>20130420013</v>
          </cell>
          <cell r="K1248" t="str">
            <v>Шорты детские для мальчиков Walleye_sh набивка</v>
          </cell>
          <cell r="L1248" t="str">
            <v>Мужской</v>
          </cell>
          <cell r="M1248" t="str">
            <v>Все</v>
          </cell>
          <cell r="N1248" t="str">
            <v>Walleye_sh</v>
          </cell>
          <cell r="O1248" t="str">
            <v>набивка</v>
          </cell>
          <cell r="P1248" t="str">
            <v>Jersey</v>
          </cell>
          <cell r="Q1248" t="str">
            <v>Shorts</v>
          </cell>
          <cell r="R1248" t="str">
            <v>Bottom_Boys</v>
          </cell>
          <cell r="S1248" t="str">
            <v>Pants</v>
          </cell>
          <cell r="T1248" t="str">
            <v>Одежда</v>
          </cell>
          <cell r="U1248" t="str">
            <v>Fleece / Флис</v>
          </cell>
          <cell r="V1248" t="str">
            <v>100%Хлопок</v>
          </cell>
          <cell r="W1248" t="str">
            <v>(309) Kids cloth 98-170</v>
          </cell>
          <cell r="X1248">
            <v>13</v>
          </cell>
          <cell r="Y1248" t="str">
            <v>Нет</v>
          </cell>
          <cell r="Z1248" t="str">
            <v>Daria Kuricyna</v>
          </cell>
          <cell r="AA1248" t="str">
            <v>Basic+</v>
          </cell>
          <cell r="AB1248" t="str">
            <v>Regular</v>
          </cell>
          <cell r="AC1248" t="str">
            <v>1,2,3,4,5</v>
          </cell>
          <cell r="AD1248" t="str">
            <v>1,2,3,4,5_13</v>
          </cell>
          <cell r="AE1248">
            <v>271</v>
          </cell>
          <cell r="AF1248">
            <v>52</v>
          </cell>
          <cell r="AG1248">
            <v>73</v>
          </cell>
          <cell r="AH1248">
            <v>96</v>
          </cell>
          <cell r="AI1248">
            <v>43</v>
          </cell>
          <cell r="AJ1248">
            <v>7</v>
          </cell>
          <cell r="AK1248">
            <v>0.7</v>
          </cell>
          <cell r="AL1248">
            <v>0.3</v>
          </cell>
          <cell r="AM1248">
            <v>13</v>
          </cell>
          <cell r="AN1248">
            <v>2</v>
          </cell>
          <cell r="AO1248">
            <v>15</v>
          </cell>
          <cell r="AP1248">
            <v>780</v>
          </cell>
          <cell r="AQ1248">
            <v>13</v>
          </cell>
          <cell r="AR1248">
            <v>2</v>
          </cell>
          <cell r="AS1248">
            <v>15</v>
          </cell>
          <cell r="AT1248">
            <v>1095</v>
          </cell>
          <cell r="AU1248">
            <v>13</v>
          </cell>
          <cell r="AV1248">
            <v>2</v>
          </cell>
          <cell r="AW1248">
            <v>15</v>
          </cell>
          <cell r="AX1248">
            <v>1440</v>
          </cell>
          <cell r="AY1248">
            <v>13</v>
          </cell>
          <cell r="AZ1248">
            <v>2</v>
          </cell>
          <cell r="BA1248">
            <v>15</v>
          </cell>
          <cell r="BB1248">
            <v>645</v>
          </cell>
          <cell r="BC1248">
            <v>13</v>
          </cell>
          <cell r="BD1248">
            <v>2</v>
          </cell>
          <cell r="BE1248">
            <v>15</v>
          </cell>
          <cell r="BF1248">
            <v>105</v>
          </cell>
          <cell r="BG1248" t="str">
            <v>0-2</v>
          </cell>
          <cell r="BH1248">
            <v>0.50812500000000005</v>
          </cell>
          <cell r="BI1248">
            <v>4065</v>
          </cell>
          <cell r="BJ1248">
            <v>1199</v>
          </cell>
          <cell r="BK1248">
            <v>1199</v>
          </cell>
          <cell r="BL1248">
            <v>1090</v>
          </cell>
          <cell r="BM1248">
            <v>3.3112399889533282</v>
          </cell>
          <cell r="BN1248">
            <v>3.28</v>
          </cell>
          <cell r="BO1248">
            <v>3.41</v>
          </cell>
          <cell r="BP1248">
            <v>4.26</v>
          </cell>
          <cell r="BQ1248">
            <v>362.09999999999997</v>
          </cell>
          <cell r="BR1248">
            <v>0.69799833194328609</v>
          </cell>
          <cell r="BS1248">
            <v>3.3</v>
          </cell>
          <cell r="BT1248">
            <v>85</v>
          </cell>
          <cell r="BU1248">
            <v>1.1000000000000001</v>
          </cell>
          <cell r="BV1248">
            <v>1199</v>
          </cell>
          <cell r="BW1248">
            <v>720</v>
          </cell>
          <cell r="BX1248" t="str">
            <v>Ningbo Longxing Garments Co. LTD</v>
          </cell>
          <cell r="BY1248" t="str">
            <v>Китай</v>
          </cell>
          <cell r="BZ1248">
            <v>320</v>
          </cell>
          <cell r="CA1248">
            <v>826</v>
          </cell>
          <cell r="CB1248">
            <v>143</v>
          </cell>
          <cell r="CC1248">
            <v>2646</v>
          </cell>
          <cell r="CD1248">
            <v>8000</v>
          </cell>
          <cell r="CE1248">
            <v>2518.0241605563901</v>
          </cell>
          <cell r="CF1248">
            <v>8000</v>
          </cell>
          <cell r="CG1248">
            <v>10000</v>
          </cell>
          <cell r="CH1248" t="str">
            <v>ок</v>
          </cell>
          <cell r="CI1248" t="str">
            <v>ок</v>
          </cell>
          <cell r="CJ1248">
            <v>11</v>
          </cell>
          <cell r="CK1248">
            <v>13861.650000000001</v>
          </cell>
          <cell r="CL1248">
            <v>2816.6600000000003</v>
          </cell>
          <cell r="CM1248">
            <v>1091.2</v>
          </cell>
          <cell r="CN1248">
            <v>9022.86</v>
          </cell>
          <cell r="CO1248">
            <v>487.63</v>
          </cell>
          <cell r="CP1248">
            <v>27280</v>
          </cell>
          <cell r="CQ1248">
            <v>1471936.4999999998</v>
          </cell>
          <cell r="CR1248">
            <v>299094.59999999998</v>
          </cell>
          <cell r="CS1248">
            <v>115871.99999999999</v>
          </cell>
          <cell r="CT1248">
            <v>958116.59999999986</v>
          </cell>
          <cell r="CU1248">
            <v>51780.299999999996</v>
          </cell>
          <cell r="CV1248">
            <v>2896799.9999999995</v>
          </cell>
          <cell r="CW1248">
            <v>4873935</v>
          </cell>
          <cell r="CX1248">
            <v>990374</v>
          </cell>
          <cell r="CY1248">
            <v>383680</v>
          </cell>
          <cell r="CZ1248">
            <v>3172554</v>
          </cell>
          <cell r="DA1248">
            <v>171457</v>
          </cell>
          <cell r="DB1248">
            <v>9592000</v>
          </cell>
          <cell r="DC1248" t="str">
            <v>Basic+</v>
          </cell>
          <cell r="DE1248">
            <v>59</v>
          </cell>
          <cell r="DF1248">
            <v>59</v>
          </cell>
          <cell r="DH1248">
            <v>13</v>
          </cell>
          <cell r="DI1248">
            <v>1</v>
          </cell>
          <cell r="DJ1248">
            <v>14</v>
          </cell>
          <cell r="DK1248">
            <v>826</v>
          </cell>
          <cell r="DP1248">
            <v>826</v>
          </cell>
          <cell r="DQ1248">
            <v>767</v>
          </cell>
          <cell r="DR1248">
            <v>59</v>
          </cell>
          <cell r="DS1248">
            <v>0.9285714285714286</v>
          </cell>
          <cell r="DT1248">
            <v>7.1428571428571425E-2</v>
          </cell>
          <cell r="DU1248">
            <v>1199</v>
          </cell>
          <cell r="DV1248">
            <v>263907</v>
          </cell>
          <cell r="DW1248">
            <v>2816.6600000000003</v>
          </cell>
          <cell r="DX1248">
            <v>990374</v>
          </cell>
          <cell r="DY1248" t="str">
            <v>print</v>
          </cell>
          <cell r="DZ1248" t="str">
            <v>20130420013___Walleye_sh___набивка</v>
          </cell>
          <cell r="EA1248" t="str">
            <v>Расчет кирпичей</v>
          </cell>
        </row>
        <row r="1249">
          <cell r="B1249" t="str">
            <v>20130420014_0076627_00000003857</v>
          </cell>
          <cell r="C1249" t="str">
            <v>20130420014_0076627</v>
          </cell>
          <cell r="D1249" t="str">
            <v>Theme 4ОдеждаBreamМужскойgrey309</v>
          </cell>
          <cell r="E1249" t="str">
            <v>Заг. с Th 4</v>
          </cell>
          <cell r="F1249" t="str">
            <v>ACOOLA Одежда Весна 2024 Theme 4</v>
          </cell>
          <cell r="G1249" t="str">
            <v>ACOOLA</v>
          </cell>
          <cell r="H1249" t="str">
            <v>Theme 4</v>
          </cell>
          <cell r="I1249" t="str">
            <v>00000003857</v>
          </cell>
          <cell r="J1249" t="str">
            <v>20130420014</v>
          </cell>
          <cell r="K1249" t="str">
            <v>Шорты детские для мальчиков Bream серый</v>
          </cell>
          <cell r="L1249" t="str">
            <v>Мужской</v>
          </cell>
          <cell r="M1249" t="str">
            <v>Все</v>
          </cell>
          <cell r="N1249" t="str">
            <v>Bream</v>
          </cell>
          <cell r="O1249" t="str">
            <v>серый</v>
          </cell>
          <cell r="P1249" t="str">
            <v>Jersey</v>
          </cell>
          <cell r="Q1249" t="str">
            <v>Shorts</v>
          </cell>
          <cell r="R1249" t="str">
            <v>Bottom_Boys</v>
          </cell>
          <cell r="S1249" t="str">
            <v>Pants</v>
          </cell>
          <cell r="T1249" t="str">
            <v>Одежда</v>
          </cell>
          <cell r="U1249" t="str">
            <v>Fleece / Флис</v>
          </cell>
          <cell r="V1249" t="str">
            <v>100%Хлопок</v>
          </cell>
          <cell r="W1249" t="str">
            <v>(309) Kids cloth 98-170</v>
          </cell>
          <cell r="X1249">
            <v>13</v>
          </cell>
          <cell r="Y1249" t="str">
            <v>Нет</v>
          </cell>
          <cell r="Z1249" t="str">
            <v>Daria Kuricyna</v>
          </cell>
          <cell r="AA1249" t="str">
            <v>Basic+</v>
          </cell>
          <cell r="AB1249" t="str">
            <v>Regular</v>
          </cell>
          <cell r="AC1249" t="str">
            <v>1,2,3</v>
          </cell>
          <cell r="AD1249" t="str">
            <v>1,2,3_13</v>
          </cell>
          <cell r="AE1249">
            <v>221</v>
          </cell>
          <cell r="AF1249">
            <v>52</v>
          </cell>
          <cell r="AG1249">
            <v>73</v>
          </cell>
          <cell r="AH1249">
            <v>96</v>
          </cell>
          <cell r="AI1249">
            <v>0</v>
          </cell>
          <cell r="AJ1249">
            <v>0</v>
          </cell>
          <cell r="AK1249">
            <v>0.7</v>
          </cell>
          <cell r="AL1249">
            <v>0</v>
          </cell>
          <cell r="AM1249">
            <v>13</v>
          </cell>
          <cell r="AN1249">
            <v>0</v>
          </cell>
          <cell r="AO1249">
            <v>13</v>
          </cell>
          <cell r="AP1249">
            <v>676</v>
          </cell>
          <cell r="AQ1249">
            <v>13</v>
          </cell>
          <cell r="AR1249">
            <v>0</v>
          </cell>
          <cell r="AS1249">
            <v>13</v>
          </cell>
          <cell r="AT1249">
            <v>949</v>
          </cell>
          <cell r="AU1249">
            <v>13</v>
          </cell>
          <cell r="AV1249">
            <v>0</v>
          </cell>
          <cell r="AW1249">
            <v>13</v>
          </cell>
          <cell r="AX1249">
            <v>1248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 t="str">
            <v>0-0</v>
          </cell>
          <cell r="BH1249">
            <v>0.47883333333333333</v>
          </cell>
          <cell r="BI1249">
            <v>2873</v>
          </cell>
          <cell r="BJ1249">
            <v>1199</v>
          </cell>
          <cell r="BK1249">
            <v>1199</v>
          </cell>
          <cell r="BL1249">
            <v>1090</v>
          </cell>
          <cell r="BM1249">
            <v>3.1770005299417061</v>
          </cell>
          <cell r="BN1249">
            <v>3.42</v>
          </cell>
          <cell r="BO1249">
            <v>3.55</v>
          </cell>
          <cell r="BP1249">
            <v>4.4400000000000004</v>
          </cell>
          <cell r="BQ1249">
            <v>377.40000000000003</v>
          </cell>
          <cell r="BR1249">
            <v>0.68523769808173474</v>
          </cell>
          <cell r="BS1249">
            <v>3.3</v>
          </cell>
          <cell r="BT1249">
            <v>85</v>
          </cell>
          <cell r="BU1249">
            <v>1.1000000000000001</v>
          </cell>
          <cell r="BV1249">
            <v>1199</v>
          </cell>
          <cell r="BW1249">
            <v>720</v>
          </cell>
          <cell r="BX1249" t="str">
            <v>Ningbo Longxing Garments Co. LTD</v>
          </cell>
          <cell r="BY1249" t="str">
            <v>Китай</v>
          </cell>
          <cell r="BZ1249">
            <v>240</v>
          </cell>
          <cell r="CA1249">
            <v>767</v>
          </cell>
          <cell r="CB1249">
            <v>104</v>
          </cell>
          <cell r="CC1249">
            <v>2016</v>
          </cell>
          <cell r="CD1249">
            <v>6000</v>
          </cell>
          <cell r="CE1249">
            <v>1888.5181204172925</v>
          </cell>
          <cell r="CF1249">
            <v>6000</v>
          </cell>
          <cell r="CG1249">
            <v>8000</v>
          </cell>
          <cell r="CH1249" t="str">
            <v>ок</v>
          </cell>
          <cell r="CI1249" t="str">
            <v>ок</v>
          </cell>
          <cell r="CJ1249">
            <v>8</v>
          </cell>
          <cell r="CK1249">
            <v>10199.15</v>
          </cell>
          <cell r="CL1249">
            <v>2722.85</v>
          </cell>
          <cell r="CM1249">
            <v>852</v>
          </cell>
          <cell r="CN1249">
            <v>7156.7999999999993</v>
          </cell>
          <cell r="CO1249">
            <v>369.2</v>
          </cell>
          <cell r="CP1249">
            <v>21300</v>
          </cell>
          <cell r="CQ1249">
            <v>1084270.2000000002</v>
          </cell>
          <cell r="CR1249">
            <v>289465.80000000005</v>
          </cell>
          <cell r="CS1249">
            <v>90576.000000000015</v>
          </cell>
          <cell r="CT1249">
            <v>760838.4</v>
          </cell>
          <cell r="CU1249">
            <v>39249.600000000006</v>
          </cell>
          <cell r="CV1249">
            <v>2264400</v>
          </cell>
          <cell r="CW1249">
            <v>3444727</v>
          </cell>
          <cell r="CX1249">
            <v>919633</v>
          </cell>
          <cell r="CY1249">
            <v>287760</v>
          </cell>
          <cell r="CZ1249">
            <v>2417184</v>
          </cell>
          <cell r="DA1249">
            <v>124696</v>
          </cell>
          <cell r="DB1249">
            <v>7194000</v>
          </cell>
          <cell r="DC1249" t="str">
            <v>Basic+</v>
          </cell>
          <cell r="DE1249">
            <v>59</v>
          </cell>
          <cell r="DF1249">
            <v>59</v>
          </cell>
          <cell r="DH1249">
            <v>13</v>
          </cell>
          <cell r="DJ1249">
            <v>13</v>
          </cell>
          <cell r="DK1249">
            <v>767</v>
          </cell>
          <cell r="DP1249">
            <v>767</v>
          </cell>
          <cell r="DQ1249">
            <v>767</v>
          </cell>
          <cell r="DR1249">
            <v>0</v>
          </cell>
          <cell r="DS1249">
            <v>1</v>
          </cell>
          <cell r="DT1249">
            <v>0</v>
          </cell>
          <cell r="DU1249">
            <v>1199</v>
          </cell>
          <cell r="DV1249">
            <v>255411.00000000003</v>
          </cell>
          <cell r="DW1249">
            <v>2722.85</v>
          </cell>
          <cell r="DX1249">
            <v>919633</v>
          </cell>
          <cell r="DY1249" t="str">
            <v>grey</v>
          </cell>
          <cell r="DZ1249" t="str">
            <v>20130420014___Bream___серый</v>
          </cell>
          <cell r="EA1249" t="str">
            <v>Расчет кирпичей</v>
          </cell>
        </row>
        <row r="1250">
          <cell r="B1250" t="str">
            <v>20130420015_0076679_00000003857</v>
          </cell>
          <cell r="C1250" t="str">
            <v>20130420015_0076679</v>
          </cell>
          <cell r="D1250" t="str">
            <v>Theme 4ОдеждаAdanМужскойbeige309</v>
          </cell>
          <cell r="E1250" t="str">
            <v>Заг. с Th 4</v>
          </cell>
          <cell r="F1250" t="str">
            <v>ACOOLA Одежда Весна 2024 Theme 4</v>
          </cell>
          <cell r="G1250" t="str">
            <v>ACOOLA</v>
          </cell>
          <cell r="H1250" t="str">
            <v>Theme 4</v>
          </cell>
          <cell r="I1250" t="str">
            <v>00000003857</v>
          </cell>
          <cell r="J1250" t="str">
            <v>20130420015</v>
          </cell>
          <cell r="K1250" t="str">
            <v>Шорты детские для мальчиков Adan бежевый</v>
          </cell>
          <cell r="L1250" t="str">
            <v>Мужской</v>
          </cell>
          <cell r="M1250" t="str">
            <v>Все</v>
          </cell>
          <cell r="N1250" t="str">
            <v>Adan</v>
          </cell>
          <cell r="O1250" t="str">
            <v>бежевый</v>
          </cell>
          <cell r="P1250" t="str">
            <v>Stitched</v>
          </cell>
          <cell r="Q1250" t="str">
            <v>Shorts</v>
          </cell>
          <cell r="R1250" t="str">
            <v>Bottom_Boys</v>
          </cell>
          <cell r="S1250" t="str">
            <v>Pants</v>
          </cell>
          <cell r="T1250" t="str">
            <v>Одежда</v>
          </cell>
          <cell r="U1250" t="str">
            <v>Special weave / Декоративное плетение ткани</v>
          </cell>
          <cell r="V1250" t="str">
            <v>100%Хлопок</v>
          </cell>
          <cell r="W1250" t="str">
            <v>(309) Kids cloth 98-170</v>
          </cell>
          <cell r="X1250">
            <v>13</v>
          </cell>
          <cell r="Y1250" t="str">
            <v>Нет</v>
          </cell>
          <cell r="Z1250" t="str">
            <v>Svetlana Panina</v>
          </cell>
          <cell r="AA1250" t="str">
            <v>Basic+</v>
          </cell>
          <cell r="AB1250" t="str">
            <v>Regular</v>
          </cell>
          <cell r="AC1250" t="str">
            <v>1,2,3,4</v>
          </cell>
          <cell r="AD1250" t="str">
            <v>1,2,3,4_13</v>
          </cell>
          <cell r="AE1250">
            <v>264</v>
          </cell>
          <cell r="AF1250">
            <v>52</v>
          </cell>
          <cell r="AG1250">
            <v>73</v>
          </cell>
          <cell r="AH1250">
            <v>96</v>
          </cell>
          <cell r="AI1250">
            <v>43</v>
          </cell>
          <cell r="AJ1250">
            <v>0</v>
          </cell>
          <cell r="AK1250">
            <v>0.7</v>
          </cell>
          <cell r="AL1250">
            <v>0.2</v>
          </cell>
          <cell r="AM1250">
            <v>13</v>
          </cell>
          <cell r="AN1250">
            <v>1</v>
          </cell>
          <cell r="AO1250">
            <v>14</v>
          </cell>
          <cell r="AP1250">
            <v>728</v>
          </cell>
          <cell r="AQ1250">
            <v>13</v>
          </cell>
          <cell r="AR1250">
            <v>1</v>
          </cell>
          <cell r="AS1250">
            <v>14</v>
          </cell>
          <cell r="AT1250">
            <v>1022</v>
          </cell>
          <cell r="AU1250">
            <v>13</v>
          </cell>
          <cell r="AV1250">
            <v>1</v>
          </cell>
          <cell r="AW1250">
            <v>14</v>
          </cell>
          <cell r="AX1250">
            <v>1344</v>
          </cell>
          <cell r="AY1250">
            <v>13</v>
          </cell>
          <cell r="AZ1250">
            <v>1</v>
          </cell>
          <cell r="BA1250">
            <v>14</v>
          </cell>
          <cell r="BB1250">
            <v>602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 t="str">
            <v>0-1</v>
          </cell>
          <cell r="BH1250">
            <v>0.52800000000000002</v>
          </cell>
          <cell r="BI1250">
            <v>3696</v>
          </cell>
          <cell r="BJ1250">
            <v>1499</v>
          </cell>
          <cell r="BK1250">
            <v>1499</v>
          </cell>
          <cell r="BL1250">
            <v>1362.73</v>
          </cell>
          <cell r="BM1250">
            <v>2.8126465897363735</v>
          </cell>
          <cell r="BN1250">
            <v>4.47</v>
          </cell>
          <cell r="BO1250">
            <v>4.6399999999999997</v>
          </cell>
          <cell r="BP1250">
            <v>6.27</v>
          </cell>
          <cell r="BQ1250">
            <v>532.94999999999993</v>
          </cell>
          <cell r="BR1250">
            <v>0.64446297531687802</v>
          </cell>
          <cell r="BS1250">
            <v>3.3</v>
          </cell>
          <cell r="BT1250">
            <v>85</v>
          </cell>
          <cell r="BU1250">
            <v>1.1000000000000001</v>
          </cell>
          <cell r="BV1250">
            <v>1499</v>
          </cell>
          <cell r="BW1250">
            <v>900</v>
          </cell>
          <cell r="BX1250" t="str">
            <v>MOTHER CORPORATION</v>
          </cell>
          <cell r="BY1250" t="str">
            <v>Бангладеш</v>
          </cell>
          <cell r="BZ1250">
            <v>280</v>
          </cell>
          <cell r="CA1250">
            <v>767</v>
          </cell>
          <cell r="CB1250">
            <v>130</v>
          </cell>
          <cell r="CC1250">
            <v>2127</v>
          </cell>
          <cell r="CD1250">
            <v>7000</v>
          </cell>
          <cell r="CE1250">
            <v>2203.2711404868414</v>
          </cell>
          <cell r="CF1250">
            <v>7000</v>
          </cell>
          <cell r="CG1250">
            <v>9000</v>
          </cell>
          <cell r="CH1250" t="str">
            <v>ок</v>
          </cell>
          <cell r="CI1250" t="str">
            <v>ок</v>
          </cell>
          <cell r="CJ1250">
            <v>10</v>
          </cell>
          <cell r="CK1250">
            <v>17149.439999999999</v>
          </cell>
          <cell r="CL1250">
            <v>3558.8799999999997</v>
          </cell>
          <cell r="CM1250">
            <v>1299.1999999999998</v>
          </cell>
          <cell r="CN1250">
            <v>9869.2799999999988</v>
          </cell>
          <cell r="CO1250">
            <v>603.19999999999993</v>
          </cell>
          <cell r="CP1250">
            <v>32479.999999999996</v>
          </cell>
          <cell r="CQ1250">
            <v>1969783.1999999997</v>
          </cell>
          <cell r="CR1250">
            <v>408772.64999999997</v>
          </cell>
          <cell r="CS1250">
            <v>149225.99999999997</v>
          </cell>
          <cell r="CT1250">
            <v>1133584.6499999999</v>
          </cell>
          <cell r="CU1250">
            <v>69283.499999999985</v>
          </cell>
          <cell r="CV1250">
            <v>3730649.9999999995</v>
          </cell>
          <cell r="CW1250">
            <v>5540304</v>
          </cell>
          <cell r="CX1250">
            <v>1149733</v>
          </cell>
          <cell r="CY1250">
            <v>419720</v>
          </cell>
          <cell r="CZ1250">
            <v>3188373</v>
          </cell>
          <cell r="DA1250">
            <v>194870</v>
          </cell>
          <cell r="DB1250">
            <v>10493000</v>
          </cell>
          <cell r="DC1250" t="str">
            <v>Basic+</v>
          </cell>
          <cell r="DE1250">
            <v>59</v>
          </cell>
          <cell r="DF1250">
            <v>59</v>
          </cell>
          <cell r="DH1250">
            <v>13</v>
          </cell>
          <cell r="DI1250">
            <v>0</v>
          </cell>
          <cell r="DJ1250">
            <v>13</v>
          </cell>
          <cell r="DK1250">
            <v>767</v>
          </cell>
          <cell r="DP1250">
            <v>767</v>
          </cell>
          <cell r="DQ1250">
            <v>767</v>
          </cell>
          <cell r="DR1250">
            <v>0</v>
          </cell>
          <cell r="DS1250">
            <v>1</v>
          </cell>
          <cell r="DT1250">
            <v>0</v>
          </cell>
          <cell r="DU1250">
            <v>1499</v>
          </cell>
          <cell r="DV1250">
            <v>360681.74999999994</v>
          </cell>
          <cell r="DW1250">
            <v>3558.8799999999997</v>
          </cell>
          <cell r="DX1250">
            <v>1149733</v>
          </cell>
          <cell r="DY1250" t="str">
            <v>beige</v>
          </cell>
          <cell r="DZ1250" t="str">
            <v>20130420015___Adan___бежевый</v>
          </cell>
          <cell r="EA1250" t="str">
            <v>Расчет кирпичей</v>
          </cell>
        </row>
        <row r="1251">
          <cell r="B1251" t="str">
            <v>20130420016_0076680_00000003857</v>
          </cell>
          <cell r="C1251" t="str">
            <v>20130420016_0076680</v>
          </cell>
          <cell r="D1251" t="str">
            <v>Theme 4ОдеждаBrienМужскойblue309</v>
          </cell>
          <cell r="E1251" t="str">
            <v>Заг. с Th 4</v>
          </cell>
          <cell r="F1251" t="str">
            <v>ACOOLA Одежда Весна 2024 Theme 4</v>
          </cell>
          <cell r="G1251" t="str">
            <v>ACOOLA</v>
          </cell>
          <cell r="H1251" t="str">
            <v>Theme 4</v>
          </cell>
          <cell r="I1251" t="str">
            <v>00000003857</v>
          </cell>
          <cell r="J1251" t="str">
            <v>20130420016</v>
          </cell>
          <cell r="K1251" t="str">
            <v>Шорты детские для мальчиков Brien синий</v>
          </cell>
          <cell r="L1251" t="str">
            <v>Мужской</v>
          </cell>
          <cell r="M1251" t="str">
            <v>Все</v>
          </cell>
          <cell r="N1251" t="str">
            <v>Brien</v>
          </cell>
          <cell r="O1251" t="str">
            <v>синий</v>
          </cell>
          <cell r="P1251" t="str">
            <v>Stitched</v>
          </cell>
          <cell r="Q1251" t="str">
            <v>Shorts</v>
          </cell>
          <cell r="R1251" t="str">
            <v>Bottom_Boys</v>
          </cell>
          <cell r="S1251" t="str">
            <v>Pants</v>
          </cell>
          <cell r="T1251" t="str">
            <v>Одежда</v>
          </cell>
          <cell r="U1251" t="str">
            <v>Special weave / Декоративное плетение ткани</v>
          </cell>
          <cell r="V1251" t="str">
            <v>100%Хлопок</v>
          </cell>
          <cell r="W1251" t="str">
            <v>(309) Kids cloth 98-170</v>
          </cell>
          <cell r="X1251">
            <v>13</v>
          </cell>
          <cell r="Y1251" t="str">
            <v>Нет</v>
          </cell>
          <cell r="Z1251" t="str">
            <v>Svetlana Panina</v>
          </cell>
          <cell r="AA1251" t="str">
            <v>Basic+</v>
          </cell>
          <cell r="AB1251" t="str">
            <v>Regular</v>
          </cell>
          <cell r="AC1251" t="str">
            <v>1,2,3,4,5</v>
          </cell>
          <cell r="AD1251" t="str">
            <v>1,2,3,4,5_13</v>
          </cell>
          <cell r="AE1251">
            <v>271</v>
          </cell>
          <cell r="AF1251">
            <v>52</v>
          </cell>
          <cell r="AG1251">
            <v>73</v>
          </cell>
          <cell r="AH1251">
            <v>96</v>
          </cell>
          <cell r="AI1251">
            <v>43</v>
          </cell>
          <cell r="AJ1251">
            <v>7</v>
          </cell>
          <cell r="AK1251">
            <v>0.7</v>
          </cell>
          <cell r="AL1251">
            <v>0.3</v>
          </cell>
          <cell r="AM1251">
            <v>13</v>
          </cell>
          <cell r="AN1251">
            <v>2</v>
          </cell>
          <cell r="AO1251">
            <v>15</v>
          </cell>
          <cell r="AP1251">
            <v>780</v>
          </cell>
          <cell r="AQ1251">
            <v>13</v>
          </cell>
          <cell r="AR1251">
            <v>2</v>
          </cell>
          <cell r="AS1251">
            <v>15</v>
          </cell>
          <cell r="AT1251">
            <v>1095</v>
          </cell>
          <cell r="AU1251">
            <v>13</v>
          </cell>
          <cell r="AV1251">
            <v>2</v>
          </cell>
          <cell r="AW1251">
            <v>15</v>
          </cell>
          <cell r="AX1251">
            <v>1440</v>
          </cell>
          <cell r="AY1251">
            <v>13</v>
          </cell>
          <cell r="AZ1251">
            <v>2</v>
          </cell>
          <cell r="BA1251">
            <v>15</v>
          </cell>
          <cell r="BB1251">
            <v>645</v>
          </cell>
          <cell r="BC1251">
            <v>13</v>
          </cell>
          <cell r="BD1251">
            <v>2</v>
          </cell>
          <cell r="BE1251">
            <v>15</v>
          </cell>
          <cell r="BF1251">
            <v>105</v>
          </cell>
          <cell r="BG1251" t="str">
            <v>0-2</v>
          </cell>
          <cell r="BH1251">
            <v>0.50812500000000005</v>
          </cell>
          <cell r="BI1251">
            <v>4065</v>
          </cell>
          <cell r="BJ1251">
            <v>1199</v>
          </cell>
          <cell r="BK1251">
            <v>1199</v>
          </cell>
          <cell r="BL1251">
            <v>1090</v>
          </cell>
          <cell r="BM1251">
            <v>2.8787515006002398</v>
          </cell>
          <cell r="BN1251">
            <v>3.49</v>
          </cell>
          <cell r="BO1251">
            <v>3.62</v>
          </cell>
          <cell r="BP1251">
            <v>4.9000000000000004</v>
          </cell>
          <cell r="BQ1251">
            <v>416.50000000000006</v>
          </cell>
          <cell r="BR1251">
            <v>0.65262718932443697</v>
          </cell>
          <cell r="BS1251">
            <v>3.3</v>
          </cell>
          <cell r="BT1251">
            <v>85</v>
          </cell>
          <cell r="BU1251">
            <v>1.1000000000000001</v>
          </cell>
          <cell r="BV1251">
            <v>1199</v>
          </cell>
          <cell r="BW1251">
            <v>720</v>
          </cell>
          <cell r="BX1251" t="str">
            <v>MOTHER CORPORATION</v>
          </cell>
          <cell r="BY1251" t="str">
            <v>Бангладеш</v>
          </cell>
          <cell r="BZ1251">
            <v>320</v>
          </cell>
          <cell r="CA1251">
            <v>826</v>
          </cell>
          <cell r="CB1251">
            <v>143</v>
          </cell>
          <cell r="CC1251">
            <v>2646</v>
          </cell>
          <cell r="CD1251">
            <v>8000</v>
          </cell>
          <cell r="CE1251">
            <v>2518.0241605563901</v>
          </cell>
          <cell r="CF1251">
            <v>8000</v>
          </cell>
          <cell r="CG1251">
            <v>10000</v>
          </cell>
          <cell r="CH1251" t="str">
            <v>ок</v>
          </cell>
          <cell r="CI1251" t="str">
            <v>ок</v>
          </cell>
          <cell r="CJ1251">
            <v>11</v>
          </cell>
          <cell r="CK1251">
            <v>14715.300000000001</v>
          </cell>
          <cell r="CL1251">
            <v>2990.12</v>
          </cell>
          <cell r="CM1251">
            <v>1158.4000000000001</v>
          </cell>
          <cell r="CN1251">
            <v>9578.52</v>
          </cell>
          <cell r="CO1251">
            <v>517.66</v>
          </cell>
          <cell r="CP1251">
            <v>28960</v>
          </cell>
          <cell r="CQ1251">
            <v>1693072.5000000002</v>
          </cell>
          <cell r="CR1251">
            <v>344029.00000000006</v>
          </cell>
          <cell r="CS1251">
            <v>133280.00000000003</v>
          </cell>
          <cell r="CT1251">
            <v>1102059.0000000002</v>
          </cell>
          <cell r="CU1251">
            <v>59559.500000000007</v>
          </cell>
          <cell r="CV1251">
            <v>3332000.0000000005</v>
          </cell>
          <cell r="CW1251">
            <v>4873935</v>
          </cell>
          <cell r="CX1251">
            <v>990374</v>
          </cell>
          <cell r="CY1251">
            <v>383680</v>
          </cell>
          <cell r="CZ1251">
            <v>3172554</v>
          </cell>
          <cell r="DA1251">
            <v>171457</v>
          </cell>
          <cell r="DB1251">
            <v>9592000</v>
          </cell>
          <cell r="DC1251" t="str">
            <v>Basic+</v>
          </cell>
          <cell r="DE1251">
            <v>59</v>
          </cell>
          <cell r="DF1251">
            <v>59</v>
          </cell>
          <cell r="DH1251">
            <v>13</v>
          </cell>
          <cell r="DI1251">
            <v>1</v>
          </cell>
          <cell r="DJ1251">
            <v>14</v>
          </cell>
          <cell r="DK1251">
            <v>826</v>
          </cell>
          <cell r="DP1251">
            <v>826</v>
          </cell>
          <cell r="DQ1251">
            <v>767</v>
          </cell>
          <cell r="DR1251">
            <v>59</v>
          </cell>
          <cell r="DS1251">
            <v>0.9285714285714286</v>
          </cell>
          <cell r="DT1251">
            <v>7.1428571428571425E-2</v>
          </cell>
          <cell r="DU1251">
            <v>1199</v>
          </cell>
          <cell r="DV1251">
            <v>303555</v>
          </cell>
          <cell r="DW1251">
            <v>2990.12</v>
          </cell>
          <cell r="DX1251">
            <v>990374</v>
          </cell>
          <cell r="DY1251" t="str">
            <v>blue</v>
          </cell>
          <cell r="DZ1251" t="str">
            <v>20130420016___Brien___синий</v>
          </cell>
          <cell r="EA1251" t="str">
            <v>Расчет кирпичей</v>
          </cell>
        </row>
        <row r="1252">
          <cell r="B1252" t="str">
            <v>20130420016_0076681_00000003857</v>
          </cell>
          <cell r="C1252" t="str">
            <v>20130420016_0076681</v>
          </cell>
          <cell r="D1252" t="str">
            <v>Theme 4ОдеждаBrienМужскойgreen309</v>
          </cell>
          <cell r="E1252" t="str">
            <v>Заг. с Th 4</v>
          </cell>
          <cell r="F1252" t="str">
            <v>ACOOLA Одежда Весна 2024 Theme 4</v>
          </cell>
          <cell r="G1252" t="str">
            <v>ACOOLA</v>
          </cell>
          <cell r="H1252" t="str">
            <v>Theme 4</v>
          </cell>
          <cell r="I1252" t="str">
            <v>00000003857</v>
          </cell>
          <cell r="J1252" t="str">
            <v>20130420016</v>
          </cell>
          <cell r="K1252" t="str">
            <v>Шорты детские для мальчиков Brien зеленый</v>
          </cell>
          <cell r="L1252" t="str">
            <v>Мужской</v>
          </cell>
          <cell r="M1252" t="str">
            <v>Все</v>
          </cell>
          <cell r="N1252" t="str">
            <v>Brien</v>
          </cell>
          <cell r="O1252" t="str">
            <v>зеленый</v>
          </cell>
          <cell r="P1252" t="str">
            <v>Stitched</v>
          </cell>
          <cell r="Q1252" t="str">
            <v>Shorts</v>
          </cell>
          <cell r="R1252" t="str">
            <v>Bottom_Boys</v>
          </cell>
          <cell r="S1252" t="str">
            <v>Pants</v>
          </cell>
          <cell r="T1252" t="str">
            <v>Одежда</v>
          </cell>
          <cell r="U1252" t="str">
            <v>Special weave / Декоративное плетение ткани</v>
          </cell>
          <cell r="V1252" t="str">
            <v>100%Хлопок</v>
          </cell>
          <cell r="W1252" t="str">
            <v>(309) Kids cloth 98-170</v>
          </cell>
          <cell r="X1252">
            <v>13</v>
          </cell>
          <cell r="Y1252" t="str">
            <v>Нет</v>
          </cell>
          <cell r="Z1252" t="str">
            <v>Svetlana Panina</v>
          </cell>
          <cell r="AA1252" t="str">
            <v>Basic+</v>
          </cell>
          <cell r="AB1252" t="str">
            <v>Regular</v>
          </cell>
          <cell r="AC1252" t="str">
            <v>1,2,3,4,5</v>
          </cell>
          <cell r="AD1252" t="str">
            <v>1,2,3,4,5_13</v>
          </cell>
          <cell r="AE1252">
            <v>271</v>
          </cell>
          <cell r="AF1252">
            <v>52</v>
          </cell>
          <cell r="AG1252">
            <v>73</v>
          </cell>
          <cell r="AH1252">
            <v>96</v>
          </cell>
          <cell r="AI1252">
            <v>43</v>
          </cell>
          <cell r="AJ1252">
            <v>7</v>
          </cell>
          <cell r="AK1252">
            <v>0.7</v>
          </cell>
          <cell r="AL1252">
            <v>0.3</v>
          </cell>
          <cell r="AM1252">
            <v>13</v>
          </cell>
          <cell r="AN1252">
            <v>2</v>
          </cell>
          <cell r="AO1252">
            <v>15</v>
          </cell>
          <cell r="AP1252">
            <v>780</v>
          </cell>
          <cell r="AQ1252">
            <v>13</v>
          </cell>
          <cell r="AR1252">
            <v>2</v>
          </cell>
          <cell r="AS1252">
            <v>15</v>
          </cell>
          <cell r="AT1252">
            <v>1095</v>
          </cell>
          <cell r="AU1252">
            <v>13</v>
          </cell>
          <cell r="AV1252">
            <v>2</v>
          </cell>
          <cell r="AW1252">
            <v>15</v>
          </cell>
          <cell r="AX1252">
            <v>1440</v>
          </cell>
          <cell r="AY1252">
            <v>13</v>
          </cell>
          <cell r="AZ1252">
            <v>2</v>
          </cell>
          <cell r="BA1252">
            <v>15</v>
          </cell>
          <cell r="BB1252">
            <v>645</v>
          </cell>
          <cell r="BC1252">
            <v>13</v>
          </cell>
          <cell r="BD1252">
            <v>2</v>
          </cell>
          <cell r="BE1252">
            <v>15</v>
          </cell>
          <cell r="BF1252">
            <v>105</v>
          </cell>
          <cell r="BG1252" t="str">
            <v>0-2</v>
          </cell>
          <cell r="BH1252">
            <v>0.50812500000000005</v>
          </cell>
          <cell r="BI1252">
            <v>4065</v>
          </cell>
          <cell r="BJ1252">
            <v>1199</v>
          </cell>
          <cell r="BK1252">
            <v>1199</v>
          </cell>
          <cell r="BL1252">
            <v>1090</v>
          </cell>
          <cell r="BM1252">
            <v>2.8787515006002398</v>
          </cell>
          <cell r="BN1252">
            <v>3.49</v>
          </cell>
          <cell r="BO1252">
            <v>3.62</v>
          </cell>
          <cell r="BP1252">
            <v>4.9000000000000004</v>
          </cell>
          <cell r="BQ1252">
            <v>416.50000000000006</v>
          </cell>
          <cell r="BR1252">
            <v>0.65262718932443697</v>
          </cell>
          <cell r="BS1252">
            <v>3.3</v>
          </cell>
          <cell r="BT1252">
            <v>85</v>
          </cell>
          <cell r="BU1252">
            <v>1.1000000000000001</v>
          </cell>
          <cell r="BV1252">
            <v>1199</v>
          </cell>
          <cell r="BW1252">
            <v>720</v>
          </cell>
          <cell r="BX1252" t="str">
            <v>MOTHER CORPORATION</v>
          </cell>
          <cell r="BY1252" t="str">
            <v>Бангладеш</v>
          </cell>
          <cell r="BZ1252">
            <v>320</v>
          </cell>
          <cell r="CA1252">
            <v>826</v>
          </cell>
          <cell r="CB1252">
            <v>143</v>
          </cell>
          <cell r="CC1252">
            <v>2646</v>
          </cell>
          <cell r="CD1252">
            <v>8000</v>
          </cell>
          <cell r="CE1252">
            <v>2518.0241605563901</v>
          </cell>
          <cell r="CF1252">
            <v>8000</v>
          </cell>
          <cell r="CG1252">
            <v>10000</v>
          </cell>
          <cell r="CH1252" t="str">
            <v>ок</v>
          </cell>
          <cell r="CI1252" t="str">
            <v>ок</v>
          </cell>
          <cell r="CJ1252">
            <v>11</v>
          </cell>
          <cell r="CK1252">
            <v>14715.300000000001</v>
          </cell>
          <cell r="CL1252">
            <v>2990.12</v>
          </cell>
          <cell r="CM1252">
            <v>1158.4000000000001</v>
          </cell>
          <cell r="CN1252">
            <v>9578.52</v>
          </cell>
          <cell r="CO1252">
            <v>517.66</v>
          </cell>
          <cell r="CP1252">
            <v>28960</v>
          </cell>
          <cell r="CQ1252">
            <v>1693072.5000000002</v>
          </cell>
          <cell r="CR1252">
            <v>344029.00000000006</v>
          </cell>
          <cell r="CS1252">
            <v>133280.00000000003</v>
          </cell>
          <cell r="CT1252">
            <v>1102059.0000000002</v>
          </cell>
          <cell r="CU1252">
            <v>59559.500000000007</v>
          </cell>
          <cell r="CV1252">
            <v>3332000.0000000005</v>
          </cell>
          <cell r="CW1252">
            <v>4873935</v>
          </cell>
          <cell r="CX1252">
            <v>990374</v>
          </cell>
          <cell r="CY1252">
            <v>383680</v>
          </cell>
          <cell r="CZ1252">
            <v>3172554</v>
          </cell>
          <cell r="DA1252">
            <v>171457</v>
          </cell>
          <cell r="DB1252">
            <v>9592000</v>
          </cell>
          <cell r="DC1252" t="str">
            <v>Basic+</v>
          </cell>
          <cell r="DE1252">
            <v>59</v>
          </cell>
          <cell r="DF1252">
            <v>59</v>
          </cell>
          <cell r="DH1252">
            <v>13</v>
          </cell>
          <cell r="DI1252">
            <v>1</v>
          </cell>
          <cell r="DJ1252">
            <v>14</v>
          </cell>
          <cell r="DK1252">
            <v>826</v>
          </cell>
          <cell r="DP1252">
            <v>826</v>
          </cell>
          <cell r="DQ1252">
            <v>767</v>
          </cell>
          <cell r="DR1252">
            <v>59</v>
          </cell>
          <cell r="DS1252">
            <v>0.9285714285714286</v>
          </cell>
          <cell r="DT1252">
            <v>7.1428571428571425E-2</v>
          </cell>
          <cell r="DU1252">
            <v>1199</v>
          </cell>
          <cell r="DV1252">
            <v>303555</v>
          </cell>
          <cell r="DW1252">
            <v>2990.12</v>
          </cell>
          <cell r="DX1252">
            <v>990374</v>
          </cell>
          <cell r="DY1252" t="str">
            <v>green</v>
          </cell>
          <cell r="DZ1252" t="str">
            <v>20130420016___Brien___зеленый</v>
          </cell>
          <cell r="EA1252" t="str">
            <v>Расчет кирпичей</v>
          </cell>
        </row>
        <row r="1253">
          <cell r="B1253" t="str">
            <v>20130440014_0076609_00000003857</v>
          </cell>
          <cell r="C1253" t="str">
            <v>20130440014_0076609</v>
          </cell>
          <cell r="D1253" t="str">
            <v>Theme 4ОдеждаHowlМужскойultra light blue309</v>
          </cell>
          <cell r="E1253" t="str">
            <v>Заг. с Th 4</v>
          </cell>
          <cell r="F1253" t="str">
            <v>ACOOLA Одежда Весна 2024 Theme 4</v>
          </cell>
          <cell r="G1253" t="str">
            <v>ACOOLA</v>
          </cell>
          <cell r="H1253" t="str">
            <v>Theme 4</v>
          </cell>
          <cell r="I1253" t="str">
            <v>00000003857</v>
          </cell>
          <cell r="J1253" t="str">
            <v>20130440014</v>
          </cell>
          <cell r="K1253" t="str">
            <v>Брюки джинсовые детские для мальчиков Howl светло-голубой</v>
          </cell>
          <cell r="L1253" t="str">
            <v>Мужской</v>
          </cell>
          <cell r="M1253" t="str">
            <v>Все</v>
          </cell>
          <cell r="N1253" t="str">
            <v>Howl</v>
          </cell>
          <cell r="O1253" t="str">
            <v>светло-голубой</v>
          </cell>
          <cell r="P1253" t="str">
            <v>Denim</v>
          </cell>
          <cell r="Q1253" t="str">
            <v>Jeans</v>
          </cell>
          <cell r="R1253" t="str">
            <v>Top_Boys</v>
          </cell>
          <cell r="S1253" t="str">
            <v/>
          </cell>
          <cell r="T1253" t="str">
            <v>Одежда</v>
          </cell>
          <cell r="U1253" t="str">
            <v>Denim / Джинса</v>
          </cell>
          <cell r="V1253" t="str">
            <v>100%Хлопок</v>
          </cell>
          <cell r="W1253" t="str">
            <v>(309) Kids cloth 98-170</v>
          </cell>
          <cell r="X1253">
            <v>13</v>
          </cell>
          <cell r="Y1253" t="str">
            <v>Нет</v>
          </cell>
          <cell r="Z1253" t="str">
            <v>Julia Velugo</v>
          </cell>
          <cell r="AA1253" t="str">
            <v>Basic+</v>
          </cell>
          <cell r="AB1253" t="str">
            <v>Regular</v>
          </cell>
          <cell r="AC1253" t="str">
            <v>1,2,3,4,5</v>
          </cell>
          <cell r="AD1253" t="str">
            <v>1,2,3,4,5_13</v>
          </cell>
          <cell r="AE1253">
            <v>271</v>
          </cell>
          <cell r="AF1253">
            <v>52</v>
          </cell>
          <cell r="AG1253">
            <v>73</v>
          </cell>
          <cell r="AH1253">
            <v>96</v>
          </cell>
          <cell r="AI1253">
            <v>43</v>
          </cell>
          <cell r="AJ1253">
            <v>7</v>
          </cell>
          <cell r="AK1253">
            <v>0.7</v>
          </cell>
          <cell r="AL1253">
            <v>0.3</v>
          </cell>
          <cell r="AM1253">
            <v>13</v>
          </cell>
          <cell r="AN1253">
            <v>2</v>
          </cell>
          <cell r="AO1253">
            <v>15</v>
          </cell>
          <cell r="AP1253">
            <v>780</v>
          </cell>
          <cell r="AQ1253">
            <v>13</v>
          </cell>
          <cell r="AR1253">
            <v>2</v>
          </cell>
          <cell r="AS1253">
            <v>15</v>
          </cell>
          <cell r="AT1253">
            <v>1095</v>
          </cell>
          <cell r="AU1253">
            <v>13</v>
          </cell>
          <cell r="AV1253">
            <v>2</v>
          </cell>
          <cell r="AW1253">
            <v>15</v>
          </cell>
          <cell r="AX1253">
            <v>1440</v>
          </cell>
          <cell r="AY1253">
            <v>13</v>
          </cell>
          <cell r="AZ1253">
            <v>2</v>
          </cell>
          <cell r="BA1253">
            <v>15</v>
          </cell>
          <cell r="BB1253">
            <v>645</v>
          </cell>
          <cell r="BC1253">
            <v>13</v>
          </cell>
          <cell r="BD1253">
            <v>2</v>
          </cell>
          <cell r="BE1253">
            <v>15</v>
          </cell>
          <cell r="BF1253">
            <v>105</v>
          </cell>
          <cell r="BG1253" t="str">
            <v>0-2</v>
          </cell>
          <cell r="BH1253">
            <v>0.50812500000000005</v>
          </cell>
          <cell r="BI1253">
            <v>4065</v>
          </cell>
          <cell r="BJ1253">
            <v>1799</v>
          </cell>
          <cell r="BK1253">
            <v>1799</v>
          </cell>
          <cell r="BL1253">
            <v>1635.45</v>
          </cell>
          <cell r="BM1253">
            <v>3.0278549187915509</v>
          </cell>
          <cell r="BN1253">
            <v>4.82</v>
          </cell>
          <cell r="BO1253">
            <v>5</v>
          </cell>
          <cell r="BP1253">
            <v>6.99</v>
          </cell>
          <cell r="BQ1253">
            <v>594.15</v>
          </cell>
          <cell r="BR1253">
            <v>0.66973318510283497</v>
          </cell>
          <cell r="BS1253">
            <v>3.3</v>
          </cell>
          <cell r="BT1253">
            <v>85</v>
          </cell>
          <cell r="BU1253">
            <v>1.1000000000000001</v>
          </cell>
          <cell r="BV1253">
            <v>1799</v>
          </cell>
          <cell r="BW1253">
            <v>1080</v>
          </cell>
          <cell r="BX1253" t="str">
            <v>NAZEEL APPAREL SOURCING LTD.</v>
          </cell>
          <cell r="BY1253" t="str">
            <v>Бангладеш</v>
          </cell>
          <cell r="BZ1253">
            <v>320</v>
          </cell>
          <cell r="CA1253">
            <v>826</v>
          </cell>
          <cell r="CB1253">
            <v>143</v>
          </cell>
          <cell r="CC1253">
            <v>2646</v>
          </cell>
          <cell r="CD1253">
            <v>8000</v>
          </cell>
          <cell r="CE1253">
            <v>2518.0241605563901</v>
          </cell>
          <cell r="CF1253">
            <v>8000</v>
          </cell>
          <cell r="CG1253">
            <v>10000</v>
          </cell>
          <cell r="CH1253" t="str">
            <v>ок</v>
          </cell>
          <cell r="CI1253" t="str">
            <v>ок</v>
          </cell>
          <cell r="CJ1253">
            <v>11</v>
          </cell>
          <cell r="CK1253">
            <v>20325</v>
          </cell>
          <cell r="CL1253">
            <v>4130</v>
          </cell>
          <cell r="CM1253">
            <v>1600</v>
          </cell>
          <cell r="CN1253">
            <v>13230</v>
          </cell>
          <cell r="CO1253">
            <v>715</v>
          </cell>
          <cell r="CP1253">
            <v>40000</v>
          </cell>
          <cell r="CQ1253">
            <v>2415219.75</v>
          </cell>
          <cell r="CR1253">
            <v>490767.89999999997</v>
          </cell>
          <cell r="CS1253">
            <v>190128</v>
          </cell>
          <cell r="CT1253">
            <v>1572120.9</v>
          </cell>
          <cell r="CU1253">
            <v>84963.45</v>
          </cell>
          <cell r="CV1253">
            <v>4753200</v>
          </cell>
          <cell r="CW1253">
            <v>7312935</v>
          </cell>
          <cell r="CX1253">
            <v>1485974</v>
          </cell>
          <cell r="CY1253">
            <v>575680</v>
          </cell>
          <cell r="CZ1253">
            <v>4760154</v>
          </cell>
          <cell r="DA1253">
            <v>257257</v>
          </cell>
          <cell r="DB1253">
            <v>14392000</v>
          </cell>
          <cell r="DC1253" t="str">
            <v>Basic+</v>
          </cell>
          <cell r="DE1253">
            <v>59</v>
          </cell>
          <cell r="DF1253">
            <v>59</v>
          </cell>
          <cell r="DH1253">
            <v>13</v>
          </cell>
          <cell r="DI1253">
            <v>1</v>
          </cell>
          <cell r="DJ1253">
            <v>14</v>
          </cell>
          <cell r="DK1253">
            <v>826</v>
          </cell>
          <cell r="DP1253">
            <v>826</v>
          </cell>
          <cell r="DQ1253">
            <v>767</v>
          </cell>
          <cell r="DR1253">
            <v>59</v>
          </cell>
          <cell r="DS1253">
            <v>0.9285714285714286</v>
          </cell>
          <cell r="DT1253">
            <v>7.1428571428571425E-2</v>
          </cell>
          <cell r="DU1253">
            <v>1799</v>
          </cell>
          <cell r="DV1253">
            <v>433030.5</v>
          </cell>
          <cell r="DW1253">
            <v>4130</v>
          </cell>
          <cell r="DX1253">
            <v>1485974</v>
          </cell>
          <cell r="DY1253" t="str">
            <v>ultra light blue</v>
          </cell>
          <cell r="DZ1253" t="str">
            <v>20130440014___Howl___светло-голубой</v>
          </cell>
          <cell r="EA1253" t="str">
            <v>Расчет кирпичей</v>
          </cell>
        </row>
        <row r="1254">
          <cell r="B1254" t="str">
            <v>20130460017_0076629_00000003857</v>
          </cell>
          <cell r="C1254" t="str">
            <v>20130460017_0076629</v>
          </cell>
          <cell r="D1254" t="str">
            <v>Theme 4ОдеждаMerini_pt_pМужскойgrey melange309</v>
          </cell>
          <cell r="E1254" t="str">
            <v>Заг. с Th 4</v>
          </cell>
          <cell r="F1254" t="str">
            <v>ACOOLA Одежда Весна 2024 Theme 4</v>
          </cell>
          <cell r="G1254" t="str">
            <v>ACOOLA</v>
          </cell>
          <cell r="H1254" t="str">
            <v>Theme 4</v>
          </cell>
          <cell r="I1254" t="str">
            <v>00000003857</v>
          </cell>
          <cell r="J1254" t="str">
            <v>20130460017</v>
          </cell>
          <cell r="K1254" t="str">
            <v>Брюки детские для мальчиков Merini_pt_p серый меланж</v>
          </cell>
          <cell r="L1254" t="str">
            <v>Мужской</v>
          </cell>
          <cell r="M1254" t="str">
            <v>Все</v>
          </cell>
          <cell r="N1254" t="str">
            <v>Merini_pt_p</v>
          </cell>
          <cell r="O1254" t="str">
            <v>серый меланж</v>
          </cell>
          <cell r="P1254" t="str">
            <v>Jersey</v>
          </cell>
          <cell r="Q1254" t="str">
            <v>Sport pants</v>
          </cell>
          <cell r="R1254" t="str">
            <v>Top_Boys</v>
          </cell>
          <cell r="S1254" t="str">
            <v/>
          </cell>
          <cell r="T1254" t="str">
            <v>Одежда</v>
          </cell>
          <cell r="U1254" t="str">
            <v>Fleece / Флис хлопковый</v>
          </cell>
          <cell r="V1254" t="str">
            <v>100%Хлопок</v>
          </cell>
          <cell r="W1254" t="str">
            <v>(309) Kids cloth 98-170</v>
          </cell>
          <cell r="X1254">
            <v>13</v>
          </cell>
          <cell r="Y1254" t="str">
            <v>Да</v>
          </cell>
          <cell r="Z1254" t="str">
            <v>Daria Kuricyna</v>
          </cell>
          <cell r="AA1254" t="str">
            <v>Basic</v>
          </cell>
          <cell r="AB1254" t="str">
            <v>Regular</v>
          </cell>
          <cell r="AC1254">
            <v>1.2</v>
          </cell>
          <cell r="AD1254" t="str">
            <v>1,2_13</v>
          </cell>
          <cell r="AE1254">
            <v>125</v>
          </cell>
          <cell r="AF1254">
            <v>52</v>
          </cell>
          <cell r="AG1254">
            <v>73</v>
          </cell>
          <cell r="AH1254">
            <v>0</v>
          </cell>
          <cell r="AI1254">
            <v>0</v>
          </cell>
          <cell r="AJ1254">
            <v>0</v>
          </cell>
          <cell r="AK1254">
            <v>0.7</v>
          </cell>
          <cell r="AL1254">
            <v>0.5</v>
          </cell>
          <cell r="AM1254">
            <v>13</v>
          </cell>
          <cell r="AN1254">
            <v>4</v>
          </cell>
          <cell r="AO1254">
            <v>17</v>
          </cell>
          <cell r="AP1254">
            <v>884</v>
          </cell>
          <cell r="AQ1254">
            <v>13</v>
          </cell>
          <cell r="AR1254">
            <v>4</v>
          </cell>
          <cell r="AS1254">
            <v>17</v>
          </cell>
          <cell r="AT1254">
            <v>1241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 t="str">
            <v>0-4</v>
          </cell>
          <cell r="BH1254">
            <v>0.47222222222222221</v>
          </cell>
          <cell r="BI1254">
            <v>2125</v>
          </cell>
          <cell r="BJ1254">
            <v>1199</v>
          </cell>
          <cell r="BK1254">
            <v>1199</v>
          </cell>
          <cell r="BL1254">
            <v>1090</v>
          </cell>
          <cell r="BM1254">
            <v>2.6614872364039956</v>
          </cell>
          <cell r="BN1254">
            <v>3.98</v>
          </cell>
          <cell r="BO1254">
            <v>4.13</v>
          </cell>
          <cell r="BP1254">
            <v>5.3</v>
          </cell>
          <cell r="BQ1254">
            <v>450.5</v>
          </cell>
          <cell r="BR1254">
            <v>0.6242702251876564</v>
          </cell>
          <cell r="BS1254">
            <v>2.7</v>
          </cell>
          <cell r="BT1254">
            <v>85</v>
          </cell>
          <cell r="BU1254">
            <v>1.1000000000000001</v>
          </cell>
          <cell r="BV1254">
            <v>1199</v>
          </cell>
          <cell r="BW1254">
            <v>720</v>
          </cell>
          <cell r="BX1254" t="str">
            <v>Ningbo Longxing Garments Co. LTD</v>
          </cell>
          <cell r="BY1254" t="str">
            <v>Китай</v>
          </cell>
          <cell r="BZ1254">
            <v>180</v>
          </cell>
          <cell r="CA1254">
            <v>472</v>
          </cell>
          <cell r="CB1254">
            <v>78</v>
          </cell>
          <cell r="CC1254">
            <v>1645</v>
          </cell>
          <cell r="CD1254">
            <v>4500</v>
          </cell>
          <cell r="CE1254">
            <v>1416.3885903129694</v>
          </cell>
          <cell r="CF1254">
            <v>4500</v>
          </cell>
          <cell r="CG1254">
            <v>5000</v>
          </cell>
          <cell r="CH1254" t="str">
            <v>ок</v>
          </cell>
          <cell r="CI1254" t="str">
            <v>ок</v>
          </cell>
          <cell r="CJ1254">
            <v>6</v>
          </cell>
          <cell r="CK1254">
            <v>8776.25</v>
          </cell>
          <cell r="CL1254">
            <v>1949.36</v>
          </cell>
          <cell r="CM1254">
            <v>743.4</v>
          </cell>
          <cell r="CN1254">
            <v>6793.8499999999995</v>
          </cell>
          <cell r="CO1254">
            <v>322.14</v>
          </cell>
          <cell r="CP1254">
            <v>18585</v>
          </cell>
          <cell r="CQ1254">
            <v>957312.5</v>
          </cell>
          <cell r="CR1254">
            <v>212636</v>
          </cell>
          <cell r="CS1254">
            <v>81090</v>
          </cell>
          <cell r="CT1254">
            <v>741072.5</v>
          </cell>
          <cell r="CU1254">
            <v>35139</v>
          </cell>
          <cell r="CV1254">
            <v>2027250</v>
          </cell>
          <cell r="CW1254">
            <v>2547875</v>
          </cell>
          <cell r="CX1254">
            <v>565928</v>
          </cell>
          <cell r="CY1254">
            <v>215820</v>
          </cell>
          <cell r="CZ1254">
            <v>1972355</v>
          </cell>
          <cell r="DA1254">
            <v>93522</v>
          </cell>
          <cell r="DB1254">
            <v>5395500</v>
          </cell>
          <cell r="DC1254" t="str">
            <v>Basic</v>
          </cell>
          <cell r="DE1254">
            <v>59</v>
          </cell>
          <cell r="DF1254">
            <v>59</v>
          </cell>
          <cell r="DH1254">
            <v>8</v>
          </cell>
          <cell r="DJ1254">
            <v>8</v>
          </cell>
          <cell r="DK1254">
            <v>472</v>
          </cell>
          <cell r="DP1254">
            <v>472</v>
          </cell>
          <cell r="DQ1254">
            <v>472</v>
          </cell>
          <cell r="DR1254">
            <v>0</v>
          </cell>
          <cell r="DS1254">
            <v>1</v>
          </cell>
          <cell r="DT1254">
            <v>0</v>
          </cell>
          <cell r="DU1254">
            <v>1199</v>
          </cell>
          <cell r="DV1254">
            <v>187620</v>
          </cell>
          <cell r="DW1254">
            <v>1949.36</v>
          </cell>
          <cell r="DX1254">
            <v>565928</v>
          </cell>
          <cell r="DY1254" t="str">
            <v>grey melange</v>
          </cell>
          <cell r="DZ1254" t="str">
            <v>20130460017___Merini_pt_p___серый меланж</v>
          </cell>
          <cell r="EA1254" t="str">
            <v>Расчет кирпичей</v>
          </cell>
        </row>
        <row r="1255">
          <cell r="B1255" t="str">
            <v>20130460020_0076628_00000003857</v>
          </cell>
          <cell r="C1255" t="str">
            <v>20130460020_0076628</v>
          </cell>
          <cell r="D1255" t="str">
            <v>Theme 4ОдеждаSaury_ptМужскойprint309</v>
          </cell>
          <cell r="E1255" t="str">
            <v>Заг. с Th 4</v>
          </cell>
          <cell r="F1255" t="str">
            <v>ACOOLA Одежда Весна 2024 Theme 4</v>
          </cell>
          <cell r="G1255" t="str">
            <v>ACOOLA</v>
          </cell>
          <cell r="H1255" t="str">
            <v>Theme 4</v>
          </cell>
          <cell r="I1255" t="str">
            <v>00000003857</v>
          </cell>
          <cell r="J1255" t="str">
            <v>20130460020</v>
          </cell>
          <cell r="K1255" t="str">
            <v>Брюки детские для мальчиков Saury_pt  набивка</v>
          </cell>
          <cell r="L1255" t="str">
            <v>Мужской</v>
          </cell>
          <cell r="M1255" t="str">
            <v>Все</v>
          </cell>
          <cell r="N1255" t="str">
            <v>Saury_pt</v>
          </cell>
          <cell r="O1255" t="str">
            <v>набивка</v>
          </cell>
          <cell r="P1255" t="str">
            <v>Jersey</v>
          </cell>
          <cell r="Q1255" t="str">
            <v>Sport pants</v>
          </cell>
          <cell r="R1255" t="str">
            <v>Top_Boys</v>
          </cell>
          <cell r="S1255" t="str">
            <v/>
          </cell>
          <cell r="T1255" t="str">
            <v>Одежда</v>
          </cell>
          <cell r="U1255" t="str">
            <v>Fleece / Флис</v>
          </cell>
          <cell r="V1255" t="str">
            <v>100%Хлопок</v>
          </cell>
          <cell r="W1255" t="str">
            <v>(309) Kids cloth 98-170</v>
          </cell>
          <cell r="X1255">
            <v>13</v>
          </cell>
          <cell r="Y1255" t="str">
            <v>Нет</v>
          </cell>
          <cell r="Z1255" t="str">
            <v>Daria Kuricyna</v>
          </cell>
          <cell r="AA1255" t="str">
            <v>Basic+</v>
          </cell>
          <cell r="AB1255" t="str">
            <v>Regular</v>
          </cell>
          <cell r="AC1255" t="str">
            <v>1,2,3,4</v>
          </cell>
          <cell r="AD1255" t="str">
            <v>1,2,3,4_13</v>
          </cell>
          <cell r="AE1255">
            <v>264</v>
          </cell>
          <cell r="AF1255">
            <v>52</v>
          </cell>
          <cell r="AG1255">
            <v>73</v>
          </cell>
          <cell r="AH1255">
            <v>96</v>
          </cell>
          <cell r="AI1255">
            <v>43</v>
          </cell>
          <cell r="AJ1255">
            <v>0</v>
          </cell>
          <cell r="AK1255">
            <v>0.7</v>
          </cell>
          <cell r="AL1255">
            <v>0.2</v>
          </cell>
          <cell r="AM1255">
            <v>13</v>
          </cell>
          <cell r="AN1255">
            <v>1</v>
          </cell>
          <cell r="AO1255">
            <v>14</v>
          </cell>
          <cell r="AP1255">
            <v>728</v>
          </cell>
          <cell r="AQ1255">
            <v>13</v>
          </cell>
          <cell r="AR1255">
            <v>1</v>
          </cell>
          <cell r="AS1255">
            <v>14</v>
          </cell>
          <cell r="AT1255">
            <v>1022</v>
          </cell>
          <cell r="AU1255">
            <v>13</v>
          </cell>
          <cell r="AV1255">
            <v>1</v>
          </cell>
          <cell r="AW1255">
            <v>14</v>
          </cell>
          <cell r="AX1255">
            <v>1344</v>
          </cell>
          <cell r="AY1255">
            <v>13</v>
          </cell>
          <cell r="AZ1255">
            <v>1</v>
          </cell>
          <cell r="BA1255">
            <v>14</v>
          </cell>
          <cell r="BB1255">
            <v>602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 t="str">
            <v>0-1</v>
          </cell>
          <cell r="BH1255">
            <v>0.52800000000000002</v>
          </cell>
          <cell r="BI1255">
            <v>3696</v>
          </cell>
          <cell r="BJ1255">
            <v>1499</v>
          </cell>
          <cell r="BK1255">
            <v>1499</v>
          </cell>
          <cell r="BL1255">
            <v>1362.73</v>
          </cell>
          <cell r="BM1255">
            <v>2.9839753160147304</v>
          </cell>
          <cell r="BN1255">
            <v>4.4400000000000004</v>
          </cell>
          <cell r="BO1255">
            <v>4.5999999999999996</v>
          </cell>
          <cell r="BP1255">
            <v>5.91</v>
          </cell>
          <cell r="BQ1255">
            <v>502.35</v>
          </cell>
          <cell r="BR1255">
            <v>0.66487658438959307</v>
          </cell>
          <cell r="BS1255">
            <v>3.3</v>
          </cell>
          <cell r="BT1255">
            <v>85</v>
          </cell>
          <cell r="BU1255">
            <v>1.1000000000000001</v>
          </cell>
          <cell r="BV1255">
            <v>1499</v>
          </cell>
          <cell r="BW1255">
            <v>900</v>
          </cell>
          <cell r="BX1255" t="str">
            <v>Ningbo Longxing Garments Co. LTD</v>
          </cell>
          <cell r="BY1255" t="str">
            <v>Китай</v>
          </cell>
          <cell r="BZ1255">
            <v>280</v>
          </cell>
          <cell r="CA1255">
            <v>767</v>
          </cell>
          <cell r="CB1255">
            <v>130</v>
          </cell>
          <cell r="CC1255">
            <v>2127</v>
          </cell>
          <cell r="CD1255">
            <v>7000</v>
          </cell>
          <cell r="CE1255">
            <v>2203.2711404868414</v>
          </cell>
          <cell r="CF1255">
            <v>7000</v>
          </cell>
          <cell r="CG1255">
            <v>9000</v>
          </cell>
          <cell r="CH1255" t="str">
            <v>ок</v>
          </cell>
          <cell r="CI1255" t="str">
            <v>ок</v>
          </cell>
          <cell r="CJ1255">
            <v>10</v>
          </cell>
          <cell r="CK1255">
            <v>17001.599999999999</v>
          </cell>
          <cell r="CL1255">
            <v>3528.2</v>
          </cell>
          <cell r="CM1255">
            <v>1288</v>
          </cell>
          <cell r="CN1255">
            <v>9784.1999999999989</v>
          </cell>
          <cell r="CO1255">
            <v>598</v>
          </cell>
          <cell r="CP1255">
            <v>32199.999999999996</v>
          </cell>
          <cell r="CQ1255">
            <v>1856685.6</v>
          </cell>
          <cell r="CR1255">
            <v>385302.45</v>
          </cell>
          <cell r="CS1255">
            <v>140658</v>
          </cell>
          <cell r="CT1255">
            <v>1068498.45</v>
          </cell>
          <cell r="CU1255">
            <v>65305.5</v>
          </cell>
          <cell r="CV1255">
            <v>3516450</v>
          </cell>
          <cell r="CW1255">
            <v>5540304</v>
          </cell>
          <cell r="CX1255">
            <v>1149733</v>
          </cell>
          <cell r="CY1255">
            <v>419720</v>
          </cell>
          <cell r="CZ1255">
            <v>3188373</v>
          </cell>
          <cell r="DA1255">
            <v>194870</v>
          </cell>
          <cell r="DB1255">
            <v>10493000</v>
          </cell>
          <cell r="DC1255" t="str">
            <v>Basic+</v>
          </cell>
          <cell r="DE1255">
            <v>59</v>
          </cell>
          <cell r="DF1255">
            <v>59</v>
          </cell>
          <cell r="DH1255">
            <v>13</v>
          </cell>
          <cell r="DI1255">
            <v>0</v>
          </cell>
          <cell r="DJ1255">
            <v>13</v>
          </cell>
          <cell r="DK1255">
            <v>767</v>
          </cell>
          <cell r="DP1255">
            <v>767</v>
          </cell>
          <cell r="DQ1255">
            <v>767</v>
          </cell>
          <cell r="DR1255">
            <v>0</v>
          </cell>
          <cell r="DS1255">
            <v>1</v>
          </cell>
          <cell r="DT1255">
            <v>0</v>
          </cell>
          <cell r="DU1255">
            <v>1499</v>
          </cell>
          <cell r="DV1255">
            <v>339972.75</v>
          </cell>
          <cell r="DW1255">
            <v>3528.2</v>
          </cell>
          <cell r="DX1255">
            <v>1149733</v>
          </cell>
          <cell r="DY1255" t="str">
            <v>print</v>
          </cell>
          <cell r="DZ1255" t="str">
            <v>20130460020___Saury_pt___набивка</v>
          </cell>
          <cell r="EA1255" t="str">
            <v>Расчет кирпичей</v>
          </cell>
        </row>
        <row r="1256">
          <cell r="B1256" t="str">
            <v>20130460021_0076630_00000003857</v>
          </cell>
          <cell r="C1256" t="str">
            <v>20130460021_0076630</v>
          </cell>
          <cell r="D1256" t="str">
            <v>Theme 4ОдеждаHake_ptМужскойprint309</v>
          </cell>
          <cell r="E1256" t="str">
            <v>Заг. с Th 4</v>
          </cell>
          <cell r="F1256" t="str">
            <v>ACOOLA Одежда Весна 2024 Theme 4</v>
          </cell>
          <cell r="G1256" t="str">
            <v>ACOOLA</v>
          </cell>
          <cell r="H1256" t="str">
            <v>Theme 4</v>
          </cell>
          <cell r="I1256" t="str">
            <v>00000003857</v>
          </cell>
          <cell r="J1256" t="str">
            <v>20130460021</v>
          </cell>
          <cell r="K1256" t="str">
            <v>Брюки детские для мальчиков Hake_pt набивка</v>
          </cell>
          <cell r="L1256" t="str">
            <v>Мужской</v>
          </cell>
          <cell r="M1256" t="str">
            <v>Все</v>
          </cell>
          <cell r="N1256" t="str">
            <v>Hake_pt</v>
          </cell>
          <cell r="O1256" t="str">
            <v>набивка</v>
          </cell>
          <cell r="P1256" t="str">
            <v>Jersey</v>
          </cell>
          <cell r="Q1256" t="str">
            <v>Sport pants</v>
          </cell>
          <cell r="R1256" t="str">
            <v>Top_Boys</v>
          </cell>
          <cell r="S1256" t="str">
            <v/>
          </cell>
          <cell r="T1256" t="str">
            <v>Одежда</v>
          </cell>
          <cell r="U1256" t="str">
            <v>Fleece / Флис хлопковый</v>
          </cell>
          <cell r="V1256" t="str">
            <v>100%Хлопок</v>
          </cell>
          <cell r="W1256" t="str">
            <v>(309) Kids cloth 98-170</v>
          </cell>
          <cell r="X1256">
            <v>13</v>
          </cell>
          <cell r="Y1256" t="str">
            <v>Нет</v>
          </cell>
          <cell r="Z1256" t="str">
            <v>Daria Kuricyna</v>
          </cell>
          <cell r="AA1256" t="str">
            <v>Basic+</v>
          </cell>
          <cell r="AB1256" t="str">
            <v>Regular</v>
          </cell>
          <cell r="AC1256" t="str">
            <v>1,2,3,4,5</v>
          </cell>
          <cell r="AD1256" t="str">
            <v>1,2,3,4,5_13</v>
          </cell>
          <cell r="AE1256">
            <v>271</v>
          </cell>
          <cell r="AF1256">
            <v>52</v>
          </cell>
          <cell r="AG1256">
            <v>73</v>
          </cell>
          <cell r="AH1256">
            <v>96</v>
          </cell>
          <cell r="AI1256">
            <v>43</v>
          </cell>
          <cell r="AJ1256">
            <v>7</v>
          </cell>
          <cell r="AK1256">
            <v>0.7</v>
          </cell>
          <cell r="AL1256">
            <v>0.3</v>
          </cell>
          <cell r="AM1256">
            <v>13</v>
          </cell>
          <cell r="AN1256">
            <v>2</v>
          </cell>
          <cell r="AO1256">
            <v>15</v>
          </cell>
          <cell r="AP1256">
            <v>780</v>
          </cell>
          <cell r="AQ1256">
            <v>13</v>
          </cell>
          <cell r="AR1256">
            <v>2</v>
          </cell>
          <cell r="AS1256">
            <v>15</v>
          </cell>
          <cell r="AT1256">
            <v>1095</v>
          </cell>
          <cell r="AU1256">
            <v>13</v>
          </cell>
          <cell r="AV1256">
            <v>2</v>
          </cell>
          <cell r="AW1256">
            <v>15</v>
          </cell>
          <cell r="AX1256">
            <v>1440</v>
          </cell>
          <cell r="AY1256">
            <v>13</v>
          </cell>
          <cell r="AZ1256">
            <v>2</v>
          </cell>
          <cell r="BA1256">
            <v>15</v>
          </cell>
          <cell r="BB1256">
            <v>645</v>
          </cell>
          <cell r="BC1256">
            <v>13</v>
          </cell>
          <cell r="BD1256">
            <v>2</v>
          </cell>
          <cell r="BE1256">
            <v>15</v>
          </cell>
          <cell r="BF1256">
            <v>105</v>
          </cell>
          <cell r="BG1256" t="str">
            <v>0-2</v>
          </cell>
          <cell r="BH1256">
            <v>0.50812500000000005</v>
          </cell>
          <cell r="BI1256">
            <v>4065</v>
          </cell>
          <cell r="BJ1256">
            <v>1799</v>
          </cell>
          <cell r="BK1256">
            <v>1799</v>
          </cell>
          <cell r="BL1256">
            <v>1635.45</v>
          </cell>
          <cell r="BM1256">
            <v>4.0237083426526503</v>
          </cell>
          <cell r="BN1256">
            <v>3.77</v>
          </cell>
          <cell r="BO1256">
            <v>3.91</v>
          </cell>
          <cell r="BP1256">
            <v>5.26</v>
          </cell>
          <cell r="BQ1256">
            <v>447.09999999999997</v>
          </cell>
          <cell r="BR1256">
            <v>0.75147304057809894</v>
          </cell>
          <cell r="BS1256">
            <v>3.3</v>
          </cell>
          <cell r="BT1256">
            <v>85</v>
          </cell>
          <cell r="BU1256">
            <v>1.1000000000000001</v>
          </cell>
          <cell r="BV1256">
            <v>1799</v>
          </cell>
          <cell r="BW1256">
            <v>1080</v>
          </cell>
          <cell r="BX1256" t="str">
            <v>BLUE SKY INTERNATIONAL</v>
          </cell>
          <cell r="BY1256" t="str">
            <v>Бангладеш</v>
          </cell>
          <cell r="BZ1256">
            <v>320</v>
          </cell>
          <cell r="CA1256">
            <v>826</v>
          </cell>
          <cell r="CB1256">
            <v>143</v>
          </cell>
          <cell r="CC1256">
            <v>2646</v>
          </cell>
          <cell r="CD1256">
            <v>8000</v>
          </cell>
          <cell r="CE1256">
            <v>2518.0241605563901</v>
          </cell>
          <cell r="CF1256">
            <v>8000</v>
          </cell>
          <cell r="CG1256">
            <v>10000</v>
          </cell>
          <cell r="CH1256" t="str">
            <v>ок</v>
          </cell>
          <cell r="CI1256" t="str">
            <v>ок</v>
          </cell>
          <cell r="CJ1256">
            <v>11</v>
          </cell>
          <cell r="CK1256">
            <v>15894.150000000001</v>
          </cell>
          <cell r="CL1256">
            <v>3229.6600000000003</v>
          </cell>
          <cell r="CM1256">
            <v>1251.2</v>
          </cell>
          <cell r="CN1256">
            <v>10345.86</v>
          </cell>
          <cell r="CO1256">
            <v>559.13</v>
          </cell>
          <cell r="CP1256">
            <v>31280</v>
          </cell>
          <cell r="CQ1256">
            <v>1817461.4999999998</v>
          </cell>
          <cell r="CR1256">
            <v>369304.6</v>
          </cell>
          <cell r="CS1256">
            <v>143072</v>
          </cell>
          <cell r="CT1256">
            <v>1183026.5999999999</v>
          </cell>
          <cell r="CU1256">
            <v>63935.299999999996</v>
          </cell>
          <cell r="CV1256">
            <v>3576799.9999999995</v>
          </cell>
          <cell r="CW1256">
            <v>7312935</v>
          </cell>
          <cell r="CX1256">
            <v>1485974</v>
          </cell>
          <cell r="CY1256">
            <v>575680</v>
          </cell>
          <cell r="CZ1256">
            <v>4760154</v>
          </cell>
          <cell r="DA1256">
            <v>257257</v>
          </cell>
          <cell r="DB1256">
            <v>14392000</v>
          </cell>
          <cell r="DC1256" t="str">
            <v>Basic+</v>
          </cell>
          <cell r="DE1256">
            <v>59</v>
          </cell>
          <cell r="DF1256">
            <v>59</v>
          </cell>
          <cell r="DH1256">
            <v>13</v>
          </cell>
          <cell r="DI1256">
            <v>1</v>
          </cell>
          <cell r="DJ1256">
            <v>14</v>
          </cell>
          <cell r="DK1256">
            <v>826</v>
          </cell>
          <cell r="DP1256">
            <v>826</v>
          </cell>
          <cell r="DQ1256">
            <v>767</v>
          </cell>
          <cell r="DR1256">
            <v>59</v>
          </cell>
          <cell r="DS1256">
            <v>0.9285714285714286</v>
          </cell>
          <cell r="DT1256">
            <v>7.1428571428571425E-2</v>
          </cell>
          <cell r="DU1256">
            <v>1799</v>
          </cell>
          <cell r="DV1256">
            <v>325857</v>
          </cell>
          <cell r="DW1256">
            <v>3229.6600000000003</v>
          </cell>
          <cell r="DX1256">
            <v>1485974</v>
          </cell>
          <cell r="DY1256" t="str">
            <v>print</v>
          </cell>
          <cell r="DZ1256" t="str">
            <v>20130460021___Hake_pt___набивка</v>
          </cell>
          <cell r="EA1256" t="str">
            <v>Расчет кирпичей</v>
          </cell>
        </row>
        <row r="1257">
          <cell r="B1257" t="str">
            <v>20130490005_0076615_00000003857</v>
          </cell>
          <cell r="C1257" t="str">
            <v>20130490005_0076615</v>
          </cell>
          <cell r="D1257" t="str">
            <v>Theme 4ОдеждаScupМужскойwhite309</v>
          </cell>
          <cell r="E1257" t="str">
            <v>Заг. с Th 4</v>
          </cell>
          <cell r="F1257" t="str">
            <v>ACOOLA Одежда Весна 2024 Theme 4</v>
          </cell>
          <cell r="G1257" t="str">
            <v>ACOOLA</v>
          </cell>
          <cell r="H1257" t="str">
            <v>Theme 4</v>
          </cell>
          <cell r="I1257" t="str">
            <v>00000003857</v>
          </cell>
          <cell r="J1257" t="str">
            <v>20130490005</v>
          </cell>
          <cell r="K1257" t="str">
            <v>Сорочка-поло верхняя для мальчиков Scup белый</v>
          </cell>
          <cell r="L1257" t="str">
            <v>Мужской</v>
          </cell>
          <cell r="M1257" t="str">
            <v>Все</v>
          </cell>
          <cell r="N1257" t="str">
            <v>Scup</v>
          </cell>
          <cell r="O1257" t="str">
            <v>белый</v>
          </cell>
          <cell r="P1257" t="str">
            <v>Jersey</v>
          </cell>
          <cell r="Q1257" t="str">
            <v>Polo SS</v>
          </cell>
          <cell r="R1257" t="str">
            <v>Top_Boys</v>
          </cell>
          <cell r="S1257" t="str">
            <v/>
          </cell>
          <cell r="T1257" t="str">
            <v>Одежда</v>
          </cell>
          <cell r="U1257" t="str">
            <v>Pique / Пике</v>
          </cell>
          <cell r="V1257" t="str">
            <v>100%Хлопок</v>
          </cell>
          <cell r="W1257" t="str">
            <v>(309) Kids cloth 98-170</v>
          </cell>
          <cell r="X1257">
            <v>13</v>
          </cell>
          <cell r="Y1257" t="str">
            <v>Нет</v>
          </cell>
          <cell r="Z1257" t="str">
            <v>Daria Kuricyna</v>
          </cell>
          <cell r="AA1257" t="str">
            <v>Basic+</v>
          </cell>
          <cell r="AB1257" t="str">
            <v>Regular</v>
          </cell>
          <cell r="AC1257" t="str">
            <v>1,2,3,4,5</v>
          </cell>
          <cell r="AD1257" t="str">
            <v>1,2,3,4,5_13</v>
          </cell>
          <cell r="AE1257">
            <v>271</v>
          </cell>
          <cell r="AF1257">
            <v>52</v>
          </cell>
          <cell r="AG1257">
            <v>73</v>
          </cell>
          <cell r="AH1257">
            <v>96</v>
          </cell>
          <cell r="AI1257">
            <v>43</v>
          </cell>
          <cell r="AJ1257">
            <v>7</v>
          </cell>
          <cell r="AK1257">
            <v>0.7</v>
          </cell>
          <cell r="AL1257">
            <v>0.3</v>
          </cell>
          <cell r="AM1257">
            <v>13</v>
          </cell>
          <cell r="AN1257">
            <v>2</v>
          </cell>
          <cell r="AO1257">
            <v>15</v>
          </cell>
          <cell r="AP1257">
            <v>780</v>
          </cell>
          <cell r="AQ1257">
            <v>13</v>
          </cell>
          <cell r="AR1257">
            <v>2</v>
          </cell>
          <cell r="AS1257">
            <v>15</v>
          </cell>
          <cell r="AT1257">
            <v>1095</v>
          </cell>
          <cell r="AU1257">
            <v>13</v>
          </cell>
          <cell r="AV1257">
            <v>2</v>
          </cell>
          <cell r="AW1257">
            <v>15</v>
          </cell>
          <cell r="AX1257">
            <v>1440</v>
          </cell>
          <cell r="AY1257">
            <v>13</v>
          </cell>
          <cell r="AZ1257">
            <v>2</v>
          </cell>
          <cell r="BA1257">
            <v>15</v>
          </cell>
          <cell r="BB1257">
            <v>645</v>
          </cell>
          <cell r="BC1257">
            <v>13</v>
          </cell>
          <cell r="BD1257">
            <v>2</v>
          </cell>
          <cell r="BE1257">
            <v>15</v>
          </cell>
          <cell r="BF1257">
            <v>105</v>
          </cell>
          <cell r="BG1257" t="str">
            <v>0-2</v>
          </cell>
          <cell r="BH1257">
            <v>0.50812500000000005</v>
          </cell>
          <cell r="BI1257">
            <v>4065</v>
          </cell>
          <cell r="BJ1257">
            <v>999</v>
          </cell>
          <cell r="BK1257">
            <v>999</v>
          </cell>
          <cell r="BL1257">
            <v>908.18</v>
          </cell>
          <cell r="BM1257">
            <v>3.1174910282415356</v>
          </cell>
          <cell r="BN1257">
            <v>2.79</v>
          </cell>
          <cell r="BO1257">
            <v>2.9</v>
          </cell>
          <cell r="BP1257">
            <v>3.77</v>
          </cell>
          <cell r="BQ1257">
            <v>320.45</v>
          </cell>
          <cell r="BR1257">
            <v>0.67922922922922924</v>
          </cell>
          <cell r="BS1257">
            <v>3.3</v>
          </cell>
          <cell r="BT1257">
            <v>85</v>
          </cell>
          <cell r="BU1257">
            <v>1.1000000000000001</v>
          </cell>
          <cell r="BV1257">
            <v>999</v>
          </cell>
          <cell r="BW1257">
            <v>600</v>
          </cell>
          <cell r="BX1257" t="str">
            <v>Texojit Fashion &amp; Design Ltd</v>
          </cell>
          <cell r="BY1257" t="str">
            <v>Бангладеш</v>
          </cell>
          <cell r="BZ1257">
            <v>320</v>
          </cell>
          <cell r="CA1257">
            <v>826</v>
          </cell>
          <cell r="CB1257">
            <v>143</v>
          </cell>
          <cell r="CC1257">
            <v>2646</v>
          </cell>
          <cell r="CD1257">
            <v>8000</v>
          </cell>
          <cell r="CE1257">
            <v>2518.0241605563901</v>
          </cell>
          <cell r="CF1257">
            <v>8000</v>
          </cell>
          <cell r="CG1257">
            <v>10000</v>
          </cell>
          <cell r="CH1257" t="str">
            <v>ок</v>
          </cell>
          <cell r="CI1257" t="str">
            <v>ок</v>
          </cell>
          <cell r="CJ1257">
            <v>11</v>
          </cell>
          <cell r="CK1257">
            <v>11788.5</v>
          </cell>
          <cell r="CL1257">
            <v>2395.4</v>
          </cell>
          <cell r="CM1257">
            <v>928</v>
          </cell>
          <cell r="CN1257">
            <v>7673.4</v>
          </cell>
          <cell r="CO1257">
            <v>414.7</v>
          </cell>
          <cell r="CP1257">
            <v>23200</v>
          </cell>
          <cell r="CQ1257">
            <v>1302629.25</v>
          </cell>
          <cell r="CR1257">
            <v>264691.7</v>
          </cell>
          <cell r="CS1257">
            <v>102544</v>
          </cell>
          <cell r="CT1257">
            <v>847910.7</v>
          </cell>
          <cell r="CU1257">
            <v>45824.35</v>
          </cell>
          <cell r="CV1257">
            <v>2563600</v>
          </cell>
          <cell r="CW1257">
            <v>4060935</v>
          </cell>
          <cell r="CX1257">
            <v>825174</v>
          </cell>
          <cell r="CY1257">
            <v>319680</v>
          </cell>
          <cell r="CZ1257">
            <v>2643354</v>
          </cell>
          <cell r="DA1257">
            <v>142857</v>
          </cell>
          <cell r="DB1257">
            <v>7992000</v>
          </cell>
          <cell r="DC1257" t="str">
            <v>Basic+</v>
          </cell>
          <cell r="DE1257">
            <v>59</v>
          </cell>
          <cell r="DF1257">
            <v>59</v>
          </cell>
          <cell r="DH1257">
            <v>13</v>
          </cell>
          <cell r="DI1257">
            <v>1</v>
          </cell>
          <cell r="DJ1257">
            <v>14</v>
          </cell>
          <cell r="DK1257">
            <v>826</v>
          </cell>
          <cell r="DP1257">
            <v>826</v>
          </cell>
          <cell r="DQ1257">
            <v>767</v>
          </cell>
          <cell r="DR1257">
            <v>59</v>
          </cell>
          <cell r="DS1257">
            <v>0.9285714285714286</v>
          </cell>
          <cell r="DT1257">
            <v>7.1428571428571425E-2</v>
          </cell>
          <cell r="DU1257">
            <v>999</v>
          </cell>
          <cell r="DV1257">
            <v>233551.5</v>
          </cell>
          <cell r="DW1257">
            <v>2395.4</v>
          </cell>
          <cell r="DX1257">
            <v>825174</v>
          </cell>
          <cell r="DY1257" t="str">
            <v>white</v>
          </cell>
          <cell r="DZ1257" t="str">
            <v>20130490005___Scup___белый</v>
          </cell>
          <cell r="EA1257" t="str">
            <v>Расчет кирпичей</v>
          </cell>
        </row>
        <row r="1258">
          <cell r="B1258" t="str">
            <v>20130490006_0076616_00000003857</v>
          </cell>
          <cell r="C1258" t="str">
            <v>20130490006_0076616</v>
          </cell>
          <cell r="D1258" t="str">
            <v>Theme 4ОдеждаSmeltМужскойstripes309</v>
          </cell>
          <cell r="E1258" t="str">
            <v>Заг. с Th 4</v>
          </cell>
          <cell r="F1258" t="str">
            <v>ACOOLA Одежда Весна 2024 Theme 4</v>
          </cell>
          <cell r="G1258" t="str">
            <v>ACOOLA</v>
          </cell>
          <cell r="H1258" t="str">
            <v>Theme 4</v>
          </cell>
          <cell r="I1258" t="str">
            <v>00000003857</v>
          </cell>
          <cell r="J1258" t="str">
            <v>20130490006</v>
          </cell>
          <cell r="K1258" t="str">
            <v>Сорочка-поло верхняя для мальчиков Smelt полоска</v>
          </cell>
          <cell r="L1258" t="str">
            <v>Мужской</v>
          </cell>
          <cell r="M1258" t="str">
            <v>Все</v>
          </cell>
          <cell r="N1258" t="str">
            <v>Smelt</v>
          </cell>
          <cell r="O1258" t="str">
            <v>полоска</v>
          </cell>
          <cell r="P1258" t="str">
            <v>Jersey</v>
          </cell>
          <cell r="Q1258" t="str">
            <v>Polo SS</v>
          </cell>
          <cell r="R1258" t="str">
            <v>Top_Boys</v>
          </cell>
          <cell r="S1258" t="str">
            <v/>
          </cell>
          <cell r="T1258" t="str">
            <v>Одежда</v>
          </cell>
          <cell r="U1258" t="str">
            <v>Pique / Пике</v>
          </cell>
          <cell r="V1258" t="str">
            <v>100%Хлопок</v>
          </cell>
          <cell r="W1258" t="str">
            <v>(309) Kids cloth 98-170</v>
          </cell>
          <cell r="X1258">
            <v>13</v>
          </cell>
          <cell r="Y1258" t="str">
            <v>Нет</v>
          </cell>
          <cell r="Z1258" t="str">
            <v>Daria Kuricyna</v>
          </cell>
          <cell r="AA1258" t="str">
            <v>Basic+</v>
          </cell>
          <cell r="AB1258" t="str">
            <v>Regular</v>
          </cell>
          <cell r="AC1258" t="str">
            <v>1,2,3,4</v>
          </cell>
          <cell r="AD1258" t="str">
            <v>1,2,3,4_13</v>
          </cell>
          <cell r="AE1258">
            <v>264</v>
          </cell>
          <cell r="AF1258">
            <v>52</v>
          </cell>
          <cell r="AG1258">
            <v>73</v>
          </cell>
          <cell r="AH1258">
            <v>96</v>
          </cell>
          <cell r="AI1258">
            <v>43</v>
          </cell>
          <cell r="AJ1258">
            <v>0</v>
          </cell>
          <cell r="AK1258">
            <v>0.7</v>
          </cell>
          <cell r="AL1258">
            <v>0.2</v>
          </cell>
          <cell r="AM1258">
            <v>13</v>
          </cell>
          <cell r="AN1258">
            <v>1</v>
          </cell>
          <cell r="AO1258">
            <v>14</v>
          </cell>
          <cell r="AP1258">
            <v>728</v>
          </cell>
          <cell r="AQ1258">
            <v>13</v>
          </cell>
          <cell r="AR1258">
            <v>1</v>
          </cell>
          <cell r="AS1258">
            <v>14</v>
          </cell>
          <cell r="AT1258">
            <v>1022</v>
          </cell>
          <cell r="AU1258">
            <v>13</v>
          </cell>
          <cell r="AV1258">
            <v>1</v>
          </cell>
          <cell r="AW1258">
            <v>14</v>
          </cell>
          <cell r="AX1258">
            <v>1344</v>
          </cell>
          <cell r="AY1258">
            <v>13</v>
          </cell>
          <cell r="AZ1258">
            <v>1</v>
          </cell>
          <cell r="BA1258">
            <v>14</v>
          </cell>
          <cell r="BB1258">
            <v>602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 t="str">
            <v>0-1</v>
          </cell>
          <cell r="BH1258">
            <v>0.52800000000000002</v>
          </cell>
          <cell r="BI1258">
            <v>3696</v>
          </cell>
          <cell r="BJ1258">
            <v>1199</v>
          </cell>
          <cell r="BK1258">
            <v>1199</v>
          </cell>
          <cell r="BL1258">
            <v>1090</v>
          </cell>
          <cell r="BM1258">
            <v>3.0270133804594797</v>
          </cell>
          <cell r="BN1258">
            <v>3.63</v>
          </cell>
          <cell r="BO1258">
            <v>3.77</v>
          </cell>
          <cell r="BP1258">
            <v>4.66</v>
          </cell>
          <cell r="BQ1258">
            <v>396.1</v>
          </cell>
          <cell r="BR1258">
            <v>0.66964136780650541</v>
          </cell>
          <cell r="BS1258">
            <v>3.3</v>
          </cell>
          <cell r="BT1258">
            <v>85</v>
          </cell>
          <cell r="BU1258">
            <v>1.1000000000000001</v>
          </cell>
          <cell r="BV1258">
            <v>1199</v>
          </cell>
          <cell r="BW1258">
            <v>720</v>
          </cell>
          <cell r="BX1258" t="str">
            <v>Ningbo Longxing Garments Co. LTD</v>
          </cell>
          <cell r="BY1258" t="str">
            <v>Китай</v>
          </cell>
          <cell r="BZ1258">
            <v>280</v>
          </cell>
          <cell r="CA1258">
            <v>767</v>
          </cell>
          <cell r="CB1258">
            <v>130</v>
          </cell>
          <cell r="CC1258">
            <v>2127</v>
          </cell>
          <cell r="CD1258">
            <v>7000</v>
          </cell>
          <cell r="CE1258">
            <v>2203.2711404868414</v>
          </cell>
          <cell r="CF1258">
            <v>7000</v>
          </cell>
          <cell r="CG1258">
            <v>9000</v>
          </cell>
          <cell r="CH1258" t="str">
            <v>ок</v>
          </cell>
          <cell r="CI1258" t="str">
            <v>ок</v>
          </cell>
          <cell r="CJ1258">
            <v>10</v>
          </cell>
          <cell r="CK1258">
            <v>13933.92</v>
          </cell>
          <cell r="CL1258">
            <v>2891.59</v>
          </cell>
          <cell r="CM1258">
            <v>1055.5999999999999</v>
          </cell>
          <cell r="CN1258">
            <v>8018.79</v>
          </cell>
          <cell r="CO1258">
            <v>490.1</v>
          </cell>
          <cell r="CP1258">
            <v>26390</v>
          </cell>
          <cell r="CQ1258">
            <v>1463985.6</v>
          </cell>
          <cell r="CR1258">
            <v>303808.7</v>
          </cell>
          <cell r="CS1258">
            <v>110908</v>
          </cell>
          <cell r="CT1258">
            <v>842504.70000000007</v>
          </cell>
          <cell r="CU1258">
            <v>51493</v>
          </cell>
          <cell r="CV1258">
            <v>2772700</v>
          </cell>
          <cell r="CW1258">
            <v>4431504</v>
          </cell>
          <cell r="CX1258">
            <v>919633</v>
          </cell>
          <cell r="CY1258">
            <v>335720</v>
          </cell>
          <cell r="CZ1258">
            <v>2550273</v>
          </cell>
          <cell r="DA1258">
            <v>155870</v>
          </cell>
          <cell r="DB1258">
            <v>8393000</v>
          </cell>
          <cell r="DC1258" t="str">
            <v>Basic+</v>
          </cell>
          <cell r="DE1258">
            <v>59</v>
          </cell>
          <cell r="DF1258">
            <v>59</v>
          </cell>
          <cell r="DH1258">
            <v>13</v>
          </cell>
          <cell r="DI1258">
            <v>0</v>
          </cell>
          <cell r="DJ1258">
            <v>13</v>
          </cell>
          <cell r="DK1258">
            <v>767</v>
          </cell>
          <cell r="DP1258">
            <v>767</v>
          </cell>
          <cell r="DQ1258">
            <v>767</v>
          </cell>
          <cell r="DR1258">
            <v>0</v>
          </cell>
          <cell r="DS1258">
            <v>1</v>
          </cell>
          <cell r="DT1258">
            <v>0</v>
          </cell>
          <cell r="DU1258">
            <v>1199</v>
          </cell>
          <cell r="DV1258">
            <v>268066.5</v>
          </cell>
          <cell r="DW1258">
            <v>2891.59</v>
          </cell>
          <cell r="DX1258">
            <v>919633</v>
          </cell>
          <cell r="DY1258" t="str">
            <v>stripes</v>
          </cell>
          <cell r="DZ1258" t="str">
            <v>20130490006___Smelt___полоска</v>
          </cell>
          <cell r="EA1258" t="str">
            <v>Расчет кирпичей</v>
          </cell>
        </row>
        <row r="1259">
          <cell r="B1259" t="str">
            <v>20130510037_0076641_00000003857</v>
          </cell>
          <cell r="C1259" t="str">
            <v>20130510037_0076641</v>
          </cell>
          <cell r="D1259" t="str">
            <v>Theme 4ОдеждаDoradoМужскойwhite309</v>
          </cell>
          <cell r="E1259" t="str">
            <v>Заг. с Th 4</v>
          </cell>
          <cell r="F1259" t="str">
            <v>ACOOLA Одежда Весна 2024 Theme 4</v>
          </cell>
          <cell r="G1259" t="str">
            <v>ACOOLA</v>
          </cell>
          <cell r="H1259" t="str">
            <v>Theme 4</v>
          </cell>
          <cell r="I1259" t="str">
            <v>00000003857</v>
          </cell>
          <cell r="J1259" t="str">
            <v>20130510037</v>
          </cell>
          <cell r="K1259" t="str">
            <v>Футболка детская для мальчиков Dorado белый</v>
          </cell>
          <cell r="L1259" t="str">
            <v>Мужской</v>
          </cell>
          <cell r="M1259" t="str">
            <v>Все</v>
          </cell>
          <cell r="N1259" t="str">
            <v>Dorado</v>
          </cell>
          <cell r="O1259" t="str">
            <v>белый</v>
          </cell>
          <cell r="P1259" t="str">
            <v>Jersey</v>
          </cell>
          <cell r="Q1259" t="str">
            <v>T-shirt</v>
          </cell>
          <cell r="R1259" t="str">
            <v>Top_Boys</v>
          </cell>
          <cell r="S1259" t="str">
            <v/>
          </cell>
          <cell r="T1259" t="str">
            <v>Одежда</v>
          </cell>
          <cell r="U1259" t="str">
            <v>Single jersey / Трикотажное полотно</v>
          </cell>
          <cell r="V1259" t="str">
            <v>100%Хлопок</v>
          </cell>
          <cell r="W1259" t="str">
            <v>(309) Kids cloth 98-170</v>
          </cell>
          <cell r="X1259">
            <v>13</v>
          </cell>
          <cell r="Y1259" t="str">
            <v>Нет</v>
          </cell>
          <cell r="Z1259" t="str">
            <v>Daria Kuricyna</v>
          </cell>
          <cell r="AA1259" t="str">
            <v>Basic+</v>
          </cell>
          <cell r="AB1259" t="str">
            <v>Regular</v>
          </cell>
          <cell r="AC1259">
            <v>1.2</v>
          </cell>
          <cell r="AD1259" t="str">
            <v>1,2_13</v>
          </cell>
          <cell r="AE1259">
            <v>125</v>
          </cell>
          <cell r="AF1259">
            <v>52</v>
          </cell>
          <cell r="AG1259">
            <v>73</v>
          </cell>
          <cell r="AH1259">
            <v>0</v>
          </cell>
          <cell r="AI1259">
            <v>0</v>
          </cell>
          <cell r="AJ1259">
            <v>0</v>
          </cell>
          <cell r="AK1259">
            <v>0.7</v>
          </cell>
          <cell r="AL1259">
            <v>0.5</v>
          </cell>
          <cell r="AM1259">
            <v>13</v>
          </cell>
          <cell r="AN1259">
            <v>4</v>
          </cell>
          <cell r="AO1259">
            <v>17</v>
          </cell>
          <cell r="AP1259">
            <v>884</v>
          </cell>
          <cell r="AQ1259">
            <v>13</v>
          </cell>
          <cell r="AR1259">
            <v>4</v>
          </cell>
          <cell r="AS1259">
            <v>17</v>
          </cell>
          <cell r="AT1259">
            <v>1241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 t="str">
            <v>0-4</v>
          </cell>
          <cell r="BH1259">
            <v>0.47222222222222221</v>
          </cell>
          <cell r="BI1259">
            <v>2125</v>
          </cell>
          <cell r="BJ1259">
            <v>599</v>
          </cell>
          <cell r="BK1259">
            <v>599</v>
          </cell>
          <cell r="BL1259">
            <v>544.54999999999995</v>
          </cell>
          <cell r="BM1259">
            <v>3.2930181418361735</v>
          </cell>
          <cell r="BN1259">
            <v>1.61</v>
          </cell>
          <cell r="BO1259">
            <v>1.67</v>
          </cell>
          <cell r="BP1259">
            <v>2.14</v>
          </cell>
          <cell r="BQ1259">
            <v>181.9</v>
          </cell>
          <cell r="BR1259">
            <v>0.69632721202003345</v>
          </cell>
          <cell r="BS1259">
            <v>3.3</v>
          </cell>
          <cell r="BT1259">
            <v>85</v>
          </cell>
          <cell r="BU1259">
            <v>1.1000000000000001</v>
          </cell>
          <cell r="BV1259">
            <v>599</v>
          </cell>
          <cell r="BW1259">
            <v>360</v>
          </cell>
          <cell r="BX1259" t="str">
            <v>BLUE SKY INTERNATIONAL</v>
          </cell>
          <cell r="BY1259" t="str">
            <v>Бангладеш</v>
          </cell>
          <cell r="BZ1259">
            <v>180</v>
          </cell>
          <cell r="CA1259">
            <v>472</v>
          </cell>
          <cell r="CB1259">
            <v>78</v>
          </cell>
          <cell r="CC1259">
            <v>1645</v>
          </cell>
          <cell r="CD1259">
            <v>4500</v>
          </cell>
          <cell r="CE1259">
            <v>1416.3885903129694</v>
          </cell>
          <cell r="CF1259">
            <v>4500</v>
          </cell>
          <cell r="CG1259">
            <v>5000</v>
          </cell>
          <cell r="CH1259" t="str">
            <v>ок</v>
          </cell>
          <cell r="CI1259" t="str">
            <v>ок</v>
          </cell>
          <cell r="CJ1259">
            <v>6</v>
          </cell>
          <cell r="CK1259">
            <v>3548.75</v>
          </cell>
          <cell r="CL1259">
            <v>788.24</v>
          </cell>
          <cell r="CM1259">
            <v>300.59999999999997</v>
          </cell>
          <cell r="CN1259">
            <v>2747.15</v>
          </cell>
          <cell r="CO1259">
            <v>130.26</v>
          </cell>
          <cell r="CP1259">
            <v>7515</v>
          </cell>
          <cell r="CQ1259">
            <v>386537.5</v>
          </cell>
          <cell r="CR1259">
            <v>85856.8</v>
          </cell>
          <cell r="CS1259">
            <v>32742</v>
          </cell>
          <cell r="CT1259">
            <v>299225.5</v>
          </cell>
          <cell r="CU1259">
            <v>14188.2</v>
          </cell>
          <cell r="CV1259">
            <v>818550</v>
          </cell>
          <cell r="CW1259">
            <v>1272875</v>
          </cell>
          <cell r="CX1259">
            <v>282728</v>
          </cell>
          <cell r="CY1259">
            <v>107820</v>
          </cell>
          <cell r="CZ1259">
            <v>985355</v>
          </cell>
          <cell r="DA1259">
            <v>46722</v>
          </cell>
          <cell r="DB1259">
            <v>2695500</v>
          </cell>
          <cell r="DC1259" t="str">
            <v>Basic+</v>
          </cell>
          <cell r="DE1259">
            <v>59</v>
          </cell>
          <cell r="DF1259">
            <v>59</v>
          </cell>
          <cell r="DH1259">
            <v>8</v>
          </cell>
          <cell r="DJ1259">
            <v>8</v>
          </cell>
          <cell r="DK1259">
            <v>472</v>
          </cell>
          <cell r="DP1259">
            <v>472</v>
          </cell>
          <cell r="DQ1259">
            <v>472</v>
          </cell>
          <cell r="DR1259">
            <v>0</v>
          </cell>
          <cell r="DS1259">
            <v>1</v>
          </cell>
          <cell r="DT1259">
            <v>0</v>
          </cell>
          <cell r="DU1259">
            <v>599</v>
          </cell>
          <cell r="DV1259">
            <v>75756</v>
          </cell>
          <cell r="DW1259">
            <v>788.24</v>
          </cell>
          <cell r="DX1259">
            <v>282728</v>
          </cell>
          <cell r="DY1259" t="str">
            <v>white</v>
          </cell>
          <cell r="DZ1259" t="str">
            <v>20130510037___Dorado___белый</v>
          </cell>
          <cell r="EA1259" t="str">
            <v>Расчет кирпичей</v>
          </cell>
        </row>
        <row r="1260">
          <cell r="B1260" t="str">
            <v>20130510037_0076642_00000003857</v>
          </cell>
          <cell r="C1260" t="str">
            <v>20130510037_0076642</v>
          </cell>
          <cell r="D1260" t="str">
            <v>Theme 4ОдеждаDoradoМужскойstripes309</v>
          </cell>
          <cell r="E1260" t="str">
            <v>Заг. с Th 4</v>
          </cell>
          <cell r="F1260" t="str">
            <v>ACOOLA Одежда Весна 2024 Theme 4</v>
          </cell>
          <cell r="G1260" t="str">
            <v>ACOOLA</v>
          </cell>
          <cell r="H1260" t="str">
            <v>Theme 4</v>
          </cell>
          <cell r="I1260" t="str">
            <v>00000003857</v>
          </cell>
          <cell r="J1260" t="str">
            <v>20130510037</v>
          </cell>
          <cell r="K1260" t="str">
            <v>Футболка детская для мальчиков Dorado полоска</v>
          </cell>
          <cell r="L1260" t="str">
            <v>Мужской</v>
          </cell>
          <cell r="M1260" t="str">
            <v>Все</v>
          </cell>
          <cell r="N1260" t="str">
            <v>Dorado</v>
          </cell>
          <cell r="O1260" t="str">
            <v>полоска</v>
          </cell>
          <cell r="P1260" t="str">
            <v>Jersey</v>
          </cell>
          <cell r="Q1260" t="str">
            <v>T-shirt</v>
          </cell>
          <cell r="R1260" t="str">
            <v>Top_Boys</v>
          </cell>
          <cell r="S1260" t="str">
            <v/>
          </cell>
          <cell r="T1260" t="str">
            <v>Одежда</v>
          </cell>
          <cell r="U1260" t="str">
            <v>Single jersey / Трикотажное полотно</v>
          </cell>
          <cell r="V1260" t="str">
            <v>100%Хлопок</v>
          </cell>
          <cell r="W1260" t="str">
            <v>(309) Kids cloth 98-170</v>
          </cell>
          <cell r="X1260">
            <v>13</v>
          </cell>
          <cell r="Y1260" t="str">
            <v>Нет</v>
          </cell>
          <cell r="Z1260" t="str">
            <v>Daria Kuricyna</v>
          </cell>
          <cell r="AA1260" t="str">
            <v>Basic+</v>
          </cell>
          <cell r="AB1260" t="str">
            <v>Regular</v>
          </cell>
          <cell r="AC1260" t="str">
            <v>1,2,3,4,5</v>
          </cell>
          <cell r="AD1260" t="str">
            <v>1,2,3,4,5_13</v>
          </cell>
          <cell r="AE1260">
            <v>271</v>
          </cell>
          <cell r="AF1260">
            <v>52</v>
          </cell>
          <cell r="AG1260">
            <v>73</v>
          </cell>
          <cell r="AH1260">
            <v>96</v>
          </cell>
          <cell r="AI1260">
            <v>43</v>
          </cell>
          <cell r="AJ1260">
            <v>7</v>
          </cell>
          <cell r="AK1260">
            <v>0.7</v>
          </cell>
          <cell r="AL1260">
            <v>0.3</v>
          </cell>
          <cell r="AM1260">
            <v>13</v>
          </cell>
          <cell r="AN1260">
            <v>2</v>
          </cell>
          <cell r="AO1260">
            <v>15</v>
          </cell>
          <cell r="AP1260">
            <v>780</v>
          </cell>
          <cell r="AQ1260">
            <v>13</v>
          </cell>
          <cell r="AR1260">
            <v>2</v>
          </cell>
          <cell r="AS1260">
            <v>15</v>
          </cell>
          <cell r="AT1260">
            <v>1095</v>
          </cell>
          <cell r="AU1260">
            <v>13</v>
          </cell>
          <cell r="AV1260">
            <v>2</v>
          </cell>
          <cell r="AW1260">
            <v>15</v>
          </cell>
          <cell r="AX1260">
            <v>1440</v>
          </cell>
          <cell r="AY1260">
            <v>13</v>
          </cell>
          <cell r="AZ1260">
            <v>2</v>
          </cell>
          <cell r="BA1260">
            <v>15</v>
          </cell>
          <cell r="BB1260">
            <v>645</v>
          </cell>
          <cell r="BC1260">
            <v>13</v>
          </cell>
          <cell r="BD1260">
            <v>2</v>
          </cell>
          <cell r="BE1260">
            <v>15</v>
          </cell>
          <cell r="BF1260">
            <v>105</v>
          </cell>
          <cell r="BG1260" t="str">
            <v>0-2</v>
          </cell>
          <cell r="BH1260">
            <v>0.50812500000000005</v>
          </cell>
          <cell r="BI1260">
            <v>4065</v>
          </cell>
          <cell r="BJ1260">
            <v>599</v>
          </cell>
          <cell r="BK1260">
            <v>599</v>
          </cell>
          <cell r="BL1260">
            <v>544.54999999999995</v>
          </cell>
          <cell r="BM1260">
            <v>3.2930181418361735</v>
          </cell>
          <cell r="BN1260">
            <v>1.61</v>
          </cell>
          <cell r="BO1260">
            <v>1.67</v>
          </cell>
          <cell r="BP1260">
            <v>2.14</v>
          </cell>
          <cell r="BQ1260">
            <v>181.9</v>
          </cell>
          <cell r="BR1260">
            <v>0.69632721202003345</v>
          </cell>
          <cell r="BS1260">
            <v>3.3</v>
          </cell>
          <cell r="BT1260">
            <v>85</v>
          </cell>
          <cell r="BU1260">
            <v>1.1000000000000001</v>
          </cell>
          <cell r="BV1260">
            <v>599</v>
          </cell>
          <cell r="BW1260">
            <v>360</v>
          </cell>
          <cell r="BX1260" t="str">
            <v>BLUE SKY INTERNATIONAL</v>
          </cell>
          <cell r="BY1260" t="str">
            <v>Бангладеш</v>
          </cell>
          <cell r="BZ1260">
            <v>320</v>
          </cell>
          <cell r="CA1260">
            <v>826</v>
          </cell>
          <cell r="CB1260">
            <v>143</v>
          </cell>
          <cell r="CC1260">
            <v>2646</v>
          </cell>
          <cell r="CD1260">
            <v>8000</v>
          </cell>
          <cell r="CE1260">
            <v>2518.0241605563901</v>
          </cell>
          <cell r="CF1260">
            <v>8000</v>
          </cell>
          <cell r="CG1260">
            <v>10000</v>
          </cell>
          <cell r="CH1260" t="str">
            <v>ок</v>
          </cell>
          <cell r="CI1260" t="str">
            <v>ок</v>
          </cell>
          <cell r="CJ1260">
            <v>11</v>
          </cell>
          <cell r="CK1260">
            <v>6788.5499999999993</v>
          </cell>
          <cell r="CL1260">
            <v>1379.4199999999998</v>
          </cell>
          <cell r="CM1260">
            <v>534.4</v>
          </cell>
          <cell r="CN1260">
            <v>4418.82</v>
          </cell>
          <cell r="CO1260">
            <v>238.81</v>
          </cell>
          <cell r="CP1260">
            <v>13360</v>
          </cell>
          <cell r="CQ1260">
            <v>739423.5</v>
          </cell>
          <cell r="CR1260">
            <v>150249.4</v>
          </cell>
          <cell r="CS1260">
            <v>58208</v>
          </cell>
          <cell r="CT1260">
            <v>481307.4</v>
          </cell>
          <cell r="CU1260">
            <v>26011.7</v>
          </cell>
          <cell r="CV1260">
            <v>1455200</v>
          </cell>
          <cell r="CW1260">
            <v>2434935</v>
          </cell>
          <cell r="CX1260">
            <v>494774</v>
          </cell>
          <cell r="CY1260">
            <v>191680</v>
          </cell>
          <cell r="CZ1260">
            <v>1584954</v>
          </cell>
          <cell r="DA1260">
            <v>85657</v>
          </cell>
          <cell r="DB1260">
            <v>4792000</v>
          </cell>
          <cell r="DC1260" t="str">
            <v>Basic+</v>
          </cell>
          <cell r="DE1260">
            <v>59</v>
          </cell>
          <cell r="DF1260">
            <v>59</v>
          </cell>
          <cell r="DH1260">
            <v>13</v>
          </cell>
          <cell r="DI1260">
            <v>1</v>
          </cell>
          <cell r="DJ1260">
            <v>14</v>
          </cell>
          <cell r="DK1260">
            <v>826</v>
          </cell>
          <cell r="DP1260">
            <v>826</v>
          </cell>
          <cell r="DQ1260">
            <v>767</v>
          </cell>
          <cell r="DR1260">
            <v>59</v>
          </cell>
          <cell r="DS1260">
            <v>0.9285714285714286</v>
          </cell>
          <cell r="DT1260">
            <v>7.1428571428571425E-2</v>
          </cell>
          <cell r="DU1260">
            <v>599</v>
          </cell>
          <cell r="DV1260">
            <v>132573</v>
          </cell>
          <cell r="DW1260">
            <v>1379.4199999999998</v>
          </cell>
          <cell r="DX1260">
            <v>494774</v>
          </cell>
          <cell r="DY1260" t="str">
            <v>stripes</v>
          </cell>
          <cell r="DZ1260" t="str">
            <v>20130510037___Dorado___полоска</v>
          </cell>
          <cell r="EA1260" t="str">
            <v>Расчет кирпичей</v>
          </cell>
        </row>
        <row r="1261">
          <cell r="B1261" t="str">
            <v>20130510037_0076643_00000003857</v>
          </cell>
          <cell r="C1261" t="str">
            <v>20130510037_0076643</v>
          </cell>
          <cell r="D1261" t="str">
            <v>Theme 4ОдеждаDoradoМужскойprint309</v>
          </cell>
          <cell r="E1261" t="str">
            <v>Заг. с Th 4</v>
          </cell>
          <cell r="F1261" t="str">
            <v>ACOOLA Одежда Весна 2024 Theme 4</v>
          </cell>
          <cell r="G1261" t="str">
            <v>ACOOLA</v>
          </cell>
          <cell r="H1261" t="str">
            <v>Theme 4</v>
          </cell>
          <cell r="I1261" t="str">
            <v>00000003857</v>
          </cell>
          <cell r="J1261" t="str">
            <v>20130510037</v>
          </cell>
          <cell r="K1261" t="str">
            <v>Футболка детская для мальчиков Dorado набивка</v>
          </cell>
          <cell r="L1261" t="str">
            <v>Мужской</v>
          </cell>
          <cell r="M1261" t="str">
            <v>Все</v>
          </cell>
          <cell r="N1261" t="str">
            <v>Dorado</v>
          </cell>
          <cell r="O1261" t="str">
            <v>набивка</v>
          </cell>
          <cell r="P1261" t="str">
            <v>Jersey</v>
          </cell>
          <cell r="Q1261" t="str">
            <v>T-shirt</v>
          </cell>
          <cell r="R1261" t="str">
            <v>Top_Boys</v>
          </cell>
          <cell r="S1261" t="str">
            <v/>
          </cell>
          <cell r="T1261" t="str">
            <v>Одежда</v>
          </cell>
          <cell r="U1261" t="str">
            <v>Single jersey / Трикотажное полотно</v>
          </cell>
          <cell r="V1261" t="str">
            <v>100%Хлопок</v>
          </cell>
          <cell r="W1261" t="str">
            <v>(309) Kids cloth 98-170</v>
          </cell>
          <cell r="X1261">
            <v>13</v>
          </cell>
          <cell r="Y1261" t="str">
            <v>Нет</v>
          </cell>
          <cell r="Z1261" t="str">
            <v>Daria Kuricyna</v>
          </cell>
          <cell r="AA1261" t="str">
            <v>Basic+</v>
          </cell>
          <cell r="AB1261" t="str">
            <v>Regular</v>
          </cell>
          <cell r="AC1261" t="str">
            <v>1,2,3,4</v>
          </cell>
          <cell r="AD1261" t="str">
            <v>1,2,3,4_13</v>
          </cell>
          <cell r="AE1261">
            <v>264</v>
          </cell>
          <cell r="AF1261">
            <v>52</v>
          </cell>
          <cell r="AG1261">
            <v>73</v>
          </cell>
          <cell r="AH1261">
            <v>96</v>
          </cell>
          <cell r="AI1261">
            <v>43</v>
          </cell>
          <cell r="AJ1261">
            <v>0</v>
          </cell>
          <cell r="AK1261">
            <v>0.7</v>
          </cell>
          <cell r="AL1261">
            <v>0.2</v>
          </cell>
          <cell r="AM1261">
            <v>13</v>
          </cell>
          <cell r="AN1261">
            <v>1</v>
          </cell>
          <cell r="AO1261">
            <v>14</v>
          </cell>
          <cell r="AP1261">
            <v>728</v>
          </cell>
          <cell r="AQ1261">
            <v>13</v>
          </cell>
          <cell r="AR1261">
            <v>1</v>
          </cell>
          <cell r="AS1261">
            <v>14</v>
          </cell>
          <cell r="AT1261">
            <v>1022</v>
          </cell>
          <cell r="AU1261">
            <v>13</v>
          </cell>
          <cell r="AV1261">
            <v>1</v>
          </cell>
          <cell r="AW1261">
            <v>14</v>
          </cell>
          <cell r="AX1261">
            <v>1344</v>
          </cell>
          <cell r="AY1261">
            <v>13</v>
          </cell>
          <cell r="AZ1261">
            <v>1</v>
          </cell>
          <cell r="BA1261">
            <v>14</v>
          </cell>
          <cell r="BB1261">
            <v>602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 t="str">
            <v>0-1</v>
          </cell>
          <cell r="BH1261">
            <v>0.52800000000000002</v>
          </cell>
          <cell r="BI1261">
            <v>3696</v>
          </cell>
          <cell r="BJ1261">
            <v>599</v>
          </cell>
          <cell r="BK1261">
            <v>599</v>
          </cell>
          <cell r="BL1261">
            <v>544.54999999999995</v>
          </cell>
          <cell r="BM1261">
            <v>3.2930181418361735</v>
          </cell>
          <cell r="BN1261">
            <v>1.61</v>
          </cell>
          <cell r="BO1261">
            <v>1.67</v>
          </cell>
          <cell r="BP1261">
            <v>2.14</v>
          </cell>
          <cell r="BQ1261">
            <v>181.9</v>
          </cell>
          <cell r="BR1261">
            <v>0.69632721202003345</v>
          </cell>
          <cell r="BS1261">
            <v>3.3</v>
          </cell>
          <cell r="BT1261">
            <v>85</v>
          </cell>
          <cell r="BU1261">
            <v>1.1000000000000001</v>
          </cell>
          <cell r="BV1261">
            <v>599</v>
          </cell>
          <cell r="BW1261">
            <v>360</v>
          </cell>
          <cell r="BX1261" t="str">
            <v>BLUE SKY INTERNATIONAL</v>
          </cell>
          <cell r="BY1261" t="str">
            <v>Бангладеш</v>
          </cell>
          <cell r="BZ1261">
            <v>280</v>
          </cell>
          <cell r="CA1261">
            <v>767</v>
          </cell>
          <cell r="CB1261">
            <v>130</v>
          </cell>
          <cell r="CC1261">
            <v>2127</v>
          </cell>
          <cell r="CD1261">
            <v>7000</v>
          </cell>
          <cell r="CE1261">
            <v>2203.2711404868414</v>
          </cell>
          <cell r="CF1261">
            <v>7000</v>
          </cell>
          <cell r="CG1261">
            <v>9000</v>
          </cell>
          <cell r="CH1261" t="str">
            <v>ок</v>
          </cell>
          <cell r="CI1261" t="str">
            <v>ок</v>
          </cell>
          <cell r="CJ1261">
            <v>10</v>
          </cell>
          <cell r="CK1261">
            <v>6172.32</v>
          </cell>
          <cell r="CL1261">
            <v>1280.8899999999999</v>
          </cell>
          <cell r="CM1261">
            <v>467.59999999999997</v>
          </cell>
          <cell r="CN1261">
            <v>3552.0899999999997</v>
          </cell>
          <cell r="CO1261">
            <v>217.1</v>
          </cell>
          <cell r="CP1261">
            <v>11690</v>
          </cell>
          <cell r="CQ1261">
            <v>672302.4</v>
          </cell>
          <cell r="CR1261">
            <v>139517.30000000002</v>
          </cell>
          <cell r="CS1261">
            <v>50932</v>
          </cell>
          <cell r="CT1261">
            <v>386901.3</v>
          </cell>
          <cell r="CU1261">
            <v>23647</v>
          </cell>
          <cell r="CV1261">
            <v>1273300</v>
          </cell>
          <cell r="CW1261">
            <v>2213904</v>
          </cell>
          <cell r="CX1261">
            <v>459433</v>
          </cell>
          <cell r="CY1261">
            <v>167720</v>
          </cell>
          <cell r="CZ1261">
            <v>1274073</v>
          </cell>
          <cell r="DA1261">
            <v>77870</v>
          </cell>
          <cell r="DB1261">
            <v>4193000</v>
          </cell>
          <cell r="DC1261" t="str">
            <v>Basic+</v>
          </cell>
          <cell r="DE1261">
            <v>59</v>
          </cell>
          <cell r="DF1261">
            <v>59</v>
          </cell>
          <cell r="DH1261">
            <v>13</v>
          </cell>
          <cell r="DI1261">
            <v>0</v>
          </cell>
          <cell r="DJ1261">
            <v>13</v>
          </cell>
          <cell r="DK1261">
            <v>767</v>
          </cell>
          <cell r="DP1261">
            <v>767</v>
          </cell>
          <cell r="DQ1261">
            <v>767</v>
          </cell>
          <cell r="DR1261">
            <v>0</v>
          </cell>
          <cell r="DS1261">
            <v>1</v>
          </cell>
          <cell r="DT1261">
            <v>0</v>
          </cell>
          <cell r="DU1261">
            <v>599</v>
          </cell>
          <cell r="DV1261">
            <v>123103.50000000001</v>
          </cell>
          <cell r="DW1261">
            <v>1280.8899999999999</v>
          </cell>
          <cell r="DX1261">
            <v>459433</v>
          </cell>
          <cell r="DY1261" t="str">
            <v>print</v>
          </cell>
          <cell r="DZ1261" t="str">
            <v>20130510037___Dorado___набивка</v>
          </cell>
          <cell r="EA1261" t="str">
            <v>Расчет кирпичей</v>
          </cell>
        </row>
        <row r="1262">
          <cell r="B1262" t="str">
            <v>20130510038_0076645_00000003857</v>
          </cell>
          <cell r="C1262" t="str">
            <v>20130510038_0076645</v>
          </cell>
          <cell r="D1262" t="str">
            <v>Theme 4ОдеждаWalleyeМужскойprint309</v>
          </cell>
          <cell r="E1262" t="str">
            <v>Заг. с Th 4</v>
          </cell>
          <cell r="F1262" t="str">
            <v>ACOOLA Одежда Весна 2024 Theme 4</v>
          </cell>
          <cell r="G1262" t="str">
            <v>ACOOLA</v>
          </cell>
          <cell r="H1262" t="str">
            <v>Theme 4</v>
          </cell>
          <cell r="I1262" t="str">
            <v>00000003857</v>
          </cell>
          <cell r="J1262" t="str">
            <v>20130510038</v>
          </cell>
          <cell r="K1262" t="str">
            <v>Футболка детская для мальчиков Walleye набивка</v>
          </cell>
          <cell r="L1262" t="str">
            <v>Мужской</v>
          </cell>
          <cell r="M1262" t="str">
            <v>Все</v>
          </cell>
          <cell r="N1262" t="str">
            <v>Walleye</v>
          </cell>
          <cell r="O1262" t="str">
            <v>набивка</v>
          </cell>
          <cell r="P1262" t="str">
            <v>Jersey</v>
          </cell>
          <cell r="Q1262" t="str">
            <v>T-shirt</v>
          </cell>
          <cell r="R1262" t="str">
            <v>Top_Boys</v>
          </cell>
          <cell r="S1262" t="str">
            <v/>
          </cell>
          <cell r="T1262" t="str">
            <v>Одежда</v>
          </cell>
          <cell r="U1262" t="str">
            <v>Single jersey / Трикотажное полотно</v>
          </cell>
          <cell r="V1262" t="str">
            <v>100%Хлопок</v>
          </cell>
          <cell r="W1262" t="str">
            <v>(309) Kids cloth 98-170</v>
          </cell>
          <cell r="X1262">
            <v>13</v>
          </cell>
          <cell r="Y1262" t="str">
            <v>Нет</v>
          </cell>
          <cell r="Z1262" t="str">
            <v>Daria Kuricyna</v>
          </cell>
          <cell r="AA1262" t="str">
            <v>Basic+</v>
          </cell>
          <cell r="AB1262" t="str">
            <v>Regular</v>
          </cell>
          <cell r="AC1262" t="str">
            <v>1,2,3,4,5</v>
          </cell>
          <cell r="AD1262" t="str">
            <v>1,2,3,4,5_13</v>
          </cell>
          <cell r="AE1262">
            <v>271</v>
          </cell>
          <cell r="AF1262">
            <v>52</v>
          </cell>
          <cell r="AG1262">
            <v>73</v>
          </cell>
          <cell r="AH1262">
            <v>96</v>
          </cell>
          <cell r="AI1262">
            <v>43</v>
          </cell>
          <cell r="AJ1262">
            <v>7</v>
          </cell>
          <cell r="AK1262">
            <v>0.7</v>
          </cell>
          <cell r="AL1262">
            <v>0.3</v>
          </cell>
          <cell r="AM1262">
            <v>13</v>
          </cell>
          <cell r="AN1262">
            <v>2</v>
          </cell>
          <cell r="AO1262">
            <v>15</v>
          </cell>
          <cell r="AP1262">
            <v>780</v>
          </cell>
          <cell r="AQ1262">
            <v>13</v>
          </cell>
          <cell r="AR1262">
            <v>2</v>
          </cell>
          <cell r="AS1262">
            <v>15</v>
          </cell>
          <cell r="AT1262">
            <v>1095</v>
          </cell>
          <cell r="AU1262">
            <v>13</v>
          </cell>
          <cell r="AV1262">
            <v>2</v>
          </cell>
          <cell r="AW1262">
            <v>15</v>
          </cell>
          <cell r="AX1262">
            <v>1440</v>
          </cell>
          <cell r="AY1262">
            <v>13</v>
          </cell>
          <cell r="AZ1262">
            <v>2</v>
          </cell>
          <cell r="BA1262">
            <v>15</v>
          </cell>
          <cell r="BB1262">
            <v>645</v>
          </cell>
          <cell r="BC1262">
            <v>13</v>
          </cell>
          <cell r="BD1262">
            <v>2</v>
          </cell>
          <cell r="BE1262">
            <v>15</v>
          </cell>
          <cell r="BF1262">
            <v>105</v>
          </cell>
          <cell r="BG1262" t="str">
            <v>0-2</v>
          </cell>
          <cell r="BH1262">
            <v>0.50812500000000005</v>
          </cell>
          <cell r="BI1262">
            <v>4065</v>
          </cell>
          <cell r="BJ1262">
            <v>999</v>
          </cell>
          <cell r="BK1262">
            <v>999</v>
          </cell>
          <cell r="BL1262">
            <v>908.18</v>
          </cell>
          <cell r="BM1262">
            <v>2.9091438555620268</v>
          </cell>
          <cell r="BN1262">
            <v>3.14</v>
          </cell>
          <cell r="BO1262">
            <v>3.26</v>
          </cell>
          <cell r="BP1262">
            <v>4.04</v>
          </cell>
          <cell r="BQ1262">
            <v>343.4</v>
          </cell>
          <cell r="BR1262">
            <v>0.65625625625625628</v>
          </cell>
          <cell r="BS1262">
            <v>3.3</v>
          </cell>
          <cell r="BT1262">
            <v>85</v>
          </cell>
          <cell r="BU1262">
            <v>1.1000000000000001</v>
          </cell>
          <cell r="BV1262">
            <v>999</v>
          </cell>
          <cell r="BW1262">
            <v>600</v>
          </cell>
          <cell r="BX1262" t="str">
            <v>Ningbo Longxing Garments Co. LTD</v>
          </cell>
          <cell r="BY1262" t="str">
            <v>Китай</v>
          </cell>
          <cell r="BZ1262">
            <v>320</v>
          </cell>
          <cell r="CA1262">
            <v>826</v>
          </cell>
          <cell r="CB1262">
            <v>143</v>
          </cell>
          <cell r="CC1262">
            <v>2646</v>
          </cell>
          <cell r="CD1262">
            <v>8000</v>
          </cell>
          <cell r="CE1262">
            <v>2518.0241605563901</v>
          </cell>
          <cell r="CF1262">
            <v>8000</v>
          </cell>
          <cell r="CG1262">
            <v>10000</v>
          </cell>
          <cell r="CH1262" t="str">
            <v>ок</v>
          </cell>
          <cell r="CI1262" t="str">
            <v>ок</v>
          </cell>
          <cell r="CJ1262">
            <v>11</v>
          </cell>
          <cell r="CK1262">
            <v>13251.9</v>
          </cell>
          <cell r="CL1262">
            <v>2692.7599999999998</v>
          </cell>
          <cell r="CM1262">
            <v>1043.1999999999998</v>
          </cell>
          <cell r="CN1262">
            <v>8625.9599999999991</v>
          </cell>
          <cell r="CO1262">
            <v>466.17999999999995</v>
          </cell>
          <cell r="CP1262">
            <v>26080</v>
          </cell>
          <cell r="CQ1262">
            <v>1395921</v>
          </cell>
          <cell r="CR1262">
            <v>283648.39999999997</v>
          </cell>
          <cell r="CS1262">
            <v>109888</v>
          </cell>
          <cell r="CT1262">
            <v>908636.39999999991</v>
          </cell>
          <cell r="CU1262">
            <v>49106.2</v>
          </cell>
          <cell r="CV1262">
            <v>2747200</v>
          </cell>
          <cell r="CW1262">
            <v>4060935</v>
          </cell>
          <cell r="CX1262">
            <v>825174</v>
          </cell>
          <cell r="CY1262">
            <v>319680</v>
          </cell>
          <cell r="CZ1262">
            <v>2643354</v>
          </cell>
          <cell r="DA1262">
            <v>142857</v>
          </cell>
          <cell r="DB1262">
            <v>7992000</v>
          </cell>
          <cell r="DC1262" t="str">
            <v>Basic+</v>
          </cell>
          <cell r="DE1262">
            <v>59</v>
          </cell>
          <cell r="DF1262">
            <v>59</v>
          </cell>
          <cell r="DH1262">
            <v>13</v>
          </cell>
          <cell r="DI1262">
            <v>1</v>
          </cell>
          <cell r="DJ1262">
            <v>14</v>
          </cell>
          <cell r="DK1262">
            <v>826</v>
          </cell>
          <cell r="DP1262">
            <v>826</v>
          </cell>
          <cell r="DQ1262">
            <v>767</v>
          </cell>
          <cell r="DR1262">
            <v>59</v>
          </cell>
          <cell r="DS1262">
            <v>0.9285714285714286</v>
          </cell>
          <cell r="DT1262">
            <v>7.1428571428571425E-2</v>
          </cell>
          <cell r="DU1262">
            <v>999</v>
          </cell>
          <cell r="DV1262">
            <v>250278</v>
          </cell>
          <cell r="DW1262">
            <v>2692.7599999999998</v>
          </cell>
          <cell r="DX1262">
            <v>825174</v>
          </cell>
          <cell r="DY1262" t="str">
            <v>print</v>
          </cell>
          <cell r="DZ1262" t="str">
            <v>20130510038___Walleye___набивка</v>
          </cell>
          <cell r="EA1262" t="str">
            <v>Расчет кирпичей</v>
          </cell>
        </row>
        <row r="1263">
          <cell r="B1263" t="str">
            <v>20130510040_0076647_00000003857</v>
          </cell>
          <cell r="C1263" t="str">
            <v>20130510040_0076647</v>
          </cell>
          <cell r="D1263" t="str">
            <v>Theme 4ОдеждаVoblaМужскойlime green309</v>
          </cell>
          <cell r="E1263" t="str">
            <v>Заг. с Th 4</v>
          </cell>
          <cell r="F1263" t="str">
            <v>ACOOLA Одежда Весна 2024 Theme 4</v>
          </cell>
          <cell r="G1263" t="str">
            <v>ACOOLA</v>
          </cell>
          <cell r="H1263" t="str">
            <v>Theme 4</v>
          </cell>
          <cell r="I1263" t="str">
            <v>00000003857</v>
          </cell>
          <cell r="J1263" t="str">
            <v>20130510040</v>
          </cell>
          <cell r="K1263" t="str">
            <v>Футболка детская для мальчиков Vobla салатовый</v>
          </cell>
          <cell r="L1263" t="str">
            <v>Мужской</v>
          </cell>
          <cell r="M1263" t="str">
            <v>Все</v>
          </cell>
          <cell r="N1263" t="str">
            <v>Vobla</v>
          </cell>
          <cell r="O1263" t="str">
            <v>салатовый</v>
          </cell>
          <cell r="P1263" t="str">
            <v>Jersey</v>
          </cell>
          <cell r="Q1263" t="str">
            <v>T-shirt</v>
          </cell>
          <cell r="R1263" t="str">
            <v>Top_Boys</v>
          </cell>
          <cell r="S1263" t="str">
            <v/>
          </cell>
          <cell r="T1263" t="str">
            <v>Одежда</v>
          </cell>
          <cell r="U1263" t="str">
            <v>Single jersey / Трикотажное полотно</v>
          </cell>
          <cell r="V1263" t="str">
            <v>100%Хлопок</v>
          </cell>
          <cell r="W1263" t="str">
            <v>(309) Kids cloth 98-170</v>
          </cell>
          <cell r="X1263">
            <v>13</v>
          </cell>
          <cell r="Y1263" t="str">
            <v>Нет</v>
          </cell>
          <cell r="Z1263" t="str">
            <v>Daria Kuricyna</v>
          </cell>
          <cell r="AA1263" t="str">
            <v>Basic+</v>
          </cell>
          <cell r="AB1263" t="str">
            <v>Regular</v>
          </cell>
          <cell r="AC1263" t="str">
            <v>1,2,3,4,5</v>
          </cell>
          <cell r="AD1263" t="str">
            <v>1,2,3,4,5_13</v>
          </cell>
          <cell r="AE1263">
            <v>271</v>
          </cell>
          <cell r="AF1263">
            <v>52</v>
          </cell>
          <cell r="AG1263">
            <v>73</v>
          </cell>
          <cell r="AH1263">
            <v>96</v>
          </cell>
          <cell r="AI1263">
            <v>43</v>
          </cell>
          <cell r="AJ1263">
            <v>7</v>
          </cell>
          <cell r="AK1263">
            <v>0.7</v>
          </cell>
          <cell r="AL1263">
            <v>0.3</v>
          </cell>
          <cell r="AM1263">
            <v>13</v>
          </cell>
          <cell r="AN1263">
            <v>2</v>
          </cell>
          <cell r="AO1263">
            <v>15</v>
          </cell>
          <cell r="AP1263">
            <v>780</v>
          </cell>
          <cell r="AQ1263">
            <v>13</v>
          </cell>
          <cell r="AR1263">
            <v>2</v>
          </cell>
          <cell r="AS1263">
            <v>15</v>
          </cell>
          <cell r="AT1263">
            <v>1095</v>
          </cell>
          <cell r="AU1263">
            <v>13</v>
          </cell>
          <cell r="AV1263">
            <v>2</v>
          </cell>
          <cell r="AW1263">
            <v>15</v>
          </cell>
          <cell r="AX1263">
            <v>1440</v>
          </cell>
          <cell r="AY1263">
            <v>13</v>
          </cell>
          <cell r="AZ1263">
            <v>2</v>
          </cell>
          <cell r="BA1263">
            <v>15</v>
          </cell>
          <cell r="BB1263">
            <v>645</v>
          </cell>
          <cell r="BC1263">
            <v>13</v>
          </cell>
          <cell r="BD1263">
            <v>2</v>
          </cell>
          <cell r="BE1263">
            <v>15</v>
          </cell>
          <cell r="BF1263">
            <v>105</v>
          </cell>
          <cell r="BG1263" t="str">
            <v>0-2</v>
          </cell>
          <cell r="BH1263">
            <v>0.50812500000000005</v>
          </cell>
          <cell r="BI1263">
            <v>4065</v>
          </cell>
          <cell r="BJ1263">
            <v>799</v>
          </cell>
          <cell r="BK1263">
            <v>799</v>
          </cell>
          <cell r="BL1263">
            <v>726.36</v>
          </cell>
          <cell r="BM1263">
            <v>3.481481481481481</v>
          </cell>
          <cell r="BN1263">
            <v>2.0299999999999998</v>
          </cell>
          <cell r="BO1263">
            <v>2.1</v>
          </cell>
          <cell r="BP1263">
            <v>2.7</v>
          </cell>
          <cell r="BQ1263">
            <v>229.50000000000003</v>
          </cell>
          <cell r="BR1263">
            <v>0.71276595744680848</v>
          </cell>
          <cell r="BS1263">
            <v>3.3</v>
          </cell>
          <cell r="BT1263">
            <v>85</v>
          </cell>
          <cell r="BU1263">
            <v>1.1000000000000001</v>
          </cell>
          <cell r="BV1263">
            <v>799</v>
          </cell>
          <cell r="BW1263">
            <v>480</v>
          </cell>
          <cell r="BX1263" t="str">
            <v>BLUE SKY INTERNATIONAL</v>
          </cell>
          <cell r="BY1263" t="str">
            <v>Бангладеш</v>
          </cell>
          <cell r="BZ1263">
            <v>320</v>
          </cell>
          <cell r="CA1263">
            <v>826</v>
          </cell>
          <cell r="CB1263">
            <v>143</v>
          </cell>
          <cell r="CC1263">
            <v>2646</v>
          </cell>
          <cell r="CD1263">
            <v>8000</v>
          </cell>
          <cell r="CE1263">
            <v>2518.0241605563901</v>
          </cell>
          <cell r="CF1263">
            <v>8000</v>
          </cell>
          <cell r="CG1263">
            <v>10000</v>
          </cell>
          <cell r="CH1263" t="str">
            <v>ок</v>
          </cell>
          <cell r="CI1263" t="str">
            <v>ок</v>
          </cell>
          <cell r="CJ1263">
            <v>11</v>
          </cell>
          <cell r="CK1263">
            <v>8536.5</v>
          </cell>
          <cell r="CL1263">
            <v>1734.6000000000001</v>
          </cell>
          <cell r="CM1263">
            <v>672</v>
          </cell>
          <cell r="CN1263">
            <v>5556.6</v>
          </cell>
          <cell r="CO1263">
            <v>300.3</v>
          </cell>
          <cell r="CP1263">
            <v>16800</v>
          </cell>
          <cell r="CQ1263">
            <v>932917.50000000012</v>
          </cell>
          <cell r="CR1263">
            <v>189567.00000000003</v>
          </cell>
          <cell r="CS1263">
            <v>73440.000000000015</v>
          </cell>
          <cell r="CT1263">
            <v>607257.00000000012</v>
          </cell>
          <cell r="CU1263">
            <v>32818.500000000007</v>
          </cell>
          <cell r="CV1263">
            <v>1836000.0000000002</v>
          </cell>
          <cell r="CW1263">
            <v>3247935</v>
          </cell>
          <cell r="CX1263">
            <v>659974</v>
          </cell>
          <cell r="CY1263">
            <v>255680</v>
          </cell>
          <cell r="CZ1263">
            <v>2114154</v>
          </cell>
          <cell r="DA1263">
            <v>114257</v>
          </cell>
          <cell r="DB1263">
            <v>6392000</v>
          </cell>
          <cell r="DC1263" t="str">
            <v>Basic+</v>
          </cell>
          <cell r="DE1263">
            <v>59</v>
          </cell>
          <cell r="DF1263">
            <v>59</v>
          </cell>
          <cell r="DH1263">
            <v>13</v>
          </cell>
          <cell r="DI1263">
            <v>1</v>
          </cell>
          <cell r="DJ1263">
            <v>14</v>
          </cell>
          <cell r="DK1263">
            <v>826</v>
          </cell>
          <cell r="DP1263">
            <v>826</v>
          </cell>
          <cell r="DQ1263">
            <v>767</v>
          </cell>
          <cell r="DR1263">
            <v>59</v>
          </cell>
          <cell r="DS1263">
            <v>0.9285714285714286</v>
          </cell>
          <cell r="DT1263">
            <v>7.1428571428571425E-2</v>
          </cell>
          <cell r="DU1263">
            <v>799</v>
          </cell>
          <cell r="DV1263">
            <v>167265.00000000003</v>
          </cell>
          <cell r="DW1263">
            <v>1734.6000000000001</v>
          </cell>
          <cell r="DX1263">
            <v>659974</v>
          </cell>
          <cell r="DY1263" t="str">
            <v>lime green</v>
          </cell>
          <cell r="DZ1263" t="str">
            <v>20130510040___Vobla___салатовый</v>
          </cell>
          <cell r="EA1263" t="str">
            <v>Расчет кирпичей</v>
          </cell>
        </row>
        <row r="1264">
          <cell r="B1264" t="str">
            <v>20130510041_0076648_00000003857</v>
          </cell>
          <cell r="C1264" t="str">
            <v>20130510041_0076648</v>
          </cell>
          <cell r="D1264" t="str">
            <v>Theme 4ОдеждаBluefishМужскойprint309</v>
          </cell>
          <cell r="E1264" t="str">
            <v>Заг. с Th 4</v>
          </cell>
          <cell r="F1264" t="str">
            <v>ACOOLA Одежда Весна 2024 Theme 4</v>
          </cell>
          <cell r="G1264" t="str">
            <v>ACOOLA</v>
          </cell>
          <cell r="H1264" t="str">
            <v>Theme 4</v>
          </cell>
          <cell r="I1264" t="str">
            <v>00000003857</v>
          </cell>
          <cell r="J1264" t="str">
            <v>20130510041</v>
          </cell>
          <cell r="K1264" t="str">
            <v>Футболка детская для мальчиков Bluefish набивка</v>
          </cell>
          <cell r="L1264" t="str">
            <v>Мужской</v>
          </cell>
          <cell r="M1264" t="str">
            <v>Все</v>
          </cell>
          <cell r="N1264" t="str">
            <v>Bluefish</v>
          </cell>
          <cell r="O1264" t="str">
            <v>набивка</v>
          </cell>
          <cell r="P1264" t="str">
            <v>Jersey</v>
          </cell>
          <cell r="Q1264" t="str">
            <v>T-shirt</v>
          </cell>
          <cell r="R1264" t="str">
            <v>Top_Boys</v>
          </cell>
          <cell r="S1264" t="str">
            <v/>
          </cell>
          <cell r="T1264" t="str">
            <v>Одежда</v>
          </cell>
          <cell r="U1264" t="str">
            <v>Single jersey / Трикотажное полотно</v>
          </cell>
          <cell r="V1264" t="str">
            <v>95%Хлопок/5%ПУ</v>
          </cell>
          <cell r="W1264" t="str">
            <v>(309) Kids cloth 98-170</v>
          </cell>
          <cell r="X1264">
            <v>13</v>
          </cell>
          <cell r="Y1264" t="str">
            <v>Нет</v>
          </cell>
          <cell r="Z1264" t="str">
            <v>Daria Kuricyna</v>
          </cell>
          <cell r="AA1264" t="str">
            <v>Basic+</v>
          </cell>
          <cell r="AB1264" t="str">
            <v>Regular</v>
          </cell>
          <cell r="AC1264" t="str">
            <v>1,2,3,4,5</v>
          </cell>
          <cell r="AD1264" t="str">
            <v>1,2,3,4,5_13</v>
          </cell>
          <cell r="AE1264">
            <v>271</v>
          </cell>
          <cell r="AF1264">
            <v>52</v>
          </cell>
          <cell r="AG1264">
            <v>73</v>
          </cell>
          <cell r="AH1264">
            <v>96</v>
          </cell>
          <cell r="AI1264">
            <v>43</v>
          </cell>
          <cell r="AJ1264">
            <v>7</v>
          </cell>
          <cell r="AK1264">
            <v>0.7</v>
          </cell>
          <cell r="AL1264">
            <v>0.3</v>
          </cell>
          <cell r="AM1264">
            <v>13</v>
          </cell>
          <cell r="AN1264">
            <v>2</v>
          </cell>
          <cell r="AO1264">
            <v>15</v>
          </cell>
          <cell r="AP1264">
            <v>780</v>
          </cell>
          <cell r="AQ1264">
            <v>13</v>
          </cell>
          <cell r="AR1264">
            <v>2</v>
          </cell>
          <cell r="AS1264">
            <v>15</v>
          </cell>
          <cell r="AT1264">
            <v>1095</v>
          </cell>
          <cell r="AU1264">
            <v>13</v>
          </cell>
          <cell r="AV1264">
            <v>2</v>
          </cell>
          <cell r="AW1264">
            <v>15</v>
          </cell>
          <cell r="AX1264">
            <v>1440</v>
          </cell>
          <cell r="AY1264">
            <v>13</v>
          </cell>
          <cell r="AZ1264">
            <v>2</v>
          </cell>
          <cell r="BA1264">
            <v>15</v>
          </cell>
          <cell r="BB1264">
            <v>645</v>
          </cell>
          <cell r="BC1264">
            <v>13</v>
          </cell>
          <cell r="BD1264">
            <v>2</v>
          </cell>
          <cell r="BE1264">
            <v>15</v>
          </cell>
          <cell r="BF1264">
            <v>105</v>
          </cell>
          <cell r="BG1264" t="str">
            <v>0-2</v>
          </cell>
          <cell r="BH1264">
            <v>0.50812500000000005</v>
          </cell>
          <cell r="BI1264">
            <v>4065</v>
          </cell>
          <cell r="BJ1264">
            <v>599</v>
          </cell>
          <cell r="BK1264">
            <v>599</v>
          </cell>
          <cell r="BL1264">
            <v>544.54999999999995</v>
          </cell>
          <cell r="BM1264">
            <v>3.0908152734778125</v>
          </cell>
          <cell r="BN1264">
            <v>1.68</v>
          </cell>
          <cell r="BO1264">
            <v>1.75</v>
          </cell>
          <cell r="BP1264">
            <v>2.2799999999999998</v>
          </cell>
          <cell r="BQ1264">
            <v>193.79999999999998</v>
          </cell>
          <cell r="BR1264">
            <v>0.67646076794657772</v>
          </cell>
          <cell r="BS1264">
            <v>3.3</v>
          </cell>
          <cell r="BT1264">
            <v>85</v>
          </cell>
          <cell r="BU1264">
            <v>1.1000000000000001</v>
          </cell>
          <cell r="BV1264">
            <v>599</v>
          </cell>
          <cell r="BW1264">
            <v>360</v>
          </cell>
          <cell r="BX1264" t="str">
            <v>Rosin import export company Ltd.</v>
          </cell>
          <cell r="BY1264" t="str">
            <v>Бангладеш</v>
          </cell>
          <cell r="BZ1264">
            <v>320</v>
          </cell>
          <cell r="CA1264">
            <v>826</v>
          </cell>
          <cell r="CB1264">
            <v>143</v>
          </cell>
          <cell r="CC1264">
            <v>2646</v>
          </cell>
          <cell r="CD1264">
            <v>8000</v>
          </cell>
          <cell r="CE1264">
            <v>2518.0241605563901</v>
          </cell>
          <cell r="CF1264">
            <v>8000</v>
          </cell>
          <cell r="CG1264">
            <v>10000</v>
          </cell>
          <cell r="CH1264" t="str">
            <v>ок</v>
          </cell>
          <cell r="CI1264" t="str">
            <v>ок</v>
          </cell>
          <cell r="CJ1264">
            <v>11</v>
          </cell>
          <cell r="CK1264">
            <v>7113.75</v>
          </cell>
          <cell r="CL1264">
            <v>1445.5</v>
          </cell>
          <cell r="CM1264">
            <v>560</v>
          </cell>
          <cell r="CN1264">
            <v>4630.5</v>
          </cell>
          <cell r="CO1264">
            <v>250.25</v>
          </cell>
          <cell r="CP1264">
            <v>14000</v>
          </cell>
          <cell r="CQ1264">
            <v>787796.99999999988</v>
          </cell>
          <cell r="CR1264">
            <v>160078.79999999999</v>
          </cell>
          <cell r="CS1264">
            <v>62015.999999999993</v>
          </cell>
          <cell r="CT1264">
            <v>512794.79999999993</v>
          </cell>
          <cell r="CU1264">
            <v>27713.399999999998</v>
          </cell>
          <cell r="CV1264">
            <v>1550399.9999999998</v>
          </cell>
          <cell r="CW1264">
            <v>2434935</v>
          </cell>
          <cell r="CX1264">
            <v>494774</v>
          </cell>
          <cell r="CY1264">
            <v>191680</v>
          </cell>
          <cell r="CZ1264">
            <v>1584954</v>
          </cell>
          <cell r="DA1264">
            <v>85657</v>
          </cell>
          <cell r="DB1264">
            <v>4792000</v>
          </cell>
          <cell r="DC1264" t="str">
            <v>Basic+</v>
          </cell>
          <cell r="DE1264">
            <v>59</v>
          </cell>
          <cell r="DF1264">
            <v>59</v>
          </cell>
          <cell r="DH1264">
            <v>13</v>
          </cell>
          <cell r="DI1264">
            <v>1</v>
          </cell>
          <cell r="DJ1264">
            <v>14</v>
          </cell>
          <cell r="DK1264">
            <v>826</v>
          </cell>
          <cell r="DP1264">
            <v>826</v>
          </cell>
          <cell r="DQ1264">
            <v>767</v>
          </cell>
          <cell r="DR1264">
            <v>59</v>
          </cell>
          <cell r="DS1264">
            <v>0.9285714285714286</v>
          </cell>
          <cell r="DT1264">
            <v>7.1428571428571425E-2</v>
          </cell>
          <cell r="DU1264">
            <v>599</v>
          </cell>
          <cell r="DV1264">
            <v>141245.99999999997</v>
          </cell>
          <cell r="DW1264">
            <v>1445.5</v>
          </cell>
          <cell r="DX1264">
            <v>494774</v>
          </cell>
          <cell r="DY1264" t="str">
            <v>print</v>
          </cell>
          <cell r="DZ1264" t="str">
            <v>20130510041___Bluefish___набивка</v>
          </cell>
          <cell r="EA1264" t="str">
            <v>Расчет кирпичей</v>
          </cell>
        </row>
        <row r="1265">
          <cell r="B1265" t="str">
            <v>20130510042_0076649_00000003857</v>
          </cell>
          <cell r="C1265" t="str">
            <v>20130510042_0076649</v>
          </cell>
          <cell r="D1265" t="str">
            <v>Theme 4ОдеждаMonkfishМужскойpeach309</v>
          </cell>
          <cell r="E1265" t="str">
            <v>Заг. с Th 4</v>
          </cell>
          <cell r="F1265" t="str">
            <v>ACOOLA Одежда Весна 2024 Theme 4</v>
          </cell>
          <cell r="G1265" t="str">
            <v>ACOOLA</v>
          </cell>
          <cell r="H1265" t="str">
            <v>Theme 4</v>
          </cell>
          <cell r="I1265" t="str">
            <v>00000003857</v>
          </cell>
          <cell r="J1265" t="str">
            <v>20130510042</v>
          </cell>
          <cell r="K1265" t="str">
            <v>Футболка детская для мальчиков Monkfish персиковый</v>
          </cell>
          <cell r="L1265" t="str">
            <v>Мужской</v>
          </cell>
          <cell r="M1265" t="str">
            <v>Все</v>
          </cell>
          <cell r="N1265" t="str">
            <v>Monkfish</v>
          </cell>
          <cell r="O1265" t="str">
            <v>персиковый</v>
          </cell>
          <cell r="P1265" t="str">
            <v>Jersey</v>
          </cell>
          <cell r="Q1265" t="str">
            <v>T-shirt</v>
          </cell>
          <cell r="R1265" t="str">
            <v>Top_Boys</v>
          </cell>
          <cell r="S1265" t="str">
            <v/>
          </cell>
          <cell r="T1265" t="str">
            <v>Одежда</v>
          </cell>
          <cell r="U1265" t="str">
            <v>Single jersey / Трикотажное полотно</v>
          </cell>
          <cell r="V1265" t="str">
            <v>100%Хлопок</v>
          </cell>
          <cell r="W1265" t="str">
            <v>(309) Kids cloth 98-170</v>
          </cell>
          <cell r="X1265">
            <v>13</v>
          </cell>
          <cell r="Y1265" t="str">
            <v>Нет</v>
          </cell>
          <cell r="Z1265" t="str">
            <v>Daria Kuricyna</v>
          </cell>
          <cell r="AA1265" t="str">
            <v>Basic+</v>
          </cell>
          <cell r="AB1265" t="str">
            <v>Regular</v>
          </cell>
          <cell r="AC1265" t="str">
            <v>1,2,3,4,5</v>
          </cell>
          <cell r="AD1265" t="str">
            <v>1,2,3,4,5_13</v>
          </cell>
          <cell r="AE1265">
            <v>271</v>
          </cell>
          <cell r="AF1265">
            <v>52</v>
          </cell>
          <cell r="AG1265">
            <v>73</v>
          </cell>
          <cell r="AH1265">
            <v>96</v>
          </cell>
          <cell r="AI1265">
            <v>43</v>
          </cell>
          <cell r="AJ1265">
            <v>7</v>
          </cell>
          <cell r="AK1265">
            <v>0.7</v>
          </cell>
          <cell r="AL1265">
            <v>0.3</v>
          </cell>
          <cell r="AM1265">
            <v>13</v>
          </cell>
          <cell r="AN1265">
            <v>2</v>
          </cell>
          <cell r="AO1265">
            <v>15</v>
          </cell>
          <cell r="AP1265">
            <v>780</v>
          </cell>
          <cell r="AQ1265">
            <v>13</v>
          </cell>
          <cell r="AR1265">
            <v>2</v>
          </cell>
          <cell r="AS1265">
            <v>15</v>
          </cell>
          <cell r="AT1265">
            <v>1095</v>
          </cell>
          <cell r="AU1265">
            <v>13</v>
          </cell>
          <cell r="AV1265">
            <v>2</v>
          </cell>
          <cell r="AW1265">
            <v>15</v>
          </cell>
          <cell r="AX1265">
            <v>1440</v>
          </cell>
          <cell r="AY1265">
            <v>13</v>
          </cell>
          <cell r="AZ1265">
            <v>2</v>
          </cell>
          <cell r="BA1265">
            <v>15</v>
          </cell>
          <cell r="BB1265">
            <v>645</v>
          </cell>
          <cell r="BC1265">
            <v>13</v>
          </cell>
          <cell r="BD1265">
            <v>2</v>
          </cell>
          <cell r="BE1265">
            <v>15</v>
          </cell>
          <cell r="BF1265">
            <v>105</v>
          </cell>
          <cell r="BG1265" t="str">
            <v>0-2</v>
          </cell>
          <cell r="BH1265">
            <v>0.50812500000000005</v>
          </cell>
          <cell r="BI1265">
            <v>4065</v>
          </cell>
          <cell r="BJ1265">
            <v>799</v>
          </cell>
          <cell r="BK1265">
            <v>799</v>
          </cell>
          <cell r="BL1265">
            <v>726.36</v>
          </cell>
          <cell r="BM1265">
            <v>4.1228070175438596</v>
          </cell>
          <cell r="BN1265">
            <v>1.71</v>
          </cell>
          <cell r="BO1265">
            <v>1.78</v>
          </cell>
          <cell r="BP1265">
            <v>2.2799999999999998</v>
          </cell>
          <cell r="BQ1265">
            <v>193.79999999999998</v>
          </cell>
          <cell r="BR1265">
            <v>0.75744680851063828</v>
          </cell>
          <cell r="BS1265">
            <v>3.3</v>
          </cell>
          <cell r="BT1265">
            <v>85</v>
          </cell>
          <cell r="BU1265">
            <v>1.1000000000000001</v>
          </cell>
          <cell r="BV1265">
            <v>799</v>
          </cell>
          <cell r="BW1265">
            <v>480</v>
          </cell>
          <cell r="BX1265" t="str">
            <v>BLUE SKY INTERNATIONAL</v>
          </cell>
          <cell r="BY1265" t="str">
            <v>Бангладеш</v>
          </cell>
          <cell r="BZ1265">
            <v>320</v>
          </cell>
          <cell r="CA1265">
            <v>826</v>
          </cell>
          <cell r="CB1265">
            <v>143</v>
          </cell>
          <cell r="CC1265">
            <v>2646</v>
          </cell>
          <cell r="CD1265">
            <v>8000</v>
          </cell>
          <cell r="CE1265">
            <v>2518.0241605563901</v>
          </cell>
          <cell r="CF1265">
            <v>8000</v>
          </cell>
          <cell r="CG1265">
            <v>10000</v>
          </cell>
          <cell r="CH1265" t="str">
            <v>ок</v>
          </cell>
          <cell r="CI1265" t="str">
            <v>ок</v>
          </cell>
          <cell r="CJ1265">
            <v>11</v>
          </cell>
          <cell r="CK1265">
            <v>7235.7</v>
          </cell>
          <cell r="CL1265">
            <v>1470.28</v>
          </cell>
          <cell r="CM1265">
            <v>569.6</v>
          </cell>
          <cell r="CN1265">
            <v>4709.88</v>
          </cell>
          <cell r="CO1265">
            <v>254.54</v>
          </cell>
          <cell r="CP1265">
            <v>14240</v>
          </cell>
          <cell r="CQ1265">
            <v>787796.99999999988</v>
          </cell>
          <cell r="CR1265">
            <v>160078.79999999999</v>
          </cell>
          <cell r="CS1265">
            <v>62015.999999999993</v>
          </cell>
          <cell r="CT1265">
            <v>512794.79999999993</v>
          </cell>
          <cell r="CU1265">
            <v>27713.399999999998</v>
          </cell>
          <cell r="CV1265">
            <v>1550399.9999999998</v>
          </cell>
          <cell r="CW1265">
            <v>3247935</v>
          </cell>
          <cell r="CX1265">
            <v>659974</v>
          </cell>
          <cell r="CY1265">
            <v>255680</v>
          </cell>
          <cell r="CZ1265">
            <v>2114154</v>
          </cell>
          <cell r="DA1265">
            <v>114257</v>
          </cell>
          <cell r="DB1265">
            <v>6392000</v>
          </cell>
          <cell r="DC1265" t="str">
            <v>Basic+</v>
          </cell>
          <cell r="DE1265">
            <v>59</v>
          </cell>
          <cell r="DF1265">
            <v>59</v>
          </cell>
          <cell r="DH1265">
            <v>13</v>
          </cell>
          <cell r="DI1265">
            <v>1</v>
          </cell>
          <cell r="DJ1265">
            <v>14</v>
          </cell>
          <cell r="DK1265">
            <v>826</v>
          </cell>
          <cell r="DP1265">
            <v>826</v>
          </cell>
          <cell r="DQ1265">
            <v>767</v>
          </cell>
          <cell r="DR1265">
            <v>59</v>
          </cell>
          <cell r="DS1265">
            <v>0.9285714285714286</v>
          </cell>
          <cell r="DT1265">
            <v>7.1428571428571425E-2</v>
          </cell>
          <cell r="DU1265">
            <v>799</v>
          </cell>
          <cell r="DV1265">
            <v>141245.99999999997</v>
          </cell>
          <cell r="DW1265">
            <v>1470.28</v>
          </cell>
          <cell r="DX1265">
            <v>659974</v>
          </cell>
          <cell r="DY1265" t="str">
            <v>peach</v>
          </cell>
          <cell r="DZ1265" t="str">
            <v>20130510042___Monkfish___персиковый</v>
          </cell>
          <cell r="EA1265" t="str">
            <v>Расчет кирпичей</v>
          </cell>
        </row>
        <row r="1266">
          <cell r="B1266" t="str">
            <v>20130510043_0076650_00000003857</v>
          </cell>
          <cell r="C1266" t="str">
            <v>20130510043_0076650</v>
          </cell>
          <cell r="D1266" t="str">
            <v>Theme 4ОдеждаPermitМужскойlight green309</v>
          </cell>
          <cell r="E1266" t="str">
            <v>Заг. с Th 4</v>
          </cell>
          <cell r="F1266" t="str">
            <v>ACOOLA Одежда Весна 2024 Theme 4</v>
          </cell>
          <cell r="G1266" t="str">
            <v>ACOOLA</v>
          </cell>
          <cell r="H1266" t="str">
            <v>Theme 4</v>
          </cell>
          <cell r="I1266" t="str">
            <v>00000003857</v>
          </cell>
          <cell r="J1266" t="str">
            <v>20130510043</v>
          </cell>
          <cell r="K1266" t="str">
            <v>Футболка детская для мальчиков Permit светло-зеленый</v>
          </cell>
          <cell r="L1266" t="str">
            <v>Мужской</v>
          </cell>
          <cell r="M1266" t="str">
            <v>Все</v>
          </cell>
          <cell r="N1266" t="str">
            <v>Permit</v>
          </cell>
          <cell r="O1266" t="str">
            <v>светло-зеленый</v>
          </cell>
          <cell r="P1266" t="str">
            <v>Jersey</v>
          </cell>
          <cell r="Q1266" t="str">
            <v>T-shirt</v>
          </cell>
          <cell r="R1266" t="str">
            <v>Top_Boys</v>
          </cell>
          <cell r="S1266" t="str">
            <v/>
          </cell>
          <cell r="T1266" t="str">
            <v>Одежда</v>
          </cell>
          <cell r="U1266" t="str">
            <v>Single jersey / Трикотажное полотно</v>
          </cell>
          <cell r="V1266" t="str">
            <v>80%Хлопок/20%ПЭ</v>
          </cell>
          <cell r="W1266" t="str">
            <v>(309) Kids cloth 98-170</v>
          </cell>
          <cell r="X1266">
            <v>13</v>
          </cell>
          <cell r="Y1266" t="str">
            <v>Нет</v>
          </cell>
          <cell r="Z1266" t="str">
            <v>Daria Kuricyna</v>
          </cell>
          <cell r="AA1266" t="str">
            <v>Basic+</v>
          </cell>
          <cell r="AB1266" t="str">
            <v>Regular</v>
          </cell>
          <cell r="AC1266" t="str">
            <v>1,2,3,4,5</v>
          </cell>
          <cell r="AD1266" t="str">
            <v>1,2,3,4,5_13</v>
          </cell>
          <cell r="AE1266">
            <v>271</v>
          </cell>
          <cell r="AF1266">
            <v>52</v>
          </cell>
          <cell r="AG1266">
            <v>73</v>
          </cell>
          <cell r="AH1266">
            <v>96</v>
          </cell>
          <cell r="AI1266">
            <v>43</v>
          </cell>
          <cell r="AJ1266">
            <v>7</v>
          </cell>
          <cell r="AK1266">
            <v>0.7</v>
          </cell>
          <cell r="AL1266">
            <v>0.3</v>
          </cell>
          <cell r="AM1266">
            <v>13</v>
          </cell>
          <cell r="AN1266">
            <v>2</v>
          </cell>
          <cell r="AO1266">
            <v>15</v>
          </cell>
          <cell r="AP1266">
            <v>780</v>
          </cell>
          <cell r="AQ1266">
            <v>13</v>
          </cell>
          <cell r="AR1266">
            <v>2</v>
          </cell>
          <cell r="AS1266">
            <v>15</v>
          </cell>
          <cell r="AT1266">
            <v>1095</v>
          </cell>
          <cell r="AU1266">
            <v>13</v>
          </cell>
          <cell r="AV1266">
            <v>2</v>
          </cell>
          <cell r="AW1266">
            <v>15</v>
          </cell>
          <cell r="AX1266">
            <v>1440</v>
          </cell>
          <cell r="AY1266">
            <v>13</v>
          </cell>
          <cell r="AZ1266">
            <v>2</v>
          </cell>
          <cell r="BA1266">
            <v>15</v>
          </cell>
          <cell r="BB1266">
            <v>645</v>
          </cell>
          <cell r="BC1266">
            <v>13</v>
          </cell>
          <cell r="BD1266">
            <v>2</v>
          </cell>
          <cell r="BE1266">
            <v>15</v>
          </cell>
          <cell r="BF1266">
            <v>105</v>
          </cell>
          <cell r="BG1266" t="str">
            <v>0-2</v>
          </cell>
          <cell r="BH1266">
            <v>0.50812500000000005</v>
          </cell>
          <cell r="BI1266">
            <v>4065</v>
          </cell>
          <cell r="BJ1266">
            <v>799</v>
          </cell>
          <cell r="BK1266">
            <v>799</v>
          </cell>
          <cell r="BL1266">
            <v>726.36</v>
          </cell>
          <cell r="BM1266">
            <v>3.5471698113207548</v>
          </cell>
          <cell r="BN1266">
            <v>1.99</v>
          </cell>
          <cell r="BO1266">
            <v>2.06</v>
          </cell>
          <cell r="BP1266">
            <v>2.65</v>
          </cell>
          <cell r="BQ1266">
            <v>225.25</v>
          </cell>
          <cell r="BR1266">
            <v>0.71808510638297873</v>
          </cell>
          <cell r="BS1266">
            <v>3.3</v>
          </cell>
          <cell r="BT1266">
            <v>85</v>
          </cell>
          <cell r="BU1266">
            <v>1.1000000000000001</v>
          </cell>
          <cell r="BV1266">
            <v>799</v>
          </cell>
          <cell r="BW1266">
            <v>480</v>
          </cell>
          <cell r="BX1266" t="str">
            <v>Zee-Fashion Sourcing Ltd.</v>
          </cell>
          <cell r="BY1266" t="str">
            <v>Бангладеш</v>
          </cell>
          <cell r="BZ1266">
            <v>320</v>
          </cell>
          <cell r="CA1266">
            <v>826</v>
          </cell>
          <cell r="CB1266">
            <v>143</v>
          </cell>
          <cell r="CC1266">
            <v>2646</v>
          </cell>
          <cell r="CD1266">
            <v>8000</v>
          </cell>
          <cell r="CE1266">
            <v>2518.0241605563901</v>
          </cell>
          <cell r="CF1266">
            <v>8000</v>
          </cell>
          <cell r="CG1266">
            <v>10000</v>
          </cell>
          <cell r="CH1266" t="str">
            <v>ок</v>
          </cell>
          <cell r="CI1266" t="str">
            <v>ок</v>
          </cell>
          <cell r="CJ1266">
            <v>11</v>
          </cell>
          <cell r="CK1266">
            <v>8373.9</v>
          </cell>
          <cell r="CL1266">
            <v>1701.56</v>
          </cell>
          <cell r="CM1266">
            <v>659.2</v>
          </cell>
          <cell r="CN1266">
            <v>5450.76</v>
          </cell>
          <cell r="CO1266">
            <v>294.58</v>
          </cell>
          <cell r="CP1266">
            <v>16480</v>
          </cell>
          <cell r="CQ1266">
            <v>915641.25</v>
          </cell>
          <cell r="CR1266">
            <v>186056.5</v>
          </cell>
          <cell r="CS1266">
            <v>72080</v>
          </cell>
          <cell r="CT1266">
            <v>596011.5</v>
          </cell>
          <cell r="CU1266">
            <v>32210.75</v>
          </cell>
          <cell r="CV1266">
            <v>1802000</v>
          </cell>
          <cell r="CW1266">
            <v>3247935</v>
          </cell>
          <cell r="CX1266">
            <v>659974</v>
          </cell>
          <cell r="CY1266">
            <v>255680</v>
          </cell>
          <cell r="CZ1266">
            <v>2114154</v>
          </cell>
          <cell r="DA1266">
            <v>114257</v>
          </cell>
          <cell r="DB1266">
            <v>6392000</v>
          </cell>
          <cell r="DC1266" t="str">
            <v>Basic+</v>
          </cell>
          <cell r="DE1266">
            <v>59</v>
          </cell>
          <cell r="DF1266">
            <v>59</v>
          </cell>
          <cell r="DH1266">
            <v>13</v>
          </cell>
          <cell r="DI1266">
            <v>1</v>
          </cell>
          <cell r="DJ1266">
            <v>14</v>
          </cell>
          <cell r="DK1266">
            <v>826</v>
          </cell>
          <cell r="DP1266">
            <v>826</v>
          </cell>
          <cell r="DQ1266">
            <v>767</v>
          </cell>
          <cell r="DR1266">
            <v>59</v>
          </cell>
          <cell r="DS1266">
            <v>0.9285714285714286</v>
          </cell>
          <cell r="DT1266">
            <v>7.1428571428571425E-2</v>
          </cell>
          <cell r="DU1266">
            <v>799</v>
          </cell>
          <cell r="DV1266">
            <v>164167.5</v>
          </cell>
          <cell r="DW1266">
            <v>1701.56</v>
          </cell>
          <cell r="DX1266">
            <v>659974</v>
          </cell>
          <cell r="DY1266" t="str">
            <v>light green</v>
          </cell>
          <cell r="DZ1266" t="str">
            <v>20130510043___Permit___светло-зеленый</v>
          </cell>
          <cell r="EA1266" t="str">
            <v>Расчет кирпичей</v>
          </cell>
        </row>
        <row r="1267">
          <cell r="B1267" t="str">
            <v>20130510043_0076651_00000003857</v>
          </cell>
          <cell r="C1267" t="str">
            <v>20130510043_0076651</v>
          </cell>
          <cell r="D1267" t="str">
            <v>Theme 4ОдеждаPermitМужскойpeach309</v>
          </cell>
          <cell r="E1267" t="str">
            <v>Заг. с Th 4</v>
          </cell>
          <cell r="F1267" t="str">
            <v>ACOOLA Одежда Весна 2024 Theme 4</v>
          </cell>
          <cell r="G1267" t="str">
            <v>ACOOLA</v>
          </cell>
          <cell r="H1267" t="str">
            <v>Theme 4</v>
          </cell>
          <cell r="I1267" t="str">
            <v>00000003857</v>
          </cell>
          <cell r="J1267" t="str">
            <v>20130510043</v>
          </cell>
          <cell r="K1267" t="str">
            <v>Футболка детская для мальчиков Permit персиковый</v>
          </cell>
          <cell r="L1267" t="str">
            <v>Мужской</v>
          </cell>
          <cell r="M1267" t="str">
            <v>Все</v>
          </cell>
          <cell r="N1267" t="str">
            <v>Permit</v>
          </cell>
          <cell r="O1267" t="str">
            <v>персиковый</v>
          </cell>
          <cell r="P1267" t="str">
            <v>Jersey</v>
          </cell>
          <cell r="Q1267" t="str">
            <v>T-shirt</v>
          </cell>
          <cell r="R1267" t="str">
            <v>Top_Boys</v>
          </cell>
          <cell r="S1267" t="str">
            <v/>
          </cell>
          <cell r="T1267" t="str">
            <v>Одежда</v>
          </cell>
          <cell r="U1267" t="str">
            <v>Single jersey / Трикотажное полотно</v>
          </cell>
          <cell r="V1267" t="str">
            <v>100%Хлопок</v>
          </cell>
          <cell r="W1267" t="str">
            <v>(309) Kids cloth 98-170</v>
          </cell>
          <cell r="X1267">
            <v>13</v>
          </cell>
          <cell r="Y1267" t="str">
            <v>Нет</v>
          </cell>
          <cell r="Z1267" t="str">
            <v>Daria Kuricyna</v>
          </cell>
          <cell r="AA1267" t="str">
            <v>Basic+</v>
          </cell>
          <cell r="AB1267" t="str">
            <v>Regular</v>
          </cell>
          <cell r="AC1267">
            <v>1.2</v>
          </cell>
          <cell r="AD1267" t="str">
            <v>1,2_13</v>
          </cell>
          <cell r="AE1267">
            <v>125</v>
          </cell>
          <cell r="AF1267">
            <v>52</v>
          </cell>
          <cell r="AG1267">
            <v>73</v>
          </cell>
          <cell r="AH1267">
            <v>0</v>
          </cell>
          <cell r="AI1267">
            <v>0</v>
          </cell>
          <cell r="AJ1267">
            <v>0</v>
          </cell>
          <cell r="AK1267">
            <v>0.7</v>
          </cell>
          <cell r="AL1267">
            <v>0.5</v>
          </cell>
          <cell r="AM1267">
            <v>13</v>
          </cell>
          <cell r="AN1267">
            <v>4</v>
          </cell>
          <cell r="AO1267">
            <v>17</v>
          </cell>
          <cell r="AP1267">
            <v>884</v>
          </cell>
          <cell r="AQ1267">
            <v>13</v>
          </cell>
          <cell r="AR1267">
            <v>4</v>
          </cell>
          <cell r="AS1267">
            <v>17</v>
          </cell>
          <cell r="AT1267">
            <v>1241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 t="str">
            <v>0-4</v>
          </cell>
          <cell r="BH1267">
            <v>0.47222222222222221</v>
          </cell>
          <cell r="BI1267">
            <v>2125</v>
          </cell>
          <cell r="BJ1267">
            <v>799</v>
          </cell>
          <cell r="BK1267">
            <v>799</v>
          </cell>
          <cell r="BL1267">
            <v>726.36</v>
          </cell>
          <cell r="BM1267">
            <v>3.7154150197628462</v>
          </cell>
          <cell r="BN1267">
            <v>1.9</v>
          </cell>
          <cell r="BO1267">
            <v>1.97</v>
          </cell>
          <cell r="BP1267">
            <v>2.5299999999999998</v>
          </cell>
          <cell r="BQ1267">
            <v>215.04999999999998</v>
          </cell>
          <cell r="BR1267">
            <v>0.73085106382978726</v>
          </cell>
          <cell r="BS1267">
            <v>3.3</v>
          </cell>
          <cell r="BT1267">
            <v>85</v>
          </cell>
          <cell r="BU1267">
            <v>1.1000000000000001</v>
          </cell>
          <cell r="BV1267">
            <v>799</v>
          </cell>
          <cell r="BW1267">
            <v>480</v>
          </cell>
          <cell r="BX1267" t="str">
            <v>Zee-Fashion Sourcing Ltd.</v>
          </cell>
          <cell r="BY1267" t="str">
            <v>Бангладеш</v>
          </cell>
          <cell r="BZ1267">
            <v>180</v>
          </cell>
          <cell r="CA1267">
            <v>472</v>
          </cell>
          <cell r="CB1267">
            <v>78</v>
          </cell>
          <cell r="CC1267">
            <v>1645</v>
          </cell>
          <cell r="CD1267">
            <v>4500</v>
          </cell>
          <cell r="CE1267">
            <v>1416.3885903129694</v>
          </cell>
          <cell r="CF1267">
            <v>4500</v>
          </cell>
          <cell r="CG1267">
            <v>5000</v>
          </cell>
          <cell r="CH1267" t="str">
            <v>ок</v>
          </cell>
          <cell r="CI1267" t="str">
            <v>ок</v>
          </cell>
          <cell r="CJ1267">
            <v>6</v>
          </cell>
          <cell r="CK1267">
            <v>4186.25</v>
          </cell>
          <cell r="CL1267">
            <v>929.84</v>
          </cell>
          <cell r="CM1267">
            <v>354.6</v>
          </cell>
          <cell r="CN1267">
            <v>3240.65</v>
          </cell>
          <cell r="CO1267">
            <v>153.66</v>
          </cell>
          <cell r="CP1267">
            <v>8865</v>
          </cell>
          <cell r="CQ1267">
            <v>456981.24999999994</v>
          </cell>
          <cell r="CR1267">
            <v>101503.59999999999</v>
          </cell>
          <cell r="CS1267">
            <v>38709</v>
          </cell>
          <cell r="CT1267">
            <v>353757.25</v>
          </cell>
          <cell r="CU1267">
            <v>16773.899999999998</v>
          </cell>
          <cell r="CV1267">
            <v>967724.99999999988</v>
          </cell>
          <cell r="CW1267">
            <v>1697875</v>
          </cell>
          <cell r="CX1267">
            <v>377128</v>
          </cell>
          <cell r="CY1267">
            <v>143820</v>
          </cell>
          <cell r="CZ1267">
            <v>1314355</v>
          </cell>
          <cell r="DA1267">
            <v>62322</v>
          </cell>
          <cell r="DB1267">
            <v>3595500</v>
          </cell>
          <cell r="DC1267" t="str">
            <v>Basic+</v>
          </cell>
          <cell r="DE1267">
            <v>59</v>
          </cell>
          <cell r="DF1267">
            <v>59</v>
          </cell>
          <cell r="DH1267">
            <v>8</v>
          </cell>
          <cell r="DJ1267">
            <v>8</v>
          </cell>
          <cell r="DK1267">
            <v>472</v>
          </cell>
          <cell r="DP1267">
            <v>472</v>
          </cell>
          <cell r="DQ1267">
            <v>472</v>
          </cell>
          <cell r="DR1267">
            <v>0</v>
          </cell>
          <cell r="DS1267">
            <v>1</v>
          </cell>
          <cell r="DT1267">
            <v>0</v>
          </cell>
          <cell r="DU1267">
            <v>799</v>
          </cell>
          <cell r="DV1267">
            <v>89561.999999999985</v>
          </cell>
          <cell r="DW1267">
            <v>929.84</v>
          </cell>
          <cell r="DX1267">
            <v>377128</v>
          </cell>
          <cell r="DY1267" t="str">
            <v>peach</v>
          </cell>
          <cell r="DZ1267" t="str">
            <v>20130510043___Permit___персиковый</v>
          </cell>
          <cell r="EA1267" t="str">
            <v>Расчет кирпичей</v>
          </cell>
        </row>
        <row r="1268">
          <cell r="B1268" t="str">
            <v>20130510044_0076652_00000003857</v>
          </cell>
          <cell r="C1268" t="str">
            <v>20130510044_0076652</v>
          </cell>
          <cell r="D1268" t="str">
            <v>Theme 4ОдеждаBonitoМужскойwhite309</v>
          </cell>
          <cell r="E1268" t="str">
            <v>Заг. с Th 4</v>
          </cell>
          <cell r="F1268" t="str">
            <v>ACOOLA Одежда Весна 2024 Theme 4</v>
          </cell>
          <cell r="G1268" t="str">
            <v>ACOOLA</v>
          </cell>
          <cell r="H1268" t="str">
            <v>Theme 4</v>
          </cell>
          <cell r="I1268" t="str">
            <v>00000003857</v>
          </cell>
          <cell r="J1268" t="str">
            <v>20130510044</v>
          </cell>
          <cell r="K1268" t="str">
            <v>Футболка детская для мальчиков Bonito белый</v>
          </cell>
          <cell r="L1268" t="str">
            <v>Мужской</v>
          </cell>
          <cell r="M1268" t="str">
            <v>Все</v>
          </cell>
          <cell r="N1268" t="str">
            <v>Bonito</v>
          </cell>
          <cell r="O1268" t="str">
            <v>белый</v>
          </cell>
          <cell r="P1268" t="str">
            <v>Jersey</v>
          </cell>
          <cell r="Q1268" t="str">
            <v>T-shirt</v>
          </cell>
          <cell r="R1268" t="str">
            <v>Top_Boys</v>
          </cell>
          <cell r="S1268" t="str">
            <v/>
          </cell>
          <cell r="T1268" t="str">
            <v>Одежда</v>
          </cell>
          <cell r="U1268" t="str">
            <v>Single jersey / Трикотажное полотно</v>
          </cell>
          <cell r="V1268" t="str">
            <v>100%Хлопок</v>
          </cell>
          <cell r="W1268" t="str">
            <v>(309) Kids cloth 98-170</v>
          </cell>
          <cell r="X1268">
            <v>13</v>
          </cell>
          <cell r="Y1268" t="str">
            <v>Нет</v>
          </cell>
          <cell r="Z1268" t="str">
            <v>Daria Kuricyna</v>
          </cell>
          <cell r="AA1268" t="str">
            <v>Basic+</v>
          </cell>
          <cell r="AB1268" t="str">
            <v>Regular</v>
          </cell>
          <cell r="AC1268" t="str">
            <v>1,2,3,4,5</v>
          </cell>
          <cell r="AD1268" t="str">
            <v>1,2,3,4,5_13</v>
          </cell>
          <cell r="AE1268">
            <v>271</v>
          </cell>
          <cell r="AF1268">
            <v>52</v>
          </cell>
          <cell r="AG1268">
            <v>73</v>
          </cell>
          <cell r="AH1268">
            <v>96</v>
          </cell>
          <cell r="AI1268">
            <v>43</v>
          </cell>
          <cell r="AJ1268">
            <v>7</v>
          </cell>
          <cell r="AK1268">
            <v>0.7</v>
          </cell>
          <cell r="AL1268">
            <v>0.3</v>
          </cell>
          <cell r="AM1268">
            <v>13</v>
          </cell>
          <cell r="AN1268">
            <v>2</v>
          </cell>
          <cell r="AO1268">
            <v>15</v>
          </cell>
          <cell r="AP1268">
            <v>780</v>
          </cell>
          <cell r="AQ1268">
            <v>13</v>
          </cell>
          <cell r="AR1268">
            <v>2</v>
          </cell>
          <cell r="AS1268">
            <v>15</v>
          </cell>
          <cell r="AT1268">
            <v>1095</v>
          </cell>
          <cell r="AU1268">
            <v>13</v>
          </cell>
          <cell r="AV1268">
            <v>2</v>
          </cell>
          <cell r="AW1268">
            <v>15</v>
          </cell>
          <cell r="AX1268">
            <v>1440</v>
          </cell>
          <cell r="AY1268">
            <v>13</v>
          </cell>
          <cell r="AZ1268">
            <v>2</v>
          </cell>
          <cell r="BA1268">
            <v>15</v>
          </cell>
          <cell r="BB1268">
            <v>645</v>
          </cell>
          <cell r="BC1268">
            <v>13</v>
          </cell>
          <cell r="BD1268">
            <v>2</v>
          </cell>
          <cell r="BE1268">
            <v>15</v>
          </cell>
          <cell r="BF1268">
            <v>105</v>
          </cell>
          <cell r="BG1268" t="str">
            <v>0-2</v>
          </cell>
          <cell r="BH1268">
            <v>0.50812500000000005</v>
          </cell>
          <cell r="BI1268">
            <v>4065</v>
          </cell>
          <cell r="BJ1268">
            <v>599</v>
          </cell>
          <cell r="BK1268">
            <v>599</v>
          </cell>
          <cell r="BL1268">
            <v>544.54999999999995</v>
          </cell>
          <cell r="BM1268">
            <v>3.0375253549695742</v>
          </cell>
          <cell r="BN1268">
            <v>1.71</v>
          </cell>
          <cell r="BO1268">
            <v>1.77</v>
          </cell>
          <cell r="BP1268">
            <v>2.3199999999999998</v>
          </cell>
          <cell r="BQ1268">
            <v>197.2</v>
          </cell>
          <cell r="BR1268">
            <v>0.67078464106844748</v>
          </cell>
          <cell r="BS1268">
            <v>3.3</v>
          </cell>
          <cell r="BT1268">
            <v>85</v>
          </cell>
          <cell r="BU1268">
            <v>1.1000000000000001</v>
          </cell>
          <cell r="BV1268">
            <v>599</v>
          </cell>
          <cell r="BW1268">
            <v>360</v>
          </cell>
          <cell r="BX1268" t="str">
            <v>Rosin import export company Ltd.</v>
          </cell>
          <cell r="BY1268" t="str">
            <v>Бангладеш</v>
          </cell>
          <cell r="BZ1268">
            <v>320</v>
          </cell>
          <cell r="CA1268">
            <v>826</v>
          </cell>
          <cell r="CB1268">
            <v>143</v>
          </cell>
          <cell r="CC1268">
            <v>2646</v>
          </cell>
          <cell r="CD1268">
            <v>8000</v>
          </cell>
          <cell r="CE1268">
            <v>2518.0241605563901</v>
          </cell>
          <cell r="CF1268">
            <v>8000</v>
          </cell>
          <cell r="CG1268">
            <v>10000</v>
          </cell>
          <cell r="CH1268" t="str">
            <v>ок</v>
          </cell>
          <cell r="CI1268" t="str">
            <v>ок</v>
          </cell>
          <cell r="CJ1268">
            <v>11</v>
          </cell>
          <cell r="CK1268">
            <v>7195.05</v>
          </cell>
          <cell r="CL1268">
            <v>1462.02</v>
          </cell>
          <cell r="CM1268">
            <v>566.4</v>
          </cell>
          <cell r="CN1268">
            <v>4683.42</v>
          </cell>
          <cell r="CO1268">
            <v>253.11</v>
          </cell>
          <cell r="CP1268">
            <v>14160</v>
          </cell>
          <cell r="CQ1268">
            <v>801618</v>
          </cell>
          <cell r="CR1268">
            <v>162887.19999999998</v>
          </cell>
          <cell r="CS1268">
            <v>63104</v>
          </cell>
          <cell r="CT1268">
            <v>521791.19999999995</v>
          </cell>
          <cell r="CU1268">
            <v>28199.599999999999</v>
          </cell>
          <cell r="CV1268">
            <v>1577600</v>
          </cell>
          <cell r="CW1268">
            <v>2434935</v>
          </cell>
          <cell r="CX1268">
            <v>494774</v>
          </cell>
          <cell r="CY1268">
            <v>191680</v>
          </cell>
          <cell r="CZ1268">
            <v>1584954</v>
          </cell>
          <cell r="DA1268">
            <v>85657</v>
          </cell>
          <cell r="DB1268">
            <v>4792000</v>
          </cell>
          <cell r="DC1268" t="str">
            <v>Basic+</v>
          </cell>
          <cell r="DE1268">
            <v>59</v>
          </cell>
          <cell r="DF1268">
            <v>59</v>
          </cell>
          <cell r="DH1268">
            <v>13</v>
          </cell>
          <cell r="DI1268">
            <v>1</v>
          </cell>
          <cell r="DJ1268">
            <v>14</v>
          </cell>
          <cell r="DK1268">
            <v>826</v>
          </cell>
          <cell r="DP1268">
            <v>826</v>
          </cell>
          <cell r="DQ1268">
            <v>767</v>
          </cell>
          <cell r="DR1268">
            <v>59</v>
          </cell>
          <cell r="DS1268">
            <v>0.9285714285714286</v>
          </cell>
          <cell r="DT1268">
            <v>7.1428571428571425E-2</v>
          </cell>
          <cell r="DU1268">
            <v>599</v>
          </cell>
          <cell r="DV1268">
            <v>143724</v>
          </cell>
          <cell r="DW1268">
            <v>1462.02</v>
          </cell>
          <cell r="DX1268">
            <v>494774</v>
          </cell>
          <cell r="DY1268" t="str">
            <v>white</v>
          </cell>
          <cell r="DZ1268" t="str">
            <v>20130510044___Bonito___белый</v>
          </cell>
          <cell r="EA1268" t="str">
            <v>Расчет кирпичей</v>
          </cell>
        </row>
        <row r="1269">
          <cell r="B1269" t="str">
            <v>20130510045_0076653_00000003857</v>
          </cell>
          <cell r="C1269" t="str">
            <v>20130510045_0076653</v>
          </cell>
          <cell r="D1269" t="str">
            <v>Theme 4ОдеждаBarracudaМужскойolive309</v>
          </cell>
          <cell r="E1269" t="str">
            <v>Заг. с Th 4</v>
          </cell>
          <cell r="F1269" t="str">
            <v>ACOOLA Одежда Весна 2024 Theme 4</v>
          </cell>
          <cell r="G1269" t="str">
            <v>ACOOLA</v>
          </cell>
          <cell r="H1269" t="str">
            <v>Theme 4</v>
          </cell>
          <cell r="I1269" t="str">
            <v>00000003857</v>
          </cell>
          <cell r="J1269" t="str">
            <v>20130510045</v>
          </cell>
          <cell r="K1269" t="str">
            <v>Футболка детская для мальчиков Barracuda оливковый</v>
          </cell>
          <cell r="L1269" t="str">
            <v>Мужской</v>
          </cell>
          <cell r="M1269" t="str">
            <v>Все</v>
          </cell>
          <cell r="N1269" t="str">
            <v>Barracuda</v>
          </cell>
          <cell r="O1269" t="str">
            <v>оливковый</v>
          </cell>
          <cell r="P1269" t="str">
            <v>Jersey</v>
          </cell>
          <cell r="Q1269" t="str">
            <v>T-shirt</v>
          </cell>
          <cell r="R1269" t="str">
            <v>Top_Boys</v>
          </cell>
          <cell r="S1269" t="str">
            <v/>
          </cell>
          <cell r="T1269" t="str">
            <v>Одежда</v>
          </cell>
          <cell r="U1269" t="str">
            <v>Single jersey / Трикотажное полотно</v>
          </cell>
          <cell r="V1269" t="str">
            <v>100%Хлопок</v>
          </cell>
          <cell r="W1269" t="str">
            <v>(309) Kids cloth 98-170</v>
          </cell>
          <cell r="X1269">
            <v>13</v>
          </cell>
          <cell r="Y1269" t="str">
            <v>Нет</v>
          </cell>
          <cell r="Z1269" t="str">
            <v>Daria Kuricyna</v>
          </cell>
          <cell r="AA1269" t="str">
            <v>Basic+</v>
          </cell>
          <cell r="AB1269" t="str">
            <v>Regular</v>
          </cell>
          <cell r="AC1269" t="str">
            <v>1,2,3,4,5</v>
          </cell>
          <cell r="AD1269" t="str">
            <v>1,2,3,4,5_13</v>
          </cell>
          <cell r="AE1269">
            <v>271</v>
          </cell>
          <cell r="AF1269">
            <v>52</v>
          </cell>
          <cell r="AG1269">
            <v>73</v>
          </cell>
          <cell r="AH1269">
            <v>96</v>
          </cell>
          <cell r="AI1269">
            <v>43</v>
          </cell>
          <cell r="AJ1269">
            <v>7</v>
          </cell>
          <cell r="AK1269">
            <v>0.7</v>
          </cell>
          <cell r="AL1269">
            <v>0.3</v>
          </cell>
          <cell r="AM1269">
            <v>13</v>
          </cell>
          <cell r="AN1269">
            <v>2</v>
          </cell>
          <cell r="AO1269">
            <v>15</v>
          </cell>
          <cell r="AP1269">
            <v>780</v>
          </cell>
          <cell r="AQ1269">
            <v>13</v>
          </cell>
          <cell r="AR1269">
            <v>2</v>
          </cell>
          <cell r="AS1269">
            <v>15</v>
          </cell>
          <cell r="AT1269">
            <v>1095</v>
          </cell>
          <cell r="AU1269">
            <v>13</v>
          </cell>
          <cell r="AV1269">
            <v>2</v>
          </cell>
          <cell r="AW1269">
            <v>15</v>
          </cell>
          <cell r="AX1269">
            <v>1440</v>
          </cell>
          <cell r="AY1269">
            <v>13</v>
          </cell>
          <cell r="AZ1269">
            <v>2</v>
          </cell>
          <cell r="BA1269">
            <v>15</v>
          </cell>
          <cell r="BB1269">
            <v>645</v>
          </cell>
          <cell r="BC1269">
            <v>13</v>
          </cell>
          <cell r="BD1269">
            <v>2</v>
          </cell>
          <cell r="BE1269">
            <v>15</v>
          </cell>
          <cell r="BF1269">
            <v>105</v>
          </cell>
          <cell r="BG1269" t="str">
            <v>0-2</v>
          </cell>
          <cell r="BH1269">
            <v>0.50812500000000005</v>
          </cell>
          <cell r="BI1269">
            <v>4065</v>
          </cell>
          <cell r="BJ1269">
            <v>799</v>
          </cell>
          <cell r="BK1269">
            <v>799</v>
          </cell>
          <cell r="BL1269">
            <v>726.36</v>
          </cell>
          <cell r="BM1269">
            <v>4.0343347639484977</v>
          </cell>
          <cell r="BN1269">
            <v>1.75</v>
          </cell>
          <cell r="BO1269">
            <v>1.81</v>
          </cell>
          <cell r="BP1269">
            <v>2.33</v>
          </cell>
          <cell r="BQ1269">
            <v>198.05</v>
          </cell>
          <cell r="BR1269">
            <v>0.75212765957446803</v>
          </cell>
          <cell r="BS1269">
            <v>3.3</v>
          </cell>
          <cell r="BT1269">
            <v>85</v>
          </cell>
          <cell r="BU1269">
            <v>1.1000000000000001</v>
          </cell>
          <cell r="BV1269">
            <v>799</v>
          </cell>
          <cell r="BW1269">
            <v>480</v>
          </cell>
          <cell r="BX1269" t="str">
            <v>BLUE SKY INTERNATIONAL</v>
          </cell>
          <cell r="BY1269" t="str">
            <v>Бангладеш</v>
          </cell>
          <cell r="BZ1269">
            <v>320</v>
          </cell>
          <cell r="CA1269">
            <v>826</v>
          </cell>
          <cell r="CB1269">
            <v>143</v>
          </cell>
          <cell r="CC1269">
            <v>2646</v>
          </cell>
          <cell r="CD1269">
            <v>8000</v>
          </cell>
          <cell r="CE1269">
            <v>2518.0241605563901</v>
          </cell>
          <cell r="CF1269">
            <v>8000</v>
          </cell>
          <cell r="CG1269">
            <v>10000</v>
          </cell>
          <cell r="CH1269" t="str">
            <v>ок</v>
          </cell>
          <cell r="CI1269" t="str">
            <v>ок</v>
          </cell>
          <cell r="CJ1269">
            <v>11</v>
          </cell>
          <cell r="CK1269">
            <v>7357.6500000000005</v>
          </cell>
          <cell r="CL1269">
            <v>1495.06</v>
          </cell>
          <cell r="CM1269">
            <v>579.20000000000005</v>
          </cell>
          <cell r="CN1269">
            <v>4789.26</v>
          </cell>
          <cell r="CO1269">
            <v>258.83</v>
          </cell>
          <cell r="CP1269">
            <v>14480</v>
          </cell>
          <cell r="CQ1269">
            <v>805073.25</v>
          </cell>
          <cell r="CR1269">
            <v>163589.30000000002</v>
          </cell>
          <cell r="CS1269">
            <v>63376</v>
          </cell>
          <cell r="CT1269">
            <v>524040.30000000005</v>
          </cell>
          <cell r="CU1269">
            <v>28321.15</v>
          </cell>
          <cell r="CV1269">
            <v>1584400</v>
          </cell>
          <cell r="CW1269">
            <v>3247935</v>
          </cell>
          <cell r="CX1269">
            <v>659974</v>
          </cell>
          <cell r="CY1269">
            <v>255680</v>
          </cell>
          <cell r="CZ1269">
            <v>2114154</v>
          </cell>
          <cell r="DA1269">
            <v>114257</v>
          </cell>
          <cell r="DB1269">
            <v>6392000</v>
          </cell>
          <cell r="DC1269" t="str">
            <v>Basic+</v>
          </cell>
          <cell r="DE1269">
            <v>59</v>
          </cell>
          <cell r="DF1269">
            <v>59</v>
          </cell>
          <cell r="DH1269">
            <v>13</v>
          </cell>
          <cell r="DI1269">
            <v>1</v>
          </cell>
          <cell r="DJ1269">
            <v>14</v>
          </cell>
          <cell r="DK1269">
            <v>826</v>
          </cell>
          <cell r="DP1269">
            <v>826</v>
          </cell>
          <cell r="DQ1269">
            <v>767</v>
          </cell>
          <cell r="DR1269">
            <v>59</v>
          </cell>
          <cell r="DS1269">
            <v>0.9285714285714286</v>
          </cell>
          <cell r="DT1269">
            <v>7.1428571428571425E-2</v>
          </cell>
          <cell r="DU1269">
            <v>799</v>
          </cell>
          <cell r="DV1269">
            <v>144343.5</v>
          </cell>
          <cell r="DW1269">
            <v>1495.06</v>
          </cell>
          <cell r="DX1269">
            <v>659974</v>
          </cell>
          <cell r="DY1269" t="str">
            <v>olive</v>
          </cell>
          <cell r="DZ1269" t="str">
            <v>20130510045___Barracuda___оливковый</v>
          </cell>
          <cell r="EA1269" t="str">
            <v>Расчет кирпичей</v>
          </cell>
        </row>
        <row r="1270">
          <cell r="B1270" t="str">
            <v>20130510046_0076654_00000003857</v>
          </cell>
          <cell r="C1270" t="str">
            <v>20130510046_0076654</v>
          </cell>
          <cell r="D1270" t="str">
            <v>Theme 4ОдеждаHakeМужскойprint309</v>
          </cell>
          <cell r="E1270" t="str">
            <v>Заг. с Th 4</v>
          </cell>
          <cell r="F1270" t="str">
            <v>ACOOLA Одежда Весна 2024 Theme 4</v>
          </cell>
          <cell r="G1270" t="str">
            <v>ACOOLA</v>
          </cell>
          <cell r="H1270" t="str">
            <v>Theme 4</v>
          </cell>
          <cell r="I1270" t="str">
            <v>00000003857</v>
          </cell>
          <cell r="J1270" t="str">
            <v>20130510046</v>
          </cell>
          <cell r="K1270" t="str">
            <v>Футболка детская для мальчиков Hake набивка</v>
          </cell>
          <cell r="L1270" t="str">
            <v>Мужской</v>
          </cell>
          <cell r="M1270" t="str">
            <v>Все</v>
          </cell>
          <cell r="N1270" t="str">
            <v>Hake</v>
          </cell>
          <cell r="O1270" t="str">
            <v>набивка</v>
          </cell>
          <cell r="P1270" t="str">
            <v>Jersey</v>
          </cell>
          <cell r="Q1270" t="str">
            <v>T-shirt</v>
          </cell>
          <cell r="R1270" t="str">
            <v>Top_Boys</v>
          </cell>
          <cell r="S1270" t="str">
            <v/>
          </cell>
          <cell r="T1270" t="str">
            <v>Одежда</v>
          </cell>
          <cell r="U1270" t="str">
            <v>Single jersey / Трикотажное полотно</v>
          </cell>
          <cell r="V1270" t="str">
            <v>100%Хлопок</v>
          </cell>
          <cell r="W1270" t="str">
            <v>(309) Kids cloth 98-170</v>
          </cell>
          <cell r="X1270">
            <v>13</v>
          </cell>
          <cell r="Y1270" t="str">
            <v>Нет</v>
          </cell>
          <cell r="Z1270" t="str">
            <v>Daria Kuricyna</v>
          </cell>
          <cell r="AA1270" t="str">
            <v>Basic+</v>
          </cell>
          <cell r="AB1270" t="str">
            <v>Regular</v>
          </cell>
          <cell r="AC1270" t="str">
            <v>1,2,3,4,5</v>
          </cell>
          <cell r="AD1270" t="str">
            <v>1,2,3,4,5_13</v>
          </cell>
          <cell r="AE1270">
            <v>271</v>
          </cell>
          <cell r="AF1270">
            <v>52</v>
          </cell>
          <cell r="AG1270">
            <v>73</v>
          </cell>
          <cell r="AH1270">
            <v>96</v>
          </cell>
          <cell r="AI1270">
            <v>43</v>
          </cell>
          <cell r="AJ1270">
            <v>7</v>
          </cell>
          <cell r="AK1270">
            <v>0.7</v>
          </cell>
          <cell r="AL1270">
            <v>0.3</v>
          </cell>
          <cell r="AM1270">
            <v>13</v>
          </cell>
          <cell r="AN1270">
            <v>2</v>
          </cell>
          <cell r="AO1270">
            <v>15</v>
          </cell>
          <cell r="AP1270">
            <v>780</v>
          </cell>
          <cell r="AQ1270">
            <v>13</v>
          </cell>
          <cell r="AR1270">
            <v>2</v>
          </cell>
          <cell r="AS1270">
            <v>15</v>
          </cell>
          <cell r="AT1270">
            <v>1095</v>
          </cell>
          <cell r="AU1270">
            <v>13</v>
          </cell>
          <cell r="AV1270">
            <v>2</v>
          </cell>
          <cell r="AW1270">
            <v>15</v>
          </cell>
          <cell r="AX1270">
            <v>1440</v>
          </cell>
          <cell r="AY1270">
            <v>13</v>
          </cell>
          <cell r="AZ1270">
            <v>2</v>
          </cell>
          <cell r="BA1270">
            <v>15</v>
          </cell>
          <cell r="BB1270">
            <v>645</v>
          </cell>
          <cell r="BC1270">
            <v>13</v>
          </cell>
          <cell r="BD1270">
            <v>2</v>
          </cell>
          <cell r="BE1270">
            <v>15</v>
          </cell>
          <cell r="BF1270">
            <v>105</v>
          </cell>
          <cell r="BG1270" t="str">
            <v>0-2</v>
          </cell>
          <cell r="BH1270">
            <v>0.50812500000000005</v>
          </cell>
          <cell r="BI1270">
            <v>4065</v>
          </cell>
          <cell r="BJ1270">
            <v>599</v>
          </cell>
          <cell r="BK1270">
            <v>599</v>
          </cell>
          <cell r="BL1270">
            <v>544.54999999999995</v>
          </cell>
          <cell r="BM1270">
            <v>3.4375896700143476</v>
          </cell>
          <cell r="BN1270">
            <v>1.54</v>
          </cell>
          <cell r="BO1270">
            <v>1.59</v>
          </cell>
          <cell r="BP1270">
            <v>2.0499999999999998</v>
          </cell>
          <cell r="BQ1270">
            <v>174.24999999999997</v>
          </cell>
          <cell r="BR1270">
            <v>0.70909849749582643</v>
          </cell>
          <cell r="BS1270">
            <v>3.3</v>
          </cell>
          <cell r="BT1270">
            <v>85</v>
          </cell>
          <cell r="BU1270">
            <v>1.1000000000000001</v>
          </cell>
          <cell r="BV1270">
            <v>599</v>
          </cell>
          <cell r="BW1270">
            <v>360</v>
          </cell>
          <cell r="BX1270" t="str">
            <v>BLUE SKY INTERNATIONAL</v>
          </cell>
          <cell r="BY1270" t="str">
            <v>Бангладеш</v>
          </cell>
          <cell r="BZ1270">
            <v>320</v>
          </cell>
          <cell r="CA1270">
            <v>826</v>
          </cell>
          <cell r="CB1270">
            <v>143</v>
          </cell>
          <cell r="CC1270">
            <v>2646</v>
          </cell>
          <cell r="CD1270">
            <v>8000</v>
          </cell>
          <cell r="CE1270">
            <v>2518.0241605563901</v>
          </cell>
          <cell r="CF1270">
            <v>8000</v>
          </cell>
          <cell r="CG1270">
            <v>10000</v>
          </cell>
          <cell r="CH1270" t="str">
            <v>ок</v>
          </cell>
          <cell r="CI1270" t="str">
            <v>ок</v>
          </cell>
          <cell r="CJ1270">
            <v>11</v>
          </cell>
          <cell r="CK1270">
            <v>6463.35</v>
          </cell>
          <cell r="CL1270">
            <v>1313.3400000000001</v>
          </cell>
          <cell r="CM1270">
            <v>508.8</v>
          </cell>
          <cell r="CN1270">
            <v>4207.1400000000003</v>
          </cell>
          <cell r="CO1270">
            <v>227.37</v>
          </cell>
          <cell r="CP1270">
            <v>12720</v>
          </cell>
          <cell r="CQ1270">
            <v>708326.24999999988</v>
          </cell>
          <cell r="CR1270">
            <v>143930.49999999997</v>
          </cell>
          <cell r="CS1270">
            <v>55759.999999999993</v>
          </cell>
          <cell r="CT1270">
            <v>461065.49999999994</v>
          </cell>
          <cell r="CU1270">
            <v>24917.749999999996</v>
          </cell>
          <cell r="CV1270">
            <v>1393999.9999999998</v>
          </cell>
          <cell r="CW1270">
            <v>2434935</v>
          </cell>
          <cell r="CX1270">
            <v>494774</v>
          </cell>
          <cell r="CY1270">
            <v>191680</v>
          </cell>
          <cell r="CZ1270">
            <v>1584954</v>
          </cell>
          <cell r="DA1270">
            <v>85657</v>
          </cell>
          <cell r="DB1270">
            <v>4792000</v>
          </cell>
          <cell r="DC1270" t="str">
            <v>Basic+</v>
          </cell>
          <cell r="DE1270">
            <v>59</v>
          </cell>
          <cell r="DF1270">
            <v>59</v>
          </cell>
          <cell r="DH1270">
            <v>13</v>
          </cell>
          <cell r="DI1270">
            <v>1</v>
          </cell>
          <cell r="DJ1270">
            <v>14</v>
          </cell>
          <cell r="DK1270">
            <v>826</v>
          </cell>
          <cell r="DP1270">
            <v>826</v>
          </cell>
          <cell r="DQ1270">
            <v>767</v>
          </cell>
          <cell r="DR1270">
            <v>59</v>
          </cell>
          <cell r="DS1270">
            <v>0.9285714285714286</v>
          </cell>
          <cell r="DT1270">
            <v>7.1428571428571425E-2</v>
          </cell>
          <cell r="DU1270">
            <v>599</v>
          </cell>
          <cell r="DV1270">
            <v>126997.5</v>
          </cell>
          <cell r="DW1270">
            <v>1313.3400000000001</v>
          </cell>
          <cell r="DX1270">
            <v>494774</v>
          </cell>
          <cell r="DY1270" t="str">
            <v>print</v>
          </cell>
          <cell r="DZ1270" t="str">
            <v>20130510046___Hake___набивка</v>
          </cell>
          <cell r="EA1270" t="str">
            <v>Расчет кирпичей</v>
          </cell>
        </row>
        <row r="1271">
          <cell r="B1271" t="str">
            <v>20130510047_0076666_00000003857</v>
          </cell>
          <cell r="C1271" t="str">
            <v>20130510047_0076666</v>
          </cell>
          <cell r="D1271" t="str">
            <v>Theme 4ОдеждаFluckeМужскойprint309</v>
          </cell>
          <cell r="E1271" t="str">
            <v>Заг. с Th 4</v>
          </cell>
          <cell r="F1271" t="str">
            <v>ACOOLA Одежда Весна 2024 Theme 4</v>
          </cell>
          <cell r="G1271" t="str">
            <v>ACOOLA</v>
          </cell>
          <cell r="H1271" t="str">
            <v>Theme 4</v>
          </cell>
          <cell r="I1271" t="str">
            <v>00000003857</v>
          </cell>
          <cell r="J1271" t="str">
            <v>20130510047</v>
          </cell>
          <cell r="K1271" t="str">
            <v>Футболка детская для мальчиков Flucke набивка</v>
          </cell>
          <cell r="L1271" t="str">
            <v>Мужской</v>
          </cell>
          <cell r="M1271" t="str">
            <v>Все</v>
          </cell>
          <cell r="N1271" t="str">
            <v>Flucke</v>
          </cell>
          <cell r="O1271" t="str">
            <v>набивка</v>
          </cell>
          <cell r="P1271" t="str">
            <v>Jersey</v>
          </cell>
          <cell r="Q1271" t="str">
            <v>T-shirt</v>
          </cell>
          <cell r="R1271" t="str">
            <v>Top_Boys</v>
          </cell>
          <cell r="S1271" t="str">
            <v/>
          </cell>
          <cell r="T1271" t="str">
            <v>Одежда</v>
          </cell>
          <cell r="U1271" t="str">
            <v>Single jersey / Трикотажное полотно</v>
          </cell>
          <cell r="V1271" t="str">
            <v>100%Хлопок</v>
          </cell>
          <cell r="W1271" t="str">
            <v>(309) Kids cloth 98-170</v>
          </cell>
          <cell r="X1271">
            <v>13</v>
          </cell>
          <cell r="Y1271" t="str">
            <v>Нет</v>
          </cell>
          <cell r="Z1271" t="str">
            <v>Daria Kuricyna</v>
          </cell>
          <cell r="AA1271" t="str">
            <v>Basic+</v>
          </cell>
          <cell r="AB1271" t="str">
            <v>Regular</v>
          </cell>
          <cell r="AC1271" t="str">
            <v>1,2,3,4,5</v>
          </cell>
          <cell r="AD1271" t="str">
            <v>1,2,3,4,5_13</v>
          </cell>
          <cell r="AE1271">
            <v>271</v>
          </cell>
          <cell r="AF1271">
            <v>52</v>
          </cell>
          <cell r="AG1271">
            <v>73</v>
          </cell>
          <cell r="AH1271">
            <v>96</v>
          </cell>
          <cell r="AI1271">
            <v>43</v>
          </cell>
          <cell r="AJ1271">
            <v>7</v>
          </cell>
          <cell r="AK1271">
            <v>0.7</v>
          </cell>
          <cell r="AL1271">
            <v>0.3</v>
          </cell>
          <cell r="AM1271">
            <v>13</v>
          </cell>
          <cell r="AN1271">
            <v>2</v>
          </cell>
          <cell r="AO1271">
            <v>15</v>
          </cell>
          <cell r="AP1271">
            <v>780</v>
          </cell>
          <cell r="AQ1271">
            <v>13</v>
          </cell>
          <cell r="AR1271">
            <v>2</v>
          </cell>
          <cell r="AS1271">
            <v>15</v>
          </cell>
          <cell r="AT1271">
            <v>1095</v>
          </cell>
          <cell r="AU1271">
            <v>13</v>
          </cell>
          <cell r="AV1271">
            <v>2</v>
          </cell>
          <cell r="AW1271">
            <v>15</v>
          </cell>
          <cell r="AX1271">
            <v>1440</v>
          </cell>
          <cell r="AY1271">
            <v>13</v>
          </cell>
          <cell r="AZ1271">
            <v>2</v>
          </cell>
          <cell r="BA1271">
            <v>15</v>
          </cell>
          <cell r="BB1271">
            <v>645</v>
          </cell>
          <cell r="BC1271">
            <v>13</v>
          </cell>
          <cell r="BD1271">
            <v>2</v>
          </cell>
          <cell r="BE1271">
            <v>15</v>
          </cell>
          <cell r="BF1271">
            <v>105</v>
          </cell>
          <cell r="BG1271" t="str">
            <v>0-2</v>
          </cell>
          <cell r="BH1271">
            <v>0.50812500000000005</v>
          </cell>
          <cell r="BI1271">
            <v>4065</v>
          </cell>
          <cell r="BJ1271">
            <v>799</v>
          </cell>
          <cell r="BK1271">
            <v>799</v>
          </cell>
          <cell r="BL1271">
            <v>726.36</v>
          </cell>
          <cell r="BM1271">
            <v>3.3333333333333335</v>
          </cell>
          <cell r="BN1271">
            <v>2.08</v>
          </cell>
          <cell r="BO1271">
            <v>2.16</v>
          </cell>
          <cell r="BP1271">
            <v>2.82</v>
          </cell>
          <cell r="BQ1271">
            <v>239.7</v>
          </cell>
          <cell r="BR1271">
            <v>0.7</v>
          </cell>
          <cell r="BS1271">
            <v>3.3</v>
          </cell>
          <cell r="BT1271">
            <v>85</v>
          </cell>
          <cell r="BU1271">
            <v>1.1000000000000001</v>
          </cell>
          <cell r="BV1271">
            <v>799</v>
          </cell>
          <cell r="BW1271">
            <v>480</v>
          </cell>
          <cell r="BX1271" t="str">
            <v>Rosin import export company Ltd.</v>
          </cell>
          <cell r="BY1271" t="str">
            <v>Бангладеш</v>
          </cell>
          <cell r="BZ1271">
            <v>320</v>
          </cell>
          <cell r="CA1271">
            <v>826</v>
          </cell>
          <cell r="CB1271">
            <v>143</v>
          </cell>
          <cell r="CC1271">
            <v>2646</v>
          </cell>
          <cell r="CD1271">
            <v>8000</v>
          </cell>
          <cell r="CE1271">
            <v>2518.0241605563901</v>
          </cell>
          <cell r="CF1271">
            <v>8000</v>
          </cell>
          <cell r="CG1271">
            <v>10000</v>
          </cell>
          <cell r="CH1271" t="str">
            <v>ок</v>
          </cell>
          <cell r="CI1271" t="str">
            <v>ок</v>
          </cell>
          <cell r="CJ1271">
            <v>11</v>
          </cell>
          <cell r="CK1271">
            <v>8780.4000000000015</v>
          </cell>
          <cell r="CL1271">
            <v>1784.16</v>
          </cell>
          <cell r="CM1271">
            <v>691.2</v>
          </cell>
          <cell r="CN1271">
            <v>5715.3600000000006</v>
          </cell>
          <cell r="CO1271">
            <v>308.88</v>
          </cell>
          <cell r="CP1271">
            <v>17280</v>
          </cell>
          <cell r="CQ1271">
            <v>974380.5</v>
          </cell>
          <cell r="CR1271">
            <v>197992.19999999998</v>
          </cell>
          <cell r="CS1271">
            <v>76704</v>
          </cell>
          <cell r="CT1271">
            <v>634246.19999999995</v>
          </cell>
          <cell r="CU1271">
            <v>34277.1</v>
          </cell>
          <cell r="CV1271">
            <v>1917600</v>
          </cell>
          <cell r="CW1271">
            <v>3247935</v>
          </cell>
          <cell r="CX1271">
            <v>659974</v>
          </cell>
          <cell r="CY1271">
            <v>255680</v>
          </cell>
          <cell r="CZ1271">
            <v>2114154</v>
          </cell>
          <cell r="DA1271">
            <v>114257</v>
          </cell>
          <cell r="DB1271">
            <v>6392000</v>
          </cell>
          <cell r="DC1271" t="str">
            <v>Basic+</v>
          </cell>
          <cell r="DE1271">
            <v>59</v>
          </cell>
          <cell r="DF1271">
            <v>59</v>
          </cell>
          <cell r="DH1271">
            <v>13</v>
          </cell>
          <cell r="DI1271">
            <v>1</v>
          </cell>
          <cell r="DJ1271">
            <v>14</v>
          </cell>
          <cell r="DK1271">
            <v>826</v>
          </cell>
          <cell r="DP1271">
            <v>826</v>
          </cell>
          <cell r="DQ1271">
            <v>767</v>
          </cell>
          <cell r="DR1271">
            <v>59</v>
          </cell>
          <cell r="DS1271">
            <v>0.9285714285714286</v>
          </cell>
          <cell r="DT1271">
            <v>7.1428571428571425E-2</v>
          </cell>
          <cell r="DU1271">
            <v>799</v>
          </cell>
          <cell r="DV1271">
            <v>174698.99999999997</v>
          </cell>
          <cell r="DW1271">
            <v>1784.16</v>
          </cell>
          <cell r="DX1271">
            <v>659974</v>
          </cell>
          <cell r="DY1271" t="str">
            <v>print</v>
          </cell>
          <cell r="DZ1271" t="str">
            <v>20130510047___Flucke___набивка</v>
          </cell>
          <cell r="EA1271" t="str">
            <v>Расчет кирпичей</v>
          </cell>
        </row>
        <row r="1272">
          <cell r="B1272" t="str">
            <v>20130550003_0076611_00000003857</v>
          </cell>
          <cell r="C1272" t="str">
            <v>20130550003_0076611</v>
          </cell>
          <cell r="D1272" t="str">
            <v>Theme 4ОдеждаRabaul2Мужскойblue309</v>
          </cell>
          <cell r="E1272" t="str">
            <v>Заг. с Th 4</v>
          </cell>
          <cell r="F1272" t="str">
            <v>ACOOLA Одежда Весна 2024 Theme 4</v>
          </cell>
          <cell r="G1272" t="str">
            <v>ACOOLA</v>
          </cell>
          <cell r="H1272" t="str">
            <v>Theme 4</v>
          </cell>
          <cell r="I1272" t="str">
            <v>00000003857</v>
          </cell>
          <cell r="J1272" t="str">
            <v>20130550003</v>
          </cell>
          <cell r="K1272" t="str">
            <v>Шорты джинсовые детские для мальчиков Rabaul2 синий</v>
          </cell>
          <cell r="L1272" t="str">
            <v>Мужской</v>
          </cell>
          <cell r="M1272" t="str">
            <v>Все</v>
          </cell>
          <cell r="N1272" t="str">
            <v>Rabaul2</v>
          </cell>
          <cell r="O1272" t="str">
            <v>синий</v>
          </cell>
          <cell r="P1272" t="str">
            <v>Denim</v>
          </cell>
          <cell r="Q1272" t="str">
            <v>Jeans shorts</v>
          </cell>
          <cell r="R1272" t="str">
            <v>Top_Boys</v>
          </cell>
          <cell r="S1272" t="str">
            <v/>
          </cell>
          <cell r="T1272" t="str">
            <v>Одежда</v>
          </cell>
          <cell r="U1272" t="str">
            <v>Denim fleece</v>
          </cell>
          <cell r="V1272" t="str">
            <v>83%Хлопок/9%Вискоза/7%ПЭ/1%ПУ</v>
          </cell>
          <cell r="W1272" t="str">
            <v>(309) Kids cloth 98-170</v>
          </cell>
          <cell r="X1272">
            <v>13</v>
          </cell>
          <cell r="Y1272" t="str">
            <v>Нет</v>
          </cell>
          <cell r="Z1272" t="str">
            <v>Julia Velugo</v>
          </cell>
          <cell r="AA1272" t="str">
            <v>Basic+</v>
          </cell>
          <cell r="AB1272" t="str">
            <v>Regular</v>
          </cell>
          <cell r="AC1272" t="str">
            <v>1,2,3,4,5</v>
          </cell>
          <cell r="AD1272" t="str">
            <v>1,2,3,4,5_13</v>
          </cell>
          <cell r="AE1272">
            <v>271</v>
          </cell>
          <cell r="AF1272">
            <v>52</v>
          </cell>
          <cell r="AG1272">
            <v>73</v>
          </cell>
          <cell r="AH1272">
            <v>96</v>
          </cell>
          <cell r="AI1272">
            <v>43</v>
          </cell>
          <cell r="AJ1272">
            <v>7</v>
          </cell>
          <cell r="AK1272">
            <v>0.7</v>
          </cell>
          <cell r="AL1272">
            <v>0.3</v>
          </cell>
          <cell r="AM1272">
            <v>13</v>
          </cell>
          <cell r="AN1272">
            <v>2</v>
          </cell>
          <cell r="AO1272">
            <v>15</v>
          </cell>
          <cell r="AP1272">
            <v>780</v>
          </cell>
          <cell r="AQ1272">
            <v>13</v>
          </cell>
          <cell r="AR1272">
            <v>2</v>
          </cell>
          <cell r="AS1272">
            <v>15</v>
          </cell>
          <cell r="AT1272">
            <v>1095</v>
          </cell>
          <cell r="AU1272">
            <v>13</v>
          </cell>
          <cell r="AV1272">
            <v>2</v>
          </cell>
          <cell r="AW1272">
            <v>15</v>
          </cell>
          <cell r="AX1272">
            <v>1440</v>
          </cell>
          <cell r="AY1272">
            <v>13</v>
          </cell>
          <cell r="AZ1272">
            <v>2</v>
          </cell>
          <cell r="BA1272">
            <v>15</v>
          </cell>
          <cell r="BB1272">
            <v>645</v>
          </cell>
          <cell r="BC1272">
            <v>13</v>
          </cell>
          <cell r="BD1272">
            <v>2</v>
          </cell>
          <cell r="BE1272">
            <v>15</v>
          </cell>
          <cell r="BF1272">
            <v>105</v>
          </cell>
          <cell r="BG1272" t="str">
            <v>0-2</v>
          </cell>
          <cell r="BH1272">
            <v>0.50812500000000005</v>
          </cell>
          <cell r="BI1272">
            <v>4065</v>
          </cell>
          <cell r="BJ1272">
            <v>1199</v>
          </cell>
          <cell r="BK1272">
            <v>1199</v>
          </cell>
          <cell r="BL1272">
            <v>1090</v>
          </cell>
          <cell r="BM1272">
            <v>2.448937908496732</v>
          </cell>
          <cell r="BN1272">
            <v>4.47</v>
          </cell>
          <cell r="BO1272">
            <v>4.6399999999999997</v>
          </cell>
          <cell r="BP1272">
            <v>5.76</v>
          </cell>
          <cell r="BQ1272">
            <v>489.59999999999997</v>
          </cell>
          <cell r="BR1272">
            <v>0.59165971643035864</v>
          </cell>
          <cell r="BS1272">
            <v>3.3</v>
          </cell>
          <cell r="BT1272">
            <v>85</v>
          </cell>
          <cell r="BU1272">
            <v>1.1000000000000001</v>
          </cell>
          <cell r="BV1272">
            <v>1199</v>
          </cell>
          <cell r="BW1272">
            <v>720</v>
          </cell>
          <cell r="BX1272" t="str">
            <v>CHINA-BASE NINGBO FOREIGN TRADE CO., LTD</v>
          </cell>
          <cell r="BY1272" t="str">
            <v>Китай</v>
          </cell>
          <cell r="BZ1272">
            <v>320</v>
          </cell>
          <cell r="CA1272">
            <v>826</v>
          </cell>
          <cell r="CB1272">
            <v>143</v>
          </cell>
          <cell r="CC1272">
            <v>2646</v>
          </cell>
          <cell r="CD1272">
            <v>8000</v>
          </cell>
          <cell r="CE1272">
            <v>2518.0241605563901</v>
          </cell>
          <cell r="CF1272">
            <v>8000</v>
          </cell>
          <cell r="CG1272">
            <v>10000</v>
          </cell>
          <cell r="CH1272" t="str">
            <v>ок</v>
          </cell>
          <cell r="CI1272" t="str">
            <v>ок</v>
          </cell>
          <cell r="CJ1272">
            <v>11</v>
          </cell>
          <cell r="CK1272">
            <v>18861.599999999999</v>
          </cell>
          <cell r="CL1272">
            <v>3832.64</v>
          </cell>
          <cell r="CM1272">
            <v>1484.8</v>
          </cell>
          <cell r="CN1272">
            <v>12277.439999999999</v>
          </cell>
          <cell r="CO1272">
            <v>663.52</v>
          </cell>
          <cell r="CP1272">
            <v>37120</v>
          </cell>
          <cell r="CQ1272">
            <v>1990223.9999999998</v>
          </cell>
          <cell r="CR1272">
            <v>404409.59999999998</v>
          </cell>
          <cell r="CS1272">
            <v>156672</v>
          </cell>
          <cell r="CT1272">
            <v>1295481.5999999999</v>
          </cell>
          <cell r="CU1272">
            <v>70012.799999999988</v>
          </cell>
          <cell r="CV1272">
            <v>3916799.9999999995</v>
          </cell>
          <cell r="CW1272">
            <v>4873935</v>
          </cell>
          <cell r="CX1272">
            <v>990374</v>
          </cell>
          <cell r="CY1272">
            <v>383680</v>
          </cell>
          <cell r="CZ1272">
            <v>3172554</v>
          </cell>
          <cell r="DA1272">
            <v>171457</v>
          </cell>
          <cell r="DB1272">
            <v>9592000</v>
          </cell>
          <cell r="DC1272" t="str">
            <v>Basic+</v>
          </cell>
          <cell r="DE1272">
            <v>59</v>
          </cell>
          <cell r="DF1272">
            <v>59</v>
          </cell>
          <cell r="DH1272">
            <v>13</v>
          </cell>
          <cell r="DI1272">
            <v>1</v>
          </cell>
          <cell r="DJ1272">
            <v>14</v>
          </cell>
          <cell r="DK1272">
            <v>826</v>
          </cell>
          <cell r="DP1272">
            <v>826</v>
          </cell>
          <cell r="DQ1272">
            <v>767</v>
          </cell>
          <cell r="DR1272">
            <v>59</v>
          </cell>
          <cell r="DS1272">
            <v>0.9285714285714286</v>
          </cell>
          <cell r="DT1272">
            <v>7.1428571428571425E-2</v>
          </cell>
          <cell r="DU1272">
            <v>1199</v>
          </cell>
          <cell r="DV1272">
            <v>356832</v>
          </cell>
          <cell r="DW1272">
            <v>3832.64</v>
          </cell>
          <cell r="DX1272">
            <v>990374</v>
          </cell>
          <cell r="DY1272" t="str">
            <v>blue</v>
          </cell>
          <cell r="DZ1272" t="str">
            <v>20130550003___Rabaul2___синий</v>
          </cell>
          <cell r="EA1272" t="str">
            <v>Расчет кирпичей</v>
          </cell>
        </row>
        <row r="1273">
          <cell r="B1273" t="str">
            <v>20130550004_0076612_00000003857</v>
          </cell>
          <cell r="C1273" t="str">
            <v>20130550004_0076612</v>
          </cell>
          <cell r="D1273" t="str">
            <v>Theme 4ОдеждаArutaМужскойlight blue309</v>
          </cell>
          <cell r="E1273" t="str">
            <v>Заг. с Th 4</v>
          </cell>
          <cell r="F1273" t="str">
            <v>ACOOLA Одежда Весна 2024 Theme 4</v>
          </cell>
          <cell r="G1273" t="str">
            <v>ACOOLA</v>
          </cell>
          <cell r="H1273" t="str">
            <v>Theme 4</v>
          </cell>
          <cell r="I1273" t="str">
            <v>00000003857</v>
          </cell>
          <cell r="J1273" t="str">
            <v>20130550004</v>
          </cell>
          <cell r="K1273" t="str">
            <v>Шорты джинсовые детские для мальчиков Aruta голубой</v>
          </cell>
          <cell r="L1273" t="str">
            <v>Мужской</v>
          </cell>
          <cell r="M1273" t="str">
            <v>Все</v>
          </cell>
          <cell r="N1273" t="str">
            <v>Aruta</v>
          </cell>
          <cell r="O1273" t="str">
            <v>голубой</v>
          </cell>
          <cell r="P1273" t="str">
            <v>Denim</v>
          </cell>
          <cell r="Q1273" t="str">
            <v>Jeans shorts</v>
          </cell>
          <cell r="R1273" t="str">
            <v>Top_Boys</v>
          </cell>
          <cell r="S1273" t="str">
            <v/>
          </cell>
          <cell r="T1273" t="str">
            <v>Одежда</v>
          </cell>
          <cell r="U1273" t="str">
            <v>Denim / Джинса</v>
          </cell>
          <cell r="V1273" t="str">
            <v>100%Хлопок</v>
          </cell>
          <cell r="W1273" t="str">
            <v>(309) Kids cloth 98-170</v>
          </cell>
          <cell r="X1273">
            <v>13</v>
          </cell>
          <cell r="Y1273" t="str">
            <v>Нет</v>
          </cell>
          <cell r="Z1273" t="str">
            <v>Julia Velugo</v>
          </cell>
          <cell r="AA1273" t="str">
            <v>Basic+</v>
          </cell>
          <cell r="AB1273" t="str">
            <v>Regular</v>
          </cell>
          <cell r="AC1273" t="str">
            <v>1,2,3</v>
          </cell>
          <cell r="AD1273" t="str">
            <v>1,2,3_13</v>
          </cell>
          <cell r="AE1273">
            <v>221</v>
          </cell>
          <cell r="AF1273">
            <v>52</v>
          </cell>
          <cell r="AG1273">
            <v>73</v>
          </cell>
          <cell r="AH1273">
            <v>96</v>
          </cell>
          <cell r="AI1273">
            <v>0</v>
          </cell>
          <cell r="AJ1273">
            <v>0</v>
          </cell>
          <cell r="AK1273">
            <v>0.7</v>
          </cell>
          <cell r="AL1273">
            <v>0</v>
          </cell>
          <cell r="AM1273">
            <v>13</v>
          </cell>
          <cell r="AN1273">
            <v>0</v>
          </cell>
          <cell r="AO1273">
            <v>13</v>
          </cell>
          <cell r="AP1273">
            <v>676</v>
          </cell>
          <cell r="AQ1273">
            <v>13</v>
          </cell>
          <cell r="AR1273">
            <v>0</v>
          </cell>
          <cell r="AS1273">
            <v>13</v>
          </cell>
          <cell r="AT1273">
            <v>949</v>
          </cell>
          <cell r="AU1273">
            <v>13</v>
          </cell>
          <cell r="AV1273">
            <v>0</v>
          </cell>
          <cell r="AW1273">
            <v>13</v>
          </cell>
          <cell r="AX1273">
            <v>1248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 t="str">
            <v>0-0</v>
          </cell>
          <cell r="BH1273">
            <v>0.47883333333333333</v>
          </cell>
          <cell r="BI1273">
            <v>2873</v>
          </cell>
          <cell r="BJ1273">
            <v>1499</v>
          </cell>
          <cell r="BK1273">
            <v>1499</v>
          </cell>
          <cell r="BL1273">
            <v>1362.73</v>
          </cell>
          <cell r="BM1273">
            <v>2.9053202829731561</v>
          </cell>
          <cell r="BN1273">
            <v>4.41</v>
          </cell>
          <cell r="BO1273">
            <v>4.58</v>
          </cell>
          <cell r="BP1273">
            <v>6.07</v>
          </cell>
          <cell r="BQ1273">
            <v>515.95000000000005</v>
          </cell>
          <cell r="BR1273">
            <v>0.65580386924616407</v>
          </cell>
          <cell r="BS1273">
            <v>3.3</v>
          </cell>
          <cell r="BT1273">
            <v>85</v>
          </cell>
          <cell r="BU1273">
            <v>1.1000000000000001</v>
          </cell>
          <cell r="BV1273">
            <v>1499</v>
          </cell>
          <cell r="BW1273">
            <v>900</v>
          </cell>
          <cell r="BX1273" t="str">
            <v>ADROIT SOURCING</v>
          </cell>
          <cell r="BY1273" t="str">
            <v>Бангладеш</v>
          </cell>
          <cell r="BZ1273">
            <v>240</v>
          </cell>
          <cell r="CA1273">
            <v>767</v>
          </cell>
          <cell r="CB1273">
            <v>104</v>
          </cell>
          <cell r="CC1273">
            <v>2016</v>
          </cell>
          <cell r="CD1273">
            <v>6000</v>
          </cell>
          <cell r="CE1273">
            <v>1888.5181204172925</v>
          </cell>
          <cell r="CF1273">
            <v>6000</v>
          </cell>
          <cell r="CG1273">
            <v>8000</v>
          </cell>
          <cell r="CH1273" t="str">
            <v>ок</v>
          </cell>
          <cell r="CI1273" t="str">
            <v>ок</v>
          </cell>
          <cell r="CJ1273">
            <v>8</v>
          </cell>
          <cell r="CK1273">
            <v>13158.34</v>
          </cell>
          <cell r="CL1273">
            <v>3512.86</v>
          </cell>
          <cell r="CM1273">
            <v>1099.2</v>
          </cell>
          <cell r="CN1273">
            <v>9233.2800000000007</v>
          </cell>
          <cell r="CO1273">
            <v>476.32</v>
          </cell>
          <cell r="CP1273">
            <v>27480</v>
          </cell>
          <cell r="CQ1273">
            <v>1482324.35</v>
          </cell>
          <cell r="CR1273">
            <v>395733.65</v>
          </cell>
          <cell r="CS1273">
            <v>123828.00000000001</v>
          </cell>
          <cell r="CT1273">
            <v>1040155.2000000001</v>
          </cell>
          <cell r="CU1273">
            <v>53658.8</v>
          </cell>
          <cell r="CV1273">
            <v>3095700.0000000005</v>
          </cell>
          <cell r="CW1273">
            <v>4306627</v>
          </cell>
          <cell r="CX1273">
            <v>1149733</v>
          </cell>
          <cell r="CY1273">
            <v>359760</v>
          </cell>
          <cell r="CZ1273">
            <v>3021984</v>
          </cell>
          <cell r="DA1273">
            <v>155896</v>
          </cell>
          <cell r="DB1273">
            <v>8994000</v>
          </cell>
          <cell r="DC1273" t="str">
            <v>Basic+</v>
          </cell>
          <cell r="DE1273">
            <v>59</v>
          </cell>
          <cell r="DF1273">
            <v>59</v>
          </cell>
          <cell r="DH1273">
            <v>13</v>
          </cell>
          <cell r="DJ1273">
            <v>13</v>
          </cell>
          <cell r="DK1273">
            <v>767</v>
          </cell>
          <cell r="DP1273">
            <v>767</v>
          </cell>
          <cell r="DQ1273">
            <v>767</v>
          </cell>
          <cell r="DR1273">
            <v>0</v>
          </cell>
          <cell r="DS1273">
            <v>1</v>
          </cell>
          <cell r="DT1273">
            <v>0</v>
          </cell>
          <cell r="DU1273">
            <v>1499</v>
          </cell>
          <cell r="DV1273">
            <v>349176.75000000006</v>
          </cell>
          <cell r="DW1273">
            <v>3512.86</v>
          </cell>
          <cell r="DX1273">
            <v>1149733</v>
          </cell>
          <cell r="DY1273" t="str">
            <v>light blue</v>
          </cell>
          <cell r="DZ1273" t="str">
            <v>20130550004___Aruta___голубой</v>
          </cell>
          <cell r="EA1273" t="str">
            <v>Расчет кирпичей</v>
          </cell>
        </row>
        <row r="1274">
          <cell r="B1274" t="str">
            <v>20130550005_0076613_00000003857</v>
          </cell>
          <cell r="C1274" t="str">
            <v>20130550005_0076613</v>
          </cell>
          <cell r="D1274" t="str">
            <v>Theme 4ОдеждаHinМужскойlight blue309</v>
          </cell>
          <cell r="E1274" t="str">
            <v>Заг. с Th 4</v>
          </cell>
          <cell r="F1274" t="str">
            <v>ACOOLA Одежда Весна 2024 Theme 4</v>
          </cell>
          <cell r="G1274" t="str">
            <v>ACOOLA</v>
          </cell>
          <cell r="H1274" t="str">
            <v>Theme 4</v>
          </cell>
          <cell r="I1274" t="str">
            <v>00000003857</v>
          </cell>
          <cell r="J1274" t="str">
            <v>20130550005</v>
          </cell>
          <cell r="K1274" t="str">
            <v>Шорты джинсовые детские для мальчиков Hin голубой</v>
          </cell>
          <cell r="L1274" t="str">
            <v>Мужской</v>
          </cell>
          <cell r="M1274" t="str">
            <v>Все</v>
          </cell>
          <cell r="N1274" t="str">
            <v>Hin</v>
          </cell>
          <cell r="O1274" t="str">
            <v>голубой</v>
          </cell>
          <cell r="P1274" t="str">
            <v>Denim</v>
          </cell>
          <cell r="Q1274" t="str">
            <v>Jeans shorts</v>
          </cell>
          <cell r="R1274" t="str">
            <v>Top_Boys</v>
          </cell>
          <cell r="S1274" t="str">
            <v/>
          </cell>
          <cell r="T1274" t="str">
            <v>Одежда</v>
          </cell>
          <cell r="U1274" t="str">
            <v>Denim / Джинса</v>
          </cell>
          <cell r="V1274" t="str">
            <v>98%Хлопок/2%ПУ</v>
          </cell>
          <cell r="W1274" t="str">
            <v>(309) Kids cloth 98-170</v>
          </cell>
          <cell r="X1274">
            <v>13</v>
          </cell>
          <cell r="Y1274" t="str">
            <v>Нет</v>
          </cell>
          <cell r="Z1274" t="str">
            <v>Julia Velugo</v>
          </cell>
          <cell r="AA1274" t="str">
            <v>Basic+</v>
          </cell>
          <cell r="AB1274" t="str">
            <v>Regular</v>
          </cell>
          <cell r="AC1274" t="str">
            <v>1,2,3,4,5</v>
          </cell>
          <cell r="AD1274" t="str">
            <v>1,2,3,4,5_13</v>
          </cell>
          <cell r="AE1274">
            <v>271</v>
          </cell>
          <cell r="AF1274">
            <v>52</v>
          </cell>
          <cell r="AG1274">
            <v>73</v>
          </cell>
          <cell r="AH1274">
            <v>96</v>
          </cell>
          <cell r="AI1274">
            <v>43</v>
          </cell>
          <cell r="AJ1274">
            <v>7</v>
          </cell>
          <cell r="AK1274">
            <v>0.7</v>
          </cell>
          <cell r="AL1274">
            <v>0.3</v>
          </cell>
          <cell r="AM1274">
            <v>13</v>
          </cell>
          <cell r="AN1274">
            <v>2</v>
          </cell>
          <cell r="AO1274">
            <v>15</v>
          </cell>
          <cell r="AP1274">
            <v>780</v>
          </cell>
          <cell r="AQ1274">
            <v>13</v>
          </cell>
          <cell r="AR1274">
            <v>2</v>
          </cell>
          <cell r="AS1274">
            <v>15</v>
          </cell>
          <cell r="AT1274">
            <v>1095</v>
          </cell>
          <cell r="AU1274">
            <v>13</v>
          </cell>
          <cell r="AV1274">
            <v>2</v>
          </cell>
          <cell r="AW1274">
            <v>15</v>
          </cell>
          <cell r="AX1274">
            <v>1440</v>
          </cell>
          <cell r="AY1274">
            <v>13</v>
          </cell>
          <cell r="AZ1274">
            <v>2</v>
          </cell>
          <cell r="BA1274">
            <v>15</v>
          </cell>
          <cell r="BB1274">
            <v>645</v>
          </cell>
          <cell r="BC1274">
            <v>13</v>
          </cell>
          <cell r="BD1274">
            <v>2</v>
          </cell>
          <cell r="BE1274">
            <v>15</v>
          </cell>
          <cell r="BF1274">
            <v>105</v>
          </cell>
          <cell r="BG1274" t="str">
            <v>0-2</v>
          </cell>
          <cell r="BH1274">
            <v>0.50812500000000005</v>
          </cell>
          <cell r="BI1274">
            <v>4065</v>
          </cell>
          <cell r="BJ1274">
            <v>1499</v>
          </cell>
          <cell r="BK1274">
            <v>1499</v>
          </cell>
          <cell r="BL1274">
            <v>1362.73</v>
          </cell>
          <cell r="BM1274">
            <v>2.9197506817296457</v>
          </cell>
          <cell r="BN1274">
            <v>4.37</v>
          </cell>
          <cell r="BO1274">
            <v>4.54</v>
          </cell>
          <cell r="BP1274">
            <v>6.04</v>
          </cell>
          <cell r="BQ1274">
            <v>513.4</v>
          </cell>
          <cell r="BR1274">
            <v>0.65750500333555706</v>
          </cell>
          <cell r="BS1274">
            <v>3.3</v>
          </cell>
          <cell r="BT1274">
            <v>85</v>
          </cell>
          <cell r="BU1274">
            <v>1.1000000000000001</v>
          </cell>
          <cell r="BV1274">
            <v>1499</v>
          </cell>
          <cell r="BW1274">
            <v>900</v>
          </cell>
          <cell r="BX1274" t="str">
            <v>MOTHER CORPORATION</v>
          </cell>
          <cell r="BY1274" t="str">
            <v>Бангладеш</v>
          </cell>
          <cell r="BZ1274">
            <v>320</v>
          </cell>
          <cell r="CA1274">
            <v>826</v>
          </cell>
          <cell r="CB1274">
            <v>143</v>
          </cell>
          <cell r="CC1274">
            <v>2646</v>
          </cell>
          <cell r="CD1274">
            <v>8000</v>
          </cell>
          <cell r="CE1274">
            <v>2518.0241605563901</v>
          </cell>
          <cell r="CF1274">
            <v>8000</v>
          </cell>
          <cell r="CG1274">
            <v>10000</v>
          </cell>
          <cell r="CH1274" t="str">
            <v>ок</v>
          </cell>
          <cell r="CI1274" t="str">
            <v>ок</v>
          </cell>
          <cell r="CJ1274">
            <v>11</v>
          </cell>
          <cell r="CK1274">
            <v>18455.099999999999</v>
          </cell>
          <cell r="CL1274">
            <v>3750.04</v>
          </cell>
          <cell r="CM1274">
            <v>1452.8</v>
          </cell>
          <cell r="CN1274">
            <v>12012.84</v>
          </cell>
          <cell r="CO1274">
            <v>649.22</v>
          </cell>
          <cell r="CP1274">
            <v>36320</v>
          </cell>
          <cell r="CQ1274">
            <v>2086971</v>
          </cell>
          <cell r="CR1274">
            <v>424068.39999999997</v>
          </cell>
          <cell r="CS1274">
            <v>164288</v>
          </cell>
          <cell r="CT1274">
            <v>1358456.4</v>
          </cell>
          <cell r="CU1274">
            <v>73416.2</v>
          </cell>
          <cell r="CV1274">
            <v>4107200</v>
          </cell>
          <cell r="CW1274">
            <v>6093435</v>
          </cell>
          <cell r="CX1274">
            <v>1238174</v>
          </cell>
          <cell r="CY1274">
            <v>479680</v>
          </cell>
          <cell r="CZ1274">
            <v>3966354</v>
          </cell>
          <cell r="DA1274">
            <v>214357</v>
          </cell>
          <cell r="DB1274">
            <v>11992000</v>
          </cell>
          <cell r="DC1274" t="str">
            <v>Basic+</v>
          </cell>
          <cell r="DE1274">
            <v>59</v>
          </cell>
          <cell r="DF1274">
            <v>59</v>
          </cell>
          <cell r="DH1274">
            <v>13</v>
          </cell>
          <cell r="DI1274">
            <v>1</v>
          </cell>
          <cell r="DJ1274">
            <v>14</v>
          </cell>
          <cell r="DK1274">
            <v>826</v>
          </cell>
          <cell r="DP1274">
            <v>826</v>
          </cell>
          <cell r="DQ1274">
            <v>767</v>
          </cell>
          <cell r="DR1274">
            <v>59</v>
          </cell>
          <cell r="DS1274">
            <v>0.9285714285714286</v>
          </cell>
          <cell r="DT1274">
            <v>7.1428571428571425E-2</v>
          </cell>
          <cell r="DU1274">
            <v>1499</v>
          </cell>
          <cell r="DV1274">
            <v>374178</v>
          </cell>
          <cell r="DW1274">
            <v>3750.04</v>
          </cell>
          <cell r="DX1274">
            <v>1238174</v>
          </cell>
          <cell r="DY1274" t="str">
            <v>light blue</v>
          </cell>
          <cell r="DZ1274" t="str">
            <v>20130550005___Hin___голубой</v>
          </cell>
          <cell r="EA1274" t="str">
            <v>Расчет кирпичей</v>
          </cell>
        </row>
        <row r="1275">
          <cell r="B1275" t="str">
            <v>20131000007_0076614_00000003857</v>
          </cell>
          <cell r="C1275" t="str">
            <v>20131000007_0076614</v>
          </cell>
          <cell r="D1275" t="str">
            <v>Theme 4ОдеждаHake_jcМужскойprint309</v>
          </cell>
          <cell r="E1275" t="str">
            <v>Заг. с Th 4</v>
          </cell>
          <cell r="F1275" t="str">
            <v>ACOOLA Одежда Весна 2024 Theme 4</v>
          </cell>
          <cell r="G1275" t="str">
            <v>ACOOLA</v>
          </cell>
          <cell r="H1275" t="str">
            <v>Theme 4</v>
          </cell>
          <cell r="I1275" t="str">
            <v>00000003857</v>
          </cell>
          <cell r="J1275" t="str">
            <v>20131000007</v>
          </cell>
          <cell r="K1275" t="str">
            <v>Куртка детская для мальчиков Hake_jc набивка</v>
          </cell>
          <cell r="L1275" t="str">
            <v>Мужской</v>
          </cell>
          <cell r="M1275" t="str">
            <v>Все</v>
          </cell>
          <cell r="N1275" t="str">
            <v>Hake_jc</v>
          </cell>
          <cell r="O1275" t="str">
            <v>набивка</v>
          </cell>
          <cell r="P1275" t="str">
            <v>Jersey</v>
          </cell>
          <cell r="Q1275" t="str">
            <v>Jersey jacket</v>
          </cell>
          <cell r="R1275" t="str">
            <v>Top_Boys</v>
          </cell>
          <cell r="S1275" t="str">
            <v/>
          </cell>
          <cell r="T1275" t="str">
            <v>Одежда</v>
          </cell>
          <cell r="U1275" t="str">
            <v>Fleece / Флис хлопковый</v>
          </cell>
          <cell r="V1275" t="str">
            <v>100%Хлопок</v>
          </cell>
          <cell r="W1275" t="str">
            <v>(309) Kids cloth 98-170</v>
          </cell>
          <cell r="X1275">
            <v>13</v>
          </cell>
          <cell r="Y1275" t="str">
            <v>Нет</v>
          </cell>
          <cell r="Z1275" t="str">
            <v>Daria Kuricyna</v>
          </cell>
          <cell r="AA1275" t="str">
            <v>Basic+</v>
          </cell>
          <cell r="AB1275" t="str">
            <v>Regular</v>
          </cell>
          <cell r="AC1275" t="str">
            <v>1,2,3,4,5</v>
          </cell>
          <cell r="AD1275" t="str">
            <v>1,2,3,4,5_13</v>
          </cell>
          <cell r="AE1275">
            <v>271</v>
          </cell>
          <cell r="AF1275">
            <v>52</v>
          </cell>
          <cell r="AG1275">
            <v>73</v>
          </cell>
          <cell r="AH1275">
            <v>96</v>
          </cell>
          <cell r="AI1275">
            <v>43</v>
          </cell>
          <cell r="AJ1275">
            <v>7</v>
          </cell>
          <cell r="AK1275">
            <v>0.7</v>
          </cell>
          <cell r="AL1275">
            <v>0.3</v>
          </cell>
          <cell r="AM1275">
            <v>13</v>
          </cell>
          <cell r="AN1275">
            <v>2</v>
          </cell>
          <cell r="AO1275">
            <v>15</v>
          </cell>
          <cell r="AP1275">
            <v>780</v>
          </cell>
          <cell r="AQ1275">
            <v>13</v>
          </cell>
          <cell r="AR1275">
            <v>2</v>
          </cell>
          <cell r="AS1275">
            <v>15</v>
          </cell>
          <cell r="AT1275">
            <v>1095</v>
          </cell>
          <cell r="AU1275">
            <v>13</v>
          </cell>
          <cell r="AV1275">
            <v>2</v>
          </cell>
          <cell r="AW1275">
            <v>15</v>
          </cell>
          <cell r="AX1275">
            <v>1440</v>
          </cell>
          <cell r="AY1275">
            <v>13</v>
          </cell>
          <cell r="AZ1275">
            <v>2</v>
          </cell>
          <cell r="BA1275">
            <v>15</v>
          </cell>
          <cell r="BB1275">
            <v>645</v>
          </cell>
          <cell r="BC1275">
            <v>13</v>
          </cell>
          <cell r="BD1275">
            <v>2</v>
          </cell>
          <cell r="BE1275">
            <v>15</v>
          </cell>
          <cell r="BF1275">
            <v>105</v>
          </cell>
          <cell r="BG1275" t="str">
            <v>0-2</v>
          </cell>
          <cell r="BH1275">
            <v>0.50812500000000005</v>
          </cell>
          <cell r="BI1275">
            <v>4065</v>
          </cell>
          <cell r="BJ1275">
            <v>1799</v>
          </cell>
          <cell r="BK1275">
            <v>1799</v>
          </cell>
          <cell r="BL1275">
            <v>1635.45</v>
          </cell>
          <cell r="BM1275">
            <v>3.1970854807179667</v>
          </cell>
          <cell r="BN1275">
            <v>4.75</v>
          </cell>
          <cell r="BO1275">
            <v>4.93</v>
          </cell>
          <cell r="BP1275">
            <v>6.62</v>
          </cell>
          <cell r="BQ1275">
            <v>562.70000000000005</v>
          </cell>
          <cell r="BR1275">
            <v>0.68721511951083936</v>
          </cell>
          <cell r="BS1275">
            <v>3.3</v>
          </cell>
          <cell r="BT1275">
            <v>85</v>
          </cell>
          <cell r="BU1275">
            <v>1.1000000000000001</v>
          </cell>
          <cell r="BV1275">
            <v>1799</v>
          </cell>
          <cell r="BW1275">
            <v>1080</v>
          </cell>
          <cell r="BX1275" t="str">
            <v>BLUE SKY INTERNATIONAL</v>
          </cell>
          <cell r="BY1275" t="str">
            <v>Бангладеш</v>
          </cell>
          <cell r="BZ1275">
            <v>320</v>
          </cell>
          <cell r="CA1275">
            <v>826</v>
          </cell>
          <cell r="CB1275">
            <v>143</v>
          </cell>
          <cell r="CC1275">
            <v>2646</v>
          </cell>
          <cell r="CD1275">
            <v>8000</v>
          </cell>
          <cell r="CE1275">
            <v>2518.0241605563901</v>
          </cell>
          <cell r="CF1275">
            <v>8000</v>
          </cell>
          <cell r="CG1275">
            <v>10000</v>
          </cell>
          <cell r="CH1275" t="str">
            <v>ок</v>
          </cell>
          <cell r="CI1275" t="str">
            <v>ок</v>
          </cell>
          <cell r="CJ1275">
            <v>11</v>
          </cell>
          <cell r="CK1275">
            <v>20040.449999999997</v>
          </cell>
          <cell r="CL1275">
            <v>4072.18</v>
          </cell>
          <cell r="CM1275">
            <v>1577.6</v>
          </cell>
          <cell r="CN1275">
            <v>13044.779999999999</v>
          </cell>
          <cell r="CO1275">
            <v>704.99</v>
          </cell>
          <cell r="CP1275">
            <v>39440</v>
          </cell>
          <cell r="CQ1275">
            <v>2287375.5</v>
          </cell>
          <cell r="CR1275">
            <v>464790.2</v>
          </cell>
          <cell r="CS1275">
            <v>180064</v>
          </cell>
          <cell r="CT1275">
            <v>1488904.2000000002</v>
          </cell>
          <cell r="CU1275">
            <v>80466.100000000006</v>
          </cell>
          <cell r="CV1275">
            <v>4501600</v>
          </cell>
          <cell r="CW1275">
            <v>7312935</v>
          </cell>
          <cell r="CX1275">
            <v>1485974</v>
          </cell>
          <cell r="CY1275">
            <v>575680</v>
          </cell>
          <cell r="CZ1275">
            <v>4760154</v>
          </cell>
          <cell r="DA1275">
            <v>257257</v>
          </cell>
          <cell r="DB1275">
            <v>14392000</v>
          </cell>
          <cell r="DC1275" t="str">
            <v>Basic+</v>
          </cell>
          <cell r="DE1275">
            <v>59</v>
          </cell>
          <cell r="DF1275">
            <v>59</v>
          </cell>
          <cell r="DH1275">
            <v>13</v>
          </cell>
          <cell r="DI1275">
            <v>1</v>
          </cell>
          <cell r="DJ1275">
            <v>14</v>
          </cell>
          <cell r="DK1275">
            <v>826</v>
          </cell>
          <cell r="DP1275">
            <v>826</v>
          </cell>
          <cell r="DQ1275">
            <v>767</v>
          </cell>
          <cell r="DR1275">
            <v>59</v>
          </cell>
          <cell r="DS1275">
            <v>0.9285714285714286</v>
          </cell>
          <cell r="DT1275">
            <v>7.1428571428571425E-2</v>
          </cell>
          <cell r="DU1275">
            <v>1799</v>
          </cell>
          <cell r="DV1275">
            <v>410109</v>
          </cell>
          <cell r="DW1275">
            <v>4072.18</v>
          </cell>
          <cell r="DX1275">
            <v>1485974</v>
          </cell>
          <cell r="DY1275" t="str">
            <v>print</v>
          </cell>
          <cell r="DZ1275" t="str">
            <v>20131000007___Hake_jc___набивка</v>
          </cell>
          <cell r="EA1275" t="str">
            <v>Расчет кирпичей</v>
          </cell>
        </row>
        <row r="1276">
          <cell r="B1276" t="str">
            <v>20134200006_0076617_00000003857</v>
          </cell>
          <cell r="C1276" t="str">
            <v>20134200006_0076617</v>
          </cell>
          <cell r="D1276" t="str">
            <v>Theme 4ОдеждаEel_setМужскойlight green309</v>
          </cell>
          <cell r="E1276" t="str">
            <v>Заг. с Th 4</v>
          </cell>
          <cell r="F1276" t="str">
            <v>ACOOLA Одежда Весна 2024 Theme 4</v>
          </cell>
          <cell r="G1276" t="str">
            <v>ACOOLA</v>
          </cell>
          <cell r="H1276" t="str">
            <v>Theme 4</v>
          </cell>
          <cell r="I1276" t="str">
            <v>00000003857</v>
          </cell>
          <cell r="J1276" t="str">
            <v>20134200006</v>
          </cell>
          <cell r="K1276" t="str">
            <v>Комплект для мальчиков((1)футболка и (2)брюки) Eel_set  светло-зеленый</v>
          </cell>
          <cell r="L1276" t="str">
            <v>Мужской</v>
          </cell>
          <cell r="M1276" t="str">
            <v>Все</v>
          </cell>
          <cell r="N1276" t="str">
            <v>Eel_set</v>
          </cell>
          <cell r="O1276" t="str">
            <v>светло-зеленый</v>
          </cell>
          <cell r="P1276" t="str">
            <v>Jersey</v>
          </cell>
          <cell r="Q1276" t="str">
            <v>Kids Set</v>
          </cell>
          <cell r="R1276" t="str">
            <v>Top_Boys</v>
          </cell>
          <cell r="S1276" t="str">
            <v/>
          </cell>
          <cell r="T1276" t="str">
            <v>Одежда</v>
          </cell>
          <cell r="U1276" t="str">
            <v>Fleece / Флис</v>
          </cell>
          <cell r="V1276" t="str">
            <v>60%Хлопок/40%ПЭ</v>
          </cell>
          <cell r="W1276" t="str">
            <v>(309) Kids cloth 98-170</v>
          </cell>
          <cell r="X1276">
            <v>13</v>
          </cell>
          <cell r="Y1276" t="str">
            <v>Нет</v>
          </cell>
          <cell r="Z1276" t="str">
            <v>Daria Kuricyna</v>
          </cell>
          <cell r="AA1276" t="str">
            <v>Basic+</v>
          </cell>
          <cell r="AB1276" t="str">
            <v>Regular</v>
          </cell>
          <cell r="AC1276" t="str">
            <v>1,2,3,4,5</v>
          </cell>
          <cell r="AD1276" t="str">
            <v>1,2,3,4,5_13</v>
          </cell>
          <cell r="AE1276">
            <v>271</v>
          </cell>
          <cell r="AF1276">
            <v>52</v>
          </cell>
          <cell r="AG1276">
            <v>73</v>
          </cell>
          <cell r="AH1276">
            <v>96</v>
          </cell>
          <cell r="AI1276">
            <v>43</v>
          </cell>
          <cell r="AJ1276">
            <v>7</v>
          </cell>
          <cell r="AK1276">
            <v>0.7</v>
          </cell>
          <cell r="AL1276">
            <v>0.3</v>
          </cell>
          <cell r="AM1276">
            <v>13</v>
          </cell>
          <cell r="AN1276">
            <v>2</v>
          </cell>
          <cell r="AO1276">
            <v>15</v>
          </cell>
          <cell r="AP1276">
            <v>780</v>
          </cell>
          <cell r="AQ1276">
            <v>13</v>
          </cell>
          <cell r="AR1276">
            <v>2</v>
          </cell>
          <cell r="AS1276">
            <v>15</v>
          </cell>
          <cell r="AT1276">
            <v>1095</v>
          </cell>
          <cell r="AU1276">
            <v>13</v>
          </cell>
          <cell r="AV1276">
            <v>2</v>
          </cell>
          <cell r="AW1276">
            <v>15</v>
          </cell>
          <cell r="AX1276">
            <v>1440</v>
          </cell>
          <cell r="AY1276">
            <v>13</v>
          </cell>
          <cell r="AZ1276">
            <v>2</v>
          </cell>
          <cell r="BA1276">
            <v>15</v>
          </cell>
          <cell r="BB1276">
            <v>645</v>
          </cell>
          <cell r="BC1276">
            <v>13</v>
          </cell>
          <cell r="BD1276">
            <v>2</v>
          </cell>
          <cell r="BE1276">
            <v>15</v>
          </cell>
          <cell r="BF1276">
            <v>105</v>
          </cell>
          <cell r="BG1276" t="str">
            <v>0-2</v>
          </cell>
          <cell r="BH1276">
            <v>0.50812500000000005</v>
          </cell>
          <cell r="BI1276">
            <v>4065</v>
          </cell>
          <cell r="BJ1276">
            <v>1499</v>
          </cell>
          <cell r="BK1276">
            <v>1499</v>
          </cell>
          <cell r="BL1276">
            <v>1362.73</v>
          </cell>
          <cell r="BM1276">
            <v>3.0670076726342712</v>
          </cell>
          <cell r="BN1276">
            <v>4.16</v>
          </cell>
          <cell r="BO1276">
            <v>4.32</v>
          </cell>
          <cell r="BP1276">
            <v>5.75</v>
          </cell>
          <cell r="BQ1276">
            <v>488.75</v>
          </cell>
          <cell r="BR1276">
            <v>0.67394929953302207</v>
          </cell>
          <cell r="BS1276">
            <v>3.3</v>
          </cell>
          <cell r="BT1276">
            <v>85</v>
          </cell>
          <cell r="BU1276">
            <v>1.1000000000000001</v>
          </cell>
          <cell r="BV1276">
            <v>1499</v>
          </cell>
          <cell r="BW1276">
            <v>900</v>
          </cell>
          <cell r="BX1276" t="str">
            <v>Rosin import export company Ltd.</v>
          </cell>
          <cell r="BY1276" t="str">
            <v>Бангладеш</v>
          </cell>
          <cell r="BZ1276">
            <v>320</v>
          </cell>
          <cell r="CA1276">
            <v>826</v>
          </cell>
          <cell r="CB1276">
            <v>143</v>
          </cell>
          <cell r="CC1276">
            <v>2646</v>
          </cell>
          <cell r="CD1276">
            <v>8000</v>
          </cell>
          <cell r="CE1276">
            <v>2518.0241605563901</v>
          </cell>
          <cell r="CF1276">
            <v>8000</v>
          </cell>
          <cell r="CG1276">
            <v>10000</v>
          </cell>
          <cell r="CH1276" t="str">
            <v>ок</v>
          </cell>
          <cell r="CI1276" t="str">
            <v>ок</v>
          </cell>
          <cell r="CJ1276">
            <v>11</v>
          </cell>
          <cell r="CK1276">
            <v>17560.800000000003</v>
          </cell>
          <cell r="CL1276">
            <v>3568.32</v>
          </cell>
          <cell r="CM1276">
            <v>1382.4</v>
          </cell>
          <cell r="CN1276">
            <v>11430.720000000001</v>
          </cell>
          <cell r="CO1276">
            <v>617.76</v>
          </cell>
          <cell r="CP1276">
            <v>34560</v>
          </cell>
          <cell r="CQ1276">
            <v>1986768.75</v>
          </cell>
          <cell r="CR1276">
            <v>403707.5</v>
          </cell>
          <cell r="CS1276">
            <v>156400</v>
          </cell>
          <cell r="CT1276">
            <v>1293232.5</v>
          </cell>
          <cell r="CU1276">
            <v>69891.25</v>
          </cell>
          <cell r="CV1276">
            <v>3910000</v>
          </cell>
          <cell r="CW1276">
            <v>6093435</v>
          </cell>
          <cell r="CX1276">
            <v>1238174</v>
          </cell>
          <cell r="CY1276">
            <v>479680</v>
          </cell>
          <cell r="CZ1276">
            <v>3966354</v>
          </cell>
          <cell r="DA1276">
            <v>214357</v>
          </cell>
          <cell r="DB1276">
            <v>11992000</v>
          </cell>
          <cell r="DC1276" t="str">
            <v>Basic+</v>
          </cell>
          <cell r="DE1276">
            <v>59</v>
          </cell>
          <cell r="DF1276">
            <v>59</v>
          </cell>
          <cell r="DH1276">
            <v>13</v>
          </cell>
          <cell r="DI1276">
            <v>1</v>
          </cell>
          <cell r="DJ1276">
            <v>14</v>
          </cell>
          <cell r="DK1276">
            <v>826</v>
          </cell>
          <cell r="DP1276">
            <v>826</v>
          </cell>
          <cell r="DQ1276">
            <v>767</v>
          </cell>
          <cell r="DR1276">
            <v>59</v>
          </cell>
          <cell r="DS1276">
            <v>0.9285714285714286</v>
          </cell>
          <cell r="DT1276">
            <v>7.1428571428571425E-2</v>
          </cell>
          <cell r="DU1276">
            <v>1499</v>
          </cell>
          <cell r="DV1276">
            <v>356212.5</v>
          </cell>
          <cell r="DW1276">
            <v>3568.32</v>
          </cell>
          <cell r="DX1276">
            <v>1238174</v>
          </cell>
          <cell r="DY1276" t="str">
            <v>light green</v>
          </cell>
          <cell r="DZ1276" t="str">
            <v>20134200006___Eel_set___светло-зеленый</v>
          </cell>
          <cell r="EA1276" t="str">
            <v>Расчет кирпичей</v>
          </cell>
        </row>
        <row r="1277">
          <cell r="B1277" t="str">
            <v>20134200007_0076618_00000003857</v>
          </cell>
          <cell r="C1277" t="str">
            <v>20134200007_0076618</v>
          </cell>
          <cell r="D1277" t="str">
            <v>Theme 4ОдеждаCod_setМужскойanycolor309</v>
          </cell>
          <cell r="E1277" t="str">
            <v>Заг. с Th 4</v>
          </cell>
          <cell r="F1277" t="str">
            <v>ACOOLA Одежда Весна 2024 Theme 4</v>
          </cell>
          <cell r="G1277" t="str">
            <v>ACOOLA</v>
          </cell>
          <cell r="H1277" t="str">
            <v>Theme 4</v>
          </cell>
          <cell r="I1277" t="str">
            <v>00000003857</v>
          </cell>
          <cell r="J1277" t="str">
            <v>20134200007</v>
          </cell>
          <cell r="K1277" t="str">
            <v>Комплект для мальчиков((1)футболка и (2)брюки) Cod_set  разноцветный</v>
          </cell>
          <cell r="L1277" t="str">
            <v>Мужской</v>
          </cell>
          <cell r="M1277" t="str">
            <v>Все</v>
          </cell>
          <cell r="N1277" t="str">
            <v>Cod_set</v>
          </cell>
          <cell r="O1277" t="str">
            <v>разноцветный</v>
          </cell>
          <cell r="P1277" t="str">
            <v>Jersey</v>
          </cell>
          <cell r="Q1277" t="str">
            <v>Kids Set</v>
          </cell>
          <cell r="R1277" t="str">
            <v>Top_Boys</v>
          </cell>
          <cell r="S1277" t="str">
            <v/>
          </cell>
          <cell r="T1277" t="str">
            <v>Одежда</v>
          </cell>
          <cell r="U1277" t="str">
            <v>Fleece / Флис</v>
          </cell>
          <cell r="V1277" t="str">
            <v>100%Хлопок</v>
          </cell>
          <cell r="W1277" t="str">
            <v>(309) Kids cloth 98-170</v>
          </cell>
          <cell r="X1277">
            <v>13</v>
          </cell>
          <cell r="Y1277" t="str">
            <v>Нет</v>
          </cell>
          <cell r="Z1277" t="str">
            <v>Daria Kuricyna</v>
          </cell>
          <cell r="AA1277" t="str">
            <v>Basic+</v>
          </cell>
          <cell r="AB1277" t="str">
            <v>Regular</v>
          </cell>
          <cell r="AC1277" t="str">
            <v>1,2,3,4,5</v>
          </cell>
          <cell r="AD1277" t="str">
            <v>1,2,3,4,5_13</v>
          </cell>
          <cell r="AE1277">
            <v>271</v>
          </cell>
          <cell r="AF1277">
            <v>52</v>
          </cell>
          <cell r="AG1277">
            <v>73</v>
          </cell>
          <cell r="AH1277">
            <v>96</v>
          </cell>
          <cell r="AI1277">
            <v>43</v>
          </cell>
          <cell r="AJ1277">
            <v>7</v>
          </cell>
          <cell r="AK1277">
            <v>0.7</v>
          </cell>
          <cell r="AL1277">
            <v>0.3</v>
          </cell>
          <cell r="AM1277">
            <v>13</v>
          </cell>
          <cell r="AN1277">
            <v>2</v>
          </cell>
          <cell r="AO1277">
            <v>15</v>
          </cell>
          <cell r="AP1277">
            <v>780</v>
          </cell>
          <cell r="AQ1277">
            <v>13</v>
          </cell>
          <cell r="AR1277">
            <v>2</v>
          </cell>
          <cell r="AS1277">
            <v>15</v>
          </cell>
          <cell r="AT1277">
            <v>1095</v>
          </cell>
          <cell r="AU1277">
            <v>13</v>
          </cell>
          <cell r="AV1277">
            <v>2</v>
          </cell>
          <cell r="AW1277">
            <v>15</v>
          </cell>
          <cell r="AX1277">
            <v>1440</v>
          </cell>
          <cell r="AY1277">
            <v>13</v>
          </cell>
          <cell r="AZ1277">
            <v>2</v>
          </cell>
          <cell r="BA1277">
            <v>15</v>
          </cell>
          <cell r="BB1277">
            <v>645</v>
          </cell>
          <cell r="BC1277">
            <v>13</v>
          </cell>
          <cell r="BD1277">
            <v>2</v>
          </cell>
          <cell r="BE1277">
            <v>15</v>
          </cell>
          <cell r="BF1277">
            <v>105</v>
          </cell>
          <cell r="BG1277" t="str">
            <v>0-2</v>
          </cell>
          <cell r="BH1277">
            <v>0.50812500000000005</v>
          </cell>
          <cell r="BI1277">
            <v>4065</v>
          </cell>
          <cell r="BJ1277">
            <v>1499</v>
          </cell>
          <cell r="BK1277">
            <v>1499</v>
          </cell>
          <cell r="BL1277">
            <v>1362.73</v>
          </cell>
          <cell r="BM1277">
            <v>3.2181193645341346</v>
          </cell>
          <cell r="BN1277">
            <v>4.2300000000000004</v>
          </cell>
          <cell r="BO1277">
            <v>4.38</v>
          </cell>
          <cell r="BP1277">
            <v>5.48</v>
          </cell>
          <cell r="BQ1277">
            <v>465.8</v>
          </cell>
          <cell r="BR1277">
            <v>0.68925950633755839</v>
          </cell>
          <cell r="BS1277">
            <v>3.3</v>
          </cell>
          <cell r="BT1277">
            <v>85</v>
          </cell>
          <cell r="BU1277">
            <v>1.1000000000000001</v>
          </cell>
          <cell r="BV1277">
            <v>1499</v>
          </cell>
          <cell r="BW1277">
            <v>900</v>
          </cell>
          <cell r="BX1277" t="str">
            <v>Ningbo Longxing Garments Co. LTD</v>
          </cell>
          <cell r="BY1277" t="str">
            <v>Китай</v>
          </cell>
          <cell r="BZ1277">
            <v>320</v>
          </cell>
          <cell r="CA1277">
            <v>826</v>
          </cell>
          <cell r="CB1277">
            <v>143</v>
          </cell>
          <cell r="CC1277">
            <v>2646</v>
          </cell>
          <cell r="CD1277">
            <v>8000</v>
          </cell>
          <cell r="CE1277">
            <v>2518.0241605563901</v>
          </cell>
          <cell r="CF1277">
            <v>8000</v>
          </cell>
          <cell r="CG1277">
            <v>10000</v>
          </cell>
          <cell r="CH1277" t="str">
            <v>ок</v>
          </cell>
          <cell r="CI1277" t="str">
            <v>ок</v>
          </cell>
          <cell r="CJ1277">
            <v>11</v>
          </cell>
          <cell r="CK1277">
            <v>17804.7</v>
          </cell>
          <cell r="CL1277">
            <v>3617.88</v>
          </cell>
          <cell r="CM1277">
            <v>1401.6</v>
          </cell>
          <cell r="CN1277">
            <v>11589.48</v>
          </cell>
          <cell r="CO1277">
            <v>626.34</v>
          </cell>
          <cell r="CP1277">
            <v>35040</v>
          </cell>
          <cell r="CQ1277">
            <v>1893477</v>
          </cell>
          <cell r="CR1277">
            <v>384750.8</v>
          </cell>
          <cell r="CS1277">
            <v>149056</v>
          </cell>
          <cell r="CT1277">
            <v>1232506.8</v>
          </cell>
          <cell r="CU1277">
            <v>66609.400000000009</v>
          </cell>
          <cell r="CV1277">
            <v>3726400</v>
          </cell>
          <cell r="CW1277">
            <v>6093435</v>
          </cell>
          <cell r="CX1277">
            <v>1238174</v>
          </cell>
          <cell r="CY1277">
            <v>479680</v>
          </cell>
          <cell r="CZ1277">
            <v>3966354</v>
          </cell>
          <cell r="DA1277">
            <v>214357</v>
          </cell>
          <cell r="DB1277">
            <v>11992000</v>
          </cell>
          <cell r="DC1277" t="str">
            <v>Basic+</v>
          </cell>
          <cell r="DE1277">
            <v>59</v>
          </cell>
          <cell r="DF1277">
            <v>59</v>
          </cell>
          <cell r="DH1277">
            <v>13</v>
          </cell>
          <cell r="DI1277">
            <v>1</v>
          </cell>
          <cell r="DJ1277">
            <v>14</v>
          </cell>
          <cell r="DK1277">
            <v>826</v>
          </cell>
          <cell r="DP1277">
            <v>826</v>
          </cell>
          <cell r="DQ1277">
            <v>767</v>
          </cell>
          <cell r="DR1277">
            <v>59</v>
          </cell>
          <cell r="DS1277">
            <v>0.9285714285714286</v>
          </cell>
          <cell r="DT1277">
            <v>7.1428571428571425E-2</v>
          </cell>
          <cell r="DU1277">
            <v>1499</v>
          </cell>
          <cell r="DV1277">
            <v>339486.00000000006</v>
          </cell>
          <cell r="DW1277">
            <v>3617.88</v>
          </cell>
          <cell r="DX1277">
            <v>1238174</v>
          </cell>
          <cell r="DY1277" t="str">
            <v>anycolor</v>
          </cell>
          <cell r="DZ1277" t="str">
            <v>20134200007___Cod_set___разноцветный</v>
          </cell>
          <cell r="EA1277" t="str">
            <v>Расчет кирпичей</v>
          </cell>
        </row>
        <row r="1278">
          <cell r="B1278" t="str">
            <v>20134220006_0076633_00000003857</v>
          </cell>
          <cell r="C1278" t="str">
            <v>20134220006_0076633</v>
          </cell>
          <cell r="D1278" t="str">
            <v>Theme 4ОдеждаHerringМужскойorange309</v>
          </cell>
          <cell r="E1278" t="str">
            <v>Заг. с Th 4</v>
          </cell>
          <cell r="F1278" t="str">
            <v>ACOOLA Одежда Весна 2024 Theme 4</v>
          </cell>
          <cell r="G1278" t="str">
            <v>ACOOLA</v>
          </cell>
          <cell r="H1278" t="str">
            <v>Theme 4</v>
          </cell>
          <cell r="I1278" t="str">
            <v>00000003857</v>
          </cell>
          <cell r="J1278" t="str">
            <v>20134220006</v>
          </cell>
          <cell r="K1278" t="str">
            <v>Мaйка детская для мальчиков Herring оранжевый</v>
          </cell>
          <cell r="L1278" t="str">
            <v>Мужской</v>
          </cell>
          <cell r="M1278" t="str">
            <v>Все</v>
          </cell>
          <cell r="N1278" t="str">
            <v>Herring</v>
          </cell>
          <cell r="O1278" t="str">
            <v>оранжевый</v>
          </cell>
          <cell r="P1278" t="str">
            <v>Jersey</v>
          </cell>
          <cell r="Q1278" t="str">
            <v>Tank top</v>
          </cell>
          <cell r="R1278" t="str">
            <v>Top_Boys</v>
          </cell>
          <cell r="S1278" t="str">
            <v>Top</v>
          </cell>
          <cell r="T1278" t="str">
            <v>Одежда</v>
          </cell>
          <cell r="U1278" t="str">
            <v>Single jersey / Трикотажное полотно</v>
          </cell>
          <cell r="V1278" t="str">
            <v>80%Хлопок/20%ПЭ</v>
          </cell>
          <cell r="W1278" t="str">
            <v>(309) Kids cloth 98-170</v>
          </cell>
          <cell r="X1278">
            <v>13</v>
          </cell>
          <cell r="Y1278" t="str">
            <v>Нет</v>
          </cell>
          <cell r="Z1278" t="str">
            <v>Daria Kuricyna</v>
          </cell>
          <cell r="AA1278" t="str">
            <v>Basic+</v>
          </cell>
          <cell r="AB1278" t="str">
            <v>Regular</v>
          </cell>
          <cell r="AC1278" t="str">
            <v>1,2,3,4,5</v>
          </cell>
          <cell r="AD1278" t="str">
            <v>1,2,3,4,5_13</v>
          </cell>
          <cell r="AE1278">
            <v>271</v>
          </cell>
          <cell r="AF1278">
            <v>52</v>
          </cell>
          <cell r="AG1278">
            <v>73</v>
          </cell>
          <cell r="AH1278">
            <v>96</v>
          </cell>
          <cell r="AI1278">
            <v>43</v>
          </cell>
          <cell r="AJ1278">
            <v>7</v>
          </cell>
          <cell r="AK1278">
            <v>0.7</v>
          </cell>
          <cell r="AL1278">
            <v>0.3</v>
          </cell>
          <cell r="AM1278">
            <v>13</v>
          </cell>
          <cell r="AN1278">
            <v>2</v>
          </cell>
          <cell r="AO1278">
            <v>15</v>
          </cell>
          <cell r="AP1278">
            <v>780</v>
          </cell>
          <cell r="AQ1278">
            <v>13</v>
          </cell>
          <cell r="AR1278">
            <v>2</v>
          </cell>
          <cell r="AS1278">
            <v>15</v>
          </cell>
          <cell r="AT1278">
            <v>1095</v>
          </cell>
          <cell r="AU1278">
            <v>13</v>
          </cell>
          <cell r="AV1278">
            <v>2</v>
          </cell>
          <cell r="AW1278">
            <v>15</v>
          </cell>
          <cell r="AX1278">
            <v>1440</v>
          </cell>
          <cell r="AY1278">
            <v>13</v>
          </cell>
          <cell r="AZ1278">
            <v>2</v>
          </cell>
          <cell r="BA1278">
            <v>15</v>
          </cell>
          <cell r="BB1278">
            <v>645</v>
          </cell>
          <cell r="BC1278">
            <v>13</v>
          </cell>
          <cell r="BD1278">
            <v>2</v>
          </cell>
          <cell r="BE1278">
            <v>15</v>
          </cell>
          <cell r="BF1278">
            <v>105</v>
          </cell>
          <cell r="BG1278" t="str">
            <v>0-2</v>
          </cell>
          <cell r="BH1278">
            <v>0.50812500000000005</v>
          </cell>
          <cell r="BI1278">
            <v>4065</v>
          </cell>
          <cell r="BJ1278">
            <v>599</v>
          </cell>
          <cell r="BK1278">
            <v>599</v>
          </cell>
          <cell r="BL1278">
            <v>544.54999999999995</v>
          </cell>
          <cell r="BM1278">
            <v>3.247492545405259</v>
          </cell>
          <cell r="BN1278">
            <v>1.67</v>
          </cell>
          <cell r="BO1278">
            <v>1.73</v>
          </cell>
          <cell r="BP1278">
            <v>2.17</v>
          </cell>
          <cell r="BQ1278">
            <v>184.45</v>
          </cell>
          <cell r="BR1278">
            <v>0.69207011686143582</v>
          </cell>
          <cell r="BS1278">
            <v>3.3</v>
          </cell>
          <cell r="BT1278">
            <v>85</v>
          </cell>
          <cell r="BU1278">
            <v>1.1000000000000001</v>
          </cell>
          <cell r="BV1278">
            <v>599</v>
          </cell>
          <cell r="BW1278">
            <v>360</v>
          </cell>
          <cell r="BX1278" t="str">
            <v>Texojit Fashion &amp; Design Ltd</v>
          </cell>
          <cell r="BY1278" t="str">
            <v>Бангладеш</v>
          </cell>
          <cell r="BZ1278">
            <v>320</v>
          </cell>
          <cell r="CA1278">
            <v>826</v>
          </cell>
          <cell r="CB1278">
            <v>143</v>
          </cell>
          <cell r="CC1278">
            <v>2646</v>
          </cell>
          <cell r="CD1278">
            <v>8000</v>
          </cell>
          <cell r="CE1278">
            <v>2518.0241605563901</v>
          </cell>
          <cell r="CF1278">
            <v>8000</v>
          </cell>
          <cell r="CG1278">
            <v>10000</v>
          </cell>
          <cell r="CH1278" t="str">
            <v>ок</v>
          </cell>
          <cell r="CI1278" t="str">
            <v>ок</v>
          </cell>
          <cell r="CJ1278">
            <v>11</v>
          </cell>
          <cell r="CK1278">
            <v>7032.45</v>
          </cell>
          <cell r="CL1278">
            <v>1428.98</v>
          </cell>
          <cell r="CM1278">
            <v>553.6</v>
          </cell>
          <cell r="CN1278">
            <v>4577.58</v>
          </cell>
          <cell r="CO1278">
            <v>247.39</v>
          </cell>
          <cell r="CP1278">
            <v>13840</v>
          </cell>
          <cell r="CQ1278">
            <v>749789.25</v>
          </cell>
          <cell r="CR1278">
            <v>152355.69999999998</v>
          </cell>
          <cell r="CS1278">
            <v>59024</v>
          </cell>
          <cell r="CT1278">
            <v>488054.69999999995</v>
          </cell>
          <cell r="CU1278">
            <v>26376.35</v>
          </cell>
          <cell r="CV1278">
            <v>1475600</v>
          </cell>
          <cell r="CW1278">
            <v>2434935</v>
          </cell>
          <cell r="CX1278">
            <v>494774</v>
          </cell>
          <cell r="CY1278">
            <v>191680</v>
          </cell>
          <cell r="CZ1278">
            <v>1584954</v>
          </cell>
          <cell r="DA1278">
            <v>85657</v>
          </cell>
          <cell r="DB1278">
            <v>4792000</v>
          </cell>
          <cell r="DC1278" t="str">
            <v>Basic+</v>
          </cell>
          <cell r="DE1278">
            <v>59</v>
          </cell>
          <cell r="DF1278">
            <v>59</v>
          </cell>
          <cell r="DH1278">
            <v>13</v>
          </cell>
          <cell r="DI1278">
            <v>1</v>
          </cell>
          <cell r="DJ1278">
            <v>14</v>
          </cell>
          <cell r="DK1278">
            <v>826</v>
          </cell>
          <cell r="DP1278">
            <v>826</v>
          </cell>
          <cell r="DQ1278">
            <v>767</v>
          </cell>
          <cell r="DR1278">
            <v>59</v>
          </cell>
          <cell r="DS1278">
            <v>0.9285714285714286</v>
          </cell>
          <cell r="DT1278">
            <v>7.1428571428571425E-2</v>
          </cell>
          <cell r="DU1278">
            <v>599</v>
          </cell>
          <cell r="DV1278">
            <v>134431.5</v>
          </cell>
          <cell r="DW1278">
            <v>1428.98</v>
          </cell>
          <cell r="DX1278">
            <v>494774</v>
          </cell>
          <cell r="DY1278" t="str">
            <v>orange</v>
          </cell>
          <cell r="DZ1278" t="str">
            <v>20134220006___Herring___оранжевый</v>
          </cell>
          <cell r="EA1278" t="str">
            <v>Расчет кирпичей</v>
          </cell>
        </row>
        <row r="1279">
          <cell r="B1279" t="str">
            <v>20134220007_0076634_00000003857</v>
          </cell>
          <cell r="C1279" t="str">
            <v>20134220007_0076634</v>
          </cell>
          <cell r="D1279" t="str">
            <v>Theme 4ОдеждаWalleye_topМужскойprint309</v>
          </cell>
          <cell r="E1279" t="str">
            <v>Заг. с Th 4</v>
          </cell>
          <cell r="F1279" t="str">
            <v>ACOOLA Одежда Весна 2024 Theme 4</v>
          </cell>
          <cell r="G1279" t="str">
            <v>ACOOLA</v>
          </cell>
          <cell r="H1279" t="str">
            <v>Theme 4</v>
          </cell>
          <cell r="I1279" t="str">
            <v>00000003857</v>
          </cell>
          <cell r="J1279" t="str">
            <v>20134220007</v>
          </cell>
          <cell r="K1279" t="str">
            <v>Мaйка детская для мальчиков Walleye_top набивка</v>
          </cell>
          <cell r="L1279" t="str">
            <v>Мужской</v>
          </cell>
          <cell r="M1279" t="str">
            <v>Все</v>
          </cell>
          <cell r="N1279" t="str">
            <v>Walleye_top</v>
          </cell>
          <cell r="O1279" t="str">
            <v>набивка</v>
          </cell>
          <cell r="P1279" t="str">
            <v>Jersey</v>
          </cell>
          <cell r="Q1279" t="str">
            <v>Tank top</v>
          </cell>
          <cell r="R1279" t="str">
            <v>Top_Boys</v>
          </cell>
          <cell r="S1279" t="str">
            <v>Top</v>
          </cell>
          <cell r="T1279" t="str">
            <v>Одежда</v>
          </cell>
          <cell r="U1279" t="str">
            <v>Single jersey / Трикотажное полотно</v>
          </cell>
          <cell r="V1279" t="str">
            <v>100%Хлопок</v>
          </cell>
          <cell r="W1279" t="str">
            <v>(309) Kids cloth 98-170</v>
          </cell>
          <cell r="X1279">
            <v>13</v>
          </cell>
          <cell r="Y1279" t="str">
            <v>Нет</v>
          </cell>
          <cell r="Z1279" t="str">
            <v>Daria Kuricyna</v>
          </cell>
          <cell r="AA1279" t="str">
            <v>Basic+</v>
          </cell>
          <cell r="AB1279" t="str">
            <v>Regular</v>
          </cell>
          <cell r="AC1279" t="str">
            <v>1,2,3,4</v>
          </cell>
          <cell r="AD1279" t="str">
            <v>1,2,3,4_13</v>
          </cell>
          <cell r="AE1279">
            <v>264</v>
          </cell>
          <cell r="AF1279">
            <v>52</v>
          </cell>
          <cell r="AG1279">
            <v>73</v>
          </cell>
          <cell r="AH1279">
            <v>96</v>
          </cell>
          <cell r="AI1279">
            <v>43</v>
          </cell>
          <cell r="AJ1279">
            <v>0</v>
          </cell>
          <cell r="AK1279">
            <v>0.7</v>
          </cell>
          <cell r="AL1279">
            <v>0.2</v>
          </cell>
          <cell r="AM1279">
            <v>13</v>
          </cell>
          <cell r="AN1279">
            <v>1</v>
          </cell>
          <cell r="AO1279">
            <v>14</v>
          </cell>
          <cell r="AP1279">
            <v>728</v>
          </cell>
          <cell r="AQ1279">
            <v>13</v>
          </cell>
          <cell r="AR1279">
            <v>1</v>
          </cell>
          <cell r="AS1279">
            <v>14</v>
          </cell>
          <cell r="AT1279">
            <v>1022</v>
          </cell>
          <cell r="AU1279">
            <v>13</v>
          </cell>
          <cell r="AV1279">
            <v>1</v>
          </cell>
          <cell r="AW1279">
            <v>14</v>
          </cell>
          <cell r="AX1279">
            <v>1344</v>
          </cell>
          <cell r="AY1279">
            <v>13</v>
          </cell>
          <cell r="AZ1279">
            <v>1</v>
          </cell>
          <cell r="BA1279">
            <v>14</v>
          </cell>
          <cell r="BB1279">
            <v>602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 t="str">
            <v>0-1</v>
          </cell>
          <cell r="BH1279">
            <v>0.52800000000000002</v>
          </cell>
          <cell r="BI1279">
            <v>3696</v>
          </cell>
          <cell r="BJ1279">
            <v>799</v>
          </cell>
          <cell r="BK1279">
            <v>799</v>
          </cell>
          <cell r="BL1279">
            <v>726.36</v>
          </cell>
          <cell r="BM1279">
            <v>3.4558823529411762</v>
          </cell>
          <cell r="BN1279">
            <v>2.17</v>
          </cell>
          <cell r="BO1279">
            <v>2.25</v>
          </cell>
          <cell r="BP1279">
            <v>2.72</v>
          </cell>
          <cell r="BQ1279">
            <v>231.20000000000002</v>
          </cell>
          <cell r="BR1279">
            <v>0.71063829787234045</v>
          </cell>
          <cell r="BS1279">
            <v>3.3</v>
          </cell>
          <cell r="BT1279">
            <v>85</v>
          </cell>
          <cell r="BU1279">
            <v>1.1000000000000001</v>
          </cell>
          <cell r="BV1279">
            <v>799</v>
          </cell>
          <cell r="BW1279">
            <v>480</v>
          </cell>
          <cell r="BX1279" t="str">
            <v>Ningbo Longxing Garments Co. LTD</v>
          </cell>
          <cell r="BY1279" t="str">
            <v>Китай</v>
          </cell>
          <cell r="BZ1279">
            <v>280</v>
          </cell>
          <cell r="CA1279">
            <v>767</v>
          </cell>
          <cell r="CB1279">
            <v>130</v>
          </cell>
          <cell r="CC1279">
            <v>2127</v>
          </cell>
          <cell r="CD1279">
            <v>7000</v>
          </cell>
          <cell r="CE1279">
            <v>2203.2711404868414</v>
          </cell>
          <cell r="CF1279">
            <v>7000</v>
          </cell>
          <cell r="CG1279">
            <v>9000</v>
          </cell>
          <cell r="CH1279" t="str">
            <v>ок</v>
          </cell>
          <cell r="CI1279" t="str">
            <v>ок</v>
          </cell>
          <cell r="CJ1279">
            <v>10</v>
          </cell>
          <cell r="CK1279">
            <v>8316</v>
          </cell>
          <cell r="CL1279">
            <v>1725.75</v>
          </cell>
          <cell r="CM1279">
            <v>630</v>
          </cell>
          <cell r="CN1279">
            <v>4785.75</v>
          </cell>
          <cell r="CO1279">
            <v>292.5</v>
          </cell>
          <cell r="CP1279">
            <v>15750</v>
          </cell>
          <cell r="CQ1279">
            <v>854515.20000000007</v>
          </cell>
          <cell r="CR1279">
            <v>177330.40000000002</v>
          </cell>
          <cell r="CS1279">
            <v>64736.000000000007</v>
          </cell>
          <cell r="CT1279">
            <v>491762.4</v>
          </cell>
          <cell r="CU1279">
            <v>30056.000000000004</v>
          </cell>
          <cell r="CV1279">
            <v>1618400.0000000002</v>
          </cell>
          <cell r="CW1279">
            <v>2953104</v>
          </cell>
          <cell r="CX1279">
            <v>612833</v>
          </cell>
          <cell r="CY1279">
            <v>223720</v>
          </cell>
          <cell r="CZ1279">
            <v>1699473</v>
          </cell>
          <cell r="DA1279">
            <v>103870</v>
          </cell>
          <cell r="DB1279">
            <v>5593000</v>
          </cell>
          <cell r="DC1279" t="str">
            <v>Basic+</v>
          </cell>
          <cell r="DE1279">
            <v>59</v>
          </cell>
          <cell r="DF1279">
            <v>59</v>
          </cell>
          <cell r="DH1279">
            <v>13</v>
          </cell>
          <cell r="DI1279">
            <v>0</v>
          </cell>
          <cell r="DJ1279">
            <v>13</v>
          </cell>
          <cell r="DK1279">
            <v>767</v>
          </cell>
          <cell r="DP1279">
            <v>767</v>
          </cell>
          <cell r="DQ1279">
            <v>767</v>
          </cell>
          <cell r="DR1279">
            <v>0</v>
          </cell>
          <cell r="DS1279">
            <v>1</v>
          </cell>
          <cell r="DT1279">
            <v>0</v>
          </cell>
          <cell r="DU1279">
            <v>799</v>
          </cell>
          <cell r="DV1279">
            <v>156468.00000000003</v>
          </cell>
          <cell r="DW1279">
            <v>1725.75</v>
          </cell>
          <cell r="DX1279">
            <v>612833</v>
          </cell>
          <cell r="DY1279" t="str">
            <v>print</v>
          </cell>
          <cell r="DZ1279" t="str">
            <v>20134220007___Walleye_top___набивка</v>
          </cell>
          <cell r="EA1279" t="str">
            <v>Расчет кирпичей</v>
          </cell>
        </row>
        <row r="1280">
          <cell r="B1280" t="str">
            <v>20134220007_0076635_00000003857</v>
          </cell>
          <cell r="C1280" t="str">
            <v>20134220007_0076635</v>
          </cell>
          <cell r="D1280" t="str">
            <v>Theme 4ОдеждаWalleye_topМужскойolive309</v>
          </cell>
          <cell r="E1280" t="str">
            <v>Заг. с Th 4</v>
          </cell>
          <cell r="F1280" t="str">
            <v>ACOOLA Одежда Весна 2024 Theme 4</v>
          </cell>
          <cell r="G1280" t="str">
            <v>ACOOLA</v>
          </cell>
          <cell r="H1280" t="str">
            <v>Theme 4</v>
          </cell>
          <cell r="I1280" t="str">
            <v>00000003857</v>
          </cell>
          <cell r="J1280" t="str">
            <v>20134220007</v>
          </cell>
          <cell r="K1280" t="str">
            <v>Мaйка детская для мальчиков Walleye_top оливковый</v>
          </cell>
          <cell r="L1280" t="str">
            <v>Мужской</v>
          </cell>
          <cell r="M1280" t="str">
            <v>Все</v>
          </cell>
          <cell r="N1280" t="str">
            <v>Walleye_top</v>
          </cell>
          <cell r="O1280" t="str">
            <v>оливковый</v>
          </cell>
          <cell r="P1280" t="str">
            <v>Jersey</v>
          </cell>
          <cell r="Q1280" t="str">
            <v>Tank top</v>
          </cell>
          <cell r="R1280" t="str">
            <v>Top_Boys</v>
          </cell>
          <cell r="S1280" t="str">
            <v>Top</v>
          </cell>
          <cell r="T1280" t="str">
            <v>Одежда</v>
          </cell>
          <cell r="U1280" t="str">
            <v>Single jersey / Трикотажное полотно</v>
          </cell>
          <cell r="V1280" t="str">
            <v>100%Хлопок</v>
          </cell>
          <cell r="W1280" t="str">
            <v>(309) Kids cloth 98-170</v>
          </cell>
          <cell r="X1280">
            <v>13</v>
          </cell>
          <cell r="Y1280" t="str">
            <v>Нет</v>
          </cell>
          <cell r="Z1280" t="str">
            <v>Daria Kuricyna</v>
          </cell>
          <cell r="AA1280" t="str">
            <v>Basic+</v>
          </cell>
          <cell r="AB1280" t="str">
            <v>Regular</v>
          </cell>
          <cell r="AC1280" t="str">
            <v>1,2,3,4,5</v>
          </cell>
          <cell r="AD1280" t="str">
            <v>1,2,3,4,5_13</v>
          </cell>
          <cell r="AE1280">
            <v>271</v>
          </cell>
          <cell r="AF1280">
            <v>52</v>
          </cell>
          <cell r="AG1280">
            <v>73</v>
          </cell>
          <cell r="AH1280">
            <v>96</v>
          </cell>
          <cell r="AI1280">
            <v>43</v>
          </cell>
          <cell r="AJ1280">
            <v>7</v>
          </cell>
          <cell r="AK1280">
            <v>0.7</v>
          </cell>
          <cell r="AL1280">
            <v>0.3</v>
          </cell>
          <cell r="AM1280">
            <v>13</v>
          </cell>
          <cell r="AN1280">
            <v>2</v>
          </cell>
          <cell r="AO1280">
            <v>15</v>
          </cell>
          <cell r="AP1280">
            <v>780</v>
          </cell>
          <cell r="AQ1280">
            <v>13</v>
          </cell>
          <cell r="AR1280">
            <v>2</v>
          </cell>
          <cell r="AS1280">
            <v>15</v>
          </cell>
          <cell r="AT1280">
            <v>1095</v>
          </cell>
          <cell r="AU1280">
            <v>13</v>
          </cell>
          <cell r="AV1280">
            <v>2</v>
          </cell>
          <cell r="AW1280">
            <v>15</v>
          </cell>
          <cell r="AX1280">
            <v>1440</v>
          </cell>
          <cell r="AY1280">
            <v>13</v>
          </cell>
          <cell r="AZ1280">
            <v>2</v>
          </cell>
          <cell r="BA1280">
            <v>15</v>
          </cell>
          <cell r="BB1280">
            <v>645</v>
          </cell>
          <cell r="BC1280">
            <v>13</v>
          </cell>
          <cell r="BD1280">
            <v>2</v>
          </cell>
          <cell r="BE1280">
            <v>15</v>
          </cell>
          <cell r="BF1280">
            <v>105</v>
          </cell>
          <cell r="BG1280" t="str">
            <v>0-2</v>
          </cell>
          <cell r="BH1280">
            <v>0.50812500000000005</v>
          </cell>
          <cell r="BI1280">
            <v>4065</v>
          </cell>
          <cell r="BJ1280">
            <v>599</v>
          </cell>
          <cell r="BK1280">
            <v>599</v>
          </cell>
          <cell r="BL1280">
            <v>544.54999999999995</v>
          </cell>
          <cell r="BM1280">
            <v>3.3084783209058273</v>
          </cell>
          <cell r="BN1280">
            <v>1.63</v>
          </cell>
          <cell r="BO1280">
            <v>1.7</v>
          </cell>
          <cell r="BP1280">
            <v>2.13</v>
          </cell>
          <cell r="BQ1280">
            <v>181.04999999999998</v>
          </cell>
          <cell r="BR1280">
            <v>0.69774624373956595</v>
          </cell>
          <cell r="BS1280">
            <v>3.3</v>
          </cell>
          <cell r="BT1280">
            <v>85</v>
          </cell>
          <cell r="BU1280">
            <v>1.1000000000000001</v>
          </cell>
          <cell r="BV1280">
            <v>599</v>
          </cell>
          <cell r="BW1280">
            <v>360</v>
          </cell>
          <cell r="BX1280" t="str">
            <v>ZS Apparels Ltd</v>
          </cell>
          <cell r="BY1280" t="str">
            <v>Бангладеш</v>
          </cell>
          <cell r="BZ1280">
            <v>320</v>
          </cell>
          <cell r="CA1280">
            <v>826</v>
          </cell>
          <cell r="CB1280">
            <v>143</v>
          </cell>
          <cell r="CC1280">
            <v>2646</v>
          </cell>
          <cell r="CD1280">
            <v>8000</v>
          </cell>
          <cell r="CE1280">
            <v>2518.0241605563901</v>
          </cell>
          <cell r="CF1280">
            <v>8000</v>
          </cell>
          <cell r="CG1280">
            <v>10000</v>
          </cell>
          <cell r="CH1280" t="str">
            <v>ок</v>
          </cell>
          <cell r="CI1280" t="str">
            <v>ок</v>
          </cell>
          <cell r="CJ1280">
            <v>11</v>
          </cell>
          <cell r="CK1280">
            <v>6910.5</v>
          </cell>
          <cell r="CL1280">
            <v>1404.2</v>
          </cell>
          <cell r="CM1280">
            <v>544</v>
          </cell>
          <cell r="CN1280">
            <v>4498.2</v>
          </cell>
          <cell r="CO1280">
            <v>243.1</v>
          </cell>
          <cell r="CP1280">
            <v>13600</v>
          </cell>
          <cell r="CQ1280">
            <v>735968.24999999988</v>
          </cell>
          <cell r="CR1280">
            <v>149547.29999999999</v>
          </cell>
          <cell r="CS1280">
            <v>57935.999999999993</v>
          </cell>
          <cell r="CT1280">
            <v>479058.29999999993</v>
          </cell>
          <cell r="CU1280">
            <v>25890.149999999998</v>
          </cell>
          <cell r="CV1280">
            <v>1448399.9999999998</v>
          </cell>
          <cell r="CW1280">
            <v>2434935</v>
          </cell>
          <cell r="CX1280">
            <v>494774</v>
          </cell>
          <cell r="CY1280">
            <v>191680</v>
          </cell>
          <cell r="CZ1280">
            <v>1584954</v>
          </cell>
          <cell r="DA1280">
            <v>85657</v>
          </cell>
          <cell r="DB1280">
            <v>4792000</v>
          </cell>
          <cell r="DC1280" t="str">
            <v>Basic+</v>
          </cell>
          <cell r="DE1280">
            <v>59</v>
          </cell>
          <cell r="DF1280">
            <v>59</v>
          </cell>
          <cell r="DH1280">
            <v>13</v>
          </cell>
          <cell r="DI1280">
            <v>1</v>
          </cell>
          <cell r="DJ1280">
            <v>14</v>
          </cell>
          <cell r="DK1280">
            <v>826</v>
          </cell>
          <cell r="DP1280">
            <v>826</v>
          </cell>
          <cell r="DQ1280">
            <v>767</v>
          </cell>
          <cell r="DR1280">
            <v>59</v>
          </cell>
          <cell r="DS1280">
            <v>0.9285714285714286</v>
          </cell>
          <cell r="DT1280">
            <v>7.1428571428571425E-2</v>
          </cell>
          <cell r="DU1280">
            <v>599</v>
          </cell>
          <cell r="DV1280">
            <v>131953.5</v>
          </cell>
          <cell r="DW1280">
            <v>1404.2</v>
          </cell>
          <cell r="DX1280">
            <v>494774</v>
          </cell>
          <cell r="DY1280" t="str">
            <v>olive</v>
          </cell>
          <cell r="DZ1280" t="str">
            <v>20134220007___Walleye_top___оливковый</v>
          </cell>
          <cell r="EA1280" t="str">
            <v>Расчет кирпичей</v>
          </cell>
        </row>
        <row r="1281">
          <cell r="B1281" t="str">
            <v>20134220008_0076636_00000003857</v>
          </cell>
          <cell r="C1281" t="str">
            <v>20134220008_0076636</v>
          </cell>
          <cell r="D1281" t="str">
            <v>Theme 4ОдеждаCarpМужскойblue309</v>
          </cell>
          <cell r="E1281" t="str">
            <v>Заг. с Th 4</v>
          </cell>
          <cell r="F1281" t="str">
            <v>ACOOLA Одежда Весна 2024 Theme 4</v>
          </cell>
          <cell r="G1281" t="str">
            <v>ACOOLA</v>
          </cell>
          <cell r="H1281" t="str">
            <v>Theme 4</v>
          </cell>
          <cell r="I1281" t="str">
            <v>00000003857</v>
          </cell>
          <cell r="J1281" t="str">
            <v>20134220008</v>
          </cell>
          <cell r="K1281" t="str">
            <v>Мaйка детская для мальчиков Carp синий</v>
          </cell>
          <cell r="L1281" t="str">
            <v>Мужской</v>
          </cell>
          <cell r="M1281" t="str">
            <v>Все</v>
          </cell>
          <cell r="N1281" t="str">
            <v>Carp</v>
          </cell>
          <cell r="O1281" t="str">
            <v>синий</v>
          </cell>
          <cell r="P1281" t="str">
            <v>Jersey</v>
          </cell>
          <cell r="Q1281" t="str">
            <v>Tank top</v>
          </cell>
          <cell r="R1281" t="str">
            <v>Top_Boys</v>
          </cell>
          <cell r="S1281" t="str">
            <v>Top</v>
          </cell>
          <cell r="T1281" t="str">
            <v>Одежда</v>
          </cell>
          <cell r="U1281" t="str">
            <v>Single jersey / Трикотажное полотно</v>
          </cell>
          <cell r="V1281" t="str">
            <v>100%Хлопок</v>
          </cell>
          <cell r="W1281" t="str">
            <v>(309) Kids cloth 98-170</v>
          </cell>
          <cell r="X1281">
            <v>13</v>
          </cell>
          <cell r="Y1281" t="str">
            <v>Нет</v>
          </cell>
          <cell r="Z1281" t="str">
            <v>Daria Kuricyna</v>
          </cell>
          <cell r="AA1281" t="str">
            <v>Basic+</v>
          </cell>
          <cell r="AB1281" t="str">
            <v>Regular</v>
          </cell>
          <cell r="AC1281" t="str">
            <v>1,2,3,4,5</v>
          </cell>
          <cell r="AD1281" t="str">
            <v>1,2,3,4,5_13</v>
          </cell>
          <cell r="AE1281">
            <v>271</v>
          </cell>
          <cell r="AF1281">
            <v>52</v>
          </cell>
          <cell r="AG1281">
            <v>73</v>
          </cell>
          <cell r="AH1281">
            <v>96</v>
          </cell>
          <cell r="AI1281">
            <v>43</v>
          </cell>
          <cell r="AJ1281">
            <v>7</v>
          </cell>
          <cell r="AK1281">
            <v>0.7</v>
          </cell>
          <cell r="AL1281">
            <v>0.3</v>
          </cell>
          <cell r="AM1281">
            <v>13</v>
          </cell>
          <cell r="AN1281">
            <v>2</v>
          </cell>
          <cell r="AO1281">
            <v>15</v>
          </cell>
          <cell r="AP1281">
            <v>780</v>
          </cell>
          <cell r="AQ1281">
            <v>13</v>
          </cell>
          <cell r="AR1281">
            <v>2</v>
          </cell>
          <cell r="AS1281">
            <v>15</v>
          </cell>
          <cell r="AT1281">
            <v>1095</v>
          </cell>
          <cell r="AU1281">
            <v>13</v>
          </cell>
          <cell r="AV1281">
            <v>2</v>
          </cell>
          <cell r="AW1281">
            <v>15</v>
          </cell>
          <cell r="AX1281">
            <v>1440</v>
          </cell>
          <cell r="AY1281">
            <v>13</v>
          </cell>
          <cell r="AZ1281">
            <v>2</v>
          </cell>
          <cell r="BA1281">
            <v>15</v>
          </cell>
          <cell r="BB1281">
            <v>645</v>
          </cell>
          <cell r="BC1281">
            <v>13</v>
          </cell>
          <cell r="BD1281">
            <v>2</v>
          </cell>
          <cell r="BE1281">
            <v>15</v>
          </cell>
          <cell r="BF1281">
            <v>105</v>
          </cell>
          <cell r="BG1281" t="str">
            <v>0-2</v>
          </cell>
          <cell r="BH1281">
            <v>0.50812500000000005</v>
          </cell>
          <cell r="BI1281">
            <v>4065</v>
          </cell>
          <cell r="BJ1281">
            <v>499</v>
          </cell>
          <cell r="BK1281">
            <v>499</v>
          </cell>
          <cell r="BL1281">
            <v>453.64</v>
          </cell>
          <cell r="BM1281">
            <v>3.0105580693815988</v>
          </cell>
          <cell r="BN1281">
            <v>1.52</v>
          </cell>
          <cell r="BO1281">
            <v>1.58</v>
          </cell>
          <cell r="BP1281">
            <v>1.95</v>
          </cell>
          <cell r="BQ1281">
            <v>165.75</v>
          </cell>
          <cell r="BR1281">
            <v>0.6678356713426854</v>
          </cell>
          <cell r="BS1281">
            <v>3.3</v>
          </cell>
          <cell r="BT1281">
            <v>85</v>
          </cell>
          <cell r="BU1281">
            <v>1.1000000000000001</v>
          </cell>
          <cell r="BV1281">
            <v>499</v>
          </cell>
          <cell r="BW1281">
            <v>300</v>
          </cell>
          <cell r="BX1281" t="str">
            <v>Zee-Fashion Sourcing Ltd.</v>
          </cell>
          <cell r="BY1281" t="str">
            <v>Бангладеш</v>
          </cell>
          <cell r="BZ1281">
            <v>320</v>
          </cell>
          <cell r="CA1281">
            <v>826</v>
          </cell>
          <cell r="CB1281">
            <v>143</v>
          </cell>
          <cell r="CC1281">
            <v>2646</v>
          </cell>
          <cell r="CD1281">
            <v>8000</v>
          </cell>
          <cell r="CE1281">
            <v>2518.0241605563901</v>
          </cell>
          <cell r="CF1281">
            <v>8000</v>
          </cell>
          <cell r="CG1281">
            <v>10000</v>
          </cell>
          <cell r="CH1281" t="str">
            <v>ок</v>
          </cell>
          <cell r="CI1281" t="str">
            <v>ок</v>
          </cell>
          <cell r="CJ1281">
            <v>11</v>
          </cell>
          <cell r="CK1281">
            <v>6422.7000000000007</v>
          </cell>
          <cell r="CL1281">
            <v>1305.0800000000002</v>
          </cell>
          <cell r="CM1281">
            <v>505.6</v>
          </cell>
          <cell r="CN1281">
            <v>4180.68</v>
          </cell>
          <cell r="CO1281">
            <v>225.94</v>
          </cell>
          <cell r="CP1281">
            <v>12640</v>
          </cell>
          <cell r="CQ1281">
            <v>673773.75</v>
          </cell>
          <cell r="CR1281">
            <v>136909.5</v>
          </cell>
          <cell r="CS1281">
            <v>53040</v>
          </cell>
          <cell r="CT1281">
            <v>438574.5</v>
          </cell>
          <cell r="CU1281">
            <v>23702.25</v>
          </cell>
          <cell r="CV1281">
            <v>1326000</v>
          </cell>
          <cell r="CW1281">
            <v>2028435</v>
          </cell>
          <cell r="CX1281">
            <v>412174</v>
          </cell>
          <cell r="CY1281">
            <v>159680</v>
          </cell>
          <cell r="CZ1281">
            <v>1320354</v>
          </cell>
          <cell r="DA1281">
            <v>71357</v>
          </cell>
          <cell r="DB1281">
            <v>3992000</v>
          </cell>
          <cell r="DC1281" t="str">
            <v>Basic+</v>
          </cell>
          <cell r="DE1281">
            <v>59</v>
          </cell>
          <cell r="DF1281">
            <v>59</v>
          </cell>
          <cell r="DH1281">
            <v>13</v>
          </cell>
          <cell r="DI1281">
            <v>1</v>
          </cell>
          <cell r="DJ1281">
            <v>14</v>
          </cell>
          <cell r="DK1281">
            <v>826</v>
          </cell>
          <cell r="DP1281">
            <v>826</v>
          </cell>
          <cell r="DQ1281">
            <v>767</v>
          </cell>
          <cell r="DR1281">
            <v>59</v>
          </cell>
          <cell r="DS1281">
            <v>0.9285714285714286</v>
          </cell>
          <cell r="DT1281">
            <v>7.1428571428571425E-2</v>
          </cell>
          <cell r="DU1281">
            <v>499</v>
          </cell>
          <cell r="DV1281">
            <v>120802.5</v>
          </cell>
          <cell r="DW1281">
            <v>1305.0800000000002</v>
          </cell>
          <cell r="DX1281">
            <v>412174</v>
          </cell>
          <cell r="DY1281" t="str">
            <v>blue</v>
          </cell>
          <cell r="DZ1281" t="str">
            <v>20134220008___Carp___синий</v>
          </cell>
          <cell r="EA1281" t="str">
            <v>Расчет кирпичей</v>
          </cell>
        </row>
        <row r="1282">
          <cell r="B1282" t="str">
            <v>20134220009_0076637_00000003857</v>
          </cell>
          <cell r="C1282" t="str">
            <v>20134220009_0076637</v>
          </cell>
          <cell r="D1282" t="str">
            <v>Theme 4ОдеждаPikeМужскойlight blue309</v>
          </cell>
          <cell r="E1282" t="str">
            <v>Заг. с Th 4</v>
          </cell>
          <cell r="F1282" t="str">
            <v>ACOOLA Одежда Весна 2024 Theme 4</v>
          </cell>
          <cell r="G1282" t="str">
            <v>ACOOLA</v>
          </cell>
          <cell r="H1282" t="str">
            <v>Theme 4</v>
          </cell>
          <cell r="I1282" t="str">
            <v>00000003857</v>
          </cell>
          <cell r="J1282" t="str">
            <v>20134220009</v>
          </cell>
          <cell r="K1282" t="str">
            <v>Мaйка детская для мальчиков Pike голубой</v>
          </cell>
          <cell r="L1282" t="str">
            <v>Мужской</v>
          </cell>
          <cell r="M1282" t="str">
            <v>Все</v>
          </cell>
          <cell r="N1282" t="str">
            <v>Pike</v>
          </cell>
          <cell r="O1282" t="str">
            <v>голубой</v>
          </cell>
          <cell r="P1282" t="str">
            <v>Jersey</v>
          </cell>
          <cell r="Q1282" t="str">
            <v>Tank top</v>
          </cell>
          <cell r="R1282" t="str">
            <v>Top_Boys</v>
          </cell>
          <cell r="S1282" t="str">
            <v>Top</v>
          </cell>
          <cell r="T1282" t="str">
            <v>Одежда</v>
          </cell>
          <cell r="U1282" t="str">
            <v>Single jersey / Трикотажное полотно</v>
          </cell>
          <cell r="V1282" t="str">
            <v>100%Хлопок</v>
          </cell>
          <cell r="W1282" t="str">
            <v>(309) Kids cloth 98-170</v>
          </cell>
          <cell r="X1282">
            <v>13</v>
          </cell>
          <cell r="Y1282" t="str">
            <v>Нет</v>
          </cell>
          <cell r="Z1282" t="str">
            <v>Daria Kuricyna</v>
          </cell>
          <cell r="AA1282" t="str">
            <v>Basic+</v>
          </cell>
          <cell r="AB1282" t="str">
            <v>Regular</v>
          </cell>
          <cell r="AC1282" t="str">
            <v>1,2,3</v>
          </cell>
          <cell r="AD1282" t="str">
            <v>1,2,3_13</v>
          </cell>
          <cell r="AE1282">
            <v>221</v>
          </cell>
          <cell r="AF1282">
            <v>52</v>
          </cell>
          <cell r="AG1282">
            <v>73</v>
          </cell>
          <cell r="AH1282">
            <v>96</v>
          </cell>
          <cell r="AI1282">
            <v>0</v>
          </cell>
          <cell r="AJ1282">
            <v>0</v>
          </cell>
          <cell r="AK1282">
            <v>0.7</v>
          </cell>
          <cell r="AL1282">
            <v>0</v>
          </cell>
          <cell r="AM1282">
            <v>13</v>
          </cell>
          <cell r="AN1282">
            <v>0</v>
          </cell>
          <cell r="AO1282">
            <v>13</v>
          </cell>
          <cell r="AP1282">
            <v>676</v>
          </cell>
          <cell r="AQ1282">
            <v>13</v>
          </cell>
          <cell r="AR1282">
            <v>0</v>
          </cell>
          <cell r="AS1282">
            <v>13</v>
          </cell>
          <cell r="AT1282">
            <v>949</v>
          </cell>
          <cell r="AU1282">
            <v>13</v>
          </cell>
          <cell r="AV1282">
            <v>0</v>
          </cell>
          <cell r="AW1282">
            <v>13</v>
          </cell>
          <cell r="AX1282">
            <v>1248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 t="str">
            <v>0-0</v>
          </cell>
          <cell r="BH1282">
            <v>0.47883333333333333</v>
          </cell>
          <cell r="BI1282">
            <v>2873</v>
          </cell>
          <cell r="BJ1282">
            <v>499</v>
          </cell>
          <cell r="BK1282">
            <v>499</v>
          </cell>
          <cell r="BL1282">
            <v>453.64</v>
          </cell>
          <cell r="BM1282">
            <v>3.3934036042162528</v>
          </cell>
          <cell r="BN1282">
            <v>1.33</v>
          </cell>
          <cell r="BO1282">
            <v>1.38</v>
          </cell>
          <cell r="BP1282">
            <v>1.73</v>
          </cell>
          <cell r="BQ1282">
            <v>147.05000000000001</v>
          </cell>
          <cell r="BR1282">
            <v>0.70531062124248489</v>
          </cell>
          <cell r="BS1282">
            <v>3.3</v>
          </cell>
          <cell r="BT1282">
            <v>85</v>
          </cell>
          <cell r="BU1282">
            <v>1.1000000000000001</v>
          </cell>
          <cell r="BV1282">
            <v>499</v>
          </cell>
          <cell r="BW1282">
            <v>300</v>
          </cell>
          <cell r="BX1282" t="str">
            <v>ZS Apparels Ltd</v>
          </cell>
          <cell r="BY1282" t="str">
            <v>Бангладеш</v>
          </cell>
          <cell r="BZ1282">
            <v>240</v>
          </cell>
          <cell r="CA1282">
            <v>767</v>
          </cell>
          <cell r="CB1282">
            <v>104</v>
          </cell>
          <cell r="CC1282">
            <v>2016</v>
          </cell>
          <cell r="CD1282">
            <v>6000</v>
          </cell>
          <cell r="CE1282">
            <v>1888.5181204172925</v>
          </cell>
          <cell r="CF1282">
            <v>6000</v>
          </cell>
          <cell r="CG1282">
            <v>8000</v>
          </cell>
          <cell r="CH1282" t="str">
            <v>ок</v>
          </cell>
          <cell r="CI1282" t="str">
            <v>ок</v>
          </cell>
          <cell r="CJ1282">
            <v>8</v>
          </cell>
          <cell r="CK1282">
            <v>3964.74</v>
          </cell>
          <cell r="CL1282">
            <v>1058.4599999999998</v>
          </cell>
          <cell r="CM1282">
            <v>331.2</v>
          </cell>
          <cell r="CN1282">
            <v>2782.08</v>
          </cell>
          <cell r="CO1282">
            <v>143.51999999999998</v>
          </cell>
          <cell r="CP1282">
            <v>8280</v>
          </cell>
          <cell r="CQ1282">
            <v>422474.65</v>
          </cell>
          <cell r="CR1282">
            <v>112787.35</v>
          </cell>
          <cell r="CS1282">
            <v>35292</v>
          </cell>
          <cell r="CT1282">
            <v>296452.80000000005</v>
          </cell>
          <cell r="CU1282">
            <v>15293.2</v>
          </cell>
          <cell r="CV1282">
            <v>882300.00000000012</v>
          </cell>
          <cell r="CW1282">
            <v>1433627</v>
          </cell>
          <cell r="CX1282">
            <v>382733</v>
          </cell>
          <cell r="CY1282">
            <v>119760</v>
          </cell>
          <cell r="CZ1282">
            <v>1005984</v>
          </cell>
          <cell r="DA1282">
            <v>51896</v>
          </cell>
          <cell r="DB1282">
            <v>2994000</v>
          </cell>
          <cell r="DC1282" t="str">
            <v>Basic+</v>
          </cell>
          <cell r="DE1282">
            <v>59</v>
          </cell>
          <cell r="DF1282">
            <v>59</v>
          </cell>
          <cell r="DH1282">
            <v>13</v>
          </cell>
          <cell r="DJ1282">
            <v>13</v>
          </cell>
          <cell r="DK1282">
            <v>767</v>
          </cell>
          <cell r="DP1282">
            <v>767</v>
          </cell>
          <cell r="DQ1282">
            <v>767</v>
          </cell>
          <cell r="DR1282">
            <v>0</v>
          </cell>
          <cell r="DS1282">
            <v>1</v>
          </cell>
          <cell r="DT1282">
            <v>0</v>
          </cell>
          <cell r="DU1282">
            <v>499</v>
          </cell>
          <cell r="DV1282">
            <v>99518.25</v>
          </cell>
          <cell r="DW1282">
            <v>1058.4599999999998</v>
          </cell>
          <cell r="DX1282">
            <v>382733</v>
          </cell>
          <cell r="DY1282" t="str">
            <v>light blue</v>
          </cell>
          <cell r="DZ1282" t="str">
            <v>20134220009___Pike___голубой</v>
          </cell>
          <cell r="EA1282" t="str">
            <v>Расчет кирпичей</v>
          </cell>
        </row>
        <row r="1283">
          <cell r="B1283" t="str">
            <v>20134220009_0076638_00000003857</v>
          </cell>
          <cell r="C1283" t="str">
            <v>20134220009_0076638</v>
          </cell>
          <cell r="D1283" t="str">
            <v>Theme 4ОдеждаPikeМужскойstripes309</v>
          </cell>
          <cell r="E1283" t="str">
            <v>Заг. с Th 4</v>
          </cell>
          <cell r="F1283" t="str">
            <v>ACOOLA Одежда Весна 2024 Theme 4</v>
          </cell>
          <cell r="G1283" t="str">
            <v>ACOOLA</v>
          </cell>
          <cell r="H1283" t="str">
            <v>Theme 4</v>
          </cell>
          <cell r="I1283" t="str">
            <v>00000003857</v>
          </cell>
          <cell r="J1283" t="str">
            <v>20134220009</v>
          </cell>
          <cell r="K1283" t="str">
            <v>Мaйка детская для мальчиков Pike полоска</v>
          </cell>
          <cell r="L1283" t="str">
            <v>Мужской</v>
          </cell>
          <cell r="M1283" t="str">
            <v>Все</v>
          </cell>
          <cell r="N1283" t="str">
            <v>Pike</v>
          </cell>
          <cell r="O1283" t="str">
            <v>полоска</v>
          </cell>
          <cell r="P1283" t="str">
            <v>Jersey</v>
          </cell>
          <cell r="Q1283" t="str">
            <v>Tank top</v>
          </cell>
          <cell r="R1283" t="str">
            <v>Top_Boys</v>
          </cell>
          <cell r="S1283" t="str">
            <v>Top</v>
          </cell>
          <cell r="T1283" t="str">
            <v>Одежда</v>
          </cell>
          <cell r="U1283" t="str">
            <v>Single jersey / Трикотажное полотно</v>
          </cell>
          <cell r="V1283" t="str">
            <v>100%Хлопок</v>
          </cell>
          <cell r="W1283" t="str">
            <v>(309) Kids cloth 98-170</v>
          </cell>
          <cell r="X1283">
            <v>13</v>
          </cell>
          <cell r="Y1283" t="str">
            <v>Нет</v>
          </cell>
          <cell r="Z1283" t="str">
            <v>Daria Kuricyna</v>
          </cell>
          <cell r="AA1283" t="str">
            <v>Basic+</v>
          </cell>
          <cell r="AB1283" t="str">
            <v>Regular</v>
          </cell>
          <cell r="AC1283" t="str">
            <v>1,2,3,4,5</v>
          </cell>
          <cell r="AD1283" t="str">
            <v>1,2,3,4,5_13</v>
          </cell>
          <cell r="AE1283">
            <v>271</v>
          </cell>
          <cell r="AF1283">
            <v>52</v>
          </cell>
          <cell r="AG1283">
            <v>73</v>
          </cell>
          <cell r="AH1283">
            <v>96</v>
          </cell>
          <cell r="AI1283">
            <v>43</v>
          </cell>
          <cell r="AJ1283">
            <v>7</v>
          </cell>
          <cell r="AK1283">
            <v>0.7</v>
          </cell>
          <cell r="AL1283">
            <v>0.3</v>
          </cell>
          <cell r="AM1283">
            <v>13</v>
          </cell>
          <cell r="AN1283">
            <v>2</v>
          </cell>
          <cell r="AO1283">
            <v>15</v>
          </cell>
          <cell r="AP1283">
            <v>780</v>
          </cell>
          <cell r="AQ1283">
            <v>13</v>
          </cell>
          <cell r="AR1283">
            <v>2</v>
          </cell>
          <cell r="AS1283">
            <v>15</v>
          </cell>
          <cell r="AT1283">
            <v>1095</v>
          </cell>
          <cell r="AU1283">
            <v>13</v>
          </cell>
          <cell r="AV1283">
            <v>2</v>
          </cell>
          <cell r="AW1283">
            <v>15</v>
          </cell>
          <cell r="AX1283">
            <v>1440</v>
          </cell>
          <cell r="AY1283">
            <v>13</v>
          </cell>
          <cell r="AZ1283">
            <v>2</v>
          </cell>
          <cell r="BA1283">
            <v>15</v>
          </cell>
          <cell r="BB1283">
            <v>645</v>
          </cell>
          <cell r="BC1283">
            <v>13</v>
          </cell>
          <cell r="BD1283">
            <v>2</v>
          </cell>
          <cell r="BE1283">
            <v>15</v>
          </cell>
          <cell r="BF1283">
            <v>105</v>
          </cell>
          <cell r="BG1283" t="str">
            <v>0-2</v>
          </cell>
          <cell r="BH1283">
            <v>0.50812500000000005</v>
          </cell>
          <cell r="BI1283">
            <v>4065</v>
          </cell>
          <cell r="BJ1283">
            <v>499</v>
          </cell>
          <cell r="BK1283">
            <v>499</v>
          </cell>
          <cell r="BL1283">
            <v>453.64</v>
          </cell>
          <cell r="BM1283">
            <v>3.3934036042162528</v>
          </cell>
          <cell r="BN1283">
            <v>1.33</v>
          </cell>
          <cell r="BO1283">
            <v>1.38</v>
          </cell>
          <cell r="BP1283">
            <v>1.73</v>
          </cell>
          <cell r="BQ1283">
            <v>147.05000000000001</v>
          </cell>
          <cell r="BR1283">
            <v>0.70531062124248489</v>
          </cell>
          <cell r="BS1283">
            <v>3.3</v>
          </cell>
          <cell r="BT1283">
            <v>85</v>
          </cell>
          <cell r="BU1283">
            <v>1.1000000000000001</v>
          </cell>
          <cell r="BV1283">
            <v>499</v>
          </cell>
          <cell r="BW1283">
            <v>300</v>
          </cell>
          <cell r="BX1283" t="str">
            <v>ZS Apparels Ltd</v>
          </cell>
          <cell r="BY1283" t="str">
            <v>Бангладеш</v>
          </cell>
          <cell r="BZ1283">
            <v>320</v>
          </cell>
          <cell r="CA1283">
            <v>826</v>
          </cell>
          <cell r="CB1283">
            <v>143</v>
          </cell>
          <cell r="CC1283">
            <v>2646</v>
          </cell>
          <cell r="CD1283">
            <v>8000</v>
          </cell>
          <cell r="CE1283">
            <v>2518.0241605563901</v>
          </cell>
          <cell r="CF1283">
            <v>8000</v>
          </cell>
          <cell r="CG1283">
            <v>10000</v>
          </cell>
          <cell r="CH1283" t="str">
            <v>ок</v>
          </cell>
          <cell r="CI1283" t="str">
            <v>ок</v>
          </cell>
          <cell r="CJ1283">
            <v>11</v>
          </cell>
          <cell r="CK1283">
            <v>5609.7</v>
          </cell>
          <cell r="CL1283">
            <v>1139.8799999999999</v>
          </cell>
          <cell r="CM1283">
            <v>441.59999999999997</v>
          </cell>
          <cell r="CN1283">
            <v>3651.4799999999996</v>
          </cell>
          <cell r="CO1283">
            <v>197.33999999999997</v>
          </cell>
          <cell r="CP1283">
            <v>11040</v>
          </cell>
          <cell r="CQ1283">
            <v>597758.25</v>
          </cell>
          <cell r="CR1283">
            <v>121463.3</v>
          </cell>
          <cell r="CS1283">
            <v>47056</v>
          </cell>
          <cell r="CT1283">
            <v>389094.30000000005</v>
          </cell>
          <cell r="CU1283">
            <v>21028.15</v>
          </cell>
          <cell r="CV1283">
            <v>1176400</v>
          </cell>
          <cell r="CW1283">
            <v>2028435</v>
          </cell>
          <cell r="CX1283">
            <v>412174</v>
          </cell>
          <cell r="CY1283">
            <v>159680</v>
          </cell>
          <cell r="CZ1283">
            <v>1320354</v>
          </cell>
          <cell r="DA1283">
            <v>71357</v>
          </cell>
          <cell r="DB1283">
            <v>3992000</v>
          </cell>
          <cell r="DC1283" t="str">
            <v>Basic+</v>
          </cell>
          <cell r="DE1283">
            <v>59</v>
          </cell>
          <cell r="DF1283">
            <v>59</v>
          </cell>
          <cell r="DH1283">
            <v>13</v>
          </cell>
          <cell r="DI1283">
            <v>1</v>
          </cell>
          <cell r="DJ1283">
            <v>14</v>
          </cell>
          <cell r="DK1283">
            <v>826</v>
          </cell>
          <cell r="DP1283">
            <v>826</v>
          </cell>
          <cell r="DQ1283">
            <v>767</v>
          </cell>
          <cell r="DR1283">
            <v>59</v>
          </cell>
          <cell r="DS1283">
            <v>0.9285714285714286</v>
          </cell>
          <cell r="DT1283">
            <v>7.1428571428571425E-2</v>
          </cell>
          <cell r="DU1283">
            <v>499</v>
          </cell>
          <cell r="DV1283">
            <v>107173.5</v>
          </cell>
          <cell r="DW1283">
            <v>1139.8799999999999</v>
          </cell>
          <cell r="DX1283">
            <v>412174</v>
          </cell>
          <cell r="DY1283" t="str">
            <v>stripes</v>
          </cell>
          <cell r="DZ1283" t="str">
            <v>20134220009___Pike___полоска</v>
          </cell>
          <cell r="EA1283" t="str">
            <v>Расчет кирпичей</v>
          </cell>
        </row>
        <row r="1284">
          <cell r="B1284" t="str">
            <v>20134220010_0076639_00000003857</v>
          </cell>
          <cell r="C1284" t="str">
            <v>20134220010_0076639</v>
          </cell>
          <cell r="D1284" t="str">
            <v>Theme 4ОдеждаBluegillМужскойwhite309</v>
          </cell>
          <cell r="E1284" t="str">
            <v>Заг. с Th 4</v>
          </cell>
          <cell r="F1284" t="str">
            <v>ACOOLA Одежда Весна 2024 Theme 4</v>
          </cell>
          <cell r="G1284" t="str">
            <v>ACOOLA</v>
          </cell>
          <cell r="H1284" t="str">
            <v>Theme 4</v>
          </cell>
          <cell r="I1284" t="str">
            <v>00000003857</v>
          </cell>
          <cell r="J1284" t="str">
            <v>20134220010</v>
          </cell>
          <cell r="K1284" t="str">
            <v>Мaйка детская для мальчиков Bluegill белый</v>
          </cell>
          <cell r="L1284" t="str">
            <v>Мужской</v>
          </cell>
          <cell r="M1284" t="str">
            <v>Все</v>
          </cell>
          <cell r="N1284" t="str">
            <v>Bluegill</v>
          </cell>
          <cell r="O1284" t="str">
            <v>белый</v>
          </cell>
          <cell r="P1284" t="str">
            <v>Jersey</v>
          </cell>
          <cell r="Q1284" t="str">
            <v>Tank top</v>
          </cell>
          <cell r="R1284" t="str">
            <v>Top_Boys</v>
          </cell>
          <cell r="S1284" t="str">
            <v>Top</v>
          </cell>
          <cell r="T1284" t="str">
            <v>Одежда</v>
          </cell>
          <cell r="U1284" t="str">
            <v>Single jersey / Трикотажное полотно</v>
          </cell>
          <cell r="V1284" t="str">
            <v>100%Хлопок</v>
          </cell>
          <cell r="W1284" t="str">
            <v>(309) Kids cloth 98-170</v>
          </cell>
          <cell r="X1284">
            <v>13</v>
          </cell>
          <cell r="Y1284" t="str">
            <v>Нет</v>
          </cell>
          <cell r="Z1284" t="str">
            <v>Daria Kuricyna</v>
          </cell>
          <cell r="AA1284" t="str">
            <v>Basic+</v>
          </cell>
          <cell r="AB1284" t="str">
            <v>Regular</v>
          </cell>
          <cell r="AC1284" t="str">
            <v>1,2,3,4,5</v>
          </cell>
          <cell r="AD1284" t="str">
            <v>1,2,3,4,5_13</v>
          </cell>
          <cell r="AE1284">
            <v>271</v>
          </cell>
          <cell r="AF1284">
            <v>52</v>
          </cell>
          <cell r="AG1284">
            <v>73</v>
          </cell>
          <cell r="AH1284">
            <v>96</v>
          </cell>
          <cell r="AI1284">
            <v>43</v>
          </cell>
          <cell r="AJ1284">
            <v>7</v>
          </cell>
          <cell r="AK1284">
            <v>0.7</v>
          </cell>
          <cell r="AL1284">
            <v>0.3</v>
          </cell>
          <cell r="AM1284">
            <v>13</v>
          </cell>
          <cell r="AN1284">
            <v>2</v>
          </cell>
          <cell r="AO1284">
            <v>15</v>
          </cell>
          <cell r="AP1284">
            <v>780</v>
          </cell>
          <cell r="AQ1284">
            <v>13</v>
          </cell>
          <cell r="AR1284">
            <v>2</v>
          </cell>
          <cell r="AS1284">
            <v>15</v>
          </cell>
          <cell r="AT1284">
            <v>1095</v>
          </cell>
          <cell r="AU1284">
            <v>13</v>
          </cell>
          <cell r="AV1284">
            <v>2</v>
          </cell>
          <cell r="AW1284">
            <v>15</v>
          </cell>
          <cell r="AX1284">
            <v>1440</v>
          </cell>
          <cell r="AY1284">
            <v>13</v>
          </cell>
          <cell r="AZ1284">
            <v>2</v>
          </cell>
          <cell r="BA1284">
            <v>15</v>
          </cell>
          <cell r="BB1284">
            <v>645</v>
          </cell>
          <cell r="BC1284">
            <v>13</v>
          </cell>
          <cell r="BD1284">
            <v>2</v>
          </cell>
          <cell r="BE1284">
            <v>15</v>
          </cell>
          <cell r="BF1284">
            <v>105</v>
          </cell>
          <cell r="BG1284" t="str">
            <v>0-2</v>
          </cell>
          <cell r="BH1284">
            <v>0.50812500000000005</v>
          </cell>
          <cell r="BI1284">
            <v>4065</v>
          </cell>
          <cell r="BJ1284">
            <v>499</v>
          </cell>
          <cell r="BK1284">
            <v>499</v>
          </cell>
          <cell r="BL1284">
            <v>453.64</v>
          </cell>
          <cell r="BM1284">
            <v>3.2796582320078866</v>
          </cell>
          <cell r="BN1284">
            <v>1.4</v>
          </cell>
          <cell r="BO1284">
            <v>1.45</v>
          </cell>
          <cell r="BP1284">
            <v>1.79</v>
          </cell>
          <cell r="BQ1284">
            <v>152.15</v>
          </cell>
          <cell r="BR1284">
            <v>0.69509018036072145</v>
          </cell>
          <cell r="BS1284">
            <v>3.3</v>
          </cell>
          <cell r="BT1284">
            <v>85</v>
          </cell>
          <cell r="BU1284">
            <v>1.1000000000000001</v>
          </cell>
          <cell r="BV1284">
            <v>499</v>
          </cell>
          <cell r="BW1284">
            <v>300</v>
          </cell>
          <cell r="BX1284" t="str">
            <v>BLUE SKY INTERNATIONAL</v>
          </cell>
          <cell r="BY1284" t="str">
            <v>Бангладеш</v>
          </cell>
          <cell r="BZ1284">
            <v>320</v>
          </cell>
          <cell r="CA1284">
            <v>826</v>
          </cell>
          <cell r="CB1284">
            <v>143</v>
          </cell>
          <cell r="CC1284">
            <v>2646</v>
          </cell>
          <cell r="CD1284">
            <v>8000</v>
          </cell>
          <cell r="CE1284">
            <v>2518.0241605563901</v>
          </cell>
          <cell r="CF1284">
            <v>8000</v>
          </cell>
          <cell r="CG1284">
            <v>10000</v>
          </cell>
          <cell r="CH1284" t="str">
            <v>ок</v>
          </cell>
          <cell r="CI1284" t="str">
            <v>ок</v>
          </cell>
          <cell r="CJ1284">
            <v>11</v>
          </cell>
          <cell r="CK1284">
            <v>5894.25</v>
          </cell>
          <cell r="CL1284">
            <v>1197.7</v>
          </cell>
          <cell r="CM1284">
            <v>464</v>
          </cell>
          <cell r="CN1284">
            <v>3836.7</v>
          </cell>
          <cell r="CO1284">
            <v>207.35</v>
          </cell>
          <cell r="CP1284">
            <v>11600</v>
          </cell>
          <cell r="CQ1284">
            <v>618489.75</v>
          </cell>
          <cell r="CR1284">
            <v>125675.90000000001</v>
          </cell>
          <cell r="CS1284">
            <v>48688</v>
          </cell>
          <cell r="CT1284">
            <v>402588.9</v>
          </cell>
          <cell r="CU1284">
            <v>21757.45</v>
          </cell>
          <cell r="CV1284">
            <v>1217200</v>
          </cell>
          <cell r="CW1284">
            <v>2028435</v>
          </cell>
          <cell r="CX1284">
            <v>412174</v>
          </cell>
          <cell r="CY1284">
            <v>159680</v>
          </cell>
          <cell r="CZ1284">
            <v>1320354</v>
          </cell>
          <cell r="DA1284">
            <v>71357</v>
          </cell>
          <cell r="DB1284">
            <v>3992000</v>
          </cell>
          <cell r="DC1284" t="str">
            <v>Basic+</v>
          </cell>
          <cell r="DE1284">
            <v>59</v>
          </cell>
          <cell r="DF1284">
            <v>59</v>
          </cell>
          <cell r="DH1284">
            <v>13</v>
          </cell>
          <cell r="DI1284">
            <v>1</v>
          </cell>
          <cell r="DJ1284">
            <v>14</v>
          </cell>
          <cell r="DK1284">
            <v>826</v>
          </cell>
          <cell r="DP1284">
            <v>826</v>
          </cell>
          <cell r="DQ1284">
            <v>767</v>
          </cell>
          <cell r="DR1284">
            <v>59</v>
          </cell>
          <cell r="DS1284">
            <v>0.9285714285714286</v>
          </cell>
          <cell r="DT1284">
            <v>7.1428571428571425E-2</v>
          </cell>
          <cell r="DU1284">
            <v>499</v>
          </cell>
          <cell r="DV1284">
            <v>110890.5</v>
          </cell>
          <cell r="DW1284">
            <v>1197.7</v>
          </cell>
          <cell r="DX1284">
            <v>412174</v>
          </cell>
          <cell r="DY1284" t="str">
            <v>white</v>
          </cell>
          <cell r="DZ1284" t="str">
            <v>20134220010___Bluegill___белый</v>
          </cell>
          <cell r="EA1284" t="str">
            <v>Расчет кирпичей</v>
          </cell>
        </row>
        <row r="1285">
          <cell r="B1285" t="str">
            <v>20134220010_0076640_00000003857</v>
          </cell>
          <cell r="C1285" t="str">
            <v>20134220010_0076640</v>
          </cell>
          <cell r="D1285" t="str">
            <v>Theme 4ОдеждаBluegillМужскойanycolor309</v>
          </cell>
          <cell r="E1285" t="str">
            <v>Заг. с Th 4</v>
          </cell>
          <cell r="F1285" t="str">
            <v>ACOOLA Одежда Весна 2024 Theme 4</v>
          </cell>
          <cell r="G1285" t="str">
            <v>ACOOLA</v>
          </cell>
          <cell r="H1285" t="str">
            <v>Theme 4</v>
          </cell>
          <cell r="I1285" t="str">
            <v>00000003857</v>
          </cell>
          <cell r="J1285" t="str">
            <v>20134220010</v>
          </cell>
          <cell r="K1285" t="str">
            <v>Мaйка детская для мальчиков Bluegill разноцветный</v>
          </cell>
          <cell r="L1285" t="str">
            <v>Мужской</v>
          </cell>
          <cell r="M1285" t="str">
            <v>Все</v>
          </cell>
          <cell r="N1285" t="str">
            <v>Bluegill</v>
          </cell>
          <cell r="O1285" t="str">
            <v>разноцветный</v>
          </cell>
          <cell r="P1285" t="str">
            <v>Jersey</v>
          </cell>
          <cell r="Q1285" t="str">
            <v>Tank top</v>
          </cell>
          <cell r="R1285" t="str">
            <v>Top_Boys</v>
          </cell>
          <cell r="S1285" t="str">
            <v>Top</v>
          </cell>
          <cell r="T1285" t="str">
            <v>Одежда</v>
          </cell>
          <cell r="U1285" t="str">
            <v>Single jersey / Трикотажное полотно</v>
          </cell>
          <cell r="V1285" t="str">
            <v>100%Хлопок</v>
          </cell>
          <cell r="W1285" t="str">
            <v>(309) Kids cloth 98-170</v>
          </cell>
          <cell r="X1285">
            <v>13</v>
          </cell>
          <cell r="Y1285" t="str">
            <v>Нет</v>
          </cell>
          <cell r="Z1285" t="str">
            <v>Daria Kuricyna</v>
          </cell>
          <cell r="AA1285" t="str">
            <v>Basic+</v>
          </cell>
          <cell r="AB1285" t="str">
            <v>Regular</v>
          </cell>
          <cell r="AC1285" t="str">
            <v>1,2,3,4,5</v>
          </cell>
          <cell r="AD1285" t="str">
            <v>1,2,3,4,5_13</v>
          </cell>
          <cell r="AE1285">
            <v>271</v>
          </cell>
          <cell r="AF1285">
            <v>52</v>
          </cell>
          <cell r="AG1285">
            <v>73</v>
          </cell>
          <cell r="AH1285">
            <v>96</v>
          </cell>
          <cell r="AI1285">
            <v>43</v>
          </cell>
          <cell r="AJ1285">
            <v>7</v>
          </cell>
          <cell r="AK1285">
            <v>0.7</v>
          </cell>
          <cell r="AL1285">
            <v>0.3</v>
          </cell>
          <cell r="AM1285">
            <v>13</v>
          </cell>
          <cell r="AN1285">
            <v>2</v>
          </cell>
          <cell r="AO1285">
            <v>15</v>
          </cell>
          <cell r="AP1285">
            <v>780</v>
          </cell>
          <cell r="AQ1285">
            <v>13</v>
          </cell>
          <cell r="AR1285">
            <v>2</v>
          </cell>
          <cell r="AS1285">
            <v>15</v>
          </cell>
          <cell r="AT1285">
            <v>1095</v>
          </cell>
          <cell r="AU1285">
            <v>13</v>
          </cell>
          <cell r="AV1285">
            <v>2</v>
          </cell>
          <cell r="AW1285">
            <v>15</v>
          </cell>
          <cell r="AX1285">
            <v>1440</v>
          </cell>
          <cell r="AY1285">
            <v>13</v>
          </cell>
          <cell r="AZ1285">
            <v>2</v>
          </cell>
          <cell r="BA1285">
            <v>15</v>
          </cell>
          <cell r="BB1285">
            <v>645</v>
          </cell>
          <cell r="BC1285">
            <v>13</v>
          </cell>
          <cell r="BD1285">
            <v>2</v>
          </cell>
          <cell r="BE1285">
            <v>15</v>
          </cell>
          <cell r="BF1285">
            <v>105</v>
          </cell>
          <cell r="BG1285" t="str">
            <v>0-2</v>
          </cell>
          <cell r="BH1285">
            <v>0.50812500000000005</v>
          </cell>
          <cell r="BI1285">
            <v>4065</v>
          </cell>
          <cell r="BJ1285">
            <v>599</v>
          </cell>
          <cell r="BK1285">
            <v>599</v>
          </cell>
          <cell r="BL1285">
            <v>544.54999999999995</v>
          </cell>
          <cell r="BM1285">
            <v>3.420902341519132</v>
          </cell>
          <cell r="BN1285">
            <v>1.61</v>
          </cell>
          <cell r="BO1285">
            <v>1.67</v>
          </cell>
          <cell r="BP1285">
            <v>2.06</v>
          </cell>
          <cell r="BQ1285">
            <v>175.1</v>
          </cell>
          <cell r="BR1285">
            <v>0.70767946577629381</v>
          </cell>
          <cell r="BS1285">
            <v>3.3</v>
          </cell>
          <cell r="BT1285">
            <v>85</v>
          </cell>
          <cell r="BU1285">
            <v>1.1000000000000001</v>
          </cell>
          <cell r="BV1285">
            <v>599</v>
          </cell>
          <cell r="BW1285">
            <v>360</v>
          </cell>
          <cell r="BX1285" t="str">
            <v>BLUE SKY INTERNATIONAL</v>
          </cell>
          <cell r="BY1285" t="str">
            <v>Бангладеш</v>
          </cell>
          <cell r="BZ1285">
            <v>320</v>
          </cell>
          <cell r="CA1285">
            <v>826</v>
          </cell>
          <cell r="CB1285">
            <v>143</v>
          </cell>
          <cell r="CC1285">
            <v>2646</v>
          </cell>
          <cell r="CD1285">
            <v>8000</v>
          </cell>
          <cell r="CE1285">
            <v>2518.0241605563901</v>
          </cell>
          <cell r="CF1285">
            <v>8000</v>
          </cell>
          <cell r="CG1285">
            <v>10000</v>
          </cell>
          <cell r="CH1285" t="str">
            <v>ок</v>
          </cell>
          <cell r="CI1285" t="str">
            <v>ок</v>
          </cell>
          <cell r="CJ1285">
            <v>11</v>
          </cell>
          <cell r="CK1285">
            <v>6788.5499999999993</v>
          </cell>
          <cell r="CL1285">
            <v>1379.4199999999998</v>
          </cell>
          <cell r="CM1285">
            <v>534.4</v>
          </cell>
          <cell r="CN1285">
            <v>4418.82</v>
          </cell>
          <cell r="CO1285">
            <v>238.81</v>
          </cell>
          <cell r="CP1285">
            <v>13360</v>
          </cell>
          <cell r="CQ1285">
            <v>711781.5</v>
          </cell>
          <cell r="CR1285">
            <v>144632.6</v>
          </cell>
          <cell r="CS1285">
            <v>56032</v>
          </cell>
          <cell r="CT1285">
            <v>463314.6</v>
          </cell>
          <cell r="CU1285">
            <v>25039.3</v>
          </cell>
          <cell r="CV1285">
            <v>1400800</v>
          </cell>
          <cell r="CW1285">
            <v>2434935</v>
          </cell>
          <cell r="CX1285">
            <v>494774</v>
          </cell>
          <cell r="CY1285">
            <v>191680</v>
          </cell>
          <cell r="CZ1285">
            <v>1584954</v>
          </cell>
          <cell r="DA1285">
            <v>85657</v>
          </cell>
          <cell r="DB1285">
            <v>4792000</v>
          </cell>
          <cell r="DC1285" t="str">
            <v>Basic+</v>
          </cell>
          <cell r="DE1285">
            <v>59</v>
          </cell>
          <cell r="DF1285">
            <v>59</v>
          </cell>
          <cell r="DH1285">
            <v>13</v>
          </cell>
          <cell r="DI1285">
            <v>1</v>
          </cell>
          <cell r="DJ1285">
            <v>14</v>
          </cell>
          <cell r="DK1285">
            <v>826</v>
          </cell>
          <cell r="DP1285">
            <v>826</v>
          </cell>
          <cell r="DQ1285">
            <v>767</v>
          </cell>
          <cell r="DR1285">
            <v>59</v>
          </cell>
          <cell r="DS1285">
            <v>0.9285714285714286</v>
          </cell>
          <cell r="DT1285">
            <v>7.1428571428571425E-2</v>
          </cell>
          <cell r="DU1285">
            <v>599</v>
          </cell>
          <cell r="DV1285">
            <v>127617</v>
          </cell>
          <cell r="DW1285">
            <v>1379.4199999999998</v>
          </cell>
          <cell r="DX1285">
            <v>494774</v>
          </cell>
          <cell r="DY1285" t="str">
            <v>anycolor</v>
          </cell>
          <cell r="DZ1285" t="str">
            <v>20134220010___Bluegill___разноцветный</v>
          </cell>
          <cell r="EA1285" t="str">
            <v>Расчет кирпичей</v>
          </cell>
        </row>
        <row r="1286">
          <cell r="B1286" t="str">
            <v>20140750001_0076608_00000003857</v>
          </cell>
          <cell r="C1286" t="str">
            <v>20140750001_0076608</v>
          </cell>
          <cell r="D1286" t="str">
            <v>Theme 4ОдеждаTotoroМужскойprint101</v>
          </cell>
          <cell r="E1286" t="str">
            <v>Заг. с Th 4</v>
          </cell>
          <cell r="F1286" t="str">
            <v>ACOOLA Одежда Весна 2024 Theme 4</v>
          </cell>
          <cell r="G1286" t="str">
            <v>ACOOLA</v>
          </cell>
          <cell r="H1286" t="str">
            <v>Theme 4</v>
          </cell>
          <cell r="I1286" t="str">
            <v>00000003857</v>
          </cell>
          <cell r="J1286" t="str">
            <v>20140750001</v>
          </cell>
          <cell r="K1286" t="str">
            <v>Куртка джинсовая детская для мальчиков Totoro набивка</v>
          </cell>
          <cell r="L1286" t="str">
            <v>Мужской</v>
          </cell>
          <cell r="M1286" t="str">
            <v>Школа</v>
          </cell>
          <cell r="N1286" t="str">
            <v>Totoro</v>
          </cell>
          <cell r="O1286" t="str">
            <v>набивка</v>
          </cell>
          <cell r="P1286" t="str">
            <v>Denim</v>
          </cell>
          <cell r="Q1286" t="str">
            <v>Jeans jacket</v>
          </cell>
          <cell r="R1286" t="str">
            <v>Top_Boys</v>
          </cell>
          <cell r="S1286" t="str">
            <v/>
          </cell>
          <cell r="T1286" t="str">
            <v>Одежда</v>
          </cell>
          <cell r="U1286" t="str">
            <v>Twill / Твил</v>
          </cell>
          <cell r="V1286" t="str">
            <v>100%Хлопок</v>
          </cell>
          <cell r="W1286" t="str">
            <v>(101) kids school 10 sizes</v>
          </cell>
          <cell r="X1286">
            <v>10</v>
          </cell>
          <cell r="Y1286" t="str">
            <v>Нет</v>
          </cell>
          <cell r="Z1286" t="str">
            <v>Julia Velugo</v>
          </cell>
          <cell r="AA1286" t="str">
            <v>Fashion</v>
          </cell>
          <cell r="AB1286" t="str">
            <v>Regular</v>
          </cell>
          <cell r="AC1286" t="str">
            <v>1,2,3,4,5</v>
          </cell>
          <cell r="AD1286" t="str">
            <v>1,2,3,4,5_10</v>
          </cell>
          <cell r="AE1286">
            <v>271</v>
          </cell>
          <cell r="AF1286">
            <v>52</v>
          </cell>
          <cell r="AG1286">
            <v>73</v>
          </cell>
          <cell r="AH1286">
            <v>96</v>
          </cell>
          <cell r="AI1286">
            <v>43</v>
          </cell>
          <cell r="AJ1286">
            <v>7</v>
          </cell>
          <cell r="AK1286">
            <v>1</v>
          </cell>
          <cell r="AL1286">
            <v>0.6</v>
          </cell>
          <cell r="AM1286">
            <v>10</v>
          </cell>
          <cell r="AN1286">
            <v>3</v>
          </cell>
          <cell r="AO1286">
            <v>13</v>
          </cell>
          <cell r="AP1286">
            <v>676</v>
          </cell>
          <cell r="AQ1286">
            <v>10</v>
          </cell>
          <cell r="AR1286">
            <v>3</v>
          </cell>
          <cell r="AS1286">
            <v>13</v>
          </cell>
          <cell r="AT1286">
            <v>949</v>
          </cell>
          <cell r="AU1286">
            <v>10</v>
          </cell>
          <cell r="AV1286">
            <v>3</v>
          </cell>
          <cell r="AW1286">
            <v>13</v>
          </cell>
          <cell r="AX1286">
            <v>1248</v>
          </cell>
          <cell r="AY1286">
            <v>10</v>
          </cell>
          <cell r="AZ1286">
            <v>3</v>
          </cell>
          <cell r="BA1286">
            <v>13</v>
          </cell>
          <cell r="BB1286">
            <v>559</v>
          </cell>
          <cell r="BC1286">
            <v>10</v>
          </cell>
          <cell r="BD1286">
            <v>3</v>
          </cell>
          <cell r="BE1286">
            <v>13</v>
          </cell>
          <cell r="BF1286">
            <v>91</v>
          </cell>
          <cell r="BG1286" t="str">
            <v>0-3</v>
          </cell>
          <cell r="BH1286">
            <v>0.46973333333333334</v>
          </cell>
          <cell r="BI1286">
            <v>3523</v>
          </cell>
          <cell r="BJ1286">
            <v>2999</v>
          </cell>
          <cell r="BK1286">
            <v>2999</v>
          </cell>
          <cell r="BL1286">
            <v>2726.36</v>
          </cell>
          <cell r="BM1286">
            <v>4.4047881324814568</v>
          </cell>
          <cell r="BN1286">
            <v>5.61</v>
          </cell>
          <cell r="BO1286">
            <v>5.82</v>
          </cell>
          <cell r="BP1286">
            <v>8.01</v>
          </cell>
          <cell r="BQ1286">
            <v>680.85</v>
          </cell>
          <cell r="BR1286">
            <v>0.772974324774925</v>
          </cell>
          <cell r="BS1286">
            <v>3.5</v>
          </cell>
          <cell r="BT1286">
            <v>85</v>
          </cell>
          <cell r="BU1286">
            <v>1.1000000000000001</v>
          </cell>
          <cell r="BV1286">
            <v>2999</v>
          </cell>
          <cell r="BW1286">
            <v>1800</v>
          </cell>
          <cell r="BX1286" t="str">
            <v>Zara Fashion</v>
          </cell>
          <cell r="BY1286" t="str">
            <v>Бангладеш</v>
          </cell>
          <cell r="BZ1286">
            <v>300</v>
          </cell>
          <cell r="CA1286">
            <v>767</v>
          </cell>
          <cell r="CB1286">
            <v>140</v>
          </cell>
          <cell r="CC1286">
            <v>2770</v>
          </cell>
          <cell r="CD1286">
            <v>7500</v>
          </cell>
          <cell r="CE1286">
            <v>2360.6476505216156</v>
          </cell>
          <cell r="CF1286">
            <v>7500</v>
          </cell>
          <cell r="CG1286">
            <v>5500</v>
          </cell>
          <cell r="CH1286" t="str">
            <v>ок</v>
          </cell>
          <cell r="CI1286" t="str">
            <v>ок</v>
          </cell>
          <cell r="CJ1286">
            <v>14</v>
          </cell>
          <cell r="CK1286">
            <v>20503.86</v>
          </cell>
          <cell r="CL1286">
            <v>4463.9400000000005</v>
          </cell>
          <cell r="CM1286">
            <v>1746</v>
          </cell>
          <cell r="CN1286">
            <v>16121.400000000001</v>
          </cell>
          <cell r="CO1286">
            <v>814.80000000000007</v>
          </cell>
          <cell r="CP1286">
            <v>43650</v>
          </cell>
          <cell r="CQ1286">
            <v>2398634.5500000003</v>
          </cell>
          <cell r="CR1286">
            <v>522211.95</v>
          </cell>
          <cell r="CS1286">
            <v>204255</v>
          </cell>
          <cell r="CT1286">
            <v>1885954.5</v>
          </cell>
          <cell r="CU1286">
            <v>95319</v>
          </cell>
          <cell r="CV1286">
            <v>5106375</v>
          </cell>
          <cell r="CW1286">
            <v>10565477</v>
          </cell>
          <cell r="CX1286">
            <v>2300233</v>
          </cell>
          <cell r="CY1286">
            <v>899700</v>
          </cell>
          <cell r="CZ1286">
            <v>8307230</v>
          </cell>
          <cell r="DA1286">
            <v>419860</v>
          </cell>
          <cell r="DB1286">
            <v>22492500</v>
          </cell>
          <cell r="DC1286" t="str">
            <v>Fashion</v>
          </cell>
          <cell r="DE1286">
            <v>59</v>
          </cell>
          <cell r="DF1286">
            <v>59</v>
          </cell>
          <cell r="DH1286">
            <v>10</v>
          </cell>
          <cell r="DI1286">
            <v>3</v>
          </cell>
          <cell r="DJ1286">
            <v>13</v>
          </cell>
          <cell r="DK1286">
            <v>767</v>
          </cell>
          <cell r="DP1286">
            <v>767</v>
          </cell>
          <cell r="DQ1286">
            <v>590</v>
          </cell>
          <cell r="DR1286">
            <v>177</v>
          </cell>
          <cell r="DS1286">
            <v>0.76923076923076927</v>
          </cell>
          <cell r="DT1286">
            <v>0.23076923076923078</v>
          </cell>
          <cell r="DU1286">
            <v>2999</v>
          </cell>
          <cell r="DV1286">
            <v>460775.25</v>
          </cell>
          <cell r="DW1286">
            <v>4463.9400000000005</v>
          </cell>
          <cell r="DX1286">
            <v>2300233</v>
          </cell>
          <cell r="DY1286" t="str">
            <v>print</v>
          </cell>
          <cell r="DZ1286" t="str">
            <v>20140750001___Totoro___набивка</v>
          </cell>
          <cell r="EA1286" t="str">
            <v>Расчет кирпичей</v>
          </cell>
        </row>
        <row r="1287">
          <cell r="B1287" t="str">
            <v>20220160422_0076736_00000003857</v>
          </cell>
          <cell r="C1287" t="str">
            <v>20220160422_0076736</v>
          </cell>
          <cell r="D1287" t="str">
            <v>Theme 4ОдеждаKosatkaЖенскийprint12</v>
          </cell>
          <cell r="E1287" t="str">
            <v>Заг. с Th 4</v>
          </cell>
          <cell r="F1287" t="str">
            <v>ACOOLA Одежда Весна 2024 Theme 4</v>
          </cell>
          <cell r="G1287" t="str">
            <v>ACOOLA</v>
          </cell>
          <cell r="H1287" t="str">
            <v>Theme 4</v>
          </cell>
          <cell r="I1287" t="str">
            <v>00000003857</v>
          </cell>
          <cell r="J1287" t="str">
            <v>20220160422</v>
          </cell>
          <cell r="K1287" t="str">
            <v>Брюки детские для девочек (лосины) Kosatka набивка</v>
          </cell>
          <cell r="L1287" t="str">
            <v>Женский</v>
          </cell>
          <cell r="M1287" t="str">
            <v>Маленький</v>
          </cell>
          <cell r="N1287" t="str">
            <v>Kosatka</v>
          </cell>
          <cell r="O1287" t="str">
            <v>набивка</v>
          </cell>
          <cell r="P1287" t="str">
            <v>Jersey</v>
          </cell>
          <cell r="Q1287" t="str">
            <v>Pants</v>
          </cell>
          <cell r="R1287" t="str">
            <v>Bottom_Girls</v>
          </cell>
          <cell r="S1287" t="str">
            <v>Pants</v>
          </cell>
          <cell r="T1287" t="str">
            <v>Одежда</v>
          </cell>
          <cell r="U1287" t="str">
            <v>Single jersey / Трикотажное полотно</v>
          </cell>
          <cell r="V1287" t="str">
            <v>95%Хлопок/5%ПУ</v>
          </cell>
          <cell r="W1287" t="str">
            <v>(12) Kids cloth B1G1 6sizes</v>
          </cell>
          <cell r="X1287">
            <v>6</v>
          </cell>
          <cell r="Y1287" t="str">
            <v>Нет</v>
          </cell>
          <cell r="Z1287" t="str">
            <v>Tatiana Ryabceva</v>
          </cell>
          <cell r="AA1287" t="str">
            <v>Basic+</v>
          </cell>
          <cell r="AB1287" t="str">
            <v>Regular</v>
          </cell>
          <cell r="AC1287" t="str">
            <v>1,2,3,4,5</v>
          </cell>
          <cell r="AD1287" t="str">
            <v>1,2,3,4,5_6</v>
          </cell>
          <cell r="AE1287">
            <v>271</v>
          </cell>
          <cell r="AF1287">
            <v>52</v>
          </cell>
          <cell r="AG1287">
            <v>73</v>
          </cell>
          <cell r="AH1287">
            <v>96</v>
          </cell>
          <cell r="AI1287">
            <v>43</v>
          </cell>
          <cell r="AJ1287">
            <v>7</v>
          </cell>
          <cell r="AK1287">
            <v>0.6</v>
          </cell>
          <cell r="AL1287">
            <v>1</v>
          </cell>
          <cell r="AM1287">
            <v>6</v>
          </cell>
          <cell r="AN1287">
            <v>3</v>
          </cell>
          <cell r="AO1287">
            <v>9</v>
          </cell>
          <cell r="AP1287">
            <v>468</v>
          </cell>
          <cell r="AQ1287">
            <v>6</v>
          </cell>
          <cell r="AR1287">
            <v>3</v>
          </cell>
          <cell r="AS1287">
            <v>9</v>
          </cell>
          <cell r="AT1287">
            <v>657</v>
          </cell>
          <cell r="AU1287">
            <v>6</v>
          </cell>
          <cell r="AV1287">
            <v>3</v>
          </cell>
          <cell r="AW1287">
            <v>9</v>
          </cell>
          <cell r="AX1287">
            <v>864</v>
          </cell>
          <cell r="AY1287">
            <v>6</v>
          </cell>
          <cell r="AZ1287">
            <v>3</v>
          </cell>
          <cell r="BA1287">
            <v>9</v>
          </cell>
          <cell r="BB1287">
            <v>387</v>
          </cell>
          <cell r="BC1287">
            <v>6</v>
          </cell>
          <cell r="BD1287">
            <v>3</v>
          </cell>
          <cell r="BE1287">
            <v>9</v>
          </cell>
          <cell r="BF1287">
            <v>63</v>
          </cell>
          <cell r="BG1287" t="str">
            <v>0-3</v>
          </cell>
          <cell r="BH1287">
            <v>0.40649999999999997</v>
          </cell>
          <cell r="BI1287">
            <v>2439</v>
          </cell>
          <cell r="BJ1287">
            <v>799</v>
          </cell>
          <cell r="BK1287">
            <v>799</v>
          </cell>
          <cell r="BL1287">
            <v>726.36</v>
          </cell>
          <cell r="BM1287">
            <v>4.0869565217391308</v>
          </cell>
          <cell r="BN1287">
            <v>1.65</v>
          </cell>
          <cell r="BO1287">
            <v>1.71</v>
          </cell>
          <cell r="BP1287">
            <v>2.2999999999999998</v>
          </cell>
          <cell r="BQ1287">
            <v>195.49999999999997</v>
          </cell>
          <cell r="BR1287">
            <v>0.75531914893617025</v>
          </cell>
          <cell r="BS1287">
            <v>3.3</v>
          </cell>
          <cell r="BT1287">
            <v>85</v>
          </cell>
          <cell r="BU1287">
            <v>1.1000000000000001</v>
          </cell>
          <cell r="BV1287">
            <v>799</v>
          </cell>
          <cell r="BW1287">
            <v>480</v>
          </cell>
          <cell r="BX1287" t="str">
            <v>Zee-Fashion Sourcing Ltd.</v>
          </cell>
          <cell r="BY1287" t="str">
            <v>Бангладеш</v>
          </cell>
          <cell r="BZ1287">
            <v>240</v>
          </cell>
          <cell r="CA1287">
            <v>531</v>
          </cell>
          <cell r="CB1287">
            <v>108</v>
          </cell>
          <cell r="CC1287">
            <v>2682</v>
          </cell>
          <cell r="CD1287">
            <v>6000</v>
          </cell>
          <cell r="CE1287">
            <v>1888.5181204172925</v>
          </cell>
          <cell r="CF1287">
            <v>6000</v>
          </cell>
          <cell r="CG1287">
            <v>7000</v>
          </cell>
          <cell r="CH1287" t="str">
            <v>ок</v>
          </cell>
          <cell r="CI1287" t="str">
            <v>ок</v>
          </cell>
          <cell r="CJ1287">
            <v>18</v>
          </cell>
          <cell r="CK1287">
            <v>4170.6899999999996</v>
          </cell>
          <cell r="CL1287">
            <v>908.01</v>
          </cell>
          <cell r="CM1287">
            <v>410.4</v>
          </cell>
          <cell r="CN1287">
            <v>4586.22</v>
          </cell>
          <cell r="CO1287">
            <v>184.68</v>
          </cell>
          <cell r="CP1287">
            <v>10260</v>
          </cell>
          <cell r="CQ1287">
            <v>476824.49999999994</v>
          </cell>
          <cell r="CR1287">
            <v>103810.49999999999</v>
          </cell>
          <cell r="CS1287">
            <v>46919.999999999993</v>
          </cell>
          <cell r="CT1287">
            <v>524330.99999999988</v>
          </cell>
          <cell r="CU1287">
            <v>21113.999999999996</v>
          </cell>
          <cell r="CV1287">
            <v>1172999.9999999998</v>
          </cell>
          <cell r="CW1287">
            <v>1948761</v>
          </cell>
          <cell r="CX1287">
            <v>424269</v>
          </cell>
          <cell r="CY1287">
            <v>191760</v>
          </cell>
          <cell r="CZ1287">
            <v>2142918</v>
          </cell>
          <cell r="DA1287">
            <v>86292</v>
          </cell>
          <cell r="DB1287">
            <v>4794000</v>
          </cell>
          <cell r="DC1287" t="str">
            <v>Basic+</v>
          </cell>
          <cell r="DE1287">
            <v>59</v>
          </cell>
          <cell r="DF1287">
            <v>59</v>
          </cell>
          <cell r="DH1287">
            <v>6</v>
          </cell>
          <cell r="DI1287">
            <v>3</v>
          </cell>
          <cell r="DJ1287">
            <v>9</v>
          </cell>
          <cell r="DK1287">
            <v>531</v>
          </cell>
          <cell r="DP1287">
            <v>531</v>
          </cell>
          <cell r="DQ1287">
            <v>354</v>
          </cell>
          <cell r="DR1287">
            <v>177</v>
          </cell>
          <cell r="DS1287">
            <v>0.66666666666666663</v>
          </cell>
          <cell r="DT1287">
            <v>0.33333333333333331</v>
          </cell>
          <cell r="DU1287">
            <v>799</v>
          </cell>
          <cell r="DV1287">
            <v>91597.5</v>
          </cell>
          <cell r="DW1287">
            <v>908.01</v>
          </cell>
          <cell r="DX1287">
            <v>424269</v>
          </cell>
          <cell r="DY1287" t="str">
            <v>print</v>
          </cell>
          <cell r="DZ1287" t="str">
            <v>20220160422___Kosatka___набивка</v>
          </cell>
          <cell r="EA1287" t="str">
            <v>Расчет кирпичей</v>
          </cell>
        </row>
        <row r="1288">
          <cell r="B1288" t="str">
            <v>20210160444_0076737_00000003857</v>
          </cell>
          <cell r="C1288" t="str">
            <v>20210160444_0076737</v>
          </cell>
          <cell r="D1288" t="str">
            <v>Theme 4ОдеждаKosatkaЖенскийkhaki13</v>
          </cell>
          <cell r="E1288" t="str">
            <v>Заг. с Th 4</v>
          </cell>
          <cell r="F1288" t="str">
            <v>ACOOLA Одежда Весна 2024 Theme 4</v>
          </cell>
          <cell r="G1288" t="str">
            <v>ACOOLA</v>
          </cell>
          <cell r="H1288" t="str">
            <v>Theme 4</v>
          </cell>
          <cell r="I1288" t="str">
            <v>00000003857</v>
          </cell>
          <cell r="J1288" t="str">
            <v>20210160444</v>
          </cell>
          <cell r="K1288" t="str">
            <v>Брюки детские для девочек (лосины) Kosatka хаки</v>
          </cell>
          <cell r="L1288" t="str">
            <v>Женский</v>
          </cell>
          <cell r="M1288" t="str">
            <v>Большой</v>
          </cell>
          <cell r="N1288" t="str">
            <v>Kosatka</v>
          </cell>
          <cell r="O1288" t="str">
            <v>хаки</v>
          </cell>
          <cell r="P1288" t="str">
            <v>Jersey</v>
          </cell>
          <cell r="Q1288" t="str">
            <v>Pants</v>
          </cell>
          <cell r="R1288" t="str">
            <v>Bottom_Girls</v>
          </cell>
          <cell r="S1288" t="str">
            <v>Pants</v>
          </cell>
          <cell r="T1288" t="str">
            <v>Одежда</v>
          </cell>
          <cell r="U1288" t="str">
            <v>Single jersey / Трикотажное полотно</v>
          </cell>
          <cell r="V1288" t="str">
            <v>95%Хлопок/5%ПУ</v>
          </cell>
          <cell r="W1288" t="str">
            <v>(13) Kids cloth B2G2 6sizes</v>
          </cell>
          <cell r="X1288">
            <v>6</v>
          </cell>
          <cell r="Y1288" t="str">
            <v>Нет</v>
          </cell>
          <cell r="Z1288" t="str">
            <v>Tatiana Ryabceva</v>
          </cell>
          <cell r="AA1288" t="str">
            <v>Basic+</v>
          </cell>
          <cell r="AB1288" t="str">
            <v>Regular</v>
          </cell>
          <cell r="AC1288" t="str">
            <v>1,2,3,4,5</v>
          </cell>
          <cell r="AD1288" t="str">
            <v>1,2,3,4,5_6</v>
          </cell>
          <cell r="AE1288">
            <v>271</v>
          </cell>
          <cell r="AF1288">
            <v>52</v>
          </cell>
          <cell r="AG1288">
            <v>73</v>
          </cell>
          <cell r="AH1288">
            <v>96</v>
          </cell>
          <cell r="AI1288">
            <v>43</v>
          </cell>
          <cell r="AJ1288">
            <v>7</v>
          </cell>
          <cell r="AK1288">
            <v>0.6</v>
          </cell>
          <cell r="AL1288">
            <v>1</v>
          </cell>
          <cell r="AM1288">
            <v>6</v>
          </cell>
          <cell r="AN1288">
            <v>3</v>
          </cell>
          <cell r="AO1288">
            <v>9</v>
          </cell>
          <cell r="AP1288">
            <v>468</v>
          </cell>
          <cell r="AQ1288">
            <v>6</v>
          </cell>
          <cell r="AR1288">
            <v>3</v>
          </cell>
          <cell r="AS1288">
            <v>9</v>
          </cell>
          <cell r="AT1288">
            <v>657</v>
          </cell>
          <cell r="AU1288">
            <v>6</v>
          </cell>
          <cell r="AV1288">
            <v>3</v>
          </cell>
          <cell r="AW1288">
            <v>9</v>
          </cell>
          <cell r="AX1288">
            <v>864</v>
          </cell>
          <cell r="AY1288">
            <v>6</v>
          </cell>
          <cell r="AZ1288">
            <v>3</v>
          </cell>
          <cell r="BA1288">
            <v>9</v>
          </cell>
          <cell r="BB1288">
            <v>387</v>
          </cell>
          <cell r="BC1288">
            <v>6</v>
          </cell>
          <cell r="BD1288">
            <v>3</v>
          </cell>
          <cell r="BE1288">
            <v>9</v>
          </cell>
          <cell r="BF1288">
            <v>63</v>
          </cell>
          <cell r="BG1288" t="str">
            <v>0-3</v>
          </cell>
          <cell r="BH1288">
            <v>0.40649999999999997</v>
          </cell>
          <cell r="BI1288">
            <v>2439</v>
          </cell>
          <cell r="BJ1288">
            <v>799</v>
          </cell>
          <cell r="BK1288">
            <v>799</v>
          </cell>
          <cell r="BL1288">
            <v>726.36</v>
          </cell>
          <cell r="BM1288">
            <v>3.5205992509363297</v>
          </cell>
          <cell r="BN1288">
            <v>1.92</v>
          </cell>
          <cell r="BO1288">
            <v>1.99</v>
          </cell>
          <cell r="BP1288">
            <v>2.67</v>
          </cell>
          <cell r="BQ1288">
            <v>226.95</v>
          </cell>
          <cell r="BR1288">
            <v>0.71595744680851059</v>
          </cell>
          <cell r="BS1288">
            <v>3.3</v>
          </cell>
          <cell r="BT1288">
            <v>85</v>
          </cell>
          <cell r="BU1288">
            <v>1.1000000000000001</v>
          </cell>
          <cell r="BV1288">
            <v>799</v>
          </cell>
          <cell r="BW1288">
            <v>480</v>
          </cell>
          <cell r="BX1288" t="str">
            <v>Zee-Fashion Sourcing Ltd.</v>
          </cell>
          <cell r="BY1288" t="str">
            <v>Бангладеш</v>
          </cell>
          <cell r="BZ1288">
            <v>240</v>
          </cell>
          <cell r="CA1288">
            <v>531</v>
          </cell>
          <cell r="CB1288">
            <v>108</v>
          </cell>
          <cell r="CC1288">
            <v>2682</v>
          </cell>
          <cell r="CD1288">
            <v>6000</v>
          </cell>
          <cell r="CE1288">
            <v>1888.5181204172925</v>
          </cell>
          <cell r="CF1288">
            <v>6000</v>
          </cell>
          <cell r="CG1288">
            <v>7000</v>
          </cell>
          <cell r="CH1288" t="str">
            <v>ок</v>
          </cell>
          <cell r="CI1288" t="str">
            <v>ок</v>
          </cell>
          <cell r="CJ1288">
            <v>18</v>
          </cell>
          <cell r="CK1288">
            <v>4853.6099999999997</v>
          </cell>
          <cell r="CL1288">
            <v>1056.69</v>
          </cell>
          <cell r="CM1288">
            <v>477.6</v>
          </cell>
          <cell r="CN1288">
            <v>5337.18</v>
          </cell>
          <cell r="CO1288">
            <v>214.92</v>
          </cell>
          <cell r="CP1288">
            <v>11940</v>
          </cell>
          <cell r="CQ1288">
            <v>553531.04999999993</v>
          </cell>
          <cell r="CR1288">
            <v>120510.45</v>
          </cell>
          <cell r="CS1288">
            <v>54468</v>
          </cell>
          <cell r="CT1288">
            <v>608679.9</v>
          </cell>
          <cell r="CU1288">
            <v>24510.6</v>
          </cell>
          <cell r="CV1288">
            <v>1361700</v>
          </cell>
          <cell r="CW1288">
            <v>1948761</v>
          </cell>
          <cell r="CX1288">
            <v>424269</v>
          </cell>
          <cell r="CY1288">
            <v>191760</v>
          </cell>
          <cell r="CZ1288">
            <v>2142918</v>
          </cell>
          <cell r="DA1288">
            <v>86292</v>
          </cell>
          <cell r="DB1288">
            <v>4794000</v>
          </cell>
          <cell r="DC1288" t="str">
            <v>Basic+</v>
          </cell>
          <cell r="DE1288">
            <v>59</v>
          </cell>
          <cell r="DF1288">
            <v>59</v>
          </cell>
          <cell r="DH1288">
            <v>6</v>
          </cell>
          <cell r="DI1288">
            <v>3</v>
          </cell>
          <cell r="DJ1288">
            <v>9</v>
          </cell>
          <cell r="DK1288">
            <v>531</v>
          </cell>
          <cell r="DP1288">
            <v>531</v>
          </cell>
          <cell r="DQ1288">
            <v>354</v>
          </cell>
          <cell r="DR1288">
            <v>177</v>
          </cell>
          <cell r="DS1288">
            <v>0.66666666666666663</v>
          </cell>
          <cell r="DT1288">
            <v>0.33333333333333331</v>
          </cell>
          <cell r="DU1288">
            <v>799</v>
          </cell>
          <cell r="DV1288">
            <v>106332.75</v>
          </cell>
          <cell r="DW1288">
            <v>1056.69</v>
          </cell>
          <cell r="DX1288">
            <v>424269</v>
          </cell>
          <cell r="DY1288" t="str">
            <v>khaki</v>
          </cell>
          <cell r="DZ1288" t="str">
            <v>20210160444___Kosatka___хаки</v>
          </cell>
          <cell r="EA1288" t="str">
            <v>Расчет кирпичей</v>
          </cell>
        </row>
        <row r="1289">
          <cell r="B1289" t="str">
            <v>20210200676_0070824_00000003857</v>
          </cell>
          <cell r="C1289" t="str">
            <v>20210200676_0070824</v>
          </cell>
          <cell r="D1289" t="str">
            <v>Theme 4ОдеждаElsmirЖенскийlavender13</v>
          </cell>
          <cell r="E1289" t="str">
            <v>Заг. с Th 4</v>
          </cell>
          <cell r="F1289" t="str">
            <v>ACOOLA Одежда Весна 2024 Theme 4</v>
          </cell>
          <cell r="G1289" t="str">
            <v>ACOOLA</v>
          </cell>
          <cell r="H1289" t="str">
            <v>Theme 4</v>
          </cell>
          <cell r="I1289" t="str">
            <v>00000003857</v>
          </cell>
          <cell r="J1289" t="str">
            <v>20210200676</v>
          </cell>
          <cell r="K1289" t="str">
            <v>Платье детское для девочек Elsmir лавандовый</v>
          </cell>
          <cell r="L1289" t="str">
            <v>Женский</v>
          </cell>
          <cell r="M1289" t="str">
            <v>Большой</v>
          </cell>
          <cell r="N1289" t="str">
            <v>Elsmir</v>
          </cell>
          <cell r="O1289" t="str">
            <v>лавандовый</v>
          </cell>
          <cell r="P1289" t="str">
            <v>Jersey</v>
          </cell>
          <cell r="Q1289" t="str">
            <v>Dress</v>
          </cell>
          <cell r="R1289" t="str">
            <v>Dress_Girls</v>
          </cell>
          <cell r="S1289" t="str">
            <v>Dress</v>
          </cell>
          <cell r="T1289" t="str">
            <v>Одежда</v>
          </cell>
          <cell r="U1289" t="str">
            <v>Single jersey / Трикотажное полотно</v>
          </cell>
          <cell r="V1289" t="str">
            <v>100%Хлопок</v>
          </cell>
          <cell r="W1289" t="str">
            <v>(13) Kids cloth B2G2 6sizes</v>
          </cell>
          <cell r="X1289">
            <v>6</v>
          </cell>
          <cell r="Y1289" t="str">
            <v>Нет</v>
          </cell>
          <cell r="Z1289" t="str">
            <v>Marina Ivaschenko</v>
          </cell>
          <cell r="AA1289" t="str">
            <v>Fashion</v>
          </cell>
          <cell r="AB1289" t="str">
            <v>Regular</v>
          </cell>
          <cell r="AC1289" t="str">
            <v>1,2,3</v>
          </cell>
          <cell r="AD1289" t="str">
            <v>1,2,3_6</v>
          </cell>
          <cell r="AE1289">
            <v>221</v>
          </cell>
          <cell r="AF1289">
            <v>52</v>
          </cell>
          <cell r="AG1289">
            <v>73</v>
          </cell>
          <cell r="AH1289">
            <v>96</v>
          </cell>
          <cell r="AI1289">
            <v>0</v>
          </cell>
          <cell r="AJ1289">
            <v>0</v>
          </cell>
          <cell r="AK1289">
            <v>1</v>
          </cell>
          <cell r="AL1289">
            <v>0.7</v>
          </cell>
          <cell r="AM1289">
            <v>6</v>
          </cell>
          <cell r="AN1289">
            <v>2</v>
          </cell>
          <cell r="AO1289">
            <v>8</v>
          </cell>
          <cell r="AP1289">
            <v>416</v>
          </cell>
          <cell r="AQ1289">
            <v>6</v>
          </cell>
          <cell r="AR1289">
            <v>2</v>
          </cell>
          <cell r="AS1289">
            <v>8</v>
          </cell>
          <cell r="AT1289">
            <v>584</v>
          </cell>
          <cell r="AU1289">
            <v>6</v>
          </cell>
          <cell r="AV1289">
            <v>2</v>
          </cell>
          <cell r="AW1289">
            <v>8</v>
          </cell>
          <cell r="AX1289">
            <v>768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 t="str">
            <v>0-2</v>
          </cell>
          <cell r="BH1289">
            <v>0.442</v>
          </cell>
          <cell r="BI1289">
            <v>1768</v>
          </cell>
          <cell r="BJ1289">
            <v>999</v>
          </cell>
          <cell r="BK1289">
            <v>999</v>
          </cell>
          <cell r="BL1289">
            <v>908.18</v>
          </cell>
          <cell r="BM1289">
            <v>2.6234243697478989</v>
          </cell>
          <cell r="BN1289">
            <v>3.28</v>
          </cell>
          <cell r="BO1289">
            <v>3.4</v>
          </cell>
          <cell r="BP1289">
            <v>4.4800000000000004</v>
          </cell>
          <cell r="BQ1289">
            <v>380.8</v>
          </cell>
          <cell r="BR1289">
            <v>0.61881881881881884</v>
          </cell>
          <cell r="BS1289">
            <v>3.5</v>
          </cell>
          <cell r="BT1289">
            <v>85</v>
          </cell>
          <cell r="BU1289">
            <v>1.1000000000000001</v>
          </cell>
          <cell r="BV1289">
            <v>999</v>
          </cell>
          <cell r="BW1289">
            <v>600</v>
          </cell>
          <cell r="BX1289" t="str">
            <v>ZS Apparels Ltd</v>
          </cell>
          <cell r="BY1289" t="str">
            <v>Бангладеш</v>
          </cell>
          <cell r="BZ1289">
            <v>160</v>
          </cell>
          <cell r="CA1289">
            <v>472</v>
          </cell>
          <cell r="CB1289">
            <v>72</v>
          </cell>
          <cell r="CC1289">
            <v>1528</v>
          </cell>
          <cell r="CD1289">
            <v>4000</v>
          </cell>
          <cell r="CE1289">
            <v>1259.0120802781951</v>
          </cell>
          <cell r="CF1289">
            <v>4000</v>
          </cell>
          <cell r="CG1289">
            <v>3500</v>
          </cell>
          <cell r="CH1289" t="str">
            <v>ок</v>
          </cell>
          <cell r="CI1289" t="str">
            <v>ок</v>
          </cell>
          <cell r="CJ1289">
            <v>12</v>
          </cell>
          <cell r="CK1289">
            <v>6011.2</v>
          </cell>
          <cell r="CL1289">
            <v>1604.8</v>
          </cell>
          <cell r="CM1289">
            <v>544</v>
          </cell>
          <cell r="CN1289">
            <v>5195.2</v>
          </cell>
          <cell r="CO1289">
            <v>244.79999999999998</v>
          </cell>
          <cell r="CP1289">
            <v>13600</v>
          </cell>
          <cell r="CQ1289">
            <v>673254.40000000002</v>
          </cell>
          <cell r="CR1289">
            <v>179737.60000000001</v>
          </cell>
          <cell r="CS1289">
            <v>60928</v>
          </cell>
          <cell r="CT1289">
            <v>581862.40000000002</v>
          </cell>
          <cell r="CU1289">
            <v>27417.600000000002</v>
          </cell>
          <cell r="CV1289">
            <v>1523200</v>
          </cell>
          <cell r="CW1289">
            <v>1766232</v>
          </cell>
          <cell r="CX1289">
            <v>471528</v>
          </cell>
          <cell r="CY1289">
            <v>159840</v>
          </cell>
          <cell r="CZ1289">
            <v>1526472</v>
          </cell>
          <cell r="DA1289">
            <v>71928</v>
          </cell>
          <cell r="DB1289">
            <v>3996000</v>
          </cell>
          <cell r="DC1289" t="str">
            <v>Fashion</v>
          </cell>
          <cell r="DE1289">
            <v>59</v>
          </cell>
          <cell r="DF1289">
            <v>59</v>
          </cell>
          <cell r="DH1289">
            <v>6</v>
          </cell>
          <cell r="DI1289">
            <v>2</v>
          </cell>
          <cell r="DJ1289">
            <v>8</v>
          </cell>
          <cell r="DK1289">
            <v>472</v>
          </cell>
          <cell r="DP1289">
            <v>472</v>
          </cell>
          <cell r="DQ1289">
            <v>354</v>
          </cell>
          <cell r="DR1289">
            <v>118</v>
          </cell>
          <cell r="DS1289">
            <v>0.75</v>
          </cell>
          <cell r="DT1289">
            <v>0.25</v>
          </cell>
          <cell r="DU1289">
            <v>999</v>
          </cell>
          <cell r="DV1289">
            <v>158592.00000000003</v>
          </cell>
          <cell r="DW1289">
            <v>1604.8</v>
          </cell>
          <cell r="DX1289">
            <v>471528</v>
          </cell>
          <cell r="DY1289" t="str">
            <v>lavender</v>
          </cell>
          <cell r="DZ1289" t="str">
            <v>20210200676___Elsmir___лавандовый</v>
          </cell>
          <cell r="EA1289" t="str">
            <v>Расчет кирпичей</v>
          </cell>
        </row>
        <row r="1290">
          <cell r="B1290" t="str">
            <v>20210260121_0076685_00000003857</v>
          </cell>
          <cell r="C1290" t="str">
            <v>20210260121_0076685</v>
          </cell>
          <cell r="D1290" t="str">
            <v>Theme 4ОдеждаMyrsiaЖенскийstripes13</v>
          </cell>
          <cell r="E1290" t="str">
            <v>Заг. с Th 4</v>
          </cell>
          <cell r="F1290" t="str">
            <v>ACOOLA Одежда Весна 2024 Theme 4</v>
          </cell>
          <cell r="G1290" t="str">
            <v>ACOOLA</v>
          </cell>
          <cell r="H1290" t="str">
            <v>Theme 4</v>
          </cell>
          <cell r="I1290" t="str">
            <v>00000003857</v>
          </cell>
          <cell r="J1290" t="str">
            <v>20210260121</v>
          </cell>
          <cell r="K1290" t="str">
            <v>Блузка детская для девочек Myrsia полоска</v>
          </cell>
          <cell r="L1290" t="str">
            <v>Женский</v>
          </cell>
          <cell r="M1290" t="str">
            <v>Большой</v>
          </cell>
          <cell r="N1290" t="str">
            <v>Myrsia</v>
          </cell>
          <cell r="O1290" t="str">
            <v>полоска</v>
          </cell>
          <cell r="P1290" t="str">
            <v>Stitched</v>
          </cell>
          <cell r="Q1290" t="str">
            <v>Blouse LS</v>
          </cell>
          <cell r="R1290" t="str">
            <v>Top_Girls</v>
          </cell>
          <cell r="S1290" t="str">
            <v>Blouse</v>
          </cell>
          <cell r="T1290" t="str">
            <v>Одежда</v>
          </cell>
          <cell r="U1290" t="str">
            <v>Y/d stripes / Ткань в полоску</v>
          </cell>
          <cell r="V1290" t="str">
            <v>100%Хлопок</v>
          </cell>
          <cell r="W1290" t="str">
            <v>(13) Kids cloth B2G2 6sizes</v>
          </cell>
          <cell r="X1290">
            <v>6</v>
          </cell>
          <cell r="Y1290" t="str">
            <v>Нет</v>
          </cell>
          <cell r="Z1290" t="str">
            <v>Marina Ivaschenko</v>
          </cell>
          <cell r="AA1290" t="str">
            <v>Basic+</v>
          </cell>
          <cell r="AB1290" t="str">
            <v>Regular</v>
          </cell>
          <cell r="AC1290" t="str">
            <v>1,2,3,4,5</v>
          </cell>
          <cell r="AD1290" t="str">
            <v>1,2,3,4,5_6</v>
          </cell>
          <cell r="AE1290">
            <v>271</v>
          </cell>
          <cell r="AF1290">
            <v>52</v>
          </cell>
          <cell r="AG1290">
            <v>73</v>
          </cell>
          <cell r="AH1290">
            <v>96</v>
          </cell>
          <cell r="AI1290">
            <v>43</v>
          </cell>
          <cell r="AJ1290">
            <v>7</v>
          </cell>
          <cell r="AK1290">
            <v>0.6</v>
          </cell>
          <cell r="AL1290">
            <v>1</v>
          </cell>
          <cell r="AM1290">
            <v>6</v>
          </cell>
          <cell r="AN1290">
            <v>3</v>
          </cell>
          <cell r="AO1290">
            <v>9</v>
          </cell>
          <cell r="AP1290">
            <v>468</v>
          </cell>
          <cell r="AQ1290">
            <v>6</v>
          </cell>
          <cell r="AR1290">
            <v>3</v>
          </cell>
          <cell r="AS1290">
            <v>9</v>
          </cell>
          <cell r="AT1290">
            <v>657</v>
          </cell>
          <cell r="AU1290">
            <v>6</v>
          </cell>
          <cell r="AV1290">
            <v>3</v>
          </cell>
          <cell r="AW1290">
            <v>9</v>
          </cell>
          <cell r="AX1290">
            <v>864</v>
          </cell>
          <cell r="AY1290">
            <v>6</v>
          </cell>
          <cell r="AZ1290">
            <v>3</v>
          </cell>
          <cell r="BA1290">
            <v>9</v>
          </cell>
          <cell r="BB1290">
            <v>387</v>
          </cell>
          <cell r="BC1290">
            <v>6</v>
          </cell>
          <cell r="BD1290">
            <v>3</v>
          </cell>
          <cell r="BE1290">
            <v>9</v>
          </cell>
          <cell r="BF1290">
            <v>63</v>
          </cell>
          <cell r="BG1290" t="str">
            <v>0-3</v>
          </cell>
          <cell r="BH1290">
            <v>0.40649999999999997</v>
          </cell>
          <cell r="BI1290">
            <v>2439</v>
          </cell>
          <cell r="BJ1290">
            <v>1499</v>
          </cell>
          <cell r="BK1290">
            <v>1499</v>
          </cell>
          <cell r="BL1290">
            <v>1362.73</v>
          </cell>
          <cell r="BM1290">
            <v>2.70895454956176</v>
          </cell>
          <cell r="BN1290">
            <v>4.96</v>
          </cell>
          <cell r="BO1290">
            <v>5.14</v>
          </cell>
          <cell r="BP1290">
            <v>6.51</v>
          </cell>
          <cell r="BQ1290">
            <v>553.35</v>
          </cell>
          <cell r="BR1290">
            <v>0.63085390260173446</v>
          </cell>
          <cell r="BS1290">
            <v>3.3</v>
          </cell>
          <cell r="BT1290">
            <v>85</v>
          </cell>
          <cell r="BU1290">
            <v>1.1000000000000001</v>
          </cell>
          <cell r="BV1290">
            <v>1499</v>
          </cell>
          <cell r="BW1290">
            <v>900</v>
          </cell>
          <cell r="BX1290" t="str">
            <v>SHAOXING YANSHENG TRADING CO., LTD</v>
          </cell>
          <cell r="BY1290" t="str">
            <v>Китай</v>
          </cell>
          <cell r="BZ1290">
            <v>240</v>
          </cell>
          <cell r="CA1290">
            <v>531</v>
          </cell>
          <cell r="CB1290">
            <v>108</v>
          </cell>
          <cell r="CC1290">
            <v>2682</v>
          </cell>
          <cell r="CD1290">
            <v>6000</v>
          </cell>
          <cell r="CE1290">
            <v>1888.5181204172925</v>
          </cell>
          <cell r="CF1290">
            <v>6000</v>
          </cell>
          <cell r="CG1290">
            <v>7000</v>
          </cell>
          <cell r="CH1290" t="str">
            <v>ок</v>
          </cell>
          <cell r="CI1290" t="str">
            <v>ок</v>
          </cell>
          <cell r="CJ1290">
            <v>18</v>
          </cell>
          <cell r="CK1290">
            <v>12536.46</v>
          </cell>
          <cell r="CL1290">
            <v>2729.3399999999997</v>
          </cell>
          <cell r="CM1290">
            <v>1233.5999999999999</v>
          </cell>
          <cell r="CN1290">
            <v>13785.48</v>
          </cell>
          <cell r="CO1290">
            <v>555.12</v>
          </cell>
          <cell r="CP1290">
            <v>30839.999999999996</v>
          </cell>
          <cell r="CQ1290">
            <v>1349620.6500000001</v>
          </cell>
          <cell r="CR1290">
            <v>293828.85000000003</v>
          </cell>
          <cell r="CS1290">
            <v>132804</v>
          </cell>
          <cell r="CT1290">
            <v>1484084.7</v>
          </cell>
          <cell r="CU1290">
            <v>59761.8</v>
          </cell>
          <cell r="CV1290">
            <v>3320100</v>
          </cell>
          <cell r="CW1290">
            <v>3656061</v>
          </cell>
          <cell r="CX1290">
            <v>795969</v>
          </cell>
          <cell r="CY1290">
            <v>359760</v>
          </cell>
          <cell r="CZ1290">
            <v>4020318</v>
          </cell>
          <cell r="DA1290">
            <v>161892</v>
          </cell>
          <cell r="DB1290">
            <v>8994000</v>
          </cell>
          <cell r="DC1290" t="str">
            <v>Basic+</v>
          </cell>
          <cell r="DE1290">
            <v>59</v>
          </cell>
          <cell r="DF1290">
            <v>59</v>
          </cell>
          <cell r="DH1290">
            <v>6</v>
          </cell>
          <cell r="DI1290">
            <v>3</v>
          </cell>
          <cell r="DJ1290">
            <v>9</v>
          </cell>
          <cell r="DK1290">
            <v>531</v>
          </cell>
          <cell r="DP1290">
            <v>531</v>
          </cell>
          <cell r="DQ1290">
            <v>354</v>
          </cell>
          <cell r="DR1290">
            <v>177</v>
          </cell>
          <cell r="DS1290">
            <v>0.66666666666666663</v>
          </cell>
          <cell r="DT1290">
            <v>0.33333333333333331</v>
          </cell>
          <cell r="DU1290">
            <v>1499</v>
          </cell>
          <cell r="DV1290">
            <v>259260.75</v>
          </cell>
          <cell r="DW1290">
            <v>2729.3399999999997</v>
          </cell>
          <cell r="DX1290">
            <v>795969</v>
          </cell>
          <cell r="DY1290" t="str">
            <v>stripes</v>
          </cell>
          <cell r="DZ1290" t="str">
            <v>20210260121___Myrsia___полоска</v>
          </cell>
          <cell r="EA1290" t="str">
            <v>Расчет кирпичей</v>
          </cell>
        </row>
        <row r="1291">
          <cell r="B1291" t="str">
            <v>20210420110_0076814_00000003857</v>
          </cell>
          <cell r="C1291" t="str">
            <v>20210420110_0076814</v>
          </cell>
          <cell r="D1291" t="str">
            <v>Theme 4ОдеждаBurgosЖенскийstripes13</v>
          </cell>
          <cell r="E1291" t="str">
            <v>Заг. с Th 4</v>
          </cell>
          <cell r="F1291" t="str">
            <v>ACOOLA Одежда Весна 2024 Theme 4</v>
          </cell>
          <cell r="G1291" t="str">
            <v>ACOOLA</v>
          </cell>
          <cell r="H1291" t="str">
            <v>Theme 4</v>
          </cell>
          <cell r="I1291" t="str">
            <v>00000003857</v>
          </cell>
          <cell r="J1291" t="str">
            <v>20210420110</v>
          </cell>
          <cell r="K1291" t="str">
            <v>Шорты детские для девочек Burgos полоска</v>
          </cell>
          <cell r="L1291" t="str">
            <v>Женский</v>
          </cell>
          <cell r="M1291" t="str">
            <v>Большой</v>
          </cell>
          <cell r="N1291" t="str">
            <v>Burgos</v>
          </cell>
          <cell r="O1291" t="str">
            <v>полоска</v>
          </cell>
          <cell r="P1291" t="str">
            <v>Stitched</v>
          </cell>
          <cell r="Q1291" t="str">
            <v>Shorts</v>
          </cell>
          <cell r="R1291" t="str">
            <v>Bottom_Girls</v>
          </cell>
          <cell r="S1291" t="str">
            <v>Pants</v>
          </cell>
          <cell r="T1291" t="str">
            <v>Одежда</v>
          </cell>
          <cell r="U1291" t="str">
            <v>Y/d stripes / Ткань в полоску</v>
          </cell>
          <cell r="V1291" t="str">
            <v>100%Хлопок</v>
          </cell>
          <cell r="W1291" t="str">
            <v>(13) Kids cloth B2G2 6sizes</v>
          </cell>
          <cell r="X1291">
            <v>6</v>
          </cell>
          <cell r="Y1291" t="str">
            <v>Нет</v>
          </cell>
          <cell r="Z1291" t="str">
            <v>Marina Ivaschenko</v>
          </cell>
          <cell r="AA1291" t="str">
            <v>Basic+</v>
          </cell>
          <cell r="AB1291" t="str">
            <v>Regular</v>
          </cell>
          <cell r="AC1291" t="str">
            <v>1,2,3,4,5</v>
          </cell>
          <cell r="AD1291" t="str">
            <v>1,2,3,4,5_6</v>
          </cell>
          <cell r="AE1291">
            <v>271</v>
          </cell>
          <cell r="AF1291">
            <v>52</v>
          </cell>
          <cell r="AG1291">
            <v>73</v>
          </cell>
          <cell r="AH1291">
            <v>96</v>
          </cell>
          <cell r="AI1291">
            <v>43</v>
          </cell>
          <cell r="AJ1291">
            <v>7</v>
          </cell>
          <cell r="AK1291">
            <v>0.6</v>
          </cell>
          <cell r="AL1291">
            <v>1</v>
          </cell>
          <cell r="AM1291">
            <v>6</v>
          </cell>
          <cell r="AN1291">
            <v>3</v>
          </cell>
          <cell r="AO1291">
            <v>9</v>
          </cell>
          <cell r="AP1291">
            <v>468</v>
          </cell>
          <cell r="AQ1291">
            <v>6</v>
          </cell>
          <cell r="AR1291">
            <v>3</v>
          </cell>
          <cell r="AS1291">
            <v>9</v>
          </cell>
          <cell r="AT1291">
            <v>657</v>
          </cell>
          <cell r="AU1291">
            <v>6</v>
          </cell>
          <cell r="AV1291">
            <v>3</v>
          </cell>
          <cell r="AW1291">
            <v>9</v>
          </cell>
          <cell r="AX1291">
            <v>864</v>
          </cell>
          <cell r="AY1291">
            <v>6</v>
          </cell>
          <cell r="AZ1291">
            <v>3</v>
          </cell>
          <cell r="BA1291">
            <v>9</v>
          </cell>
          <cell r="BB1291">
            <v>387</v>
          </cell>
          <cell r="BC1291">
            <v>6</v>
          </cell>
          <cell r="BD1291">
            <v>3</v>
          </cell>
          <cell r="BE1291">
            <v>9</v>
          </cell>
          <cell r="BF1291">
            <v>63</v>
          </cell>
          <cell r="BG1291" t="str">
            <v>0-3</v>
          </cell>
          <cell r="BH1291">
            <v>0.40649999999999997</v>
          </cell>
          <cell r="BI1291">
            <v>2439</v>
          </cell>
          <cell r="BJ1291">
            <v>1499</v>
          </cell>
          <cell r="BK1291">
            <v>1499</v>
          </cell>
          <cell r="BL1291">
            <v>1362.73</v>
          </cell>
          <cell r="BM1291">
            <v>3.8930009089728608</v>
          </cell>
          <cell r="BN1291">
            <v>3.42</v>
          </cell>
          <cell r="BO1291">
            <v>3.55</v>
          </cell>
          <cell r="BP1291">
            <v>4.53</v>
          </cell>
          <cell r="BQ1291">
            <v>385.05</v>
          </cell>
          <cell r="BR1291">
            <v>0.74312875250166777</v>
          </cell>
          <cell r="BS1291">
            <v>3.3</v>
          </cell>
          <cell r="BT1291">
            <v>85</v>
          </cell>
          <cell r="BU1291">
            <v>1.1000000000000001</v>
          </cell>
          <cell r="BV1291">
            <v>1499</v>
          </cell>
          <cell r="BW1291">
            <v>900</v>
          </cell>
          <cell r="BX1291" t="str">
            <v>SHAOXING YANSHENG TRADING CO., LTD</v>
          </cell>
          <cell r="BY1291" t="str">
            <v>Китай</v>
          </cell>
          <cell r="BZ1291">
            <v>240</v>
          </cell>
          <cell r="CA1291">
            <v>531</v>
          </cell>
          <cell r="CB1291">
            <v>108</v>
          </cell>
          <cell r="CC1291">
            <v>2682</v>
          </cell>
          <cell r="CD1291">
            <v>6000</v>
          </cell>
          <cell r="CE1291">
            <v>1888.5181204172925</v>
          </cell>
          <cell r="CF1291">
            <v>6000</v>
          </cell>
          <cell r="CG1291">
            <v>7000</v>
          </cell>
          <cell r="CH1291" t="str">
            <v>ок</v>
          </cell>
          <cell r="CI1291" t="str">
            <v>ок</v>
          </cell>
          <cell r="CJ1291">
            <v>18</v>
          </cell>
          <cell r="CK1291">
            <v>8658.4499999999989</v>
          </cell>
          <cell r="CL1291">
            <v>1885.05</v>
          </cell>
          <cell r="CM1291">
            <v>852</v>
          </cell>
          <cell r="CN1291">
            <v>9521.1</v>
          </cell>
          <cell r="CO1291">
            <v>383.4</v>
          </cell>
          <cell r="CP1291">
            <v>21300</v>
          </cell>
          <cell r="CQ1291">
            <v>939136.95000000007</v>
          </cell>
          <cell r="CR1291">
            <v>204461.55000000002</v>
          </cell>
          <cell r="CS1291">
            <v>92412</v>
          </cell>
          <cell r="CT1291">
            <v>1032704.1</v>
          </cell>
          <cell r="CU1291">
            <v>41585.4</v>
          </cell>
          <cell r="CV1291">
            <v>2310300</v>
          </cell>
          <cell r="CW1291">
            <v>3656061</v>
          </cell>
          <cell r="CX1291">
            <v>795969</v>
          </cell>
          <cell r="CY1291">
            <v>359760</v>
          </cell>
          <cell r="CZ1291">
            <v>4020318</v>
          </cell>
          <cell r="DA1291">
            <v>161892</v>
          </cell>
          <cell r="DB1291">
            <v>8994000</v>
          </cell>
          <cell r="DC1291" t="str">
            <v>Basic+</v>
          </cell>
          <cell r="DE1291">
            <v>59</v>
          </cell>
          <cell r="DF1291">
            <v>59</v>
          </cell>
          <cell r="DH1291">
            <v>6</v>
          </cell>
          <cell r="DI1291">
            <v>3</v>
          </cell>
          <cell r="DJ1291">
            <v>9</v>
          </cell>
          <cell r="DK1291">
            <v>531</v>
          </cell>
          <cell r="DP1291">
            <v>531</v>
          </cell>
          <cell r="DQ1291">
            <v>354</v>
          </cell>
          <cell r="DR1291">
            <v>177</v>
          </cell>
          <cell r="DS1291">
            <v>0.66666666666666663</v>
          </cell>
          <cell r="DT1291">
            <v>0.33333333333333331</v>
          </cell>
          <cell r="DU1291">
            <v>1499</v>
          </cell>
          <cell r="DV1291">
            <v>180407.25000000003</v>
          </cell>
          <cell r="DW1291">
            <v>1885.05</v>
          </cell>
          <cell r="DX1291">
            <v>795969</v>
          </cell>
          <cell r="DY1291" t="str">
            <v>stripes</v>
          </cell>
          <cell r="DZ1291" t="str">
            <v>20210420110___Burgos___полоска</v>
          </cell>
          <cell r="EA1291" t="str">
            <v>Расчет кирпичей</v>
          </cell>
        </row>
        <row r="1292">
          <cell r="B1292" t="str">
            <v>20210510178_0076802_00000003857</v>
          </cell>
          <cell r="C1292" t="str">
            <v>20210510178_0076802</v>
          </cell>
          <cell r="D1292" t="str">
            <v>Theme 4ОдеждаChaikaЖенскийprint13</v>
          </cell>
          <cell r="E1292" t="str">
            <v>Заг. с Th 4</v>
          </cell>
          <cell r="F1292" t="str">
            <v>ACOOLA Одежда Весна 2024 Theme 4</v>
          </cell>
          <cell r="G1292" t="str">
            <v>ACOOLA</v>
          </cell>
          <cell r="H1292" t="str">
            <v>Theme 4</v>
          </cell>
          <cell r="I1292" t="str">
            <v>00000003857</v>
          </cell>
          <cell r="J1292" t="str">
            <v>20210510178</v>
          </cell>
          <cell r="K1292" t="str">
            <v>Блузка детская для девочек Chaika набивка</v>
          </cell>
          <cell r="L1292" t="str">
            <v>Женский</v>
          </cell>
          <cell r="M1292" t="str">
            <v>Большой</v>
          </cell>
          <cell r="N1292" t="str">
            <v>Chaika</v>
          </cell>
          <cell r="O1292" t="str">
            <v>набивка</v>
          </cell>
          <cell r="P1292" t="str">
            <v>Jersey</v>
          </cell>
          <cell r="Q1292" t="str">
            <v>Blouse SS</v>
          </cell>
          <cell r="R1292" t="str">
            <v>Top_Girls</v>
          </cell>
          <cell r="S1292" t="str">
            <v>Blouse</v>
          </cell>
          <cell r="T1292" t="str">
            <v>Одежда</v>
          </cell>
          <cell r="U1292" t="str">
            <v>Single jersey / Трикотажное полотно</v>
          </cell>
          <cell r="V1292" t="str">
            <v>95%Хлопок/5%ПУ</v>
          </cell>
          <cell r="W1292" t="str">
            <v>(13) Kids cloth B2G2 6sizes</v>
          </cell>
          <cell r="X1292">
            <v>6</v>
          </cell>
          <cell r="Y1292" t="str">
            <v>Нет</v>
          </cell>
          <cell r="Z1292" t="str">
            <v>Tatiana Ryabceva</v>
          </cell>
          <cell r="AA1292" t="str">
            <v>Basic+</v>
          </cell>
          <cell r="AB1292" t="str">
            <v>Regular</v>
          </cell>
          <cell r="AC1292" t="str">
            <v>1,2,3,4,5</v>
          </cell>
          <cell r="AD1292" t="str">
            <v>1,2,3,4,5_6</v>
          </cell>
          <cell r="AE1292">
            <v>271</v>
          </cell>
          <cell r="AF1292">
            <v>52</v>
          </cell>
          <cell r="AG1292">
            <v>73</v>
          </cell>
          <cell r="AH1292">
            <v>96</v>
          </cell>
          <cell r="AI1292">
            <v>43</v>
          </cell>
          <cell r="AJ1292">
            <v>7</v>
          </cell>
          <cell r="AK1292">
            <v>0.6</v>
          </cell>
          <cell r="AL1292">
            <v>1</v>
          </cell>
          <cell r="AM1292">
            <v>6</v>
          </cell>
          <cell r="AN1292">
            <v>3</v>
          </cell>
          <cell r="AO1292">
            <v>9</v>
          </cell>
          <cell r="AP1292">
            <v>468</v>
          </cell>
          <cell r="AQ1292">
            <v>6</v>
          </cell>
          <cell r="AR1292">
            <v>3</v>
          </cell>
          <cell r="AS1292">
            <v>9</v>
          </cell>
          <cell r="AT1292">
            <v>657</v>
          </cell>
          <cell r="AU1292">
            <v>6</v>
          </cell>
          <cell r="AV1292">
            <v>3</v>
          </cell>
          <cell r="AW1292">
            <v>9</v>
          </cell>
          <cell r="AX1292">
            <v>864</v>
          </cell>
          <cell r="AY1292">
            <v>6</v>
          </cell>
          <cell r="AZ1292">
            <v>3</v>
          </cell>
          <cell r="BA1292">
            <v>9</v>
          </cell>
          <cell r="BB1292">
            <v>387</v>
          </cell>
          <cell r="BC1292">
            <v>6</v>
          </cell>
          <cell r="BD1292">
            <v>3</v>
          </cell>
          <cell r="BE1292">
            <v>9</v>
          </cell>
          <cell r="BF1292">
            <v>63</v>
          </cell>
          <cell r="BG1292" t="str">
            <v>0-3</v>
          </cell>
          <cell r="BH1292">
            <v>0.40649999999999997</v>
          </cell>
          <cell r="BI1292">
            <v>2439</v>
          </cell>
          <cell r="BJ1292">
            <v>1199</v>
          </cell>
          <cell r="BK1292">
            <v>1199</v>
          </cell>
          <cell r="BL1292">
            <v>1090</v>
          </cell>
          <cell r="BM1292">
            <v>3.7416133562178189</v>
          </cell>
          <cell r="BN1292">
            <v>2.93</v>
          </cell>
          <cell r="BO1292">
            <v>3.04</v>
          </cell>
          <cell r="BP1292">
            <v>3.77</v>
          </cell>
          <cell r="BQ1292">
            <v>320.45</v>
          </cell>
          <cell r="BR1292">
            <v>0.73273561301084245</v>
          </cell>
          <cell r="BS1292">
            <v>3.3</v>
          </cell>
          <cell r="BT1292">
            <v>85</v>
          </cell>
          <cell r="BU1292">
            <v>1.1000000000000001</v>
          </cell>
          <cell r="BV1292">
            <v>1199</v>
          </cell>
          <cell r="BW1292">
            <v>720</v>
          </cell>
          <cell r="BX1292" t="str">
            <v>Ningbo Longxing Garments Co. LTD</v>
          </cell>
          <cell r="BY1292" t="str">
            <v>Китай</v>
          </cell>
          <cell r="BZ1292">
            <v>240</v>
          </cell>
          <cell r="CA1292">
            <v>531</v>
          </cell>
          <cell r="CB1292">
            <v>108</v>
          </cell>
          <cell r="CC1292">
            <v>2682</v>
          </cell>
          <cell r="CD1292">
            <v>6000</v>
          </cell>
          <cell r="CE1292">
            <v>1888.5181204172925</v>
          </cell>
          <cell r="CF1292">
            <v>6000</v>
          </cell>
          <cell r="CG1292">
            <v>7000</v>
          </cell>
          <cell r="CH1292" t="str">
            <v>ок</v>
          </cell>
          <cell r="CI1292" t="str">
            <v>ок</v>
          </cell>
          <cell r="CJ1292">
            <v>18</v>
          </cell>
          <cell r="CK1292">
            <v>7414.56</v>
          </cell>
          <cell r="CL1292">
            <v>1614.24</v>
          </cell>
          <cell r="CM1292">
            <v>729.6</v>
          </cell>
          <cell r="CN1292">
            <v>8153.28</v>
          </cell>
          <cell r="CO1292">
            <v>328.32</v>
          </cell>
          <cell r="CP1292">
            <v>18240</v>
          </cell>
          <cell r="CQ1292">
            <v>781577.54999999993</v>
          </cell>
          <cell r="CR1292">
            <v>170158.94999999998</v>
          </cell>
          <cell r="CS1292">
            <v>76908</v>
          </cell>
          <cell r="CT1292">
            <v>859446.9</v>
          </cell>
          <cell r="CU1292">
            <v>34608.6</v>
          </cell>
          <cell r="CV1292">
            <v>1922700</v>
          </cell>
          <cell r="CW1292">
            <v>2924361</v>
          </cell>
          <cell r="CX1292">
            <v>636669</v>
          </cell>
          <cell r="CY1292">
            <v>287760</v>
          </cell>
          <cell r="CZ1292">
            <v>3215718</v>
          </cell>
          <cell r="DA1292">
            <v>129492</v>
          </cell>
          <cell r="DB1292">
            <v>7194000</v>
          </cell>
          <cell r="DC1292" t="str">
            <v>Basic+</v>
          </cell>
          <cell r="DE1292">
            <v>59</v>
          </cell>
          <cell r="DF1292">
            <v>59</v>
          </cell>
          <cell r="DH1292">
            <v>6</v>
          </cell>
          <cell r="DI1292">
            <v>3</v>
          </cell>
          <cell r="DJ1292">
            <v>9</v>
          </cell>
          <cell r="DK1292">
            <v>531</v>
          </cell>
          <cell r="DP1292">
            <v>531</v>
          </cell>
          <cell r="DQ1292">
            <v>354</v>
          </cell>
          <cell r="DR1292">
            <v>177</v>
          </cell>
          <cell r="DS1292">
            <v>0.66666666666666663</v>
          </cell>
          <cell r="DT1292">
            <v>0.33333333333333331</v>
          </cell>
          <cell r="DU1292">
            <v>1199</v>
          </cell>
          <cell r="DV1292">
            <v>150140.25</v>
          </cell>
          <cell r="DW1292">
            <v>1614.24</v>
          </cell>
          <cell r="DX1292">
            <v>636669</v>
          </cell>
          <cell r="DY1292" t="str">
            <v>print</v>
          </cell>
          <cell r="DZ1292" t="str">
            <v>20210510178___Chaika___набивка</v>
          </cell>
          <cell r="EA1292" t="str">
            <v>Расчет кирпичей</v>
          </cell>
        </row>
        <row r="1293">
          <cell r="B1293" t="str">
            <v>20210510179_0076803_00000003857</v>
          </cell>
          <cell r="C1293" t="str">
            <v>20210510179_0076803</v>
          </cell>
          <cell r="D1293" t="str">
            <v>Theme 4ОдеждаKrugЖенскийwhite13</v>
          </cell>
          <cell r="E1293" t="str">
            <v>Заг. с Th 4</v>
          </cell>
          <cell r="F1293" t="str">
            <v>ACOOLA Одежда Весна 2024 Theme 4</v>
          </cell>
          <cell r="G1293" t="str">
            <v>ACOOLA</v>
          </cell>
          <cell r="H1293" t="str">
            <v>Theme 4</v>
          </cell>
          <cell r="I1293" t="str">
            <v>00000003857</v>
          </cell>
          <cell r="J1293" t="str">
            <v>20210510179</v>
          </cell>
          <cell r="K1293" t="str">
            <v>Футболка детская для девочек Krug белый</v>
          </cell>
          <cell r="L1293" t="str">
            <v>Женский</v>
          </cell>
          <cell r="M1293" t="str">
            <v>Большой</v>
          </cell>
          <cell r="N1293" t="str">
            <v>Krug</v>
          </cell>
          <cell r="O1293" t="str">
            <v>белый</v>
          </cell>
          <cell r="P1293" t="str">
            <v>Jersey</v>
          </cell>
          <cell r="Q1293" t="str">
            <v>T-shirt</v>
          </cell>
          <cell r="R1293" t="str">
            <v>Kids Set_Girls</v>
          </cell>
          <cell r="S1293" t="str">
            <v>Kids set</v>
          </cell>
          <cell r="T1293" t="str">
            <v>Одежда</v>
          </cell>
          <cell r="U1293" t="str">
            <v>Single jersey / Трикотажное полотно</v>
          </cell>
          <cell r="V1293" t="str">
            <v>95%Хлопок/5%ПУ</v>
          </cell>
          <cell r="W1293" t="str">
            <v>(13) Kids cloth B2G2 6sizes</v>
          </cell>
          <cell r="X1293">
            <v>6</v>
          </cell>
          <cell r="Y1293" t="str">
            <v>Нет</v>
          </cell>
          <cell r="Z1293" t="str">
            <v>Tatiana Ryabceva</v>
          </cell>
          <cell r="AA1293" t="str">
            <v>Basic+</v>
          </cell>
          <cell r="AB1293" t="str">
            <v>Regular</v>
          </cell>
          <cell r="AC1293" t="str">
            <v>1,2,3,4,5</v>
          </cell>
          <cell r="AD1293" t="str">
            <v>1,2,3,4,5_6</v>
          </cell>
          <cell r="AE1293">
            <v>271</v>
          </cell>
          <cell r="AF1293">
            <v>52</v>
          </cell>
          <cell r="AG1293">
            <v>73</v>
          </cell>
          <cell r="AH1293">
            <v>96</v>
          </cell>
          <cell r="AI1293">
            <v>43</v>
          </cell>
          <cell r="AJ1293">
            <v>7</v>
          </cell>
          <cell r="AK1293">
            <v>0.6</v>
          </cell>
          <cell r="AL1293">
            <v>1</v>
          </cell>
          <cell r="AM1293">
            <v>6</v>
          </cell>
          <cell r="AN1293">
            <v>3</v>
          </cell>
          <cell r="AO1293">
            <v>9</v>
          </cell>
          <cell r="AP1293">
            <v>468</v>
          </cell>
          <cell r="AQ1293">
            <v>6</v>
          </cell>
          <cell r="AR1293">
            <v>3</v>
          </cell>
          <cell r="AS1293">
            <v>9</v>
          </cell>
          <cell r="AT1293">
            <v>657</v>
          </cell>
          <cell r="AU1293">
            <v>6</v>
          </cell>
          <cell r="AV1293">
            <v>3</v>
          </cell>
          <cell r="AW1293">
            <v>9</v>
          </cell>
          <cell r="AX1293">
            <v>864</v>
          </cell>
          <cell r="AY1293">
            <v>6</v>
          </cell>
          <cell r="AZ1293">
            <v>3</v>
          </cell>
          <cell r="BA1293">
            <v>9</v>
          </cell>
          <cell r="BB1293">
            <v>387</v>
          </cell>
          <cell r="BC1293">
            <v>6</v>
          </cell>
          <cell r="BD1293">
            <v>3</v>
          </cell>
          <cell r="BE1293">
            <v>9</v>
          </cell>
          <cell r="BF1293">
            <v>63</v>
          </cell>
          <cell r="BG1293" t="str">
            <v>0-3</v>
          </cell>
          <cell r="BH1293">
            <v>0.40649999999999997</v>
          </cell>
          <cell r="BI1293">
            <v>2439</v>
          </cell>
          <cell r="BJ1293">
            <v>799</v>
          </cell>
          <cell r="BK1293">
            <v>799</v>
          </cell>
          <cell r="BL1293">
            <v>726.36</v>
          </cell>
          <cell r="BM1293">
            <v>3.4306569343065694</v>
          </cell>
          <cell r="BN1293">
            <v>2.0299999999999998</v>
          </cell>
          <cell r="BO1293">
            <v>2.1</v>
          </cell>
          <cell r="BP1293">
            <v>2.74</v>
          </cell>
          <cell r="BQ1293">
            <v>232.9</v>
          </cell>
          <cell r="BR1293">
            <v>0.70851063829787231</v>
          </cell>
          <cell r="BS1293">
            <v>3.3</v>
          </cell>
          <cell r="BT1293">
            <v>85</v>
          </cell>
          <cell r="BU1293">
            <v>1.1000000000000001</v>
          </cell>
          <cell r="BV1293">
            <v>799</v>
          </cell>
          <cell r="BW1293">
            <v>480</v>
          </cell>
          <cell r="BX1293" t="str">
            <v>ZS Apparels Ltd</v>
          </cell>
          <cell r="BY1293" t="str">
            <v>Бангладеш</v>
          </cell>
          <cell r="BZ1293">
            <v>240</v>
          </cell>
          <cell r="CA1293">
            <v>531</v>
          </cell>
          <cell r="CB1293">
            <v>108</v>
          </cell>
          <cell r="CC1293">
            <v>2682</v>
          </cell>
          <cell r="CD1293">
            <v>6000</v>
          </cell>
          <cell r="CE1293">
            <v>1888.5181204172925</v>
          </cell>
          <cell r="CF1293">
            <v>6000</v>
          </cell>
          <cell r="CG1293">
            <v>7000</v>
          </cell>
          <cell r="CH1293" t="str">
            <v>ок</v>
          </cell>
          <cell r="CI1293" t="str">
            <v>ок</v>
          </cell>
          <cell r="CJ1293">
            <v>18</v>
          </cell>
          <cell r="CK1293">
            <v>5121.9000000000005</v>
          </cell>
          <cell r="CL1293">
            <v>1115.1000000000001</v>
          </cell>
          <cell r="CM1293">
            <v>504</v>
          </cell>
          <cell r="CN1293">
            <v>5632.2</v>
          </cell>
          <cell r="CO1293">
            <v>226.8</v>
          </cell>
          <cell r="CP1293">
            <v>12600</v>
          </cell>
          <cell r="CQ1293">
            <v>568043.1</v>
          </cell>
          <cell r="CR1293">
            <v>123669.90000000001</v>
          </cell>
          <cell r="CS1293">
            <v>55896</v>
          </cell>
          <cell r="CT1293">
            <v>624637.80000000005</v>
          </cell>
          <cell r="CU1293">
            <v>25153.200000000001</v>
          </cell>
          <cell r="CV1293">
            <v>1397400</v>
          </cell>
          <cell r="CW1293">
            <v>1948761</v>
          </cell>
          <cell r="CX1293">
            <v>424269</v>
          </cell>
          <cell r="CY1293">
            <v>191760</v>
          </cell>
          <cell r="CZ1293">
            <v>2142918</v>
          </cell>
          <cell r="DA1293">
            <v>86292</v>
          </cell>
          <cell r="DB1293">
            <v>4794000</v>
          </cell>
          <cell r="DC1293" t="str">
            <v>Basic+</v>
          </cell>
          <cell r="DE1293">
            <v>59</v>
          </cell>
          <cell r="DF1293">
            <v>59</v>
          </cell>
          <cell r="DH1293">
            <v>6</v>
          </cell>
          <cell r="DI1293">
            <v>3</v>
          </cell>
          <cell r="DJ1293">
            <v>9</v>
          </cell>
          <cell r="DK1293">
            <v>531</v>
          </cell>
          <cell r="DP1293">
            <v>531</v>
          </cell>
          <cell r="DQ1293">
            <v>354</v>
          </cell>
          <cell r="DR1293">
            <v>177</v>
          </cell>
          <cell r="DS1293">
            <v>0.66666666666666663</v>
          </cell>
          <cell r="DT1293">
            <v>0.33333333333333331</v>
          </cell>
          <cell r="DU1293">
            <v>799</v>
          </cell>
          <cell r="DV1293">
            <v>109120.5</v>
          </cell>
          <cell r="DW1293">
            <v>1115.1000000000001</v>
          </cell>
          <cell r="DX1293">
            <v>424269</v>
          </cell>
          <cell r="DY1293" t="str">
            <v>white</v>
          </cell>
          <cell r="DZ1293" t="str">
            <v>20210510179___Krug___белый</v>
          </cell>
          <cell r="EA1293" t="str">
            <v>Расчет кирпичей</v>
          </cell>
        </row>
        <row r="1294">
          <cell r="B1294" t="str">
            <v>20210510180_0076805_00000003857</v>
          </cell>
          <cell r="C1294" t="str">
            <v>20210510180_0076805</v>
          </cell>
          <cell r="D1294" t="str">
            <v>Theme 4ОдеждаPenaЖенскийstripes13</v>
          </cell>
          <cell r="E1294" t="str">
            <v>Заг. с Th 4</v>
          </cell>
          <cell r="F1294" t="str">
            <v>ACOOLA Одежда Весна 2024 Theme 4</v>
          </cell>
          <cell r="G1294" t="str">
            <v>ACOOLA</v>
          </cell>
          <cell r="H1294" t="str">
            <v>Theme 4</v>
          </cell>
          <cell r="I1294" t="str">
            <v>00000003857</v>
          </cell>
          <cell r="J1294" t="str">
            <v>20210510180</v>
          </cell>
          <cell r="K1294" t="str">
            <v>Футболка детская для девочек Pena полоска</v>
          </cell>
          <cell r="L1294" t="str">
            <v>Женский</v>
          </cell>
          <cell r="M1294" t="str">
            <v>Большой</v>
          </cell>
          <cell r="N1294" t="str">
            <v>Pena</v>
          </cell>
          <cell r="O1294" t="str">
            <v>полоска</v>
          </cell>
          <cell r="P1294" t="str">
            <v>Jersey</v>
          </cell>
          <cell r="Q1294" t="str">
            <v>T-shirt</v>
          </cell>
          <cell r="R1294" t="str">
            <v>Kids Set_Girls</v>
          </cell>
          <cell r="S1294" t="str">
            <v>Kids set</v>
          </cell>
          <cell r="T1294" t="str">
            <v>Одежда</v>
          </cell>
          <cell r="U1294" t="str">
            <v>Y/d stripes / Ткань в полоску</v>
          </cell>
          <cell r="V1294" t="str">
            <v>95%Хлопок/5%ПУ</v>
          </cell>
          <cell r="W1294" t="str">
            <v>(13) Kids cloth B2G2 6sizes</v>
          </cell>
          <cell r="X1294">
            <v>6</v>
          </cell>
          <cell r="Y1294" t="str">
            <v>Нет</v>
          </cell>
          <cell r="Z1294" t="str">
            <v>Tatiana Ryabceva</v>
          </cell>
          <cell r="AA1294" t="str">
            <v>Basic+</v>
          </cell>
          <cell r="AB1294" t="str">
            <v>Regular</v>
          </cell>
          <cell r="AC1294" t="str">
            <v>1,2,3,4,5</v>
          </cell>
          <cell r="AD1294" t="str">
            <v>1,2,3,4,5_6</v>
          </cell>
          <cell r="AE1294">
            <v>271</v>
          </cell>
          <cell r="AF1294">
            <v>52</v>
          </cell>
          <cell r="AG1294">
            <v>73</v>
          </cell>
          <cell r="AH1294">
            <v>96</v>
          </cell>
          <cell r="AI1294">
            <v>43</v>
          </cell>
          <cell r="AJ1294">
            <v>7</v>
          </cell>
          <cell r="AK1294">
            <v>0.6</v>
          </cell>
          <cell r="AL1294">
            <v>1</v>
          </cell>
          <cell r="AM1294">
            <v>6</v>
          </cell>
          <cell r="AN1294">
            <v>3</v>
          </cell>
          <cell r="AO1294">
            <v>9</v>
          </cell>
          <cell r="AP1294">
            <v>468</v>
          </cell>
          <cell r="AQ1294">
            <v>6</v>
          </cell>
          <cell r="AR1294">
            <v>3</v>
          </cell>
          <cell r="AS1294">
            <v>9</v>
          </cell>
          <cell r="AT1294">
            <v>657</v>
          </cell>
          <cell r="AU1294">
            <v>6</v>
          </cell>
          <cell r="AV1294">
            <v>3</v>
          </cell>
          <cell r="AW1294">
            <v>9</v>
          </cell>
          <cell r="AX1294">
            <v>864</v>
          </cell>
          <cell r="AY1294">
            <v>6</v>
          </cell>
          <cell r="AZ1294">
            <v>3</v>
          </cell>
          <cell r="BA1294">
            <v>9</v>
          </cell>
          <cell r="BB1294">
            <v>387</v>
          </cell>
          <cell r="BC1294">
            <v>6</v>
          </cell>
          <cell r="BD1294">
            <v>3</v>
          </cell>
          <cell r="BE1294">
            <v>9</v>
          </cell>
          <cell r="BF1294">
            <v>63</v>
          </cell>
          <cell r="BG1294" t="str">
            <v>0-3</v>
          </cell>
          <cell r="BH1294">
            <v>0.40649999999999997</v>
          </cell>
          <cell r="BI1294">
            <v>2439</v>
          </cell>
          <cell r="BJ1294">
            <v>599</v>
          </cell>
          <cell r="BK1294">
            <v>599</v>
          </cell>
          <cell r="BL1294">
            <v>544.54999999999995</v>
          </cell>
          <cell r="BM1294">
            <v>2.5078501151350219</v>
          </cell>
          <cell r="BN1294">
            <v>2.19</v>
          </cell>
          <cell r="BO1294">
            <v>2.27</v>
          </cell>
          <cell r="BP1294">
            <v>2.81</v>
          </cell>
          <cell r="BQ1294">
            <v>238.85</v>
          </cell>
          <cell r="BR1294">
            <v>0.60125208681135223</v>
          </cell>
          <cell r="BS1294">
            <v>3.3</v>
          </cell>
          <cell r="BT1294">
            <v>85</v>
          </cell>
          <cell r="BU1294">
            <v>1.1000000000000001</v>
          </cell>
          <cell r="BV1294">
            <v>599</v>
          </cell>
          <cell r="BW1294">
            <v>360</v>
          </cell>
          <cell r="BX1294" t="str">
            <v>Ningbo Longxing Garments Co. LTD</v>
          </cell>
          <cell r="BY1294" t="str">
            <v>Китай</v>
          </cell>
          <cell r="BZ1294">
            <v>240</v>
          </cell>
          <cell r="CA1294">
            <v>531</v>
          </cell>
          <cell r="CB1294">
            <v>108</v>
          </cell>
          <cell r="CC1294">
            <v>2682</v>
          </cell>
          <cell r="CD1294">
            <v>6000</v>
          </cell>
          <cell r="CE1294">
            <v>1888.5181204172925</v>
          </cell>
          <cell r="CF1294">
            <v>6000</v>
          </cell>
          <cell r="CG1294">
            <v>7000</v>
          </cell>
          <cell r="CH1294" t="str">
            <v>ок</v>
          </cell>
          <cell r="CI1294" t="str">
            <v>ок</v>
          </cell>
          <cell r="CJ1294">
            <v>18</v>
          </cell>
          <cell r="CK1294">
            <v>5536.53</v>
          </cell>
          <cell r="CL1294">
            <v>1205.3700000000001</v>
          </cell>
          <cell r="CM1294">
            <v>544.79999999999995</v>
          </cell>
          <cell r="CN1294">
            <v>6088.14</v>
          </cell>
          <cell r="CO1294">
            <v>245.16</v>
          </cell>
          <cell r="CP1294">
            <v>13620</v>
          </cell>
          <cell r="CQ1294">
            <v>582555.15</v>
          </cell>
          <cell r="CR1294">
            <v>126829.34999999999</v>
          </cell>
          <cell r="CS1294">
            <v>57324</v>
          </cell>
          <cell r="CT1294">
            <v>640595.69999999995</v>
          </cell>
          <cell r="CU1294">
            <v>25795.8</v>
          </cell>
          <cell r="CV1294">
            <v>1433100</v>
          </cell>
          <cell r="CW1294">
            <v>1460961</v>
          </cell>
          <cell r="CX1294">
            <v>318069</v>
          </cell>
          <cell r="CY1294">
            <v>143760</v>
          </cell>
          <cell r="CZ1294">
            <v>1606518</v>
          </cell>
          <cell r="DA1294">
            <v>64692</v>
          </cell>
          <cell r="DB1294">
            <v>3594000</v>
          </cell>
          <cell r="DC1294" t="str">
            <v>Basic+</v>
          </cell>
          <cell r="DE1294">
            <v>59</v>
          </cell>
          <cell r="DF1294">
            <v>59</v>
          </cell>
          <cell r="DH1294">
            <v>6</v>
          </cell>
          <cell r="DI1294">
            <v>3</v>
          </cell>
          <cell r="DJ1294">
            <v>9</v>
          </cell>
          <cell r="DK1294">
            <v>531</v>
          </cell>
          <cell r="DP1294">
            <v>531</v>
          </cell>
          <cell r="DQ1294">
            <v>354</v>
          </cell>
          <cell r="DR1294">
            <v>177</v>
          </cell>
          <cell r="DS1294">
            <v>0.66666666666666663</v>
          </cell>
          <cell r="DT1294">
            <v>0.33333333333333331</v>
          </cell>
          <cell r="DU1294">
            <v>599</v>
          </cell>
          <cell r="DV1294">
            <v>111908.25000000001</v>
          </cell>
          <cell r="DW1294">
            <v>1205.3700000000001</v>
          </cell>
          <cell r="DX1294">
            <v>318069</v>
          </cell>
          <cell r="DY1294" t="str">
            <v>stripes</v>
          </cell>
          <cell r="DZ1294" t="str">
            <v>20210510180___Pena___полоска</v>
          </cell>
          <cell r="EA1294" t="str">
            <v>Расчет кирпичей</v>
          </cell>
        </row>
        <row r="1295">
          <cell r="B1295" t="str">
            <v>20214200017_0076746_00000003857</v>
          </cell>
          <cell r="C1295" t="str">
            <v>20214200017_0076746</v>
          </cell>
          <cell r="D1295" t="str">
            <v>Theme 4ОдеждаVeter_setЖенскийkhaki13</v>
          </cell>
          <cell r="E1295" t="str">
            <v>Заг. с Th 4</v>
          </cell>
          <cell r="F1295" t="str">
            <v>ACOOLA Одежда Весна 2024 Theme 4</v>
          </cell>
          <cell r="G1295" t="str">
            <v>ACOOLA</v>
          </cell>
          <cell r="H1295" t="str">
            <v>Theme 4</v>
          </cell>
          <cell r="I1295" t="str">
            <v>00000003857</v>
          </cell>
          <cell r="J1295" t="str">
            <v>20214200017</v>
          </cell>
          <cell r="K1295" t="str">
            <v>Комплект детский для девочек ((1)майка) и (2)шорты)пижамные Veter_set хаки</v>
          </cell>
          <cell r="L1295" t="str">
            <v>Женский</v>
          </cell>
          <cell r="M1295" t="str">
            <v>Большой</v>
          </cell>
          <cell r="N1295" t="str">
            <v>Veter_set</v>
          </cell>
          <cell r="O1295" t="str">
            <v>хаки</v>
          </cell>
          <cell r="P1295" t="str">
            <v>Jersey</v>
          </cell>
          <cell r="Q1295" t="str">
            <v>Kids Set</v>
          </cell>
          <cell r="R1295" t="str">
            <v>Kids Set_Girls</v>
          </cell>
          <cell r="S1295" t="str">
            <v>Kids set</v>
          </cell>
          <cell r="T1295" t="str">
            <v>Одежда</v>
          </cell>
          <cell r="U1295" t="str">
            <v>Rib 2*2 / Резинка 2*2</v>
          </cell>
          <cell r="V1295" t="str">
            <v>95%Хлопок/5%ПУ</v>
          </cell>
          <cell r="W1295" t="str">
            <v>(13) Kids cloth B2G2 6sizes</v>
          </cell>
          <cell r="X1295">
            <v>6</v>
          </cell>
          <cell r="Y1295" t="str">
            <v>Нет</v>
          </cell>
          <cell r="Z1295" t="str">
            <v>Tatiana Ryabceva</v>
          </cell>
          <cell r="AA1295" t="str">
            <v>Basic+</v>
          </cell>
          <cell r="AB1295" t="str">
            <v>Regular</v>
          </cell>
          <cell r="AC1295" t="str">
            <v>1,2,3,4,5</v>
          </cell>
          <cell r="AD1295" t="str">
            <v>1,2,3,4,5_6</v>
          </cell>
          <cell r="AE1295">
            <v>271</v>
          </cell>
          <cell r="AF1295">
            <v>52</v>
          </cell>
          <cell r="AG1295">
            <v>73</v>
          </cell>
          <cell r="AH1295">
            <v>96</v>
          </cell>
          <cell r="AI1295">
            <v>43</v>
          </cell>
          <cell r="AJ1295">
            <v>7</v>
          </cell>
          <cell r="AK1295">
            <v>0.6</v>
          </cell>
          <cell r="AL1295">
            <v>1</v>
          </cell>
          <cell r="AM1295">
            <v>6</v>
          </cell>
          <cell r="AN1295">
            <v>3</v>
          </cell>
          <cell r="AO1295">
            <v>9</v>
          </cell>
          <cell r="AP1295">
            <v>468</v>
          </cell>
          <cell r="AQ1295">
            <v>6</v>
          </cell>
          <cell r="AR1295">
            <v>3</v>
          </cell>
          <cell r="AS1295">
            <v>9</v>
          </cell>
          <cell r="AT1295">
            <v>657</v>
          </cell>
          <cell r="AU1295">
            <v>6</v>
          </cell>
          <cell r="AV1295">
            <v>3</v>
          </cell>
          <cell r="AW1295">
            <v>9</v>
          </cell>
          <cell r="AX1295">
            <v>864</v>
          </cell>
          <cell r="AY1295">
            <v>6</v>
          </cell>
          <cell r="AZ1295">
            <v>3</v>
          </cell>
          <cell r="BA1295">
            <v>9</v>
          </cell>
          <cell r="BB1295">
            <v>387</v>
          </cell>
          <cell r="BC1295">
            <v>6</v>
          </cell>
          <cell r="BD1295">
            <v>3</v>
          </cell>
          <cell r="BE1295">
            <v>9</v>
          </cell>
          <cell r="BF1295">
            <v>63</v>
          </cell>
          <cell r="BG1295" t="str">
            <v>0-3</v>
          </cell>
          <cell r="BH1295">
            <v>0.40649999999999997</v>
          </cell>
          <cell r="BI1295">
            <v>2439</v>
          </cell>
          <cell r="BJ1295">
            <v>1499</v>
          </cell>
          <cell r="BK1295">
            <v>1499</v>
          </cell>
          <cell r="BL1295">
            <v>1362.73</v>
          </cell>
          <cell r="BM1295">
            <v>3.5483489170316016</v>
          </cell>
          <cell r="BN1295">
            <v>3.83</v>
          </cell>
          <cell r="BO1295">
            <v>3.97</v>
          </cell>
          <cell r="BP1295">
            <v>4.97</v>
          </cell>
          <cell r="BQ1295">
            <v>422.45</v>
          </cell>
          <cell r="BR1295">
            <v>0.71817878585723816</v>
          </cell>
          <cell r="BS1295">
            <v>3.3</v>
          </cell>
          <cell r="BT1295">
            <v>85</v>
          </cell>
          <cell r="BU1295">
            <v>1.1000000000000001</v>
          </cell>
          <cell r="BV1295">
            <v>1499</v>
          </cell>
          <cell r="BW1295">
            <v>900</v>
          </cell>
          <cell r="BX1295" t="str">
            <v>SHANGHAI LANSHENG LIGHT INDUSTRIAL PRODUCTS IMP.&amp; EXP. CORP.,LTD</v>
          </cell>
          <cell r="BY1295" t="str">
            <v>Китай</v>
          </cell>
          <cell r="BZ1295">
            <v>240</v>
          </cell>
          <cell r="CA1295">
            <v>531</v>
          </cell>
          <cell r="CB1295">
            <v>108</v>
          </cell>
          <cell r="CC1295">
            <v>2682</v>
          </cell>
          <cell r="CD1295">
            <v>6000</v>
          </cell>
          <cell r="CE1295">
            <v>1888.5181204172925</v>
          </cell>
          <cell r="CF1295">
            <v>6000</v>
          </cell>
          <cell r="CG1295">
            <v>7000</v>
          </cell>
          <cell r="CH1295" t="str">
            <v>ок</v>
          </cell>
          <cell r="CI1295" t="str">
            <v>ок</v>
          </cell>
          <cell r="CJ1295">
            <v>18</v>
          </cell>
          <cell r="CK1295">
            <v>9682.83</v>
          </cell>
          <cell r="CL1295">
            <v>2108.0700000000002</v>
          </cell>
          <cell r="CM1295">
            <v>952.80000000000007</v>
          </cell>
          <cell r="CN1295">
            <v>10647.54</v>
          </cell>
          <cell r="CO1295">
            <v>428.76000000000005</v>
          </cell>
          <cell r="CP1295">
            <v>23820</v>
          </cell>
          <cell r="CQ1295">
            <v>1030355.5499999999</v>
          </cell>
          <cell r="CR1295">
            <v>224320.94999999998</v>
          </cell>
          <cell r="CS1295">
            <v>101388</v>
          </cell>
          <cell r="CT1295">
            <v>1133010.8999999999</v>
          </cell>
          <cell r="CU1295">
            <v>45624.6</v>
          </cell>
          <cell r="CV1295">
            <v>2534700</v>
          </cell>
          <cell r="CW1295">
            <v>3656061</v>
          </cell>
          <cell r="CX1295">
            <v>795969</v>
          </cell>
          <cell r="CY1295">
            <v>359760</v>
          </cell>
          <cell r="CZ1295">
            <v>4020318</v>
          </cell>
          <cell r="DA1295">
            <v>161892</v>
          </cell>
          <cell r="DB1295">
            <v>8994000</v>
          </cell>
          <cell r="DC1295" t="str">
            <v>Basic+</v>
          </cell>
          <cell r="DE1295">
            <v>59</v>
          </cell>
          <cell r="DF1295">
            <v>59</v>
          </cell>
          <cell r="DH1295">
            <v>6</v>
          </cell>
          <cell r="DI1295">
            <v>3</v>
          </cell>
          <cell r="DJ1295">
            <v>9</v>
          </cell>
          <cell r="DK1295">
            <v>531</v>
          </cell>
          <cell r="DP1295">
            <v>531</v>
          </cell>
          <cell r="DQ1295">
            <v>354</v>
          </cell>
          <cell r="DR1295">
            <v>177</v>
          </cell>
          <cell r="DS1295">
            <v>0.66666666666666663</v>
          </cell>
          <cell r="DT1295">
            <v>0.33333333333333331</v>
          </cell>
          <cell r="DU1295">
            <v>1499</v>
          </cell>
          <cell r="DV1295">
            <v>197930.24999999997</v>
          </cell>
          <cell r="DW1295">
            <v>2108.0700000000002</v>
          </cell>
          <cell r="DX1295">
            <v>795969</v>
          </cell>
          <cell r="DY1295" t="str">
            <v>khaki</v>
          </cell>
          <cell r="DZ1295" t="str">
            <v>20214200017___Veter_set___хаки</v>
          </cell>
          <cell r="EA1295" t="str">
            <v>Расчет кирпичей</v>
          </cell>
        </row>
        <row r="1296">
          <cell r="B1296" t="str">
            <v>20214200017_0076747_00000003857</v>
          </cell>
          <cell r="C1296" t="str">
            <v>20214200017_0076747</v>
          </cell>
          <cell r="D1296" t="str">
            <v>Theme 4ОдеждаVeter_setЖенскийpink13</v>
          </cell>
          <cell r="E1296" t="str">
            <v>Заг. с Th 4</v>
          </cell>
          <cell r="F1296" t="str">
            <v>ACOOLA Одежда Весна 2024 Theme 4</v>
          </cell>
          <cell r="G1296" t="str">
            <v>ACOOLA</v>
          </cell>
          <cell r="H1296" t="str">
            <v>Theme 4</v>
          </cell>
          <cell r="I1296" t="str">
            <v>00000003857</v>
          </cell>
          <cell r="J1296" t="str">
            <v>20214200017</v>
          </cell>
          <cell r="K1296" t="str">
            <v>Комплект детский для девочек ((1)майка) и (2)шорты)пижамные Veter_set розовый</v>
          </cell>
          <cell r="L1296" t="str">
            <v>Женский</v>
          </cell>
          <cell r="M1296" t="str">
            <v>Большой</v>
          </cell>
          <cell r="N1296" t="str">
            <v>Veter_set</v>
          </cell>
          <cell r="O1296" t="str">
            <v>розовый</v>
          </cell>
          <cell r="P1296" t="str">
            <v>Jersey</v>
          </cell>
          <cell r="Q1296" t="str">
            <v>Kids Set</v>
          </cell>
          <cell r="R1296" t="str">
            <v>Kids Set_Girls</v>
          </cell>
          <cell r="S1296" t="str">
            <v>Kids set</v>
          </cell>
          <cell r="T1296" t="str">
            <v>Одежда</v>
          </cell>
          <cell r="U1296" t="str">
            <v>Rib 2*2 / Резинка 2*2</v>
          </cell>
          <cell r="V1296" t="str">
            <v>95%Хлопок/5%ПУ</v>
          </cell>
          <cell r="W1296" t="str">
            <v>(13) Kids cloth B2G2 6sizes</v>
          </cell>
          <cell r="X1296">
            <v>6</v>
          </cell>
          <cell r="Y1296" t="str">
            <v>Нет</v>
          </cell>
          <cell r="Z1296" t="str">
            <v>Tatiana Ryabceva</v>
          </cell>
          <cell r="AA1296" t="str">
            <v>Basic+</v>
          </cell>
          <cell r="AB1296" t="str">
            <v>Regular</v>
          </cell>
          <cell r="AC1296" t="str">
            <v>1,2,3,4,5</v>
          </cell>
          <cell r="AD1296" t="str">
            <v>1,2,3,4,5_6</v>
          </cell>
          <cell r="AE1296">
            <v>271</v>
          </cell>
          <cell r="AF1296">
            <v>52</v>
          </cell>
          <cell r="AG1296">
            <v>73</v>
          </cell>
          <cell r="AH1296">
            <v>96</v>
          </cell>
          <cell r="AI1296">
            <v>43</v>
          </cell>
          <cell r="AJ1296">
            <v>7</v>
          </cell>
          <cell r="AK1296">
            <v>0.6</v>
          </cell>
          <cell r="AL1296">
            <v>1</v>
          </cell>
          <cell r="AM1296">
            <v>6</v>
          </cell>
          <cell r="AN1296">
            <v>3</v>
          </cell>
          <cell r="AO1296">
            <v>9</v>
          </cell>
          <cell r="AP1296">
            <v>468</v>
          </cell>
          <cell r="AQ1296">
            <v>6</v>
          </cell>
          <cell r="AR1296">
            <v>3</v>
          </cell>
          <cell r="AS1296">
            <v>9</v>
          </cell>
          <cell r="AT1296">
            <v>657</v>
          </cell>
          <cell r="AU1296">
            <v>6</v>
          </cell>
          <cell r="AV1296">
            <v>3</v>
          </cell>
          <cell r="AW1296">
            <v>9</v>
          </cell>
          <cell r="AX1296">
            <v>864</v>
          </cell>
          <cell r="AY1296">
            <v>6</v>
          </cell>
          <cell r="AZ1296">
            <v>3</v>
          </cell>
          <cell r="BA1296">
            <v>9</v>
          </cell>
          <cell r="BB1296">
            <v>387</v>
          </cell>
          <cell r="BC1296">
            <v>6</v>
          </cell>
          <cell r="BD1296">
            <v>3</v>
          </cell>
          <cell r="BE1296">
            <v>9</v>
          </cell>
          <cell r="BF1296">
            <v>63</v>
          </cell>
          <cell r="BG1296" t="str">
            <v>0-3</v>
          </cell>
          <cell r="BH1296">
            <v>0.40649999999999997</v>
          </cell>
          <cell r="BI1296">
            <v>2439</v>
          </cell>
          <cell r="BJ1296">
            <v>1499</v>
          </cell>
          <cell r="BK1296">
            <v>1499</v>
          </cell>
          <cell r="BL1296">
            <v>1362.73</v>
          </cell>
          <cell r="BM1296">
            <v>3.5483489170316016</v>
          </cell>
          <cell r="BN1296">
            <v>3.83</v>
          </cell>
          <cell r="BO1296">
            <v>3.97</v>
          </cell>
          <cell r="BP1296">
            <v>4.97</v>
          </cell>
          <cell r="BQ1296">
            <v>422.45</v>
          </cell>
          <cell r="BR1296">
            <v>0.71817878585723816</v>
          </cell>
          <cell r="BS1296">
            <v>3.3</v>
          </cell>
          <cell r="BT1296">
            <v>85</v>
          </cell>
          <cell r="BU1296">
            <v>1.1000000000000001</v>
          </cell>
          <cell r="BV1296">
            <v>1499</v>
          </cell>
          <cell r="BW1296">
            <v>900</v>
          </cell>
          <cell r="BX1296" t="str">
            <v>SHANGHAI LANSHENG LIGHT INDUSTRIAL PRODUCTS IMP.&amp; EXP. CORP.,LTD</v>
          </cell>
          <cell r="BY1296" t="str">
            <v>Китай</v>
          </cell>
          <cell r="BZ1296">
            <v>240</v>
          </cell>
          <cell r="CA1296">
            <v>531</v>
          </cell>
          <cell r="CB1296">
            <v>108</v>
          </cell>
          <cell r="CC1296">
            <v>2682</v>
          </cell>
          <cell r="CD1296">
            <v>6000</v>
          </cell>
          <cell r="CE1296">
            <v>1888.5181204172925</v>
          </cell>
          <cell r="CF1296">
            <v>6000</v>
          </cell>
          <cell r="CG1296">
            <v>7000</v>
          </cell>
          <cell r="CH1296" t="str">
            <v>ок</v>
          </cell>
          <cell r="CI1296" t="str">
            <v>ок</v>
          </cell>
          <cell r="CJ1296">
            <v>18</v>
          </cell>
          <cell r="CK1296">
            <v>9682.83</v>
          </cell>
          <cell r="CL1296">
            <v>2108.0700000000002</v>
          </cell>
          <cell r="CM1296">
            <v>952.80000000000007</v>
          </cell>
          <cell r="CN1296">
            <v>10647.54</v>
          </cell>
          <cell r="CO1296">
            <v>428.76000000000005</v>
          </cell>
          <cell r="CP1296">
            <v>23820</v>
          </cell>
          <cell r="CQ1296">
            <v>1030355.5499999999</v>
          </cell>
          <cell r="CR1296">
            <v>224320.94999999998</v>
          </cell>
          <cell r="CS1296">
            <v>101388</v>
          </cell>
          <cell r="CT1296">
            <v>1133010.8999999999</v>
          </cell>
          <cell r="CU1296">
            <v>45624.6</v>
          </cell>
          <cell r="CV1296">
            <v>2534700</v>
          </cell>
          <cell r="CW1296">
            <v>3656061</v>
          </cell>
          <cell r="CX1296">
            <v>795969</v>
          </cell>
          <cell r="CY1296">
            <v>359760</v>
          </cell>
          <cell r="CZ1296">
            <v>4020318</v>
          </cell>
          <cell r="DA1296">
            <v>161892</v>
          </cell>
          <cell r="DB1296">
            <v>8994000</v>
          </cell>
          <cell r="DC1296" t="str">
            <v>Basic+</v>
          </cell>
          <cell r="DE1296">
            <v>59</v>
          </cell>
          <cell r="DF1296">
            <v>59</v>
          </cell>
          <cell r="DH1296">
            <v>6</v>
          </cell>
          <cell r="DI1296">
            <v>3</v>
          </cell>
          <cell r="DJ1296">
            <v>9</v>
          </cell>
          <cell r="DK1296">
            <v>531</v>
          </cell>
          <cell r="DP1296">
            <v>531</v>
          </cell>
          <cell r="DQ1296">
            <v>354</v>
          </cell>
          <cell r="DR1296">
            <v>177</v>
          </cell>
          <cell r="DS1296">
            <v>0.66666666666666663</v>
          </cell>
          <cell r="DT1296">
            <v>0.33333333333333331</v>
          </cell>
          <cell r="DU1296">
            <v>1499</v>
          </cell>
          <cell r="DV1296">
            <v>197930.24999999997</v>
          </cell>
          <cell r="DW1296">
            <v>2108.0700000000002</v>
          </cell>
          <cell r="DX1296">
            <v>795969</v>
          </cell>
          <cell r="DY1296" t="str">
            <v>pink</v>
          </cell>
          <cell r="DZ1296" t="str">
            <v>20214200017___Veter_set___розовый</v>
          </cell>
          <cell r="EA1296" t="str">
            <v>Расчет кирпичей</v>
          </cell>
        </row>
        <row r="1297">
          <cell r="B1297" t="str">
            <v>20214200018_0076748_00000003857</v>
          </cell>
          <cell r="C1297" t="str">
            <v>20214200018_0076748</v>
          </cell>
          <cell r="D1297" t="str">
            <v>Theme 4ОдеждаLeo_setЖенскийprint13</v>
          </cell>
          <cell r="E1297" t="str">
            <v>Заг. с Th 4</v>
          </cell>
          <cell r="F1297" t="str">
            <v>ACOOLA Одежда Весна 2024 Theme 4</v>
          </cell>
          <cell r="G1297" t="str">
            <v>ACOOLA</v>
          </cell>
          <cell r="H1297" t="str">
            <v>Theme 4</v>
          </cell>
          <cell r="I1297" t="str">
            <v>00000003857</v>
          </cell>
          <cell r="J1297" t="str">
            <v>20214200018</v>
          </cell>
          <cell r="K1297" t="str">
            <v>Комплект детский для девочек ((1)майка) и (2)шорты)пижамные Leo_set набивка</v>
          </cell>
          <cell r="L1297" t="str">
            <v>Женский</v>
          </cell>
          <cell r="M1297" t="str">
            <v>Большой</v>
          </cell>
          <cell r="N1297" t="str">
            <v>Leo_set</v>
          </cell>
          <cell r="O1297" t="str">
            <v>набивка</v>
          </cell>
          <cell r="P1297" t="str">
            <v>Jersey</v>
          </cell>
          <cell r="Q1297" t="str">
            <v>Kids Set</v>
          </cell>
          <cell r="R1297" t="str">
            <v>Kids Set_Girls</v>
          </cell>
          <cell r="S1297" t="str">
            <v>Kids set</v>
          </cell>
          <cell r="T1297" t="str">
            <v>Одежда</v>
          </cell>
          <cell r="U1297" t="str">
            <v>Single jersey / Трикотажное полотно</v>
          </cell>
          <cell r="V1297" t="str">
            <v>95%Хлопок/5%ПУ</v>
          </cell>
          <cell r="W1297" t="str">
            <v>(13) Kids cloth B2G2 6sizes</v>
          </cell>
          <cell r="X1297">
            <v>6</v>
          </cell>
          <cell r="Y1297" t="str">
            <v>Нет</v>
          </cell>
          <cell r="Z1297" t="str">
            <v>Tatiana Ryabceva</v>
          </cell>
          <cell r="AA1297" t="str">
            <v>Basic+</v>
          </cell>
          <cell r="AB1297" t="str">
            <v>Regular</v>
          </cell>
          <cell r="AC1297" t="str">
            <v>1,2,3,4,5</v>
          </cell>
          <cell r="AD1297" t="str">
            <v>1,2,3,4,5_6</v>
          </cell>
          <cell r="AE1297">
            <v>271</v>
          </cell>
          <cell r="AF1297">
            <v>52</v>
          </cell>
          <cell r="AG1297">
            <v>73</v>
          </cell>
          <cell r="AH1297">
            <v>96</v>
          </cell>
          <cell r="AI1297">
            <v>43</v>
          </cell>
          <cell r="AJ1297">
            <v>7</v>
          </cell>
          <cell r="AK1297">
            <v>0.6</v>
          </cell>
          <cell r="AL1297">
            <v>1</v>
          </cell>
          <cell r="AM1297">
            <v>6</v>
          </cell>
          <cell r="AN1297">
            <v>3</v>
          </cell>
          <cell r="AO1297">
            <v>9</v>
          </cell>
          <cell r="AP1297">
            <v>468</v>
          </cell>
          <cell r="AQ1297">
            <v>6</v>
          </cell>
          <cell r="AR1297">
            <v>3</v>
          </cell>
          <cell r="AS1297">
            <v>9</v>
          </cell>
          <cell r="AT1297">
            <v>657</v>
          </cell>
          <cell r="AU1297">
            <v>6</v>
          </cell>
          <cell r="AV1297">
            <v>3</v>
          </cell>
          <cell r="AW1297">
            <v>9</v>
          </cell>
          <cell r="AX1297">
            <v>864</v>
          </cell>
          <cell r="AY1297">
            <v>6</v>
          </cell>
          <cell r="AZ1297">
            <v>3</v>
          </cell>
          <cell r="BA1297">
            <v>9</v>
          </cell>
          <cell r="BB1297">
            <v>387</v>
          </cell>
          <cell r="BC1297">
            <v>6</v>
          </cell>
          <cell r="BD1297">
            <v>3</v>
          </cell>
          <cell r="BE1297">
            <v>9</v>
          </cell>
          <cell r="BF1297">
            <v>63</v>
          </cell>
          <cell r="BG1297" t="str">
            <v>0-3</v>
          </cell>
          <cell r="BH1297">
            <v>0.40649999999999997</v>
          </cell>
          <cell r="BI1297">
            <v>2439</v>
          </cell>
          <cell r="BJ1297">
            <v>1499</v>
          </cell>
          <cell r="BK1297">
            <v>1499</v>
          </cell>
          <cell r="BL1297">
            <v>1362.73</v>
          </cell>
          <cell r="BM1297">
            <v>2.402628626382433</v>
          </cell>
          <cell r="BN1297">
            <v>5.66</v>
          </cell>
          <cell r="BO1297">
            <v>5.87</v>
          </cell>
          <cell r="BP1297">
            <v>7.34</v>
          </cell>
          <cell r="BQ1297">
            <v>623.9</v>
          </cell>
          <cell r="BR1297">
            <v>0.58378919279519681</v>
          </cell>
          <cell r="BS1297">
            <v>3.3</v>
          </cell>
          <cell r="BT1297">
            <v>85</v>
          </cell>
          <cell r="BU1297">
            <v>1.1000000000000001</v>
          </cell>
          <cell r="BV1297">
            <v>1499</v>
          </cell>
          <cell r="BW1297">
            <v>900</v>
          </cell>
          <cell r="BX1297" t="str">
            <v>Ningbo Longxing Garments Co. LTD</v>
          </cell>
          <cell r="BY1297" t="str">
            <v>Китай</v>
          </cell>
          <cell r="BZ1297">
            <v>240</v>
          </cell>
          <cell r="CA1297">
            <v>531</v>
          </cell>
          <cell r="CB1297">
            <v>108</v>
          </cell>
          <cell r="CC1297">
            <v>2682</v>
          </cell>
          <cell r="CD1297">
            <v>6000</v>
          </cell>
          <cell r="CE1297">
            <v>1888.5181204172925</v>
          </cell>
          <cell r="CF1297">
            <v>6000</v>
          </cell>
          <cell r="CG1297">
            <v>7000</v>
          </cell>
          <cell r="CH1297" t="str">
            <v>ок</v>
          </cell>
          <cell r="CI1297" t="str">
            <v>ок</v>
          </cell>
          <cell r="CJ1297">
            <v>18</v>
          </cell>
          <cell r="CK1297">
            <v>14316.93</v>
          </cell>
          <cell r="CL1297">
            <v>3116.9700000000003</v>
          </cell>
          <cell r="CM1297">
            <v>1408.8</v>
          </cell>
          <cell r="CN1297">
            <v>15743.34</v>
          </cell>
          <cell r="CO1297">
            <v>633.96</v>
          </cell>
          <cell r="CP1297">
            <v>35220</v>
          </cell>
          <cell r="CQ1297">
            <v>1521692.0999999999</v>
          </cell>
          <cell r="CR1297">
            <v>331290.89999999997</v>
          </cell>
          <cell r="CS1297">
            <v>149736</v>
          </cell>
          <cell r="CT1297">
            <v>1673299.8</v>
          </cell>
          <cell r="CU1297">
            <v>67381.2</v>
          </cell>
          <cell r="CV1297">
            <v>3743400</v>
          </cell>
          <cell r="CW1297">
            <v>3656061</v>
          </cell>
          <cell r="CX1297">
            <v>795969</v>
          </cell>
          <cell r="CY1297">
            <v>359760</v>
          </cell>
          <cell r="CZ1297">
            <v>4020318</v>
          </cell>
          <cell r="DA1297">
            <v>161892</v>
          </cell>
          <cell r="DB1297">
            <v>8994000</v>
          </cell>
          <cell r="DC1297" t="str">
            <v>Basic+</v>
          </cell>
          <cell r="DE1297">
            <v>59</v>
          </cell>
          <cell r="DF1297">
            <v>59</v>
          </cell>
          <cell r="DH1297">
            <v>6</v>
          </cell>
          <cell r="DI1297">
            <v>3</v>
          </cell>
          <cell r="DJ1297">
            <v>9</v>
          </cell>
          <cell r="DK1297">
            <v>531</v>
          </cell>
          <cell r="DP1297">
            <v>531</v>
          </cell>
          <cell r="DQ1297">
            <v>354</v>
          </cell>
          <cell r="DR1297">
            <v>177</v>
          </cell>
          <cell r="DS1297">
            <v>0.66666666666666663</v>
          </cell>
          <cell r="DT1297">
            <v>0.33333333333333331</v>
          </cell>
          <cell r="DU1297">
            <v>1499</v>
          </cell>
          <cell r="DV1297">
            <v>292315.5</v>
          </cell>
          <cell r="DW1297">
            <v>3116.9700000000003</v>
          </cell>
          <cell r="DX1297">
            <v>795969</v>
          </cell>
          <cell r="DY1297" t="str">
            <v>print</v>
          </cell>
          <cell r="DZ1297" t="str">
            <v>20214200018___Leo_set___набивка</v>
          </cell>
          <cell r="EA1297" t="str">
            <v>Расчет кирпичей</v>
          </cell>
        </row>
        <row r="1298">
          <cell r="B1298" t="str">
            <v>20214220105_0076782_00000003857</v>
          </cell>
          <cell r="C1298" t="str">
            <v>20214220105_0076782</v>
          </cell>
          <cell r="D1298" t="str">
            <v>Theme 4ОдеждаKoralЖенскийpink13</v>
          </cell>
          <cell r="E1298" t="str">
            <v>Заг. с Th 4</v>
          </cell>
          <cell r="F1298" t="str">
            <v>ACOOLA Одежда Весна 2024 Theme 4</v>
          </cell>
          <cell r="G1298" t="str">
            <v>ACOOLA</v>
          </cell>
          <cell r="H1298" t="str">
            <v>Theme 4</v>
          </cell>
          <cell r="I1298" t="str">
            <v>00000003857</v>
          </cell>
          <cell r="J1298" t="str">
            <v>20214220105</v>
          </cell>
          <cell r="K1298" t="str">
            <v>Майка детская для девочек Koral розовый</v>
          </cell>
          <cell r="L1298" t="str">
            <v>Женский</v>
          </cell>
          <cell r="M1298" t="str">
            <v>Большой</v>
          </cell>
          <cell r="N1298" t="str">
            <v>Koral</v>
          </cell>
          <cell r="O1298" t="str">
            <v>розовый</v>
          </cell>
          <cell r="P1298" t="str">
            <v>Jersey</v>
          </cell>
          <cell r="Q1298" t="str">
            <v>Tank top</v>
          </cell>
          <cell r="R1298" t="str">
            <v>Top_Girls</v>
          </cell>
          <cell r="S1298" t="str">
            <v>Top</v>
          </cell>
          <cell r="T1298" t="str">
            <v>Одежда</v>
          </cell>
          <cell r="U1298" t="str">
            <v>Single jersey / Трикотажное полотно</v>
          </cell>
          <cell r="V1298" t="str">
            <v>95%Хлопок/5%ПУ</v>
          </cell>
          <cell r="W1298" t="str">
            <v>(13) Kids cloth B2G2 6sizes</v>
          </cell>
          <cell r="X1298">
            <v>6</v>
          </cell>
          <cell r="Y1298" t="str">
            <v>Нет</v>
          </cell>
          <cell r="Z1298" t="str">
            <v>Tatiana Ryabceva</v>
          </cell>
          <cell r="AA1298" t="str">
            <v>Basic+</v>
          </cell>
          <cell r="AB1298" t="str">
            <v>Regular</v>
          </cell>
          <cell r="AC1298" t="str">
            <v>1,2,3</v>
          </cell>
          <cell r="AD1298" t="str">
            <v>1,2,3_6</v>
          </cell>
          <cell r="AE1298">
            <v>221</v>
          </cell>
          <cell r="AF1298">
            <v>52</v>
          </cell>
          <cell r="AG1298">
            <v>73</v>
          </cell>
          <cell r="AH1298">
            <v>96</v>
          </cell>
          <cell r="AI1298">
            <v>0</v>
          </cell>
          <cell r="AJ1298">
            <v>0</v>
          </cell>
          <cell r="AK1298">
            <v>0.7</v>
          </cell>
          <cell r="AL1298">
            <v>1</v>
          </cell>
          <cell r="AM1298">
            <v>7</v>
          </cell>
          <cell r="AN1298">
            <v>4</v>
          </cell>
          <cell r="AO1298">
            <v>11</v>
          </cell>
          <cell r="AP1298">
            <v>572</v>
          </cell>
          <cell r="AQ1298">
            <v>7</v>
          </cell>
          <cell r="AR1298">
            <v>4</v>
          </cell>
          <cell r="AS1298">
            <v>11</v>
          </cell>
          <cell r="AT1298">
            <v>803</v>
          </cell>
          <cell r="AU1298">
            <v>7</v>
          </cell>
          <cell r="AV1298">
            <v>4</v>
          </cell>
          <cell r="AW1298">
            <v>11</v>
          </cell>
          <cell r="AX1298">
            <v>1056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 t="str">
            <v>1-4</v>
          </cell>
          <cell r="BH1298">
            <v>0.48620000000000002</v>
          </cell>
          <cell r="BI1298">
            <v>2431</v>
          </cell>
          <cell r="BJ1298">
            <v>499</v>
          </cell>
          <cell r="BK1298">
            <v>499</v>
          </cell>
          <cell r="BL1298">
            <v>453.64</v>
          </cell>
          <cell r="BM1298">
            <v>3.3934036042162528</v>
          </cell>
          <cell r="BN1298">
            <v>1.4</v>
          </cell>
          <cell r="BO1298">
            <v>1.45</v>
          </cell>
          <cell r="BP1298">
            <v>1.73</v>
          </cell>
          <cell r="BQ1298">
            <v>147.05000000000001</v>
          </cell>
          <cell r="BR1298">
            <v>0.70531062124248489</v>
          </cell>
          <cell r="BS1298">
            <v>3.3</v>
          </cell>
          <cell r="BT1298">
            <v>85</v>
          </cell>
          <cell r="BU1298">
            <v>1.1000000000000001</v>
          </cell>
          <cell r="BV1298">
            <v>499</v>
          </cell>
          <cell r="BW1298">
            <v>300</v>
          </cell>
          <cell r="BX1298" t="str">
            <v>NINGBO CINDY IMPORT AND EXPORT CO.,LTD</v>
          </cell>
          <cell r="BY1298" t="str">
            <v>Китай</v>
          </cell>
          <cell r="BZ1298">
            <v>200</v>
          </cell>
          <cell r="CA1298">
            <v>531</v>
          </cell>
          <cell r="CB1298">
            <v>90</v>
          </cell>
          <cell r="CC1298">
            <v>1748</v>
          </cell>
          <cell r="CD1298">
            <v>5000</v>
          </cell>
          <cell r="CE1298">
            <v>1573.7651003477438</v>
          </cell>
          <cell r="CF1298">
            <v>5000</v>
          </cell>
          <cell r="CG1298">
            <v>5700</v>
          </cell>
          <cell r="CH1298" t="str">
            <v>ок</v>
          </cell>
          <cell r="CI1298" t="str">
            <v>ок</v>
          </cell>
          <cell r="CJ1298">
            <v>15</v>
          </cell>
          <cell r="CK1298">
            <v>3524.95</v>
          </cell>
          <cell r="CL1298">
            <v>769.94999999999993</v>
          </cell>
          <cell r="CM1298">
            <v>290</v>
          </cell>
          <cell r="CN1298">
            <v>2534.6</v>
          </cell>
          <cell r="CO1298">
            <v>130.5</v>
          </cell>
          <cell r="CP1298">
            <v>7250</v>
          </cell>
          <cell r="CQ1298">
            <v>357478.55000000005</v>
          </cell>
          <cell r="CR1298">
            <v>78083.55</v>
          </cell>
          <cell r="CS1298">
            <v>29410.000000000004</v>
          </cell>
          <cell r="CT1298">
            <v>257043.40000000002</v>
          </cell>
          <cell r="CU1298">
            <v>13234.500000000002</v>
          </cell>
          <cell r="CV1298">
            <v>735250</v>
          </cell>
          <cell r="CW1298">
            <v>1213069</v>
          </cell>
          <cell r="CX1298">
            <v>264969</v>
          </cell>
          <cell r="CY1298">
            <v>99800</v>
          </cell>
          <cell r="CZ1298">
            <v>872252</v>
          </cell>
          <cell r="DA1298">
            <v>44910</v>
          </cell>
          <cell r="DB1298">
            <v>2495000</v>
          </cell>
          <cell r="DC1298" t="str">
            <v>Basic+</v>
          </cell>
          <cell r="DE1298">
            <v>59</v>
          </cell>
          <cell r="DF1298">
            <v>59</v>
          </cell>
          <cell r="DH1298">
            <v>6</v>
          </cell>
          <cell r="DI1298">
            <v>3</v>
          </cell>
          <cell r="DJ1298">
            <v>9</v>
          </cell>
          <cell r="DK1298">
            <v>531</v>
          </cell>
          <cell r="DP1298">
            <v>531</v>
          </cell>
          <cell r="DQ1298">
            <v>354</v>
          </cell>
          <cell r="DR1298">
            <v>177</v>
          </cell>
          <cell r="DS1298">
            <v>0.66666666666666663</v>
          </cell>
          <cell r="DT1298">
            <v>0.33333333333333331</v>
          </cell>
          <cell r="DU1298">
            <v>499</v>
          </cell>
          <cell r="DV1298">
            <v>68897.25</v>
          </cell>
          <cell r="DW1298">
            <v>769.94999999999993</v>
          </cell>
          <cell r="DX1298">
            <v>264969</v>
          </cell>
          <cell r="DY1298" t="str">
            <v>pink</v>
          </cell>
          <cell r="DZ1298" t="str">
            <v>20214220105___Koral___розовый</v>
          </cell>
          <cell r="EA1298" t="str">
            <v>Расчет кирпичей</v>
          </cell>
        </row>
        <row r="1299">
          <cell r="B1299" t="str">
            <v>20214220105_0076783_00000003857</v>
          </cell>
          <cell r="C1299" t="str">
            <v>20214220105_0076783</v>
          </cell>
          <cell r="D1299" t="str">
            <v>Theme 4ОдеждаKoralЖенскийblack &amp; white13</v>
          </cell>
          <cell r="E1299" t="str">
            <v>Заг. с Th 4</v>
          </cell>
          <cell r="F1299" t="str">
            <v>ACOOLA Одежда Весна 2024 Theme 4</v>
          </cell>
          <cell r="G1299" t="str">
            <v>ACOOLA</v>
          </cell>
          <cell r="H1299" t="str">
            <v>Theme 4</v>
          </cell>
          <cell r="I1299" t="str">
            <v>00000003857</v>
          </cell>
          <cell r="J1299" t="str">
            <v>20214220105</v>
          </cell>
          <cell r="K1299" t="str">
            <v>Майка детская для девочек Koral черно-белый</v>
          </cell>
          <cell r="L1299" t="str">
            <v>Женский</v>
          </cell>
          <cell r="M1299" t="str">
            <v>Большой</v>
          </cell>
          <cell r="N1299" t="str">
            <v>Koral</v>
          </cell>
          <cell r="O1299" t="str">
            <v>черно-белый</v>
          </cell>
          <cell r="P1299" t="str">
            <v>Jersey</v>
          </cell>
          <cell r="Q1299" t="str">
            <v>Tank top</v>
          </cell>
          <cell r="R1299" t="str">
            <v>Top_Girls</v>
          </cell>
          <cell r="S1299" t="str">
            <v>Top</v>
          </cell>
          <cell r="T1299" t="str">
            <v>Одежда</v>
          </cell>
          <cell r="U1299" t="str">
            <v>Single jersey / Трикотажное полотно</v>
          </cell>
          <cell r="V1299" t="str">
            <v>95%Хлопок/5%ПУ</v>
          </cell>
          <cell r="W1299" t="str">
            <v>(13) Kids cloth B2G2 6sizes</v>
          </cell>
          <cell r="X1299">
            <v>6</v>
          </cell>
          <cell r="Y1299" t="str">
            <v>Нет</v>
          </cell>
          <cell r="Z1299" t="str">
            <v>Tatiana Ryabceva</v>
          </cell>
          <cell r="AA1299" t="str">
            <v>Basic+</v>
          </cell>
          <cell r="AB1299" t="str">
            <v>Regular</v>
          </cell>
          <cell r="AC1299" t="str">
            <v>1,2,3,4,5</v>
          </cell>
          <cell r="AD1299" t="str">
            <v>1,2,3,4,5_6</v>
          </cell>
          <cell r="AE1299">
            <v>271</v>
          </cell>
          <cell r="AF1299">
            <v>52</v>
          </cell>
          <cell r="AG1299">
            <v>73</v>
          </cell>
          <cell r="AH1299">
            <v>96</v>
          </cell>
          <cell r="AI1299">
            <v>43</v>
          </cell>
          <cell r="AJ1299">
            <v>7</v>
          </cell>
          <cell r="AK1299">
            <v>0.6</v>
          </cell>
          <cell r="AL1299">
            <v>1</v>
          </cell>
          <cell r="AM1299">
            <v>6</v>
          </cell>
          <cell r="AN1299">
            <v>3</v>
          </cell>
          <cell r="AO1299">
            <v>9</v>
          </cell>
          <cell r="AP1299">
            <v>468</v>
          </cell>
          <cell r="AQ1299">
            <v>6</v>
          </cell>
          <cell r="AR1299">
            <v>3</v>
          </cell>
          <cell r="AS1299">
            <v>9</v>
          </cell>
          <cell r="AT1299">
            <v>657</v>
          </cell>
          <cell r="AU1299">
            <v>6</v>
          </cell>
          <cell r="AV1299">
            <v>3</v>
          </cell>
          <cell r="AW1299">
            <v>9</v>
          </cell>
          <cell r="AX1299">
            <v>864</v>
          </cell>
          <cell r="AY1299">
            <v>6</v>
          </cell>
          <cell r="AZ1299">
            <v>3</v>
          </cell>
          <cell r="BA1299">
            <v>9</v>
          </cell>
          <cell r="BB1299">
            <v>387</v>
          </cell>
          <cell r="BC1299">
            <v>6</v>
          </cell>
          <cell r="BD1299">
            <v>3</v>
          </cell>
          <cell r="BE1299">
            <v>9</v>
          </cell>
          <cell r="BF1299">
            <v>63</v>
          </cell>
          <cell r="BG1299" t="str">
            <v>0-3</v>
          </cell>
          <cell r="BH1299">
            <v>0.40649999999999997</v>
          </cell>
          <cell r="BI1299">
            <v>2439</v>
          </cell>
          <cell r="BJ1299">
            <v>499</v>
          </cell>
          <cell r="BK1299">
            <v>499</v>
          </cell>
          <cell r="BL1299">
            <v>453.64</v>
          </cell>
          <cell r="BM1299">
            <v>3.3934036042162528</v>
          </cell>
          <cell r="BN1299">
            <v>1.4</v>
          </cell>
          <cell r="BO1299">
            <v>1.45</v>
          </cell>
          <cell r="BP1299">
            <v>1.73</v>
          </cell>
          <cell r="BQ1299">
            <v>147.05000000000001</v>
          </cell>
          <cell r="BR1299">
            <v>0.70531062124248489</v>
          </cell>
          <cell r="BS1299">
            <v>3.3</v>
          </cell>
          <cell r="BT1299">
            <v>85</v>
          </cell>
          <cell r="BU1299">
            <v>1.1000000000000001</v>
          </cell>
          <cell r="BV1299">
            <v>499</v>
          </cell>
          <cell r="BW1299">
            <v>300</v>
          </cell>
          <cell r="BX1299" t="str">
            <v>NINGBO CINDY IMPORT AND EXPORT CO.,LTD</v>
          </cell>
          <cell r="BY1299" t="str">
            <v>Китай</v>
          </cell>
          <cell r="BZ1299">
            <v>240</v>
          </cell>
          <cell r="CA1299">
            <v>531</v>
          </cell>
          <cell r="CB1299">
            <v>108</v>
          </cell>
          <cell r="CC1299">
            <v>2682</v>
          </cell>
          <cell r="CD1299">
            <v>6000</v>
          </cell>
          <cell r="CE1299">
            <v>1888.5181204172925</v>
          </cell>
          <cell r="CF1299">
            <v>6000</v>
          </cell>
          <cell r="CG1299">
            <v>7000</v>
          </cell>
          <cell r="CH1299" t="str">
            <v>ок</v>
          </cell>
          <cell r="CI1299" t="str">
            <v>ок</v>
          </cell>
          <cell r="CJ1299">
            <v>18</v>
          </cell>
          <cell r="CK1299">
            <v>3536.5499999999997</v>
          </cell>
          <cell r="CL1299">
            <v>769.94999999999993</v>
          </cell>
          <cell r="CM1299">
            <v>348</v>
          </cell>
          <cell r="CN1299">
            <v>3888.9</v>
          </cell>
          <cell r="CO1299">
            <v>156.6</v>
          </cell>
          <cell r="CP1299">
            <v>8700</v>
          </cell>
          <cell r="CQ1299">
            <v>358654.95</v>
          </cell>
          <cell r="CR1299">
            <v>78083.55</v>
          </cell>
          <cell r="CS1299">
            <v>35292</v>
          </cell>
          <cell r="CT1299">
            <v>394388.10000000003</v>
          </cell>
          <cell r="CU1299">
            <v>15881.400000000001</v>
          </cell>
          <cell r="CV1299">
            <v>882300.00000000012</v>
          </cell>
          <cell r="CW1299">
            <v>1217061</v>
          </cell>
          <cell r="CX1299">
            <v>264969</v>
          </cell>
          <cell r="CY1299">
            <v>119760</v>
          </cell>
          <cell r="CZ1299">
            <v>1338318</v>
          </cell>
          <cell r="DA1299">
            <v>53892</v>
          </cell>
          <cell r="DB1299">
            <v>2994000</v>
          </cell>
          <cell r="DC1299" t="str">
            <v>Basic+</v>
          </cell>
          <cell r="DE1299">
            <v>59</v>
          </cell>
          <cell r="DF1299">
            <v>59</v>
          </cell>
          <cell r="DH1299">
            <v>6</v>
          </cell>
          <cell r="DI1299">
            <v>3</v>
          </cell>
          <cell r="DJ1299">
            <v>9</v>
          </cell>
          <cell r="DK1299">
            <v>531</v>
          </cell>
          <cell r="DP1299">
            <v>531</v>
          </cell>
          <cell r="DQ1299">
            <v>354</v>
          </cell>
          <cell r="DR1299">
            <v>177</v>
          </cell>
          <cell r="DS1299">
            <v>0.66666666666666663</v>
          </cell>
          <cell r="DT1299">
            <v>0.33333333333333331</v>
          </cell>
          <cell r="DU1299">
            <v>499</v>
          </cell>
          <cell r="DV1299">
            <v>68897.25</v>
          </cell>
          <cell r="DW1299">
            <v>769.94999999999993</v>
          </cell>
          <cell r="DX1299">
            <v>264969</v>
          </cell>
          <cell r="DY1299" t="str">
            <v>black &amp; white</v>
          </cell>
          <cell r="DZ1299" t="str">
            <v>20214220105___Koral___черно-белый</v>
          </cell>
          <cell r="EA1299" t="str">
            <v>Расчет кирпичей</v>
          </cell>
        </row>
        <row r="1300">
          <cell r="B1300" t="str">
            <v>20214220106_0076780_00000003857</v>
          </cell>
          <cell r="C1300" t="str">
            <v>20214220106_0076780</v>
          </cell>
          <cell r="D1300" t="str">
            <v>Theme 4ОдеждаRybkaЖенскийblack &amp; white13</v>
          </cell>
          <cell r="E1300" t="str">
            <v>Заг. с Th 4</v>
          </cell>
          <cell r="F1300" t="str">
            <v>ACOOLA Одежда Весна 2024 Theme 4</v>
          </cell>
          <cell r="G1300" t="str">
            <v>ACOOLA</v>
          </cell>
          <cell r="H1300" t="str">
            <v>Theme 4</v>
          </cell>
          <cell r="I1300" t="str">
            <v>00000003857</v>
          </cell>
          <cell r="J1300" t="str">
            <v>20214220106</v>
          </cell>
          <cell r="K1300" t="str">
            <v>Майка-топ детский для девочек Rybka черно-белый</v>
          </cell>
          <cell r="L1300" t="str">
            <v>Женский</v>
          </cell>
          <cell r="M1300" t="str">
            <v>Большой</v>
          </cell>
          <cell r="N1300" t="str">
            <v>Rybka</v>
          </cell>
          <cell r="O1300" t="str">
            <v>черно-белый</v>
          </cell>
          <cell r="P1300" t="str">
            <v>Jersey</v>
          </cell>
          <cell r="Q1300" t="str">
            <v>Tank top</v>
          </cell>
          <cell r="R1300" t="str">
            <v>Top_Girls</v>
          </cell>
          <cell r="S1300" t="str">
            <v>Top</v>
          </cell>
          <cell r="T1300" t="str">
            <v>Одежда</v>
          </cell>
          <cell r="U1300" t="str">
            <v>Single jersey / Трикотажное полотно</v>
          </cell>
          <cell r="V1300" t="str">
            <v>95%Хлопок/5%ПУ</v>
          </cell>
          <cell r="W1300" t="str">
            <v>(13) Kids cloth B2G2 6sizes</v>
          </cell>
          <cell r="X1300">
            <v>6</v>
          </cell>
          <cell r="Y1300" t="str">
            <v>Нет</v>
          </cell>
          <cell r="Z1300" t="str">
            <v>Tatiana Ryabceva</v>
          </cell>
          <cell r="AA1300" t="str">
            <v>Basic+</v>
          </cell>
          <cell r="AB1300" t="str">
            <v>Regular</v>
          </cell>
          <cell r="AC1300" t="str">
            <v>1,2,3,4,5</v>
          </cell>
          <cell r="AD1300" t="str">
            <v>1,2,3,4,5_6</v>
          </cell>
          <cell r="AE1300">
            <v>271</v>
          </cell>
          <cell r="AF1300">
            <v>52</v>
          </cell>
          <cell r="AG1300">
            <v>73</v>
          </cell>
          <cell r="AH1300">
            <v>96</v>
          </cell>
          <cell r="AI1300">
            <v>43</v>
          </cell>
          <cell r="AJ1300">
            <v>7</v>
          </cell>
          <cell r="AK1300">
            <v>0.6</v>
          </cell>
          <cell r="AL1300">
            <v>1</v>
          </cell>
          <cell r="AM1300">
            <v>6</v>
          </cell>
          <cell r="AN1300">
            <v>3</v>
          </cell>
          <cell r="AO1300">
            <v>9</v>
          </cell>
          <cell r="AP1300">
            <v>468</v>
          </cell>
          <cell r="AQ1300">
            <v>6</v>
          </cell>
          <cell r="AR1300">
            <v>3</v>
          </cell>
          <cell r="AS1300">
            <v>9</v>
          </cell>
          <cell r="AT1300">
            <v>657</v>
          </cell>
          <cell r="AU1300">
            <v>6</v>
          </cell>
          <cell r="AV1300">
            <v>3</v>
          </cell>
          <cell r="AW1300">
            <v>9</v>
          </cell>
          <cell r="AX1300">
            <v>864</v>
          </cell>
          <cell r="AY1300">
            <v>6</v>
          </cell>
          <cell r="AZ1300">
            <v>3</v>
          </cell>
          <cell r="BA1300">
            <v>9</v>
          </cell>
          <cell r="BB1300">
            <v>387</v>
          </cell>
          <cell r="BC1300">
            <v>6</v>
          </cell>
          <cell r="BD1300">
            <v>3</v>
          </cell>
          <cell r="BE1300">
            <v>9</v>
          </cell>
          <cell r="BF1300">
            <v>63</v>
          </cell>
          <cell r="BG1300" t="str">
            <v>0-3</v>
          </cell>
          <cell r="BH1300">
            <v>0.40649999999999997</v>
          </cell>
          <cell r="BI1300">
            <v>2439</v>
          </cell>
          <cell r="BJ1300">
            <v>599</v>
          </cell>
          <cell r="BK1300">
            <v>599</v>
          </cell>
          <cell r="BL1300">
            <v>544.54999999999995</v>
          </cell>
          <cell r="BM1300">
            <v>2.9734425415735912</v>
          </cell>
          <cell r="BN1300">
            <v>1.82</v>
          </cell>
          <cell r="BO1300">
            <v>1.89</v>
          </cell>
          <cell r="BP1300">
            <v>2.37</v>
          </cell>
          <cell r="BQ1300">
            <v>201.45000000000002</v>
          </cell>
          <cell r="BR1300">
            <v>0.66368948247078463</v>
          </cell>
          <cell r="BS1300">
            <v>3.3</v>
          </cell>
          <cell r="BT1300">
            <v>85</v>
          </cell>
          <cell r="BU1300">
            <v>1.1000000000000001</v>
          </cell>
          <cell r="BV1300">
            <v>599</v>
          </cell>
          <cell r="BW1300">
            <v>360</v>
          </cell>
          <cell r="BX1300" t="str">
            <v>ZS Apparels Ltd</v>
          </cell>
          <cell r="BY1300" t="str">
            <v>Бангладеш</v>
          </cell>
          <cell r="BZ1300">
            <v>240</v>
          </cell>
          <cell r="CA1300">
            <v>531</v>
          </cell>
          <cell r="CB1300">
            <v>108</v>
          </cell>
          <cell r="CC1300">
            <v>2682</v>
          </cell>
          <cell r="CD1300">
            <v>6000</v>
          </cell>
          <cell r="CE1300">
            <v>1888.5181204172925</v>
          </cell>
          <cell r="CF1300">
            <v>6000</v>
          </cell>
          <cell r="CG1300">
            <v>7000</v>
          </cell>
          <cell r="CH1300" t="str">
            <v>ок</v>
          </cell>
          <cell r="CI1300" t="str">
            <v>ок</v>
          </cell>
          <cell r="CJ1300">
            <v>18</v>
          </cell>
          <cell r="CK1300">
            <v>4609.71</v>
          </cell>
          <cell r="CL1300">
            <v>1003.5899999999999</v>
          </cell>
          <cell r="CM1300">
            <v>453.59999999999997</v>
          </cell>
          <cell r="CN1300">
            <v>5068.9799999999996</v>
          </cell>
          <cell r="CO1300">
            <v>204.11999999999998</v>
          </cell>
          <cell r="CP1300">
            <v>11340</v>
          </cell>
          <cell r="CQ1300">
            <v>491336.55000000005</v>
          </cell>
          <cell r="CR1300">
            <v>106969.95000000001</v>
          </cell>
          <cell r="CS1300">
            <v>48348.000000000007</v>
          </cell>
          <cell r="CT1300">
            <v>540288.9</v>
          </cell>
          <cell r="CU1300">
            <v>21756.600000000002</v>
          </cell>
          <cell r="CV1300">
            <v>1208700</v>
          </cell>
          <cell r="CW1300">
            <v>1460961</v>
          </cell>
          <cell r="CX1300">
            <v>318069</v>
          </cell>
          <cell r="CY1300">
            <v>143760</v>
          </cell>
          <cell r="CZ1300">
            <v>1606518</v>
          </cell>
          <cell r="DA1300">
            <v>64692</v>
          </cell>
          <cell r="DB1300">
            <v>3594000</v>
          </cell>
          <cell r="DC1300" t="str">
            <v>Basic+</v>
          </cell>
          <cell r="DE1300">
            <v>59</v>
          </cell>
          <cell r="DF1300">
            <v>59</v>
          </cell>
          <cell r="DH1300">
            <v>6</v>
          </cell>
          <cell r="DI1300">
            <v>3</v>
          </cell>
          <cell r="DJ1300">
            <v>9</v>
          </cell>
          <cell r="DK1300">
            <v>531</v>
          </cell>
          <cell r="DP1300">
            <v>531</v>
          </cell>
          <cell r="DQ1300">
            <v>354</v>
          </cell>
          <cell r="DR1300">
            <v>177</v>
          </cell>
          <cell r="DS1300">
            <v>0.66666666666666663</v>
          </cell>
          <cell r="DT1300">
            <v>0.33333333333333331</v>
          </cell>
          <cell r="DU1300">
            <v>599</v>
          </cell>
          <cell r="DV1300">
            <v>94385.25</v>
          </cell>
          <cell r="DW1300">
            <v>1003.5899999999999</v>
          </cell>
          <cell r="DX1300">
            <v>318069</v>
          </cell>
          <cell r="DY1300" t="str">
            <v>black &amp; white</v>
          </cell>
          <cell r="DZ1300" t="str">
            <v>20214220106___Rybka___черно-белый</v>
          </cell>
          <cell r="EA1300" t="str">
            <v>Расчет кирпичей</v>
          </cell>
        </row>
        <row r="1301">
          <cell r="B1301" t="str">
            <v>20220180243_0076765_00000003857</v>
          </cell>
          <cell r="C1301" t="str">
            <v>20220180243_0076765</v>
          </cell>
          <cell r="D1301" t="str">
            <v>Theme 4ОдеждаBezdnaЖенскийlime12</v>
          </cell>
          <cell r="E1301" t="str">
            <v>Заг. с Th 4</v>
          </cell>
          <cell r="F1301" t="str">
            <v>ACOOLA Одежда Весна 2024 Theme 4</v>
          </cell>
          <cell r="G1301" t="str">
            <v>ACOOLA</v>
          </cell>
          <cell r="H1301" t="str">
            <v>Theme 4</v>
          </cell>
          <cell r="I1301" t="str">
            <v>00000003857</v>
          </cell>
          <cell r="J1301" t="str">
            <v>20220180243</v>
          </cell>
          <cell r="K1301" t="str">
            <v>Юбка детская для девочек Bezdna лайм</v>
          </cell>
          <cell r="L1301" t="str">
            <v>Женский</v>
          </cell>
          <cell r="M1301" t="str">
            <v>Маленький</v>
          </cell>
          <cell r="N1301" t="str">
            <v>Bezdna</v>
          </cell>
          <cell r="O1301" t="str">
            <v>лайм</v>
          </cell>
          <cell r="P1301" t="str">
            <v>Jersey</v>
          </cell>
          <cell r="Q1301" t="str">
            <v>Skirt</v>
          </cell>
          <cell r="R1301" t="str">
            <v>Bottom_Girls</v>
          </cell>
          <cell r="S1301" t="str">
            <v/>
          </cell>
          <cell r="T1301" t="str">
            <v>Одежда</v>
          </cell>
          <cell r="U1301" t="str">
            <v>Mesh / Сетка</v>
          </cell>
          <cell r="V1301" t="str">
            <v>100%ПЭ</v>
          </cell>
          <cell r="W1301" t="str">
            <v>(12) Kids cloth B1G1 6sizes</v>
          </cell>
          <cell r="X1301">
            <v>6</v>
          </cell>
          <cell r="Y1301" t="str">
            <v>Нет</v>
          </cell>
          <cell r="Z1301" t="str">
            <v>Tatiana Ryabceva</v>
          </cell>
          <cell r="AA1301" t="str">
            <v>Fashion</v>
          </cell>
          <cell r="AB1301" t="str">
            <v>Regular</v>
          </cell>
          <cell r="AC1301" t="str">
            <v>1,2,3,4</v>
          </cell>
          <cell r="AD1301" t="str">
            <v>1,2,3,4_6</v>
          </cell>
          <cell r="AE1301">
            <v>264</v>
          </cell>
          <cell r="AF1301">
            <v>52</v>
          </cell>
          <cell r="AG1301">
            <v>73</v>
          </cell>
          <cell r="AH1301">
            <v>96</v>
          </cell>
          <cell r="AI1301">
            <v>43</v>
          </cell>
          <cell r="AJ1301">
            <v>0</v>
          </cell>
          <cell r="AK1301">
            <v>1</v>
          </cell>
          <cell r="AL1301">
            <v>1</v>
          </cell>
          <cell r="AM1301">
            <v>6</v>
          </cell>
          <cell r="AN1301">
            <v>3</v>
          </cell>
          <cell r="AO1301">
            <v>9</v>
          </cell>
          <cell r="AP1301">
            <v>468</v>
          </cell>
          <cell r="AQ1301">
            <v>6</v>
          </cell>
          <cell r="AR1301">
            <v>3</v>
          </cell>
          <cell r="AS1301">
            <v>9</v>
          </cell>
          <cell r="AT1301">
            <v>657</v>
          </cell>
          <cell r="AU1301">
            <v>6</v>
          </cell>
          <cell r="AV1301">
            <v>3</v>
          </cell>
          <cell r="AW1301">
            <v>9</v>
          </cell>
          <cell r="AX1301">
            <v>864</v>
          </cell>
          <cell r="AY1301">
            <v>6</v>
          </cell>
          <cell r="AZ1301">
            <v>3</v>
          </cell>
          <cell r="BA1301">
            <v>9</v>
          </cell>
          <cell r="BB1301">
            <v>387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 t="str">
            <v>0-3</v>
          </cell>
          <cell r="BH1301">
            <v>0.47520000000000001</v>
          </cell>
          <cell r="BI1301">
            <v>2376</v>
          </cell>
          <cell r="BJ1301">
            <v>1499</v>
          </cell>
          <cell r="BK1301">
            <v>1499</v>
          </cell>
          <cell r="BL1301">
            <v>1362.73</v>
          </cell>
          <cell r="BM1301">
            <v>3.5990396158463382</v>
          </cell>
          <cell r="BN1301">
            <v>3.77</v>
          </cell>
          <cell r="BO1301">
            <v>3.91</v>
          </cell>
          <cell r="BP1301">
            <v>4.9000000000000004</v>
          </cell>
          <cell r="BQ1301">
            <v>416.50000000000006</v>
          </cell>
          <cell r="BR1301">
            <v>0.72214809873248831</v>
          </cell>
          <cell r="BS1301">
            <v>3.5</v>
          </cell>
          <cell r="BT1301">
            <v>85</v>
          </cell>
          <cell r="BU1301">
            <v>1.1000000000000001</v>
          </cell>
          <cell r="BV1301">
            <v>1499</v>
          </cell>
          <cell r="BW1301">
            <v>900</v>
          </cell>
          <cell r="BX1301" t="str">
            <v>Ningbo Longxing Garments Co. LTD</v>
          </cell>
          <cell r="BY1301" t="str">
            <v>Китай</v>
          </cell>
          <cell r="BZ1301">
            <v>200</v>
          </cell>
          <cell r="CA1301">
            <v>531</v>
          </cell>
          <cell r="CB1301">
            <v>90</v>
          </cell>
          <cell r="CC1301">
            <v>1803</v>
          </cell>
          <cell r="CD1301">
            <v>5000</v>
          </cell>
          <cell r="CE1301">
            <v>1573.7651003477438</v>
          </cell>
          <cell r="CF1301">
            <v>5000</v>
          </cell>
          <cell r="CG1301">
            <v>4000</v>
          </cell>
          <cell r="CH1301" t="str">
            <v>ок</v>
          </cell>
          <cell r="CI1301" t="str">
            <v>ок</v>
          </cell>
          <cell r="CJ1301">
            <v>15</v>
          </cell>
          <cell r="CK1301">
            <v>9290.16</v>
          </cell>
          <cell r="CL1301">
            <v>2076.21</v>
          </cell>
          <cell r="CM1301">
            <v>782</v>
          </cell>
          <cell r="CN1301">
            <v>7049.7300000000005</v>
          </cell>
          <cell r="CO1301">
            <v>351.90000000000003</v>
          </cell>
          <cell r="CP1301">
            <v>19550</v>
          </cell>
          <cell r="CQ1301">
            <v>989604.00000000012</v>
          </cell>
          <cell r="CR1301">
            <v>221161.50000000003</v>
          </cell>
          <cell r="CS1301">
            <v>83300.000000000015</v>
          </cell>
          <cell r="CT1301">
            <v>750949.50000000012</v>
          </cell>
          <cell r="CU1301">
            <v>37485.000000000007</v>
          </cell>
          <cell r="CV1301">
            <v>2082500.0000000002</v>
          </cell>
          <cell r="CW1301">
            <v>3561624</v>
          </cell>
          <cell r="CX1301">
            <v>795969</v>
          </cell>
          <cell r="CY1301">
            <v>299800</v>
          </cell>
          <cell r="CZ1301">
            <v>2702697</v>
          </cell>
          <cell r="DA1301">
            <v>134910</v>
          </cell>
          <cell r="DB1301">
            <v>7495000</v>
          </cell>
          <cell r="DC1301" t="str">
            <v>Fashion</v>
          </cell>
          <cell r="DE1301">
            <v>59</v>
          </cell>
          <cell r="DF1301">
            <v>59</v>
          </cell>
          <cell r="DH1301">
            <v>6</v>
          </cell>
          <cell r="DI1301">
            <v>3</v>
          </cell>
          <cell r="DJ1301">
            <v>9</v>
          </cell>
          <cell r="DK1301">
            <v>531</v>
          </cell>
          <cell r="DP1301">
            <v>531</v>
          </cell>
          <cell r="DQ1301">
            <v>354</v>
          </cell>
          <cell r="DR1301">
            <v>177</v>
          </cell>
          <cell r="DS1301">
            <v>0.66666666666666663</v>
          </cell>
          <cell r="DT1301">
            <v>0.33333333333333331</v>
          </cell>
          <cell r="DU1301">
            <v>1499</v>
          </cell>
          <cell r="DV1301">
            <v>195142.5</v>
          </cell>
          <cell r="DW1301">
            <v>2076.21</v>
          </cell>
          <cell r="DX1301">
            <v>795969</v>
          </cell>
          <cell r="DY1301" t="str">
            <v>lime</v>
          </cell>
          <cell r="DZ1301" t="str">
            <v>20220180243___Bezdna___лайм</v>
          </cell>
          <cell r="EA1301" t="str">
            <v>Расчет кирпичей</v>
          </cell>
        </row>
        <row r="1302">
          <cell r="B1302" t="str">
            <v>20220200769_0070821_00000003857</v>
          </cell>
          <cell r="C1302" t="str">
            <v>20220200769_0070821</v>
          </cell>
          <cell r="D1302" t="str">
            <v>Theme 4ОдеждаElsmirЖенскийlavender12</v>
          </cell>
          <cell r="E1302" t="str">
            <v>Заг. с Th 4</v>
          </cell>
          <cell r="F1302" t="str">
            <v>ACOOLA Одежда Весна 2024 Theme 4</v>
          </cell>
          <cell r="G1302" t="str">
            <v>ACOOLA</v>
          </cell>
          <cell r="H1302" t="str">
            <v>Theme 4</v>
          </cell>
          <cell r="I1302" t="str">
            <v>00000003857</v>
          </cell>
          <cell r="J1302" t="str">
            <v>20220200769</v>
          </cell>
          <cell r="K1302" t="str">
            <v>Платье детское для девочек Elsmir лавандовый</v>
          </cell>
          <cell r="L1302" t="str">
            <v>Женский</v>
          </cell>
          <cell r="M1302" t="str">
            <v>Маленький</v>
          </cell>
          <cell r="N1302" t="str">
            <v>Elsmir</v>
          </cell>
          <cell r="O1302" t="str">
            <v>лавандовый</v>
          </cell>
          <cell r="P1302" t="str">
            <v>Jersey</v>
          </cell>
          <cell r="Q1302" t="str">
            <v>Dress</v>
          </cell>
          <cell r="R1302" t="str">
            <v>Dress_Girls</v>
          </cell>
          <cell r="S1302" t="str">
            <v>Dress</v>
          </cell>
          <cell r="T1302" t="str">
            <v>Одежда</v>
          </cell>
          <cell r="U1302" t="str">
            <v>Single jersey / Трикотажное полотно</v>
          </cell>
          <cell r="V1302" t="str">
            <v>100%Хлопок</v>
          </cell>
          <cell r="W1302" t="str">
            <v>(12) Kids cloth B1G1 6sizes</v>
          </cell>
          <cell r="X1302">
            <v>6</v>
          </cell>
          <cell r="Y1302" t="str">
            <v>Нет</v>
          </cell>
          <cell r="Z1302" t="str">
            <v>Marina Ivaschenko</v>
          </cell>
          <cell r="AA1302" t="str">
            <v>Fashion</v>
          </cell>
          <cell r="AB1302" t="str">
            <v>Regular</v>
          </cell>
          <cell r="AC1302" t="str">
            <v>1,2,3</v>
          </cell>
          <cell r="AD1302" t="str">
            <v>1,2,3_6</v>
          </cell>
          <cell r="AE1302">
            <v>221</v>
          </cell>
          <cell r="AF1302">
            <v>52</v>
          </cell>
          <cell r="AG1302">
            <v>73</v>
          </cell>
          <cell r="AH1302">
            <v>96</v>
          </cell>
          <cell r="AI1302">
            <v>0</v>
          </cell>
          <cell r="AJ1302">
            <v>0</v>
          </cell>
          <cell r="AK1302">
            <v>1</v>
          </cell>
          <cell r="AL1302">
            <v>0.7</v>
          </cell>
          <cell r="AM1302">
            <v>6</v>
          </cell>
          <cell r="AN1302">
            <v>2</v>
          </cell>
          <cell r="AO1302">
            <v>8</v>
          </cell>
          <cell r="AP1302">
            <v>416</v>
          </cell>
          <cell r="AQ1302">
            <v>6</v>
          </cell>
          <cell r="AR1302">
            <v>2</v>
          </cell>
          <cell r="AS1302">
            <v>8</v>
          </cell>
          <cell r="AT1302">
            <v>584</v>
          </cell>
          <cell r="AU1302">
            <v>6</v>
          </cell>
          <cell r="AV1302">
            <v>2</v>
          </cell>
          <cell r="AW1302">
            <v>8</v>
          </cell>
          <cell r="AX1302">
            <v>768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 t="str">
            <v>0-2</v>
          </cell>
          <cell r="BH1302">
            <v>0.442</v>
          </cell>
          <cell r="BI1302">
            <v>1768</v>
          </cell>
          <cell r="BJ1302">
            <v>999</v>
          </cell>
          <cell r="BK1302">
            <v>999</v>
          </cell>
          <cell r="BL1302">
            <v>908.18</v>
          </cell>
          <cell r="BM1302">
            <v>2.6234243697478989</v>
          </cell>
          <cell r="BN1302">
            <v>3.28</v>
          </cell>
          <cell r="BO1302">
            <v>3.4</v>
          </cell>
          <cell r="BP1302">
            <v>4.4800000000000004</v>
          </cell>
          <cell r="BQ1302">
            <v>380.8</v>
          </cell>
          <cell r="BR1302">
            <v>0.61881881881881884</v>
          </cell>
          <cell r="BS1302">
            <v>3.5</v>
          </cell>
          <cell r="BT1302">
            <v>85</v>
          </cell>
          <cell r="BU1302">
            <v>1.1000000000000001</v>
          </cell>
          <cell r="BV1302">
            <v>999</v>
          </cell>
          <cell r="BW1302">
            <v>600</v>
          </cell>
          <cell r="BX1302" t="str">
            <v>ZS Apparels Ltd</v>
          </cell>
          <cell r="BY1302" t="str">
            <v>Бангладеш</v>
          </cell>
          <cell r="BZ1302">
            <v>160</v>
          </cell>
          <cell r="CA1302">
            <v>472</v>
          </cell>
          <cell r="CB1302">
            <v>72</v>
          </cell>
          <cell r="CC1302">
            <v>1528</v>
          </cell>
          <cell r="CD1302">
            <v>4000</v>
          </cell>
          <cell r="CE1302">
            <v>1259.0120802781951</v>
          </cell>
          <cell r="CF1302">
            <v>4000</v>
          </cell>
          <cell r="CG1302">
            <v>3500</v>
          </cell>
          <cell r="CH1302" t="str">
            <v>ок</v>
          </cell>
          <cell r="CI1302" t="str">
            <v>ок</v>
          </cell>
          <cell r="CJ1302">
            <v>12</v>
          </cell>
          <cell r="CK1302">
            <v>6011.2</v>
          </cell>
          <cell r="CL1302">
            <v>1604.8</v>
          </cell>
          <cell r="CM1302">
            <v>544</v>
          </cell>
          <cell r="CN1302">
            <v>5195.2</v>
          </cell>
          <cell r="CO1302">
            <v>244.79999999999998</v>
          </cell>
          <cell r="CP1302">
            <v>13600</v>
          </cell>
          <cell r="CQ1302">
            <v>673254.40000000002</v>
          </cell>
          <cell r="CR1302">
            <v>179737.60000000001</v>
          </cell>
          <cell r="CS1302">
            <v>60928</v>
          </cell>
          <cell r="CT1302">
            <v>581862.40000000002</v>
          </cell>
          <cell r="CU1302">
            <v>27417.600000000002</v>
          </cell>
          <cell r="CV1302">
            <v>1523200</v>
          </cell>
          <cell r="CW1302">
            <v>1766232</v>
          </cell>
          <cell r="CX1302">
            <v>471528</v>
          </cell>
          <cell r="CY1302">
            <v>159840</v>
          </cell>
          <cell r="CZ1302">
            <v>1526472</v>
          </cell>
          <cell r="DA1302">
            <v>71928</v>
          </cell>
          <cell r="DB1302">
            <v>3996000</v>
          </cell>
          <cell r="DC1302" t="str">
            <v>Fashion</v>
          </cell>
          <cell r="DE1302">
            <v>59</v>
          </cell>
          <cell r="DF1302">
            <v>59</v>
          </cell>
          <cell r="DH1302">
            <v>6</v>
          </cell>
          <cell r="DI1302">
            <v>2</v>
          </cell>
          <cell r="DJ1302">
            <v>8</v>
          </cell>
          <cell r="DK1302">
            <v>472</v>
          </cell>
          <cell r="DP1302">
            <v>472</v>
          </cell>
          <cell r="DQ1302">
            <v>354</v>
          </cell>
          <cell r="DR1302">
            <v>118</v>
          </cell>
          <cell r="DS1302">
            <v>0.75</v>
          </cell>
          <cell r="DT1302">
            <v>0.25</v>
          </cell>
          <cell r="DU1302">
            <v>999</v>
          </cell>
          <cell r="DV1302">
            <v>158592.00000000003</v>
          </cell>
          <cell r="DW1302">
            <v>1604.8</v>
          </cell>
          <cell r="DX1302">
            <v>471528</v>
          </cell>
          <cell r="DY1302" t="str">
            <v>lavender</v>
          </cell>
          <cell r="DZ1302" t="str">
            <v>20220200769___Elsmir___лавандовый</v>
          </cell>
          <cell r="EA1302" t="str">
            <v>Расчет кирпичей</v>
          </cell>
        </row>
        <row r="1303">
          <cell r="B1303" t="str">
            <v>20220200818_0076716_00000003857</v>
          </cell>
          <cell r="C1303" t="str">
            <v>20220200818_0076716</v>
          </cell>
          <cell r="D1303" t="str">
            <v>Theme 4ОдеждаTerminalЖенскийstripes265</v>
          </cell>
          <cell r="E1303" t="str">
            <v>Заг. с Th 4</v>
          </cell>
          <cell r="F1303" t="str">
            <v>ACOOLA Одежда Весна 2024 Theme 4</v>
          </cell>
          <cell r="G1303" t="str">
            <v>ACOOLA</v>
          </cell>
          <cell r="H1303" t="str">
            <v>Theme 4</v>
          </cell>
          <cell r="I1303" t="str">
            <v>00000003857</v>
          </cell>
          <cell r="J1303" t="str">
            <v>20220200818</v>
          </cell>
          <cell r="K1303" t="str">
            <v>Платье детское для девочек Terminal полоска</v>
          </cell>
          <cell r="L1303" t="str">
            <v>Женский</v>
          </cell>
          <cell r="M1303" t="str">
            <v>Маленький</v>
          </cell>
          <cell r="N1303" t="str">
            <v>Terminal</v>
          </cell>
          <cell r="O1303" t="str">
            <v>полоска</v>
          </cell>
          <cell r="P1303" t="str">
            <v>Stitched</v>
          </cell>
          <cell r="Q1303" t="str">
            <v>Dress</v>
          </cell>
          <cell r="R1303" t="str">
            <v>Dress_Girls</v>
          </cell>
          <cell r="S1303" t="str">
            <v>Dress</v>
          </cell>
          <cell r="T1303" t="str">
            <v>Одежда</v>
          </cell>
          <cell r="U1303" t="str">
            <v>Y/d stripes / Ткань в полоску</v>
          </cell>
          <cell r="V1303" t="str">
            <v>100%Хлопок</v>
          </cell>
          <cell r="W1303" t="str">
            <v>(265) Kids cloth 98-140</v>
          </cell>
          <cell r="X1303">
            <v>8</v>
          </cell>
          <cell r="Y1303" t="str">
            <v>Нет</v>
          </cell>
          <cell r="Z1303" t="str">
            <v>Marina Ivaschenko</v>
          </cell>
          <cell r="AA1303" t="str">
            <v>Fashion</v>
          </cell>
          <cell r="AB1303" t="str">
            <v>Regular</v>
          </cell>
          <cell r="AC1303" t="str">
            <v>1,2,3,4,5</v>
          </cell>
          <cell r="AD1303" t="str">
            <v>1,2,3,4,5_8</v>
          </cell>
          <cell r="AE1303">
            <v>271</v>
          </cell>
          <cell r="AF1303">
            <v>52</v>
          </cell>
          <cell r="AG1303">
            <v>73</v>
          </cell>
          <cell r="AH1303">
            <v>96</v>
          </cell>
          <cell r="AI1303">
            <v>43</v>
          </cell>
          <cell r="AJ1303">
            <v>7</v>
          </cell>
          <cell r="AK1303">
            <v>1</v>
          </cell>
          <cell r="AL1303">
            <v>0.5</v>
          </cell>
          <cell r="AM1303">
            <v>8</v>
          </cell>
          <cell r="AN1303">
            <v>2</v>
          </cell>
          <cell r="AO1303">
            <v>10</v>
          </cell>
          <cell r="AP1303">
            <v>520</v>
          </cell>
          <cell r="AQ1303">
            <v>8</v>
          </cell>
          <cell r="AR1303">
            <v>2</v>
          </cell>
          <cell r="AS1303">
            <v>10</v>
          </cell>
          <cell r="AT1303">
            <v>730</v>
          </cell>
          <cell r="AU1303">
            <v>8</v>
          </cell>
          <cell r="AV1303">
            <v>2</v>
          </cell>
          <cell r="AW1303">
            <v>10</v>
          </cell>
          <cell r="AX1303">
            <v>960</v>
          </cell>
          <cell r="AY1303">
            <v>8</v>
          </cell>
          <cell r="AZ1303">
            <v>2</v>
          </cell>
          <cell r="BA1303">
            <v>10</v>
          </cell>
          <cell r="BB1303">
            <v>430</v>
          </cell>
          <cell r="BC1303">
            <v>8</v>
          </cell>
          <cell r="BD1303">
            <v>2</v>
          </cell>
          <cell r="BE1303">
            <v>10</v>
          </cell>
          <cell r="BF1303">
            <v>70</v>
          </cell>
          <cell r="BG1303" t="str">
            <v>0-2</v>
          </cell>
          <cell r="BH1303">
            <v>0.45166666666666666</v>
          </cell>
          <cell r="BI1303">
            <v>2710</v>
          </cell>
          <cell r="BJ1303">
            <v>1499</v>
          </cell>
          <cell r="BK1303">
            <v>1499</v>
          </cell>
          <cell r="BL1303">
            <v>1362.73</v>
          </cell>
          <cell r="BM1303">
            <v>2.5301713224744709</v>
          </cell>
          <cell r="BN1303">
            <v>5.21</v>
          </cell>
          <cell r="BO1303">
            <v>5.4</v>
          </cell>
          <cell r="BP1303">
            <v>6.97</v>
          </cell>
          <cell r="BQ1303">
            <v>592.44999999999993</v>
          </cell>
          <cell r="BR1303">
            <v>0.60476984656437627</v>
          </cell>
          <cell r="BS1303">
            <v>3.5</v>
          </cell>
          <cell r="BT1303">
            <v>85</v>
          </cell>
          <cell r="BU1303">
            <v>1.1000000000000001</v>
          </cell>
          <cell r="BV1303">
            <v>1499</v>
          </cell>
          <cell r="BW1303">
            <v>900</v>
          </cell>
          <cell r="BX1303" t="str">
            <v>SHAOXING YANSHENG TRADING CO., LTD</v>
          </cell>
          <cell r="BY1303" t="str">
            <v>Китай</v>
          </cell>
          <cell r="BZ1303">
            <v>240</v>
          </cell>
          <cell r="CA1303">
            <v>590</v>
          </cell>
          <cell r="CB1303">
            <v>112</v>
          </cell>
          <cell r="CC1303">
            <v>2348</v>
          </cell>
          <cell r="CD1303">
            <v>6000</v>
          </cell>
          <cell r="CE1303">
            <v>1888.5181204172925</v>
          </cell>
          <cell r="CF1303">
            <v>6000</v>
          </cell>
          <cell r="CG1303">
            <v>5000</v>
          </cell>
          <cell r="CH1303" t="str">
            <v>ок</v>
          </cell>
          <cell r="CI1303" t="str">
            <v>ок</v>
          </cell>
          <cell r="CJ1303">
            <v>14</v>
          </cell>
          <cell r="CK1303">
            <v>14634.000000000002</v>
          </cell>
          <cell r="CL1303">
            <v>3186</v>
          </cell>
          <cell r="CM1303">
            <v>1296</v>
          </cell>
          <cell r="CN1303">
            <v>12679.2</v>
          </cell>
          <cell r="CO1303">
            <v>604.80000000000007</v>
          </cell>
          <cell r="CP1303">
            <v>32400.000000000004</v>
          </cell>
          <cell r="CQ1303">
            <v>1605539.4999999998</v>
          </cell>
          <cell r="CR1303">
            <v>349545.49999999994</v>
          </cell>
          <cell r="CS1303">
            <v>142187.99999999997</v>
          </cell>
          <cell r="CT1303">
            <v>1391072.5999999999</v>
          </cell>
          <cell r="CU1303">
            <v>66354.399999999994</v>
          </cell>
          <cell r="CV1303">
            <v>3554699.9999999995</v>
          </cell>
          <cell r="CW1303">
            <v>4062290</v>
          </cell>
          <cell r="CX1303">
            <v>884410</v>
          </cell>
          <cell r="CY1303">
            <v>359760</v>
          </cell>
          <cell r="CZ1303">
            <v>3519652</v>
          </cell>
          <cell r="DA1303">
            <v>167888</v>
          </cell>
          <cell r="DB1303">
            <v>8994000</v>
          </cell>
          <cell r="DC1303" t="str">
            <v>Fashion</v>
          </cell>
          <cell r="DE1303">
            <v>59</v>
          </cell>
          <cell r="DF1303">
            <v>59</v>
          </cell>
          <cell r="DH1303">
            <v>8</v>
          </cell>
          <cell r="DI1303">
            <v>2</v>
          </cell>
          <cell r="DJ1303">
            <v>10</v>
          </cell>
          <cell r="DK1303">
            <v>590</v>
          </cell>
          <cell r="DP1303">
            <v>590</v>
          </cell>
          <cell r="DQ1303">
            <v>472</v>
          </cell>
          <cell r="DR1303">
            <v>118</v>
          </cell>
          <cell r="DS1303">
            <v>0.8</v>
          </cell>
          <cell r="DT1303">
            <v>0.2</v>
          </cell>
          <cell r="DU1303">
            <v>1499</v>
          </cell>
          <cell r="DV1303">
            <v>308422.5</v>
          </cell>
          <cell r="DW1303">
            <v>3186</v>
          </cell>
          <cell r="DX1303">
            <v>884410</v>
          </cell>
          <cell r="DY1303" t="str">
            <v>stripes</v>
          </cell>
          <cell r="DZ1303" t="str">
            <v>20220200818___Terminal___полоска</v>
          </cell>
          <cell r="EA1303" t="str">
            <v>Расчет кирпичей</v>
          </cell>
        </row>
        <row r="1304">
          <cell r="B1304" t="str">
            <v>20220200822_0076726_00000003857</v>
          </cell>
          <cell r="C1304" t="str">
            <v>20220200822_0076726</v>
          </cell>
          <cell r="D1304" t="str">
            <v>Theme 4ОдеждаTiketЖенскийprint12</v>
          </cell>
          <cell r="E1304" t="str">
            <v>Заг. с Th 4</v>
          </cell>
          <cell r="F1304" t="str">
            <v>ACOOLA Одежда Весна 2024 Theme 4</v>
          </cell>
          <cell r="G1304" t="str">
            <v>ACOOLA</v>
          </cell>
          <cell r="H1304" t="str">
            <v>Theme 4</v>
          </cell>
          <cell r="I1304" t="str">
            <v>00000003857</v>
          </cell>
          <cell r="J1304" t="str">
            <v>20220200822</v>
          </cell>
          <cell r="K1304" t="str">
            <v>Платье детское для девочек Tiket набивка</v>
          </cell>
          <cell r="L1304" t="str">
            <v>Женский</v>
          </cell>
          <cell r="M1304" t="str">
            <v>Маленький</v>
          </cell>
          <cell r="N1304" t="str">
            <v>Tiket</v>
          </cell>
          <cell r="O1304" t="str">
            <v>набивка</v>
          </cell>
          <cell r="P1304" t="str">
            <v>Jersey</v>
          </cell>
          <cell r="Q1304" t="str">
            <v>Dress</v>
          </cell>
          <cell r="R1304" t="str">
            <v>Dress_Girls</v>
          </cell>
          <cell r="S1304" t="str">
            <v>Dress</v>
          </cell>
          <cell r="T1304" t="str">
            <v>Одежда</v>
          </cell>
          <cell r="U1304" t="str">
            <v>Single jersey / Трикотажное полотно</v>
          </cell>
          <cell r="V1304" t="str">
            <v>95%Хлопок/5%ПУ</v>
          </cell>
          <cell r="W1304" t="str">
            <v>(12) Kids cloth B1G1 6sizes</v>
          </cell>
          <cell r="X1304">
            <v>6</v>
          </cell>
          <cell r="Y1304" t="str">
            <v>Нет</v>
          </cell>
          <cell r="Z1304" t="str">
            <v>Marina Ivaschenko</v>
          </cell>
          <cell r="AA1304" t="str">
            <v>Basic+</v>
          </cell>
          <cell r="AB1304" t="str">
            <v>Regular</v>
          </cell>
          <cell r="AC1304" t="str">
            <v>1,2,3,4,5</v>
          </cell>
          <cell r="AD1304" t="str">
            <v>1,2,3,4,5_6</v>
          </cell>
          <cell r="AE1304">
            <v>271</v>
          </cell>
          <cell r="AF1304">
            <v>52</v>
          </cell>
          <cell r="AG1304">
            <v>73</v>
          </cell>
          <cell r="AH1304">
            <v>96</v>
          </cell>
          <cell r="AI1304">
            <v>43</v>
          </cell>
          <cell r="AJ1304">
            <v>7</v>
          </cell>
          <cell r="AK1304">
            <v>0.6</v>
          </cell>
          <cell r="AL1304">
            <v>1</v>
          </cell>
          <cell r="AM1304">
            <v>6</v>
          </cell>
          <cell r="AN1304">
            <v>3</v>
          </cell>
          <cell r="AO1304">
            <v>9</v>
          </cell>
          <cell r="AP1304">
            <v>468</v>
          </cell>
          <cell r="AQ1304">
            <v>6</v>
          </cell>
          <cell r="AR1304">
            <v>3</v>
          </cell>
          <cell r="AS1304">
            <v>9</v>
          </cell>
          <cell r="AT1304">
            <v>657</v>
          </cell>
          <cell r="AU1304">
            <v>6</v>
          </cell>
          <cell r="AV1304">
            <v>3</v>
          </cell>
          <cell r="AW1304">
            <v>9</v>
          </cell>
          <cell r="AX1304">
            <v>864</v>
          </cell>
          <cell r="AY1304">
            <v>6</v>
          </cell>
          <cell r="AZ1304">
            <v>3</v>
          </cell>
          <cell r="BA1304">
            <v>9</v>
          </cell>
          <cell r="BB1304">
            <v>387</v>
          </cell>
          <cell r="BC1304">
            <v>6</v>
          </cell>
          <cell r="BD1304">
            <v>3</v>
          </cell>
          <cell r="BE1304">
            <v>9</v>
          </cell>
          <cell r="BF1304">
            <v>63</v>
          </cell>
          <cell r="BG1304" t="str">
            <v>0-3</v>
          </cell>
          <cell r="BH1304">
            <v>0.40649999999999997</v>
          </cell>
          <cell r="BI1304">
            <v>2439</v>
          </cell>
          <cell r="BJ1304">
            <v>999</v>
          </cell>
          <cell r="BK1304">
            <v>999</v>
          </cell>
          <cell r="BL1304">
            <v>908.18</v>
          </cell>
          <cell r="BM1304">
            <v>2.3412233419264119</v>
          </cell>
          <cell r="BN1304">
            <v>3.84</v>
          </cell>
          <cell r="BO1304">
            <v>3.99</v>
          </cell>
          <cell r="BP1304">
            <v>5.0199999999999996</v>
          </cell>
          <cell r="BQ1304">
            <v>426.7</v>
          </cell>
          <cell r="BR1304">
            <v>0.57287287287287292</v>
          </cell>
          <cell r="BS1304">
            <v>3.3</v>
          </cell>
          <cell r="BT1304">
            <v>85</v>
          </cell>
          <cell r="BU1304">
            <v>1.1000000000000001</v>
          </cell>
          <cell r="BV1304">
            <v>999</v>
          </cell>
          <cell r="BW1304">
            <v>600</v>
          </cell>
          <cell r="BX1304" t="str">
            <v>Ningbo Longxing Garments Co. LTD</v>
          </cell>
          <cell r="BY1304" t="str">
            <v>Китай</v>
          </cell>
          <cell r="BZ1304">
            <v>240</v>
          </cell>
          <cell r="CA1304">
            <v>531</v>
          </cell>
          <cell r="CB1304">
            <v>108</v>
          </cell>
          <cell r="CC1304">
            <v>2682</v>
          </cell>
          <cell r="CD1304">
            <v>6000</v>
          </cell>
          <cell r="CE1304">
            <v>1888.5181204172925</v>
          </cell>
          <cell r="CF1304">
            <v>6000</v>
          </cell>
          <cell r="CG1304">
            <v>7000</v>
          </cell>
          <cell r="CH1304" t="str">
            <v>ок</v>
          </cell>
          <cell r="CI1304" t="str">
            <v>ок</v>
          </cell>
          <cell r="CJ1304">
            <v>18</v>
          </cell>
          <cell r="CK1304">
            <v>9731.61</v>
          </cell>
          <cell r="CL1304">
            <v>2118.69</v>
          </cell>
          <cell r="CM1304">
            <v>957.6</v>
          </cell>
          <cell r="CN1304">
            <v>10701.18</v>
          </cell>
          <cell r="CO1304">
            <v>430.92</v>
          </cell>
          <cell r="CP1304">
            <v>23940</v>
          </cell>
          <cell r="CQ1304">
            <v>1040721.2999999999</v>
          </cell>
          <cell r="CR1304">
            <v>226577.69999999998</v>
          </cell>
          <cell r="CS1304">
            <v>102408</v>
          </cell>
          <cell r="CT1304">
            <v>1144409.3999999999</v>
          </cell>
          <cell r="CU1304">
            <v>46083.6</v>
          </cell>
          <cell r="CV1304">
            <v>2560200</v>
          </cell>
          <cell r="CW1304">
            <v>2436561</v>
          </cell>
          <cell r="CX1304">
            <v>530469</v>
          </cell>
          <cell r="CY1304">
            <v>239760</v>
          </cell>
          <cell r="CZ1304">
            <v>2679318</v>
          </cell>
          <cell r="DA1304">
            <v>107892</v>
          </cell>
          <cell r="DB1304">
            <v>5994000</v>
          </cell>
          <cell r="DC1304" t="str">
            <v>Basic+</v>
          </cell>
          <cell r="DE1304">
            <v>59</v>
          </cell>
          <cell r="DF1304">
            <v>59</v>
          </cell>
          <cell r="DH1304">
            <v>6</v>
          </cell>
          <cell r="DI1304">
            <v>3</v>
          </cell>
          <cell r="DJ1304">
            <v>9</v>
          </cell>
          <cell r="DK1304">
            <v>531</v>
          </cell>
          <cell r="DP1304">
            <v>531</v>
          </cell>
          <cell r="DQ1304">
            <v>354</v>
          </cell>
          <cell r="DR1304">
            <v>177</v>
          </cell>
          <cell r="DS1304">
            <v>0.66666666666666663</v>
          </cell>
          <cell r="DT1304">
            <v>0.33333333333333331</v>
          </cell>
          <cell r="DU1304">
            <v>999</v>
          </cell>
          <cell r="DV1304">
            <v>199921.5</v>
          </cell>
          <cell r="DW1304">
            <v>2118.69</v>
          </cell>
          <cell r="DX1304">
            <v>530469</v>
          </cell>
          <cell r="DY1304" t="str">
            <v>print</v>
          </cell>
          <cell r="DZ1304" t="str">
            <v>20220200822___Tiket___набивка</v>
          </cell>
          <cell r="EA1304" t="str">
            <v>Расчет кирпичей</v>
          </cell>
        </row>
        <row r="1305">
          <cell r="B1305" t="str">
            <v>20220260064_0076683_00000003857</v>
          </cell>
          <cell r="C1305" t="str">
            <v>20220260064_0076683</v>
          </cell>
          <cell r="D1305" t="str">
            <v>Theme 4ОдеждаMyrsiaЖенскийstripes12</v>
          </cell>
          <cell r="E1305" t="str">
            <v>Заг. с Th 4</v>
          </cell>
          <cell r="F1305" t="str">
            <v>ACOOLA Одежда Весна 2024 Theme 4</v>
          </cell>
          <cell r="G1305" t="str">
            <v>ACOOLA</v>
          </cell>
          <cell r="H1305" t="str">
            <v>Theme 4</v>
          </cell>
          <cell r="I1305" t="str">
            <v>00000003857</v>
          </cell>
          <cell r="J1305" t="str">
            <v>20220260064</v>
          </cell>
          <cell r="K1305" t="str">
            <v>Блузка детская для девочек Myrsia полоска</v>
          </cell>
          <cell r="L1305" t="str">
            <v>Женский</v>
          </cell>
          <cell r="M1305" t="str">
            <v>Маленький</v>
          </cell>
          <cell r="N1305" t="str">
            <v>Myrsia</v>
          </cell>
          <cell r="O1305" t="str">
            <v>полоска</v>
          </cell>
          <cell r="P1305" t="str">
            <v>Stitched</v>
          </cell>
          <cell r="Q1305" t="str">
            <v>Blouse LS</v>
          </cell>
          <cell r="R1305" t="str">
            <v>Top_Girls</v>
          </cell>
          <cell r="S1305" t="str">
            <v>Blouse</v>
          </cell>
          <cell r="T1305" t="str">
            <v>Одежда</v>
          </cell>
          <cell r="U1305" t="str">
            <v>Y/d stripes / Ткань в полоску</v>
          </cell>
          <cell r="V1305" t="str">
            <v>100%Хлопок</v>
          </cell>
          <cell r="W1305" t="str">
            <v>(12) Kids cloth B1G1 6sizes</v>
          </cell>
          <cell r="X1305">
            <v>6</v>
          </cell>
          <cell r="Y1305" t="str">
            <v>Нет</v>
          </cell>
          <cell r="Z1305" t="str">
            <v>Marina Ivaschenko</v>
          </cell>
          <cell r="AA1305" t="str">
            <v>Basic+</v>
          </cell>
          <cell r="AB1305" t="str">
            <v>Regular</v>
          </cell>
          <cell r="AC1305" t="str">
            <v>1,2,3,4,5</v>
          </cell>
          <cell r="AD1305" t="str">
            <v>1,2,3,4,5_6</v>
          </cell>
          <cell r="AE1305">
            <v>271</v>
          </cell>
          <cell r="AF1305">
            <v>52</v>
          </cell>
          <cell r="AG1305">
            <v>73</v>
          </cell>
          <cell r="AH1305">
            <v>96</v>
          </cell>
          <cell r="AI1305">
            <v>43</v>
          </cell>
          <cell r="AJ1305">
            <v>7</v>
          </cell>
          <cell r="AK1305">
            <v>0.6</v>
          </cell>
          <cell r="AL1305">
            <v>1</v>
          </cell>
          <cell r="AM1305">
            <v>6</v>
          </cell>
          <cell r="AN1305">
            <v>3</v>
          </cell>
          <cell r="AO1305">
            <v>9</v>
          </cell>
          <cell r="AP1305">
            <v>468</v>
          </cell>
          <cell r="AQ1305">
            <v>6</v>
          </cell>
          <cell r="AR1305">
            <v>3</v>
          </cell>
          <cell r="AS1305">
            <v>9</v>
          </cell>
          <cell r="AT1305">
            <v>657</v>
          </cell>
          <cell r="AU1305">
            <v>6</v>
          </cell>
          <cell r="AV1305">
            <v>3</v>
          </cell>
          <cell r="AW1305">
            <v>9</v>
          </cell>
          <cell r="AX1305">
            <v>864</v>
          </cell>
          <cell r="AY1305">
            <v>6</v>
          </cell>
          <cell r="AZ1305">
            <v>3</v>
          </cell>
          <cell r="BA1305">
            <v>9</v>
          </cell>
          <cell r="BB1305">
            <v>387</v>
          </cell>
          <cell r="BC1305">
            <v>6</v>
          </cell>
          <cell r="BD1305">
            <v>3</v>
          </cell>
          <cell r="BE1305">
            <v>9</v>
          </cell>
          <cell r="BF1305">
            <v>63</v>
          </cell>
          <cell r="BG1305" t="str">
            <v>0-3</v>
          </cell>
          <cell r="BH1305">
            <v>0.40649999999999997</v>
          </cell>
          <cell r="BI1305">
            <v>2439</v>
          </cell>
          <cell r="BJ1305">
            <v>1499</v>
          </cell>
          <cell r="BK1305">
            <v>1499</v>
          </cell>
          <cell r="BL1305">
            <v>1362.73</v>
          </cell>
          <cell r="BM1305">
            <v>3.1491596638655466</v>
          </cell>
          <cell r="BN1305">
            <v>4.26</v>
          </cell>
          <cell r="BO1305">
            <v>4.42</v>
          </cell>
          <cell r="BP1305">
            <v>5.6</v>
          </cell>
          <cell r="BQ1305">
            <v>475.99999999999994</v>
          </cell>
          <cell r="BR1305">
            <v>0.68245496997998667</v>
          </cell>
          <cell r="BS1305">
            <v>3.3</v>
          </cell>
          <cell r="BT1305">
            <v>85</v>
          </cell>
          <cell r="BU1305">
            <v>1.1000000000000001</v>
          </cell>
          <cell r="BV1305">
            <v>1499</v>
          </cell>
          <cell r="BW1305">
            <v>900</v>
          </cell>
          <cell r="BX1305" t="str">
            <v>SHAOXING YANSHENG TRADING CO., LTD</v>
          </cell>
          <cell r="BY1305" t="str">
            <v>Китай</v>
          </cell>
          <cell r="BZ1305">
            <v>240</v>
          </cell>
          <cell r="CA1305">
            <v>531</v>
          </cell>
          <cell r="CB1305">
            <v>108</v>
          </cell>
          <cell r="CC1305">
            <v>2682</v>
          </cell>
          <cell r="CD1305">
            <v>6000</v>
          </cell>
          <cell r="CE1305">
            <v>1888.5181204172925</v>
          </cell>
          <cell r="CF1305">
            <v>6000</v>
          </cell>
          <cell r="CG1305">
            <v>7000</v>
          </cell>
          <cell r="CH1305" t="str">
            <v>ок</v>
          </cell>
          <cell r="CI1305" t="str">
            <v>ок</v>
          </cell>
          <cell r="CJ1305">
            <v>18</v>
          </cell>
          <cell r="CK1305">
            <v>10780.38</v>
          </cell>
          <cell r="CL1305">
            <v>2347.02</v>
          </cell>
          <cell r="CM1305">
            <v>1060.8</v>
          </cell>
          <cell r="CN1305">
            <v>11854.44</v>
          </cell>
          <cell r="CO1305">
            <v>477.36</v>
          </cell>
          <cell r="CP1305">
            <v>26520</v>
          </cell>
          <cell r="CQ1305">
            <v>1160963.9999999998</v>
          </cell>
          <cell r="CR1305">
            <v>252755.99999999997</v>
          </cell>
          <cell r="CS1305">
            <v>114239.99999999999</v>
          </cell>
          <cell r="CT1305">
            <v>1276631.9999999998</v>
          </cell>
          <cell r="CU1305">
            <v>51407.999999999993</v>
          </cell>
          <cell r="CV1305">
            <v>2855999.9999999995</v>
          </cell>
          <cell r="CW1305">
            <v>3656061</v>
          </cell>
          <cell r="CX1305">
            <v>795969</v>
          </cell>
          <cell r="CY1305">
            <v>359760</v>
          </cell>
          <cell r="CZ1305">
            <v>4020318</v>
          </cell>
          <cell r="DA1305">
            <v>161892</v>
          </cell>
          <cell r="DB1305">
            <v>8994000</v>
          </cell>
          <cell r="DC1305" t="str">
            <v>Basic+</v>
          </cell>
          <cell r="DE1305">
            <v>59</v>
          </cell>
          <cell r="DF1305">
            <v>59</v>
          </cell>
          <cell r="DH1305">
            <v>6</v>
          </cell>
          <cell r="DI1305">
            <v>3</v>
          </cell>
          <cell r="DJ1305">
            <v>9</v>
          </cell>
          <cell r="DK1305">
            <v>531</v>
          </cell>
          <cell r="DP1305">
            <v>531</v>
          </cell>
          <cell r="DQ1305">
            <v>354</v>
          </cell>
          <cell r="DR1305">
            <v>177</v>
          </cell>
          <cell r="DS1305">
            <v>0.66666666666666663</v>
          </cell>
          <cell r="DT1305">
            <v>0.33333333333333331</v>
          </cell>
          <cell r="DU1305">
            <v>1499</v>
          </cell>
          <cell r="DV1305">
            <v>223020</v>
          </cell>
          <cell r="DW1305">
            <v>2347.02</v>
          </cell>
          <cell r="DX1305">
            <v>795969</v>
          </cell>
          <cell r="DY1305" t="str">
            <v>stripes</v>
          </cell>
          <cell r="DZ1305" t="str">
            <v>20220260064___Myrsia___полоска</v>
          </cell>
          <cell r="EA1305" t="str">
            <v>Расчет кирпичей</v>
          </cell>
        </row>
        <row r="1306">
          <cell r="B1306" t="str">
            <v>20220360016_0076694_00000003857</v>
          </cell>
          <cell r="C1306" t="str">
            <v>20220360016_0076694</v>
          </cell>
          <cell r="D1306" t="str">
            <v>Theme 4ОдеждаMuskaЖенскийlight blue12</v>
          </cell>
          <cell r="E1306" t="str">
            <v>Заг. с Th 4</v>
          </cell>
          <cell r="F1306" t="str">
            <v>ACOOLA Одежда Весна 2024 Theme 4</v>
          </cell>
          <cell r="G1306" t="str">
            <v>ACOOLA</v>
          </cell>
          <cell r="H1306" t="str">
            <v>Theme 4</v>
          </cell>
          <cell r="I1306" t="str">
            <v>00000003857</v>
          </cell>
          <cell r="J1306" t="str">
            <v>20220360016</v>
          </cell>
          <cell r="K1306" t="str">
            <v>Сарафан джинсовый детский для девочек Muska голубой</v>
          </cell>
          <cell r="L1306" t="str">
            <v>Женский</v>
          </cell>
          <cell r="M1306" t="str">
            <v>Маленький</v>
          </cell>
          <cell r="N1306" t="str">
            <v>Muska</v>
          </cell>
          <cell r="O1306" t="str">
            <v>голубой</v>
          </cell>
          <cell r="P1306" t="str">
            <v>Denim</v>
          </cell>
          <cell r="Q1306" t="str">
            <v>Jeans sundress</v>
          </cell>
          <cell r="R1306" t="str">
            <v>Top_Girls</v>
          </cell>
          <cell r="S1306" t="str">
            <v/>
          </cell>
          <cell r="T1306" t="str">
            <v>Одежда</v>
          </cell>
          <cell r="U1306" t="str">
            <v>Denim / Джинса</v>
          </cell>
          <cell r="V1306" t="str">
            <v>100%Хлопок</v>
          </cell>
          <cell r="W1306" t="str">
            <v>(12) Kids cloth B1G1 6sizes</v>
          </cell>
          <cell r="X1306">
            <v>6</v>
          </cell>
          <cell r="Y1306" t="str">
            <v>Нет</v>
          </cell>
          <cell r="Z1306" t="str">
            <v>Julia Velugo</v>
          </cell>
          <cell r="AA1306" t="str">
            <v>Fashion</v>
          </cell>
          <cell r="AB1306" t="str">
            <v>Regular</v>
          </cell>
          <cell r="AC1306" t="str">
            <v>1,2,3,4,5</v>
          </cell>
          <cell r="AD1306" t="str">
            <v>1,2,3,4,5_6</v>
          </cell>
          <cell r="AE1306">
            <v>271</v>
          </cell>
          <cell r="AF1306">
            <v>52</v>
          </cell>
          <cell r="AG1306">
            <v>73</v>
          </cell>
          <cell r="AH1306">
            <v>96</v>
          </cell>
          <cell r="AI1306">
            <v>43</v>
          </cell>
          <cell r="AJ1306">
            <v>7</v>
          </cell>
          <cell r="AK1306">
            <v>1</v>
          </cell>
          <cell r="AL1306">
            <v>1</v>
          </cell>
          <cell r="AM1306">
            <v>6</v>
          </cell>
          <cell r="AN1306">
            <v>3</v>
          </cell>
          <cell r="AO1306">
            <v>9</v>
          </cell>
          <cell r="AP1306">
            <v>468</v>
          </cell>
          <cell r="AQ1306">
            <v>6</v>
          </cell>
          <cell r="AR1306">
            <v>3</v>
          </cell>
          <cell r="AS1306">
            <v>9</v>
          </cell>
          <cell r="AT1306">
            <v>657</v>
          </cell>
          <cell r="AU1306">
            <v>6</v>
          </cell>
          <cell r="AV1306">
            <v>3</v>
          </cell>
          <cell r="AW1306">
            <v>9</v>
          </cell>
          <cell r="AX1306">
            <v>864</v>
          </cell>
          <cell r="AY1306">
            <v>6</v>
          </cell>
          <cell r="AZ1306">
            <v>3</v>
          </cell>
          <cell r="BA1306">
            <v>9</v>
          </cell>
          <cell r="BB1306">
            <v>387</v>
          </cell>
          <cell r="BC1306">
            <v>6</v>
          </cell>
          <cell r="BD1306">
            <v>3</v>
          </cell>
          <cell r="BE1306">
            <v>9</v>
          </cell>
          <cell r="BF1306">
            <v>63</v>
          </cell>
          <cell r="BG1306" t="str">
            <v>0-3</v>
          </cell>
          <cell r="BH1306">
            <v>0.48780000000000001</v>
          </cell>
          <cell r="BI1306">
            <v>2439</v>
          </cell>
          <cell r="BJ1306">
            <v>1799</v>
          </cell>
          <cell r="BK1306">
            <v>1799</v>
          </cell>
          <cell r="BL1306">
            <v>1635.45</v>
          </cell>
          <cell r="BM1306">
            <v>2.8874087151913974</v>
          </cell>
          <cell r="BN1306">
            <v>5.59</v>
          </cell>
          <cell r="BO1306">
            <v>5.8</v>
          </cell>
          <cell r="BP1306">
            <v>7.33</v>
          </cell>
          <cell r="BQ1306">
            <v>623.04999999999995</v>
          </cell>
          <cell r="BR1306">
            <v>0.65366870483602002</v>
          </cell>
          <cell r="BS1306">
            <v>3.5</v>
          </cell>
          <cell r="BT1306">
            <v>85</v>
          </cell>
          <cell r="BU1306">
            <v>1.1000000000000001</v>
          </cell>
          <cell r="BV1306">
            <v>1799</v>
          </cell>
          <cell r="BW1306">
            <v>1080</v>
          </cell>
          <cell r="BX1306" t="str">
            <v>SHAOXING YANSHENG TRADING CO., LTD</v>
          </cell>
          <cell r="BY1306" t="str">
            <v>Китай</v>
          </cell>
          <cell r="BZ1306">
            <v>200</v>
          </cell>
          <cell r="CA1306">
            <v>531</v>
          </cell>
          <cell r="CB1306">
            <v>90</v>
          </cell>
          <cell r="CC1306">
            <v>1740</v>
          </cell>
          <cell r="CD1306">
            <v>5000</v>
          </cell>
          <cell r="CE1306">
            <v>1573.7651003477438</v>
          </cell>
          <cell r="CF1306">
            <v>5000</v>
          </cell>
          <cell r="CG1306">
            <v>4000</v>
          </cell>
          <cell r="CH1306" t="str">
            <v>ок</v>
          </cell>
          <cell r="CI1306" t="str">
            <v>ок</v>
          </cell>
          <cell r="CJ1306">
            <v>15</v>
          </cell>
          <cell r="CK1306">
            <v>14146.199999999999</v>
          </cell>
          <cell r="CL1306">
            <v>3079.7999999999997</v>
          </cell>
          <cell r="CM1306">
            <v>1160</v>
          </cell>
          <cell r="CN1306">
            <v>10092</v>
          </cell>
          <cell r="CO1306">
            <v>522</v>
          </cell>
          <cell r="CP1306">
            <v>29000</v>
          </cell>
          <cell r="CQ1306">
            <v>1519618.95</v>
          </cell>
          <cell r="CR1306">
            <v>330839.55</v>
          </cell>
          <cell r="CS1306">
            <v>124609.99999999999</v>
          </cell>
          <cell r="CT1306">
            <v>1084107</v>
          </cell>
          <cell r="CU1306">
            <v>56074.499999999993</v>
          </cell>
          <cell r="CV1306">
            <v>3115250</v>
          </cell>
          <cell r="CW1306">
            <v>4387761</v>
          </cell>
          <cell r="CX1306">
            <v>955269</v>
          </cell>
          <cell r="CY1306">
            <v>359800</v>
          </cell>
          <cell r="CZ1306">
            <v>3130260</v>
          </cell>
          <cell r="DA1306">
            <v>161910</v>
          </cell>
          <cell r="DB1306">
            <v>8995000</v>
          </cell>
          <cell r="DC1306" t="str">
            <v>Fashion</v>
          </cell>
          <cell r="DE1306">
            <v>59</v>
          </cell>
          <cell r="DF1306">
            <v>59</v>
          </cell>
          <cell r="DH1306">
            <v>6</v>
          </cell>
          <cell r="DI1306">
            <v>3</v>
          </cell>
          <cell r="DJ1306">
            <v>9</v>
          </cell>
          <cell r="DK1306">
            <v>531</v>
          </cell>
          <cell r="DP1306">
            <v>531</v>
          </cell>
          <cell r="DQ1306">
            <v>354</v>
          </cell>
          <cell r="DR1306">
            <v>177</v>
          </cell>
          <cell r="DS1306">
            <v>0.66666666666666663</v>
          </cell>
          <cell r="DT1306">
            <v>0.33333333333333331</v>
          </cell>
          <cell r="DU1306">
            <v>1799</v>
          </cell>
          <cell r="DV1306">
            <v>291917.25</v>
          </cell>
          <cell r="DW1306">
            <v>3079.7999999999997</v>
          </cell>
          <cell r="DX1306">
            <v>955269</v>
          </cell>
          <cell r="DY1306" t="str">
            <v>light blue</v>
          </cell>
          <cell r="DZ1306" t="str">
            <v>20220360016___Muska___голубой</v>
          </cell>
          <cell r="EA1306" t="str">
            <v>Расчет кирпичей</v>
          </cell>
        </row>
        <row r="1307">
          <cell r="B1307" t="str">
            <v>20220420098_0076812_00000003857</v>
          </cell>
          <cell r="C1307" t="str">
            <v>20220420098_0076812</v>
          </cell>
          <cell r="D1307" t="str">
            <v>Theme 4ОдеждаBurgosЖенскийstripes12</v>
          </cell>
          <cell r="E1307" t="str">
            <v>Заг. с Th 4</v>
          </cell>
          <cell r="F1307" t="str">
            <v>ACOOLA Одежда Весна 2024 Theme 4</v>
          </cell>
          <cell r="G1307" t="str">
            <v>ACOOLA</v>
          </cell>
          <cell r="H1307" t="str">
            <v>Theme 4</v>
          </cell>
          <cell r="I1307" t="str">
            <v>00000003857</v>
          </cell>
          <cell r="J1307" t="str">
            <v>20220420098</v>
          </cell>
          <cell r="K1307" t="str">
            <v>Шорты детские для девочек Burgos полоска</v>
          </cell>
          <cell r="L1307" t="str">
            <v>Женский</v>
          </cell>
          <cell r="M1307" t="str">
            <v>Маленький</v>
          </cell>
          <cell r="N1307" t="str">
            <v>Burgos</v>
          </cell>
          <cell r="O1307" t="str">
            <v>полоска</v>
          </cell>
          <cell r="P1307" t="str">
            <v>Stitched</v>
          </cell>
          <cell r="Q1307" t="str">
            <v>Shorts</v>
          </cell>
          <cell r="R1307" t="str">
            <v>Bottom_Girls</v>
          </cell>
          <cell r="S1307" t="str">
            <v>Pants</v>
          </cell>
          <cell r="T1307" t="str">
            <v>Одежда</v>
          </cell>
          <cell r="U1307" t="str">
            <v>Y/d stripes / Ткань в полоску</v>
          </cell>
          <cell r="V1307" t="str">
            <v>100%Хлопок</v>
          </cell>
          <cell r="W1307" t="str">
            <v>(12) Kids cloth B1G1 6sizes</v>
          </cell>
          <cell r="X1307">
            <v>6</v>
          </cell>
          <cell r="Y1307" t="str">
            <v>Нет</v>
          </cell>
          <cell r="Z1307" t="str">
            <v>Marina Ivaschenko</v>
          </cell>
          <cell r="AA1307" t="str">
            <v>Basic+</v>
          </cell>
          <cell r="AB1307" t="str">
            <v>Regular</v>
          </cell>
          <cell r="AC1307" t="str">
            <v>1,2,3,4,5</v>
          </cell>
          <cell r="AD1307" t="str">
            <v>1,2,3,4,5_6</v>
          </cell>
          <cell r="AE1307">
            <v>271</v>
          </cell>
          <cell r="AF1307">
            <v>52</v>
          </cell>
          <cell r="AG1307">
            <v>73</v>
          </cell>
          <cell r="AH1307">
            <v>96</v>
          </cell>
          <cell r="AI1307">
            <v>43</v>
          </cell>
          <cell r="AJ1307">
            <v>7</v>
          </cell>
          <cell r="AK1307">
            <v>0.6</v>
          </cell>
          <cell r="AL1307">
            <v>1</v>
          </cell>
          <cell r="AM1307">
            <v>6</v>
          </cell>
          <cell r="AN1307">
            <v>3</v>
          </cell>
          <cell r="AO1307">
            <v>9</v>
          </cell>
          <cell r="AP1307">
            <v>468</v>
          </cell>
          <cell r="AQ1307">
            <v>6</v>
          </cell>
          <cell r="AR1307">
            <v>3</v>
          </cell>
          <cell r="AS1307">
            <v>9</v>
          </cell>
          <cell r="AT1307">
            <v>657</v>
          </cell>
          <cell r="AU1307">
            <v>6</v>
          </cell>
          <cell r="AV1307">
            <v>3</v>
          </cell>
          <cell r="AW1307">
            <v>9</v>
          </cell>
          <cell r="AX1307">
            <v>864</v>
          </cell>
          <cell r="AY1307">
            <v>6</v>
          </cell>
          <cell r="AZ1307">
            <v>3</v>
          </cell>
          <cell r="BA1307">
            <v>9</v>
          </cell>
          <cell r="BB1307">
            <v>387</v>
          </cell>
          <cell r="BC1307">
            <v>6</v>
          </cell>
          <cell r="BD1307">
            <v>3</v>
          </cell>
          <cell r="BE1307">
            <v>9</v>
          </cell>
          <cell r="BF1307">
            <v>63</v>
          </cell>
          <cell r="BG1307" t="str">
            <v>0-3</v>
          </cell>
          <cell r="BH1307">
            <v>0.40649999999999997</v>
          </cell>
          <cell r="BI1307">
            <v>2439</v>
          </cell>
          <cell r="BJ1307">
            <v>1499</v>
          </cell>
          <cell r="BK1307">
            <v>1499</v>
          </cell>
          <cell r="BL1307">
            <v>1362.73</v>
          </cell>
          <cell r="BM1307">
            <v>4.0263228579102872</v>
          </cell>
          <cell r="BN1307">
            <v>3.31</v>
          </cell>
          <cell r="BO1307">
            <v>3.43</v>
          </cell>
          <cell r="BP1307">
            <v>4.38</v>
          </cell>
          <cell r="BQ1307">
            <v>372.3</v>
          </cell>
          <cell r="BR1307">
            <v>0.75163442294863247</v>
          </cell>
          <cell r="BS1307">
            <v>3.3</v>
          </cell>
          <cell r="BT1307">
            <v>85</v>
          </cell>
          <cell r="BU1307">
            <v>1.1000000000000001</v>
          </cell>
          <cell r="BV1307">
            <v>1499</v>
          </cell>
          <cell r="BW1307">
            <v>900</v>
          </cell>
          <cell r="BX1307" t="str">
            <v>SHAOXING YANSHENG TRADING CO., LTD</v>
          </cell>
          <cell r="BY1307" t="str">
            <v>Китай</v>
          </cell>
          <cell r="BZ1307">
            <v>240</v>
          </cell>
          <cell r="CA1307">
            <v>531</v>
          </cell>
          <cell r="CB1307">
            <v>108</v>
          </cell>
          <cell r="CC1307">
            <v>2682</v>
          </cell>
          <cell r="CD1307">
            <v>6000</v>
          </cell>
          <cell r="CE1307">
            <v>1888.5181204172925</v>
          </cell>
          <cell r="CF1307">
            <v>6000</v>
          </cell>
          <cell r="CG1307">
            <v>7000</v>
          </cell>
          <cell r="CH1307" t="str">
            <v>ок</v>
          </cell>
          <cell r="CI1307" t="str">
            <v>ок</v>
          </cell>
          <cell r="CJ1307">
            <v>18</v>
          </cell>
          <cell r="CK1307">
            <v>8365.77</v>
          </cell>
          <cell r="CL1307">
            <v>1821.3300000000002</v>
          </cell>
          <cell r="CM1307">
            <v>823.2</v>
          </cell>
          <cell r="CN1307">
            <v>9199.26</v>
          </cell>
          <cell r="CO1307">
            <v>370.44</v>
          </cell>
          <cell r="CP1307">
            <v>20580</v>
          </cell>
          <cell r="CQ1307">
            <v>908039.70000000007</v>
          </cell>
          <cell r="CR1307">
            <v>197691.30000000002</v>
          </cell>
          <cell r="CS1307">
            <v>89352</v>
          </cell>
          <cell r="CT1307">
            <v>998508.6</v>
          </cell>
          <cell r="CU1307">
            <v>40208.400000000001</v>
          </cell>
          <cell r="CV1307">
            <v>2233800</v>
          </cell>
          <cell r="CW1307">
            <v>3656061</v>
          </cell>
          <cell r="CX1307">
            <v>795969</v>
          </cell>
          <cell r="CY1307">
            <v>359760</v>
          </cell>
          <cell r="CZ1307">
            <v>4020318</v>
          </cell>
          <cell r="DA1307">
            <v>161892</v>
          </cell>
          <cell r="DB1307">
            <v>8994000</v>
          </cell>
          <cell r="DC1307" t="str">
            <v>Basic+</v>
          </cell>
          <cell r="DE1307">
            <v>59</v>
          </cell>
          <cell r="DF1307">
            <v>59</v>
          </cell>
          <cell r="DH1307">
            <v>6</v>
          </cell>
          <cell r="DI1307">
            <v>3</v>
          </cell>
          <cell r="DJ1307">
            <v>9</v>
          </cell>
          <cell r="DK1307">
            <v>531</v>
          </cell>
          <cell r="DP1307">
            <v>531</v>
          </cell>
          <cell r="DQ1307">
            <v>354</v>
          </cell>
          <cell r="DR1307">
            <v>177</v>
          </cell>
          <cell r="DS1307">
            <v>0.66666666666666663</v>
          </cell>
          <cell r="DT1307">
            <v>0.33333333333333331</v>
          </cell>
          <cell r="DU1307">
            <v>1499</v>
          </cell>
          <cell r="DV1307">
            <v>174433.49999999997</v>
          </cell>
          <cell r="DW1307">
            <v>1821.3300000000002</v>
          </cell>
          <cell r="DX1307">
            <v>795969</v>
          </cell>
          <cell r="DY1307" t="str">
            <v>stripes</v>
          </cell>
          <cell r="DZ1307" t="str">
            <v>20220420098___Burgos___полоска</v>
          </cell>
          <cell r="EA1307" t="str">
            <v>Расчет кирпичей</v>
          </cell>
        </row>
        <row r="1308">
          <cell r="B1308" t="str">
            <v>20220510162_0076799_00000003857</v>
          </cell>
          <cell r="C1308" t="str">
            <v>20220510162_0076799</v>
          </cell>
          <cell r="D1308" t="str">
            <v>Theme 4ОдеждаRegataЖенскийpink12</v>
          </cell>
          <cell r="E1308" t="str">
            <v>Заг. с Th 4</v>
          </cell>
          <cell r="F1308" t="str">
            <v>ACOOLA Одежда Весна 2024 Theme 4</v>
          </cell>
          <cell r="G1308" t="str">
            <v>ACOOLA</v>
          </cell>
          <cell r="H1308" t="str">
            <v>Theme 4</v>
          </cell>
          <cell r="I1308" t="str">
            <v>00000003857</v>
          </cell>
          <cell r="J1308" t="str">
            <v>20220510162</v>
          </cell>
          <cell r="K1308" t="str">
            <v>Футболка детская для девочек Regata розовый</v>
          </cell>
          <cell r="L1308" t="str">
            <v>Женский</v>
          </cell>
          <cell r="M1308" t="str">
            <v>Маленький</v>
          </cell>
          <cell r="N1308" t="str">
            <v>Regata</v>
          </cell>
          <cell r="O1308" t="str">
            <v>розовый</v>
          </cell>
          <cell r="P1308" t="str">
            <v>Jersey</v>
          </cell>
          <cell r="Q1308" t="str">
            <v>T-shirt</v>
          </cell>
          <cell r="R1308" t="str">
            <v>Kids Set_Girls</v>
          </cell>
          <cell r="S1308" t="str">
            <v>Kids set</v>
          </cell>
          <cell r="T1308" t="str">
            <v>Одежда</v>
          </cell>
          <cell r="U1308" t="str">
            <v>Single jersey / Трикотажное полотно</v>
          </cell>
          <cell r="V1308" t="str">
            <v>95%Хлопок/5%ПУ</v>
          </cell>
          <cell r="W1308" t="str">
            <v>(12) Kids cloth B1G1 6sizes</v>
          </cell>
          <cell r="X1308">
            <v>6</v>
          </cell>
          <cell r="Y1308" t="str">
            <v>Нет</v>
          </cell>
          <cell r="Z1308" t="str">
            <v>Tatiana Ryabceva</v>
          </cell>
          <cell r="AA1308" t="str">
            <v>Basic+</v>
          </cell>
          <cell r="AB1308" t="str">
            <v>Regular</v>
          </cell>
          <cell r="AC1308" t="str">
            <v>1,2,3,4,5</v>
          </cell>
          <cell r="AD1308" t="str">
            <v>1,2,3,4,5_6</v>
          </cell>
          <cell r="AE1308">
            <v>271</v>
          </cell>
          <cell r="AF1308">
            <v>52</v>
          </cell>
          <cell r="AG1308">
            <v>73</v>
          </cell>
          <cell r="AH1308">
            <v>96</v>
          </cell>
          <cell r="AI1308">
            <v>43</v>
          </cell>
          <cell r="AJ1308">
            <v>7</v>
          </cell>
          <cell r="AK1308">
            <v>0.6</v>
          </cell>
          <cell r="AL1308">
            <v>1</v>
          </cell>
          <cell r="AM1308">
            <v>6</v>
          </cell>
          <cell r="AN1308">
            <v>3</v>
          </cell>
          <cell r="AO1308">
            <v>9</v>
          </cell>
          <cell r="AP1308">
            <v>468</v>
          </cell>
          <cell r="AQ1308">
            <v>6</v>
          </cell>
          <cell r="AR1308">
            <v>3</v>
          </cell>
          <cell r="AS1308">
            <v>9</v>
          </cell>
          <cell r="AT1308">
            <v>657</v>
          </cell>
          <cell r="AU1308">
            <v>6</v>
          </cell>
          <cell r="AV1308">
            <v>3</v>
          </cell>
          <cell r="AW1308">
            <v>9</v>
          </cell>
          <cell r="AX1308">
            <v>864</v>
          </cell>
          <cell r="AY1308">
            <v>6</v>
          </cell>
          <cell r="AZ1308">
            <v>3</v>
          </cell>
          <cell r="BA1308">
            <v>9</v>
          </cell>
          <cell r="BB1308">
            <v>387</v>
          </cell>
          <cell r="BC1308">
            <v>6</v>
          </cell>
          <cell r="BD1308">
            <v>3</v>
          </cell>
          <cell r="BE1308">
            <v>9</v>
          </cell>
          <cell r="BF1308">
            <v>63</v>
          </cell>
          <cell r="BG1308" t="str">
            <v>0-3</v>
          </cell>
          <cell r="BH1308">
            <v>0.40649999999999997</v>
          </cell>
          <cell r="BI1308">
            <v>2439</v>
          </cell>
          <cell r="BJ1308">
            <v>599</v>
          </cell>
          <cell r="BK1308">
            <v>599</v>
          </cell>
          <cell r="BL1308">
            <v>544.54999999999995</v>
          </cell>
          <cell r="BM1308">
            <v>3.559120617944147</v>
          </cell>
          <cell r="BN1308">
            <v>1.49</v>
          </cell>
          <cell r="BO1308">
            <v>1.54</v>
          </cell>
          <cell r="BP1308">
            <v>1.98</v>
          </cell>
          <cell r="BQ1308">
            <v>168.3</v>
          </cell>
          <cell r="BR1308">
            <v>0.71903171953255418</v>
          </cell>
          <cell r="BS1308">
            <v>3.3</v>
          </cell>
          <cell r="BT1308">
            <v>85</v>
          </cell>
          <cell r="BU1308">
            <v>1.1000000000000001</v>
          </cell>
          <cell r="BV1308">
            <v>599</v>
          </cell>
          <cell r="BW1308">
            <v>360</v>
          </cell>
          <cell r="BX1308" t="str">
            <v>Zee-Fashion Sourcing Ltd.</v>
          </cell>
          <cell r="BY1308" t="str">
            <v>Бангладеш</v>
          </cell>
          <cell r="BZ1308">
            <v>240</v>
          </cell>
          <cell r="CA1308">
            <v>531</v>
          </cell>
          <cell r="CB1308">
            <v>108</v>
          </cell>
          <cell r="CC1308">
            <v>2682</v>
          </cell>
          <cell r="CD1308">
            <v>6000</v>
          </cell>
          <cell r="CE1308">
            <v>1888.5181204172925</v>
          </cell>
          <cell r="CF1308">
            <v>6000</v>
          </cell>
          <cell r="CG1308">
            <v>7000</v>
          </cell>
          <cell r="CH1308" t="str">
            <v>ок</v>
          </cell>
          <cell r="CI1308" t="str">
            <v>ок</v>
          </cell>
          <cell r="CJ1308">
            <v>18</v>
          </cell>
          <cell r="CK1308">
            <v>3756.06</v>
          </cell>
          <cell r="CL1308">
            <v>817.74</v>
          </cell>
          <cell r="CM1308">
            <v>369.6</v>
          </cell>
          <cell r="CN1308">
            <v>4130.28</v>
          </cell>
          <cell r="CO1308">
            <v>166.32</v>
          </cell>
          <cell r="CP1308">
            <v>9240</v>
          </cell>
          <cell r="CQ1308">
            <v>410483.7</v>
          </cell>
          <cell r="CR1308">
            <v>89367.3</v>
          </cell>
          <cell r="CS1308">
            <v>40392</v>
          </cell>
          <cell r="CT1308">
            <v>451380.60000000003</v>
          </cell>
          <cell r="CU1308">
            <v>18176.400000000001</v>
          </cell>
          <cell r="CV1308">
            <v>1009800.0000000001</v>
          </cell>
          <cell r="CW1308">
            <v>1460961</v>
          </cell>
          <cell r="CX1308">
            <v>318069</v>
          </cell>
          <cell r="CY1308">
            <v>143760</v>
          </cell>
          <cell r="CZ1308">
            <v>1606518</v>
          </cell>
          <cell r="DA1308">
            <v>64692</v>
          </cell>
          <cell r="DB1308">
            <v>3594000</v>
          </cell>
          <cell r="DC1308" t="str">
            <v>Basic+</v>
          </cell>
          <cell r="DE1308">
            <v>59</v>
          </cell>
          <cell r="DF1308">
            <v>59</v>
          </cell>
          <cell r="DH1308">
            <v>6</v>
          </cell>
          <cell r="DI1308">
            <v>3</v>
          </cell>
          <cell r="DJ1308">
            <v>9</v>
          </cell>
          <cell r="DK1308">
            <v>531</v>
          </cell>
          <cell r="DP1308">
            <v>531</v>
          </cell>
          <cell r="DQ1308">
            <v>354</v>
          </cell>
          <cell r="DR1308">
            <v>177</v>
          </cell>
          <cell r="DS1308">
            <v>0.66666666666666663</v>
          </cell>
          <cell r="DT1308">
            <v>0.33333333333333331</v>
          </cell>
          <cell r="DU1308">
            <v>599</v>
          </cell>
          <cell r="DV1308">
            <v>78853.499999999985</v>
          </cell>
          <cell r="DW1308">
            <v>817.74</v>
          </cell>
          <cell r="DX1308">
            <v>318069</v>
          </cell>
          <cell r="DY1308" t="str">
            <v>pink</v>
          </cell>
          <cell r="DZ1308" t="str">
            <v>20220510162___Regata___розовый</v>
          </cell>
          <cell r="EA1308" t="str">
            <v>Расчет кирпичей</v>
          </cell>
        </row>
        <row r="1309">
          <cell r="B1309" t="str">
            <v>20220510163_0076800_00000003857</v>
          </cell>
          <cell r="C1309" t="str">
            <v>20220510163_0076800</v>
          </cell>
          <cell r="D1309" t="str">
            <v>Theme 4ОдеждаBeregЖенскийstripes12</v>
          </cell>
          <cell r="E1309" t="str">
            <v>Заг. с Th 4</v>
          </cell>
          <cell r="F1309" t="str">
            <v>ACOOLA Одежда Весна 2024 Theme 4</v>
          </cell>
          <cell r="G1309" t="str">
            <v>ACOOLA</v>
          </cell>
          <cell r="H1309" t="str">
            <v>Theme 4</v>
          </cell>
          <cell r="I1309" t="str">
            <v>00000003857</v>
          </cell>
          <cell r="J1309" t="str">
            <v>20220510163</v>
          </cell>
          <cell r="K1309" t="str">
            <v>Футболка детская для девочек Bereg полоска</v>
          </cell>
          <cell r="L1309" t="str">
            <v>Женский</v>
          </cell>
          <cell r="M1309" t="str">
            <v>Маленький</v>
          </cell>
          <cell r="N1309" t="str">
            <v>Bereg</v>
          </cell>
          <cell r="O1309" t="str">
            <v>полоска</v>
          </cell>
          <cell r="P1309" t="str">
            <v>Jersey</v>
          </cell>
          <cell r="Q1309" t="str">
            <v>T-shirt</v>
          </cell>
          <cell r="R1309" t="str">
            <v>Kids Set_Girls</v>
          </cell>
          <cell r="S1309" t="str">
            <v>Kids set</v>
          </cell>
          <cell r="T1309" t="str">
            <v>Одежда</v>
          </cell>
          <cell r="U1309" t="str">
            <v>Single jersey / Трикотажное полотно</v>
          </cell>
          <cell r="V1309" t="str">
            <v>95%Хлопок/5%ПУ</v>
          </cell>
          <cell r="W1309" t="str">
            <v>(12) Kids cloth B1G1 6sizes</v>
          </cell>
          <cell r="X1309">
            <v>6</v>
          </cell>
          <cell r="Y1309" t="str">
            <v>Нет</v>
          </cell>
          <cell r="Z1309" t="str">
            <v>Tatiana Ryabceva</v>
          </cell>
          <cell r="AA1309" t="str">
            <v>Basic+</v>
          </cell>
          <cell r="AB1309" t="str">
            <v>Regular</v>
          </cell>
          <cell r="AC1309" t="str">
            <v>1,2,3,4,5</v>
          </cell>
          <cell r="AD1309" t="str">
            <v>1,2,3,4,5_6</v>
          </cell>
          <cell r="AE1309">
            <v>271</v>
          </cell>
          <cell r="AF1309">
            <v>52</v>
          </cell>
          <cell r="AG1309">
            <v>73</v>
          </cell>
          <cell r="AH1309">
            <v>96</v>
          </cell>
          <cell r="AI1309">
            <v>43</v>
          </cell>
          <cell r="AJ1309">
            <v>7</v>
          </cell>
          <cell r="AK1309">
            <v>0.6</v>
          </cell>
          <cell r="AL1309">
            <v>1</v>
          </cell>
          <cell r="AM1309">
            <v>6</v>
          </cell>
          <cell r="AN1309">
            <v>3</v>
          </cell>
          <cell r="AO1309">
            <v>9</v>
          </cell>
          <cell r="AP1309">
            <v>468</v>
          </cell>
          <cell r="AQ1309">
            <v>6</v>
          </cell>
          <cell r="AR1309">
            <v>3</v>
          </cell>
          <cell r="AS1309">
            <v>9</v>
          </cell>
          <cell r="AT1309">
            <v>657</v>
          </cell>
          <cell r="AU1309">
            <v>6</v>
          </cell>
          <cell r="AV1309">
            <v>3</v>
          </cell>
          <cell r="AW1309">
            <v>9</v>
          </cell>
          <cell r="AX1309">
            <v>864</v>
          </cell>
          <cell r="AY1309">
            <v>6</v>
          </cell>
          <cell r="AZ1309">
            <v>3</v>
          </cell>
          <cell r="BA1309">
            <v>9</v>
          </cell>
          <cell r="BB1309">
            <v>387</v>
          </cell>
          <cell r="BC1309">
            <v>6</v>
          </cell>
          <cell r="BD1309">
            <v>3</v>
          </cell>
          <cell r="BE1309">
            <v>9</v>
          </cell>
          <cell r="BF1309">
            <v>63</v>
          </cell>
          <cell r="BG1309" t="str">
            <v>0-3</v>
          </cell>
          <cell r="BH1309">
            <v>0.40649999999999997</v>
          </cell>
          <cell r="BI1309">
            <v>2439</v>
          </cell>
          <cell r="BJ1309">
            <v>799</v>
          </cell>
          <cell r="BK1309">
            <v>799</v>
          </cell>
          <cell r="BL1309">
            <v>726.36</v>
          </cell>
          <cell r="BM1309">
            <v>3.4306569343065694</v>
          </cell>
          <cell r="BN1309">
            <v>2.0299999999999998</v>
          </cell>
          <cell r="BO1309">
            <v>2.1</v>
          </cell>
          <cell r="BP1309">
            <v>2.74</v>
          </cell>
          <cell r="BQ1309">
            <v>232.9</v>
          </cell>
          <cell r="BR1309">
            <v>0.70851063829787231</v>
          </cell>
          <cell r="BS1309">
            <v>3.3</v>
          </cell>
          <cell r="BT1309">
            <v>85</v>
          </cell>
          <cell r="BU1309">
            <v>1.1000000000000001</v>
          </cell>
          <cell r="BV1309">
            <v>799</v>
          </cell>
          <cell r="BW1309">
            <v>480</v>
          </cell>
          <cell r="BX1309" t="str">
            <v>ZS Apparels Ltd</v>
          </cell>
          <cell r="BY1309" t="str">
            <v>Бангладеш</v>
          </cell>
          <cell r="BZ1309">
            <v>240</v>
          </cell>
          <cell r="CA1309">
            <v>531</v>
          </cell>
          <cell r="CB1309">
            <v>108</v>
          </cell>
          <cell r="CC1309">
            <v>2682</v>
          </cell>
          <cell r="CD1309">
            <v>6000</v>
          </cell>
          <cell r="CE1309">
            <v>1888.5181204172925</v>
          </cell>
          <cell r="CF1309">
            <v>6000</v>
          </cell>
          <cell r="CG1309">
            <v>7000</v>
          </cell>
          <cell r="CH1309" t="str">
            <v>ок</v>
          </cell>
          <cell r="CI1309" t="str">
            <v>ок</v>
          </cell>
          <cell r="CJ1309">
            <v>18</v>
          </cell>
          <cell r="CK1309">
            <v>5121.9000000000005</v>
          </cell>
          <cell r="CL1309">
            <v>1115.1000000000001</v>
          </cell>
          <cell r="CM1309">
            <v>504</v>
          </cell>
          <cell r="CN1309">
            <v>5632.2</v>
          </cell>
          <cell r="CO1309">
            <v>226.8</v>
          </cell>
          <cell r="CP1309">
            <v>12600</v>
          </cell>
          <cell r="CQ1309">
            <v>568043.1</v>
          </cell>
          <cell r="CR1309">
            <v>123669.90000000001</v>
          </cell>
          <cell r="CS1309">
            <v>55896</v>
          </cell>
          <cell r="CT1309">
            <v>624637.80000000005</v>
          </cell>
          <cell r="CU1309">
            <v>25153.200000000001</v>
          </cell>
          <cell r="CV1309">
            <v>1397400</v>
          </cell>
          <cell r="CW1309">
            <v>1948761</v>
          </cell>
          <cell r="CX1309">
            <v>424269</v>
          </cell>
          <cell r="CY1309">
            <v>191760</v>
          </cell>
          <cell r="CZ1309">
            <v>2142918</v>
          </cell>
          <cell r="DA1309">
            <v>86292</v>
          </cell>
          <cell r="DB1309">
            <v>4794000</v>
          </cell>
          <cell r="DC1309" t="str">
            <v>Basic+</v>
          </cell>
          <cell r="DE1309">
            <v>59</v>
          </cell>
          <cell r="DF1309">
            <v>59</v>
          </cell>
          <cell r="DH1309">
            <v>6</v>
          </cell>
          <cell r="DI1309">
            <v>3</v>
          </cell>
          <cell r="DJ1309">
            <v>9</v>
          </cell>
          <cell r="DK1309">
            <v>531</v>
          </cell>
          <cell r="DP1309">
            <v>531</v>
          </cell>
          <cell r="DQ1309">
            <v>354</v>
          </cell>
          <cell r="DR1309">
            <v>177</v>
          </cell>
          <cell r="DS1309">
            <v>0.66666666666666663</v>
          </cell>
          <cell r="DT1309">
            <v>0.33333333333333331</v>
          </cell>
          <cell r="DU1309">
            <v>799</v>
          </cell>
          <cell r="DV1309">
            <v>109120.5</v>
          </cell>
          <cell r="DW1309">
            <v>1115.1000000000001</v>
          </cell>
          <cell r="DX1309">
            <v>424269</v>
          </cell>
          <cell r="DY1309" t="str">
            <v>stripes</v>
          </cell>
          <cell r="DZ1309" t="str">
            <v>20220510163___Bereg___полоска</v>
          </cell>
          <cell r="EA1309" t="str">
            <v>Расчет кирпичей</v>
          </cell>
        </row>
        <row r="1310">
          <cell r="B1310" t="str">
            <v>20220510164_0076801_00000003857</v>
          </cell>
          <cell r="C1310" t="str">
            <v>20220510164_0076801</v>
          </cell>
          <cell r="D1310" t="str">
            <v>Theme 4ОдеждаRegataЖенскийlime265</v>
          </cell>
          <cell r="E1310" t="str">
            <v>Заг. с Th 4</v>
          </cell>
          <cell r="F1310" t="str">
            <v>ACOOLA Одежда Весна 2024 Theme 4</v>
          </cell>
          <cell r="G1310" t="str">
            <v>ACOOLA</v>
          </cell>
          <cell r="H1310" t="str">
            <v>Theme 4</v>
          </cell>
          <cell r="I1310" t="str">
            <v>00000003857</v>
          </cell>
          <cell r="J1310" t="str">
            <v>20220510164</v>
          </cell>
          <cell r="K1310" t="str">
            <v>Футболка детская для девочек Regata лайм</v>
          </cell>
          <cell r="L1310" t="str">
            <v>Женский</v>
          </cell>
          <cell r="M1310" t="str">
            <v>Маленький</v>
          </cell>
          <cell r="N1310" t="str">
            <v>Regata</v>
          </cell>
          <cell r="O1310" t="str">
            <v>лайм</v>
          </cell>
          <cell r="P1310" t="str">
            <v>Jersey</v>
          </cell>
          <cell r="Q1310" t="str">
            <v>T-shirt</v>
          </cell>
          <cell r="R1310" t="str">
            <v>Kids Set_Girls</v>
          </cell>
          <cell r="S1310" t="str">
            <v>Kids set</v>
          </cell>
          <cell r="T1310" t="str">
            <v>Одежда</v>
          </cell>
          <cell r="U1310" t="str">
            <v>Single jersey / Трикотажное полотно</v>
          </cell>
          <cell r="V1310" t="str">
            <v>95%Хлопок/5%ПУ</v>
          </cell>
          <cell r="W1310" t="str">
            <v>(265) Kids cloth 98-140</v>
          </cell>
          <cell r="X1310">
            <v>8</v>
          </cell>
          <cell r="Y1310" t="str">
            <v>Нет</v>
          </cell>
          <cell r="Z1310" t="str">
            <v>Tatiana Ryabceva</v>
          </cell>
          <cell r="AA1310" t="str">
            <v>Basic+</v>
          </cell>
          <cell r="AB1310" t="str">
            <v>Regular</v>
          </cell>
          <cell r="AC1310" t="str">
            <v>1,2,3,4,5</v>
          </cell>
          <cell r="AD1310" t="str">
            <v>1,2,3,4,5_8</v>
          </cell>
          <cell r="AE1310">
            <v>271</v>
          </cell>
          <cell r="AF1310">
            <v>52</v>
          </cell>
          <cell r="AG1310">
            <v>73</v>
          </cell>
          <cell r="AH1310">
            <v>96</v>
          </cell>
          <cell r="AI1310">
            <v>43</v>
          </cell>
          <cell r="AJ1310">
            <v>7</v>
          </cell>
          <cell r="AK1310">
            <v>0.65</v>
          </cell>
          <cell r="AL1310">
            <v>0.8</v>
          </cell>
          <cell r="AM1310">
            <v>9</v>
          </cell>
          <cell r="AN1310">
            <v>4</v>
          </cell>
          <cell r="AO1310">
            <v>13</v>
          </cell>
          <cell r="AP1310">
            <v>676</v>
          </cell>
          <cell r="AQ1310">
            <v>9</v>
          </cell>
          <cell r="AR1310">
            <v>4</v>
          </cell>
          <cell r="AS1310">
            <v>13</v>
          </cell>
          <cell r="AT1310">
            <v>949</v>
          </cell>
          <cell r="AU1310">
            <v>9</v>
          </cell>
          <cell r="AV1310">
            <v>4</v>
          </cell>
          <cell r="AW1310">
            <v>13</v>
          </cell>
          <cell r="AX1310">
            <v>1248</v>
          </cell>
          <cell r="AY1310">
            <v>9</v>
          </cell>
          <cell r="AZ1310">
            <v>4</v>
          </cell>
          <cell r="BA1310">
            <v>13</v>
          </cell>
          <cell r="BB1310">
            <v>559</v>
          </cell>
          <cell r="BC1310">
            <v>9</v>
          </cell>
          <cell r="BD1310">
            <v>4</v>
          </cell>
          <cell r="BE1310">
            <v>13</v>
          </cell>
          <cell r="BF1310">
            <v>91</v>
          </cell>
          <cell r="BG1310" t="str">
            <v>1-4</v>
          </cell>
          <cell r="BH1310">
            <v>0.46355263157894738</v>
          </cell>
          <cell r="BI1310">
            <v>3523</v>
          </cell>
          <cell r="BJ1310">
            <v>799</v>
          </cell>
          <cell r="BK1310">
            <v>799</v>
          </cell>
          <cell r="BL1310">
            <v>726.36</v>
          </cell>
          <cell r="BM1310">
            <v>2.9746835443037973</v>
          </cell>
          <cell r="BN1310">
            <v>2.5099999999999998</v>
          </cell>
          <cell r="BO1310">
            <v>2.61</v>
          </cell>
          <cell r="BP1310">
            <v>3.16</v>
          </cell>
          <cell r="BQ1310">
            <v>268.60000000000002</v>
          </cell>
          <cell r="BR1310">
            <v>0.66382978723404251</v>
          </cell>
          <cell r="BS1310">
            <v>3.3</v>
          </cell>
          <cell r="BT1310">
            <v>85</v>
          </cell>
          <cell r="BU1310">
            <v>1.1000000000000001</v>
          </cell>
          <cell r="BV1310">
            <v>799</v>
          </cell>
          <cell r="BW1310">
            <v>480</v>
          </cell>
          <cell r="BX1310" t="str">
            <v>SHANGHAI LANSHENG LIGHT INDUSTRIAL PRODUCTS IMP.&amp; EXP. CORP.,LTD</v>
          </cell>
          <cell r="BY1310" t="str">
            <v>Китай</v>
          </cell>
          <cell r="BZ1310">
            <v>304</v>
          </cell>
          <cell r="CA1310">
            <v>767</v>
          </cell>
          <cell r="CB1310">
            <v>136</v>
          </cell>
          <cell r="CC1310">
            <v>2870</v>
          </cell>
          <cell r="CD1310">
            <v>7600</v>
          </cell>
          <cell r="CE1310">
            <v>2392.1229525285703</v>
          </cell>
          <cell r="CF1310">
            <v>7600</v>
          </cell>
          <cell r="CG1310">
            <v>10000</v>
          </cell>
          <cell r="CH1310" t="str">
            <v>ок</v>
          </cell>
          <cell r="CI1310" t="str">
            <v>ок</v>
          </cell>
          <cell r="CJ1310">
            <v>17</v>
          </cell>
          <cell r="CK1310">
            <v>9195.0299999999988</v>
          </cell>
          <cell r="CL1310">
            <v>2001.87</v>
          </cell>
          <cell r="CM1310">
            <v>793.43999999999994</v>
          </cell>
          <cell r="CN1310">
            <v>7490.7</v>
          </cell>
          <cell r="CO1310">
            <v>354.96</v>
          </cell>
          <cell r="CP1310">
            <v>19836</v>
          </cell>
          <cell r="CQ1310">
            <v>946277.8</v>
          </cell>
          <cell r="CR1310">
            <v>206016.2</v>
          </cell>
          <cell r="CS1310">
            <v>81654.400000000009</v>
          </cell>
          <cell r="CT1310">
            <v>770882.00000000012</v>
          </cell>
          <cell r="CU1310">
            <v>36529.600000000006</v>
          </cell>
          <cell r="CV1310">
            <v>2041360.0000000002</v>
          </cell>
          <cell r="CW1310">
            <v>2814877</v>
          </cell>
          <cell r="CX1310">
            <v>612833</v>
          </cell>
          <cell r="CY1310">
            <v>242896</v>
          </cell>
          <cell r="CZ1310">
            <v>2293130</v>
          </cell>
          <cell r="DA1310">
            <v>108664</v>
          </cell>
          <cell r="DB1310">
            <v>6072400</v>
          </cell>
          <cell r="DC1310" t="str">
            <v>Basic+</v>
          </cell>
          <cell r="DE1310">
            <v>59</v>
          </cell>
          <cell r="DF1310">
            <v>59</v>
          </cell>
          <cell r="DH1310">
            <v>9</v>
          </cell>
          <cell r="DI1310">
            <v>4</v>
          </cell>
          <cell r="DJ1310">
            <v>13</v>
          </cell>
          <cell r="DK1310">
            <v>767</v>
          </cell>
          <cell r="DP1310">
            <v>767</v>
          </cell>
          <cell r="DQ1310">
            <v>531</v>
          </cell>
          <cell r="DR1310">
            <v>236</v>
          </cell>
          <cell r="DS1310">
            <v>0.69230769230769229</v>
          </cell>
          <cell r="DT1310">
            <v>0.30769230769230771</v>
          </cell>
          <cell r="DU1310">
            <v>799</v>
          </cell>
          <cell r="DV1310">
            <v>181779.00000000003</v>
          </cell>
          <cell r="DW1310">
            <v>2001.87</v>
          </cell>
          <cell r="DX1310">
            <v>612833</v>
          </cell>
          <cell r="DY1310" t="str">
            <v>lime</v>
          </cell>
          <cell r="DZ1310" t="str">
            <v>20220510164___Regata___лайм</v>
          </cell>
          <cell r="EA1310" t="str">
            <v>Расчет кирпичей</v>
          </cell>
        </row>
        <row r="1311">
          <cell r="B1311" t="str">
            <v>20224200025_0076745_00000003857</v>
          </cell>
          <cell r="C1311" t="str">
            <v>20224200025_0076745</v>
          </cell>
          <cell r="D1311" t="str">
            <v>Theme 4ОдеждаSkat_setЖенскийmulticolor12</v>
          </cell>
          <cell r="E1311" t="str">
            <v>Заг. с Th 4</v>
          </cell>
          <cell r="F1311" t="str">
            <v>ACOOLA Одежда Весна 2024 Theme 4</v>
          </cell>
          <cell r="G1311" t="str">
            <v>ACOOLA</v>
          </cell>
          <cell r="H1311" t="str">
            <v>Theme 4</v>
          </cell>
          <cell r="I1311" t="str">
            <v>00000003857</v>
          </cell>
          <cell r="J1311" t="str">
            <v>20224200025</v>
          </cell>
          <cell r="K1311" t="str">
            <v>Комплект детский для девочек ((1)майка) и (2)шорты)пижамные Skat_set цветной</v>
          </cell>
          <cell r="L1311" t="str">
            <v>Женский</v>
          </cell>
          <cell r="M1311" t="str">
            <v>Маленький</v>
          </cell>
          <cell r="N1311" t="str">
            <v>Skat_set</v>
          </cell>
          <cell r="O1311" t="str">
            <v>цветной</v>
          </cell>
          <cell r="P1311" t="str">
            <v>Jersey</v>
          </cell>
          <cell r="Q1311" t="str">
            <v>Kids Set</v>
          </cell>
          <cell r="R1311" t="str">
            <v>Kids Set_Girls</v>
          </cell>
          <cell r="S1311" t="str">
            <v>Kids set</v>
          </cell>
          <cell r="T1311" t="str">
            <v>Одежда</v>
          </cell>
          <cell r="U1311" t="str">
            <v>Single jersey / Трикотажное полотно</v>
          </cell>
          <cell r="V1311" t="str">
            <v>95%Хлопок/5%ПУ</v>
          </cell>
          <cell r="W1311" t="str">
            <v>(12) Kids cloth B1G1 6sizes</v>
          </cell>
          <cell r="X1311">
            <v>6</v>
          </cell>
          <cell r="Y1311" t="str">
            <v>Нет</v>
          </cell>
          <cell r="Z1311" t="str">
            <v>Tatiana Ryabceva</v>
          </cell>
          <cell r="AA1311" t="str">
            <v>Basic+</v>
          </cell>
          <cell r="AB1311" t="str">
            <v>Regular</v>
          </cell>
          <cell r="AC1311" t="str">
            <v>1,2,3,4,5</v>
          </cell>
          <cell r="AD1311" t="str">
            <v>1,2,3,4,5_6</v>
          </cell>
          <cell r="AE1311">
            <v>271</v>
          </cell>
          <cell r="AF1311">
            <v>52</v>
          </cell>
          <cell r="AG1311">
            <v>73</v>
          </cell>
          <cell r="AH1311">
            <v>96</v>
          </cell>
          <cell r="AI1311">
            <v>43</v>
          </cell>
          <cell r="AJ1311">
            <v>7</v>
          </cell>
          <cell r="AK1311">
            <v>0.6</v>
          </cell>
          <cell r="AL1311">
            <v>1</v>
          </cell>
          <cell r="AM1311">
            <v>6</v>
          </cell>
          <cell r="AN1311">
            <v>3</v>
          </cell>
          <cell r="AO1311">
            <v>9</v>
          </cell>
          <cell r="AP1311">
            <v>468</v>
          </cell>
          <cell r="AQ1311">
            <v>6</v>
          </cell>
          <cell r="AR1311">
            <v>3</v>
          </cell>
          <cell r="AS1311">
            <v>9</v>
          </cell>
          <cell r="AT1311">
            <v>657</v>
          </cell>
          <cell r="AU1311">
            <v>6</v>
          </cell>
          <cell r="AV1311">
            <v>3</v>
          </cell>
          <cell r="AW1311">
            <v>9</v>
          </cell>
          <cell r="AX1311">
            <v>864</v>
          </cell>
          <cell r="AY1311">
            <v>6</v>
          </cell>
          <cell r="AZ1311">
            <v>3</v>
          </cell>
          <cell r="BA1311">
            <v>9</v>
          </cell>
          <cell r="BB1311">
            <v>387</v>
          </cell>
          <cell r="BC1311">
            <v>6</v>
          </cell>
          <cell r="BD1311">
            <v>3</v>
          </cell>
          <cell r="BE1311">
            <v>9</v>
          </cell>
          <cell r="BF1311">
            <v>63</v>
          </cell>
          <cell r="BG1311" t="str">
            <v>0-3</v>
          </cell>
          <cell r="BH1311">
            <v>0.40649999999999997</v>
          </cell>
          <cell r="BI1311">
            <v>2439</v>
          </cell>
          <cell r="BJ1311">
            <v>1199</v>
          </cell>
          <cell r="BK1311">
            <v>1199</v>
          </cell>
          <cell r="BL1311">
            <v>1090</v>
          </cell>
          <cell r="BM1311">
            <v>3.4488709909391631</v>
          </cell>
          <cell r="BN1311">
            <v>3.15</v>
          </cell>
          <cell r="BO1311">
            <v>3.27</v>
          </cell>
          <cell r="BP1311">
            <v>4.09</v>
          </cell>
          <cell r="BQ1311">
            <v>347.65</v>
          </cell>
          <cell r="BR1311">
            <v>0.71005004170141794</v>
          </cell>
          <cell r="BS1311">
            <v>3.3</v>
          </cell>
          <cell r="BT1311">
            <v>85</v>
          </cell>
          <cell r="BU1311">
            <v>1.1000000000000001</v>
          </cell>
          <cell r="BV1311">
            <v>1199</v>
          </cell>
          <cell r="BW1311">
            <v>720</v>
          </cell>
          <cell r="BX1311" t="str">
            <v>Ningbo Longxing Garments Co. LTD</v>
          </cell>
          <cell r="BY1311" t="str">
            <v>Китай</v>
          </cell>
          <cell r="BZ1311">
            <v>240</v>
          </cell>
          <cell r="CA1311">
            <v>531</v>
          </cell>
          <cell r="CB1311">
            <v>108</v>
          </cell>
          <cell r="CC1311">
            <v>2682</v>
          </cell>
          <cell r="CD1311">
            <v>6000</v>
          </cell>
          <cell r="CE1311">
            <v>1888.5181204172925</v>
          </cell>
          <cell r="CF1311">
            <v>6000</v>
          </cell>
          <cell r="CG1311">
            <v>7000</v>
          </cell>
          <cell r="CH1311" t="str">
            <v>ок</v>
          </cell>
          <cell r="CI1311" t="str">
            <v>ок</v>
          </cell>
          <cell r="CJ1311">
            <v>18</v>
          </cell>
          <cell r="CK1311">
            <v>7975.53</v>
          </cell>
          <cell r="CL1311">
            <v>1736.3700000000001</v>
          </cell>
          <cell r="CM1311">
            <v>784.8</v>
          </cell>
          <cell r="CN1311">
            <v>8770.14</v>
          </cell>
          <cell r="CO1311">
            <v>353.16</v>
          </cell>
          <cell r="CP1311">
            <v>19620</v>
          </cell>
          <cell r="CQ1311">
            <v>847918.35</v>
          </cell>
          <cell r="CR1311">
            <v>184602.15</v>
          </cell>
          <cell r="CS1311">
            <v>83436</v>
          </cell>
          <cell r="CT1311">
            <v>932397.29999999993</v>
          </cell>
          <cell r="CU1311">
            <v>37546.199999999997</v>
          </cell>
          <cell r="CV1311">
            <v>2085899.9999999998</v>
          </cell>
          <cell r="CW1311">
            <v>2924361</v>
          </cell>
          <cell r="CX1311">
            <v>636669</v>
          </cell>
          <cell r="CY1311">
            <v>287760</v>
          </cell>
          <cell r="CZ1311">
            <v>3215718</v>
          </cell>
          <cell r="DA1311">
            <v>129492</v>
          </cell>
          <cell r="DB1311">
            <v>7194000</v>
          </cell>
          <cell r="DC1311" t="str">
            <v>Basic+</v>
          </cell>
          <cell r="DE1311">
            <v>59</v>
          </cell>
          <cell r="DF1311">
            <v>59</v>
          </cell>
          <cell r="DH1311">
            <v>6</v>
          </cell>
          <cell r="DI1311">
            <v>3</v>
          </cell>
          <cell r="DJ1311">
            <v>9</v>
          </cell>
          <cell r="DK1311">
            <v>531</v>
          </cell>
          <cell r="DP1311">
            <v>531</v>
          </cell>
          <cell r="DQ1311">
            <v>354</v>
          </cell>
          <cell r="DR1311">
            <v>177</v>
          </cell>
          <cell r="DS1311">
            <v>0.66666666666666663</v>
          </cell>
          <cell r="DT1311">
            <v>0.33333333333333331</v>
          </cell>
          <cell r="DU1311">
            <v>1199</v>
          </cell>
          <cell r="DV1311">
            <v>162884.25</v>
          </cell>
          <cell r="DW1311">
            <v>1736.3700000000001</v>
          </cell>
          <cell r="DX1311">
            <v>636669</v>
          </cell>
          <cell r="DY1311" t="str">
            <v>multicolor</v>
          </cell>
          <cell r="DZ1311" t="str">
            <v>20224200025___Skat_set___цветной</v>
          </cell>
          <cell r="EA1311" t="str">
            <v>Расчет кирпичей</v>
          </cell>
        </row>
        <row r="1312">
          <cell r="B1312" t="str">
            <v>20224220088_0076779_00000003857</v>
          </cell>
          <cell r="C1312" t="str">
            <v>20224220088_0076779</v>
          </cell>
          <cell r="D1312" t="str">
            <v>Theme 4ОдеждаDelfinЖенскийpink12</v>
          </cell>
          <cell r="E1312" t="str">
            <v>Заг. с Th 4</v>
          </cell>
          <cell r="F1312" t="str">
            <v>ACOOLA Одежда Весна 2024 Theme 4</v>
          </cell>
          <cell r="G1312" t="str">
            <v>ACOOLA</v>
          </cell>
          <cell r="H1312" t="str">
            <v>Theme 4</v>
          </cell>
          <cell r="I1312" t="str">
            <v>00000003857</v>
          </cell>
          <cell r="J1312" t="str">
            <v>20224220088</v>
          </cell>
          <cell r="K1312" t="str">
            <v>Майка детская для девочек Delfin розовый</v>
          </cell>
          <cell r="L1312" t="str">
            <v>Женский</v>
          </cell>
          <cell r="M1312" t="str">
            <v>Маленький</v>
          </cell>
          <cell r="N1312" t="str">
            <v>Delfin</v>
          </cell>
          <cell r="O1312" t="str">
            <v>розовый</v>
          </cell>
          <cell r="P1312" t="str">
            <v>Jersey</v>
          </cell>
          <cell r="Q1312" t="str">
            <v>Tank top</v>
          </cell>
          <cell r="R1312" t="str">
            <v>Top_Girls</v>
          </cell>
          <cell r="S1312" t="str">
            <v>Top</v>
          </cell>
          <cell r="T1312" t="str">
            <v>Одежда</v>
          </cell>
          <cell r="U1312" t="str">
            <v>Single jersey / Трикотажное полотно</v>
          </cell>
          <cell r="V1312" t="str">
            <v>95%Хлопок/5%ПУ</v>
          </cell>
          <cell r="W1312" t="str">
            <v>(12) Kids cloth B1G1 6sizes</v>
          </cell>
          <cell r="X1312">
            <v>6</v>
          </cell>
          <cell r="Y1312" t="str">
            <v>Нет</v>
          </cell>
          <cell r="Z1312" t="str">
            <v>Tatiana Ryabceva</v>
          </cell>
          <cell r="AA1312" t="str">
            <v>Basic+</v>
          </cell>
          <cell r="AB1312" t="str">
            <v>Regular</v>
          </cell>
          <cell r="AC1312" t="str">
            <v>1,2,3,4,5</v>
          </cell>
          <cell r="AD1312" t="str">
            <v>1,2,3,4,5_6</v>
          </cell>
          <cell r="AE1312">
            <v>271</v>
          </cell>
          <cell r="AF1312">
            <v>52</v>
          </cell>
          <cell r="AG1312">
            <v>73</v>
          </cell>
          <cell r="AH1312">
            <v>96</v>
          </cell>
          <cell r="AI1312">
            <v>43</v>
          </cell>
          <cell r="AJ1312">
            <v>7</v>
          </cell>
          <cell r="AK1312">
            <v>0.6</v>
          </cell>
          <cell r="AL1312">
            <v>1</v>
          </cell>
          <cell r="AM1312">
            <v>6</v>
          </cell>
          <cell r="AN1312">
            <v>3</v>
          </cell>
          <cell r="AO1312">
            <v>9</v>
          </cell>
          <cell r="AP1312">
            <v>468</v>
          </cell>
          <cell r="AQ1312">
            <v>6</v>
          </cell>
          <cell r="AR1312">
            <v>3</v>
          </cell>
          <cell r="AS1312">
            <v>9</v>
          </cell>
          <cell r="AT1312">
            <v>657</v>
          </cell>
          <cell r="AU1312">
            <v>6</v>
          </cell>
          <cell r="AV1312">
            <v>3</v>
          </cell>
          <cell r="AW1312">
            <v>9</v>
          </cell>
          <cell r="AX1312">
            <v>864</v>
          </cell>
          <cell r="AY1312">
            <v>6</v>
          </cell>
          <cell r="AZ1312">
            <v>3</v>
          </cell>
          <cell r="BA1312">
            <v>9</v>
          </cell>
          <cell r="BB1312">
            <v>387</v>
          </cell>
          <cell r="BC1312">
            <v>6</v>
          </cell>
          <cell r="BD1312">
            <v>3</v>
          </cell>
          <cell r="BE1312">
            <v>9</v>
          </cell>
          <cell r="BF1312">
            <v>63</v>
          </cell>
          <cell r="BG1312" t="str">
            <v>0-3</v>
          </cell>
          <cell r="BH1312">
            <v>0.40649999999999997</v>
          </cell>
          <cell r="BI1312">
            <v>2439</v>
          </cell>
          <cell r="BJ1312">
            <v>599</v>
          </cell>
          <cell r="BK1312">
            <v>599</v>
          </cell>
          <cell r="BL1312">
            <v>544.54999999999995</v>
          </cell>
          <cell r="BM1312">
            <v>2.8188235294117647</v>
          </cell>
          <cell r="BN1312">
            <v>2.0099999999999998</v>
          </cell>
          <cell r="BO1312">
            <v>2.09</v>
          </cell>
          <cell r="BP1312">
            <v>2.5</v>
          </cell>
          <cell r="BQ1312">
            <v>212.5</v>
          </cell>
          <cell r="BR1312">
            <v>0.64524207011686141</v>
          </cell>
          <cell r="BS1312">
            <v>3.3</v>
          </cell>
          <cell r="BT1312">
            <v>85</v>
          </cell>
          <cell r="BU1312">
            <v>1.1000000000000001</v>
          </cell>
          <cell r="BV1312">
            <v>599</v>
          </cell>
          <cell r="BW1312">
            <v>360</v>
          </cell>
          <cell r="BX1312" t="str">
            <v>NINGBO CINDY IMPORT AND EXPORT CO.,LTD</v>
          </cell>
          <cell r="BY1312" t="str">
            <v>Китай</v>
          </cell>
          <cell r="BZ1312">
            <v>240</v>
          </cell>
          <cell r="CA1312">
            <v>531</v>
          </cell>
          <cell r="CB1312">
            <v>108</v>
          </cell>
          <cell r="CC1312">
            <v>2682</v>
          </cell>
          <cell r="CD1312">
            <v>6000</v>
          </cell>
          <cell r="CE1312">
            <v>1888.5181204172925</v>
          </cell>
          <cell r="CF1312">
            <v>6000</v>
          </cell>
          <cell r="CG1312">
            <v>7000</v>
          </cell>
          <cell r="CH1312" t="str">
            <v>ок</v>
          </cell>
          <cell r="CI1312" t="str">
            <v>ок</v>
          </cell>
          <cell r="CJ1312">
            <v>18</v>
          </cell>
          <cell r="CK1312">
            <v>5097.5099999999993</v>
          </cell>
          <cell r="CL1312">
            <v>1109.79</v>
          </cell>
          <cell r="CM1312">
            <v>501.59999999999997</v>
          </cell>
          <cell r="CN1312">
            <v>5605.3799999999992</v>
          </cell>
          <cell r="CO1312">
            <v>225.71999999999997</v>
          </cell>
          <cell r="CP1312">
            <v>12540</v>
          </cell>
          <cell r="CQ1312">
            <v>518287.5</v>
          </cell>
          <cell r="CR1312">
            <v>112837.5</v>
          </cell>
          <cell r="CS1312">
            <v>51000</v>
          </cell>
          <cell r="CT1312">
            <v>569925</v>
          </cell>
          <cell r="CU1312">
            <v>22950</v>
          </cell>
          <cell r="CV1312">
            <v>1275000</v>
          </cell>
          <cell r="CW1312">
            <v>1460961</v>
          </cell>
          <cell r="CX1312">
            <v>318069</v>
          </cell>
          <cell r="CY1312">
            <v>143760</v>
          </cell>
          <cell r="CZ1312">
            <v>1606518</v>
          </cell>
          <cell r="DA1312">
            <v>64692</v>
          </cell>
          <cell r="DB1312">
            <v>3594000</v>
          </cell>
          <cell r="DC1312" t="str">
            <v>Basic+</v>
          </cell>
          <cell r="DE1312">
            <v>59</v>
          </cell>
          <cell r="DF1312">
            <v>59</v>
          </cell>
          <cell r="DH1312">
            <v>6</v>
          </cell>
          <cell r="DI1312">
            <v>3</v>
          </cell>
          <cell r="DJ1312">
            <v>9</v>
          </cell>
          <cell r="DK1312">
            <v>531</v>
          </cell>
          <cell r="DP1312">
            <v>531</v>
          </cell>
          <cell r="DQ1312">
            <v>354</v>
          </cell>
          <cell r="DR1312">
            <v>177</v>
          </cell>
          <cell r="DS1312">
            <v>0.66666666666666663</v>
          </cell>
          <cell r="DT1312">
            <v>0.33333333333333331</v>
          </cell>
          <cell r="DU1312">
            <v>599</v>
          </cell>
          <cell r="DV1312">
            <v>99562.5</v>
          </cell>
          <cell r="DW1312">
            <v>1109.79</v>
          </cell>
          <cell r="DX1312">
            <v>318069</v>
          </cell>
          <cell r="DY1312" t="str">
            <v>pink</v>
          </cell>
          <cell r="DZ1312" t="str">
            <v>20224220088___Delfin___розовый</v>
          </cell>
          <cell r="EA1312" t="str">
            <v>Расчет кирпичей</v>
          </cell>
        </row>
        <row r="1313">
          <cell r="B1313" t="str">
            <v>20230150013_0076738_00000003857</v>
          </cell>
          <cell r="C1313" t="str">
            <v>20230150013_0076738</v>
          </cell>
          <cell r="D1313" t="str">
            <v>Theme 4ОдеждаBrizЖенскийdark navy308</v>
          </cell>
          <cell r="E1313" t="str">
            <v>Заг. с Th 4</v>
          </cell>
          <cell r="F1313" t="str">
            <v>ACOOLA Одежда Весна 2024 Theme 4</v>
          </cell>
          <cell r="G1313" t="str">
            <v>ACOOLA</v>
          </cell>
          <cell r="H1313" t="str">
            <v>Theme 4</v>
          </cell>
          <cell r="I1313" t="str">
            <v>00000003857</v>
          </cell>
          <cell r="J1313" t="str">
            <v>20230150013</v>
          </cell>
          <cell r="K1313" t="str">
            <v>Джемпер детский для девочек Briz темно-синий</v>
          </cell>
          <cell r="L1313" t="str">
            <v>Женский</v>
          </cell>
          <cell r="M1313" t="str">
            <v>Все</v>
          </cell>
          <cell r="N1313" t="str">
            <v>Briz</v>
          </cell>
          <cell r="O1313" t="str">
            <v>темно-синий</v>
          </cell>
          <cell r="P1313" t="str">
            <v>Jersey</v>
          </cell>
          <cell r="Q1313" t="str">
            <v>Longsleeve</v>
          </cell>
          <cell r="R1313" t="str">
            <v>Kids Set_Girls</v>
          </cell>
          <cell r="S1313" t="str">
            <v>Kids set</v>
          </cell>
          <cell r="T1313" t="str">
            <v>Одежда</v>
          </cell>
          <cell r="U1313" t="str">
            <v>Y/d stripes / Ткань в полоску</v>
          </cell>
          <cell r="V1313" t="str">
            <v>95%Хлопок/5%ПУ</v>
          </cell>
          <cell r="W1313" t="str">
            <v>(308) Kids cloth 98-164</v>
          </cell>
          <cell r="X1313">
            <v>12</v>
          </cell>
          <cell r="Y1313" t="str">
            <v>Нет</v>
          </cell>
          <cell r="Z1313" t="str">
            <v>Tatiana Ryabceva</v>
          </cell>
          <cell r="AA1313" t="str">
            <v>Basic+</v>
          </cell>
          <cell r="AB1313" t="str">
            <v>Regular</v>
          </cell>
          <cell r="AC1313" t="str">
            <v>1,2,3,4,5</v>
          </cell>
          <cell r="AD1313" t="str">
            <v>1,2,3,4,5_12</v>
          </cell>
          <cell r="AE1313">
            <v>271</v>
          </cell>
          <cell r="AF1313">
            <v>52</v>
          </cell>
          <cell r="AG1313">
            <v>73</v>
          </cell>
          <cell r="AH1313">
            <v>96</v>
          </cell>
          <cell r="AI1313">
            <v>43</v>
          </cell>
          <cell r="AJ1313">
            <v>7</v>
          </cell>
          <cell r="AK1313">
            <v>0.65</v>
          </cell>
          <cell r="AL1313">
            <v>0.3</v>
          </cell>
          <cell r="AM1313">
            <v>12</v>
          </cell>
          <cell r="AN1313">
            <v>2</v>
          </cell>
          <cell r="AO1313">
            <v>14</v>
          </cell>
          <cell r="AP1313">
            <v>728</v>
          </cell>
          <cell r="AQ1313">
            <v>12</v>
          </cell>
          <cell r="AR1313">
            <v>2</v>
          </cell>
          <cell r="AS1313">
            <v>14</v>
          </cell>
          <cell r="AT1313">
            <v>1022</v>
          </cell>
          <cell r="AU1313">
            <v>12</v>
          </cell>
          <cell r="AV1313">
            <v>2</v>
          </cell>
          <cell r="AW1313">
            <v>14</v>
          </cell>
          <cell r="AX1313">
            <v>1344</v>
          </cell>
          <cell r="AY1313">
            <v>12</v>
          </cell>
          <cell r="AZ1313">
            <v>2</v>
          </cell>
          <cell r="BA1313">
            <v>14</v>
          </cell>
          <cell r="BB1313">
            <v>602</v>
          </cell>
          <cell r="BC1313">
            <v>12</v>
          </cell>
          <cell r="BD1313">
            <v>2</v>
          </cell>
          <cell r="BE1313">
            <v>14</v>
          </cell>
          <cell r="BF1313">
            <v>98</v>
          </cell>
          <cell r="BG1313" t="str">
            <v>0-2</v>
          </cell>
          <cell r="BH1313">
            <v>0.47425</v>
          </cell>
          <cell r="BI1313">
            <v>3794</v>
          </cell>
          <cell r="BJ1313">
            <v>999</v>
          </cell>
          <cell r="BK1313">
            <v>999</v>
          </cell>
          <cell r="BL1313">
            <v>908.18</v>
          </cell>
          <cell r="BM1313">
            <v>2.8388746803069056</v>
          </cell>
          <cell r="BN1313">
            <v>3.04</v>
          </cell>
          <cell r="BO1313">
            <v>3.15</v>
          </cell>
          <cell r="BP1313">
            <v>4.1399999999999997</v>
          </cell>
          <cell r="BQ1313">
            <v>351.9</v>
          </cell>
          <cell r="BR1313">
            <v>0.64774774774774779</v>
          </cell>
          <cell r="BS1313">
            <v>3.3</v>
          </cell>
          <cell r="BT1313">
            <v>85</v>
          </cell>
          <cell r="BU1313">
            <v>1.1000000000000001</v>
          </cell>
          <cell r="BV1313">
            <v>999</v>
          </cell>
          <cell r="BW1313">
            <v>600</v>
          </cell>
          <cell r="BX1313" t="str">
            <v>ZS Apparels Ltd</v>
          </cell>
          <cell r="BY1313" t="str">
            <v>Бангладеш</v>
          </cell>
          <cell r="BZ1313">
            <v>320</v>
          </cell>
          <cell r="CA1313">
            <v>826</v>
          </cell>
          <cell r="CB1313">
            <v>144</v>
          </cell>
          <cell r="CC1313">
            <v>2916</v>
          </cell>
          <cell r="CD1313">
            <v>8000</v>
          </cell>
          <cell r="CE1313">
            <v>2518.0241605563901</v>
          </cell>
          <cell r="CF1313">
            <v>8000</v>
          </cell>
          <cell r="CG1313">
            <v>10000</v>
          </cell>
          <cell r="CH1313" t="str">
            <v>ок</v>
          </cell>
          <cell r="CI1313" t="str">
            <v>ок</v>
          </cell>
          <cell r="CJ1313">
            <v>12</v>
          </cell>
          <cell r="CK1313">
            <v>11951.1</v>
          </cell>
          <cell r="CL1313">
            <v>2601.9</v>
          </cell>
          <cell r="CM1313">
            <v>1008</v>
          </cell>
          <cell r="CN1313">
            <v>9185.4</v>
          </cell>
          <cell r="CO1313">
            <v>453.59999999999997</v>
          </cell>
          <cell r="CP1313">
            <v>25200</v>
          </cell>
          <cell r="CQ1313">
            <v>1335108.5999999999</v>
          </cell>
          <cell r="CR1313">
            <v>290669.39999999997</v>
          </cell>
          <cell r="CS1313">
            <v>112608</v>
          </cell>
          <cell r="CT1313">
            <v>1026140.3999999999</v>
          </cell>
          <cell r="CU1313">
            <v>50673.599999999999</v>
          </cell>
          <cell r="CV1313">
            <v>2815200</v>
          </cell>
          <cell r="CW1313">
            <v>3790206</v>
          </cell>
          <cell r="CX1313">
            <v>825174</v>
          </cell>
          <cell r="CY1313">
            <v>319680</v>
          </cell>
          <cell r="CZ1313">
            <v>2913084</v>
          </cell>
          <cell r="DA1313">
            <v>143856</v>
          </cell>
          <cell r="DB1313">
            <v>7992000</v>
          </cell>
          <cell r="DC1313" t="str">
            <v>Basic+</v>
          </cell>
          <cell r="DE1313">
            <v>59</v>
          </cell>
          <cell r="DF1313">
            <v>59</v>
          </cell>
          <cell r="DH1313">
            <v>12</v>
          </cell>
          <cell r="DI1313">
            <v>2</v>
          </cell>
          <cell r="DJ1313">
            <v>14</v>
          </cell>
          <cell r="DK1313">
            <v>826</v>
          </cell>
          <cell r="DP1313">
            <v>826</v>
          </cell>
          <cell r="DQ1313">
            <v>708</v>
          </cell>
          <cell r="DR1313">
            <v>118</v>
          </cell>
          <cell r="DS1313">
            <v>0.8571428571428571</v>
          </cell>
          <cell r="DT1313">
            <v>0.14285714285714285</v>
          </cell>
          <cell r="DU1313">
            <v>999</v>
          </cell>
          <cell r="DV1313">
            <v>256473</v>
          </cell>
          <cell r="DW1313">
            <v>2601.9</v>
          </cell>
          <cell r="DX1313">
            <v>825174</v>
          </cell>
          <cell r="DY1313" t="str">
            <v>dark navy</v>
          </cell>
          <cell r="DZ1313" t="str">
            <v>20230150013___Briz___темно-синий</v>
          </cell>
          <cell r="EA1313" t="str">
            <v>Расчет кирпичей</v>
          </cell>
        </row>
        <row r="1314">
          <cell r="B1314" t="str">
            <v>20230150013_0076739_00000003857</v>
          </cell>
          <cell r="C1314" t="str">
            <v>20230150013_0076739</v>
          </cell>
          <cell r="D1314" t="str">
            <v>Theme 4ОдеждаBrizЖенскийstripes308</v>
          </cell>
          <cell r="E1314" t="str">
            <v>Заг. с Th 4</v>
          </cell>
          <cell r="F1314" t="str">
            <v>ACOOLA Одежда Весна 2024 Theme 4</v>
          </cell>
          <cell r="G1314" t="str">
            <v>ACOOLA</v>
          </cell>
          <cell r="H1314" t="str">
            <v>Theme 4</v>
          </cell>
          <cell r="I1314" t="str">
            <v>00000003857</v>
          </cell>
          <cell r="J1314" t="str">
            <v>20230150013</v>
          </cell>
          <cell r="K1314" t="str">
            <v>Джемпер детский для девочек Briz полоска</v>
          </cell>
          <cell r="L1314" t="str">
            <v>Женский</v>
          </cell>
          <cell r="M1314" t="str">
            <v>Все</v>
          </cell>
          <cell r="N1314" t="str">
            <v>Briz</v>
          </cell>
          <cell r="O1314" t="str">
            <v>полоска</v>
          </cell>
          <cell r="P1314" t="str">
            <v>Jersey</v>
          </cell>
          <cell r="Q1314" t="str">
            <v>Longsleeve</v>
          </cell>
          <cell r="R1314" t="str">
            <v>Kids Set_Girls</v>
          </cell>
          <cell r="S1314" t="str">
            <v>Kids set</v>
          </cell>
          <cell r="T1314" t="str">
            <v>Одежда</v>
          </cell>
          <cell r="U1314" t="str">
            <v>Y/d stripes / Ткань в полоску</v>
          </cell>
          <cell r="V1314" t="str">
            <v>95%Хлопок/5%ПУ</v>
          </cell>
          <cell r="W1314" t="str">
            <v>(308) Kids cloth 98-164</v>
          </cell>
          <cell r="X1314">
            <v>12</v>
          </cell>
          <cell r="Y1314" t="str">
            <v>Нет</v>
          </cell>
          <cell r="Z1314" t="str">
            <v>Tatiana Ryabceva</v>
          </cell>
          <cell r="AA1314" t="str">
            <v>Basic+</v>
          </cell>
          <cell r="AB1314" t="str">
            <v>Regular</v>
          </cell>
          <cell r="AC1314" t="str">
            <v>1,2,3</v>
          </cell>
          <cell r="AD1314" t="str">
            <v>1,2,3_12</v>
          </cell>
          <cell r="AE1314">
            <v>221</v>
          </cell>
          <cell r="AF1314">
            <v>52</v>
          </cell>
          <cell r="AG1314">
            <v>73</v>
          </cell>
          <cell r="AH1314">
            <v>96</v>
          </cell>
          <cell r="AI1314">
            <v>0</v>
          </cell>
          <cell r="AJ1314">
            <v>0</v>
          </cell>
          <cell r="AK1314">
            <v>0.65</v>
          </cell>
          <cell r="AL1314">
            <v>0.2</v>
          </cell>
          <cell r="AM1314">
            <v>12</v>
          </cell>
          <cell r="AN1314">
            <v>1</v>
          </cell>
          <cell r="AO1314">
            <v>13</v>
          </cell>
          <cell r="AP1314">
            <v>676</v>
          </cell>
          <cell r="AQ1314">
            <v>12</v>
          </cell>
          <cell r="AR1314">
            <v>1</v>
          </cell>
          <cell r="AS1314">
            <v>13</v>
          </cell>
          <cell r="AT1314">
            <v>949</v>
          </cell>
          <cell r="AU1314">
            <v>12</v>
          </cell>
          <cell r="AV1314">
            <v>1</v>
          </cell>
          <cell r="AW1314">
            <v>13</v>
          </cell>
          <cell r="AX1314">
            <v>1248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 t="str">
            <v>0-1</v>
          </cell>
          <cell r="BH1314">
            <v>0.47883333333333333</v>
          </cell>
          <cell r="BI1314">
            <v>2873</v>
          </cell>
          <cell r="BJ1314">
            <v>999</v>
          </cell>
          <cell r="BK1314">
            <v>999</v>
          </cell>
          <cell r="BL1314">
            <v>908.18</v>
          </cell>
          <cell r="BM1314">
            <v>2.8388746803069056</v>
          </cell>
          <cell r="BN1314">
            <v>3.04</v>
          </cell>
          <cell r="BO1314">
            <v>3.15</v>
          </cell>
          <cell r="BP1314">
            <v>4.1399999999999997</v>
          </cell>
          <cell r="BQ1314">
            <v>351.9</v>
          </cell>
          <cell r="BR1314">
            <v>0.64774774774774779</v>
          </cell>
          <cell r="BS1314">
            <v>3.3</v>
          </cell>
          <cell r="BT1314">
            <v>85</v>
          </cell>
          <cell r="BU1314">
            <v>1.1000000000000001</v>
          </cell>
          <cell r="BV1314">
            <v>999</v>
          </cell>
          <cell r="BW1314">
            <v>600</v>
          </cell>
          <cell r="BX1314" t="str">
            <v>ZS Apparels Ltd</v>
          </cell>
          <cell r="BY1314" t="str">
            <v>Бангладеш</v>
          </cell>
          <cell r="BZ1314">
            <v>240</v>
          </cell>
          <cell r="CA1314">
            <v>767</v>
          </cell>
          <cell r="CB1314">
            <v>108</v>
          </cell>
          <cell r="CC1314">
            <v>2012</v>
          </cell>
          <cell r="CD1314">
            <v>6000</v>
          </cell>
          <cell r="CE1314">
            <v>1888.5181204172925</v>
          </cell>
          <cell r="CF1314">
            <v>6000</v>
          </cell>
          <cell r="CG1314">
            <v>8000</v>
          </cell>
          <cell r="CH1314" t="str">
            <v>ок</v>
          </cell>
          <cell r="CI1314" t="str">
            <v>ок</v>
          </cell>
          <cell r="CJ1314">
            <v>9</v>
          </cell>
          <cell r="CK1314">
            <v>9049.9499999999989</v>
          </cell>
          <cell r="CL1314">
            <v>2416.0499999999997</v>
          </cell>
          <cell r="CM1314">
            <v>756</v>
          </cell>
          <cell r="CN1314">
            <v>6337.8</v>
          </cell>
          <cell r="CO1314">
            <v>340.2</v>
          </cell>
          <cell r="CP1314">
            <v>18900</v>
          </cell>
          <cell r="CQ1314">
            <v>1011008.7</v>
          </cell>
          <cell r="CR1314">
            <v>269907.3</v>
          </cell>
          <cell r="CS1314">
            <v>84456</v>
          </cell>
          <cell r="CT1314">
            <v>708022.79999999993</v>
          </cell>
          <cell r="CU1314">
            <v>38005.199999999997</v>
          </cell>
          <cell r="CV1314">
            <v>2111400</v>
          </cell>
          <cell r="CW1314">
            <v>2870127</v>
          </cell>
          <cell r="CX1314">
            <v>766233</v>
          </cell>
          <cell r="CY1314">
            <v>239760</v>
          </cell>
          <cell r="CZ1314">
            <v>2009988</v>
          </cell>
          <cell r="DA1314">
            <v>107892</v>
          </cell>
          <cell r="DB1314">
            <v>5994000</v>
          </cell>
          <cell r="DC1314" t="str">
            <v>Basic+</v>
          </cell>
          <cell r="DE1314">
            <v>59</v>
          </cell>
          <cell r="DF1314">
            <v>59</v>
          </cell>
          <cell r="DH1314">
            <v>12</v>
          </cell>
          <cell r="DI1314">
            <v>1</v>
          </cell>
          <cell r="DJ1314">
            <v>13</v>
          </cell>
          <cell r="DK1314">
            <v>767</v>
          </cell>
          <cell r="DP1314">
            <v>767</v>
          </cell>
          <cell r="DQ1314">
            <v>708</v>
          </cell>
          <cell r="DR1314">
            <v>59</v>
          </cell>
          <cell r="DS1314">
            <v>0.92307692307692313</v>
          </cell>
          <cell r="DT1314">
            <v>7.6923076923076927E-2</v>
          </cell>
          <cell r="DU1314">
            <v>999</v>
          </cell>
          <cell r="DV1314">
            <v>238153.49999999997</v>
          </cell>
          <cell r="DW1314">
            <v>2416.0499999999997</v>
          </cell>
          <cell r="DX1314">
            <v>766233</v>
          </cell>
          <cell r="DY1314" t="str">
            <v>stripes</v>
          </cell>
          <cell r="DZ1314" t="str">
            <v>20230150013___Briz___полоска</v>
          </cell>
          <cell r="EA1314" t="str">
            <v>Расчет кирпичей</v>
          </cell>
        </row>
        <row r="1315">
          <cell r="B1315" t="str">
            <v>20230160013_0076733_00000003857</v>
          </cell>
          <cell r="C1315" t="str">
            <v>20230160013_0076733</v>
          </cell>
          <cell r="D1315" t="str">
            <v>Theme 4ОдеждаKosatkaЖенскийanycolor308</v>
          </cell>
          <cell r="E1315" t="str">
            <v>Заг. с Th 4</v>
          </cell>
          <cell r="F1315" t="str">
            <v>ACOOLA Одежда Весна 2024 Theme 4</v>
          </cell>
          <cell r="G1315" t="str">
            <v>ACOOLA</v>
          </cell>
          <cell r="H1315" t="str">
            <v>Theme 4</v>
          </cell>
          <cell r="I1315" t="str">
            <v>00000003857</v>
          </cell>
          <cell r="J1315" t="str">
            <v>20230160013</v>
          </cell>
          <cell r="K1315" t="str">
            <v>Брюки детские для девочек (лосины) Kosatka разноцветный</v>
          </cell>
          <cell r="L1315" t="str">
            <v>Женский</v>
          </cell>
          <cell r="M1315" t="str">
            <v>Все</v>
          </cell>
          <cell r="N1315" t="str">
            <v>Kosatka</v>
          </cell>
          <cell r="O1315" t="str">
            <v>разноцветный</v>
          </cell>
          <cell r="P1315" t="str">
            <v>Jersey</v>
          </cell>
          <cell r="Q1315" t="str">
            <v>Pants</v>
          </cell>
          <cell r="R1315" t="str">
            <v>Bottom_Girls</v>
          </cell>
          <cell r="S1315" t="str">
            <v>Pants</v>
          </cell>
          <cell r="T1315" t="str">
            <v>Одежда</v>
          </cell>
          <cell r="U1315" t="str">
            <v>Single jersey / Трикотажное полотно</v>
          </cell>
          <cell r="V1315" t="str">
            <v>95%Хлопок/5%ПУ</v>
          </cell>
          <cell r="W1315" t="str">
            <v>(308) Kids cloth 98-164</v>
          </cell>
          <cell r="X1315">
            <v>12</v>
          </cell>
          <cell r="Y1315" t="str">
            <v>Нет</v>
          </cell>
          <cell r="Z1315" t="str">
            <v>Tatiana Ryabceva</v>
          </cell>
          <cell r="AA1315" t="str">
            <v>Basic+</v>
          </cell>
          <cell r="AB1315" t="str">
            <v>Regular</v>
          </cell>
          <cell r="AC1315" t="str">
            <v>1,2,3,4</v>
          </cell>
          <cell r="AD1315" t="str">
            <v>1,2,3,4_12</v>
          </cell>
          <cell r="AE1315">
            <v>264</v>
          </cell>
          <cell r="AF1315">
            <v>52</v>
          </cell>
          <cell r="AG1315">
            <v>73</v>
          </cell>
          <cell r="AH1315">
            <v>96</v>
          </cell>
          <cell r="AI1315">
            <v>43</v>
          </cell>
          <cell r="AJ1315">
            <v>0</v>
          </cell>
          <cell r="AK1315">
            <v>0.65</v>
          </cell>
          <cell r="AL1315">
            <v>0.2</v>
          </cell>
          <cell r="AM1315">
            <v>12</v>
          </cell>
          <cell r="AN1315">
            <v>1</v>
          </cell>
          <cell r="AO1315">
            <v>13</v>
          </cell>
          <cell r="AP1315">
            <v>676</v>
          </cell>
          <cell r="AQ1315">
            <v>12</v>
          </cell>
          <cell r="AR1315">
            <v>1</v>
          </cell>
          <cell r="AS1315">
            <v>13</v>
          </cell>
          <cell r="AT1315">
            <v>949</v>
          </cell>
          <cell r="AU1315">
            <v>12</v>
          </cell>
          <cell r="AV1315">
            <v>1</v>
          </cell>
          <cell r="AW1315">
            <v>13</v>
          </cell>
          <cell r="AX1315">
            <v>1248</v>
          </cell>
          <cell r="AY1315">
            <v>12</v>
          </cell>
          <cell r="AZ1315">
            <v>1</v>
          </cell>
          <cell r="BA1315">
            <v>13</v>
          </cell>
          <cell r="BB1315">
            <v>559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 t="str">
            <v>0-1</v>
          </cell>
          <cell r="BH1315">
            <v>0.49028571428571427</v>
          </cell>
          <cell r="BI1315">
            <v>3432</v>
          </cell>
          <cell r="BJ1315">
            <v>799</v>
          </cell>
          <cell r="BK1315">
            <v>799</v>
          </cell>
          <cell r="BL1315">
            <v>726.36</v>
          </cell>
          <cell r="BM1315">
            <v>3.7154150197628462</v>
          </cell>
          <cell r="BN1315">
            <v>1.81</v>
          </cell>
          <cell r="BO1315">
            <v>1.88</v>
          </cell>
          <cell r="BP1315">
            <v>2.5299999999999998</v>
          </cell>
          <cell r="BQ1315">
            <v>215.04999999999998</v>
          </cell>
          <cell r="BR1315">
            <v>0.73085106382978726</v>
          </cell>
          <cell r="BS1315">
            <v>3.3</v>
          </cell>
          <cell r="BT1315">
            <v>85</v>
          </cell>
          <cell r="BU1315">
            <v>1.1000000000000001</v>
          </cell>
          <cell r="BV1315">
            <v>799</v>
          </cell>
          <cell r="BW1315">
            <v>480</v>
          </cell>
          <cell r="BX1315" t="str">
            <v>Zee-Fashion Sourcing Ltd.</v>
          </cell>
          <cell r="BY1315" t="str">
            <v>Бангладеш</v>
          </cell>
          <cell r="BZ1315">
            <v>280</v>
          </cell>
          <cell r="CA1315">
            <v>767</v>
          </cell>
          <cell r="CB1315">
            <v>132</v>
          </cell>
          <cell r="CC1315">
            <v>2389</v>
          </cell>
          <cell r="CD1315">
            <v>7000</v>
          </cell>
          <cell r="CE1315">
            <v>2203.2711404868414</v>
          </cell>
          <cell r="CF1315">
            <v>7000</v>
          </cell>
          <cell r="CG1315">
            <v>9000</v>
          </cell>
          <cell r="CH1315" t="str">
            <v>ок</v>
          </cell>
          <cell r="CI1315" t="str">
            <v>ок</v>
          </cell>
          <cell r="CJ1315">
            <v>11</v>
          </cell>
          <cell r="CK1315">
            <v>6452.16</v>
          </cell>
          <cell r="CL1315">
            <v>1441.9599999999998</v>
          </cell>
          <cell r="CM1315">
            <v>526.4</v>
          </cell>
          <cell r="CN1315">
            <v>4491.32</v>
          </cell>
          <cell r="CO1315">
            <v>248.16</v>
          </cell>
          <cell r="CP1315">
            <v>13160</v>
          </cell>
          <cell r="CQ1315">
            <v>738051.6</v>
          </cell>
          <cell r="CR1315">
            <v>164943.34999999998</v>
          </cell>
          <cell r="CS1315">
            <v>60213.999999999993</v>
          </cell>
          <cell r="CT1315">
            <v>513754.44999999995</v>
          </cell>
          <cell r="CU1315">
            <v>28386.6</v>
          </cell>
          <cell r="CV1315">
            <v>1505349.9999999998</v>
          </cell>
          <cell r="CW1315">
            <v>2742168</v>
          </cell>
          <cell r="CX1315">
            <v>612833</v>
          </cell>
          <cell r="CY1315">
            <v>223720</v>
          </cell>
          <cell r="CZ1315">
            <v>1908811</v>
          </cell>
          <cell r="DA1315">
            <v>105468</v>
          </cell>
          <cell r="DB1315">
            <v>5593000</v>
          </cell>
          <cell r="DC1315" t="str">
            <v>Basic+</v>
          </cell>
          <cell r="DE1315">
            <v>59</v>
          </cell>
          <cell r="DF1315">
            <v>59</v>
          </cell>
          <cell r="DH1315">
            <v>12</v>
          </cell>
          <cell r="DI1315">
            <v>1</v>
          </cell>
          <cell r="DJ1315">
            <v>13</v>
          </cell>
          <cell r="DK1315">
            <v>767</v>
          </cell>
          <cell r="DP1315">
            <v>767</v>
          </cell>
          <cell r="DQ1315">
            <v>708</v>
          </cell>
          <cell r="DR1315">
            <v>59</v>
          </cell>
          <cell r="DS1315">
            <v>0.92307692307692313</v>
          </cell>
          <cell r="DT1315">
            <v>7.6923076923076927E-2</v>
          </cell>
          <cell r="DU1315">
            <v>799</v>
          </cell>
          <cell r="DV1315">
            <v>145538.24999999997</v>
          </cell>
          <cell r="DW1315">
            <v>1441.9599999999998</v>
          </cell>
          <cell r="DX1315">
            <v>612833</v>
          </cell>
          <cell r="DY1315" t="str">
            <v>anycolor</v>
          </cell>
          <cell r="DZ1315" t="str">
            <v>20230160013___Kosatka___разноцветный</v>
          </cell>
          <cell r="EA1315" t="str">
            <v>Расчет кирпичей</v>
          </cell>
        </row>
        <row r="1316">
          <cell r="B1316" t="str">
            <v>20230160013_0076735_00000003857</v>
          </cell>
          <cell r="C1316" t="str">
            <v>20230160013_0076735</v>
          </cell>
          <cell r="D1316" t="str">
            <v>Theme 4ОдеждаKosatkaЖенскийprint 1308</v>
          </cell>
          <cell r="E1316" t="str">
            <v>Заг. с Th 4</v>
          </cell>
          <cell r="F1316" t="str">
            <v>ACOOLA Одежда Весна 2024 Theme 4</v>
          </cell>
          <cell r="G1316" t="str">
            <v>ACOOLA</v>
          </cell>
          <cell r="H1316" t="str">
            <v>Theme 4</v>
          </cell>
          <cell r="I1316" t="str">
            <v>00000003857</v>
          </cell>
          <cell r="J1316" t="str">
            <v>20230160013</v>
          </cell>
          <cell r="K1316" t="str">
            <v>Брюки детские для девочек (лосины) Kosatka набивка 1</v>
          </cell>
          <cell r="L1316" t="str">
            <v>Женский</v>
          </cell>
          <cell r="M1316" t="str">
            <v>Все</v>
          </cell>
          <cell r="N1316" t="str">
            <v>Kosatka</v>
          </cell>
          <cell r="O1316" t="str">
            <v>набивка 1</v>
          </cell>
          <cell r="P1316" t="str">
            <v>Jersey</v>
          </cell>
          <cell r="Q1316" t="str">
            <v>Pants</v>
          </cell>
          <cell r="R1316" t="str">
            <v>Bottom_Girls</v>
          </cell>
          <cell r="S1316" t="str">
            <v>Pants</v>
          </cell>
          <cell r="T1316" t="str">
            <v>Одежда</v>
          </cell>
          <cell r="U1316" t="str">
            <v>Single jersey / Трикотажное полотно</v>
          </cell>
          <cell r="V1316" t="str">
            <v>95%Хлопок/5%ПУ</v>
          </cell>
          <cell r="W1316" t="str">
            <v>(308) Kids cloth 98-164</v>
          </cell>
          <cell r="X1316">
            <v>12</v>
          </cell>
          <cell r="Y1316" t="str">
            <v>Нет</v>
          </cell>
          <cell r="Z1316" t="str">
            <v>Tatiana Ryabceva</v>
          </cell>
          <cell r="AA1316" t="str">
            <v>Basic+</v>
          </cell>
          <cell r="AB1316" t="str">
            <v>Regular</v>
          </cell>
          <cell r="AC1316" t="str">
            <v>1,2,3,4,5</v>
          </cell>
          <cell r="AD1316" t="str">
            <v>1,2,3,4,5_12</v>
          </cell>
          <cell r="AE1316">
            <v>271</v>
          </cell>
          <cell r="AF1316">
            <v>52</v>
          </cell>
          <cell r="AG1316">
            <v>73</v>
          </cell>
          <cell r="AH1316">
            <v>96</v>
          </cell>
          <cell r="AI1316">
            <v>43</v>
          </cell>
          <cell r="AJ1316">
            <v>7</v>
          </cell>
          <cell r="AK1316">
            <v>0.65</v>
          </cell>
          <cell r="AL1316">
            <v>0.3</v>
          </cell>
          <cell r="AM1316">
            <v>12</v>
          </cell>
          <cell r="AN1316">
            <v>2</v>
          </cell>
          <cell r="AO1316">
            <v>14</v>
          </cell>
          <cell r="AP1316">
            <v>728</v>
          </cell>
          <cell r="AQ1316">
            <v>12</v>
          </cell>
          <cell r="AR1316">
            <v>2</v>
          </cell>
          <cell r="AS1316">
            <v>14</v>
          </cell>
          <cell r="AT1316">
            <v>1022</v>
          </cell>
          <cell r="AU1316">
            <v>12</v>
          </cell>
          <cell r="AV1316">
            <v>2</v>
          </cell>
          <cell r="AW1316">
            <v>14</v>
          </cell>
          <cell r="AX1316">
            <v>1344</v>
          </cell>
          <cell r="AY1316">
            <v>12</v>
          </cell>
          <cell r="AZ1316">
            <v>2</v>
          </cell>
          <cell r="BA1316">
            <v>14</v>
          </cell>
          <cell r="BB1316">
            <v>602</v>
          </cell>
          <cell r="BC1316">
            <v>12</v>
          </cell>
          <cell r="BD1316">
            <v>2</v>
          </cell>
          <cell r="BE1316">
            <v>14</v>
          </cell>
          <cell r="BF1316">
            <v>98</v>
          </cell>
          <cell r="BG1316" t="str">
            <v>0-2</v>
          </cell>
          <cell r="BH1316">
            <v>0.47425</v>
          </cell>
          <cell r="BI1316">
            <v>3794</v>
          </cell>
          <cell r="BJ1316">
            <v>799</v>
          </cell>
          <cell r="BK1316">
            <v>799</v>
          </cell>
          <cell r="BL1316">
            <v>726.36</v>
          </cell>
          <cell r="BM1316">
            <v>3.7450199203187253</v>
          </cell>
          <cell r="BN1316">
            <v>1.8</v>
          </cell>
          <cell r="BO1316">
            <v>1.87</v>
          </cell>
          <cell r="BP1316">
            <v>2.5099999999999998</v>
          </cell>
          <cell r="BQ1316">
            <v>213.35</v>
          </cell>
          <cell r="BR1316">
            <v>0.73297872340425529</v>
          </cell>
          <cell r="BS1316">
            <v>3.3</v>
          </cell>
          <cell r="BT1316">
            <v>85</v>
          </cell>
          <cell r="BU1316">
            <v>1.1000000000000001</v>
          </cell>
          <cell r="BV1316">
            <v>799</v>
          </cell>
          <cell r="BW1316">
            <v>480</v>
          </cell>
          <cell r="BX1316" t="str">
            <v>Zee-Fashion Sourcing Ltd.</v>
          </cell>
          <cell r="BY1316" t="str">
            <v>Бангладеш</v>
          </cell>
          <cell r="BZ1316">
            <v>320</v>
          </cell>
          <cell r="CA1316">
            <v>826</v>
          </cell>
          <cell r="CB1316">
            <v>144</v>
          </cell>
          <cell r="CC1316">
            <v>2916</v>
          </cell>
          <cell r="CD1316">
            <v>8000</v>
          </cell>
          <cell r="CE1316">
            <v>2518.0241605563901</v>
          </cell>
          <cell r="CF1316">
            <v>8000</v>
          </cell>
          <cell r="CG1316">
            <v>10000</v>
          </cell>
          <cell r="CH1316" t="str">
            <v>ок</v>
          </cell>
          <cell r="CI1316" t="str">
            <v>ок</v>
          </cell>
          <cell r="CJ1316">
            <v>12</v>
          </cell>
          <cell r="CK1316">
            <v>7094.7800000000007</v>
          </cell>
          <cell r="CL1316">
            <v>1544.6200000000001</v>
          </cell>
          <cell r="CM1316">
            <v>598.40000000000009</v>
          </cell>
          <cell r="CN1316">
            <v>5452.92</v>
          </cell>
          <cell r="CO1316">
            <v>269.28000000000003</v>
          </cell>
          <cell r="CP1316">
            <v>14960</v>
          </cell>
          <cell r="CQ1316">
            <v>809449.9</v>
          </cell>
          <cell r="CR1316">
            <v>176227.1</v>
          </cell>
          <cell r="CS1316">
            <v>68272</v>
          </cell>
          <cell r="CT1316">
            <v>622128.6</v>
          </cell>
          <cell r="CU1316">
            <v>30722.399999999998</v>
          </cell>
          <cell r="CV1316">
            <v>1706800</v>
          </cell>
          <cell r="CW1316">
            <v>3031406</v>
          </cell>
          <cell r="CX1316">
            <v>659974</v>
          </cell>
          <cell r="CY1316">
            <v>255680</v>
          </cell>
          <cell r="CZ1316">
            <v>2329884</v>
          </cell>
          <cell r="DA1316">
            <v>115056</v>
          </cell>
          <cell r="DB1316">
            <v>6392000</v>
          </cell>
          <cell r="DC1316" t="str">
            <v>Basic+</v>
          </cell>
          <cell r="DE1316">
            <v>59</v>
          </cell>
          <cell r="DF1316">
            <v>59</v>
          </cell>
          <cell r="DH1316">
            <v>12</v>
          </cell>
          <cell r="DI1316">
            <v>2</v>
          </cell>
          <cell r="DJ1316">
            <v>14</v>
          </cell>
          <cell r="DK1316">
            <v>826</v>
          </cell>
          <cell r="DP1316">
            <v>826</v>
          </cell>
          <cell r="DQ1316">
            <v>708</v>
          </cell>
          <cell r="DR1316">
            <v>118</v>
          </cell>
          <cell r="DS1316">
            <v>0.8571428571428571</v>
          </cell>
          <cell r="DT1316">
            <v>0.14285714285714285</v>
          </cell>
          <cell r="DU1316">
            <v>799</v>
          </cell>
          <cell r="DV1316">
            <v>155494.49999999997</v>
          </cell>
          <cell r="DW1316">
            <v>1544.6200000000001</v>
          </cell>
          <cell r="DX1316">
            <v>659974</v>
          </cell>
          <cell r="DY1316" t="str">
            <v>print 1</v>
          </cell>
          <cell r="DZ1316" t="str">
            <v>20230160013___Kosatka___набивка 1</v>
          </cell>
          <cell r="EA1316" t="str">
            <v>Расчет кирпичей</v>
          </cell>
        </row>
        <row r="1317">
          <cell r="B1317" t="str">
            <v>20230160014_0076742_00000003857</v>
          </cell>
          <cell r="C1317" t="str">
            <v>20230160014_0076742</v>
          </cell>
          <cell r="D1317" t="str">
            <v>Theme 4ОдеждаMayak_pnЖенскийprint308</v>
          </cell>
          <cell r="E1317" t="str">
            <v>Заг. с Th 4</v>
          </cell>
          <cell r="F1317" t="str">
            <v>ACOOLA Одежда Весна 2024 Theme 4</v>
          </cell>
          <cell r="G1317" t="str">
            <v>ACOOLA</v>
          </cell>
          <cell r="H1317" t="str">
            <v>Theme 4</v>
          </cell>
          <cell r="I1317" t="str">
            <v>00000003857</v>
          </cell>
          <cell r="J1317" t="str">
            <v>20230160014</v>
          </cell>
          <cell r="K1317" t="str">
            <v>Брюки детские для девочек Mayak_pn набивка</v>
          </cell>
          <cell r="L1317" t="str">
            <v>Женский</v>
          </cell>
          <cell r="M1317" t="str">
            <v>Все</v>
          </cell>
          <cell r="N1317" t="str">
            <v>Mayak_pn</v>
          </cell>
          <cell r="O1317" t="str">
            <v>набивка</v>
          </cell>
          <cell r="P1317" t="str">
            <v>Jersey</v>
          </cell>
          <cell r="Q1317" t="str">
            <v>Pants</v>
          </cell>
          <cell r="R1317" t="str">
            <v>Bottom_Girls</v>
          </cell>
          <cell r="S1317" t="str">
            <v>Pants</v>
          </cell>
          <cell r="T1317" t="str">
            <v>Одежда</v>
          </cell>
          <cell r="U1317" t="str">
            <v>Single jersey / Трикотажное полотно</v>
          </cell>
          <cell r="V1317" t="str">
            <v>95%Хлопок/5%ПУ</v>
          </cell>
          <cell r="W1317" t="str">
            <v>(308) Kids cloth 98-164</v>
          </cell>
          <cell r="X1317">
            <v>12</v>
          </cell>
          <cell r="Y1317" t="str">
            <v>Нет</v>
          </cell>
          <cell r="Z1317" t="str">
            <v>Tatiana Ryabceva</v>
          </cell>
          <cell r="AA1317" t="str">
            <v>Basic+</v>
          </cell>
          <cell r="AB1317" t="str">
            <v>Regular</v>
          </cell>
          <cell r="AC1317" t="str">
            <v>1,2,3,4,5</v>
          </cell>
          <cell r="AD1317" t="str">
            <v>1,2,3,4,5_12</v>
          </cell>
          <cell r="AE1317">
            <v>271</v>
          </cell>
          <cell r="AF1317">
            <v>52</v>
          </cell>
          <cell r="AG1317">
            <v>73</v>
          </cell>
          <cell r="AH1317">
            <v>96</v>
          </cell>
          <cell r="AI1317">
            <v>43</v>
          </cell>
          <cell r="AJ1317">
            <v>7</v>
          </cell>
          <cell r="AK1317">
            <v>0.65</v>
          </cell>
          <cell r="AL1317">
            <v>0.3</v>
          </cell>
          <cell r="AM1317">
            <v>12</v>
          </cell>
          <cell r="AN1317">
            <v>2</v>
          </cell>
          <cell r="AO1317">
            <v>14</v>
          </cell>
          <cell r="AP1317">
            <v>728</v>
          </cell>
          <cell r="AQ1317">
            <v>12</v>
          </cell>
          <cell r="AR1317">
            <v>2</v>
          </cell>
          <cell r="AS1317">
            <v>14</v>
          </cell>
          <cell r="AT1317">
            <v>1022</v>
          </cell>
          <cell r="AU1317">
            <v>12</v>
          </cell>
          <cell r="AV1317">
            <v>2</v>
          </cell>
          <cell r="AW1317">
            <v>14</v>
          </cell>
          <cell r="AX1317">
            <v>1344</v>
          </cell>
          <cell r="AY1317">
            <v>12</v>
          </cell>
          <cell r="AZ1317">
            <v>2</v>
          </cell>
          <cell r="BA1317">
            <v>14</v>
          </cell>
          <cell r="BB1317">
            <v>602</v>
          </cell>
          <cell r="BC1317">
            <v>12</v>
          </cell>
          <cell r="BD1317">
            <v>2</v>
          </cell>
          <cell r="BE1317">
            <v>14</v>
          </cell>
          <cell r="BF1317">
            <v>98</v>
          </cell>
          <cell r="BG1317" t="str">
            <v>0-2</v>
          </cell>
          <cell r="BH1317">
            <v>0.47425</v>
          </cell>
          <cell r="BI1317">
            <v>3794</v>
          </cell>
          <cell r="BJ1317">
            <v>1499</v>
          </cell>
          <cell r="BK1317">
            <v>1499</v>
          </cell>
          <cell r="BL1317">
            <v>1362.73</v>
          </cell>
          <cell r="BM1317">
            <v>3.1102811494968359</v>
          </cell>
          <cell r="BN1317">
            <v>4.32</v>
          </cell>
          <cell r="BO1317">
            <v>4.4800000000000004</v>
          </cell>
          <cell r="BP1317">
            <v>5.67</v>
          </cell>
          <cell r="BQ1317">
            <v>481.95</v>
          </cell>
          <cell r="BR1317">
            <v>0.67848565710473652</v>
          </cell>
          <cell r="BS1317">
            <v>3.3</v>
          </cell>
          <cell r="BT1317">
            <v>85</v>
          </cell>
          <cell r="BU1317">
            <v>1.1000000000000001</v>
          </cell>
          <cell r="BV1317">
            <v>1499</v>
          </cell>
          <cell r="BW1317">
            <v>900</v>
          </cell>
          <cell r="BX1317" t="str">
            <v>NINGBO CINDY IMPORT AND EXPORT CO.,LTD</v>
          </cell>
          <cell r="BY1317" t="str">
            <v>Китай</v>
          </cell>
          <cell r="BZ1317">
            <v>320</v>
          </cell>
          <cell r="CA1317">
            <v>826</v>
          </cell>
          <cell r="CB1317">
            <v>144</v>
          </cell>
          <cell r="CC1317">
            <v>2916</v>
          </cell>
          <cell r="CD1317">
            <v>8000</v>
          </cell>
          <cell r="CE1317">
            <v>2518.0241605563901</v>
          </cell>
          <cell r="CF1317">
            <v>8000</v>
          </cell>
          <cell r="CG1317">
            <v>10000</v>
          </cell>
          <cell r="CH1317" t="str">
            <v>ок</v>
          </cell>
          <cell r="CI1317" t="str">
            <v>ок</v>
          </cell>
          <cell r="CJ1317">
            <v>12</v>
          </cell>
          <cell r="CK1317">
            <v>16997.120000000003</v>
          </cell>
          <cell r="CL1317">
            <v>3700.4800000000005</v>
          </cell>
          <cell r="CM1317">
            <v>1433.6000000000001</v>
          </cell>
          <cell r="CN1317">
            <v>13063.680000000002</v>
          </cell>
          <cell r="CO1317">
            <v>645.12000000000012</v>
          </cell>
          <cell r="CP1317">
            <v>35840</v>
          </cell>
          <cell r="CQ1317">
            <v>1828518.3</v>
          </cell>
          <cell r="CR1317">
            <v>398090.7</v>
          </cell>
          <cell r="CS1317">
            <v>154224</v>
          </cell>
          <cell r="CT1317">
            <v>1405366.2</v>
          </cell>
          <cell r="CU1317">
            <v>69400.800000000003</v>
          </cell>
          <cell r="CV1317">
            <v>3855600</v>
          </cell>
          <cell r="CW1317">
            <v>5687206</v>
          </cell>
          <cell r="CX1317">
            <v>1238174</v>
          </cell>
          <cell r="CY1317">
            <v>479680</v>
          </cell>
          <cell r="CZ1317">
            <v>4371084</v>
          </cell>
          <cell r="DA1317">
            <v>215856</v>
          </cell>
          <cell r="DB1317">
            <v>11992000</v>
          </cell>
          <cell r="DC1317" t="str">
            <v>Basic+</v>
          </cell>
          <cell r="DE1317">
            <v>59</v>
          </cell>
          <cell r="DF1317">
            <v>59</v>
          </cell>
          <cell r="DH1317">
            <v>12</v>
          </cell>
          <cell r="DI1317">
            <v>2</v>
          </cell>
          <cell r="DJ1317">
            <v>14</v>
          </cell>
          <cell r="DK1317">
            <v>826</v>
          </cell>
          <cell r="DP1317">
            <v>826</v>
          </cell>
          <cell r="DQ1317">
            <v>708</v>
          </cell>
          <cell r="DR1317">
            <v>118</v>
          </cell>
          <cell r="DS1317">
            <v>0.8571428571428571</v>
          </cell>
          <cell r="DT1317">
            <v>0.14285714285714285</v>
          </cell>
          <cell r="DU1317">
            <v>1499</v>
          </cell>
          <cell r="DV1317">
            <v>351256.5</v>
          </cell>
          <cell r="DW1317">
            <v>3700.4800000000005</v>
          </cell>
          <cell r="DX1317">
            <v>1238174</v>
          </cell>
          <cell r="DY1317" t="str">
            <v>print</v>
          </cell>
          <cell r="DZ1317" t="str">
            <v>20230160014___Mayak_pn___набивка</v>
          </cell>
          <cell r="EA1317" t="str">
            <v>Расчет кирпичей</v>
          </cell>
        </row>
        <row r="1318">
          <cell r="B1318" t="str">
            <v>20230160015_0076807_00000003857</v>
          </cell>
          <cell r="C1318" t="str">
            <v>20230160015_0076807</v>
          </cell>
          <cell r="D1318" t="str">
            <v>Theme 4ОдеждаStation_pnЖенскийprint308</v>
          </cell>
          <cell r="E1318" t="str">
            <v>Заг. с Th 4</v>
          </cell>
          <cell r="F1318" t="str">
            <v>ACOOLA Одежда Весна 2024 Theme 4</v>
          </cell>
          <cell r="G1318" t="str">
            <v>ACOOLA</v>
          </cell>
          <cell r="H1318" t="str">
            <v>Theme 4</v>
          </cell>
          <cell r="I1318" t="str">
            <v>00000003857</v>
          </cell>
          <cell r="J1318" t="str">
            <v>20230160015</v>
          </cell>
          <cell r="K1318" t="str">
            <v>Брюки детские для девочек Station_pn набивка</v>
          </cell>
          <cell r="L1318" t="str">
            <v>Женский</v>
          </cell>
          <cell r="M1318" t="str">
            <v>Все</v>
          </cell>
          <cell r="N1318" t="str">
            <v>Station_pn</v>
          </cell>
          <cell r="O1318" t="str">
            <v>набивка</v>
          </cell>
          <cell r="P1318" t="str">
            <v>Stitched</v>
          </cell>
          <cell r="Q1318" t="str">
            <v>Pants</v>
          </cell>
          <cell r="R1318" t="str">
            <v>Bottom_Girls</v>
          </cell>
          <cell r="S1318" t="str">
            <v>Pants</v>
          </cell>
          <cell r="T1318" t="str">
            <v>Одежда</v>
          </cell>
          <cell r="U1318" t="str">
            <v>Plain weave / Полотняное переплетение ткани</v>
          </cell>
          <cell r="V1318" t="str">
            <v>50%Хлопок/50%Модал Вискоза</v>
          </cell>
          <cell r="W1318" t="str">
            <v>(308) Kids cloth 98-164</v>
          </cell>
          <cell r="X1318">
            <v>12</v>
          </cell>
          <cell r="Y1318" t="str">
            <v>Нет</v>
          </cell>
          <cell r="Z1318" t="str">
            <v>Marina Ivaschenko</v>
          </cell>
          <cell r="AA1318" t="str">
            <v>Basic+</v>
          </cell>
          <cell r="AB1318" t="str">
            <v>Regular</v>
          </cell>
          <cell r="AC1318" t="str">
            <v>1,2,3,4,5</v>
          </cell>
          <cell r="AD1318" t="str">
            <v>1,2,3,4,5_12</v>
          </cell>
          <cell r="AE1318">
            <v>271</v>
          </cell>
          <cell r="AF1318">
            <v>52</v>
          </cell>
          <cell r="AG1318">
            <v>73</v>
          </cell>
          <cell r="AH1318">
            <v>96</v>
          </cell>
          <cell r="AI1318">
            <v>43</v>
          </cell>
          <cell r="AJ1318">
            <v>7</v>
          </cell>
          <cell r="AK1318">
            <v>0.65</v>
          </cell>
          <cell r="AL1318">
            <v>0.3</v>
          </cell>
          <cell r="AM1318">
            <v>12</v>
          </cell>
          <cell r="AN1318">
            <v>2</v>
          </cell>
          <cell r="AO1318">
            <v>14</v>
          </cell>
          <cell r="AP1318">
            <v>728</v>
          </cell>
          <cell r="AQ1318">
            <v>12</v>
          </cell>
          <cell r="AR1318">
            <v>2</v>
          </cell>
          <cell r="AS1318">
            <v>14</v>
          </cell>
          <cell r="AT1318">
            <v>1022</v>
          </cell>
          <cell r="AU1318">
            <v>12</v>
          </cell>
          <cell r="AV1318">
            <v>2</v>
          </cell>
          <cell r="AW1318">
            <v>14</v>
          </cell>
          <cell r="AX1318">
            <v>1344</v>
          </cell>
          <cell r="AY1318">
            <v>12</v>
          </cell>
          <cell r="AZ1318">
            <v>2</v>
          </cell>
          <cell r="BA1318">
            <v>14</v>
          </cell>
          <cell r="BB1318">
            <v>602</v>
          </cell>
          <cell r="BC1318">
            <v>12</v>
          </cell>
          <cell r="BD1318">
            <v>2</v>
          </cell>
          <cell r="BE1318">
            <v>14</v>
          </cell>
          <cell r="BF1318">
            <v>98</v>
          </cell>
          <cell r="BG1318" t="str">
            <v>0-2</v>
          </cell>
          <cell r="BH1318">
            <v>0.47425</v>
          </cell>
          <cell r="BI1318">
            <v>3794</v>
          </cell>
          <cell r="BJ1318">
            <v>1499</v>
          </cell>
          <cell r="BK1318">
            <v>1499</v>
          </cell>
          <cell r="BL1318">
            <v>1362.73</v>
          </cell>
          <cell r="BM1318">
            <v>3.1048053024026516</v>
          </cell>
          <cell r="BN1318">
            <v>4.17</v>
          </cell>
          <cell r="BO1318">
            <v>4.32</v>
          </cell>
          <cell r="BP1318">
            <v>5.68</v>
          </cell>
          <cell r="BQ1318">
            <v>482.79999999999995</v>
          </cell>
          <cell r="BR1318">
            <v>0.67791861240827223</v>
          </cell>
          <cell r="BS1318">
            <v>3.3</v>
          </cell>
          <cell r="BT1318">
            <v>85</v>
          </cell>
          <cell r="BU1318">
            <v>1.1000000000000001</v>
          </cell>
          <cell r="BV1318">
            <v>1499</v>
          </cell>
          <cell r="BW1318">
            <v>900</v>
          </cell>
          <cell r="BX1318" t="str">
            <v>SHAOXING YANSHENG TRADING CO., LTD</v>
          </cell>
          <cell r="BY1318" t="str">
            <v>Китай</v>
          </cell>
          <cell r="BZ1318">
            <v>320</v>
          </cell>
          <cell r="CA1318">
            <v>826</v>
          </cell>
          <cell r="CB1318">
            <v>144</v>
          </cell>
          <cell r="CC1318">
            <v>2916</v>
          </cell>
          <cell r="CD1318">
            <v>8000</v>
          </cell>
          <cell r="CE1318">
            <v>2518.0241605563901</v>
          </cell>
          <cell r="CF1318">
            <v>8000</v>
          </cell>
          <cell r="CG1318">
            <v>10000</v>
          </cell>
          <cell r="CH1318" t="str">
            <v>ок</v>
          </cell>
          <cell r="CI1318" t="str">
            <v>ок</v>
          </cell>
          <cell r="CJ1318">
            <v>12</v>
          </cell>
          <cell r="CK1318">
            <v>16390.080000000002</v>
          </cell>
          <cell r="CL1318">
            <v>3568.32</v>
          </cell>
          <cell r="CM1318">
            <v>1382.4</v>
          </cell>
          <cell r="CN1318">
            <v>12597.12</v>
          </cell>
          <cell r="CO1318">
            <v>622.08000000000004</v>
          </cell>
          <cell r="CP1318">
            <v>34560</v>
          </cell>
          <cell r="CQ1318">
            <v>1831743.1999999997</v>
          </cell>
          <cell r="CR1318">
            <v>398792.8</v>
          </cell>
          <cell r="CS1318">
            <v>154496</v>
          </cell>
          <cell r="CT1318">
            <v>1407844.7999999998</v>
          </cell>
          <cell r="CU1318">
            <v>69523.199999999997</v>
          </cell>
          <cell r="CV1318">
            <v>3862399.9999999995</v>
          </cell>
          <cell r="CW1318">
            <v>5687206</v>
          </cell>
          <cell r="CX1318">
            <v>1238174</v>
          </cell>
          <cell r="CY1318">
            <v>479680</v>
          </cell>
          <cell r="CZ1318">
            <v>4371084</v>
          </cell>
          <cell r="DA1318">
            <v>215856</v>
          </cell>
          <cell r="DB1318">
            <v>11992000</v>
          </cell>
          <cell r="DC1318" t="str">
            <v>Basic+</v>
          </cell>
          <cell r="DE1318">
            <v>59</v>
          </cell>
          <cell r="DF1318">
            <v>59</v>
          </cell>
          <cell r="DH1318">
            <v>12</v>
          </cell>
          <cell r="DI1318">
            <v>2</v>
          </cell>
          <cell r="DJ1318">
            <v>14</v>
          </cell>
          <cell r="DK1318">
            <v>826</v>
          </cell>
          <cell r="DP1318">
            <v>826</v>
          </cell>
          <cell r="DQ1318">
            <v>708</v>
          </cell>
          <cell r="DR1318">
            <v>118</v>
          </cell>
          <cell r="DS1318">
            <v>0.8571428571428571</v>
          </cell>
          <cell r="DT1318">
            <v>0.14285714285714285</v>
          </cell>
          <cell r="DU1318">
            <v>1499</v>
          </cell>
          <cell r="DV1318">
            <v>351875.99999999994</v>
          </cell>
          <cell r="DW1318">
            <v>3568.32</v>
          </cell>
          <cell r="DX1318">
            <v>1238174</v>
          </cell>
          <cell r="DY1318" t="str">
            <v>print</v>
          </cell>
          <cell r="DZ1318" t="str">
            <v>20230160015___Station_pn___набивка</v>
          </cell>
          <cell r="EA1318" t="str">
            <v>Расчет кирпичей</v>
          </cell>
        </row>
        <row r="1319">
          <cell r="B1319" t="str">
            <v>20230180004_0076816_00000003857</v>
          </cell>
          <cell r="C1319" t="str">
            <v>20230180004_0076816</v>
          </cell>
          <cell r="D1319" t="str">
            <v>Theme 4ОдеждаRouteЖенскийwhite308</v>
          </cell>
          <cell r="E1319" t="str">
            <v>Заг. с Th 4</v>
          </cell>
          <cell r="F1319" t="str">
            <v>ACOOLA Одежда Весна 2024 Theme 4</v>
          </cell>
          <cell r="G1319" t="str">
            <v>ACOOLA</v>
          </cell>
          <cell r="H1319" t="str">
            <v>Theme 4</v>
          </cell>
          <cell r="I1319" t="str">
            <v>00000003857</v>
          </cell>
          <cell r="J1319" t="str">
            <v>20230180004</v>
          </cell>
          <cell r="K1319" t="str">
            <v>Юбка детская для девочек Route белый</v>
          </cell>
          <cell r="L1319" t="str">
            <v>Женский</v>
          </cell>
          <cell r="M1319" t="str">
            <v>Все</v>
          </cell>
          <cell r="N1319" t="str">
            <v>Route</v>
          </cell>
          <cell r="O1319" t="str">
            <v>белый</v>
          </cell>
          <cell r="P1319" t="str">
            <v>Stitched</v>
          </cell>
          <cell r="Q1319" t="str">
            <v>Skirt</v>
          </cell>
          <cell r="R1319" t="str">
            <v>Bottom_Girls</v>
          </cell>
          <cell r="S1319" t="str">
            <v>Skirt</v>
          </cell>
          <cell r="T1319" t="str">
            <v>Одежда</v>
          </cell>
          <cell r="U1319" t="str">
            <v>Plain weave / Полотняное переплетение ткани</v>
          </cell>
          <cell r="V1319" t="str">
            <v>71%Вискоза/25%ПЭ/4%ПУ</v>
          </cell>
          <cell r="W1319" t="str">
            <v>(308) Kids cloth 98-164</v>
          </cell>
          <cell r="X1319">
            <v>12</v>
          </cell>
          <cell r="Y1319" t="str">
            <v>Нет</v>
          </cell>
          <cell r="Z1319" t="str">
            <v>Marina Ivaschenko</v>
          </cell>
          <cell r="AA1319" t="str">
            <v>Basic+</v>
          </cell>
          <cell r="AB1319" t="str">
            <v>Regular</v>
          </cell>
          <cell r="AC1319" t="str">
            <v>1,2,3</v>
          </cell>
          <cell r="AD1319" t="str">
            <v>1,2,3_12</v>
          </cell>
          <cell r="AE1319">
            <v>221</v>
          </cell>
          <cell r="AF1319">
            <v>52</v>
          </cell>
          <cell r="AG1319">
            <v>73</v>
          </cell>
          <cell r="AH1319">
            <v>96</v>
          </cell>
          <cell r="AI1319">
            <v>0</v>
          </cell>
          <cell r="AJ1319">
            <v>0</v>
          </cell>
          <cell r="AK1319">
            <v>0.65</v>
          </cell>
          <cell r="AL1319">
            <v>0.2</v>
          </cell>
          <cell r="AM1319">
            <v>12</v>
          </cell>
          <cell r="AN1319">
            <v>1</v>
          </cell>
          <cell r="AO1319">
            <v>13</v>
          </cell>
          <cell r="AP1319">
            <v>676</v>
          </cell>
          <cell r="AQ1319">
            <v>12</v>
          </cell>
          <cell r="AR1319">
            <v>1</v>
          </cell>
          <cell r="AS1319">
            <v>13</v>
          </cell>
          <cell r="AT1319">
            <v>949</v>
          </cell>
          <cell r="AU1319">
            <v>12</v>
          </cell>
          <cell r="AV1319">
            <v>1</v>
          </cell>
          <cell r="AW1319">
            <v>13</v>
          </cell>
          <cell r="AX1319">
            <v>1248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 t="str">
            <v>0-1</v>
          </cell>
          <cell r="BH1319">
            <v>0.47883333333333333</v>
          </cell>
          <cell r="BI1319">
            <v>2873</v>
          </cell>
          <cell r="BJ1319">
            <v>1199</v>
          </cell>
          <cell r="BK1319">
            <v>1199</v>
          </cell>
          <cell r="BL1319">
            <v>1090</v>
          </cell>
          <cell r="BM1319">
            <v>3.342626149986061</v>
          </cell>
          <cell r="BN1319">
            <v>3.21</v>
          </cell>
          <cell r="BO1319">
            <v>3.33</v>
          </cell>
          <cell r="BP1319">
            <v>4.22</v>
          </cell>
          <cell r="BQ1319">
            <v>358.7</v>
          </cell>
          <cell r="BR1319">
            <v>0.70083402835696407</v>
          </cell>
          <cell r="BS1319">
            <v>3.3</v>
          </cell>
          <cell r="BT1319">
            <v>85</v>
          </cell>
          <cell r="BU1319">
            <v>1.1000000000000001</v>
          </cell>
          <cell r="BV1319">
            <v>1199</v>
          </cell>
          <cell r="BW1319">
            <v>720</v>
          </cell>
          <cell r="BX1319" t="str">
            <v>CHINA-BASE NINGBO FOREIGN TRADE CO., LTD</v>
          </cell>
          <cell r="BY1319" t="str">
            <v>Китай</v>
          </cell>
          <cell r="BZ1319">
            <v>240</v>
          </cell>
          <cell r="CA1319">
            <v>767</v>
          </cell>
          <cell r="CB1319">
            <v>108</v>
          </cell>
          <cell r="CC1319">
            <v>2012</v>
          </cell>
          <cell r="CD1319">
            <v>6000</v>
          </cell>
          <cell r="CE1319">
            <v>1888.5181204172925</v>
          </cell>
          <cell r="CF1319">
            <v>6000</v>
          </cell>
          <cell r="CG1319">
            <v>8000</v>
          </cell>
          <cell r="CH1319" t="str">
            <v>ок</v>
          </cell>
          <cell r="CI1319" t="str">
            <v>ок</v>
          </cell>
          <cell r="CJ1319">
            <v>9</v>
          </cell>
          <cell r="CK1319">
            <v>9567.09</v>
          </cell>
          <cell r="CL1319">
            <v>2554.11</v>
          </cell>
          <cell r="CM1319">
            <v>799.2</v>
          </cell>
          <cell r="CN1319">
            <v>6699.96</v>
          </cell>
          <cell r="CO1319">
            <v>359.64</v>
          </cell>
          <cell r="CP1319">
            <v>19980</v>
          </cell>
          <cell r="CQ1319">
            <v>1030545.1</v>
          </cell>
          <cell r="CR1319">
            <v>275122.89999999997</v>
          </cell>
          <cell r="CS1319">
            <v>86088</v>
          </cell>
          <cell r="CT1319">
            <v>721704.4</v>
          </cell>
          <cell r="CU1319">
            <v>38739.599999999999</v>
          </cell>
          <cell r="CV1319">
            <v>2152200</v>
          </cell>
          <cell r="CW1319">
            <v>3444727</v>
          </cell>
          <cell r="CX1319">
            <v>919633</v>
          </cell>
          <cell r="CY1319">
            <v>287760</v>
          </cell>
          <cell r="CZ1319">
            <v>2412388</v>
          </cell>
          <cell r="DA1319">
            <v>129492</v>
          </cell>
          <cell r="DB1319">
            <v>7194000</v>
          </cell>
          <cell r="DC1319" t="str">
            <v>Basic+</v>
          </cell>
          <cell r="DE1319">
            <v>59</v>
          </cell>
          <cell r="DF1319">
            <v>59</v>
          </cell>
          <cell r="DH1319">
            <v>12</v>
          </cell>
          <cell r="DI1319">
            <v>1</v>
          </cell>
          <cell r="DJ1319">
            <v>13</v>
          </cell>
          <cell r="DK1319">
            <v>767</v>
          </cell>
          <cell r="DP1319">
            <v>767</v>
          </cell>
          <cell r="DQ1319">
            <v>708</v>
          </cell>
          <cell r="DR1319">
            <v>59</v>
          </cell>
          <cell r="DS1319">
            <v>0.92307692307692313</v>
          </cell>
          <cell r="DT1319">
            <v>7.6923076923076927E-2</v>
          </cell>
          <cell r="DU1319">
            <v>1199</v>
          </cell>
          <cell r="DV1319">
            <v>242755.49999999997</v>
          </cell>
          <cell r="DW1319">
            <v>2554.11</v>
          </cell>
          <cell r="DX1319">
            <v>919633</v>
          </cell>
          <cell r="DY1319" t="str">
            <v>white</v>
          </cell>
          <cell r="DZ1319" t="str">
            <v>20230180004___Route___белый</v>
          </cell>
          <cell r="EA1319" t="str">
            <v>Расчет кирпичей</v>
          </cell>
        </row>
        <row r="1320">
          <cell r="B1320" t="str">
            <v>20230180004_0076817_00000003857</v>
          </cell>
          <cell r="C1320" t="str">
            <v>20230180004_0076817</v>
          </cell>
          <cell r="D1320" t="str">
            <v>Theme 4ОдеждаRouteЖенскийlight blue308</v>
          </cell>
          <cell r="E1320" t="str">
            <v>Заг. с Th 4</v>
          </cell>
          <cell r="F1320" t="str">
            <v>ACOOLA Одежда Весна 2024 Theme 4</v>
          </cell>
          <cell r="G1320" t="str">
            <v>ACOOLA</v>
          </cell>
          <cell r="H1320" t="str">
            <v>Theme 4</v>
          </cell>
          <cell r="I1320" t="str">
            <v>00000003857</v>
          </cell>
          <cell r="J1320" t="str">
            <v>20230180004</v>
          </cell>
          <cell r="K1320" t="str">
            <v>Юбка детская для девочек Route голубой</v>
          </cell>
          <cell r="L1320" t="str">
            <v>Женский</v>
          </cell>
          <cell r="M1320" t="str">
            <v>Все</v>
          </cell>
          <cell r="N1320" t="str">
            <v>Route</v>
          </cell>
          <cell r="O1320" t="str">
            <v>голубой</v>
          </cell>
          <cell r="P1320" t="str">
            <v>Stitched</v>
          </cell>
          <cell r="Q1320" t="str">
            <v>Skirt</v>
          </cell>
          <cell r="R1320" t="str">
            <v>Bottom_Girls</v>
          </cell>
          <cell r="S1320" t="str">
            <v>Skirt</v>
          </cell>
          <cell r="T1320" t="str">
            <v>Одежда</v>
          </cell>
          <cell r="U1320" t="str">
            <v>Plain weave / Полотняное переплетение ткани</v>
          </cell>
          <cell r="V1320" t="str">
            <v>71%Вискоза/25%ПЭ/4%ПУ</v>
          </cell>
          <cell r="W1320" t="str">
            <v>(308) Kids cloth 98-164</v>
          </cell>
          <cell r="X1320">
            <v>12</v>
          </cell>
          <cell r="Y1320" t="str">
            <v>Нет</v>
          </cell>
          <cell r="Z1320" t="str">
            <v>Marina Ivaschenko</v>
          </cell>
          <cell r="AA1320" t="str">
            <v>Basic+</v>
          </cell>
          <cell r="AB1320" t="str">
            <v>Regular</v>
          </cell>
          <cell r="AC1320" t="str">
            <v>1,2,3,4,5</v>
          </cell>
          <cell r="AD1320" t="str">
            <v>1,2,3,4,5_12</v>
          </cell>
          <cell r="AE1320">
            <v>271</v>
          </cell>
          <cell r="AF1320">
            <v>52</v>
          </cell>
          <cell r="AG1320">
            <v>73</v>
          </cell>
          <cell r="AH1320">
            <v>96</v>
          </cell>
          <cell r="AI1320">
            <v>43</v>
          </cell>
          <cell r="AJ1320">
            <v>7</v>
          </cell>
          <cell r="AK1320">
            <v>0.65</v>
          </cell>
          <cell r="AL1320">
            <v>0.3</v>
          </cell>
          <cell r="AM1320">
            <v>12</v>
          </cell>
          <cell r="AN1320">
            <v>2</v>
          </cell>
          <cell r="AO1320">
            <v>14</v>
          </cell>
          <cell r="AP1320">
            <v>728</v>
          </cell>
          <cell r="AQ1320">
            <v>12</v>
          </cell>
          <cell r="AR1320">
            <v>2</v>
          </cell>
          <cell r="AS1320">
            <v>14</v>
          </cell>
          <cell r="AT1320">
            <v>1022</v>
          </cell>
          <cell r="AU1320">
            <v>12</v>
          </cell>
          <cell r="AV1320">
            <v>2</v>
          </cell>
          <cell r="AW1320">
            <v>14</v>
          </cell>
          <cell r="AX1320">
            <v>1344</v>
          </cell>
          <cell r="AY1320">
            <v>12</v>
          </cell>
          <cell r="AZ1320">
            <v>2</v>
          </cell>
          <cell r="BA1320">
            <v>14</v>
          </cell>
          <cell r="BB1320">
            <v>602</v>
          </cell>
          <cell r="BC1320">
            <v>12</v>
          </cell>
          <cell r="BD1320">
            <v>2</v>
          </cell>
          <cell r="BE1320">
            <v>14</v>
          </cell>
          <cell r="BF1320">
            <v>98</v>
          </cell>
          <cell r="BG1320" t="str">
            <v>0-2</v>
          </cell>
          <cell r="BH1320">
            <v>0.47425</v>
          </cell>
          <cell r="BI1320">
            <v>3794</v>
          </cell>
          <cell r="BJ1320">
            <v>1199</v>
          </cell>
          <cell r="BK1320">
            <v>1199</v>
          </cell>
          <cell r="BL1320">
            <v>1090</v>
          </cell>
          <cell r="BM1320">
            <v>3.342626149986061</v>
          </cell>
          <cell r="BN1320">
            <v>3.21</v>
          </cell>
          <cell r="BO1320">
            <v>3.33</v>
          </cell>
          <cell r="BP1320">
            <v>4.22</v>
          </cell>
          <cell r="BQ1320">
            <v>358.7</v>
          </cell>
          <cell r="BR1320">
            <v>0.70083402835696407</v>
          </cell>
          <cell r="BS1320">
            <v>3.3</v>
          </cell>
          <cell r="BT1320">
            <v>85</v>
          </cell>
          <cell r="BU1320">
            <v>1.1000000000000001</v>
          </cell>
          <cell r="BV1320">
            <v>1199</v>
          </cell>
          <cell r="BW1320">
            <v>720</v>
          </cell>
          <cell r="BX1320" t="str">
            <v>CHINA-BASE NINGBO FOREIGN TRADE CO., LTD</v>
          </cell>
          <cell r="BY1320" t="str">
            <v>Китай</v>
          </cell>
          <cell r="BZ1320">
            <v>320</v>
          </cell>
          <cell r="CA1320">
            <v>826</v>
          </cell>
          <cell r="CB1320">
            <v>144</v>
          </cell>
          <cell r="CC1320">
            <v>2916</v>
          </cell>
          <cell r="CD1320">
            <v>8000</v>
          </cell>
          <cell r="CE1320">
            <v>2518.0241605563901</v>
          </cell>
          <cell r="CF1320">
            <v>8000</v>
          </cell>
          <cell r="CG1320">
            <v>10000</v>
          </cell>
          <cell r="CH1320" t="str">
            <v>ок</v>
          </cell>
          <cell r="CI1320" t="str">
            <v>ок</v>
          </cell>
          <cell r="CJ1320">
            <v>12</v>
          </cell>
          <cell r="CK1320">
            <v>12634.02</v>
          </cell>
          <cell r="CL1320">
            <v>2750.58</v>
          </cell>
          <cell r="CM1320">
            <v>1065.5999999999999</v>
          </cell>
          <cell r="CN1320">
            <v>9710.2800000000007</v>
          </cell>
          <cell r="CO1320">
            <v>479.52</v>
          </cell>
          <cell r="CP1320">
            <v>26640</v>
          </cell>
          <cell r="CQ1320">
            <v>1360907.8</v>
          </cell>
          <cell r="CR1320">
            <v>296286.2</v>
          </cell>
          <cell r="CS1320">
            <v>114784</v>
          </cell>
          <cell r="CT1320">
            <v>1045969.2</v>
          </cell>
          <cell r="CU1320">
            <v>51652.799999999996</v>
          </cell>
          <cell r="CV1320">
            <v>2869600</v>
          </cell>
          <cell r="CW1320">
            <v>4549006</v>
          </cell>
          <cell r="CX1320">
            <v>990374</v>
          </cell>
          <cell r="CY1320">
            <v>383680</v>
          </cell>
          <cell r="CZ1320">
            <v>3496284</v>
          </cell>
          <cell r="DA1320">
            <v>172656</v>
          </cell>
          <cell r="DB1320">
            <v>9592000</v>
          </cell>
          <cell r="DC1320" t="str">
            <v>Basic+</v>
          </cell>
          <cell r="DE1320">
            <v>59</v>
          </cell>
          <cell r="DF1320">
            <v>59</v>
          </cell>
          <cell r="DH1320">
            <v>12</v>
          </cell>
          <cell r="DI1320">
            <v>2</v>
          </cell>
          <cell r="DJ1320">
            <v>14</v>
          </cell>
          <cell r="DK1320">
            <v>826</v>
          </cell>
          <cell r="DP1320">
            <v>826</v>
          </cell>
          <cell r="DQ1320">
            <v>708</v>
          </cell>
          <cell r="DR1320">
            <v>118</v>
          </cell>
          <cell r="DS1320">
            <v>0.8571428571428571</v>
          </cell>
          <cell r="DT1320">
            <v>0.14285714285714285</v>
          </cell>
          <cell r="DU1320">
            <v>1199</v>
          </cell>
          <cell r="DV1320">
            <v>261428.99999999997</v>
          </cell>
          <cell r="DW1320">
            <v>2750.58</v>
          </cell>
          <cell r="DX1320">
            <v>990374</v>
          </cell>
          <cell r="DY1320" t="str">
            <v>light blue</v>
          </cell>
          <cell r="DZ1320" t="str">
            <v>20230180004___Route___голубой</v>
          </cell>
          <cell r="EA1320" t="str">
            <v>Расчет кирпичей</v>
          </cell>
        </row>
        <row r="1321">
          <cell r="B1321" t="str">
            <v>20230200042_0076709_00000003857</v>
          </cell>
          <cell r="C1321" t="str">
            <v>20230200042_0076709</v>
          </cell>
          <cell r="D1321" t="str">
            <v>Theme 4ОдеждаFlyЖенскийwhite308</v>
          </cell>
          <cell r="E1321" t="str">
            <v>Заг. с Th 4</v>
          </cell>
          <cell r="F1321" t="str">
            <v>ACOOLA Одежда Весна 2024 Theme 4</v>
          </cell>
          <cell r="G1321" t="str">
            <v>ACOOLA</v>
          </cell>
          <cell r="H1321" t="str">
            <v>Theme 4</v>
          </cell>
          <cell r="I1321" t="str">
            <v>00000003857</v>
          </cell>
          <cell r="J1321" t="str">
            <v>20230200042</v>
          </cell>
          <cell r="K1321" t="str">
            <v>Платье детское для девочек Fly белый</v>
          </cell>
          <cell r="L1321" t="str">
            <v>Женский</v>
          </cell>
          <cell r="M1321" t="str">
            <v>Все</v>
          </cell>
          <cell r="N1321" t="str">
            <v>Fly</v>
          </cell>
          <cell r="O1321" t="str">
            <v>белый</v>
          </cell>
          <cell r="P1321" t="str">
            <v>Stitched</v>
          </cell>
          <cell r="Q1321" t="str">
            <v>Dress</v>
          </cell>
          <cell r="R1321" t="str">
            <v>Dress_Girls</v>
          </cell>
          <cell r="S1321" t="str">
            <v>Dress</v>
          </cell>
          <cell r="T1321" t="str">
            <v>Одежда</v>
          </cell>
          <cell r="U1321" t="str">
            <v>Lace (embroidery) / Кружево вышитое</v>
          </cell>
          <cell r="V1321" t="str">
            <v>100%Хлопок</v>
          </cell>
          <cell r="W1321" t="str">
            <v>(308) Kids cloth 98-164</v>
          </cell>
          <cell r="X1321">
            <v>12</v>
          </cell>
          <cell r="Y1321" t="str">
            <v>Нет</v>
          </cell>
          <cell r="Z1321" t="str">
            <v>Marina Ivaschenko</v>
          </cell>
          <cell r="AA1321" t="str">
            <v>Fashion</v>
          </cell>
          <cell r="AB1321" t="str">
            <v>Regular</v>
          </cell>
          <cell r="AC1321" t="str">
            <v>1,2,3,4,5</v>
          </cell>
          <cell r="AD1321" t="str">
            <v>1,2,3,4,5_12</v>
          </cell>
          <cell r="AE1321">
            <v>271</v>
          </cell>
          <cell r="AF1321">
            <v>52</v>
          </cell>
          <cell r="AG1321">
            <v>73</v>
          </cell>
          <cell r="AH1321">
            <v>96</v>
          </cell>
          <cell r="AI1321">
            <v>43</v>
          </cell>
          <cell r="AJ1321">
            <v>7</v>
          </cell>
          <cell r="AK1321">
            <v>1</v>
          </cell>
          <cell r="AM1321">
            <v>12</v>
          </cell>
          <cell r="AN1321">
            <v>0</v>
          </cell>
          <cell r="AO1321">
            <v>12</v>
          </cell>
          <cell r="AP1321">
            <v>624</v>
          </cell>
          <cell r="AQ1321">
            <v>12</v>
          </cell>
          <cell r="AR1321">
            <v>0</v>
          </cell>
          <cell r="AS1321">
            <v>12</v>
          </cell>
          <cell r="AT1321">
            <v>876</v>
          </cell>
          <cell r="AU1321">
            <v>12</v>
          </cell>
          <cell r="AV1321">
            <v>0</v>
          </cell>
          <cell r="AW1321">
            <v>12</v>
          </cell>
          <cell r="AX1321">
            <v>1152</v>
          </cell>
          <cell r="AY1321">
            <v>12</v>
          </cell>
          <cell r="AZ1321">
            <v>0</v>
          </cell>
          <cell r="BA1321">
            <v>12</v>
          </cell>
          <cell r="BB1321">
            <v>516</v>
          </cell>
          <cell r="BC1321">
            <v>12</v>
          </cell>
          <cell r="BD1321">
            <v>0</v>
          </cell>
          <cell r="BE1321">
            <v>12</v>
          </cell>
          <cell r="BF1321">
            <v>84</v>
          </cell>
          <cell r="BG1321" t="str">
            <v>0-0</v>
          </cell>
          <cell r="BH1321">
            <v>0.50030769230769234</v>
          </cell>
          <cell r="BI1321">
            <v>3252</v>
          </cell>
          <cell r="BJ1321">
            <v>2999</v>
          </cell>
          <cell r="BK1321">
            <v>2999</v>
          </cell>
          <cell r="BL1321">
            <v>2726.36</v>
          </cell>
          <cell r="BM1321">
            <v>3.0760551823170417</v>
          </cell>
          <cell r="BN1321">
            <v>8.68</v>
          </cell>
          <cell r="BO1321">
            <v>9</v>
          </cell>
          <cell r="BP1321">
            <v>11.47</v>
          </cell>
          <cell r="BQ1321">
            <v>974.95</v>
          </cell>
          <cell r="BR1321">
            <v>0.67490830276758917</v>
          </cell>
          <cell r="BS1321">
            <v>3.5</v>
          </cell>
          <cell r="BT1321">
            <v>85</v>
          </cell>
          <cell r="BU1321">
            <v>1.1000000000000001</v>
          </cell>
          <cell r="BV1321">
            <v>2999</v>
          </cell>
          <cell r="BW1321">
            <v>1800</v>
          </cell>
          <cell r="BX1321" t="str">
            <v>SHAOXING JUNZE CLOTHING CO.,LTD.</v>
          </cell>
          <cell r="BY1321" t="str">
            <v>Китай</v>
          </cell>
          <cell r="BZ1321">
            <v>260</v>
          </cell>
          <cell r="CA1321">
            <v>708</v>
          </cell>
          <cell r="CB1321">
            <v>120</v>
          </cell>
          <cell r="CC1321">
            <v>2160</v>
          </cell>
          <cell r="CD1321">
            <v>6500</v>
          </cell>
          <cell r="CE1321">
            <v>2045.8946304520668</v>
          </cell>
          <cell r="CF1321">
            <v>6500</v>
          </cell>
          <cell r="CG1321">
            <v>6500</v>
          </cell>
          <cell r="CH1321" t="str">
            <v>ок</v>
          </cell>
          <cell r="CI1321" t="str">
            <v>ок</v>
          </cell>
          <cell r="CJ1321">
            <v>10</v>
          </cell>
          <cell r="CK1321">
            <v>29268</v>
          </cell>
          <cell r="CL1321">
            <v>6372</v>
          </cell>
          <cell r="CM1321">
            <v>2340</v>
          </cell>
          <cell r="CN1321">
            <v>19440</v>
          </cell>
          <cell r="CO1321">
            <v>1080</v>
          </cell>
          <cell r="CP1321">
            <v>58500</v>
          </cell>
          <cell r="CQ1321">
            <v>3170537.4000000004</v>
          </cell>
          <cell r="CR1321">
            <v>690264.6</v>
          </cell>
          <cell r="CS1321">
            <v>253487</v>
          </cell>
          <cell r="CT1321">
            <v>2105892</v>
          </cell>
          <cell r="CU1321">
            <v>116994</v>
          </cell>
          <cell r="CV1321">
            <v>6337175</v>
          </cell>
          <cell r="CW1321">
            <v>9752748</v>
          </cell>
          <cell r="CX1321">
            <v>2123292</v>
          </cell>
          <cell r="CY1321">
            <v>779740</v>
          </cell>
          <cell r="CZ1321">
            <v>6477840</v>
          </cell>
          <cell r="DA1321">
            <v>359880</v>
          </cell>
          <cell r="DB1321">
            <v>19493500</v>
          </cell>
          <cell r="DC1321" t="str">
            <v>Fashion</v>
          </cell>
          <cell r="DE1321">
            <v>59</v>
          </cell>
          <cell r="DF1321">
            <v>59</v>
          </cell>
          <cell r="DH1321">
            <v>12</v>
          </cell>
          <cell r="DI1321">
            <v>0</v>
          </cell>
          <cell r="DJ1321">
            <v>12</v>
          </cell>
          <cell r="DK1321">
            <v>708</v>
          </cell>
          <cell r="DP1321">
            <v>708</v>
          </cell>
          <cell r="DQ1321">
            <v>708</v>
          </cell>
          <cell r="DR1321">
            <v>0</v>
          </cell>
          <cell r="DS1321">
            <v>1</v>
          </cell>
          <cell r="DT1321">
            <v>0</v>
          </cell>
          <cell r="DU1321">
            <v>2999</v>
          </cell>
          <cell r="DV1321">
            <v>609057</v>
          </cell>
          <cell r="DW1321">
            <v>6372</v>
          </cell>
          <cell r="DX1321">
            <v>2123292</v>
          </cell>
          <cell r="DY1321" t="str">
            <v>white</v>
          </cell>
          <cell r="DZ1321" t="str">
            <v>20230200042___Fly___белый</v>
          </cell>
          <cell r="EA1321" t="str">
            <v>Расчет кирпичей</v>
          </cell>
        </row>
        <row r="1322">
          <cell r="B1322" t="str">
            <v>20230200044_0076711_00000003857</v>
          </cell>
          <cell r="C1322" t="str">
            <v>20230200044_0076711</v>
          </cell>
          <cell r="D1322" t="str">
            <v>Theme 4ОдеждаTrainЖенскийfuchsia308</v>
          </cell>
          <cell r="E1322" t="str">
            <v>Заг. с Th 4</v>
          </cell>
          <cell r="F1322" t="str">
            <v>ACOOLA Одежда Весна 2024 Theme 4</v>
          </cell>
          <cell r="G1322" t="str">
            <v>ACOOLA</v>
          </cell>
          <cell r="H1322" t="str">
            <v>Theme 4</v>
          </cell>
          <cell r="I1322" t="str">
            <v>00000003857</v>
          </cell>
          <cell r="J1322" t="str">
            <v>20230200044</v>
          </cell>
          <cell r="K1322" t="str">
            <v>Платье детское для девочек Train фуксия</v>
          </cell>
          <cell r="L1322" t="str">
            <v>Женский</v>
          </cell>
          <cell r="M1322" t="str">
            <v>Все</v>
          </cell>
          <cell r="N1322" t="str">
            <v>Train</v>
          </cell>
          <cell r="O1322" t="str">
            <v>фуксия</v>
          </cell>
          <cell r="P1322" t="str">
            <v>Stitched</v>
          </cell>
          <cell r="Q1322" t="str">
            <v>Dress</v>
          </cell>
          <cell r="R1322" t="str">
            <v>Dress_Girls</v>
          </cell>
          <cell r="S1322" t="str">
            <v>Dress</v>
          </cell>
          <cell r="T1322" t="str">
            <v>Одежда</v>
          </cell>
          <cell r="U1322" t="str">
            <v>Plain weave / Полотняное переплетение ткани</v>
          </cell>
          <cell r="V1322" t="str">
            <v>100%Хлопок</v>
          </cell>
          <cell r="W1322" t="str">
            <v>(308) Kids cloth 98-164</v>
          </cell>
          <cell r="X1322">
            <v>12</v>
          </cell>
          <cell r="Y1322" t="str">
            <v>Нет</v>
          </cell>
          <cell r="Z1322" t="str">
            <v>Marina Ivaschenko</v>
          </cell>
          <cell r="AA1322" t="str">
            <v>Fashion</v>
          </cell>
          <cell r="AB1322" t="str">
            <v>Regular</v>
          </cell>
          <cell r="AC1322" t="str">
            <v>1,2,3,4,5</v>
          </cell>
          <cell r="AD1322" t="str">
            <v>1,2,3,4,5_12</v>
          </cell>
          <cell r="AE1322">
            <v>271</v>
          </cell>
          <cell r="AF1322">
            <v>52</v>
          </cell>
          <cell r="AG1322">
            <v>73</v>
          </cell>
          <cell r="AH1322">
            <v>96</v>
          </cell>
          <cell r="AI1322">
            <v>43</v>
          </cell>
          <cell r="AJ1322">
            <v>7</v>
          </cell>
          <cell r="AK1322">
            <v>1</v>
          </cell>
          <cell r="AM1322">
            <v>12</v>
          </cell>
          <cell r="AN1322">
            <v>0</v>
          </cell>
          <cell r="AO1322">
            <v>12</v>
          </cell>
          <cell r="AP1322">
            <v>624</v>
          </cell>
          <cell r="AQ1322">
            <v>12</v>
          </cell>
          <cell r="AR1322">
            <v>0</v>
          </cell>
          <cell r="AS1322">
            <v>12</v>
          </cell>
          <cell r="AT1322">
            <v>876</v>
          </cell>
          <cell r="AU1322">
            <v>12</v>
          </cell>
          <cell r="AV1322">
            <v>0</v>
          </cell>
          <cell r="AW1322">
            <v>12</v>
          </cell>
          <cell r="AX1322">
            <v>1152</v>
          </cell>
          <cell r="AY1322">
            <v>12</v>
          </cell>
          <cell r="AZ1322">
            <v>0</v>
          </cell>
          <cell r="BA1322">
            <v>12</v>
          </cell>
          <cell r="BB1322">
            <v>516</v>
          </cell>
          <cell r="BC1322">
            <v>12</v>
          </cell>
          <cell r="BD1322">
            <v>0</v>
          </cell>
          <cell r="BE1322">
            <v>12</v>
          </cell>
          <cell r="BF1322">
            <v>84</v>
          </cell>
          <cell r="BG1322" t="str">
            <v>0-0</v>
          </cell>
          <cell r="BH1322">
            <v>0.50030769230769234</v>
          </cell>
          <cell r="BI1322">
            <v>3252</v>
          </cell>
          <cell r="BJ1322">
            <v>1799</v>
          </cell>
          <cell r="BK1322">
            <v>1799</v>
          </cell>
          <cell r="BL1322">
            <v>1635.45</v>
          </cell>
          <cell r="BM1322">
            <v>3.2561085972850679</v>
          </cell>
          <cell r="BN1322">
            <v>4.8600000000000003</v>
          </cell>
          <cell r="BO1322">
            <v>5.04</v>
          </cell>
          <cell r="BP1322">
            <v>6.5</v>
          </cell>
          <cell r="BQ1322">
            <v>552.5</v>
          </cell>
          <cell r="BR1322">
            <v>0.69288493607559754</v>
          </cell>
          <cell r="BS1322">
            <v>3.5</v>
          </cell>
          <cell r="BT1322">
            <v>85</v>
          </cell>
          <cell r="BU1322">
            <v>1.1000000000000001</v>
          </cell>
          <cell r="BV1322">
            <v>1799</v>
          </cell>
          <cell r="BW1322">
            <v>1080</v>
          </cell>
          <cell r="BX1322" t="str">
            <v>SHAOXING YANSHENG TRADING CO., LTD</v>
          </cell>
          <cell r="BY1322" t="str">
            <v>Китай</v>
          </cell>
          <cell r="BZ1322">
            <v>260</v>
          </cell>
          <cell r="CA1322">
            <v>708</v>
          </cell>
          <cell r="CB1322">
            <v>120</v>
          </cell>
          <cell r="CC1322">
            <v>2160</v>
          </cell>
          <cell r="CD1322">
            <v>6500</v>
          </cell>
          <cell r="CE1322">
            <v>2045.8946304520668</v>
          </cell>
          <cell r="CF1322">
            <v>6500</v>
          </cell>
          <cell r="CG1322">
            <v>6500</v>
          </cell>
          <cell r="CH1322" t="str">
            <v>ок</v>
          </cell>
          <cell r="CI1322" t="str">
            <v>ок</v>
          </cell>
          <cell r="CJ1322">
            <v>10</v>
          </cell>
          <cell r="CK1322">
            <v>16390.080000000002</v>
          </cell>
          <cell r="CL1322">
            <v>3568.32</v>
          </cell>
          <cell r="CM1322">
            <v>1310.4000000000001</v>
          </cell>
          <cell r="CN1322">
            <v>10886.4</v>
          </cell>
          <cell r="CO1322">
            <v>604.79999999999995</v>
          </cell>
          <cell r="CP1322">
            <v>32760</v>
          </cell>
          <cell r="CQ1322">
            <v>1796730</v>
          </cell>
          <cell r="CR1322">
            <v>391170</v>
          </cell>
          <cell r="CS1322">
            <v>143650</v>
          </cell>
          <cell r="CT1322">
            <v>1193400</v>
          </cell>
          <cell r="CU1322">
            <v>66300</v>
          </cell>
          <cell r="CV1322">
            <v>3591250</v>
          </cell>
          <cell r="CW1322">
            <v>5850348</v>
          </cell>
          <cell r="CX1322">
            <v>1273692</v>
          </cell>
          <cell r="CY1322">
            <v>467740</v>
          </cell>
          <cell r="CZ1322">
            <v>3885840</v>
          </cell>
          <cell r="DA1322">
            <v>215880</v>
          </cell>
          <cell r="DB1322">
            <v>11693500</v>
          </cell>
          <cell r="DC1322" t="str">
            <v>Fashion</v>
          </cell>
          <cell r="DE1322">
            <v>59</v>
          </cell>
          <cell r="DF1322">
            <v>59</v>
          </cell>
          <cell r="DH1322">
            <v>12</v>
          </cell>
          <cell r="DI1322">
            <v>0</v>
          </cell>
          <cell r="DJ1322">
            <v>12</v>
          </cell>
          <cell r="DK1322">
            <v>708</v>
          </cell>
          <cell r="DP1322">
            <v>708</v>
          </cell>
          <cell r="DQ1322">
            <v>708</v>
          </cell>
          <cell r="DR1322">
            <v>0</v>
          </cell>
          <cell r="DS1322">
            <v>1</v>
          </cell>
          <cell r="DT1322">
            <v>0</v>
          </cell>
          <cell r="DU1322">
            <v>1799</v>
          </cell>
          <cell r="DV1322">
            <v>345150</v>
          </cell>
          <cell r="DW1322">
            <v>3568.32</v>
          </cell>
          <cell r="DX1322">
            <v>1273692</v>
          </cell>
          <cell r="DY1322" t="str">
            <v>fuchsia</v>
          </cell>
          <cell r="DZ1322" t="str">
            <v>20230200044___Train___фуксия</v>
          </cell>
          <cell r="EA1322" t="str">
            <v>Расчет кирпичей</v>
          </cell>
        </row>
        <row r="1323">
          <cell r="B1323" t="str">
            <v>20230200045_0076712_00000003857</v>
          </cell>
          <cell r="C1323" t="str">
            <v>20230200045_0076712</v>
          </cell>
          <cell r="D1323" t="str">
            <v>Theme 4ОдеждаTripЖенскийpeach308</v>
          </cell>
          <cell r="E1323" t="str">
            <v>Заг. с Th 4</v>
          </cell>
          <cell r="F1323" t="str">
            <v>ACOOLA Одежда Весна 2024 Theme 4</v>
          </cell>
          <cell r="G1323" t="str">
            <v>ACOOLA</v>
          </cell>
          <cell r="H1323" t="str">
            <v>Theme 4</v>
          </cell>
          <cell r="I1323" t="str">
            <v>00000003857</v>
          </cell>
          <cell r="J1323" t="str">
            <v>20230200045</v>
          </cell>
          <cell r="K1323" t="str">
            <v>Платье детское для девочек Trip персиковый</v>
          </cell>
          <cell r="L1323" t="str">
            <v>Женский</v>
          </cell>
          <cell r="M1323" t="str">
            <v>Все</v>
          </cell>
          <cell r="N1323" t="str">
            <v>Trip</v>
          </cell>
          <cell r="O1323" t="str">
            <v>персиковый</v>
          </cell>
          <cell r="P1323" t="str">
            <v>Stitched</v>
          </cell>
          <cell r="Q1323" t="str">
            <v>Dress</v>
          </cell>
          <cell r="R1323" t="str">
            <v>Dress_Girls</v>
          </cell>
          <cell r="S1323" t="str">
            <v>Dress</v>
          </cell>
          <cell r="T1323" t="str">
            <v>Одежда</v>
          </cell>
          <cell r="U1323" t="str">
            <v>Special weave / Декоративное плетение ткани</v>
          </cell>
          <cell r="V1323" t="str">
            <v>100%Хлопок</v>
          </cell>
          <cell r="W1323" t="str">
            <v>(308) Kids cloth 98-164</v>
          </cell>
          <cell r="X1323">
            <v>12</v>
          </cell>
          <cell r="Y1323" t="str">
            <v>Нет</v>
          </cell>
          <cell r="Z1323" t="str">
            <v>Marina Ivaschenko</v>
          </cell>
          <cell r="AA1323" t="str">
            <v>Fashion</v>
          </cell>
          <cell r="AB1323" t="str">
            <v>Regular</v>
          </cell>
          <cell r="AC1323" t="str">
            <v>1,2,3</v>
          </cell>
          <cell r="AD1323" t="str">
            <v>1,2,3_12</v>
          </cell>
          <cell r="AE1323">
            <v>221</v>
          </cell>
          <cell r="AF1323">
            <v>52</v>
          </cell>
          <cell r="AG1323">
            <v>73</v>
          </cell>
          <cell r="AH1323">
            <v>96</v>
          </cell>
          <cell r="AI1323">
            <v>0</v>
          </cell>
          <cell r="AJ1323">
            <v>0</v>
          </cell>
          <cell r="AK1323">
            <v>1</v>
          </cell>
          <cell r="AL1323">
            <v>0.3</v>
          </cell>
          <cell r="AM1323">
            <v>12</v>
          </cell>
          <cell r="AN1323">
            <v>2</v>
          </cell>
          <cell r="AO1323">
            <v>14</v>
          </cell>
          <cell r="AP1323">
            <v>728</v>
          </cell>
          <cell r="AQ1323">
            <v>12</v>
          </cell>
          <cell r="AR1323">
            <v>2</v>
          </cell>
          <cell r="AS1323">
            <v>14</v>
          </cell>
          <cell r="AT1323">
            <v>1022</v>
          </cell>
          <cell r="AU1323">
            <v>12</v>
          </cell>
          <cell r="AV1323">
            <v>2</v>
          </cell>
          <cell r="AW1323">
            <v>14</v>
          </cell>
          <cell r="AX1323">
            <v>1344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 t="str">
            <v>0-2</v>
          </cell>
          <cell r="BH1323">
            <v>0.47599999999999998</v>
          </cell>
          <cell r="BI1323">
            <v>3094</v>
          </cell>
          <cell r="BJ1323">
            <v>1999</v>
          </cell>
          <cell r="BK1323">
            <v>1999</v>
          </cell>
          <cell r="BL1323">
            <v>1817.27</v>
          </cell>
          <cell r="BM1323">
            <v>3.0306246209824135</v>
          </cell>
          <cell r="BN1323">
            <v>5.8</v>
          </cell>
          <cell r="BO1323">
            <v>6.02</v>
          </cell>
          <cell r="BP1323">
            <v>7.76</v>
          </cell>
          <cell r="BQ1323">
            <v>659.6</v>
          </cell>
          <cell r="BR1323">
            <v>0.67003501750875438</v>
          </cell>
          <cell r="BS1323">
            <v>3.5</v>
          </cell>
          <cell r="BT1323">
            <v>85</v>
          </cell>
          <cell r="BU1323">
            <v>1.1000000000000001</v>
          </cell>
          <cell r="BV1323">
            <v>1999</v>
          </cell>
          <cell r="BW1323">
            <v>1200</v>
          </cell>
          <cell r="BX1323" t="str">
            <v>SHAOXING YANSHENG TRADING CO., LTD</v>
          </cell>
          <cell r="BY1323" t="str">
            <v>Китай</v>
          </cell>
          <cell r="BZ1323">
            <v>260</v>
          </cell>
          <cell r="CA1323">
            <v>708</v>
          </cell>
          <cell r="CB1323">
            <v>120</v>
          </cell>
          <cell r="CC1323">
            <v>2318</v>
          </cell>
          <cell r="CD1323">
            <v>6500</v>
          </cell>
          <cell r="CE1323">
            <v>2045.8946304520668</v>
          </cell>
          <cell r="CF1323">
            <v>6500</v>
          </cell>
          <cell r="CG1323">
            <v>6500</v>
          </cell>
          <cell r="CH1323" t="str">
            <v>ок</v>
          </cell>
          <cell r="CI1323" t="str">
            <v>ок</v>
          </cell>
          <cell r="CJ1323">
            <v>10</v>
          </cell>
          <cell r="CK1323">
            <v>18625.879999999997</v>
          </cell>
          <cell r="CL1323">
            <v>4262.16</v>
          </cell>
          <cell r="CM1323">
            <v>1565.1999999999998</v>
          </cell>
          <cell r="CN1323">
            <v>13954.359999999999</v>
          </cell>
          <cell r="CO1323">
            <v>722.4</v>
          </cell>
          <cell r="CP1323">
            <v>39130</v>
          </cell>
          <cell r="CQ1323">
            <v>2040802.4000000001</v>
          </cell>
          <cell r="CR1323">
            <v>466996.8</v>
          </cell>
          <cell r="CS1323">
            <v>171496</v>
          </cell>
          <cell r="CT1323">
            <v>1528952.8</v>
          </cell>
          <cell r="CU1323">
            <v>79152</v>
          </cell>
          <cell r="CV1323">
            <v>4287400</v>
          </cell>
          <cell r="CW1323">
            <v>6184906</v>
          </cell>
          <cell r="CX1323">
            <v>1415292</v>
          </cell>
          <cell r="CY1323">
            <v>519740</v>
          </cell>
          <cell r="CZ1323">
            <v>4633682</v>
          </cell>
          <cell r="DA1323">
            <v>239880</v>
          </cell>
          <cell r="DB1323">
            <v>12993500</v>
          </cell>
          <cell r="DC1323" t="str">
            <v>Fashion</v>
          </cell>
          <cell r="DE1323">
            <v>59</v>
          </cell>
          <cell r="DF1323">
            <v>59</v>
          </cell>
          <cell r="DH1323">
            <v>12</v>
          </cell>
          <cell r="DI1323">
            <v>0</v>
          </cell>
          <cell r="DJ1323">
            <v>12</v>
          </cell>
          <cell r="DK1323">
            <v>708</v>
          </cell>
          <cell r="DP1323">
            <v>708</v>
          </cell>
          <cell r="DQ1323">
            <v>708</v>
          </cell>
          <cell r="DR1323">
            <v>0</v>
          </cell>
          <cell r="DS1323">
            <v>1</v>
          </cell>
          <cell r="DT1323">
            <v>0</v>
          </cell>
          <cell r="DU1323">
            <v>1999</v>
          </cell>
          <cell r="DV1323">
            <v>412056</v>
          </cell>
          <cell r="DW1323">
            <v>4262.16</v>
          </cell>
          <cell r="DX1323">
            <v>1415292</v>
          </cell>
          <cell r="DY1323" t="str">
            <v>peach</v>
          </cell>
          <cell r="DZ1323" t="str">
            <v>20230200045___Trip___персиковый</v>
          </cell>
          <cell r="EA1323" t="str">
            <v>Расчет кирпичей</v>
          </cell>
        </row>
        <row r="1324">
          <cell r="B1324" t="str">
            <v>20230200046_0076713_00000003857</v>
          </cell>
          <cell r="C1324" t="str">
            <v>20230200046_0076713</v>
          </cell>
          <cell r="D1324" t="str">
            <v>Theme 4ОдеждаAiroportЖенскийprint308</v>
          </cell>
          <cell r="E1324" t="str">
            <v>Заг. с Th 4</v>
          </cell>
          <cell r="F1324" t="str">
            <v>ACOOLA Одежда Весна 2024 Theme 4</v>
          </cell>
          <cell r="G1324" t="str">
            <v>ACOOLA</v>
          </cell>
          <cell r="H1324" t="str">
            <v>Theme 4</v>
          </cell>
          <cell r="I1324" t="str">
            <v>00000003857</v>
          </cell>
          <cell r="J1324" t="str">
            <v>20230200046</v>
          </cell>
          <cell r="K1324" t="str">
            <v>Платье детское для девочек Airoport набивка</v>
          </cell>
          <cell r="L1324" t="str">
            <v>Женский</v>
          </cell>
          <cell r="M1324" t="str">
            <v>Все</v>
          </cell>
          <cell r="N1324" t="str">
            <v>Airoport</v>
          </cell>
          <cell r="O1324" t="str">
            <v>набивка</v>
          </cell>
          <cell r="P1324" t="str">
            <v>Stitched</v>
          </cell>
          <cell r="Q1324" t="str">
            <v>Dress</v>
          </cell>
          <cell r="R1324" t="str">
            <v>Dress_Girls</v>
          </cell>
          <cell r="S1324" t="str">
            <v>Dress</v>
          </cell>
          <cell r="T1324" t="str">
            <v>Одежда</v>
          </cell>
          <cell r="U1324" t="str">
            <v>Plain weave / Полотняное переплетение ткани</v>
          </cell>
          <cell r="V1324" t="str">
            <v>100%Хлопок</v>
          </cell>
          <cell r="W1324" t="str">
            <v>(308) Kids cloth 98-164</v>
          </cell>
          <cell r="X1324">
            <v>12</v>
          </cell>
          <cell r="Y1324" t="str">
            <v>Нет</v>
          </cell>
          <cell r="Z1324" t="str">
            <v>Marina Ivaschenko</v>
          </cell>
          <cell r="AA1324" t="str">
            <v>Fashion</v>
          </cell>
          <cell r="AB1324" t="str">
            <v>Regular</v>
          </cell>
          <cell r="AC1324" t="str">
            <v>1,2,3,4</v>
          </cell>
          <cell r="AD1324" t="str">
            <v>1,2,3,4_12</v>
          </cell>
          <cell r="AE1324">
            <v>264</v>
          </cell>
          <cell r="AF1324">
            <v>52</v>
          </cell>
          <cell r="AG1324">
            <v>73</v>
          </cell>
          <cell r="AH1324">
            <v>96</v>
          </cell>
          <cell r="AI1324">
            <v>43</v>
          </cell>
          <cell r="AJ1324">
            <v>0</v>
          </cell>
          <cell r="AK1324">
            <v>1</v>
          </cell>
          <cell r="AM1324">
            <v>12</v>
          </cell>
          <cell r="AN1324">
            <v>0</v>
          </cell>
          <cell r="AO1324">
            <v>12</v>
          </cell>
          <cell r="AP1324">
            <v>624</v>
          </cell>
          <cell r="AQ1324">
            <v>12</v>
          </cell>
          <cell r="AR1324">
            <v>0</v>
          </cell>
          <cell r="AS1324">
            <v>12</v>
          </cell>
          <cell r="AT1324">
            <v>876</v>
          </cell>
          <cell r="AU1324">
            <v>12</v>
          </cell>
          <cell r="AV1324">
            <v>0</v>
          </cell>
          <cell r="AW1324">
            <v>12</v>
          </cell>
          <cell r="AX1324">
            <v>1152</v>
          </cell>
          <cell r="AY1324">
            <v>12</v>
          </cell>
          <cell r="AZ1324">
            <v>0</v>
          </cell>
          <cell r="BA1324">
            <v>12</v>
          </cell>
          <cell r="BB1324">
            <v>516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 t="str">
            <v>0-0</v>
          </cell>
          <cell r="BH1324">
            <v>0.48738461538461536</v>
          </cell>
          <cell r="BI1324">
            <v>3168</v>
          </cell>
          <cell r="BJ1324">
            <v>1499</v>
          </cell>
          <cell r="BK1324">
            <v>1499</v>
          </cell>
          <cell r="BL1324">
            <v>1362.73</v>
          </cell>
          <cell r="BM1324">
            <v>2.7426584941908336</v>
          </cell>
          <cell r="BN1324">
            <v>4.8099999999999996</v>
          </cell>
          <cell r="BO1324">
            <v>4.99</v>
          </cell>
          <cell r="BP1324">
            <v>6.43</v>
          </cell>
          <cell r="BQ1324">
            <v>546.54999999999995</v>
          </cell>
          <cell r="BR1324">
            <v>0.63539026017344902</v>
          </cell>
          <cell r="BS1324">
            <v>3.5</v>
          </cell>
          <cell r="BT1324">
            <v>85</v>
          </cell>
          <cell r="BU1324">
            <v>1.1000000000000001</v>
          </cell>
          <cell r="BV1324">
            <v>1499</v>
          </cell>
          <cell r="BW1324">
            <v>900</v>
          </cell>
          <cell r="BX1324" t="str">
            <v>SHAOXING YANSHENG TRADING CO., LTD</v>
          </cell>
          <cell r="BY1324" t="str">
            <v>Китай</v>
          </cell>
          <cell r="BZ1324">
            <v>260</v>
          </cell>
          <cell r="CA1324">
            <v>708</v>
          </cell>
          <cell r="CB1324">
            <v>120</v>
          </cell>
          <cell r="CC1324">
            <v>2244</v>
          </cell>
          <cell r="CD1324">
            <v>6500</v>
          </cell>
          <cell r="CE1324">
            <v>2045.8946304520668</v>
          </cell>
          <cell r="CF1324">
            <v>6500</v>
          </cell>
          <cell r="CG1324">
            <v>6500</v>
          </cell>
          <cell r="CH1324" t="str">
            <v>ок</v>
          </cell>
          <cell r="CI1324" t="str">
            <v>ок</v>
          </cell>
          <cell r="CJ1324">
            <v>10</v>
          </cell>
          <cell r="CK1324">
            <v>15808.320000000002</v>
          </cell>
          <cell r="CL1324">
            <v>3532.92</v>
          </cell>
          <cell r="CM1324">
            <v>1297.4000000000001</v>
          </cell>
          <cell r="CN1324">
            <v>11197.560000000001</v>
          </cell>
          <cell r="CO1324">
            <v>598.80000000000007</v>
          </cell>
          <cell r="CP1324">
            <v>32435</v>
          </cell>
          <cell r="CQ1324">
            <v>1731470.4</v>
          </cell>
          <cell r="CR1324">
            <v>386957.39999999997</v>
          </cell>
          <cell r="CS1324">
            <v>142103</v>
          </cell>
          <cell r="CT1324">
            <v>1226458.2</v>
          </cell>
          <cell r="CU1324">
            <v>65586</v>
          </cell>
          <cell r="CV1324">
            <v>3552574.9999999995</v>
          </cell>
          <cell r="CW1324">
            <v>4748832</v>
          </cell>
          <cell r="CX1324">
            <v>1061292</v>
          </cell>
          <cell r="CY1324">
            <v>389740</v>
          </cell>
          <cell r="CZ1324">
            <v>3363756</v>
          </cell>
          <cell r="DA1324">
            <v>179880</v>
          </cell>
          <cell r="DB1324">
            <v>9743500</v>
          </cell>
          <cell r="DC1324" t="str">
            <v>Fashion</v>
          </cell>
          <cell r="DE1324">
            <v>59</v>
          </cell>
          <cell r="DF1324">
            <v>59</v>
          </cell>
          <cell r="DH1324">
            <v>12</v>
          </cell>
          <cell r="DI1324">
            <v>0</v>
          </cell>
          <cell r="DJ1324">
            <v>12</v>
          </cell>
          <cell r="DK1324">
            <v>708</v>
          </cell>
          <cell r="DP1324">
            <v>708</v>
          </cell>
          <cell r="DQ1324">
            <v>708</v>
          </cell>
          <cell r="DR1324">
            <v>0</v>
          </cell>
          <cell r="DS1324">
            <v>1</v>
          </cell>
          <cell r="DT1324">
            <v>0</v>
          </cell>
          <cell r="DU1324">
            <v>1499</v>
          </cell>
          <cell r="DV1324">
            <v>341432.99999999994</v>
          </cell>
          <cell r="DW1324">
            <v>3532.92</v>
          </cell>
          <cell r="DX1324">
            <v>1061292</v>
          </cell>
          <cell r="DY1324" t="str">
            <v>print</v>
          </cell>
          <cell r="DZ1324" t="str">
            <v>20230200046___Airoport___набивка</v>
          </cell>
          <cell r="EA1324" t="str">
            <v>Расчет кирпичей</v>
          </cell>
        </row>
        <row r="1325">
          <cell r="B1325" t="str">
            <v>20230200049_0076722_00000003857</v>
          </cell>
          <cell r="C1325" t="str">
            <v>20230200049_0076722</v>
          </cell>
          <cell r="D1325" t="str">
            <v>Theme 4ОдеждаGateЖенскийmulticolor308</v>
          </cell>
          <cell r="E1325" t="str">
            <v>Заг. с Th 4</v>
          </cell>
          <cell r="F1325" t="str">
            <v>ACOOLA Одежда Весна 2024 Theme 4</v>
          </cell>
          <cell r="G1325" t="str">
            <v>ACOOLA</v>
          </cell>
          <cell r="H1325" t="str">
            <v>Theme 4</v>
          </cell>
          <cell r="I1325" t="str">
            <v>00000003857</v>
          </cell>
          <cell r="J1325" t="str">
            <v>20230200049</v>
          </cell>
          <cell r="K1325" t="str">
            <v>Платье детское для девочек Gate цветной</v>
          </cell>
          <cell r="L1325" t="str">
            <v>Женский</v>
          </cell>
          <cell r="M1325" t="str">
            <v>Все</v>
          </cell>
          <cell r="N1325" t="str">
            <v>Gate</v>
          </cell>
          <cell r="O1325" t="str">
            <v>цветной</v>
          </cell>
          <cell r="P1325" t="str">
            <v>Jersey</v>
          </cell>
          <cell r="Q1325" t="str">
            <v>Dress</v>
          </cell>
          <cell r="R1325" t="str">
            <v>Dress_Girls</v>
          </cell>
          <cell r="S1325" t="str">
            <v>Dress</v>
          </cell>
          <cell r="T1325" t="str">
            <v>Одежда</v>
          </cell>
          <cell r="U1325" t="str">
            <v>Single jersey / Трикотажное полотно</v>
          </cell>
          <cell r="V1325" t="str">
            <v>95%Хлопок/5%ПУ</v>
          </cell>
          <cell r="W1325" t="str">
            <v>(308) Kids cloth 98-164</v>
          </cell>
          <cell r="X1325">
            <v>12</v>
          </cell>
          <cell r="Y1325" t="str">
            <v>Нет</v>
          </cell>
          <cell r="Z1325" t="str">
            <v>Marina Ivaschenko</v>
          </cell>
          <cell r="AA1325" t="str">
            <v>Basic+</v>
          </cell>
          <cell r="AB1325" t="str">
            <v>Regular</v>
          </cell>
          <cell r="AC1325" t="str">
            <v>1,2,3,4,5</v>
          </cell>
          <cell r="AD1325" t="str">
            <v>1,2,3,4,5_12</v>
          </cell>
          <cell r="AE1325">
            <v>271</v>
          </cell>
          <cell r="AF1325">
            <v>52</v>
          </cell>
          <cell r="AG1325">
            <v>73</v>
          </cell>
          <cell r="AH1325">
            <v>96</v>
          </cell>
          <cell r="AI1325">
            <v>43</v>
          </cell>
          <cell r="AJ1325">
            <v>7</v>
          </cell>
          <cell r="AK1325">
            <v>0.65</v>
          </cell>
          <cell r="AL1325">
            <v>0.3</v>
          </cell>
          <cell r="AM1325">
            <v>12</v>
          </cell>
          <cell r="AN1325">
            <v>2</v>
          </cell>
          <cell r="AO1325">
            <v>14</v>
          </cell>
          <cell r="AP1325">
            <v>728</v>
          </cell>
          <cell r="AQ1325">
            <v>12</v>
          </cell>
          <cell r="AR1325">
            <v>2</v>
          </cell>
          <cell r="AS1325">
            <v>14</v>
          </cell>
          <cell r="AT1325">
            <v>1022</v>
          </cell>
          <cell r="AU1325">
            <v>12</v>
          </cell>
          <cell r="AV1325">
            <v>2</v>
          </cell>
          <cell r="AW1325">
            <v>14</v>
          </cell>
          <cell r="AX1325">
            <v>1344</v>
          </cell>
          <cell r="AY1325">
            <v>12</v>
          </cell>
          <cell r="AZ1325">
            <v>2</v>
          </cell>
          <cell r="BA1325">
            <v>14</v>
          </cell>
          <cell r="BB1325">
            <v>602</v>
          </cell>
          <cell r="BC1325">
            <v>12</v>
          </cell>
          <cell r="BD1325">
            <v>2</v>
          </cell>
          <cell r="BE1325">
            <v>14</v>
          </cell>
          <cell r="BF1325">
            <v>98</v>
          </cell>
          <cell r="BG1325" t="str">
            <v>0-2</v>
          </cell>
          <cell r="BH1325">
            <v>0.47425</v>
          </cell>
          <cell r="BI1325">
            <v>3794</v>
          </cell>
          <cell r="BJ1325">
            <v>1199</v>
          </cell>
          <cell r="BK1325">
            <v>1199</v>
          </cell>
          <cell r="BL1325">
            <v>1090</v>
          </cell>
          <cell r="BM1325">
            <v>2.7284105131414269</v>
          </cell>
          <cell r="BN1325">
            <v>3.91</v>
          </cell>
          <cell r="BO1325">
            <v>4.0599999999999996</v>
          </cell>
          <cell r="BP1325">
            <v>5.17</v>
          </cell>
          <cell r="BQ1325">
            <v>439.45</v>
          </cell>
          <cell r="BR1325">
            <v>0.63348623853211006</v>
          </cell>
          <cell r="BS1325">
            <v>3.3</v>
          </cell>
          <cell r="BT1325">
            <v>85</v>
          </cell>
          <cell r="BU1325">
            <v>1.1000000000000001</v>
          </cell>
          <cell r="BV1325">
            <v>1199</v>
          </cell>
          <cell r="BW1325">
            <v>720</v>
          </cell>
          <cell r="BX1325" t="str">
            <v>CHINA-BASE NINGBO FOREIGN TRADE CO., LTD</v>
          </cell>
          <cell r="BY1325" t="str">
            <v>Китай</v>
          </cell>
          <cell r="BZ1325">
            <v>320</v>
          </cell>
          <cell r="CA1325">
            <v>826</v>
          </cell>
          <cell r="CB1325">
            <v>144</v>
          </cell>
          <cell r="CC1325">
            <v>2916</v>
          </cell>
          <cell r="CD1325">
            <v>8000</v>
          </cell>
          <cell r="CE1325">
            <v>2518.0241605563901</v>
          </cell>
          <cell r="CF1325">
            <v>8000</v>
          </cell>
          <cell r="CG1325">
            <v>10000</v>
          </cell>
          <cell r="CH1325" t="str">
            <v>ок</v>
          </cell>
          <cell r="CI1325" t="str">
            <v>ок</v>
          </cell>
          <cell r="CJ1325">
            <v>12</v>
          </cell>
          <cell r="CK1325">
            <v>15403.64</v>
          </cell>
          <cell r="CL1325">
            <v>3353.5599999999995</v>
          </cell>
          <cell r="CM1325">
            <v>1299.1999999999998</v>
          </cell>
          <cell r="CN1325">
            <v>11838.96</v>
          </cell>
          <cell r="CO1325">
            <v>584.64</v>
          </cell>
          <cell r="CP1325">
            <v>32479.999999999996</v>
          </cell>
          <cell r="CQ1325">
            <v>1667273.3</v>
          </cell>
          <cell r="CR1325">
            <v>362985.7</v>
          </cell>
          <cell r="CS1325">
            <v>140624</v>
          </cell>
          <cell r="CT1325">
            <v>1281436.2</v>
          </cell>
          <cell r="CU1325">
            <v>63280.799999999996</v>
          </cell>
          <cell r="CV1325">
            <v>3515600</v>
          </cell>
          <cell r="CW1325">
            <v>4549006</v>
          </cell>
          <cell r="CX1325">
            <v>990374</v>
          </cell>
          <cell r="CY1325">
            <v>383680</v>
          </cell>
          <cell r="CZ1325">
            <v>3496284</v>
          </cell>
          <cell r="DA1325">
            <v>172656</v>
          </cell>
          <cell r="DB1325">
            <v>9592000</v>
          </cell>
          <cell r="DC1325" t="str">
            <v>Basic+</v>
          </cell>
          <cell r="DE1325">
            <v>59</v>
          </cell>
          <cell r="DF1325">
            <v>59</v>
          </cell>
          <cell r="DH1325">
            <v>12</v>
          </cell>
          <cell r="DI1325">
            <v>2</v>
          </cell>
          <cell r="DJ1325">
            <v>14</v>
          </cell>
          <cell r="DK1325">
            <v>826</v>
          </cell>
          <cell r="DP1325">
            <v>826</v>
          </cell>
          <cell r="DQ1325">
            <v>708</v>
          </cell>
          <cell r="DR1325">
            <v>118</v>
          </cell>
          <cell r="DS1325">
            <v>0.8571428571428571</v>
          </cell>
          <cell r="DT1325">
            <v>0.14285714285714285</v>
          </cell>
          <cell r="DU1325">
            <v>1199</v>
          </cell>
          <cell r="DV1325">
            <v>320281.5</v>
          </cell>
          <cell r="DW1325">
            <v>3353.5599999999995</v>
          </cell>
          <cell r="DX1325">
            <v>990374</v>
          </cell>
          <cell r="DY1325" t="str">
            <v>multicolor</v>
          </cell>
          <cell r="DZ1325" t="str">
            <v>20230200049___Gate___цветной</v>
          </cell>
          <cell r="EA1325" t="str">
            <v>Расчет кирпичей</v>
          </cell>
        </row>
        <row r="1326">
          <cell r="B1326" t="str">
            <v>20220200823_0077627_00000003857</v>
          </cell>
          <cell r="C1326" t="str">
            <v>20220200823_0077627</v>
          </cell>
          <cell r="D1326" t="str">
            <v>Theme 4ОдеждаGateЖенскийprint265</v>
          </cell>
          <cell r="E1326" t="str">
            <v>Заг. с Th 4</v>
          </cell>
          <cell r="F1326" t="str">
            <v>ACOOLA Одежда Весна 2024 Theme 4</v>
          </cell>
          <cell r="G1326" t="str">
            <v>ACOOLA</v>
          </cell>
          <cell r="H1326" t="str">
            <v>Theme 4</v>
          </cell>
          <cell r="I1326" t="str">
            <v>00000003857</v>
          </cell>
          <cell r="J1326" t="str">
            <v>20220200823</v>
          </cell>
          <cell r="K1326" t="str">
            <v>Платье детское для девочек Gate набивка</v>
          </cell>
          <cell r="L1326" t="str">
            <v>Женский</v>
          </cell>
          <cell r="M1326" t="str">
            <v>Маленький</v>
          </cell>
          <cell r="N1326" t="str">
            <v>Gate</v>
          </cell>
          <cell r="O1326" t="str">
            <v>набивка</v>
          </cell>
          <cell r="P1326" t="str">
            <v>Jersey</v>
          </cell>
          <cell r="Q1326" t="str">
            <v>Dress</v>
          </cell>
          <cell r="R1326" t="str">
            <v>Dress_Girls</v>
          </cell>
          <cell r="S1326" t="str">
            <v>Dress</v>
          </cell>
          <cell r="T1326" t="str">
            <v>Одежда</v>
          </cell>
          <cell r="U1326" t="str">
            <v>Single jersey / Трикотажное полотно</v>
          </cell>
          <cell r="V1326" t="str">
            <v>95%Хлопок/5%ПУ</v>
          </cell>
          <cell r="W1326" t="str">
            <v>(265) Kids cloth 98-140</v>
          </cell>
          <cell r="X1326">
            <v>8</v>
          </cell>
          <cell r="Y1326" t="str">
            <v>Нет</v>
          </cell>
          <cell r="Z1326" t="str">
            <v>Margarita Chuy</v>
          </cell>
          <cell r="AA1326" t="str">
            <v>Basic+</v>
          </cell>
          <cell r="AB1326" t="str">
            <v>Regular</v>
          </cell>
          <cell r="AC1326" t="str">
            <v>1,2,3,4,5</v>
          </cell>
          <cell r="AD1326" t="str">
            <v>1,2,3,4,5_8</v>
          </cell>
          <cell r="AE1326">
            <v>271</v>
          </cell>
          <cell r="AF1326">
            <v>52</v>
          </cell>
          <cell r="AG1326">
            <v>73</v>
          </cell>
          <cell r="AH1326">
            <v>96</v>
          </cell>
          <cell r="AI1326">
            <v>43</v>
          </cell>
          <cell r="AJ1326">
            <v>7</v>
          </cell>
          <cell r="AK1326">
            <v>0.7</v>
          </cell>
          <cell r="AL1326">
            <v>0.5</v>
          </cell>
          <cell r="AM1326">
            <v>10</v>
          </cell>
          <cell r="AN1326">
            <v>3</v>
          </cell>
          <cell r="AO1326">
            <v>13</v>
          </cell>
          <cell r="AP1326">
            <v>676</v>
          </cell>
          <cell r="AQ1326">
            <v>10</v>
          </cell>
          <cell r="AR1326">
            <v>3</v>
          </cell>
          <cell r="AS1326">
            <v>13</v>
          </cell>
          <cell r="AT1326">
            <v>949</v>
          </cell>
          <cell r="AU1326">
            <v>10</v>
          </cell>
          <cell r="AV1326">
            <v>3</v>
          </cell>
          <cell r="AW1326">
            <v>13</v>
          </cell>
          <cell r="AX1326">
            <v>1248</v>
          </cell>
          <cell r="AY1326">
            <v>10</v>
          </cell>
          <cell r="AZ1326">
            <v>3</v>
          </cell>
          <cell r="BA1326">
            <v>13</v>
          </cell>
          <cell r="BB1326">
            <v>559</v>
          </cell>
          <cell r="BC1326">
            <v>10</v>
          </cell>
          <cell r="BD1326">
            <v>3</v>
          </cell>
          <cell r="BE1326">
            <v>13</v>
          </cell>
          <cell r="BF1326">
            <v>91</v>
          </cell>
          <cell r="BG1326" t="str">
            <v>2-3</v>
          </cell>
          <cell r="BH1326">
            <v>0.44037500000000002</v>
          </cell>
          <cell r="BI1326">
            <v>3523</v>
          </cell>
          <cell r="BJ1326">
            <v>1199</v>
          </cell>
          <cell r="BK1326">
            <v>1199</v>
          </cell>
          <cell r="BL1326">
            <v>1090</v>
          </cell>
          <cell r="BM1326">
            <v>3.0532212885154064</v>
          </cell>
          <cell r="BN1326">
            <v>3.49</v>
          </cell>
          <cell r="BO1326">
            <v>3.62</v>
          </cell>
          <cell r="BP1326">
            <v>4.62</v>
          </cell>
          <cell r="BQ1326">
            <v>392.7</v>
          </cell>
          <cell r="BR1326">
            <v>0.6724770642201835</v>
          </cell>
          <cell r="BS1326">
            <v>3.3</v>
          </cell>
          <cell r="BT1326">
            <v>85</v>
          </cell>
          <cell r="BU1326">
            <v>1.1000000000000001</v>
          </cell>
          <cell r="BV1326">
            <v>1199</v>
          </cell>
          <cell r="BW1326">
            <v>720</v>
          </cell>
          <cell r="BX1326" t="str">
            <v>CHINA-BASE NINGBO FOREIGN TRADE CO., LTD</v>
          </cell>
          <cell r="BY1326" t="str">
            <v>Китай</v>
          </cell>
          <cell r="BZ1326">
            <v>320</v>
          </cell>
          <cell r="CA1326">
            <v>826</v>
          </cell>
          <cell r="CB1326">
            <v>144</v>
          </cell>
          <cell r="CC1326">
            <v>3187</v>
          </cell>
          <cell r="CD1326">
            <v>8000</v>
          </cell>
          <cell r="CE1326">
            <v>2518.0241605563901</v>
          </cell>
          <cell r="CF1326">
            <v>8000</v>
          </cell>
          <cell r="CG1326">
            <v>10000</v>
          </cell>
          <cell r="CH1326" t="str">
            <v>ок</v>
          </cell>
          <cell r="CI1326" t="str">
            <v>ок</v>
          </cell>
          <cell r="CJ1326">
            <v>18</v>
          </cell>
          <cell r="CK1326">
            <v>12753.26</v>
          </cell>
          <cell r="CL1326">
            <v>2990.12</v>
          </cell>
          <cell r="CM1326">
            <v>1158.4000000000001</v>
          </cell>
          <cell r="CN1326">
            <v>11536.94</v>
          </cell>
          <cell r="CO1326">
            <v>521.28</v>
          </cell>
          <cell r="CP1326">
            <v>28960</v>
          </cell>
          <cell r="CQ1326">
            <v>1383482.0999999999</v>
          </cell>
          <cell r="CR1326">
            <v>324370.2</v>
          </cell>
          <cell r="CS1326">
            <v>125664</v>
          </cell>
          <cell r="CT1326">
            <v>1251534.8999999999</v>
          </cell>
          <cell r="CU1326">
            <v>56548.799999999996</v>
          </cell>
          <cell r="CV1326">
            <v>3141600</v>
          </cell>
          <cell r="CW1326">
            <v>4224077</v>
          </cell>
          <cell r="CX1326">
            <v>990374</v>
          </cell>
          <cell r="CY1326">
            <v>383680</v>
          </cell>
          <cell r="CZ1326">
            <v>3821213</v>
          </cell>
          <cell r="DA1326">
            <v>172656</v>
          </cell>
          <cell r="DB1326">
            <v>9592000</v>
          </cell>
          <cell r="DC1326" t="str">
            <v>Basic+</v>
          </cell>
          <cell r="DE1326">
            <v>59</v>
          </cell>
          <cell r="DF1326">
            <v>59</v>
          </cell>
          <cell r="DH1326">
            <v>12</v>
          </cell>
          <cell r="DI1326">
            <v>2</v>
          </cell>
          <cell r="DJ1326">
            <v>14</v>
          </cell>
          <cell r="DK1326">
            <v>826</v>
          </cell>
          <cell r="DP1326">
            <v>826</v>
          </cell>
          <cell r="DQ1326">
            <v>708</v>
          </cell>
          <cell r="DR1326">
            <v>118</v>
          </cell>
          <cell r="DS1326">
            <v>0.8571428571428571</v>
          </cell>
          <cell r="DT1326">
            <v>0.14285714285714285</v>
          </cell>
          <cell r="DU1326">
            <v>1199</v>
          </cell>
          <cell r="DV1326">
            <v>286209</v>
          </cell>
          <cell r="DW1326">
            <v>2990.12</v>
          </cell>
          <cell r="DX1326">
            <v>990374</v>
          </cell>
          <cell r="DY1326" t="str">
            <v>print</v>
          </cell>
          <cell r="DZ1326" t="str">
            <v>20220200823___Gate___набивка</v>
          </cell>
          <cell r="EA1326" t="str">
            <v>Расчет кирпичей</v>
          </cell>
        </row>
        <row r="1327">
          <cell r="B1327" t="str">
            <v>20230270007_0076687_00000003857</v>
          </cell>
          <cell r="C1327" t="str">
            <v>20230270007_0076687</v>
          </cell>
          <cell r="D1327" t="str">
            <v>Theme 4ОдеждаLandingЖенскийwhite308</v>
          </cell>
          <cell r="E1327" t="str">
            <v>Заг. с Th 4</v>
          </cell>
          <cell r="F1327" t="str">
            <v>ACOOLA Одежда Весна 2024 Theme 4</v>
          </cell>
          <cell r="G1327" t="str">
            <v>ACOOLA</v>
          </cell>
          <cell r="H1327" t="str">
            <v>Theme 4</v>
          </cell>
          <cell r="I1327" t="str">
            <v>00000003857</v>
          </cell>
          <cell r="J1327" t="str">
            <v>20230270007</v>
          </cell>
          <cell r="K1327" t="str">
            <v>Блузка детская для девочек Landing белый</v>
          </cell>
          <cell r="L1327" t="str">
            <v>Женский</v>
          </cell>
          <cell r="M1327" t="str">
            <v>Все</v>
          </cell>
          <cell r="N1327" t="str">
            <v>Landing</v>
          </cell>
          <cell r="O1327" t="str">
            <v>белый</v>
          </cell>
          <cell r="P1327" t="str">
            <v>Stitched</v>
          </cell>
          <cell r="Q1327" t="str">
            <v>Blouse SS</v>
          </cell>
          <cell r="R1327" t="str">
            <v>Top_Girls</v>
          </cell>
          <cell r="S1327" t="str">
            <v>Blouse</v>
          </cell>
          <cell r="T1327" t="str">
            <v>Одежда</v>
          </cell>
          <cell r="U1327" t="str">
            <v>Lace (embroidery) / Кружево вышитое</v>
          </cell>
          <cell r="V1327" t="str">
            <v>100%Хлопок</v>
          </cell>
          <cell r="W1327" t="str">
            <v>(308) Kids cloth 98-164</v>
          </cell>
          <cell r="X1327">
            <v>12</v>
          </cell>
          <cell r="Y1327" t="str">
            <v>Нет</v>
          </cell>
          <cell r="Z1327" t="str">
            <v>Marina Ivaschenko</v>
          </cell>
          <cell r="AA1327" t="str">
            <v>Fashion</v>
          </cell>
          <cell r="AB1327" t="str">
            <v>Regular</v>
          </cell>
          <cell r="AC1327" t="str">
            <v>1,2,3</v>
          </cell>
          <cell r="AD1327" t="str">
            <v>1,2,3_12</v>
          </cell>
          <cell r="AE1327">
            <v>221</v>
          </cell>
          <cell r="AF1327">
            <v>52</v>
          </cell>
          <cell r="AG1327">
            <v>73</v>
          </cell>
          <cell r="AH1327">
            <v>96</v>
          </cell>
          <cell r="AI1327">
            <v>0</v>
          </cell>
          <cell r="AJ1327">
            <v>0</v>
          </cell>
          <cell r="AK1327">
            <v>1</v>
          </cell>
          <cell r="AL1327">
            <v>0.2</v>
          </cell>
          <cell r="AM1327">
            <v>12</v>
          </cell>
          <cell r="AN1327">
            <v>1</v>
          </cell>
          <cell r="AO1327">
            <v>13</v>
          </cell>
          <cell r="AP1327">
            <v>676</v>
          </cell>
          <cell r="AQ1327">
            <v>12</v>
          </cell>
          <cell r="AR1327">
            <v>1</v>
          </cell>
          <cell r="AS1327">
            <v>13</v>
          </cell>
          <cell r="AT1327">
            <v>949</v>
          </cell>
          <cell r="AU1327">
            <v>12</v>
          </cell>
          <cell r="AV1327">
            <v>1</v>
          </cell>
          <cell r="AW1327">
            <v>13</v>
          </cell>
          <cell r="AX1327">
            <v>1248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 t="str">
            <v>0-1</v>
          </cell>
          <cell r="BH1327">
            <v>0.47883333333333333</v>
          </cell>
          <cell r="BI1327">
            <v>2873</v>
          </cell>
          <cell r="BJ1327">
            <v>1799</v>
          </cell>
          <cell r="BK1327">
            <v>1799</v>
          </cell>
          <cell r="BL1327">
            <v>1635.45</v>
          </cell>
          <cell r="BM1327">
            <v>2.7738801942795468</v>
          </cell>
          <cell r="BN1327">
            <v>5.88</v>
          </cell>
          <cell r="BO1327">
            <v>6.1</v>
          </cell>
          <cell r="BP1327">
            <v>7.63</v>
          </cell>
          <cell r="BQ1327">
            <v>648.54999999999995</v>
          </cell>
          <cell r="BR1327">
            <v>0.63949416342412446</v>
          </cell>
          <cell r="BS1327">
            <v>3.5</v>
          </cell>
          <cell r="BT1327">
            <v>85</v>
          </cell>
          <cell r="BU1327">
            <v>1.1000000000000001</v>
          </cell>
          <cell r="BV1327">
            <v>1799</v>
          </cell>
          <cell r="BW1327">
            <v>1080</v>
          </cell>
          <cell r="BX1327" t="str">
            <v>SHAOXING JUNZE CLOTHING CO.,LTD.</v>
          </cell>
          <cell r="BY1327" t="str">
            <v>Китай</v>
          </cell>
          <cell r="BZ1327">
            <v>240</v>
          </cell>
          <cell r="CA1327">
            <v>767</v>
          </cell>
          <cell r="CB1327">
            <v>108</v>
          </cell>
          <cell r="CC1327">
            <v>2012</v>
          </cell>
          <cell r="CD1327">
            <v>6000</v>
          </cell>
          <cell r="CE1327">
            <v>1888.5181204172925</v>
          </cell>
          <cell r="CF1327">
            <v>6000</v>
          </cell>
          <cell r="CG1327">
            <v>6500</v>
          </cell>
          <cell r="CH1327" t="str">
            <v>ок</v>
          </cell>
          <cell r="CI1327" t="str">
            <v>ок</v>
          </cell>
          <cell r="CJ1327">
            <v>9</v>
          </cell>
          <cell r="CK1327">
            <v>17525.3</v>
          </cell>
          <cell r="CL1327">
            <v>4678.7</v>
          </cell>
          <cell r="CM1327">
            <v>1464</v>
          </cell>
          <cell r="CN1327">
            <v>12273.199999999999</v>
          </cell>
          <cell r="CO1327">
            <v>658.8</v>
          </cell>
          <cell r="CP1327">
            <v>36600</v>
          </cell>
          <cell r="CQ1327">
            <v>1863284.15</v>
          </cell>
          <cell r="CR1327">
            <v>497437.85</v>
          </cell>
          <cell r="CS1327">
            <v>155652</v>
          </cell>
          <cell r="CT1327">
            <v>1304882.5999999999</v>
          </cell>
          <cell r="CU1327">
            <v>70043.399999999994</v>
          </cell>
          <cell r="CV1327">
            <v>3891299.9999999995</v>
          </cell>
          <cell r="CW1327">
            <v>5168527</v>
          </cell>
          <cell r="CX1327">
            <v>1379833</v>
          </cell>
          <cell r="CY1327">
            <v>431760</v>
          </cell>
          <cell r="CZ1327">
            <v>3619588</v>
          </cell>
          <cell r="DA1327">
            <v>194292</v>
          </cell>
          <cell r="DB1327">
            <v>10794000</v>
          </cell>
          <cell r="DC1327" t="str">
            <v>Fashion</v>
          </cell>
          <cell r="DE1327">
            <v>59</v>
          </cell>
          <cell r="DF1327">
            <v>59</v>
          </cell>
          <cell r="DH1327">
            <v>12</v>
          </cell>
          <cell r="DI1327">
            <v>1</v>
          </cell>
          <cell r="DJ1327">
            <v>13</v>
          </cell>
          <cell r="DK1327">
            <v>767</v>
          </cell>
          <cell r="DP1327">
            <v>767</v>
          </cell>
          <cell r="DQ1327">
            <v>708</v>
          </cell>
          <cell r="DR1327">
            <v>59</v>
          </cell>
          <cell r="DS1327">
            <v>0.92307692307692313</v>
          </cell>
          <cell r="DT1327">
            <v>7.6923076923076927E-2</v>
          </cell>
          <cell r="DU1327">
            <v>1799</v>
          </cell>
          <cell r="DV1327">
            <v>438915.75</v>
          </cell>
          <cell r="DW1327">
            <v>4678.7</v>
          </cell>
          <cell r="DX1327">
            <v>1379833</v>
          </cell>
          <cell r="DY1327" t="str">
            <v>white</v>
          </cell>
          <cell r="DZ1327" t="str">
            <v>20230270007___Landing___белый</v>
          </cell>
          <cell r="EA1327" t="str">
            <v>Расчет кирпичей</v>
          </cell>
        </row>
        <row r="1328">
          <cell r="B1328" t="str">
            <v>20230270007_0076688_00000003857</v>
          </cell>
          <cell r="C1328" t="str">
            <v>20230270007_0076688</v>
          </cell>
          <cell r="D1328" t="str">
            <v>Theme 4ОдеждаLandingЖенскийblue308</v>
          </cell>
          <cell r="E1328" t="str">
            <v>Заг. с Th 4</v>
          </cell>
          <cell r="F1328" t="str">
            <v>ACOOLA Одежда Весна 2024 Theme 4</v>
          </cell>
          <cell r="G1328" t="str">
            <v>ACOOLA</v>
          </cell>
          <cell r="H1328" t="str">
            <v>Theme 4</v>
          </cell>
          <cell r="I1328" t="str">
            <v>00000003857</v>
          </cell>
          <cell r="J1328" t="str">
            <v>20230270007</v>
          </cell>
          <cell r="K1328" t="str">
            <v>Блузка детская для девочек Landing синий</v>
          </cell>
          <cell r="L1328" t="str">
            <v>Женский</v>
          </cell>
          <cell r="M1328" t="str">
            <v>Все</v>
          </cell>
          <cell r="N1328" t="str">
            <v>Landing</v>
          </cell>
          <cell r="O1328" t="str">
            <v>синий</v>
          </cell>
          <cell r="P1328" t="str">
            <v>Stitched</v>
          </cell>
          <cell r="Q1328" t="str">
            <v>Blouse SS</v>
          </cell>
          <cell r="R1328" t="str">
            <v>Top_Girls</v>
          </cell>
          <cell r="S1328" t="str">
            <v>Blouse</v>
          </cell>
          <cell r="T1328" t="str">
            <v>Одежда</v>
          </cell>
          <cell r="U1328" t="str">
            <v>Lace (embroidery) / Кружево вышитое</v>
          </cell>
          <cell r="V1328" t="str">
            <v>100%Хлопок</v>
          </cell>
          <cell r="W1328" t="str">
            <v>(308) Kids cloth 98-164</v>
          </cell>
          <cell r="X1328">
            <v>12</v>
          </cell>
          <cell r="Y1328" t="str">
            <v>Нет</v>
          </cell>
          <cell r="Z1328" t="str">
            <v>Marina Ivaschenko</v>
          </cell>
          <cell r="AA1328" t="str">
            <v>Fashion</v>
          </cell>
          <cell r="AB1328" t="str">
            <v>Regular</v>
          </cell>
          <cell r="AC1328" t="str">
            <v>1,2,3,4,5</v>
          </cell>
          <cell r="AD1328" t="str">
            <v>1,2,3,4,5_12</v>
          </cell>
          <cell r="AE1328">
            <v>271</v>
          </cell>
          <cell r="AF1328">
            <v>52</v>
          </cell>
          <cell r="AG1328">
            <v>73</v>
          </cell>
          <cell r="AH1328">
            <v>96</v>
          </cell>
          <cell r="AI1328">
            <v>43</v>
          </cell>
          <cell r="AJ1328">
            <v>7</v>
          </cell>
          <cell r="AK1328">
            <v>1</v>
          </cell>
          <cell r="AM1328">
            <v>12</v>
          </cell>
          <cell r="AN1328">
            <v>0</v>
          </cell>
          <cell r="AO1328">
            <v>12</v>
          </cell>
          <cell r="AP1328">
            <v>624</v>
          </cell>
          <cell r="AQ1328">
            <v>12</v>
          </cell>
          <cell r="AR1328">
            <v>0</v>
          </cell>
          <cell r="AS1328">
            <v>12</v>
          </cell>
          <cell r="AT1328">
            <v>876</v>
          </cell>
          <cell r="AU1328">
            <v>12</v>
          </cell>
          <cell r="AV1328">
            <v>0</v>
          </cell>
          <cell r="AW1328">
            <v>12</v>
          </cell>
          <cell r="AX1328">
            <v>1152</v>
          </cell>
          <cell r="AY1328">
            <v>12</v>
          </cell>
          <cell r="AZ1328">
            <v>0</v>
          </cell>
          <cell r="BA1328">
            <v>12</v>
          </cell>
          <cell r="BB1328">
            <v>516</v>
          </cell>
          <cell r="BC1328">
            <v>12</v>
          </cell>
          <cell r="BD1328">
            <v>0</v>
          </cell>
          <cell r="BE1328">
            <v>12</v>
          </cell>
          <cell r="BF1328">
            <v>84</v>
          </cell>
          <cell r="BG1328" t="str">
            <v>0-0</v>
          </cell>
          <cell r="BH1328">
            <v>0.50030769230769234</v>
          </cell>
          <cell r="BI1328">
            <v>3252</v>
          </cell>
          <cell r="BJ1328">
            <v>1799</v>
          </cell>
          <cell r="BK1328">
            <v>1799</v>
          </cell>
          <cell r="BL1328">
            <v>1635.45</v>
          </cell>
          <cell r="BM1328">
            <v>2.7738801942795468</v>
          </cell>
          <cell r="BN1328">
            <v>5.88</v>
          </cell>
          <cell r="BO1328">
            <v>6.1</v>
          </cell>
          <cell r="BP1328">
            <v>7.63</v>
          </cell>
          <cell r="BQ1328">
            <v>648.54999999999995</v>
          </cell>
          <cell r="BR1328">
            <v>0.63949416342412446</v>
          </cell>
          <cell r="BS1328">
            <v>3.5</v>
          </cell>
          <cell r="BT1328">
            <v>85</v>
          </cell>
          <cell r="BU1328">
            <v>1.1000000000000001</v>
          </cell>
          <cell r="BV1328">
            <v>1799</v>
          </cell>
          <cell r="BW1328">
            <v>1080</v>
          </cell>
          <cell r="BX1328" t="str">
            <v>SHAOXING JUNZE CLOTHING CO.,LTD.</v>
          </cell>
          <cell r="BY1328" t="str">
            <v>Китай</v>
          </cell>
          <cell r="BZ1328">
            <v>260</v>
          </cell>
          <cell r="CA1328">
            <v>708</v>
          </cell>
          <cell r="CB1328">
            <v>120</v>
          </cell>
          <cell r="CC1328">
            <v>2160</v>
          </cell>
          <cell r="CD1328">
            <v>6500</v>
          </cell>
          <cell r="CE1328">
            <v>2045.8946304520668</v>
          </cell>
          <cell r="CF1328">
            <v>6500</v>
          </cell>
          <cell r="CG1328">
            <v>6500</v>
          </cell>
          <cell r="CH1328" t="str">
            <v>ок</v>
          </cell>
          <cell r="CI1328" t="str">
            <v>ок</v>
          </cell>
          <cell r="CJ1328">
            <v>10</v>
          </cell>
          <cell r="CK1328">
            <v>19837.199999999997</v>
          </cell>
          <cell r="CL1328">
            <v>4318.8</v>
          </cell>
          <cell r="CM1328">
            <v>1586</v>
          </cell>
          <cell r="CN1328">
            <v>13176</v>
          </cell>
          <cell r="CO1328">
            <v>732</v>
          </cell>
          <cell r="CP1328">
            <v>39650</v>
          </cell>
          <cell r="CQ1328">
            <v>2109084.5999999996</v>
          </cell>
          <cell r="CR1328">
            <v>459173.39999999997</v>
          </cell>
          <cell r="CS1328">
            <v>168623</v>
          </cell>
          <cell r="CT1328">
            <v>1400868</v>
          </cell>
          <cell r="CU1328">
            <v>77826</v>
          </cell>
          <cell r="CV1328">
            <v>4215575</v>
          </cell>
          <cell r="CW1328">
            <v>5850348</v>
          </cell>
          <cell r="CX1328">
            <v>1273692</v>
          </cell>
          <cell r="CY1328">
            <v>467740</v>
          </cell>
          <cell r="CZ1328">
            <v>3885840</v>
          </cell>
          <cell r="DA1328">
            <v>215880</v>
          </cell>
          <cell r="DB1328">
            <v>11693500</v>
          </cell>
          <cell r="DC1328" t="str">
            <v>Fashion</v>
          </cell>
          <cell r="DE1328">
            <v>59</v>
          </cell>
          <cell r="DF1328">
            <v>59</v>
          </cell>
          <cell r="DH1328">
            <v>12</v>
          </cell>
          <cell r="DI1328">
            <v>0</v>
          </cell>
          <cell r="DJ1328">
            <v>12</v>
          </cell>
          <cell r="DK1328">
            <v>708</v>
          </cell>
          <cell r="DP1328">
            <v>708</v>
          </cell>
          <cell r="DQ1328">
            <v>708</v>
          </cell>
          <cell r="DR1328">
            <v>0</v>
          </cell>
          <cell r="DS1328">
            <v>1</v>
          </cell>
          <cell r="DT1328">
            <v>0</v>
          </cell>
          <cell r="DU1328">
            <v>1799</v>
          </cell>
          <cell r="DV1328">
            <v>405153</v>
          </cell>
          <cell r="DW1328">
            <v>4318.8</v>
          </cell>
          <cell r="DX1328">
            <v>1273692</v>
          </cell>
          <cell r="DY1328" t="str">
            <v>blue</v>
          </cell>
          <cell r="DZ1328" t="str">
            <v>20230270007___Landing___синий</v>
          </cell>
          <cell r="EA1328" t="str">
            <v>Расчет кирпичей</v>
          </cell>
        </row>
        <row r="1329">
          <cell r="B1329" t="str">
            <v>20230270009_0076691_00000003857</v>
          </cell>
          <cell r="C1329" t="str">
            <v>20230270009_0076691</v>
          </cell>
          <cell r="D1329" t="str">
            <v>Theme 4ОдеждаStation_blЖенскийprint308</v>
          </cell>
          <cell r="E1329" t="str">
            <v>Заг. с Th 4</v>
          </cell>
          <cell r="F1329" t="str">
            <v>ACOOLA Одежда Весна 2024 Theme 4</v>
          </cell>
          <cell r="G1329" t="str">
            <v>ACOOLA</v>
          </cell>
          <cell r="H1329" t="str">
            <v>Theme 4</v>
          </cell>
          <cell r="I1329" t="str">
            <v>00000003857</v>
          </cell>
          <cell r="J1329" t="str">
            <v>20230270009</v>
          </cell>
          <cell r="K1329" t="str">
            <v>Блузка детская для девочек Station_bl набивка</v>
          </cell>
          <cell r="L1329" t="str">
            <v>Женский</v>
          </cell>
          <cell r="M1329" t="str">
            <v>Все</v>
          </cell>
          <cell r="N1329" t="str">
            <v>Station_bl</v>
          </cell>
          <cell r="O1329" t="str">
            <v>набивка</v>
          </cell>
          <cell r="P1329" t="str">
            <v>Stitched</v>
          </cell>
          <cell r="Q1329" t="str">
            <v>Blouse SS</v>
          </cell>
          <cell r="R1329" t="str">
            <v>Top_Girls</v>
          </cell>
          <cell r="S1329" t="str">
            <v>Blouse</v>
          </cell>
          <cell r="T1329" t="str">
            <v>Одежда</v>
          </cell>
          <cell r="U1329" t="str">
            <v>Plain weave / Полотняное переплетение ткани</v>
          </cell>
          <cell r="V1329" t="str">
            <v>50%Хлопок/50%Модал Вискоза</v>
          </cell>
          <cell r="W1329" t="str">
            <v>(308) Kids cloth 98-164</v>
          </cell>
          <cell r="X1329">
            <v>12</v>
          </cell>
          <cell r="Y1329" t="str">
            <v>Нет</v>
          </cell>
          <cell r="Z1329" t="str">
            <v>Marina Ivaschenko</v>
          </cell>
          <cell r="AA1329" t="str">
            <v>Basic+</v>
          </cell>
          <cell r="AB1329" t="str">
            <v>Regular</v>
          </cell>
          <cell r="AC1329" t="str">
            <v>1,2,3,4,5</v>
          </cell>
          <cell r="AD1329" t="str">
            <v>1,2,3,4,5_12</v>
          </cell>
          <cell r="AE1329">
            <v>271</v>
          </cell>
          <cell r="AF1329">
            <v>52</v>
          </cell>
          <cell r="AG1329">
            <v>73</v>
          </cell>
          <cell r="AH1329">
            <v>96</v>
          </cell>
          <cell r="AI1329">
            <v>43</v>
          </cell>
          <cell r="AJ1329">
            <v>7</v>
          </cell>
          <cell r="AK1329">
            <v>0.65</v>
          </cell>
          <cell r="AL1329">
            <v>0.3</v>
          </cell>
          <cell r="AM1329">
            <v>12</v>
          </cell>
          <cell r="AN1329">
            <v>2</v>
          </cell>
          <cell r="AO1329">
            <v>14</v>
          </cell>
          <cell r="AP1329">
            <v>728</v>
          </cell>
          <cell r="AQ1329">
            <v>12</v>
          </cell>
          <cell r="AR1329">
            <v>2</v>
          </cell>
          <cell r="AS1329">
            <v>14</v>
          </cell>
          <cell r="AT1329">
            <v>1022</v>
          </cell>
          <cell r="AU1329">
            <v>12</v>
          </cell>
          <cell r="AV1329">
            <v>2</v>
          </cell>
          <cell r="AW1329">
            <v>14</v>
          </cell>
          <cell r="AX1329">
            <v>1344</v>
          </cell>
          <cell r="AY1329">
            <v>12</v>
          </cell>
          <cell r="AZ1329">
            <v>2</v>
          </cell>
          <cell r="BA1329">
            <v>14</v>
          </cell>
          <cell r="BB1329">
            <v>602</v>
          </cell>
          <cell r="BC1329">
            <v>12</v>
          </cell>
          <cell r="BD1329">
            <v>2</v>
          </cell>
          <cell r="BE1329">
            <v>14</v>
          </cell>
          <cell r="BF1329">
            <v>98</v>
          </cell>
          <cell r="BG1329" t="str">
            <v>0-2</v>
          </cell>
          <cell r="BH1329">
            <v>0.47425</v>
          </cell>
          <cell r="BI1329">
            <v>3794</v>
          </cell>
          <cell r="BJ1329">
            <v>1199</v>
          </cell>
          <cell r="BK1329">
            <v>1199</v>
          </cell>
          <cell r="BL1329">
            <v>1090</v>
          </cell>
          <cell r="BM1329">
            <v>3.6076425455092522</v>
          </cell>
          <cell r="BN1329">
            <v>2.98</v>
          </cell>
          <cell r="BO1329">
            <v>3.09</v>
          </cell>
          <cell r="BP1329">
            <v>3.91</v>
          </cell>
          <cell r="BQ1329">
            <v>332.35</v>
          </cell>
          <cell r="BR1329">
            <v>0.72281067556296907</v>
          </cell>
          <cell r="BS1329">
            <v>3.3</v>
          </cell>
          <cell r="BT1329">
            <v>85</v>
          </cell>
          <cell r="BU1329">
            <v>1.1000000000000001</v>
          </cell>
          <cell r="BV1329">
            <v>1199</v>
          </cell>
          <cell r="BW1329">
            <v>720</v>
          </cell>
          <cell r="BX1329" t="str">
            <v>SHAOXING YANSHENG TRADING CO., LTD</v>
          </cell>
          <cell r="BY1329" t="str">
            <v>Китай</v>
          </cell>
          <cell r="BZ1329">
            <v>320</v>
          </cell>
          <cell r="CA1329">
            <v>826</v>
          </cell>
          <cell r="CB1329">
            <v>144</v>
          </cell>
          <cell r="CC1329">
            <v>2916</v>
          </cell>
          <cell r="CD1329">
            <v>8000</v>
          </cell>
          <cell r="CE1329">
            <v>2518.0241605563901</v>
          </cell>
          <cell r="CF1329">
            <v>8000</v>
          </cell>
          <cell r="CG1329">
            <v>10000</v>
          </cell>
          <cell r="CH1329" t="str">
            <v>ок</v>
          </cell>
          <cell r="CI1329" t="str">
            <v>ок</v>
          </cell>
          <cell r="CJ1329">
            <v>12</v>
          </cell>
          <cell r="CK1329">
            <v>11723.46</v>
          </cell>
          <cell r="CL1329">
            <v>2552.3399999999997</v>
          </cell>
          <cell r="CM1329">
            <v>988.8</v>
          </cell>
          <cell r="CN1329">
            <v>9010.4399999999987</v>
          </cell>
          <cell r="CO1329">
            <v>444.96</v>
          </cell>
          <cell r="CP1329">
            <v>24720</v>
          </cell>
          <cell r="CQ1329">
            <v>1260935.9000000001</v>
          </cell>
          <cell r="CR1329">
            <v>274521.10000000003</v>
          </cell>
          <cell r="CS1329">
            <v>106352</v>
          </cell>
          <cell r="CT1329">
            <v>969132.60000000009</v>
          </cell>
          <cell r="CU1329">
            <v>47858.400000000001</v>
          </cell>
          <cell r="CV1329">
            <v>2658800</v>
          </cell>
          <cell r="CW1329">
            <v>4549006</v>
          </cell>
          <cell r="CX1329">
            <v>990374</v>
          </cell>
          <cell r="CY1329">
            <v>383680</v>
          </cell>
          <cell r="CZ1329">
            <v>3496284</v>
          </cell>
          <cell r="DA1329">
            <v>172656</v>
          </cell>
          <cell r="DB1329">
            <v>9592000</v>
          </cell>
          <cell r="DC1329" t="str">
            <v>Basic+</v>
          </cell>
          <cell r="DE1329">
            <v>59</v>
          </cell>
          <cell r="DF1329">
            <v>59</v>
          </cell>
          <cell r="DH1329">
            <v>12</v>
          </cell>
          <cell r="DI1329">
            <v>2</v>
          </cell>
          <cell r="DJ1329">
            <v>14</v>
          </cell>
          <cell r="DK1329">
            <v>826</v>
          </cell>
          <cell r="DP1329">
            <v>826</v>
          </cell>
          <cell r="DQ1329">
            <v>708</v>
          </cell>
          <cell r="DR1329">
            <v>118</v>
          </cell>
          <cell r="DS1329">
            <v>0.8571428571428571</v>
          </cell>
          <cell r="DT1329">
            <v>0.14285714285714285</v>
          </cell>
          <cell r="DU1329">
            <v>1199</v>
          </cell>
          <cell r="DV1329">
            <v>242224.50000000003</v>
          </cell>
          <cell r="DW1329">
            <v>2552.3399999999997</v>
          </cell>
          <cell r="DX1329">
            <v>990374</v>
          </cell>
          <cell r="DY1329" t="str">
            <v>print</v>
          </cell>
          <cell r="DZ1329" t="str">
            <v>20230270009___Station_bl___набивка</v>
          </cell>
          <cell r="EA1329" t="str">
            <v>Расчет кирпичей</v>
          </cell>
        </row>
        <row r="1330">
          <cell r="B1330" t="str">
            <v>20230410001_0076740_00000003857</v>
          </cell>
          <cell r="C1330" t="str">
            <v>20230410001_0076740</v>
          </cell>
          <cell r="D1330" t="str">
            <v>Theme 4ОдеждаKitЖенскийprint308</v>
          </cell>
          <cell r="E1330" t="str">
            <v>Заг. с Th 4</v>
          </cell>
          <cell r="F1330" t="str">
            <v>ACOOLA Одежда Весна 2024 Theme 4</v>
          </cell>
          <cell r="G1330" t="str">
            <v>ACOOLA</v>
          </cell>
          <cell r="H1330" t="str">
            <v>Theme 4</v>
          </cell>
          <cell r="I1330" t="str">
            <v>00000003857</v>
          </cell>
          <cell r="J1330" t="str">
            <v>20230410001</v>
          </cell>
          <cell r="K1330" t="str">
            <v>Комбинезон детский для девочек Kit набивка</v>
          </cell>
          <cell r="L1330" t="str">
            <v>Женский</v>
          </cell>
          <cell r="M1330" t="str">
            <v>Все</v>
          </cell>
          <cell r="N1330" t="str">
            <v>Kit</v>
          </cell>
          <cell r="O1330" t="str">
            <v>набивка</v>
          </cell>
          <cell r="P1330" t="str">
            <v>Jersey</v>
          </cell>
          <cell r="Q1330" t="str">
            <v>Overall</v>
          </cell>
          <cell r="R1330" t="str">
            <v>Bottom_Girls</v>
          </cell>
          <cell r="S1330" t="str">
            <v>Pants</v>
          </cell>
          <cell r="T1330" t="str">
            <v>Одежда</v>
          </cell>
          <cell r="U1330" t="str">
            <v>Single jersey / Трикотажное полотно</v>
          </cell>
          <cell r="V1330" t="str">
            <v>95%Хлопок/5%ПУ</v>
          </cell>
          <cell r="W1330" t="str">
            <v>(308) Kids cloth 98-164</v>
          </cell>
          <cell r="X1330">
            <v>12</v>
          </cell>
          <cell r="Y1330" t="str">
            <v>Нет</v>
          </cell>
          <cell r="Z1330" t="str">
            <v>Tatiana Ryabceva</v>
          </cell>
          <cell r="AA1330" t="str">
            <v>Basic+</v>
          </cell>
          <cell r="AB1330" t="str">
            <v>Regular</v>
          </cell>
          <cell r="AC1330" t="str">
            <v>1,2,3,4,5</v>
          </cell>
          <cell r="AD1330" t="str">
            <v>1,2,3,4,5_12</v>
          </cell>
          <cell r="AE1330">
            <v>271</v>
          </cell>
          <cell r="AF1330">
            <v>52</v>
          </cell>
          <cell r="AG1330">
            <v>73</v>
          </cell>
          <cell r="AH1330">
            <v>96</v>
          </cell>
          <cell r="AI1330">
            <v>43</v>
          </cell>
          <cell r="AJ1330">
            <v>7</v>
          </cell>
          <cell r="AK1330">
            <v>0.65</v>
          </cell>
          <cell r="AL1330">
            <v>0.3</v>
          </cell>
          <cell r="AM1330">
            <v>12</v>
          </cell>
          <cell r="AN1330">
            <v>2</v>
          </cell>
          <cell r="AO1330">
            <v>14</v>
          </cell>
          <cell r="AP1330">
            <v>728</v>
          </cell>
          <cell r="AQ1330">
            <v>12</v>
          </cell>
          <cell r="AR1330">
            <v>2</v>
          </cell>
          <cell r="AS1330">
            <v>14</v>
          </cell>
          <cell r="AT1330">
            <v>1022</v>
          </cell>
          <cell r="AU1330">
            <v>12</v>
          </cell>
          <cell r="AV1330">
            <v>2</v>
          </cell>
          <cell r="AW1330">
            <v>14</v>
          </cell>
          <cell r="AX1330">
            <v>1344</v>
          </cell>
          <cell r="AY1330">
            <v>12</v>
          </cell>
          <cell r="AZ1330">
            <v>2</v>
          </cell>
          <cell r="BA1330">
            <v>14</v>
          </cell>
          <cell r="BB1330">
            <v>602</v>
          </cell>
          <cell r="BC1330">
            <v>12</v>
          </cell>
          <cell r="BD1330">
            <v>2</v>
          </cell>
          <cell r="BE1330">
            <v>14</v>
          </cell>
          <cell r="BF1330">
            <v>98</v>
          </cell>
          <cell r="BG1330" t="str">
            <v>0-2</v>
          </cell>
          <cell r="BH1330">
            <v>0.47425</v>
          </cell>
          <cell r="BI1330">
            <v>3794</v>
          </cell>
          <cell r="BJ1330">
            <v>1499</v>
          </cell>
          <cell r="BK1330">
            <v>1499</v>
          </cell>
          <cell r="BL1330">
            <v>1362.73</v>
          </cell>
          <cell r="BM1330">
            <v>3.5060226874049816</v>
          </cell>
          <cell r="BN1330">
            <v>3.67</v>
          </cell>
          <cell r="BO1330">
            <v>3.8</v>
          </cell>
          <cell r="BP1330">
            <v>5.03</v>
          </cell>
          <cell r="BQ1330">
            <v>427.55</v>
          </cell>
          <cell r="BR1330">
            <v>0.71477651767845229</v>
          </cell>
          <cell r="BS1330">
            <v>3.3</v>
          </cell>
          <cell r="BT1330">
            <v>85</v>
          </cell>
          <cell r="BU1330">
            <v>1.1000000000000001</v>
          </cell>
          <cell r="BV1330">
            <v>1499</v>
          </cell>
          <cell r="BW1330">
            <v>900</v>
          </cell>
          <cell r="BX1330" t="str">
            <v>Ningbo Longxing Garments Co. LTD</v>
          </cell>
          <cell r="BY1330" t="str">
            <v>Китай</v>
          </cell>
          <cell r="BZ1330">
            <v>320</v>
          </cell>
          <cell r="CA1330">
            <v>826</v>
          </cell>
          <cell r="CB1330">
            <v>144</v>
          </cell>
          <cell r="CC1330">
            <v>2916</v>
          </cell>
          <cell r="CD1330">
            <v>8000</v>
          </cell>
          <cell r="CE1330">
            <v>2518.0241605563901</v>
          </cell>
          <cell r="CF1330">
            <v>8000</v>
          </cell>
          <cell r="CG1330">
            <v>10000</v>
          </cell>
          <cell r="CH1330" t="str">
            <v>ок</v>
          </cell>
          <cell r="CI1330" t="str">
            <v>ок</v>
          </cell>
          <cell r="CJ1330">
            <v>12</v>
          </cell>
          <cell r="CK1330">
            <v>14417.199999999999</v>
          </cell>
          <cell r="CL1330">
            <v>3138.7999999999997</v>
          </cell>
          <cell r="CM1330">
            <v>1216</v>
          </cell>
          <cell r="CN1330">
            <v>11080.8</v>
          </cell>
          <cell r="CO1330">
            <v>547.19999999999993</v>
          </cell>
          <cell r="CP1330">
            <v>30400</v>
          </cell>
          <cell r="CQ1330">
            <v>1622124.7</v>
          </cell>
          <cell r="CR1330">
            <v>353156.3</v>
          </cell>
          <cell r="CS1330">
            <v>136816</v>
          </cell>
          <cell r="CT1330">
            <v>1246735.8</v>
          </cell>
          <cell r="CU1330">
            <v>61567.200000000004</v>
          </cell>
          <cell r="CV1330">
            <v>3420400</v>
          </cell>
          <cell r="CW1330">
            <v>5687206</v>
          </cell>
          <cell r="CX1330">
            <v>1238174</v>
          </cell>
          <cell r="CY1330">
            <v>479680</v>
          </cell>
          <cell r="CZ1330">
            <v>4371084</v>
          </cell>
          <cell r="DA1330">
            <v>215856</v>
          </cell>
          <cell r="DB1330">
            <v>11992000</v>
          </cell>
          <cell r="DC1330" t="str">
            <v>Basic+</v>
          </cell>
          <cell r="DE1330">
            <v>59</v>
          </cell>
          <cell r="DF1330">
            <v>59</v>
          </cell>
          <cell r="DH1330">
            <v>12</v>
          </cell>
          <cell r="DI1330">
            <v>2</v>
          </cell>
          <cell r="DJ1330">
            <v>14</v>
          </cell>
          <cell r="DK1330">
            <v>826</v>
          </cell>
          <cell r="DP1330">
            <v>826</v>
          </cell>
          <cell r="DQ1330">
            <v>708</v>
          </cell>
          <cell r="DR1330">
            <v>118</v>
          </cell>
          <cell r="DS1330">
            <v>0.8571428571428571</v>
          </cell>
          <cell r="DT1330">
            <v>0.14285714285714285</v>
          </cell>
          <cell r="DU1330">
            <v>1499</v>
          </cell>
          <cell r="DV1330">
            <v>311608.50000000006</v>
          </cell>
          <cell r="DW1330">
            <v>3138.7999999999997</v>
          </cell>
          <cell r="DX1330">
            <v>1238174</v>
          </cell>
          <cell r="DY1330" t="str">
            <v>print</v>
          </cell>
          <cell r="DZ1330" t="str">
            <v>20230410001___Kit___набивка</v>
          </cell>
          <cell r="EA1330" t="str">
            <v>Расчет кирпичей</v>
          </cell>
        </row>
        <row r="1331">
          <cell r="B1331" t="str">
            <v>20230420009_0076752_00000003857</v>
          </cell>
          <cell r="C1331" t="str">
            <v>20230420009_0076752</v>
          </cell>
          <cell r="D1331" t="str">
            <v>Theme 4ОдеждаUtroЖенскийMint green308</v>
          </cell>
          <cell r="E1331" t="str">
            <v>Заг. с Th 4</v>
          </cell>
          <cell r="F1331" t="str">
            <v>ACOOLA Одежда Весна 2024 Theme 4</v>
          </cell>
          <cell r="G1331" t="str">
            <v>ACOOLA</v>
          </cell>
          <cell r="H1331" t="str">
            <v>Theme 4</v>
          </cell>
          <cell r="I1331" t="str">
            <v>00000003857</v>
          </cell>
          <cell r="J1331" t="str">
            <v>20230420009</v>
          </cell>
          <cell r="K1331" t="str">
            <v>Шорты детские для девочек Utro мятный</v>
          </cell>
          <cell r="L1331" t="str">
            <v>Женский</v>
          </cell>
          <cell r="M1331" t="str">
            <v>Все</v>
          </cell>
          <cell r="N1331" t="str">
            <v>Utro</v>
          </cell>
          <cell r="O1331" t="str">
            <v>мятный</v>
          </cell>
          <cell r="P1331" t="str">
            <v>Jersey</v>
          </cell>
          <cell r="Q1331" t="str">
            <v>Shorts</v>
          </cell>
          <cell r="R1331" t="str">
            <v>Bottom_Girls</v>
          </cell>
          <cell r="S1331" t="str">
            <v>Pants</v>
          </cell>
          <cell r="T1331" t="str">
            <v>Одежда</v>
          </cell>
          <cell r="U1331" t="str">
            <v>Fleece / Флис хлопковый</v>
          </cell>
          <cell r="V1331" t="str">
            <v>60%Хлопок/40%ПЭ</v>
          </cell>
          <cell r="W1331" t="str">
            <v>(308) Kids cloth 98-164</v>
          </cell>
          <cell r="X1331">
            <v>12</v>
          </cell>
          <cell r="Y1331" t="str">
            <v>Нет</v>
          </cell>
          <cell r="Z1331" t="str">
            <v>Tatiana Ryabceva</v>
          </cell>
          <cell r="AA1331" t="str">
            <v>Basic+</v>
          </cell>
          <cell r="AB1331" t="str">
            <v>Regular</v>
          </cell>
          <cell r="AC1331" t="str">
            <v>1,2,3,4,5</v>
          </cell>
          <cell r="AD1331" t="str">
            <v>1,2,3,4,5_12</v>
          </cell>
          <cell r="AE1331">
            <v>271</v>
          </cell>
          <cell r="AF1331">
            <v>52</v>
          </cell>
          <cell r="AG1331">
            <v>73</v>
          </cell>
          <cell r="AH1331">
            <v>96</v>
          </cell>
          <cell r="AI1331">
            <v>43</v>
          </cell>
          <cell r="AJ1331">
            <v>7</v>
          </cell>
          <cell r="AK1331">
            <v>0.65</v>
          </cell>
          <cell r="AL1331">
            <v>0.3</v>
          </cell>
          <cell r="AM1331">
            <v>12</v>
          </cell>
          <cell r="AN1331">
            <v>2</v>
          </cell>
          <cell r="AO1331">
            <v>14</v>
          </cell>
          <cell r="AP1331">
            <v>728</v>
          </cell>
          <cell r="AQ1331">
            <v>12</v>
          </cell>
          <cell r="AR1331">
            <v>2</v>
          </cell>
          <cell r="AS1331">
            <v>14</v>
          </cell>
          <cell r="AT1331">
            <v>1022</v>
          </cell>
          <cell r="AU1331">
            <v>12</v>
          </cell>
          <cell r="AV1331">
            <v>2</v>
          </cell>
          <cell r="AW1331">
            <v>14</v>
          </cell>
          <cell r="AX1331">
            <v>1344</v>
          </cell>
          <cell r="AY1331">
            <v>12</v>
          </cell>
          <cell r="AZ1331">
            <v>2</v>
          </cell>
          <cell r="BA1331">
            <v>14</v>
          </cell>
          <cell r="BB1331">
            <v>602</v>
          </cell>
          <cell r="BC1331">
            <v>12</v>
          </cell>
          <cell r="BD1331">
            <v>2</v>
          </cell>
          <cell r="BE1331">
            <v>14</v>
          </cell>
          <cell r="BF1331">
            <v>98</v>
          </cell>
          <cell r="BG1331" t="str">
            <v>0-2</v>
          </cell>
          <cell r="BH1331">
            <v>0.47425</v>
          </cell>
          <cell r="BI1331">
            <v>3794</v>
          </cell>
          <cell r="BJ1331">
            <v>799</v>
          </cell>
          <cell r="BK1331">
            <v>799</v>
          </cell>
          <cell r="BL1331">
            <v>726.36</v>
          </cell>
          <cell r="BM1331">
            <v>2.6038781163434908</v>
          </cell>
          <cell r="BN1331">
            <v>2.75</v>
          </cell>
          <cell r="BO1331">
            <v>2.86</v>
          </cell>
          <cell r="BP1331">
            <v>3.61</v>
          </cell>
          <cell r="BQ1331">
            <v>306.84999999999997</v>
          </cell>
          <cell r="BR1331">
            <v>0.61595744680851072</v>
          </cell>
          <cell r="BS1331">
            <v>3.3</v>
          </cell>
          <cell r="BT1331">
            <v>85</v>
          </cell>
          <cell r="BU1331">
            <v>1.1000000000000001</v>
          </cell>
          <cell r="BV1331">
            <v>799</v>
          </cell>
          <cell r="BW1331">
            <v>480</v>
          </cell>
          <cell r="BX1331" t="str">
            <v>CHINA-BASE NINGBO FOREIGN TRADE CO., LTD</v>
          </cell>
          <cell r="BY1331" t="str">
            <v>Китай</v>
          </cell>
          <cell r="BZ1331">
            <v>320</v>
          </cell>
          <cell r="CA1331">
            <v>826</v>
          </cell>
          <cell r="CB1331">
            <v>144</v>
          </cell>
          <cell r="CC1331">
            <v>2916</v>
          </cell>
          <cell r="CD1331">
            <v>8000</v>
          </cell>
          <cell r="CE1331">
            <v>2518.0241605563901</v>
          </cell>
          <cell r="CF1331">
            <v>8000</v>
          </cell>
          <cell r="CG1331">
            <v>10000</v>
          </cell>
          <cell r="CH1331" t="str">
            <v>ок</v>
          </cell>
          <cell r="CI1331" t="str">
            <v>ок</v>
          </cell>
          <cell r="CJ1331">
            <v>12</v>
          </cell>
          <cell r="CK1331">
            <v>10850.84</v>
          </cell>
          <cell r="CL1331">
            <v>2362.3599999999997</v>
          </cell>
          <cell r="CM1331">
            <v>915.19999999999993</v>
          </cell>
          <cell r="CN1331">
            <v>8339.76</v>
          </cell>
          <cell r="CO1331">
            <v>411.84</v>
          </cell>
          <cell r="CP1331">
            <v>22880</v>
          </cell>
          <cell r="CQ1331">
            <v>1164188.8999999999</v>
          </cell>
          <cell r="CR1331">
            <v>253458.09999999998</v>
          </cell>
          <cell r="CS1331">
            <v>98191.999999999985</v>
          </cell>
          <cell r="CT1331">
            <v>894774.59999999986</v>
          </cell>
          <cell r="CU1331">
            <v>44186.399999999994</v>
          </cell>
          <cell r="CV1331">
            <v>2454799.9999999995</v>
          </cell>
          <cell r="CW1331">
            <v>3031406</v>
          </cell>
          <cell r="CX1331">
            <v>659974</v>
          </cell>
          <cell r="CY1331">
            <v>255680</v>
          </cell>
          <cell r="CZ1331">
            <v>2329884</v>
          </cell>
          <cell r="DA1331">
            <v>115056</v>
          </cell>
          <cell r="DB1331">
            <v>6392000</v>
          </cell>
          <cell r="DC1331" t="str">
            <v>Basic+</v>
          </cell>
          <cell r="DE1331">
            <v>59</v>
          </cell>
          <cell r="DF1331">
            <v>59</v>
          </cell>
          <cell r="DH1331">
            <v>12</v>
          </cell>
          <cell r="DI1331">
            <v>2</v>
          </cell>
          <cell r="DJ1331">
            <v>14</v>
          </cell>
          <cell r="DK1331">
            <v>826</v>
          </cell>
          <cell r="DP1331">
            <v>826</v>
          </cell>
          <cell r="DQ1331">
            <v>708</v>
          </cell>
          <cell r="DR1331">
            <v>118</v>
          </cell>
          <cell r="DS1331">
            <v>0.8571428571428571</v>
          </cell>
          <cell r="DT1331">
            <v>0.14285714285714285</v>
          </cell>
          <cell r="DU1331">
            <v>799</v>
          </cell>
          <cell r="DV1331">
            <v>223639.49999999997</v>
          </cell>
          <cell r="DW1331">
            <v>2362.3599999999997</v>
          </cell>
          <cell r="DX1331">
            <v>659974</v>
          </cell>
          <cell r="DY1331" t="str">
            <v>Mint green</v>
          </cell>
          <cell r="DZ1331" t="str">
            <v>20230420009___Utro___мятный</v>
          </cell>
          <cell r="EA1331" t="str">
            <v>Расчет кирпичей</v>
          </cell>
        </row>
        <row r="1332">
          <cell r="B1332" t="str">
            <v>20230420009_0076754_00000003857</v>
          </cell>
          <cell r="C1332" t="str">
            <v>20230420009_0076754</v>
          </cell>
          <cell r="D1332" t="str">
            <v>Theme 4ОдеждаUtroЖенскийstripes308</v>
          </cell>
          <cell r="E1332" t="str">
            <v>Заг. с Th 4</v>
          </cell>
          <cell r="F1332" t="str">
            <v>ACOOLA Одежда Весна 2024 Theme 4</v>
          </cell>
          <cell r="G1332" t="str">
            <v>ACOOLA</v>
          </cell>
          <cell r="H1332" t="str">
            <v>Theme 4</v>
          </cell>
          <cell r="I1332" t="str">
            <v>00000003857</v>
          </cell>
          <cell r="J1332" t="str">
            <v>20230420009</v>
          </cell>
          <cell r="K1332" t="str">
            <v>Шорты детские для девочек Utro полоска</v>
          </cell>
          <cell r="L1332" t="str">
            <v>Женский</v>
          </cell>
          <cell r="M1332" t="str">
            <v>Все</v>
          </cell>
          <cell r="N1332" t="str">
            <v>Utro</v>
          </cell>
          <cell r="O1332" t="str">
            <v>полоска</v>
          </cell>
          <cell r="P1332" t="str">
            <v>Jersey</v>
          </cell>
          <cell r="Q1332" t="str">
            <v>Shorts</v>
          </cell>
          <cell r="R1332" t="str">
            <v>Bottom_Girls</v>
          </cell>
          <cell r="S1332" t="str">
            <v>Pants</v>
          </cell>
          <cell r="T1332" t="str">
            <v>Одежда</v>
          </cell>
          <cell r="U1332" t="str">
            <v>Fleece / Флис хлопковый</v>
          </cell>
          <cell r="V1332" t="str">
            <v>60%Хлопок/40%ПЭ</v>
          </cell>
          <cell r="W1332" t="str">
            <v>(308) Kids cloth 98-164</v>
          </cell>
          <cell r="X1332">
            <v>12</v>
          </cell>
          <cell r="Y1332" t="str">
            <v>Нет</v>
          </cell>
          <cell r="Z1332" t="str">
            <v>Tatiana Ryabceva</v>
          </cell>
          <cell r="AA1332" t="str">
            <v>Basic+</v>
          </cell>
          <cell r="AB1332" t="str">
            <v>Regular</v>
          </cell>
          <cell r="AC1332" t="str">
            <v>1,2,3,4,5</v>
          </cell>
          <cell r="AD1332" t="str">
            <v>1,2,3,4,5_12</v>
          </cell>
          <cell r="AE1332">
            <v>271</v>
          </cell>
          <cell r="AF1332">
            <v>52</v>
          </cell>
          <cell r="AG1332">
            <v>73</v>
          </cell>
          <cell r="AH1332">
            <v>96</v>
          </cell>
          <cell r="AI1332">
            <v>43</v>
          </cell>
          <cell r="AJ1332">
            <v>7</v>
          </cell>
          <cell r="AK1332">
            <v>0.65</v>
          </cell>
          <cell r="AL1332">
            <v>0.3</v>
          </cell>
          <cell r="AM1332">
            <v>12</v>
          </cell>
          <cell r="AN1332">
            <v>2</v>
          </cell>
          <cell r="AO1332">
            <v>14</v>
          </cell>
          <cell r="AP1332">
            <v>728</v>
          </cell>
          <cell r="AQ1332">
            <v>12</v>
          </cell>
          <cell r="AR1332">
            <v>2</v>
          </cell>
          <cell r="AS1332">
            <v>14</v>
          </cell>
          <cell r="AT1332">
            <v>1022</v>
          </cell>
          <cell r="AU1332">
            <v>12</v>
          </cell>
          <cell r="AV1332">
            <v>2</v>
          </cell>
          <cell r="AW1332">
            <v>14</v>
          </cell>
          <cell r="AX1332">
            <v>1344</v>
          </cell>
          <cell r="AY1332">
            <v>12</v>
          </cell>
          <cell r="AZ1332">
            <v>2</v>
          </cell>
          <cell r="BA1332">
            <v>14</v>
          </cell>
          <cell r="BB1332">
            <v>602</v>
          </cell>
          <cell r="BC1332">
            <v>12</v>
          </cell>
          <cell r="BD1332">
            <v>2</v>
          </cell>
          <cell r="BE1332">
            <v>14</v>
          </cell>
          <cell r="BF1332">
            <v>98</v>
          </cell>
          <cell r="BG1332" t="str">
            <v>0-2</v>
          </cell>
          <cell r="BH1332">
            <v>0.47425</v>
          </cell>
          <cell r="BI1332">
            <v>3794</v>
          </cell>
          <cell r="BJ1332">
            <v>799</v>
          </cell>
          <cell r="BK1332">
            <v>799</v>
          </cell>
          <cell r="BL1332">
            <v>726.36</v>
          </cell>
          <cell r="BM1332">
            <v>2.4415584415584415</v>
          </cell>
          <cell r="BN1332">
            <v>2.93</v>
          </cell>
          <cell r="BO1332">
            <v>3.04</v>
          </cell>
          <cell r="BP1332">
            <v>3.85</v>
          </cell>
          <cell r="BQ1332">
            <v>327.25</v>
          </cell>
          <cell r="BR1332">
            <v>0.59042553191489366</v>
          </cell>
          <cell r="BS1332">
            <v>3.3</v>
          </cell>
          <cell r="BT1332">
            <v>85</v>
          </cell>
          <cell r="BU1332">
            <v>1.1000000000000001</v>
          </cell>
          <cell r="BV1332">
            <v>799</v>
          </cell>
          <cell r="BW1332">
            <v>480</v>
          </cell>
          <cell r="BX1332" t="str">
            <v>CHINA-BASE NINGBO FOREIGN TRADE CO., LTD</v>
          </cell>
          <cell r="BY1332" t="str">
            <v>Китай</v>
          </cell>
          <cell r="BZ1332">
            <v>320</v>
          </cell>
          <cell r="CA1332">
            <v>826</v>
          </cell>
          <cell r="CB1332">
            <v>144</v>
          </cell>
          <cell r="CC1332">
            <v>2916</v>
          </cell>
          <cell r="CD1332">
            <v>8000</v>
          </cell>
          <cell r="CE1332">
            <v>2518.0241605563901</v>
          </cell>
          <cell r="CF1332">
            <v>8000</v>
          </cell>
          <cell r="CG1332">
            <v>10000</v>
          </cell>
          <cell r="CH1332" t="str">
            <v>ок</v>
          </cell>
          <cell r="CI1332" t="str">
            <v>ок</v>
          </cell>
          <cell r="CJ1332">
            <v>12</v>
          </cell>
          <cell r="CK1332">
            <v>11533.76</v>
          </cell>
          <cell r="CL1332">
            <v>2511.04</v>
          </cell>
          <cell r="CM1332">
            <v>972.8</v>
          </cell>
          <cell r="CN1332">
            <v>8864.64</v>
          </cell>
          <cell r="CO1332">
            <v>437.76</v>
          </cell>
          <cell r="CP1332">
            <v>24320</v>
          </cell>
          <cell r="CQ1332">
            <v>1241586.5</v>
          </cell>
          <cell r="CR1332">
            <v>270308.5</v>
          </cell>
          <cell r="CS1332">
            <v>104720</v>
          </cell>
          <cell r="CT1332">
            <v>954261</v>
          </cell>
          <cell r="CU1332">
            <v>47124</v>
          </cell>
          <cell r="CV1332">
            <v>2618000</v>
          </cell>
          <cell r="CW1332">
            <v>3031406</v>
          </cell>
          <cell r="CX1332">
            <v>659974</v>
          </cell>
          <cell r="CY1332">
            <v>255680</v>
          </cell>
          <cell r="CZ1332">
            <v>2329884</v>
          </cell>
          <cell r="DA1332">
            <v>115056</v>
          </cell>
          <cell r="DB1332">
            <v>6392000</v>
          </cell>
          <cell r="DC1332" t="str">
            <v>Basic+</v>
          </cell>
          <cell r="DE1332">
            <v>59</v>
          </cell>
          <cell r="DF1332">
            <v>59</v>
          </cell>
          <cell r="DH1332">
            <v>12</v>
          </cell>
          <cell r="DI1332">
            <v>2</v>
          </cell>
          <cell r="DJ1332">
            <v>14</v>
          </cell>
          <cell r="DK1332">
            <v>826</v>
          </cell>
          <cell r="DP1332">
            <v>826</v>
          </cell>
          <cell r="DQ1332">
            <v>708</v>
          </cell>
          <cell r="DR1332">
            <v>118</v>
          </cell>
          <cell r="DS1332">
            <v>0.8571428571428571</v>
          </cell>
          <cell r="DT1332">
            <v>0.14285714285714285</v>
          </cell>
          <cell r="DU1332">
            <v>799</v>
          </cell>
          <cell r="DV1332">
            <v>238507.5</v>
          </cell>
          <cell r="DW1332">
            <v>2511.04</v>
          </cell>
          <cell r="DX1332">
            <v>659974</v>
          </cell>
          <cell r="DY1332" t="str">
            <v>stripes</v>
          </cell>
          <cell r="DZ1332" t="str">
            <v>20230420009___Utro___полоска</v>
          </cell>
          <cell r="EA1332" t="str">
            <v>Расчет кирпичей</v>
          </cell>
        </row>
        <row r="1333">
          <cell r="B1333" t="str">
            <v>20230420011_0076759_00000003857</v>
          </cell>
          <cell r="C1333" t="str">
            <v>20230420011_0076759</v>
          </cell>
          <cell r="D1333" t="str">
            <v>Theme 4ОдеждаPleskЖенскийdark navy308</v>
          </cell>
          <cell r="E1333" t="str">
            <v>Заг. с Th 4</v>
          </cell>
          <cell r="F1333" t="str">
            <v>ACOOLA Одежда Весна 2024 Theme 4</v>
          </cell>
          <cell r="G1333" t="str">
            <v>ACOOLA</v>
          </cell>
          <cell r="H1333" t="str">
            <v>Theme 4</v>
          </cell>
          <cell r="I1333" t="str">
            <v>00000003857</v>
          </cell>
          <cell r="J1333" t="str">
            <v>20230420011</v>
          </cell>
          <cell r="K1333" t="str">
            <v>Шорты детские для девочек Plesk темно-синий</v>
          </cell>
          <cell r="L1333" t="str">
            <v>Женский</v>
          </cell>
          <cell r="M1333" t="str">
            <v>Все</v>
          </cell>
          <cell r="N1333" t="str">
            <v>Plesk</v>
          </cell>
          <cell r="O1333" t="str">
            <v>темно-синий</v>
          </cell>
          <cell r="P1333" t="str">
            <v>Jersey</v>
          </cell>
          <cell r="Q1333" t="str">
            <v>Shorts</v>
          </cell>
          <cell r="R1333" t="str">
            <v>Bottom_Girls</v>
          </cell>
          <cell r="S1333" t="str">
            <v>Pants</v>
          </cell>
          <cell r="T1333" t="str">
            <v>Одежда</v>
          </cell>
          <cell r="U1333" t="str">
            <v>Single jersey / Трикотажное полотно</v>
          </cell>
          <cell r="V1333" t="str">
            <v>95%Хлопок/5%ПУ</v>
          </cell>
          <cell r="W1333" t="str">
            <v>(308) Kids cloth 98-164</v>
          </cell>
          <cell r="X1333">
            <v>12</v>
          </cell>
          <cell r="Y1333" t="str">
            <v>Нет</v>
          </cell>
          <cell r="Z1333" t="str">
            <v>Tatiana Ryabceva</v>
          </cell>
          <cell r="AA1333" t="str">
            <v>Basic+</v>
          </cell>
          <cell r="AB1333" t="str">
            <v>Regular</v>
          </cell>
          <cell r="AC1333">
            <v>1.2</v>
          </cell>
          <cell r="AD1333" t="str">
            <v>1,2_12</v>
          </cell>
          <cell r="AE1333">
            <v>125</v>
          </cell>
          <cell r="AF1333">
            <v>52</v>
          </cell>
          <cell r="AG1333">
            <v>73</v>
          </cell>
          <cell r="AH1333">
            <v>0</v>
          </cell>
          <cell r="AI1333">
            <v>0</v>
          </cell>
          <cell r="AJ1333">
            <v>0</v>
          </cell>
          <cell r="AK1333">
            <v>0.7</v>
          </cell>
          <cell r="AL1333">
            <v>0.5</v>
          </cell>
          <cell r="AM1333">
            <v>13</v>
          </cell>
          <cell r="AN1333">
            <v>4</v>
          </cell>
          <cell r="AO1333">
            <v>17</v>
          </cell>
          <cell r="AP1333">
            <v>884</v>
          </cell>
          <cell r="AQ1333">
            <v>13</v>
          </cell>
          <cell r="AR1333">
            <v>4</v>
          </cell>
          <cell r="AS1333">
            <v>17</v>
          </cell>
          <cell r="AT1333">
            <v>1241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 t="str">
            <v>1-4</v>
          </cell>
          <cell r="BH1333">
            <v>0.47222222222222221</v>
          </cell>
          <cell r="BI1333">
            <v>2125</v>
          </cell>
          <cell r="BJ1333">
            <v>599</v>
          </cell>
          <cell r="BK1333">
            <v>599</v>
          </cell>
          <cell r="BL1333">
            <v>544.54999999999995</v>
          </cell>
          <cell r="BM1333">
            <v>2.7208721326368388</v>
          </cell>
          <cell r="BN1333">
            <v>2.0299999999999998</v>
          </cell>
          <cell r="BO1333">
            <v>2.1</v>
          </cell>
          <cell r="BP1333">
            <v>2.59</v>
          </cell>
          <cell r="BQ1333">
            <v>220.14999999999998</v>
          </cell>
          <cell r="BR1333">
            <v>0.63247078464106843</v>
          </cell>
          <cell r="BS1333">
            <v>3.3</v>
          </cell>
          <cell r="BT1333">
            <v>85</v>
          </cell>
          <cell r="BU1333">
            <v>1.1000000000000001</v>
          </cell>
          <cell r="BV1333">
            <v>599</v>
          </cell>
          <cell r="BW1333">
            <v>360</v>
          </cell>
          <cell r="BX1333" t="str">
            <v>NINGBO CINDY IMPORT AND EXPORT CO.,LTD</v>
          </cell>
          <cell r="BY1333" t="str">
            <v>Китай</v>
          </cell>
          <cell r="BZ1333">
            <v>180</v>
          </cell>
          <cell r="CA1333">
            <v>472</v>
          </cell>
          <cell r="CB1333">
            <v>84</v>
          </cell>
          <cell r="CC1333">
            <v>1639</v>
          </cell>
          <cell r="CD1333">
            <v>4500</v>
          </cell>
          <cell r="CE1333">
            <v>1416.3885903129694</v>
          </cell>
          <cell r="CF1333">
            <v>4500</v>
          </cell>
          <cell r="CG1333">
            <v>5000</v>
          </cell>
          <cell r="CH1333" t="str">
            <v>ок</v>
          </cell>
          <cell r="CI1333" t="str">
            <v>ок</v>
          </cell>
          <cell r="CJ1333">
            <v>7</v>
          </cell>
          <cell r="CK1333">
            <v>4462.5</v>
          </cell>
          <cell r="CL1333">
            <v>991.2</v>
          </cell>
          <cell r="CM1333">
            <v>378</v>
          </cell>
          <cell r="CN1333">
            <v>3441.9</v>
          </cell>
          <cell r="CO1333">
            <v>176.4</v>
          </cell>
          <cell r="CP1333">
            <v>9450</v>
          </cell>
          <cell r="CQ1333">
            <v>467818.74999999994</v>
          </cell>
          <cell r="CR1333">
            <v>103910.79999999999</v>
          </cell>
          <cell r="CS1333">
            <v>39626.999999999993</v>
          </cell>
          <cell r="CT1333">
            <v>360825.85</v>
          </cell>
          <cell r="CU1333">
            <v>18492.599999999999</v>
          </cell>
          <cell r="CV1333">
            <v>990674.99999999988</v>
          </cell>
          <cell r="CW1333">
            <v>1272875</v>
          </cell>
          <cell r="CX1333">
            <v>282728</v>
          </cell>
          <cell r="CY1333">
            <v>107820</v>
          </cell>
          <cell r="CZ1333">
            <v>981761</v>
          </cell>
          <cell r="DA1333">
            <v>50316</v>
          </cell>
          <cell r="DB1333">
            <v>2695500</v>
          </cell>
          <cell r="DC1333" t="str">
            <v>Basic+</v>
          </cell>
          <cell r="DE1333">
            <v>59</v>
          </cell>
          <cell r="DF1333">
            <v>59</v>
          </cell>
          <cell r="DH1333">
            <v>8</v>
          </cell>
          <cell r="DJ1333">
            <v>8</v>
          </cell>
          <cell r="DK1333">
            <v>472</v>
          </cell>
          <cell r="DP1333">
            <v>472</v>
          </cell>
          <cell r="DQ1333">
            <v>472</v>
          </cell>
          <cell r="DR1333">
            <v>0</v>
          </cell>
          <cell r="DS1333">
            <v>1</v>
          </cell>
          <cell r="DT1333">
            <v>0</v>
          </cell>
          <cell r="DU1333">
            <v>599</v>
          </cell>
          <cell r="DV1333">
            <v>91686</v>
          </cell>
          <cell r="DW1333">
            <v>991.2</v>
          </cell>
          <cell r="DX1333">
            <v>282728</v>
          </cell>
          <cell r="DY1333" t="str">
            <v>dark navy</v>
          </cell>
          <cell r="DZ1333" t="str">
            <v>20230420011___Plesk___темно-синий</v>
          </cell>
          <cell r="EA1333" t="str">
            <v>Расчет кирпичей</v>
          </cell>
        </row>
        <row r="1334">
          <cell r="B1334" t="str">
            <v>20230420011_0076760_00000003857</v>
          </cell>
          <cell r="C1334" t="str">
            <v>20230420011_0076760</v>
          </cell>
          <cell r="D1334" t="str">
            <v>Theme 4ОдеждаPleskЖенскийprint308</v>
          </cell>
          <cell r="E1334" t="str">
            <v>Заг. с Th 4</v>
          </cell>
          <cell r="F1334" t="str">
            <v>ACOOLA Одежда Весна 2024 Theme 4</v>
          </cell>
          <cell r="G1334" t="str">
            <v>ACOOLA</v>
          </cell>
          <cell r="H1334" t="str">
            <v>Theme 4</v>
          </cell>
          <cell r="I1334" t="str">
            <v>00000003857</v>
          </cell>
          <cell r="J1334" t="str">
            <v>20230420011</v>
          </cell>
          <cell r="K1334" t="str">
            <v>Шорты детские для девочек Plesk набивка</v>
          </cell>
          <cell r="L1334" t="str">
            <v>Женский</v>
          </cell>
          <cell r="M1334" t="str">
            <v>Все</v>
          </cell>
          <cell r="N1334" t="str">
            <v>Plesk</v>
          </cell>
          <cell r="O1334" t="str">
            <v>набивка</v>
          </cell>
          <cell r="P1334" t="str">
            <v>Jersey</v>
          </cell>
          <cell r="Q1334" t="str">
            <v>Shorts</v>
          </cell>
          <cell r="R1334" t="str">
            <v>Bottom_Girls</v>
          </cell>
          <cell r="S1334" t="str">
            <v>Pants</v>
          </cell>
          <cell r="T1334" t="str">
            <v>Одежда</v>
          </cell>
          <cell r="U1334" t="str">
            <v>Single jersey / Трикотажное полотно</v>
          </cell>
          <cell r="V1334" t="str">
            <v>95%Хлопок/5%ПУ</v>
          </cell>
          <cell r="W1334" t="str">
            <v>(308) Kids cloth 98-164</v>
          </cell>
          <cell r="X1334">
            <v>12</v>
          </cell>
          <cell r="Y1334" t="str">
            <v>Нет</v>
          </cell>
          <cell r="Z1334" t="str">
            <v>Tatiana Ryabceva</v>
          </cell>
          <cell r="AA1334" t="str">
            <v>Basic+</v>
          </cell>
          <cell r="AB1334" t="str">
            <v>Regular</v>
          </cell>
          <cell r="AC1334" t="str">
            <v>1,2,3,4,5</v>
          </cell>
          <cell r="AD1334" t="str">
            <v>1,2,3,4,5_12</v>
          </cell>
          <cell r="AE1334">
            <v>271</v>
          </cell>
          <cell r="AF1334">
            <v>52</v>
          </cell>
          <cell r="AG1334">
            <v>73</v>
          </cell>
          <cell r="AH1334">
            <v>96</v>
          </cell>
          <cell r="AI1334">
            <v>43</v>
          </cell>
          <cell r="AJ1334">
            <v>7</v>
          </cell>
          <cell r="AK1334">
            <v>0.65</v>
          </cell>
          <cell r="AL1334">
            <v>0.3</v>
          </cell>
          <cell r="AM1334">
            <v>12</v>
          </cell>
          <cell r="AN1334">
            <v>2</v>
          </cell>
          <cell r="AO1334">
            <v>14</v>
          </cell>
          <cell r="AP1334">
            <v>728</v>
          </cell>
          <cell r="AQ1334">
            <v>12</v>
          </cell>
          <cell r="AR1334">
            <v>2</v>
          </cell>
          <cell r="AS1334">
            <v>14</v>
          </cell>
          <cell r="AT1334">
            <v>1022</v>
          </cell>
          <cell r="AU1334">
            <v>12</v>
          </cell>
          <cell r="AV1334">
            <v>2</v>
          </cell>
          <cell r="AW1334">
            <v>14</v>
          </cell>
          <cell r="AX1334">
            <v>1344</v>
          </cell>
          <cell r="AY1334">
            <v>12</v>
          </cell>
          <cell r="AZ1334">
            <v>2</v>
          </cell>
          <cell r="BA1334">
            <v>14</v>
          </cell>
          <cell r="BB1334">
            <v>602</v>
          </cell>
          <cell r="BC1334">
            <v>12</v>
          </cell>
          <cell r="BD1334">
            <v>2</v>
          </cell>
          <cell r="BE1334">
            <v>14</v>
          </cell>
          <cell r="BF1334">
            <v>98</v>
          </cell>
          <cell r="BG1334" t="str">
            <v>0-2</v>
          </cell>
          <cell r="BH1334">
            <v>0.47425</v>
          </cell>
          <cell r="BI1334">
            <v>3794</v>
          </cell>
          <cell r="BJ1334">
            <v>599</v>
          </cell>
          <cell r="BK1334">
            <v>599</v>
          </cell>
          <cell r="BL1334">
            <v>544.54999999999995</v>
          </cell>
          <cell r="BM1334">
            <v>2.7208721326368388</v>
          </cell>
          <cell r="BN1334">
            <v>2.0299999999999998</v>
          </cell>
          <cell r="BO1334">
            <v>2.1</v>
          </cell>
          <cell r="BP1334">
            <v>2.59</v>
          </cell>
          <cell r="BQ1334">
            <v>220.14999999999998</v>
          </cell>
          <cell r="BR1334">
            <v>0.63247078464106843</v>
          </cell>
          <cell r="BS1334">
            <v>3.3</v>
          </cell>
          <cell r="BT1334">
            <v>85</v>
          </cell>
          <cell r="BU1334">
            <v>1.1000000000000001</v>
          </cell>
          <cell r="BV1334">
            <v>599</v>
          </cell>
          <cell r="BW1334">
            <v>360</v>
          </cell>
          <cell r="BX1334" t="str">
            <v>NINGBO CINDY IMPORT AND EXPORT CO.,LTD</v>
          </cell>
          <cell r="BY1334" t="str">
            <v>Китай</v>
          </cell>
          <cell r="BZ1334">
            <v>320</v>
          </cell>
          <cell r="CA1334">
            <v>826</v>
          </cell>
          <cell r="CB1334">
            <v>144</v>
          </cell>
          <cell r="CC1334">
            <v>2916</v>
          </cell>
          <cell r="CD1334">
            <v>8000</v>
          </cell>
          <cell r="CE1334">
            <v>2518.0241605563901</v>
          </cell>
          <cell r="CF1334">
            <v>8000</v>
          </cell>
          <cell r="CG1334">
            <v>10000</v>
          </cell>
          <cell r="CH1334" t="str">
            <v>ок</v>
          </cell>
          <cell r="CI1334" t="str">
            <v>ок</v>
          </cell>
          <cell r="CJ1334">
            <v>12</v>
          </cell>
          <cell r="CK1334">
            <v>7967.4000000000005</v>
          </cell>
          <cell r="CL1334">
            <v>1734.6000000000001</v>
          </cell>
          <cell r="CM1334">
            <v>672</v>
          </cell>
          <cell r="CN1334">
            <v>6123.6</v>
          </cell>
          <cell r="CO1334">
            <v>302.40000000000003</v>
          </cell>
          <cell r="CP1334">
            <v>16800</v>
          </cell>
          <cell r="CQ1334">
            <v>835249.09999999986</v>
          </cell>
          <cell r="CR1334">
            <v>181843.9</v>
          </cell>
          <cell r="CS1334">
            <v>70448</v>
          </cell>
          <cell r="CT1334">
            <v>641957.39999999991</v>
          </cell>
          <cell r="CU1334">
            <v>31701.599999999999</v>
          </cell>
          <cell r="CV1334">
            <v>1761199.9999999998</v>
          </cell>
          <cell r="CW1334">
            <v>2272606</v>
          </cell>
          <cell r="CX1334">
            <v>494774</v>
          </cell>
          <cell r="CY1334">
            <v>191680</v>
          </cell>
          <cell r="CZ1334">
            <v>1746684</v>
          </cell>
          <cell r="DA1334">
            <v>86256</v>
          </cell>
          <cell r="DB1334">
            <v>4792000</v>
          </cell>
          <cell r="DC1334" t="str">
            <v>Basic+</v>
          </cell>
          <cell r="DE1334">
            <v>59</v>
          </cell>
          <cell r="DF1334">
            <v>59</v>
          </cell>
          <cell r="DH1334">
            <v>12</v>
          </cell>
          <cell r="DI1334">
            <v>2</v>
          </cell>
          <cell r="DJ1334">
            <v>14</v>
          </cell>
          <cell r="DK1334">
            <v>826</v>
          </cell>
          <cell r="DP1334">
            <v>826</v>
          </cell>
          <cell r="DQ1334">
            <v>708</v>
          </cell>
          <cell r="DR1334">
            <v>118</v>
          </cell>
          <cell r="DS1334">
            <v>0.8571428571428571</v>
          </cell>
          <cell r="DT1334">
            <v>0.14285714285714285</v>
          </cell>
          <cell r="DU1334">
            <v>599</v>
          </cell>
          <cell r="DV1334">
            <v>160450.49999999997</v>
          </cell>
          <cell r="DW1334">
            <v>1734.6000000000001</v>
          </cell>
          <cell r="DX1334">
            <v>494774</v>
          </cell>
          <cell r="DY1334" t="str">
            <v>print</v>
          </cell>
          <cell r="DZ1334" t="str">
            <v>20230420011___Plesk___набивка</v>
          </cell>
          <cell r="EA1334" t="str">
            <v>Расчет кирпичей</v>
          </cell>
        </row>
        <row r="1335">
          <cell r="B1335" t="str">
            <v>20230420011_0076762_00000003857</v>
          </cell>
          <cell r="C1335" t="str">
            <v>20230420011_0076762</v>
          </cell>
          <cell r="D1335" t="str">
            <v>Theme 4ОдеждаPleskЖенскийBlack308</v>
          </cell>
          <cell r="E1335" t="str">
            <v>Заг. с Th 4</v>
          </cell>
          <cell r="F1335" t="str">
            <v>ACOOLA Одежда Весна 2024 Theme 4</v>
          </cell>
          <cell r="G1335" t="str">
            <v>ACOOLA</v>
          </cell>
          <cell r="H1335" t="str">
            <v>Theme 4</v>
          </cell>
          <cell r="I1335" t="str">
            <v>00000003857</v>
          </cell>
          <cell r="J1335" t="str">
            <v>20230420011</v>
          </cell>
          <cell r="K1335" t="str">
            <v>Шорты детские для девочек Plesk черный</v>
          </cell>
          <cell r="L1335" t="str">
            <v>Женский</v>
          </cell>
          <cell r="M1335" t="str">
            <v>Все</v>
          </cell>
          <cell r="N1335" t="str">
            <v>Plesk</v>
          </cell>
          <cell r="O1335" t="str">
            <v>черный</v>
          </cell>
          <cell r="P1335" t="str">
            <v>Jersey</v>
          </cell>
          <cell r="Q1335" t="str">
            <v>Shorts</v>
          </cell>
          <cell r="R1335" t="str">
            <v>Bottom_Girls</v>
          </cell>
          <cell r="S1335" t="str">
            <v>Pants</v>
          </cell>
          <cell r="T1335" t="str">
            <v>Одежда</v>
          </cell>
          <cell r="U1335" t="str">
            <v>Single jersey / Трикотажное полотно</v>
          </cell>
          <cell r="V1335" t="str">
            <v>95%Хлопок/5%ПУ</v>
          </cell>
          <cell r="W1335" t="str">
            <v>(308) Kids cloth 98-164</v>
          </cell>
          <cell r="X1335">
            <v>12</v>
          </cell>
          <cell r="Y1335" t="str">
            <v>Нет</v>
          </cell>
          <cell r="Z1335" t="str">
            <v>Tatiana Ryabceva</v>
          </cell>
          <cell r="AA1335" t="str">
            <v>Basic+</v>
          </cell>
          <cell r="AB1335" t="str">
            <v>Regular</v>
          </cell>
          <cell r="AC1335" t="str">
            <v>1,2,3,4,5</v>
          </cell>
          <cell r="AD1335" t="str">
            <v>1,2,3,4,5_12</v>
          </cell>
          <cell r="AE1335">
            <v>271</v>
          </cell>
          <cell r="AF1335">
            <v>52</v>
          </cell>
          <cell r="AG1335">
            <v>73</v>
          </cell>
          <cell r="AH1335">
            <v>96</v>
          </cell>
          <cell r="AI1335">
            <v>43</v>
          </cell>
          <cell r="AJ1335">
            <v>7</v>
          </cell>
          <cell r="AK1335">
            <v>0.65</v>
          </cell>
          <cell r="AL1335">
            <v>0.3</v>
          </cell>
          <cell r="AM1335">
            <v>12</v>
          </cell>
          <cell r="AN1335">
            <v>2</v>
          </cell>
          <cell r="AO1335">
            <v>14</v>
          </cell>
          <cell r="AP1335">
            <v>728</v>
          </cell>
          <cell r="AQ1335">
            <v>12</v>
          </cell>
          <cell r="AR1335">
            <v>2</v>
          </cell>
          <cell r="AS1335">
            <v>14</v>
          </cell>
          <cell r="AT1335">
            <v>1022</v>
          </cell>
          <cell r="AU1335">
            <v>12</v>
          </cell>
          <cell r="AV1335">
            <v>2</v>
          </cell>
          <cell r="AW1335">
            <v>14</v>
          </cell>
          <cell r="AX1335">
            <v>1344</v>
          </cell>
          <cell r="AY1335">
            <v>12</v>
          </cell>
          <cell r="AZ1335">
            <v>2</v>
          </cell>
          <cell r="BA1335">
            <v>14</v>
          </cell>
          <cell r="BB1335">
            <v>602</v>
          </cell>
          <cell r="BC1335">
            <v>12</v>
          </cell>
          <cell r="BD1335">
            <v>2</v>
          </cell>
          <cell r="BE1335">
            <v>14</v>
          </cell>
          <cell r="BF1335">
            <v>98</v>
          </cell>
          <cell r="BG1335" t="str">
            <v>0-2</v>
          </cell>
          <cell r="BH1335">
            <v>0.47425</v>
          </cell>
          <cell r="BI1335">
            <v>3794</v>
          </cell>
          <cell r="BJ1335">
            <v>599</v>
          </cell>
          <cell r="BK1335">
            <v>599</v>
          </cell>
          <cell r="BL1335">
            <v>544.54999999999995</v>
          </cell>
          <cell r="BM1335">
            <v>2.7208721326368388</v>
          </cell>
          <cell r="BN1335">
            <v>2.0299999999999998</v>
          </cell>
          <cell r="BO1335">
            <v>2.1</v>
          </cell>
          <cell r="BP1335">
            <v>2.59</v>
          </cell>
          <cell r="BQ1335">
            <v>220.14999999999998</v>
          </cell>
          <cell r="BR1335">
            <v>0.63247078464106843</v>
          </cell>
          <cell r="BS1335">
            <v>3.3</v>
          </cell>
          <cell r="BT1335">
            <v>85</v>
          </cell>
          <cell r="BU1335">
            <v>1.1000000000000001</v>
          </cell>
          <cell r="BV1335">
            <v>599</v>
          </cell>
          <cell r="BW1335">
            <v>360</v>
          </cell>
          <cell r="BX1335" t="str">
            <v>NINGBO CINDY IMPORT AND EXPORT CO.,LTD</v>
          </cell>
          <cell r="BY1335" t="str">
            <v>Китай</v>
          </cell>
          <cell r="BZ1335">
            <v>320</v>
          </cell>
          <cell r="CA1335">
            <v>826</v>
          </cell>
          <cell r="CB1335">
            <v>144</v>
          </cell>
          <cell r="CC1335">
            <v>2916</v>
          </cell>
          <cell r="CD1335">
            <v>8000</v>
          </cell>
          <cell r="CE1335">
            <v>2518.0241605563901</v>
          </cell>
          <cell r="CF1335">
            <v>8000</v>
          </cell>
          <cell r="CG1335">
            <v>10000</v>
          </cell>
          <cell r="CH1335" t="str">
            <v>ок</v>
          </cell>
          <cell r="CI1335" t="str">
            <v>ок</v>
          </cell>
          <cell r="CJ1335">
            <v>12</v>
          </cell>
          <cell r="CK1335">
            <v>7967.4000000000005</v>
          </cell>
          <cell r="CL1335">
            <v>1734.6000000000001</v>
          </cell>
          <cell r="CM1335">
            <v>672</v>
          </cell>
          <cell r="CN1335">
            <v>6123.6</v>
          </cell>
          <cell r="CO1335">
            <v>302.40000000000003</v>
          </cell>
          <cell r="CP1335">
            <v>16800</v>
          </cell>
          <cell r="CQ1335">
            <v>835249.09999999986</v>
          </cell>
          <cell r="CR1335">
            <v>181843.9</v>
          </cell>
          <cell r="CS1335">
            <v>70448</v>
          </cell>
          <cell r="CT1335">
            <v>641957.39999999991</v>
          </cell>
          <cell r="CU1335">
            <v>31701.599999999999</v>
          </cell>
          <cell r="CV1335">
            <v>1761199.9999999998</v>
          </cell>
          <cell r="CW1335">
            <v>2272606</v>
          </cell>
          <cell r="CX1335">
            <v>494774</v>
          </cell>
          <cell r="CY1335">
            <v>191680</v>
          </cell>
          <cell r="CZ1335">
            <v>1746684</v>
          </cell>
          <cell r="DA1335">
            <v>86256</v>
          </cell>
          <cell r="DB1335">
            <v>4792000</v>
          </cell>
          <cell r="DC1335" t="str">
            <v>Basic+</v>
          </cell>
          <cell r="DE1335">
            <v>59</v>
          </cell>
          <cell r="DF1335">
            <v>59</v>
          </cell>
          <cell r="DH1335">
            <v>12</v>
          </cell>
          <cell r="DI1335">
            <v>2</v>
          </cell>
          <cell r="DJ1335">
            <v>14</v>
          </cell>
          <cell r="DK1335">
            <v>826</v>
          </cell>
          <cell r="DP1335">
            <v>826</v>
          </cell>
          <cell r="DQ1335">
            <v>708</v>
          </cell>
          <cell r="DR1335">
            <v>118</v>
          </cell>
          <cell r="DS1335">
            <v>0.8571428571428571</v>
          </cell>
          <cell r="DT1335">
            <v>0.14285714285714285</v>
          </cell>
          <cell r="DU1335">
            <v>599</v>
          </cell>
          <cell r="DV1335">
            <v>160450.49999999997</v>
          </cell>
          <cell r="DW1335">
            <v>1734.6000000000001</v>
          </cell>
          <cell r="DX1335">
            <v>494774</v>
          </cell>
          <cell r="DY1335" t="str">
            <v>Black</v>
          </cell>
          <cell r="DZ1335" t="str">
            <v>20230420011___Plesk___черный</v>
          </cell>
          <cell r="EA1335" t="str">
            <v>Расчет кирпичей</v>
          </cell>
        </row>
        <row r="1336">
          <cell r="B1336" t="str">
            <v>20230420012_0076763_00000003857</v>
          </cell>
          <cell r="C1336" t="str">
            <v>20230420012_0076763</v>
          </cell>
          <cell r="D1336" t="str">
            <v>Theme 4ОдеждаParusЖенскийdark navy308</v>
          </cell>
          <cell r="E1336" t="str">
            <v>Заг. с Th 4</v>
          </cell>
          <cell r="F1336" t="str">
            <v>ACOOLA Одежда Весна 2024 Theme 4</v>
          </cell>
          <cell r="G1336" t="str">
            <v>ACOOLA</v>
          </cell>
          <cell r="H1336" t="str">
            <v>Theme 4</v>
          </cell>
          <cell r="I1336" t="str">
            <v>00000003857</v>
          </cell>
          <cell r="J1336" t="str">
            <v>20230420012</v>
          </cell>
          <cell r="K1336" t="str">
            <v>Шорты детские для девочек Parus темно-синий</v>
          </cell>
          <cell r="L1336" t="str">
            <v>Женский</v>
          </cell>
          <cell r="M1336" t="str">
            <v>Все</v>
          </cell>
          <cell r="N1336" t="str">
            <v>Parus</v>
          </cell>
          <cell r="O1336" t="str">
            <v>темно-синий</v>
          </cell>
          <cell r="P1336" t="str">
            <v>Jersey</v>
          </cell>
          <cell r="Q1336" t="str">
            <v>Shorts</v>
          </cell>
          <cell r="R1336" t="str">
            <v>Bottom_Girls</v>
          </cell>
          <cell r="S1336" t="str">
            <v>Pants</v>
          </cell>
          <cell r="T1336" t="str">
            <v>Одежда</v>
          </cell>
          <cell r="U1336" t="str">
            <v>Single jersey / Трикотажное полотно</v>
          </cell>
          <cell r="V1336" t="str">
            <v>95%Хлопок/5%ПУ</v>
          </cell>
          <cell r="W1336" t="str">
            <v>(308) Kids cloth 98-164</v>
          </cell>
          <cell r="X1336">
            <v>12</v>
          </cell>
          <cell r="Y1336" t="str">
            <v>Нет</v>
          </cell>
          <cell r="Z1336" t="str">
            <v>Tatiana Ryabceva</v>
          </cell>
          <cell r="AA1336" t="str">
            <v>Basic+</v>
          </cell>
          <cell r="AB1336" t="str">
            <v>Regular</v>
          </cell>
          <cell r="AC1336" t="str">
            <v>1,2,3,4,5</v>
          </cell>
          <cell r="AD1336" t="str">
            <v>1,2,3,4,5_12</v>
          </cell>
          <cell r="AE1336">
            <v>271</v>
          </cell>
          <cell r="AF1336">
            <v>52</v>
          </cell>
          <cell r="AG1336">
            <v>73</v>
          </cell>
          <cell r="AH1336">
            <v>96</v>
          </cell>
          <cell r="AI1336">
            <v>43</v>
          </cell>
          <cell r="AJ1336">
            <v>7</v>
          </cell>
          <cell r="AK1336">
            <v>0.65</v>
          </cell>
          <cell r="AL1336">
            <v>0.3</v>
          </cell>
          <cell r="AM1336">
            <v>12</v>
          </cell>
          <cell r="AN1336">
            <v>2</v>
          </cell>
          <cell r="AO1336">
            <v>14</v>
          </cell>
          <cell r="AP1336">
            <v>728</v>
          </cell>
          <cell r="AQ1336">
            <v>12</v>
          </cell>
          <cell r="AR1336">
            <v>2</v>
          </cell>
          <cell r="AS1336">
            <v>14</v>
          </cell>
          <cell r="AT1336">
            <v>1022</v>
          </cell>
          <cell r="AU1336">
            <v>12</v>
          </cell>
          <cell r="AV1336">
            <v>2</v>
          </cell>
          <cell r="AW1336">
            <v>14</v>
          </cell>
          <cell r="AX1336">
            <v>1344</v>
          </cell>
          <cell r="AY1336">
            <v>12</v>
          </cell>
          <cell r="AZ1336">
            <v>2</v>
          </cell>
          <cell r="BA1336">
            <v>14</v>
          </cell>
          <cell r="BB1336">
            <v>602</v>
          </cell>
          <cell r="BC1336">
            <v>12</v>
          </cell>
          <cell r="BD1336">
            <v>2</v>
          </cell>
          <cell r="BE1336">
            <v>14</v>
          </cell>
          <cell r="BF1336">
            <v>98</v>
          </cell>
          <cell r="BG1336" t="str">
            <v>0-2</v>
          </cell>
          <cell r="BH1336">
            <v>0.47425</v>
          </cell>
          <cell r="BI1336">
            <v>3794</v>
          </cell>
          <cell r="BJ1336">
            <v>999</v>
          </cell>
          <cell r="BK1336">
            <v>999</v>
          </cell>
          <cell r="BL1336">
            <v>908.18</v>
          </cell>
          <cell r="BM1336">
            <v>2.9163625748065973</v>
          </cell>
          <cell r="BN1336">
            <v>3.07</v>
          </cell>
          <cell r="BO1336">
            <v>3.19</v>
          </cell>
          <cell r="BP1336">
            <v>4.03</v>
          </cell>
          <cell r="BQ1336">
            <v>342.55</v>
          </cell>
          <cell r="BR1336">
            <v>0.65710710710710707</v>
          </cell>
          <cell r="BS1336">
            <v>3.3</v>
          </cell>
          <cell r="BT1336">
            <v>85</v>
          </cell>
          <cell r="BU1336">
            <v>1.1000000000000001</v>
          </cell>
          <cell r="BV1336">
            <v>999</v>
          </cell>
          <cell r="BW1336">
            <v>600</v>
          </cell>
          <cell r="BX1336" t="str">
            <v>CHINA-BASE NINGBO FOREIGN TRADE CO., LTD</v>
          </cell>
          <cell r="BY1336" t="str">
            <v>Китай</v>
          </cell>
          <cell r="BZ1336">
            <v>320</v>
          </cell>
          <cell r="CA1336">
            <v>826</v>
          </cell>
          <cell r="CB1336">
            <v>144</v>
          </cell>
          <cell r="CC1336">
            <v>2916</v>
          </cell>
          <cell r="CD1336">
            <v>8000</v>
          </cell>
          <cell r="CE1336">
            <v>2518.0241605563901</v>
          </cell>
          <cell r="CF1336">
            <v>8000</v>
          </cell>
          <cell r="CG1336">
            <v>10000</v>
          </cell>
          <cell r="CH1336" t="str">
            <v>ок</v>
          </cell>
          <cell r="CI1336" t="str">
            <v>ок</v>
          </cell>
          <cell r="CJ1336">
            <v>12</v>
          </cell>
          <cell r="CK1336">
            <v>12102.86</v>
          </cell>
          <cell r="CL1336">
            <v>2634.94</v>
          </cell>
          <cell r="CM1336">
            <v>1020.8</v>
          </cell>
          <cell r="CN1336">
            <v>9302.0399999999991</v>
          </cell>
          <cell r="CO1336">
            <v>459.36</v>
          </cell>
          <cell r="CP1336">
            <v>25520</v>
          </cell>
          <cell r="CQ1336">
            <v>1299634.7</v>
          </cell>
          <cell r="CR1336">
            <v>282946.3</v>
          </cell>
          <cell r="CS1336">
            <v>109616</v>
          </cell>
          <cell r="CT1336">
            <v>998875.8</v>
          </cell>
          <cell r="CU1336">
            <v>49327.200000000004</v>
          </cell>
          <cell r="CV1336">
            <v>2740400</v>
          </cell>
          <cell r="CW1336">
            <v>3790206</v>
          </cell>
          <cell r="CX1336">
            <v>825174</v>
          </cell>
          <cell r="CY1336">
            <v>319680</v>
          </cell>
          <cell r="CZ1336">
            <v>2913084</v>
          </cell>
          <cell r="DA1336">
            <v>143856</v>
          </cell>
          <cell r="DB1336">
            <v>7992000</v>
          </cell>
          <cell r="DC1336" t="str">
            <v>Basic+</v>
          </cell>
          <cell r="DE1336">
            <v>59</v>
          </cell>
          <cell r="DF1336">
            <v>59</v>
          </cell>
          <cell r="DH1336">
            <v>12</v>
          </cell>
          <cell r="DI1336">
            <v>2</v>
          </cell>
          <cell r="DJ1336">
            <v>14</v>
          </cell>
          <cell r="DK1336">
            <v>826</v>
          </cell>
          <cell r="DP1336">
            <v>826</v>
          </cell>
          <cell r="DQ1336">
            <v>708</v>
          </cell>
          <cell r="DR1336">
            <v>118</v>
          </cell>
          <cell r="DS1336">
            <v>0.8571428571428571</v>
          </cell>
          <cell r="DT1336">
            <v>0.14285714285714285</v>
          </cell>
          <cell r="DU1336">
            <v>999</v>
          </cell>
          <cell r="DV1336">
            <v>249658.50000000003</v>
          </cell>
          <cell r="DW1336">
            <v>2634.94</v>
          </cell>
          <cell r="DX1336">
            <v>825174</v>
          </cell>
          <cell r="DY1336" t="str">
            <v>dark navy</v>
          </cell>
          <cell r="DZ1336" t="str">
            <v>20230420012___Parus___темно-синий</v>
          </cell>
          <cell r="EA1336" t="str">
            <v>Расчет кирпичей</v>
          </cell>
        </row>
        <row r="1337">
          <cell r="B1337" t="str">
            <v>20230420012_0076764_00000003857</v>
          </cell>
          <cell r="C1337" t="str">
            <v>20230420012_0076764</v>
          </cell>
          <cell r="D1337" t="str">
            <v>Theme 4ОдеждаParusЖенскийfuchsia308</v>
          </cell>
          <cell r="E1337" t="str">
            <v>Заг. с Th 4</v>
          </cell>
          <cell r="F1337" t="str">
            <v>ACOOLA Одежда Весна 2024 Theme 4</v>
          </cell>
          <cell r="G1337" t="str">
            <v>ACOOLA</v>
          </cell>
          <cell r="H1337" t="str">
            <v>Theme 4</v>
          </cell>
          <cell r="I1337" t="str">
            <v>00000003857</v>
          </cell>
          <cell r="J1337" t="str">
            <v>20230420012</v>
          </cell>
          <cell r="K1337" t="str">
            <v>Шорты детские для девочек Parus фуксия</v>
          </cell>
          <cell r="L1337" t="str">
            <v>Женский</v>
          </cell>
          <cell r="M1337" t="str">
            <v>Все</v>
          </cell>
          <cell r="N1337" t="str">
            <v>Parus</v>
          </cell>
          <cell r="O1337" t="str">
            <v>фуксия</v>
          </cell>
          <cell r="P1337" t="str">
            <v>Jersey</v>
          </cell>
          <cell r="Q1337" t="str">
            <v>Shorts</v>
          </cell>
          <cell r="R1337" t="str">
            <v>Bottom_Girls</v>
          </cell>
          <cell r="S1337" t="str">
            <v>Pants</v>
          </cell>
          <cell r="T1337" t="str">
            <v>Одежда</v>
          </cell>
          <cell r="U1337" t="str">
            <v>Single jersey / Трикотажное полотно</v>
          </cell>
          <cell r="V1337" t="str">
            <v>95%Хлопок/5%ПУ</v>
          </cell>
          <cell r="W1337" t="str">
            <v>(308) Kids cloth 98-164</v>
          </cell>
          <cell r="X1337">
            <v>12</v>
          </cell>
          <cell r="Y1337" t="str">
            <v>Нет</v>
          </cell>
          <cell r="Z1337" t="str">
            <v>Tatiana Ryabceva</v>
          </cell>
          <cell r="AA1337" t="str">
            <v>Basic+</v>
          </cell>
          <cell r="AB1337" t="str">
            <v>Regular</v>
          </cell>
          <cell r="AC1337" t="str">
            <v>1,2,3,4,5</v>
          </cell>
          <cell r="AD1337" t="str">
            <v>1,2,3,4,5_12</v>
          </cell>
          <cell r="AE1337">
            <v>271</v>
          </cell>
          <cell r="AF1337">
            <v>52</v>
          </cell>
          <cell r="AG1337">
            <v>73</v>
          </cell>
          <cell r="AH1337">
            <v>96</v>
          </cell>
          <cell r="AI1337">
            <v>43</v>
          </cell>
          <cell r="AJ1337">
            <v>7</v>
          </cell>
          <cell r="AK1337">
            <v>0.65</v>
          </cell>
          <cell r="AL1337">
            <v>0.3</v>
          </cell>
          <cell r="AM1337">
            <v>12</v>
          </cell>
          <cell r="AN1337">
            <v>2</v>
          </cell>
          <cell r="AO1337">
            <v>14</v>
          </cell>
          <cell r="AP1337">
            <v>728</v>
          </cell>
          <cell r="AQ1337">
            <v>12</v>
          </cell>
          <cell r="AR1337">
            <v>2</v>
          </cell>
          <cell r="AS1337">
            <v>14</v>
          </cell>
          <cell r="AT1337">
            <v>1022</v>
          </cell>
          <cell r="AU1337">
            <v>12</v>
          </cell>
          <cell r="AV1337">
            <v>2</v>
          </cell>
          <cell r="AW1337">
            <v>14</v>
          </cell>
          <cell r="AX1337">
            <v>1344</v>
          </cell>
          <cell r="AY1337">
            <v>12</v>
          </cell>
          <cell r="AZ1337">
            <v>2</v>
          </cell>
          <cell r="BA1337">
            <v>14</v>
          </cell>
          <cell r="BB1337">
            <v>602</v>
          </cell>
          <cell r="BC1337">
            <v>12</v>
          </cell>
          <cell r="BD1337">
            <v>2</v>
          </cell>
          <cell r="BE1337">
            <v>14</v>
          </cell>
          <cell r="BF1337">
            <v>98</v>
          </cell>
          <cell r="BG1337" t="str">
            <v>0-2</v>
          </cell>
          <cell r="BH1337">
            <v>0.47425</v>
          </cell>
          <cell r="BI1337">
            <v>3794</v>
          </cell>
          <cell r="BJ1337">
            <v>999</v>
          </cell>
          <cell r="BK1337">
            <v>999</v>
          </cell>
          <cell r="BL1337">
            <v>908.18</v>
          </cell>
          <cell r="BM1337">
            <v>2.9163625748065973</v>
          </cell>
          <cell r="BN1337">
            <v>3.07</v>
          </cell>
          <cell r="BO1337">
            <v>3.19</v>
          </cell>
          <cell r="BP1337">
            <v>4.03</v>
          </cell>
          <cell r="BQ1337">
            <v>342.55</v>
          </cell>
          <cell r="BR1337">
            <v>0.65710710710710707</v>
          </cell>
          <cell r="BS1337">
            <v>3.3</v>
          </cell>
          <cell r="BT1337">
            <v>85</v>
          </cell>
          <cell r="BU1337">
            <v>1.1000000000000001</v>
          </cell>
          <cell r="BV1337">
            <v>999</v>
          </cell>
          <cell r="BW1337">
            <v>600</v>
          </cell>
          <cell r="BX1337" t="str">
            <v>CHINA-BASE NINGBO FOREIGN TRADE CO., LTD</v>
          </cell>
          <cell r="BY1337" t="str">
            <v>Китай</v>
          </cell>
          <cell r="BZ1337">
            <v>320</v>
          </cell>
          <cell r="CA1337">
            <v>826</v>
          </cell>
          <cell r="CB1337">
            <v>144</v>
          </cell>
          <cell r="CC1337">
            <v>2916</v>
          </cell>
          <cell r="CD1337">
            <v>8000</v>
          </cell>
          <cell r="CE1337">
            <v>2518.0241605563901</v>
          </cell>
          <cell r="CF1337">
            <v>8000</v>
          </cell>
          <cell r="CG1337">
            <v>10000</v>
          </cell>
          <cell r="CH1337" t="str">
            <v>ок</v>
          </cell>
          <cell r="CI1337" t="str">
            <v>ок</v>
          </cell>
          <cell r="CJ1337">
            <v>12</v>
          </cell>
          <cell r="CK1337">
            <v>12102.86</v>
          </cell>
          <cell r="CL1337">
            <v>2634.94</v>
          </cell>
          <cell r="CM1337">
            <v>1020.8</v>
          </cell>
          <cell r="CN1337">
            <v>9302.0399999999991</v>
          </cell>
          <cell r="CO1337">
            <v>459.36</v>
          </cell>
          <cell r="CP1337">
            <v>25520</v>
          </cell>
          <cell r="CQ1337">
            <v>1299634.7</v>
          </cell>
          <cell r="CR1337">
            <v>282946.3</v>
          </cell>
          <cell r="CS1337">
            <v>109616</v>
          </cell>
          <cell r="CT1337">
            <v>998875.8</v>
          </cell>
          <cell r="CU1337">
            <v>49327.200000000004</v>
          </cell>
          <cell r="CV1337">
            <v>2740400</v>
          </cell>
          <cell r="CW1337">
            <v>3790206</v>
          </cell>
          <cell r="CX1337">
            <v>825174</v>
          </cell>
          <cell r="CY1337">
            <v>319680</v>
          </cell>
          <cell r="CZ1337">
            <v>2913084</v>
          </cell>
          <cell r="DA1337">
            <v>143856</v>
          </cell>
          <cell r="DB1337">
            <v>7992000</v>
          </cell>
          <cell r="DC1337" t="str">
            <v>Basic+</v>
          </cell>
          <cell r="DE1337">
            <v>59</v>
          </cell>
          <cell r="DF1337">
            <v>59</v>
          </cell>
          <cell r="DH1337">
            <v>12</v>
          </cell>
          <cell r="DI1337">
            <v>2</v>
          </cell>
          <cell r="DJ1337">
            <v>14</v>
          </cell>
          <cell r="DK1337">
            <v>826</v>
          </cell>
          <cell r="DP1337">
            <v>826</v>
          </cell>
          <cell r="DQ1337">
            <v>708</v>
          </cell>
          <cell r="DR1337">
            <v>118</v>
          </cell>
          <cell r="DS1337">
            <v>0.8571428571428571</v>
          </cell>
          <cell r="DT1337">
            <v>0.14285714285714285</v>
          </cell>
          <cell r="DU1337">
            <v>999</v>
          </cell>
          <cell r="DV1337">
            <v>249658.50000000003</v>
          </cell>
          <cell r="DW1337">
            <v>2634.94</v>
          </cell>
          <cell r="DX1337">
            <v>825174</v>
          </cell>
          <cell r="DY1337" t="str">
            <v>fuchsia</v>
          </cell>
          <cell r="DZ1337" t="str">
            <v>20230420012___Parus___фуксия</v>
          </cell>
          <cell r="EA1337" t="str">
            <v>Расчет кирпичей</v>
          </cell>
        </row>
        <row r="1338">
          <cell r="B1338" t="str">
            <v>20230420013_0076757_00000003857</v>
          </cell>
          <cell r="C1338" t="str">
            <v>20230420013_0076757</v>
          </cell>
          <cell r="D1338" t="str">
            <v>Theme 4ОдеждаPrichalЖенскийorange308</v>
          </cell>
          <cell r="E1338" t="str">
            <v>Заг. с Th 4</v>
          </cell>
          <cell r="F1338" t="str">
            <v>ACOOLA Одежда Весна 2024 Theme 4</v>
          </cell>
          <cell r="G1338" t="str">
            <v>ACOOLA</v>
          </cell>
          <cell r="H1338" t="str">
            <v>Theme 4</v>
          </cell>
          <cell r="I1338" t="str">
            <v>00000003857</v>
          </cell>
          <cell r="J1338" t="str">
            <v>20230420013</v>
          </cell>
          <cell r="K1338" t="str">
            <v>Шорты детские для девочек Prichal оранжевый</v>
          </cell>
          <cell r="L1338" t="str">
            <v>Женский</v>
          </cell>
          <cell r="M1338" t="str">
            <v>Все</v>
          </cell>
          <cell r="N1338" t="str">
            <v>Prichal</v>
          </cell>
          <cell r="O1338" t="str">
            <v>оранжевый</v>
          </cell>
          <cell r="P1338" t="str">
            <v>Jersey</v>
          </cell>
          <cell r="Q1338" t="str">
            <v>Shorts</v>
          </cell>
          <cell r="R1338" t="str">
            <v>Bottom_Girls</v>
          </cell>
          <cell r="S1338" t="str">
            <v>Pants</v>
          </cell>
          <cell r="T1338" t="str">
            <v>Одежда</v>
          </cell>
          <cell r="U1338" t="str">
            <v>Single jersey / Трикотажное полотно</v>
          </cell>
          <cell r="V1338" t="str">
            <v>60%ПЭ/40%Хлопок</v>
          </cell>
          <cell r="W1338" t="str">
            <v>(308) Kids cloth 98-164</v>
          </cell>
          <cell r="X1338">
            <v>12</v>
          </cell>
          <cell r="Y1338" t="str">
            <v>Нет</v>
          </cell>
          <cell r="Z1338" t="str">
            <v>Tatiana Ryabceva</v>
          </cell>
          <cell r="AA1338" t="str">
            <v>Basic+</v>
          </cell>
          <cell r="AB1338" t="str">
            <v>Regular</v>
          </cell>
          <cell r="AC1338" t="str">
            <v>1,2,3,4</v>
          </cell>
          <cell r="AD1338" t="str">
            <v>1,2,3,4_12</v>
          </cell>
          <cell r="AE1338">
            <v>264</v>
          </cell>
          <cell r="AF1338">
            <v>52</v>
          </cell>
          <cell r="AG1338">
            <v>73</v>
          </cell>
          <cell r="AH1338">
            <v>96</v>
          </cell>
          <cell r="AI1338">
            <v>43</v>
          </cell>
          <cell r="AJ1338">
            <v>0</v>
          </cell>
          <cell r="AK1338">
            <v>0.65</v>
          </cell>
          <cell r="AL1338">
            <v>0.2</v>
          </cell>
          <cell r="AM1338">
            <v>12</v>
          </cell>
          <cell r="AN1338">
            <v>1</v>
          </cell>
          <cell r="AO1338">
            <v>13</v>
          </cell>
          <cell r="AP1338">
            <v>676</v>
          </cell>
          <cell r="AQ1338">
            <v>12</v>
          </cell>
          <cell r="AR1338">
            <v>1</v>
          </cell>
          <cell r="AS1338">
            <v>13</v>
          </cell>
          <cell r="AT1338">
            <v>949</v>
          </cell>
          <cell r="AU1338">
            <v>12</v>
          </cell>
          <cell r="AV1338">
            <v>1</v>
          </cell>
          <cell r="AW1338">
            <v>13</v>
          </cell>
          <cell r="AX1338">
            <v>1248</v>
          </cell>
          <cell r="AY1338">
            <v>12</v>
          </cell>
          <cell r="AZ1338">
            <v>1</v>
          </cell>
          <cell r="BA1338">
            <v>13</v>
          </cell>
          <cell r="BB1338">
            <v>559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 t="str">
            <v>0-1</v>
          </cell>
          <cell r="BH1338">
            <v>0.49028571428571427</v>
          </cell>
          <cell r="BI1338">
            <v>3432</v>
          </cell>
          <cell r="BJ1338">
            <v>1199</v>
          </cell>
          <cell r="BK1338">
            <v>1199</v>
          </cell>
          <cell r="BL1338">
            <v>1090</v>
          </cell>
          <cell r="BM1338">
            <v>3.6638655462184873</v>
          </cell>
          <cell r="BN1338">
            <v>2.93</v>
          </cell>
          <cell r="BO1338">
            <v>3.04</v>
          </cell>
          <cell r="BP1338">
            <v>3.85</v>
          </cell>
          <cell r="BQ1338">
            <v>327.25</v>
          </cell>
          <cell r="BR1338">
            <v>0.72706422018348627</v>
          </cell>
          <cell r="BS1338">
            <v>3.3</v>
          </cell>
          <cell r="BT1338">
            <v>85</v>
          </cell>
          <cell r="BU1338">
            <v>1.1000000000000001</v>
          </cell>
          <cell r="BV1338">
            <v>1199</v>
          </cell>
          <cell r="BW1338">
            <v>720</v>
          </cell>
          <cell r="BX1338" t="str">
            <v>CHINA-BASE NINGBO FOREIGN TRADE CO., LTD</v>
          </cell>
          <cell r="BY1338" t="str">
            <v>Китай</v>
          </cell>
          <cell r="BZ1338">
            <v>280</v>
          </cell>
          <cell r="CA1338">
            <v>767</v>
          </cell>
          <cell r="CB1338">
            <v>132</v>
          </cell>
          <cell r="CC1338">
            <v>2389</v>
          </cell>
          <cell r="CD1338">
            <v>7000</v>
          </cell>
          <cell r="CE1338">
            <v>2203.2711404868414</v>
          </cell>
          <cell r="CF1338">
            <v>7000</v>
          </cell>
          <cell r="CG1338">
            <v>9000</v>
          </cell>
          <cell r="CH1338" t="str">
            <v>ок</v>
          </cell>
          <cell r="CI1338" t="str">
            <v>ок</v>
          </cell>
          <cell r="CJ1338">
            <v>11</v>
          </cell>
          <cell r="CK1338">
            <v>10433.280000000001</v>
          </cell>
          <cell r="CL1338">
            <v>2331.6799999999998</v>
          </cell>
          <cell r="CM1338">
            <v>851.2</v>
          </cell>
          <cell r="CN1338">
            <v>7262.56</v>
          </cell>
          <cell r="CO1338">
            <v>401.28000000000003</v>
          </cell>
          <cell r="CP1338">
            <v>21280</v>
          </cell>
          <cell r="CQ1338">
            <v>1123122</v>
          </cell>
          <cell r="CR1338">
            <v>251000.75</v>
          </cell>
          <cell r="CS1338">
            <v>91630</v>
          </cell>
          <cell r="CT1338">
            <v>781800.25</v>
          </cell>
          <cell r="CU1338">
            <v>43197</v>
          </cell>
          <cell r="CV1338">
            <v>2290750</v>
          </cell>
          <cell r="CW1338">
            <v>4114968</v>
          </cell>
          <cell r="CX1338">
            <v>919633</v>
          </cell>
          <cell r="CY1338">
            <v>335720</v>
          </cell>
          <cell r="CZ1338">
            <v>2864411</v>
          </cell>
          <cell r="DA1338">
            <v>158268</v>
          </cell>
          <cell r="DB1338">
            <v>8393000</v>
          </cell>
          <cell r="DC1338" t="str">
            <v>Basic+</v>
          </cell>
          <cell r="DE1338">
            <v>59</v>
          </cell>
          <cell r="DF1338">
            <v>59</v>
          </cell>
          <cell r="DH1338">
            <v>12</v>
          </cell>
          <cell r="DI1338">
            <v>1</v>
          </cell>
          <cell r="DJ1338">
            <v>13</v>
          </cell>
          <cell r="DK1338">
            <v>767</v>
          </cell>
          <cell r="DP1338">
            <v>767</v>
          </cell>
          <cell r="DQ1338">
            <v>708</v>
          </cell>
          <cell r="DR1338">
            <v>59</v>
          </cell>
          <cell r="DS1338">
            <v>0.92307692307692313</v>
          </cell>
          <cell r="DT1338">
            <v>7.6923076923076927E-2</v>
          </cell>
          <cell r="DU1338">
            <v>1199</v>
          </cell>
          <cell r="DV1338">
            <v>221471.25000000003</v>
          </cell>
          <cell r="DW1338">
            <v>2331.6799999999998</v>
          </cell>
          <cell r="DX1338">
            <v>919633</v>
          </cell>
          <cell r="DY1338" t="str">
            <v>orange</v>
          </cell>
          <cell r="DZ1338" t="str">
            <v>20230420013___Prichal___оранжевый</v>
          </cell>
          <cell r="EA1338" t="str">
            <v>Расчет кирпичей</v>
          </cell>
        </row>
        <row r="1339">
          <cell r="B1339" t="str">
            <v>20230420014_0076810_00000003857</v>
          </cell>
          <cell r="C1339" t="str">
            <v>20230420014_0076810</v>
          </cell>
          <cell r="D1339" t="str">
            <v>Theme 4ОдеждаPilotЖенскийblue308</v>
          </cell>
          <cell r="E1339" t="str">
            <v>Заг. с Th 4</v>
          </cell>
          <cell r="F1339" t="str">
            <v>ACOOLA Одежда Весна 2024 Theme 4</v>
          </cell>
          <cell r="G1339" t="str">
            <v>ACOOLA</v>
          </cell>
          <cell r="H1339" t="str">
            <v>Theme 4</v>
          </cell>
          <cell r="I1339" t="str">
            <v>00000003857</v>
          </cell>
          <cell r="J1339" t="str">
            <v>20230420014</v>
          </cell>
          <cell r="K1339" t="str">
            <v>Шорты детские для девочек Pilot синий</v>
          </cell>
          <cell r="L1339" t="str">
            <v>Женский</v>
          </cell>
          <cell r="M1339" t="str">
            <v>Все</v>
          </cell>
          <cell r="N1339" t="str">
            <v>Pilot</v>
          </cell>
          <cell r="O1339" t="str">
            <v>синий</v>
          </cell>
          <cell r="P1339" t="str">
            <v>Stitched</v>
          </cell>
          <cell r="Q1339" t="str">
            <v>Shorts</v>
          </cell>
          <cell r="R1339" t="str">
            <v>Bottom_Girls</v>
          </cell>
          <cell r="S1339" t="str">
            <v>Pants</v>
          </cell>
          <cell r="T1339" t="str">
            <v>Одежда</v>
          </cell>
          <cell r="U1339" t="str">
            <v>Twill / Твил</v>
          </cell>
          <cell r="V1339" t="str">
            <v>56%Хлопок/44%Лен</v>
          </cell>
          <cell r="W1339" t="str">
            <v>(308) Kids cloth 98-164</v>
          </cell>
          <cell r="X1339">
            <v>12</v>
          </cell>
          <cell r="Y1339" t="str">
            <v>Нет</v>
          </cell>
          <cell r="Z1339" t="str">
            <v>Marina Ivaschenko</v>
          </cell>
          <cell r="AA1339" t="str">
            <v>Basic+</v>
          </cell>
          <cell r="AB1339" t="str">
            <v>Regular</v>
          </cell>
          <cell r="AC1339" t="str">
            <v>1,2,3,4,5</v>
          </cell>
          <cell r="AD1339" t="str">
            <v>1,2,3,4,5_12</v>
          </cell>
          <cell r="AE1339">
            <v>271</v>
          </cell>
          <cell r="AF1339">
            <v>52</v>
          </cell>
          <cell r="AG1339">
            <v>73</v>
          </cell>
          <cell r="AH1339">
            <v>96</v>
          </cell>
          <cell r="AI1339">
            <v>43</v>
          </cell>
          <cell r="AJ1339">
            <v>7</v>
          </cell>
          <cell r="AK1339">
            <v>0.65</v>
          </cell>
          <cell r="AL1339">
            <v>0.3</v>
          </cell>
          <cell r="AM1339">
            <v>12</v>
          </cell>
          <cell r="AN1339">
            <v>2</v>
          </cell>
          <cell r="AO1339">
            <v>14</v>
          </cell>
          <cell r="AP1339">
            <v>728</v>
          </cell>
          <cell r="AQ1339">
            <v>12</v>
          </cell>
          <cell r="AR1339">
            <v>2</v>
          </cell>
          <cell r="AS1339">
            <v>14</v>
          </cell>
          <cell r="AT1339">
            <v>1022</v>
          </cell>
          <cell r="AU1339">
            <v>12</v>
          </cell>
          <cell r="AV1339">
            <v>2</v>
          </cell>
          <cell r="AW1339">
            <v>14</v>
          </cell>
          <cell r="AX1339">
            <v>1344</v>
          </cell>
          <cell r="AY1339">
            <v>12</v>
          </cell>
          <cell r="AZ1339">
            <v>2</v>
          </cell>
          <cell r="BA1339">
            <v>14</v>
          </cell>
          <cell r="BB1339">
            <v>602</v>
          </cell>
          <cell r="BC1339">
            <v>12</v>
          </cell>
          <cell r="BD1339">
            <v>2</v>
          </cell>
          <cell r="BE1339">
            <v>14</v>
          </cell>
          <cell r="BF1339">
            <v>98</v>
          </cell>
          <cell r="BG1339" t="str">
            <v>0-2</v>
          </cell>
          <cell r="BH1339">
            <v>0.47425</v>
          </cell>
          <cell r="BI1339">
            <v>3794</v>
          </cell>
          <cell r="BJ1339">
            <v>1499</v>
          </cell>
          <cell r="BK1339">
            <v>1499</v>
          </cell>
          <cell r="BL1339">
            <v>1362.73</v>
          </cell>
          <cell r="BM1339">
            <v>2.9839753160147304</v>
          </cell>
          <cell r="BN1339">
            <v>4.6500000000000004</v>
          </cell>
          <cell r="BO1339">
            <v>4.83</v>
          </cell>
          <cell r="BP1339">
            <v>5.91</v>
          </cell>
          <cell r="BQ1339">
            <v>502.35</v>
          </cell>
          <cell r="BR1339">
            <v>0.66487658438959307</v>
          </cell>
          <cell r="BS1339">
            <v>3.3</v>
          </cell>
          <cell r="BT1339">
            <v>85</v>
          </cell>
          <cell r="BU1339">
            <v>1.1000000000000001</v>
          </cell>
          <cell r="BV1339">
            <v>1499</v>
          </cell>
          <cell r="BW1339">
            <v>900</v>
          </cell>
          <cell r="BX1339" t="str">
            <v>SHANGHAI LANSHENG LIGHT INDUSTRIAL PRODUCTS IMP.&amp; EXP. CORP.,LTD</v>
          </cell>
          <cell r="BY1339" t="str">
            <v>Китай</v>
          </cell>
          <cell r="BZ1339">
            <v>320</v>
          </cell>
          <cell r="CA1339">
            <v>826</v>
          </cell>
          <cell r="CB1339">
            <v>144</v>
          </cell>
          <cell r="CC1339">
            <v>2916</v>
          </cell>
          <cell r="CD1339">
            <v>8000</v>
          </cell>
          <cell r="CE1339">
            <v>2518.0241605563901</v>
          </cell>
          <cell r="CF1339">
            <v>8000</v>
          </cell>
          <cell r="CG1339">
            <v>10000</v>
          </cell>
          <cell r="CH1339" t="str">
            <v>ок</v>
          </cell>
          <cell r="CI1339" t="str">
            <v>ок</v>
          </cell>
          <cell r="CJ1339">
            <v>12</v>
          </cell>
          <cell r="CK1339">
            <v>18325.02</v>
          </cell>
          <cell r="CL1339">
            <v>3989.58</v>
          </cell>
          <cell r="CM1339">
            <v>1545.6</v>
          </cell>
          <cell r="CN1339">
            <v>14084.28</v>
          </cell>
          <cell r="CO1339">
            <v>695.52</v>
          </cell>
          <cell r="CP1339">
            <v>38640</v>
          </cell>
          <cell r="CQ1339">
            <v>1905915.9000000001</v>
          </cell>
          <cell r="CR1339">
            <v>414941.10000000003</v>
          </cell>
          <cell r="CS1339">
            <v>160752</v>
          </cell>
          <cell r="CT1339">
            <v>1464852.6</v>
          </cell>
          <cell r="CU1339">
            <v>72338.400000000009</v>
          </cell>
          <cell r="CV1339">
            <v>4018800</v>
          </cell>
          <cell r="CW1339">
            <v>5687206</v>
          </cell>
          <cell r="CX1339">
            <v>1238174</v>
          </cell>
          <cell r="CY1339">
            <v>479680</v>
          </cell>
          <cell r="CZ1339">
            <v>4371084</v>
          </cell>
          <cell r="DA1339">
            <v>215856</v>
          </cell>
          <cell r="DB1339">
            <v>11992000</v>
          </cell>
          <cell r="DC1339" t="str">
            <v>Basic+</v>
          </cell>
          <cell r="DE1339">
            <v>59</v>
          </cell>
          <cell r="DF1339">
            <v>59</v>
          </cell>
          <cell r="DH1339">
            <v>12</v>
          </cell>
          <cell r="DI1339">
            <v>2</v>
          </cell>
          <cell r="DJ1339">
            <v>14</v>
          </cell>
          <cell r="DK1339">
            <v>826</v>
          </cell>
          <cell r="DP1339">
            <v>826</v>
          </cell>
          <cell r="DQ1339">
            <v>708</v>
          </cell>
          <cell r="DR1339">
            <v>118</v>
          </cell>
          <cell r="DS1339">
            <v>0.8571428571428571</v>
          </cell>
          <cell r="DT1339">
            <v>0.14285714285714285</v>
          </cell>
          <cell r="DU1339">
            <v>1499</v>
          </cell>
          <cell r="DV1339">
            <v>366124.5</v>
          </cell>
          <cell r="DW1339">
            <v>3989.58</v>
          </cell>
          <cell r="DX1339">
            <v>1238174</v>
          </cell>
          <cell r="DY1339" t="str">
            <v>blue</v>
          </cell>
          <cell r="DZ1339" t="str">
            <v>20230420014___Pilot___синий</v>
          </cell>
          <cell r="EA1339" t="str">
            <v>Расчет кирпичей</v>
          </cell>
        </row>
        <row r="1340">
          <cell r="B1340" t="str">
            <v>20230440021_0076698_00000003857</v>
          </cell>
          <cell r="C1340" t="str">
            <v>20230440021_0076698</v>
          </cell>
          <cell r="D1340" t="str">
            <v>Theme 4ОдеждаKikiЖенскийprint308</v>
          </cell>
          <cell r="E1340" t="str">
            <v>Заг. с Th 4</v>
          </cell>
          <cell r="F1340" t="str">
            <v>ACOOLA Одежда Весна 2024 Theme 4</v>
          </cell>
          <cell r="G1340" t="str">
            <v>ACOOLA</v>
          </cell>
          <cell r="H1340" t="str">
            <v>Theme 4</v>
          </cell>
          <cell r="I1340" t="str">
            <v>00000003857</v>
          </cell>
          <cell r="J1340" t="str">
            <v>20230440021</v>
          </cell>
          <cell r="K1340" t="str">
            <v>Брюки джинсовые детские для девочек Kiki набивка</v>
          </cell>
          <cell r="L1340" t="str">
            <v>Женский</v>
          </cell>
          <cell r="M1340" t="str">
            <v>Все</v>
          </cell>
          <cell r="N1340" t="str">
            <v>Kiki</v>
          </cell>
          <cell r="O1340" t="str">
            <v>набивка</v>
          </cell>
          <cell r="P1340" t="str">
            <v>Denim</v>
          </cell>
          <cell r="Q1340" t="str">
            <v>Jeans</v>
          </cell>
          <cell r="R1340" t="str">
            <v>Top_Girls</v>
          </cell>
          <cell r="S1340" t="str">
            <v/>
          </cell>
          <cell r="T1340" t="str">
            <v>Одежда</v>
          </cell>
          <cell r="U1340" t="str">
            <v>Twill / Твил</v>
          </cell>
          <cell r="V1340" t="str">
            <v>100%Хлопок</v>
          </cell>
          <cell r="W1340" t="str">
            <v>(308) Kids cloth 98-164</v>
          </cell>
          <cell r="X1340">
            <v>12</v>
          </cell>
          <cell r="Y1340" t="str">
            <v>Нет</v>
          </cell>
          <cell r="Z1340" t="str">
            <v>Julia Velugo</v>
          </cell>
          <cell r="AA1340" t="str">
            <v>Basic+</v>
          </cell>
          <cell r="AB1340" t="str">
            <v>Regular</v>
          </cell>
          <cell r="AC1340" t="str">
            <v>1,2,3,4</v>
          </cell>
          <cell r="AD1340" t="str">
            <v>1,2,3,4_12</v>
          </cell>
          <cell r="AE1340">
            <v>264</v>
          </cell>
          <cell r="AF1340">
            <v>52</v>
          </cell>
          <cell r="AG1340">
            <v>73</v>
          </cell>
          <cell r="AH1340">
            <v>96</v>
          </cell>
          <cell r="AI1340">
            <v>43</v>
          </cell>
          <cell r="AJ1340">
            <v>0</v>
          </cell>
          <cell r="AK1340">
            <v>0.65</v>
          </cell>
          <cell r="AL1340">
            <v>0.2</v>
          </cell>
          <cell r="AM1340">
            <v>12</v>
          </cell>
          <cell r="AN1340">
            <v>1</v>
          </cell>
          <cell r="AO1340">
            <v>13</v>
          </cell>
          <cell r="AP1340">
            <v>676</v>
          </cell>
          <cell r="AQ1340">
            <v>12</v>
          </cell>
          <cell r="AR1340">
            <v>1</v>
          </cell>
          <cell r="AS1340">
            <v>13</v>
          </cell>
          <cell r="AT1340">
            <v>949</v>
          </cell>
          <cell r="AU1340">
            <v>12</v>
          </cell>
          <cell r="AV1340">
            <v>1</v>
          </cell>
          <cell r="AW1340">
            <v>13</v>
          </cell>
          <cell r="AX1340">
            <v>1248</v>
          </cell>
          <cell r="AY1340">
            <v>12</v>
          </cell>
          <cell r="AZ1340">
            <v>1</v>
          </cell>
          <cell r="BA1340">
            <v>13</v>
          </cell>
          <cell r="BB1340">
            <v>559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 t="str">
            <v>0-1</v>
          </cell>
          <cell r="BH1340">
            <v>0.49028571428571427</v>
          </cell>
          <cell r="BI1340">
            <v>3432</v>
          </cell>
          <cell r="BJ1340">
            <v>2499</v>
          </cell>
          <cell r="BK1340">
            <v>2499</v>
          </cell>
          <cell r="BL1340">
            <v>2271.8200000000002</v>
          </cell>
          <cell r="BM1340">
            <v>3.8684210526315788</v>
          </cell>
          <cell r="BN1340">
            <v>5.24</v>
          </cell>
          <cell r="BO1340">
            <v>5.43</v>
          </cell>
          <cell r="BP1340">
            <v>7.6</v>
          </cell>
          <cell r="BQ1340">
            <v>646</v>
          </cell>
          <cell r="BR1340">
            <v>0.74149659863945572</v>
          </cell>
          <cell r="BS1340">
            <v>3.3</v>
          </cell>
          <cell r="BT1340">
            <v>85</v>
          </cell>
          <cell r="BU1340">
            <v>1.1000000000000001</v>
          </cell>
          <cell r="BV1340">
            <v>2499</v>
          </cell>
          <cell r="BW1340">
            <v>1500</v>
          </cell>
          <cell r="BX1340" t="str">
            <v>NAZEEL APPAREL SOURCING LTD.</v>
          </cell>
          <cell r="BY1340" t="str">
            <v>Бангладеш</v>
          </cell>
          <cell r="BZ1340">
            <v>280</v>
          </cell>
          <cell r="CA1340">
            <v>767</v>
          </cell>
          <cell r="CB1340">
            <v>132</v>
          </cell>
          <cell r="CC1340">
            <v>2389</v>
          </cell>
          <cell r="CD1340">
            <v>7000</v>
          </cell>
          <cell r="CE1340">
            <v>2203.2711404868414</v>
          </cell>
          <cell r="CF1340">
            <v>7000</v>
          </cell>
          <cell r="CG1340">
            <v>9000</v>
          </cell>
          <cell r="CH1340" t="str">
            <v>ок</v>
          </cell>
          <cell r="CI1340" t="str">
            <v>ок</v>
          </cell>
          <cell r="CJ1340">
            <v>11</v>
          </cell>
          <cell r="CK1340">
            <v>18635.759999999998</v>
          </cell>
          <cell r="CL1340">
            <v>4164.8099999999995</v>
          </cell>
          <cell r="CM1340">
            <v>1520.3999999999999</v>
          </cell>
          <cell r="CN1340">
            <v>12972.269999999999</v>
          </cell>
          <cell r="CO1340">
            <v>716.76</v>
          </cell>
          <cell r="CP1340">
            <v>38010</v>
          </cell>
          <cell r="CQ1340">
            <v>2217072</v>
          </cell>
          <cell r="CR1340">
            <v>495482</v>
          </cell>
          <cell r="CS1340">
            <v>180880</v>
          </cell>
          <cell r="CT1340">
            <v>1543294</v>
          </cell>
          <cell r="CU1340">
            <v>85272</v>
          </cell>
          <cell r="CV1340">
            <v>4522000</v>
          </cell>
          <cell r="CW1340">
            <v>8576568</v>
          </cell>
          <cell r="CX1340">
            <v>1916733</v>
          </cell>
          <cell r="CY1340">
            <v>699720</v>
          </cell>
          <cell r="CZ1340">
            <v>5970111</v>
          </cell>
          <cell r="DA1340">
            <v>329868</v>
          </cell>
          <cell r="DB1340">
            <v>17493000</v>
          </cell>
          <cell r="DC1340" t="str">
            <v>Basic+</v>
          </cell>
          <cell r="DE1340">
            <v>59</v>
          </cell>
          <cell r="DF1340">
            <v>59</v>
          </cell>
          <cell r="DH1340">
            <v>12</v>
          </cell>
          <cell r="DI1340">
            <v>1</v>
          </cell>
          <cell r="DJ1340">
            <v>13</v>
          </cell>
          <cell r="DK1340">
            <v>767</v>
          </cell>
          <cell r="DP1340">
            <v>767</v>
          </cell>
          <cell r="DQ1340">
            <v>708</v>
          </cell>
          <cell r="DR1340">
            <v>59</v>
          </cell>
          <cell r="DS1340">
            <v>0.92307692307692313</v>
          </cell>
          <cell r="DT1340">
            <v>7.6923076923076927E-2</v>
          </cell>
          <cell r="DU1340">
            <v>2499</v>
          </cell>
          <cell r="DV1340">
            <v>437190</v>
          </cell>
          <cell r="DW1340">
            <v>4164.8099999999995</v>
          </cell>
          <cell r="DX1340">
            <v>1916733</v>
          </cell>
          <cell r="DY1340" t="str">
            <v>print</v>
          </cell>
          <cell r="DZ1340" t="str">
            <v>20230440021___Kiki___набивка</v>
          </cell>
          <cell r="EA1340" t="str">
            <v>Расчет кирпичей</v>
          </cell>
        </row>
        <row r="1341">
          <cell r="B1341" t="str">
            <v>20230440021_0076699_00000003857</v>
          </cell>
          <cell r="C1341" t="str">
            <v>20230440021_0076699</v>
          </cell>
          <cell r="D1341" t="str">
            <v>Theme 4ОдеждаKikiЖенскийultra light blue308</v>
          </cell>
          <cell r="E1341" t="str">
            <v>Заг. с Th 4</v>
          </cell>
          <cell r="F1341" t="str">
            <v>ACOOLA Одежда Весна 2024 Theme 4</v>
          </cell>
          <cell r="G1341" t="str">
            <v>ACOOLA</v>
          </cell>
          <cell r="H1341" t="str">
            <v>Theme 4</v>
          </cell>
          <cell r="I1341" t="str">
            <v>00000003857</v>
          </cell>
          <cell r="J1341" t="str">
            <v>20230440021</v>
          </cell>
          <cell r="K1341" t="str">
            <v>Брюки джинсовые детские для девочек Kiki светло-голубой</v>
          </cell>
          <cell r="L1341" t="str">
            <v>Женский</v>
          </cell>
          <cell r="M1341" t="str">
            <v>Все</v>
          </cell>
          <cell r="N1341" t="str">
            <v>Kiki</v>
          </cell>
          <cell r="O1341" t="str">
            <v>светло-голубой</v>
          </cell>
          <cell r="P1341" t="str">
            <v>Denim</v>
          </cell>
          <cell r="Q1341" t="str">
            <v>Jeans</v>
          </cell>
          <cell r="R1341" t="str">
            <v>Top_Girls</v>
          </cell>
          <cell r="S1341" t="str">
            <v/>
          </cell>
          <cell r="T1341" t="str">
            <v>Одежда</v>
          </cell>
          <cell r="U1341" t="str">
            <v>Denim / Джинса</v>
          </cell>
          <cell r="V1341" t="str">
            <v>100%Хлопок</v>
          </cell>
          <cell r="W1341" t="str">
            <v>(308) Kids cloth 98-164</v>
          </cell>
          <cell r="X1341">
            <v>12</v>
          </cell>
          <cell r="Y1341" t="str">
            <v>Нет</v>
          </cell>
          <cell r="Z1341" t="str">
            <v>Julia Velugo</v>
          </cell>
          <cell r="AA1341" t="str">
            <v>Basic+</v>
          </cell>
          <cell r="AB1341" t="str">
            <v>Regular</v>
          </cell>
          <cell r="AC1341" t="str">
            <v>1,2,3,4,5</v>
          </cell>
          <cell r="AD1341" t="str">
            <v>1,2,3,4,5_12</v>
          </cell>
          <cell r="AE1341">
            <v>271</v>
          </cell>
          <cell r="AF1341">
            <v>52</v>
          </cell>
          <cell r="AG1341">
            <v>73</v>
          </cell>
          <cell r="AH1341">
            <v>96</v>
          </cell>
          <cell r="AI1341">
            <v>43</v>
          </cell>
          <cell r="AJ1341">
            <v>7</v>
          </cell>
          <cell r="AK1341">
            <v>0.65</v>
          </cell>
          <cell r="AL1341">
            <v>0.3</v>
          </cell>
          <cell r="AM1341">
            <v>12</v>
          </cell>
          <cell r="AN1341">
            <v>2</v>
          </cell>
          <cell r="AO1341">
            <v>14</v>
          </cell>
          <cell r="AP1341">
            <v>728</v>
          </cell>
          <cell r="AQ1341">
            <v>12</v>
          </cell>
          <cell r="AR1341">
            <v>2</v>
          </cell>
          <cell r="AS1341">
            <v>14</v>
          </cell>
          <cell r="AT1341">
            <v>1022</v>
          </cell>
          <cell r="AU1341">
            <v>12</v>
          </cell>
          <cell r="AV1341">
            <v>2</v>
          </cell>
          <cell r="AW1341">
            <v>14</v>
          </cell>
          <cell r="AX1341">
            <v>1344</v>
          </cell>
          <cell r="AY1341">
            <v>12</v>
          </cell>
          <cell r="AZ1341">
            <v>2</v>
          </cell>
          <cell r="BA1341">
            <v>14</v>
          </cell>
          <cell r="BB1341">
            <v>602</v>
          </cell>
          <cell r="BC1341">
            <v>12</v>
          </cell>
          <cell r="BD1341">
            <v>2</v>
          </cell>
          <cell r="BE1341">
            <v>14</v>
          </cell>
          <cell r="BF1341">
            <v>98</v>
          </cell>
          <cell r="BG1341" t="str">
            <v>0-2</v>
          </cell>
          <cell r="BH1341">
            <v>0.47425</v>
          </cell>
          <cell r="BI1341">
            <v>3794</v>
          </cell>
          <cell r="BJ1341">
            <v>2499</v>
          </cell>
          <cell r="BK1341">
            <v>2499</v>
          </cell>
          <cell r="BL1341">
            <v>2271.8200000000002</v>
          </cell>
          <cell r="BM1341">
            <v>3.4958382877526755</v>
          </cell>
          <cell r="BN1341">
            <v>5.8</v>
          </cell>
          <cell r="BO1341">
            <v>6.01</v>
          </cell>
          <cell r="BP1341">
            <v>8.41</v>
          </cell>
          <cell r="BQ1341">
            <v>714.85</v>
          </cell>
          <cell r="BR1341">
            <v>0.71394557823129245</v>
          </cell>
          <cell r="BS1341">
            <v>3.3</v>
          </cell>
          <cell r="BT1341">
            <v>85</v>
          </cell>
          <cell r="BU1341">
            <v>1.1000000000000001</v>
          </cell>
          <cell r="BV1341">
            <v>2499</v>
          </cell>
          <cell r="BW1341">
            <v>1500</v>
          </cell>
          <cell r="BX1341" t="str">
            <v>NAZEEL APPAREL SOURCING LTD.</v>
          </cell>
          <cell r="BY1341" t="str">
            <v>Бангладеш</v>
          </cell>
          <cell r="BZ1341">
            <v>320</v>
          </cell>
          <cell r="CA1341">
            <v>826</v>
          </cell>
          <cell r="CB1341">
            <v>144</v>
          </cell>
          <cell r="CC1341">
            <v>2916</v>
          </cell>
          <cell r="CD1341">
            <v>8000</v>
          </cell>
          <cell r="CE1341">
            <v>2518.0241605563901</v>
          </cell>
          <cell r="CF1341">
            <v>8000</v>
          </cell>
          <cell r="CG1341">
            <v>10000</v>
          </cell>
          <cell r="CH1341" t="str">
            <v>ок</v>
          </cell>
          <cell r="CI1341" t="str">
            <v>ок</v>
          </cell>
          <cell r="CJ1341">
            <v>12</v>
          </cell>
          <cell r="CK1341">
            <v>22801.94</v>
          </cell>
          <cell r="CL1341">
            <v>4964.26</v>
          </cell>
          <cell r="CM1341">
            <v>1923.1999999999998</v>
          </cell>
          <cell r="CN1341">
            <v>17525.16</v>
          </cell>
          <cell r="CO1341">
            <v>865.43999999999994</v>
          </cell>
          <cell r="CP1341">
            <v>48080</v>
          </cell>
          <cell r="CQ1341">
            <v>2712140.9</v>
          </cell>
          <cell r="CR1341">
            <v>590466.1</v>
          </cell>
          <cell r="CS1341">
            <v>228752</v>
          </cell>
          <cell r="CT1341">
            <v>2084502.6</v>
          </cell>
          <cell r="CU1341">
            <v>102938.40000000001</v>
          </cell>
          <cell r="CV1341">
            <v>5718800</v>
          </cell>
          <cell r="CW1341">
            <v>9481206</v>
          </cell>
          <cell r="CX1341">
            <v>2064174</v>
          </cell>
          <cell r="CY1341">
            <v>799680</v>
          </cell>
          <cell r="CZ1341">
            <v>7287084</v>
          </cell>
          <cell r="DA1341">
            <v>359856</v>
          </cell>
          <cell r="DB1341">
            <v>19992000</v>
          </cell>
          <cell r="DC1341" t="str">
            <v>Basic+</v>
          </cell>
          <cell r="DE1341">
            <v>59</v>
          </cell>
          <cell r="DF1341">
            <v>59</v>
          </cell>
          <cell r="DH1341">
            <v>12</v>
          </cell>
          <cell r="DI1341">
            <v>2</v>
          </cell>
          <cell r="DJ1341">
            <v>14</v>
          </cell>
          <cell r="DK1341">
            <v>826</v>
          </cell>
          <cell r="DP1341">
            <v>826</v>
          </cell>
          <cell r="DQ1341">
            <v>708</v>
          </cell>
          <cell r="DR1341">
            <v>118</v>
          </cell>
          <cell r="DS1341">
            <v>0.8571428571428571</v>
          </cell>
          <cell r="DT1341">
            <v>0.14285714285714285</v>
          </cell>
          <cell r="DU1341">
            <v>2499</v>
          </cell>
          <cell r="DV1341">
            <v>520999.5</v>
          </cell>
          <cell r="DW1341">
            <v>4964.26</v>
          </cell>
          <cell r="DX1341">
            <v>2064174</v>
          </cell>
          <cell r="DY1341" t="str">
            <v>ultra light blue</v>
          </cell>
          <cell r="DZ1341" t="str">
            <v>20230440021___Kiki___светло-голубой</v>
          </cell>
          <cell r="EA1341" t="str">
            <v>Расчет кирпичей</v>
          </cell>
        </row>
        <row r="1342">
          <cell r="B1342" t="str">
            <v>20230440022_0076700_00000003857</v>
          </cell>
          <cell r="C1342" t="str">
            <v>20230440022_0076700</v>
          </cell>
          <cell r="D1342" t="str">
            <v>Theme 4ОдеждаGinaЖенскийlight blue308</v>
          </cell>
          <cell r="E1342" t="str">
            <v>Заг. с Th 4</v>
          </cell>
          <cell r="F1342" t="str">
            <v>ACOOLA Одежда Весна 2024 Theme 4</v>
          </cell>
          <cell r="G1342" t="str">
            <v>ACOOLA</v>
          </cell>
          <cell r="H1342" t="str">
            <v>Theme 4</v>
          </cell>
          <cell r="I1342" t="str">
            <v>00000003857</v>
          </cell>
          <cell r="J1342" t="str">
            <v>20230440022</v>
          </cell>
          <cell r="K1342" t="str">
            <v>Брюки джинсовые детские для девочек Gina голубой</v>
          </cell>
          <cell r="L1342" t="str">
            <v>Женский</v>
          </cell>
          <cell r="M1342" t="str">
            <v>Все</v>
          </cell>
          <cell r="N1342" t="str">
            <v>Gina</v>
          </cell>
          <cell r="O1342" t="str">
            <v>голубой</v>
          </cell>
          <cell r="P1342" t="str">
            <v>Denim</v>
          </cell>
          <cell r="Q1342" t="str">
            <v>Jeans</v>
          </cell>
          <cell r="R1342" t="str">
            <v>Top_Girls</v>
          </cell>
          <cell r="S1342" t="str">
            <v/>
          </cell>
          <cell r="T1342" t="str">
            <v>Одежда</v>
          </cell>
          <cell r="U1342" t="str">
            <v>Denim / Джинса</v>
          </cell>
          <cell r="V1342" t="str">
            <v>100%Хлопок</v>
          </cell>
          <cell r="W1342" t="str">
            <v>(308) Kids cloth 98-164</v>
          </cell>
          <cell r="X1342">
            <v>12</v>
          </cell>
          <cell r="Y1342" t="str">
            <v>Нет</v>
          </cell>
          <cell r="Z1342" t="str">
            <v>Julia Velugo</v>
          </cell>
          <cell r="AA1342" t="str">
            <v>Basic+</v>
          </cell>
          <cell r="AB1342" t="str">
            <v>Regular</v>
          </cell>
          <cell r="AC1342" t="str">
            <v>1,2,3,4,5</v>
          </cell>
          <cell r="AD1342" t="str">
            <v>1,2,3,4,5_12</v>
          </cell>
          <cell r="AE1342">
            <v>271</v>
          </cell>
          <cell r="AF1342">
            <v>52</v>
          </cell>
          <cell r="AG1342">
            <v>73</v>
          </cell>
          <cell r="AH1342">
            <v>96</v>
          </cell>
          <cell r="AI1342">
            <v>43</v>
          </cell>
          <cell r="AJ1342">
            <v>7</v>
          </cell>
          <cell r="AK1342">
            <v>0.65</v>
          </cell>
          <cell r="AL1342">
            <v>0.3</v>
          </cell>
          <cell r="AM1342">
            <v>12</v>
          </cell>
          <cell r="AN1342">
            <v>2</v>
          </cell>
          <cell r="AO1342">
            <v>14</v>
          </cell>
          <cell r="AP1342">
            <v>728</v>
          </cell>
          <cell r="AQ1342">
            <v>12</v>
          </cell>
          <cell r="AR1342">
            <v>2</v>
          </cell>
          <cell r="AS1342">
            <v>14</v>
          </cell>
          <cell r="AT1342">
            <v>1022</v>
          </cell>
          <cell r="AU1342">
            <v>12</v>
          </cell>
          <cell r="AV1342">
            <v>2</v>
          </cell>
          <cell r="AW1342">
            <v>14</v>
          </cell>
          <cell r="AX1342">
            <v>1344</v>
          </cell>
          <cell r="AY1342">
            <v>12</v>
          </cell>
          <cell r="AZ1342">
            <v>2</v>
          </cell>
          <cell r="BA1342">
            <v>14</v>
          </cell>
          <cell r="BB1342">
            <v>602</v>
          </cell>
          <cell r="BC1342">
            <v>12</v>
          </cell>
          <cell r="BD1342">
            <v>2</v>
          </cell>
          <cell r="BE1342">
            <v>14</v>
          </cell>
          <cell r="BF1342">
            <v>98</v>
          </cell>
          <cell r="BG1342" t="str">
            <v>0-2</v>
          </cell>
          <cell r="BH1342">
            <v>0.47425</v>
          </cell>
          <cell r="BI1342">
            <v>3794</v>
          </cell>
          <cell r="BJ1342">
            <v>1799</v>
          </cell>
          <cell r="BK1342">
            <v>1799</v>
          </cell>
          <cell r="BL1342">
            <v>1635.45</v>
          </cell>
          <cell r="BM1342">
            <v>3.2411494459958559</v>
          </cell>
          <cell r="BN1342">
            <v>4.5</v>
          </cell>
          <cell r="BO1342">
            <v>4.67</v>
          </cell>
          <cell r="BP1342">
            <v>6.53</v>
          </cell>
          <cell r="BQ1342">
            <v>555.05000000000007</v>
          </cell>
          <cell r="BR1342">
            <v>0.69146748193440799</v>
          </cell>
          <cell r="BS1342">
            <v>3.3</v>
          </cell>
          <cell r="BT1342">
            <v>85</v>
          </cell>
          <cell r="BU1342">
            <v>1.1000000000000001</v>
          </cell>
          <cell r="BV1342">
            <v>1799</v>
          </cell>
          <cell r="BW1342">
            <v>1080</v>
          </cell>
          <cell r="BX1342" t="str">
            <v>Zara Fashion</v>
          </cell>
          <cell r="BY1342" t="str">
            <v>Бангладеш</v>
          </cell>
          <cell r="BZ1342">
            <v>320</v>
          </cell>
          <cell r="CA1342">
            <v>826</v>
          </cell>
          <cell r="CB1342">
            <v>144</v>
          </cell>
          <cell r="CC1342">
            <v>2916</v>
          </cell>
          <cell r="CD1342">
            <v>8000</v>
          </cell>
          <cell r="CE1342">
            <v>2518.0241605563901</v>
          </cell>
          <cell r="CF1342">
            <v>8000</v>
          </cell>
          <cell r="CG1342">
            <v>10000</v>
          </cell>
          <cell r="CH1342" t="str">
            <v>ок</v>
          </cell>
          <cell r="CI1342" t="str">
            <v>ок</v>
          </cell>
          <cell r="CJ1342">
            <v>12</v>
          </cell>
          <cell r="CK1342">
            <v>17717.98</v>
          </cell>
          <cell r="CL1342">
            <v>3857.42</v>
          </cell>
          <cell r="CM1342">
            <v>1494.4</v>
          </cell>
          <cell r="CN1342">
            <v>13617.72</v>
          </cell>
          <cell r="CO1342">
            <v>672.48</v>
          </cell>
          <cell r="CP1342">
            <v>37360</v>
          </cell>
          <cell r="CQ1342">
            <v>2105859.7000000002</v>
          </cell>
          <cell r="CR1342">
            <v>458471.30000000005</v>
          </cell>
          <cell r="CS1342">
            <v>177616.00000000003</v>
          </cell>
          <cell r="CT1342">
            <v>1618525.8000000003</v>
          </cell>
          <cell r="CU1342">
            <v>79927.200000000012</v>
          </cell>
          <cell r="CV1342">
            <v>4440400.0000000009</v>
          </cell>
          <cell r="CW1342">
            <v>6825406</v>
          </cell>
          <cell r="CX1342">
            <v>1485974</v>
          </cell>
          <cell r="CY1342">
            <v>575680</v>
          </cell>
          <cell r="CZ1342">
            <v>5245884</v>
          </cell>
          <cell r="DA1342">
            <v>259056</v>
          </cell>
          <cell r="DB1342">
            <v>14392000</v>
          </cell>
          <cell r="DC1342" t="str">
            <v>Basic+</v>
          </cell>
          <cell r="DE1342">
            <v>59</v>
          </cell>
          <cell r="DF1342">
            <v>59</v>
          </cell>
          <cell r="DH1342">
            <v>12</v>
          </cell>
          <cell r="DI1342">
            <v>2</v>
          </cell>
          <cell r="DJ1342">
            <v>14</v>
          </cell>
          <cell r="DK1342">
            <v>826</v>
          </cell>
          <cell r="DP1342">
            <v>826</v>
          </cell>
          <cell r="DQ1342">
            <v>708</v>
          </cell>
          <cell r="DR1342">
            <v>118</v>
          </cell>
          <cell r="DS1342">
            <v>0.8571428571428571</v>
          </cell>
          <cell r="DT1342">
            <v>0.14285714285714285</v>
          </cell>
          <cell r="DU1342">
            <v>1799</v>
          </cell>
          <cell r="DV1342">
            <v>404533.50000000006</v>
          </cell>
          <cell r="DW1342">
            <v>3857.42</v>
          </cell>
          <cell r="DX1342">
            <v>1485974</v>
          </cell>
          <cell r="DY1342" t="str">
            <v>light blue</v>
          </cell>
          <cell r="DZ1342" t="str">
            <v>20230440022___Gina___голубой</v>
          </cell>
          <cell r="EA1342" t="str">
            <v>Расчет кирпичей</v>
          </cell>
        </row>
        <row r="1343">
          <cell r="B1343" t="str">
            <v>20230510022_0076784_00000003857</v>
          </cell>
          <cell r="C1343" t="str">
            <v>20230510022_0076784</v>
          </cell>
          <cell r="D1343" t="str">
            <v>Theme 4ОдеждаKrabЖенскийprint308</v>
          </cell>
          <cell r="E1343" t="str">
            <v>Заг. с Th 4</v>
          </cell>
          <cell r="F1343" t="str">
            <v>ACOOLA Одежда Весна 2024 Theme 4</v>
          </cell>
          <cell r="G1343" t="str">
            <v>ACOOLA</v>
          </cell>
          <cell r="H1343" t="str">
            <v>Theme 4</v>
          </cell>
          <cell r="I1343" t="str">
            <v>00000003857</v>
          </cell>
          <cell r="J1343" t="str">
            <v>20230510022</v>
          </cell>
          <cell r="K1343" t="str">
            <v>Футболка детская для девочек Krab набивка</v>
          </cell>
          <cell r="L1343" t="str">
            <v>Женский</v>
          </cell>
          <cell r="M1343" t="str">
            <v>Все</v>
          </cell>
          <cell r="N1343" t="str">
            <v>Krab</v>
          </cell>
          <cell r="O1343" t="str">
            <v>набивка</v>
          </cell>
          <cell r="P1343" t="str">
            <v>Jersey</v>
          </cell>
          <cell r="Q1343" t="str">
            <v>T-shirt</v>
          </cell>
          <cell r="R1343" t="str">
            <v>Kids Set_Girls</v>
          </cell>
          <cell r="S1343" t="str">
            <v>Kids set</v>
          </cell>
          <cell r="T1343" t="str">
            <v>Одежда</v>
          </cell>
          <cell r="U1343" t="str">
            <v>Single jersey / Трикотажное полотно</v>
          </cell>
          <cell r="V1343" t="str">
            <v>95%Хлопок/5%ПУ</v>
          </cell>
          <cell r="W1343" t="str">
            <v>(308) Kids cloth 98-164</v>
          </cell>
          <cell r="X1343">
            <v>12</v>
          </cell>
          <cell r="Y1343" t="str">
            <v>Нет</v>
          </cell>
          <cell r="Z1343" t="str">
            <v>Tatiana Ryabceva</v>
          </cell>
          <cell r="AA1343" t="str">
            <v>Basic+</v>
          </cell>
          <cell r="AB1343" t="str">
            <v>Regular</v>
          </cell>
          <cell r="AC1343" t="str">
            <v>1,2,3,4,5</v>
          </cell>
          <cell r="AD1343" t="str">
            <v>1,2,3,4,5_12</v>
          </cell>
          <cell r="AE1343">
            <v>271</v>
          </cell>
          <cell r="AF1343">
            <v>52</v>
          </cell>
          <cell r="AG1343">
            <v>73</v>
          </cell>
          <cell r="AH1343">
            <v>96</v>
          </cell>
          <cell r="AI1343">
            <v>43</v>
          </cell>
          <cell r="AJ1343">
            <v>7</v>
          </cell>
          <cell r="AK1343">
            <v>0.65</v>
          </cell>
          <cell r="AL1343">
            <v>0.3</v>
          </cell>
          <cell r="AM1343">
            <v>12</v>
          </cell>
          <cell r="AN1343">
            <v>2</v>
          </cell>
          <cell r="AO1343">
            <v>14</v>
          </cell>
          <cell r="AP1343">
            <v>728</v>
          </cell>
          <cell r="AQ1343">
            <v>12</v>
          </cell>
          <cell r="AR1343">
            <v>2</v>
          </cell>
          <cell r="AS1343">
            <v>14</v>
          </cell>
          <cell r="AT1343">
            <v>1022</v>
          </cell>
          <cell r="AU1343">
            <v>12</v>
          </cell>
          <cell r="AV1343">
            <v>2</v>
          </cell>
          <cell r="AW1343">
            <v>14</v>
          </cell>
          <cell r="AX1343">
            <v>1344</v>
          </cell>
          <cell r="AY1343">
            <v>12</v>
          </cell>
          <cell r="AZ1343">
            <v>2</v>
          </cell>
          <cell r="BA1343">
            <v>14</v>
          </cell>
          <cell r="BB1343">
            <v>602</v>
          </cell>
          <cell r="BC1343">
            <v>12</v>
          </cell>
          <cell r="BD1343">
            <v>2</v>
          </cell>
          <cell r="BE1343">
            <v>14</v>
          </cell>
          <cell r="BF1343">
            <v>98</v>
          </cell>
          <cell r="BG1343" t="str">
            <v>0-2</v>
          </cell>
          <cell r="BH1343">
            <v>0.47425</v>
          </cell>
          <cell r="BI1343">
            <v>3794</v>
          </cell>
          <cell r="BJ1343">
            <v>999</v>
          </cell>
          <cell r="BK1343">
            <v>999</v>
          </cell>
          <cell r="BL1343">
            <v>908.18</v>
          </cell>
          <cell r="BM1343">
            <v>3.1593927893738143</v>
          </cell>
          <cell r="BN1343">
            <v>2.93</v>
          </cell>
          <cell r="BO1343">
            <v>3.04</v>
          </cell>
          <cell r="BP1343">
            <v>3.72</v>
          </cell>
          <cell r="BQ1343">
            <v>316.2</v>
          </cell>
          <cell r="BR1343">
            <v>0.68348348348348353</v>
          </cell>
          <cell r="BS1343">
            <v>3.3</v>
          </cell>
          <cell r="BT1343">
            <v>85</v>
          </cell>
          <cell r="BU1343">
            <v>1.1000000000000001</v>
          </cell>
          <cell r="BV1343">
            <v>999</v>
          </cell>
          <cell r="BW1343">
            <v>600</v>
          </cell>
          <cell r="BX1343" t="str">
            <v>NINGBO CINDY IMPORT AND EXPORT CO.,LTD</v>
          </cell>
          <cell r="BY1343" t="str">
            <v>Китай</v>
          </cell>
          <cell r="BZ1343">
            <v>320</v>
          </cell>
          <cell r="CA1343">
            <v>826</v>
          </cell>
          <cell r="CB1343">
            <v>144</v>
          </cell>
          <cell r="CC1343">
            <v>2916</v>
          </cell>
          <cell r="CD1343">
            <v>8000</v>
          </cell>
          <cell r="CE1343">
            <v>2518.0241605563901</v>
          </cell>
          <cell r="CF1343">
            <v>8000</v>
          </cell>
          <cell r="CG1343">
            <v>10000</v>
          </cell>
          <cell r="CH1343" t="str">
            <v>ок</v>
          </cell>
          <cell r="CI1343" t="str">
            <v>ок</v>
          </cell>
          <cell r="CJ1343">
            <v>12</v>
          </cell>
          <cell r="CK1343">
            <v>11533.76</v>
          </cell>
          <cell r="CL1343">
            <v>2511.04</v>
          </cell>
          <cell r="CM1343">
            <v>972.8</v>
          </cell>
          <cell r="CN1343">
            <v>8864.64</v>
          </cell>
          <cell r="CO1343">
            <v>437.76</v>
          </cell>
          <cell r="CP1343">
            <v>24320</v>
          </cell>
          <cell r="CQ1343">
            <v>1199662.8</v>
          </cell>
          <cell r="CR1343">
            <v>261181.19999999998</v>
          </cell>
          <cell r="CS1343">
            <v>101184</v>
          </cell>
          <cell r="CT1343">
            <v>922039.2</v>
          </cell>
          <cell r="CU1343">
            <v>45532.799999999996</v>
          </cell>
          <cell r="CV1343">
            <v>2529600</v>
          </cell>
          <cell r="CW1343">
            <v>3790206</v>
          </cell>
          <cell r="CX1343">
            <v>825174</v>
          </cell>
          <cell r="CY1343">
            <v>319680</v>
          </cell>
          <cell r="CZ1343">
            <v>2913084</v>
          </cell>
          <cell r="DA1343">
            <v>143856</v>
          </cell>
          <cell r="DB1343">
            <v>7992000</v>
          </cell>
          <cell r="DC1343" t="str">
            <v>Basic+</v>
          </cell>
          <cell r="DE1343">
            <v>59</v>
          </cell>
          <cell r="DF1343">
            <v>59</v>
          </cell>
          <cell r="DH1343">
            <v>12</v>
          </cell>
          <cell r="DI1343">
            <v>2</v>
          </cell>
          <cell r="DJ1343">
            <v>14</v>
          </cell>
          <cell r="DK1343">
            <v>826</v>
          </cell>
          <cell r="DP1343">
            <v>826</v>
          </cell>
          <cell r="DQ1343">
            <v>708</v>
          </cell>
          <cell r="DR1343">
            <v>118</v>
          </cell>
          <cell r="DS1343">
            <v>0.8571428571428571</v>
          </cell>
          <cell r="DT1343">
            <v>0.14285714285714285</v>
          </cell>
          <cell r="DU1343">
            <v>999</v>
          </cell>
          <cell r="DV1343">
            <v>230454.00000000003</v>
          </cell>
          <cell r="DW1343">
            <v>2511.04</v>
          </cell>
          <cell r="DX1343">
            <v>825174</v>
          </cell>
          <cell r="DY1343" t="str">
            <v>print</v>
          </cell>
          <cell r="DZ1343" t="str">
            <v>20230510022___Krab___набивка</v>
          </cell>
          <cell r="EA1343" t="str">
            <v>Расчет кирпичей</v>
          </cell>
        </row>
        <row r="1344">
          <cell r="B1344" t="str">
            <v>20230510023_0076785_00000003857</v>
          </cell>
          <cell r="C1344" t="str">
            <v>20230510023_0076785</v>
          </cell>
          <cell r="D1344" t="str">
            <v>Theme 4ОдеждаKrevetkaЖенскийprint308</v>
          </cell>
          <cell r="E1344" t="str">
            <v>Заг. с Th 4</v>
          </cell>
          <cell r="F1344" t="str">
            <v>ACOOLA Одежда Весна 2024 Theme 4</v>
          </cell>
          <cell r="G1344" t="str">
            <v>ACOOLA</v>
          </cell>
          <cell r="H1344" t="str">
            <v>Theme 4</v>
          </cell>
          <cell r="I1344" t="str">
            <v>00000003857</v>
          </cell>
          <cell r="J1344" t="str">
            <v>20230510023</v>
          </cell>
          <cell r="K1344" t="str">
            <v>Футболка детская для девочек Krevetka набивка</v>
          </cell>
          <cell r="L1344" t="str">
            <v>Женский</v>
          </cell>
          <cell r="M1344" t="str">
            <v>Все</v>
          </cell>
          <cell r="N1344" t="str">
            <v>Krevetka</v>
          </cell>
          <cell r="O1344" t="str">
            <v>набивка</v>
          </cell>
          <cell r="P1344" t="str">
            <v>Jersey</v>
          </cell>
          <cell r="Q1344" t="str">
            <v>T-shirt</v>
          </cell>
          <cell r="R1344" t="str">
            <v>Kids Set_Girls</v>
          </cell>
          <cell r="S1344" t="str">
            <v>Kids set</v>
          </cell>
          <cell r="T1344" t="str">
            <v>Одежда</v>
          </cell>
          <cell r="U1344" t="str">
            <v>Single jersey / Трикотажное полотно</v>
          </cell>
          <cell r="V1344" t="str">
            <v>100%Хлопок</v>
          </cell>
          <cell r="W1344" t="str">
            <v>(308) Kids cloth 98-164</v>
          </cell>
          <cell r="X1344">
            <v>12</v>
          </cell>
          <cell r="Y1344" t="str">
            <v>Нет</v>
          </cell>
          <cell r="Z1344" t="str">
            <v>Tatiana Ryabceva</v>
          </cell>
          <cell r="AA1344" t="str">
            <v>Basic+</v>
          </cell>
          <cell r="AB1344" t="str">
            <v>Regular</v>
          </cell>
          <cell r="AC1344">
            <v>1.2</v>
          </cell>
          <cell r="AD1344" t="str">
            <v>1,2_12</v>
          </cell>
          <cell r="AE1344">
            <v>125</v>
          </cell>
          <cell r="AF1344">
            <v>52</v>
          </cell>
          <cell r="AG1344">
            <v>73</v>
          </cell>
          <cell r="AH1344">
            <v>0</v>
          </cell>
          <cell r="AI1344">
            <v>0</v>
          </cell>
          <cell r="AJ1344">
            <v>0</v>
          </cell>
          <cell r="AK1344">
            <v>0.7</v>
          </cell>
          <cell r="AL1344">
            <v>0.5</v>
          </cell>
          <cell r="AM1344">
            <v>13</v>
          </cell>
          <cell r="AN1344">
            <v>4</v>
          </cell>
          <cell r="AO1344">
            <v>17</v>
          </cell>
          <cell r="AP1344">
            <v>884</v>
          </cell>
          <cell r="AQ1344">
            <v>13</v>
          </cell>
          <cell r="AR1344">
            <v>4</v>
          </cell>
          <cell r="AS1344">
            <v>17</v>
          </cell>
          <cell r="AT1344">
            <v>1241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 t="str">
            <v>1-4</v>
          </cell>
          <cell r="BH1344">
            <v>0.47222222222222221</v>
          </cell>
          <cell r="BI1344">
            <v>2125</v>
          </cell>
          <cell r="BJ1344">
            <v>799</v>
          </cell>
          <cell r="BK1344">
            <v>799</v>
          </cell>
          <cell r="BL1344">
            <v>726.36</v>
          </cell>
          <cell r="BM1344">
            <v>2.9375</v>
          </cell>
          <cell r="BN1344">
            <v>2.4900000000000002</v>
          </cell>
          <cell r="BO1344">
            <v>2.59</v>
          </cell>
          <cell r="BP1344">
            <v>3.2</v>
          </cell>
          <cell r="BQ1344">
            <v>272</v>
          </cell>
          <cell r="BR1344">
            <v>0.65957446808510634</v>
          </cell>
          <cell r="BS1344">
            <v>3.3</v>
          </cell>
          <cell r="BT1344">
            <v>85</v>
          </cell>
          <cell r="BU1344">
            <v>1.1000000000000001</v>
          </cell>
          <cell r="BV1344">
            <v>799</v>
          </cell>
          <cell r="BW1344">
            <v>480</v>
          </cell>
          <cell r="BX1344" t="str">
            <v>Ningbo Longxing Garments Co. LTD</v>
          </cell>
          <cell r="BY1344" t="str">
            <v>Китай</v>
          </cell>
          <cell r="BZ1344">
            <v>180</v>
          </cell>
          <cell r="CA1344">
            <v>472</v>
          </cell>
          <cell r="CB1344">
            <v>84</v>
          </cell>
          <cell r="CC1344">
            <v>1639</v>
          </cell>
          <cell r="CD1344">
            <v>4500</v>
          </cell>
          <cell r="CE1344">
            <v>1416.3885903129694</v>
          </cell>
          <cell r="CF1344">
            <v>4500</v>
          </cell>
          <cell r="CG1344">
            <v>5000</v>
          </cell>
          <cell r="CH1344" t="str">
            <v>ок</v>
          </cell>
          <cell r="CI1344" t="str">
            <v>ок</v>
          </cell>
          <cell r="CJ1344">
            <v>7</v>
          </cell>
          <cell r="CK1344">
            <v>5503.75</v>
          </cell>
          <cell r="CL1344">
            <v>1222.48</v>
          </cell>
          <cell r="CM1344">
            <v>466.2</v>
          </cell>
          <cell r="CN1344">
            <v>4245.01</v>
          </cell>
          <cell r="CO1344">
            <v>217.56</v>
          </cell>
          <cell r="CP1344">
            <v>11655</v>
          </cell>
          <cell r="CQ1344">
            <v>578000</v>
          </cell>
          <cell r="CR1344">
            <v>128384</v>
          </cell>
          <cell r="CS1344">
            <v>48960</v>
          </cell>
          <cell r="CT1344">
            <v>445808</v>
          </cell>
          <cell r="CU1344">
            <v>22848</v>
          </cell>
          <cell r="CV1344">
            <v>1224000</v>
          </cell>
          <cell r="CW1344">
            <v>1697875</v>
          </cell>
          <cell r="CX1344">
            <v>377128</v>
          </cell>
          <cell r="CY1344">
            <v>143820</v>
          </cell>
          <cell r="CZ1344">
            <v>1309561</v>
          </cell>
          <cell r="DA1344">
            <v>67116</v>
          </cell>
          <cell r="DB1344">
            <v>3595500</v>
          </cell>
          <cell r="DC1344" t="str">
            <v>Basic+</v>
          </cell>
          <cell r="DE1344">
            <v>59</v>
          </cell>
          <cell r="DF1344">
            <v>59</v>
          </cell>
          <cell r="DH1344">
            <v>8</v>
          </cell>
          <cell r="DJ1344">
            <v>8</v>
          </cell>
          <cell r="DK1344">
            <v>472</v>
          </cell>
          <cell r="DP1344">
            <v>472</v>
          </cell>
          <cell r="DQ1344">
            <v>472</v>
          </cell>
          <cell r="DR1344">
            <v>0</v>
          </cell>
          <cell r="DS1344">
            <v>1</v>
          </cell>
          <cell r="DT1344">
            <v>0</v>
          </cell>
          <cell r="DU1344">
            <v>799</v>
          </cell>
          <cell r="DV1344">
            <v>113280</v>
          </cell>
          <cell r="DW1344">
            <v>1222.48</v>
          </cell>
          <cell r="DX1344">
            <v>377128</v>
          </cell>
          <cell r="DY1344" t="str">
            <v>print</v>
          </cell>
          <cell r="DZ1344" t="str">
            <v>20230510023___Krevetka___набивка</v>
          </cell>
          <cell r="EA1344" t="str">
            <v>Расчет кирпичей</v>
          </cell>
        </row>
        <row r="1345">
          <cell r="B1345" t="str">
            <v>20230510023_0076786_00000003857</v>
          </cell>
          <cell r="C1345" t="str">
            <v>20230510023_0076786</v>
          </cell>
          <cell r="D1345" t="str">
            <v>Theme 4ОдеждаKrevetkaЖенскийyellow308</v>
          </cell>
          <cell r="E1345" t="str">
            <v>Заг. с Th 4</v>
          </cell>
          <cell r="F1345" t="str">
            <v>ACOOLA Одежда Весна 2024 Theme 4</v>
          </cell>
          <cell r="G1345" t="str">
            <v>ACOOLA</v>
          </cell>
          <cell r="H1345" t="str">
            <v>Theme 4</v>
          </cell>
          <cell r="I1345" t="str">
            <v>00000003857</v>
          </cell>
          <cell r="J1345" t="str">
            <v>20230510023</v>
          </cell>
          <cell r="K1345" t="str">
            <v>Футболка детская для девочек Krevetka желтый</v>
          </cell>
          <cell r="L1345" t="str">
            <v>Женский</v>
          </cell>
          <cell r="M1345" t="str">
            <v>Все</v>
          </cell>
          <cell r="N1345" t="str">
            <v>Krevetka</v>
          </cell>
          <cell r="O1345" t="str">
            <v>желтый</v>
          </cell>
          <cell r="P1345" t="str">
            <v>Jersey</v>
          </cell>
          <cell r="Q1345" t="str">
            <v>T-shirt</v>
          </cell>
          <cell r="R1345" t="str">
            <v>Kids Set_Girls</v>
          </cell>
          <cell r="S1345" t="str">
            <v>Kids set</v>
          </cell>
          <cell r="T1345" t="str">
            <v>Одежда</v>
          </cell>
          <cell r="U1345" t="str">
            <v>Single jersey / Трикотажное полотно</v>
          </cell>
          <cell r="V1345" t="str">
            <v>100%Хлопок</v>
          </cell>
          <cell r="W1345" t="str">
            <v>(308) Kids cloth 98-164</v>
          </cell>
          <cell r="X1345">
            <v>12</v>
          </cell>
          <cell r="Y1345" t="str">
            <v>Нет</v>
          </cell>
          <cell r="Z1345" t="str">
            <v>Tatiana Ryabceva</v>
          </cell>
          <cell r="AA1345" t="str">
            <v>Basic+</v>
          </cell>
          <cell r="AB1345" t="str">
            <v>Regular</v>
          </cell>
          <cell r="AC1345" t="str">
            <v>1,2,3,4,5</v>
          </cell>
          <cell r="AD1345" t="str">
            <v>1,2,3,4,5_12</v>
          </cell>
          <cell r="AE1345">
            <v>271</v>
          </cell>
          <cell r="AF1345">
            <v>52</v>
          </cell>
          <cell r="AG1345">
            <v>73</v>
          </cell>
          <cell r="AH1345">
            <v>96</v>
          </cell>
          <cell r="AI1345">
            <v>43</v>
          </cell>
          <cell r="AJ1345">
            <v>7</v>
          </cell>
          <cell r="AK1345">
            <v>0.65</v>
          </cell>
          <cell r="AL1345">
            <v>0.3</v>
          </cell>
          <cell r="AM1345">
            <v>12</v>
          </cell>
          <cell r="AN1345">
            <v>2</v>
          </cell>
          <cell r="AO1345">
            <v>14</v>
          </cell>
          <cell r="AP1345">
            <v>728</v>
          </cell>
          <cell r="AQ1345">
            <v>12</v>
          </cell>
          <cell r="AR1345">
            <v>2</v>
          </cell>
          <cell r="AS1345">
            <v>14</v>
          </cell>
          <cell r="AT1345">
            <v>1022</v>
          </cell>
          <cell r="AU1345">
            <v>12</v>
          </cell>
          <cell r="AV1345">
            <v>2</v>
          </cell>
          <cell r="AW1345">
            <v>14</v>
          </cell>
          <cell r="AX1345">
            <v>1344</v>
          </cell>
          <cell r="AY1345">
            <v>12</v>
          </cell>
          <cell r="AZ1345">
            <v>2</v>
          </cell>
          <cell r="BA1345">
            <v>14</v>
          </cell>
          <cell r="BB1345">
            <v>602</v>
          </cell>
          <cell r="BC1345">
            <v>12</v>
          </cell>
          <cell r="BD1345">
            <v>2</v>
          </cell>
          <cell r="BE1345">
            <v>14</v>
          </cell>
          <cell r="BF1345">
            <v>98</v>
          </cell>
          <cell r="BG1345" t="str">
            <v>0-2</v>
          </cell>
          <cell r="BH1345">
            <v>0.47425</v>
          </cell>
          <cell r="BI1345">
            <v>3794</v>
          </cell>
          <cell r="BJ1345">
            <v>799</v>
          </cell>
          <cell r="BK1345">
            <v>799</v>
          </cell>
          <cell r="BL1345">
            <v>726.36</v>
          </cell>
          <cell r="BM1345">
            <v>2.9375</v>
          </cell>
          <cell r="BN1345">
            <v>2.4900000000000002</v>
          </cell>
          <cell r="BO1345">
            <v>2.59</v>
          </cell>
          <cell r="BP1345">
            <v>3.2</v>
          </cell>
          <cell r="BQ1345">
            <v>272</v>
          </cell>
          <cell r="BR1345">
            <v>0.65957446808510634</v>
          </cell>
          <cell r="BS1345">
            <v>3.3</v>
          </cell>
          <cell r="BT1345">
            <v>85</v>
          </cell>
          <cell r="BU1345">
            <v>1.1000000000000001</v>
          </cell>
          <cell r="BV1345">
            <v>799</v>
          </cell>
          <cell r="BW1345">
            <v>480</v>
          </cell>
          <cell r="BX1345" t="str">
            <v>Ningbo Longxing Garments Co. LTD</v>
          </cell>
          <cell r="BY1345" t="str">
            <v>Китай</v>
          </cell>
          <cell r="BZ1345">
            <v>320</v>
          </cell>
          <cell r="CA1345">
            <v>826</v>
          </cell>
          <cell r="CB1345">
            <v>144</v>
          </cell>
          <cell r="CC1345">
            <v>2916</v>
          </cell>
          <cell r="CD1345">
            <v>8000</v>
          </cell>
          <cell r="CE1345">
            <v>2518.0241605563901</v>
          </cell>
          <cell r="CF1345">
            <v>8000</v>
          </cell>
          <cell r="CG1345">
            <v>10000</v>
          </cell>
          <cell r="CH1345" t="str">
            <v>ок</v>
          </cell>
          <cell r="CI1345" t="str">
            <v>ок</v>
          </cell>
          <cell r="CJ1345">
            <v>12</v>
          </cell>
          <cell r="CK1345">
            <v>9826.4599999999991</v>
          </cell>
          <cell r="CL1345">
            <v>2139.3399999999997</v>
          </cell>
          <cell r="CM1345">
            <v>828.8</v>
          </cell>
          <cell r="CN1345">
            <v>7552.44</v>
          </cell>
          <cell r="CO1345">
            <v>372.96</v>
          </cell>
          <cell r="CP1345">
            <v>20720</v>
          </cell>
          <cell r="CQ1345">
            <v>1031968</v>
          </cell>
          <cell r="CR1345">
            <v>224672</v>
          </cell>
          <cell r="CS1345">
            <v>87040</v>
          </cell>
          <cell r="CT1345">
            <v>793152</v>
          </cell>
          <cell r="CU1345">
            <v>39168</v>
          </cell>
          <cell r="CV1345">
            <v>2176000</v>
          </cell>
          <cell r="CW1345">
            <v>3031406</v>
          </cell>
          <cell r="CX1345">
            <v>659974</v>
          </cell>
          <cell r="CY1345">
            <v>255680</v>
          </cell>
          <cell r="CZ1345">
            <v>2329884</v>
          </cell>
          <cell r="DA1345">
            <v>115056</v>
          </cell>
          <cell r="DB1345">
            <v>6392000</v>
          </cell>
          <cell r="DC1345" t="str">
            <v>Basic+</v>
          </cell>
          <cell r="DE1345">
            <v>59</v>
          </cell>
          <cell r="DF1345">
            <v>59</v>
          </cell>
          <cell r="DH1345">
            <v>12</v>
          </cell>
          <cell r="DI1345">
            <v>2</v>
          </cell>
          <cell r="DJ1345">
            <v>14</v>
          </cell>
          <cell r="DK1345">
            <v>826</v>
          </cell>
          <cell r="DP1345">
            <v>826</v>
          </cell>
          <cell r="DQ1345">
            <v>708</v>
          </cell>
          <cell r="DR1345">
            <v>118</v>
          </cell>
          <cell r="DS1345">
            <v>0.8571428571428571</v>
          </cell>
          <cell r="DT1345">
            <v>0.14285714285714285</v>
          </cell>
          <cell r="DU1345">
            <v>799</v>
          </cell>
          <cell r="DV1345">
            <v>198240.00000000003</v>
          </cell>
          <cell r="DW1345">
            <v>2139.3399999999997</v>
          </cell>
          <cell r="DX1345">
            <v>659974</v>
          </cell>
          <cell r="DY1345" t="str">
            <v>yellow</v>
          </cell>
          <cell r="DZ1345" t="str">
            <v>20230510023___Krevetka___желтый</v>
          </cell>
          <cell r="EA1345" t="str">
            <v>Расчет кирпичей</v>
          </cell>
        </row>
        <row r="1346">
          <cell r="B1346" t="str">
            <v>20230510023_0076787_00000003857</v>
          </cell>
          <cell r="C1346" t="str">
            <v>20230510023_0076787</v>
          </cell>
          <cell r="D1346" t="str">
            <v>Theme 4ОдеждаKrevetkaЖенскийpink308</v>
          </cell>
          <cell r="E1346" t="str">
            <v>Заг. с Th 4</v>
          </cell>
          <cell r="F1346" t="str">
            <v>ACOOLA Одежда Весна 2024 Theme 4</v>
          </cell>
          <cell r="G1346" t="str">
            <v>ACOOLA</v>
          </cell>
          <cell r="H1346" t="str">
            <v>Theme 4</v>
          </cell>
          <cell r="I1346" t="str">
            <v>00000003857</v>
          </cell>
          <cell r="J1346" t="str">
            <v>20230510023</v>
          </cell>
          <cell r="K1346" t="str">
            <v>Футболка детская для девочек Krevetka розовый</v>
          </cell>
          <cell r="L1346" t="str">
            <v>Женский</v>
          </cell>
          <cell r="M1346" t="str">
            <v>Все</v>
          </cell>
          <cell r="N1346" t="str">
            <v>Krevetka</v>
          </cell>
          <cell r="O1346" t="str">
            <v>розовый</v>
          </cell>
          <cell r="P1346" t="str">
            <v>Jersey</v>
          </cell>
          <cell r="Q1346" t="str">
            <v>T-shirt</v>
          </cell>
          <cell r="R1346" t="str">
            <v>Kids Set_Girls</v>
          </cell>
          <cell r="S1346" t="str">
            <v>Kids set</v>
          </cell>
          <cell r="T1346" t="str">
            <v>Одежда</v>
          </cell>
          <cell r="U1346" t="str">
            <v>Single jersey / Трикотажное полотно</v>
          </cell>
          <cell r="V1346" t="str">
            <v>100%Хлопок</v>
          </cell>
          <cell r="W1346" t="str">
            <v>(308) Kids cloth 98-164</v>
          </cell>
          <cell r="X1346">
            <v>12</v>
          </cell>
          <cell r="Y1346" t="str">
            <v>Нет</v>
          </cell>
          <cell r="Z1346" t="str">
            <v>Tatiana Ryabceva</v>
          </cell>
          <cell r="AA1346" t="str">
            <v>Basic+</v>
          </cell>
          <cell r="AB1346" t="str">
            <v>Regular</v>
          </cell>
          <cell r="AC1346" t="str">
            <v>1,2,3,4,5</v>
          </cell>
          <cell r="AD1346" t="str">
            <v>1,2,3,4,5_12</v>
          </cell>
          <cell r="AE1346">
            <v>271</v>
          </cell>
          <cell r="AF1346">
            <v>52</v>
          </cell>
          <cell r="AG1346">
            <v>73</v>
          </cell>
          <cell r="AH1346">
            <v>96</v>
          </cell>
          <cell r="AI1346">
            <v>43</v>
          </cell>
          <cell r="AJ1346">
            <v>7</v>
          </cell>
          <cell r="AK1346">
            <v>0.65</v>
          </cell>
          <cell r="AL1346">
            <v>0.3</v>
          </cell>
          <cell r="AM1346">
            <v>12</v>
          </cell>
          <cell r="AN1346">
            <v>2</v>
          </cell>
          <cell r="AO1346">
            <v>14</v>
          </cell>
          <cell r="AP1346">
            <v>728</v>
          </cell>
          <cell r="AQ1346">
            <v>12</v>
          </cell>
          <cell r="AR1346">
            <v>2</v>
          </cell>
          <cell r="AS1346">
            <v>14</v>
          </cell>
          <cell r="AT1346">
            <v>1022</v>
          </cell>
          <cell r="AU1346">
            <v>12</v>
          </cell>
          <cell r="AV1346">
            <v>2</v>
          </cell>
          <cell r="AW1346">
            <v>14</v>
          </cell>
          <cell r="AX1346">
            <v>1344</v>
          </cell>
          <cell r="AY1346">
            <v>12</v>
          </cell>
          <cell r="AZ1346">
            <v>2</v>
          </cell>
          <cell r="BA1346">
            <v>14</v>
          </cell>
          <cell r="BB1346">
            <v>602</v>
          </cell>
          <cell r="BC1346">
            <v>12</v>
          </cell>
          <cell r="BD1346">
            <v>2</v>
          </cell>
          <cell r="BE1346">
            <v>14</v>
          </cell>
          <cell r="BF1346">
            <v>98</v>
          </cell>
          <cell r="BG1346" t="str">
            <v>0-2</v>
          </cell>
          <cell r="BH1346">
            <v>0.47425</v>
          </cell>
          <cell r="BI1346">
            <v>3794</v>
          </cell>
          <cell r="BJ1346">
            <v>799</v>
          </cell>
          <cell r="BK1346">
            <v>799</v>
          </cell>
          <cell r="BL1346">
            <v>726.36</v>
          </cell>
          <cell r="BM1346">
            <v>2.9375</v>
          </cell>
          <cell r="BN1346">
            <v>2.4900000000000002</v>
          </cell>
          <cell r="BO1346">
            <v>2.59</v>
          </cell>
          <cell r="BP1346">
            <v>3.2</v>
          </cell>
          <cell r="BQ1346">
            <v>272</v>
          </cell>
          <cell r="BR1346">
            <v>0.65957446808510634</v>
          </cell>
          <cell r="BS1346">
            <v>3.3</v>
          </cell>
          <cell r="BT1346">
            <v>85</v>
          </cell>
          <cell r="BU1346">
            <v>1.1000000000000001</v>
          </cell>
          <cell r="BV1346">
            <v>799</v>
          </cell>
          <cell r="BW1346">
            <v>480</v>
          </cell>
          <cell r="BX1346" t="str">
            <v>Ningbo Longxing Garments Co. LTD</v>
          </cell>
          <cell r="BY1346" t="str">
            <v>Китай</v>
          </cell>
          <cell r="BZ1346">
            <v>320</v>
          </cell>
          <cell r="CA1346">
            <v>826</v>
          </cell>
          <cell r="CB1346">
            <v>144</v>
          </cell>
          <cell r="CC1346">
            <v>2916</v>
          </cell>
          <cell r="CD1346">
            <v>8000</v>
          </cell>
          <cell r="CE1346">
            <v>2518.0241605563901</v>
          </cell>
          <cell r="CF1346">
            <v>8000</v>
          </cell>
          <cell r="CG1346">
            <v>10000</v>
          </cell>
          <cell r="CH1346" t="str">
            <v>ок</v>
          </cell>
          <cell r="CI1346" t="str">
            <v>ок</v>
          </cell>
          <cell r="CJ1346">
            <v>12</v>
          </cell>
          <cell r="CK1346">
            <v>9826.4599999999991</v>
          </cell>
          <cell r="CL1346">
            <v>2139.3399999999997</v>
          </cell>
          <cell r="CM1346">
            <v>828.8</v>
          </cell>
          <cell r="CN1346">
            <v>7552.44</v>
          </cell>
          <cell r="CO1346">
            <v>372.96</v>
          </cell>
          <cell r="CP1346">
            <v>20720</v>
          </cell>
          <cell r="CQ1346">
            <v>1031968</v>
          </cell>
          <cell r="CR1346">
            <v>224672</v>
          </cell>
          <cell r="CS1346">
            <v>87040</v>
          </cell>
          <cell r="CT1346">
            <v>793152</v>
          </cell>
          <cell r="CU1346">
            <v>39168</v>
          </cell>
          <cell r="CV1346">
            <v>2176000</v>
          </cell>
          <cell r="CW1346">
            <v>3031406</v>
          </cell>
          <cell r="CX1346">
            <v>659974</v>
          </cell>
          <cell r="CY1346">
            <v>255680</v>
          </cell>
          <cell r="CZ1346">
            <v>2329884</v>
          </cell>
          <cell r="DA1346">
            <v>115056</v>
          </cell>
          <cell r="DB1346">
            <v>6392000</v>
          </cell>
          <cell r="DC1346" t="str">
            <v>Basic+</v>
          </cell>
          <cell r="DE1346">
            <v>59</v>
          </cell>
          <cell r="DF1346">
            <v>59</v>
          </cell>
          <cell r="DH1346">
            <v>12</v>
          </cell>
          <cell r="DI1346">
            <v>2</v>
          </cell>
          <cell r="DJ1346">
            <v>14</v>
          </cell>
          <cell r="DK1346">
            <v>826</v>
          </cell>
          <cell r="DP1346">
            <v>826</v>
          </cell>
          <cell r="DQ1346">
            <v>708</v>
          </cell>
          <cell r="DR1346">
            <v>118</v>
          </cell>
          <cell r="DS1346">
            <v>0.8571428571428571</v>
          </cell>
          <cell r="DT1346">
            <v>0.14285714285714285</v>
          </cell>
          <cell r="DU1346">
            <v>799</v>
          </cell>
          <cell r="DV1346">
            <v>198240.00000000003</v>
          </cell>
          <cell r="DW1346">
            <v>2139.3399999999997</v>
          </cell>
          <cell r="DX1346">
            <v>659974</v>
          </cell>
          <cell r="DY1346" t="str">
            <v>pink</v>
          </cell>
          <cell r="DZ1346" t="str">
            <v>20230510023___Krevetka___розовый</v>
          </cell>
          <cell r="EA1346" t="str">
            <v>Расчет кирпичей</v>
          </cell>
        </row>
        <row r="1347">
          <cell r="B1347" t="str">
            <v>20230510023_0076788_00000003857</v>
          </cell>
          <cell r="C1347" t="str">
            <v>20230510023_0076788</v>
          </cell>
          <cell r="D1347" t="str">
            <v>Theme 4ОдеждаKrevetkaЖенскийstripes308</v>
          </cell>
          <cell r="E1347" t="str">
            <v>Заг. с Th 4</v>
          </cell>
          <cell r="F1347" t="str">
            <v>ACOOLA Одежда Весна 2024 Theme 4</v>
          </cell>
          <cell r="G1347" t="str">
            <v>ACOOLA</v>
          </cell>
          <cell r="H1347" t="str">
            <v>Theme 4</v>
          </cell>
          <cell r="I1347" t="str">
            <v>00000003857</v>
          </cell>
          <cell r="J1347" t="str">
            <v>20230510023</v>
          </cell>
          <cell r="K1347" t="str">
            <v>Футболка детская для девочек Krevetka полоска</v>
          </cell>
          <cell r="L1347" t="str">
            <v>Женский</v>
          </cell>
          <cell r="M1347" t="str">
            <v>Все</v>
          </cell>
          <cell r="N1347" t="str">
            <v>Krevetka</v>
          </cell>
          <cell r="O1347" t="str">
            <v>полоска</v>
          </cell>
          <cell r="P1347" t="str">
            <v>Jersey</v>
          </cell>
          <cell r="Q1347" t="str">
            <v>T-shirt</v>
          </cell>
          <cell r="R1347" t="str">
            <v>Kids Set_Girls</v>
          </cell>
          <cell r="S1347" t="str">
            <v>Kids set</v>
          </cell>
          <cell r="T1347" t="str">
            <v>Одежда</v>
          </cell>
          <cell r="U1347" t="str">
            <v>Y/d stripes / Ткань в полоску</v>
          </cell>
          <cell r="V1347" t="str">
            <v>100%Хлопок</v>
          </cell>
          <cell r="W1347" t="str">
            <v>(308) Kids cloth 98-164</v>
          </cell>
          <cell r="X1347">
            <v>12</v>
          </cell>
          <cell r="Y1347" t="str">
            <v>Нет</v>
          </cell>
          <cell r="Z1347" t="str">
            <v>Tatiana Ryabceva</v>
          </cell>
          <cell r="AA1347" t="str">
            <v>Basic+</v>
          </cell>
          <cell r="AB1347" t="str">
            <v>Regular</v>
          </cell>
          <cell r="AC1347" t="str">
            <v>1,2,3,4,5</v>
          </cell>
          <cell r="AD1347" t="str">
            <v>1,2,3,4,5_12</v>
          </cell>
          <cell r="AE1347">
            <v>271</v>
          </cell>
          <cell r="AF1347">
            <v>52</v>
          </cell>
          <cell r="AG1347">
            <v>73</v>
          </cell>
          <cell r="AH1347">
            <v>96</v>
          </cell>
          <cell r="AI1347">
            <v>43</v>
          </cell>
          <cell r="AJ1347">
            <v>7</v>
          </cell>
          <cell r="AK1347">
            <v>0.65</v>
          </cell>
          <cell r="AL1347">
            <v>0.3</v>
          </cell>
          <cell r="AM1347">
            <v>12</v>
          </cell>
          <cell r="AN1347">
            <v>2</v>
          </cell>
          <cell r="AO1347">
            <v>14</v>
          </cell>
          <cell r="AP1347">
            <v>728</v>
          </cell>
          <cell r="AQ1347">
            <v>12</v>
          </cell>
          <cell r="AR1347">
            <v>2</v>
          </cell>
          <cell r="AS1347">
            <v>14</v>
          </cell>
          <cell r="AT1347">
            <v>1022</v>
          </cell>
          <cell r="AU1347">
            <v>12</v>
          </cell>
          <cell r="AV1347">
            <v>2</v>
          </cell>
          <cell r="AW1347">
            <v>14</v>
          </cell>
          <cell r="AX1347">
            <v>1344</v>
          </cell>
          <cell r="AY1347">
            <v>12</v>
          </cell>
          <cell r="AZ1347">
            <v>2</v>
          </cell>
          <cell r="BA1347">
            <v>14</v>
          </cell>
          <cell r="BB1347">
            <v>602</v>
          </cell>
          <cell r="BC1347">
            <v>12</v>
          </cell>
          <cell r="BD1347">
            <v>2</v>
          </cell>
          <cell r="BE1347">
            <v>14</v>
          </cell>
          <cell r="BF1347">
            <v>98</v>
          </cell>
          <cell r="BG1347" t="str">
            <v>0-2</v>
          </cell>
          <cell r="BH1347">
            <v>0.47425</v>
          </cell>
          <cell r="BI1347">
            <v>3794</v>
          </cell>
          <cell r="BJ1347">
            <v>799</v>
          </cell>
          <cell r="BK1347">
            <v>799</v>
          </cell>
          <cell r="BL1347">
            <v>726.36</v>
          </cell>
          <cell r="BM1347">
            <v>2.9375</v>
          </cell>
          <cell r="BN1347">
            <v>2.4900000000000002</v>
          </cell>
          <cell r="BO1347">
            <v>2.59</v>
          </cell>
          <cell r="BP1347">
            <v>3.2</v>
          </cell>
          <cell r="BQ1347">
            <v>272</v>
          </cell>
          <cell r="BR1347">
            <v>0.65957446808510634</v>
          </cell>
          <cell r="BS1347">
            <v>3.3</v>
          </cell>
          <cell r="BT1347">
            <v>85</v>
          </cell>
          <cell r="BU1347">
            <v>1.1000000000000001</v>
          </cell>
          <cell r="BV1347">
            <v>799</v>
          </cell>
          <cell r="BW1347">
            <v>480</v>
          </cell>
          <cell r="BX1347" t="str">
            <v>Ningbo Longxing Garments Co. LTD</v>
          </cell>
          <cell r="BY1347" t="str">
            <v>Китай</v>
          </cell>
          <cell r="BZ1347">
            <v>320</v>
          </cell>
          <cell r="CA1347">
            <v>826</v>
          </cell>
          <cell r="CB1347">
            <v>144</v>
          </cell>
          <cell r="CC1347">
            <v>2916</v>
          </cell>
          <cell r="CD1347">
            <v>8000</v>
          </cell>
          <cell r="CE1347">
            <v>2518.0241605563901</v>
          </cell>
          <cell r="CF1347">
            <v>8000</v>
          </cell>
          <cell r="CG1347">
            <v>10000</v>
          </cell>
          <cell r="CH1347" t="str">
            <v>ок</v>
          </cell>
          <cell r="CI1347" t="str">
            <v>ок</v>
          </cell>
          <cell r="CJ1347">
            <v>12</v>
          </cell>
          <cell r="CK1347">
            <v>9826.4599999999991</v>
          </cell>
          <cell r="CL1347">
            <v>2139.3399999999997</v>
          </cell>
          <cell r="CM1347">
            <v>828.8</v>
          </cell>
          <cell r="CN1347">
            <v>7552.44</v>
          </cell>
          <cell r="CO1347">
            <v>372.96</v>
          </cell>
          <cell r="CP1347">
            <v>20720</v>
          </cell>
          <cell r="CQ1347">
            <v>1031968</v>
          </cell>
          <cell r="CR1347">
            <v>224672</v>
          </cell>
          <cell r="CS1347">
            <v>87040</v>
          </cell>
          <cell r="CT1347">
            <v>793152</v>
          </cell>
          <cell r="CU1347">
            <v>39168</v>
          </cell>
          <cell r="CV1347">
            <v>2176000</v>
          </cell>
          <cell r="CW1347">
            <v>3031406</v>
          </cell>
          <cell r="CX1347">
            <v>659974</v>
          </cell>
          <cell r="CY1347">
            <v>255680</v>
          </cell>
          <cell r="CZ1347">
            <v>2329884</v>
          </cell>
          <cell r="DA1347">
            <v>115056</v>
          </cell>
          <cell r="DB1347">
            <v>6392000</v>
          </cell>
          <cell r="DC1347" t="str">
            <v>Basic+</v>
          </cell>
          <cell r="DE1347">
            <v>59</v>
          </cell>
          <cell r="DF1347">
            <v>59</v>
          </cell>
          <cell r="DH1347">
            <v>12</v>
          </cell>
          <cell r="DI1347">
            <v>2</v>
          </cell>
          <cell r="DJ1347">
            <v>14</v>
          </cell>
          <cell r="DK1347">
            <v>826</v>
          </cell>
          <cell r="DP1347">
            <v>826</v>
          </cell>
          <cell r="DQ1347">
            <v>708</v>
          </cell>
          <cell r="DR1347">
            <v>118</v>
          </cell>
          <cell r="DS1347">
            <v>0.8571428571428571</v>
          </cell>
          <cell r="DT1347">
            <v>0.14285714285714285</v>
          </cell>
          <cell r="DU1347">
            <v>799</v>
          </cell>
          <cell r="DV1347">
            <v>198240.00000000003</v>
          </cell>
          <cell r="DW1347">
            <v>2139.3399999999997</v>
          </cell>
          <cell r="DX1347">
            <v>659974</v>
          </cell>
          <cell r="DY1347" t="str">
            <v>stripes</v>
          </cell>
          <cell r="DZ1347" t="str">
            <v>20230510023___Krevetka___полоска</v>
          </cell>
          <cell r="EA1347" t="str">
            <v>Расчет кирпичей</v>
          </cell>
        </row>
        <row r="1348">
          <cell r="B1348" t="str">
            <v>20230510024_0076789_00000003857</v>
          </cell>
          <cell r="C1348" t="str">
            <v>20230510024_0076789</v>
          </cell>
          <cell r="D1348" t="str">
            <v>Theme 4ОдеждаPalmaЖенскийstripes308</v>
          </cell>
          <cell r="E1348" t="str">
            <v>Заг. с Th 4</v>
          </cell>
          <cell r="F1348" t="str">
            <v>ACOOLA Одежда Весна 2024 Theme 4</v>
          </cell>
          <cell r="G1348" t="str">
            <v>ACOOLA</v>
          </cell>
          <cell r="H1348" t="str">
            <v>Theme 4</v>
          </cell>
          <cell r="I1348" t="str">
            <v>00000003857</v>
          </cell>
          <cell r="J1348" t="str">
            <v>20230510024</v>
          </cell>
          <cell r="K1348" t="str">
            <v>Футболка детская для девочек Palma полоска</v>
          </cell>
          <cell r="L1348" t="str">
            <v>Женский</v>
          </cell>
          <cell r="M1348" t="str">
            <v>Все</v>
          </cell>
          <cell r="N1348" t="str">
            <v>Palma</v>
          </cell>
          <cell r="O1348" t="str">
            <v>полоска</v>
          </cell>
          <cell r="P1348" t="str">
            <v>Jersey</v>
          </cell>
          <cell r="Q1348" t="str">
            <v>T-shirt</v>
          </cell>
          <cell r="R1348" t="str">
            <v>Kids Set_Girls</v>
          </cell>
          <cell r="S1348" t="str">
            <v>Kids set</v>
          </cell>
          <cell r="T1348" t="str">
            <v>Одежда</v>
          </cell>
          <cell r="U1348" t="str">
            <v>Fleece / Флис</v>
          </cell>
          <cell r="V1348" t="str">
            <v>100%Хлопок</v>
          </cell>
          <cell r="W1348" t="str">
            <v>(308) Kids cloth 98-164</v>
          </cell>
          <cell r="X1348">
            <v>12</v>
          </cell>
          <cell r="Y1348" t="str">
            <v>Нет</v>
          </cell>
          <cell r="Z1348" t="str">
            <v>Tatiana Ryabceva</v>
          </cell>
          <cell r="AA1348" t="str">
            <v>Basic+</v>
          </cell>
          <cell r="AB1348" t="str">
            <v>Regular</v>
          </cell>
          <cell r="AC1348" t="str">
            <v>1,2,3,4,5</v>
          </cell>
          <cell r="AD1348" t="str">
            <v>1,2,3,4,5_12</v>
          </cell>
          <cell r="AE1348">
            <v>271</v>
          </cell>
          <cell r="AF1348">
            <v>52</v>
          </cell>
          <cell r="AG1348">
            <v>73</v>
          </cell>
          <cell r="AH1348">
            <v>96</v>
          </cell>
          <cell r="AI1348">
            <v>43</v>
          </cell>
          <cell r="AJ1348">
            <v>7</v>
          </cell>
          <cell r="AK1348">
            <v>0.65</v>
          </cell>
          <cell r="AL1348">
            <v>0.3</v>
          </cell>
          <cell r="AM1348">
            <v>12</v>
          </cell>
          <cell r="AN1348">
            <v>2</v>
          </cell>
          <cell r="AO1348">
            <v>14</v>
          </cell>
          <cell r="AP1348">
            <v>728</v>
          </cell>
          <cell r="AQ1348">
            <v>12</v>
          </cell>
          <cell r="AR1348">
            <v>2</v>
          </cell>
          <cell r="AS1348">
            <v>14</v>
          </cell>
          <cell r="AT1348">
            <v>1022</v>
          </cell>
          <cell r="AU1348">
            <v>12</v>
          </cell>
          <cell r="AV1348">
            <v>2</v>
          </cell>
          <cell r="AW1348">
            <v>14</v>
          </cell>
          <cell r="AX1348">
            <v>1344</v>
          </cell>
          <cell r="AY1348">
            <v>12</v>
          </cell>
          <cell r="AZ1348">
            <v>2</v>
          </cell>
          <cell r="BA1348">
            <v>14</v>
          </cell>
          <cell r="BB1348">
            <v>602</v>
          </cell>
          <cell r="BC1348">
            <v>12</v>
          </cell>
          <cell r="BD1348">
            <v>2</v>
          </cell>
          <cell r="BE1348">
            <v>14</v>
          </cell>
          <cell r="BF1348">
            <v>98</v>
          </cell>
          <cell r="BG1348" t="str">
            <v>0-2</v>
          </cell>
          <cell r="BH1348">
            <v>0.47425</v>
          </cell>
          <cell r="BI1348">
            <v>3794</v>
          </cell>
          <cell r="BJ1348">
            <v>1199</v>
          </cell>
          <cell r="BK1348">
            <v>1199</v>
          </cell>
          <cell r="BL1348">
            <v>1090</v>
          </cell>
          <cell r="BM1348">
            <v>2.9510214127492</v>
          </cell>
          <cell r="BN1348">
            <v>3.67</v>
          </cell>
          <cell r="BO1348">
            <v>3.81</v>
          </cell>
          <cell r="BP1348">
            <v>4.78</v>
          </cell>
          <cell r="BQ1348">
            <v>406.3</v>
          </cell>
          <cell r="BR1348">
            <v>0.66113427856547125</v>
          </cell>
          <cell r="BS1348">
            <v>3.3</v>
          </cell>
          <cell r="BT1348">
            <v>85</v>
          </cell>
          <cell r="BU1348">
            <v>1.1000000000000001</v>
          </cell>
          <cell r="BV1348">
            <v>1199</v>
          </cell>
          <cell r="BW1348">
            <v>720</v>
          </cell>
          <cell r="BX1348" t="str">
            <v>ZHEJIANG HAOYUCHENG IMPORT AND EXPORT CO., LTD</v>
          </cell>
          <cell r="BY1348" t="str">
            <v>Китай</v>
          </cell>
          <cell r="BZ1348">
            <v>320</v>
          </cell>
          <cell r="CA1348">
            <v>826</v>
          </cell>
          <cell r="CB1348">
            <v>144</v>
          </cell>
          <cell r="CC1348">
            <v>2916</v>
          </cell>
          <cell r="CD1348">
            <v>8000</v>
          </cell>
          <cell r="CE1348">
            <v>2518.0241605563901</v>
          </cell>
          <cell r="CF1348">
            <v>8000</v>
          </cell>
          <cell r="CG1348">
            <v>10000</v>
          </cell>
          <cell r="CH1348" t="str">
            <v>ок</v>
          </cell>
          <cell r="CI1348" t="str">
            <v>ок</v>
          </cell>
          <cell r="CJ1348">
            <v>12</v>
          </cell>
          <cell r="CK1348">
            <v>14455.14</v>
          </cell>
          <cell r="CL1348">
            <v>3147.06</v>
          </cell>
          <cell r="CM1348">
            <v>1219.2</v>
          </cell>
          <cell r="CN1348">
            <v>11109.960000000001</v>
          </cell>
          <cell r="CO1348">
            <v>548.64</v>
          </cell>
          <cell r="CP1348">
            <v>30480</v>
          </cell>
          <cell r="CQ1348">
            <v>1541502.2</v>
          </cell>
          <cell r="CR1348">
            <v>335603.8</v>
          </cell>
          <cell r="CS1348">
            <v>130016</v>
          </cell>
          <cell r="CT1348">
            <v>1184770.8</v>
          </cell>
          <cell r="CU1348">
            <v>58507.200000000004</v>
          </cell>
          <cell r="CV1348">
            <v>3250400</v>
          </cell>
          <cell r="CW1348">
            <v>4549006</v>
          </cell>
          <cell r="CX1348">
            <v>990374</v>
          </cell>
          <cell r="CY1348">
            <v>383680</v>
          </cell>
          <cell r="CZ1348">
            <v>3496284</v>
          </cell>
          <cell r="DA1348">
            <v>172656</v>
          </cell>
          <cell r="DB1348">
            <v>9592000</v>
          </cell>
          <cell r="DC1348" t="str">
            <v>Basic+</v>
          </cell>
          <cell r="DE1348">
            <v>59</v>
          </cell>
          <cell r="DF1348">
            <v>59</v>
          </cell>
          <cell r="DH1348">
            <v>12</v>
          </cell>
          <cell r="DI1348">
            <v>2</v>
          </cell>
          <cell r="DJ1348">
            <v>14</v>
          </cell>
          <cell r="DK1348">
            <v>826</v>
          </cell>
          <cell r="DP1348">
            <v>826</v>
          </cell>
          <cell r="DQ1348">
            <v>708</v>
          </cell>
          <cell r="DR1348">
            <v>118</v>
          </cell>
          <cell r="DS1348">
            <v>0.8571428571428571</v>
          </cell>
          <cell r="DT1348">
            <v>0.14285714285714285</v>
          </cell>
          <cell r="DU1348">
            <v>1199</v>
          </cell>
          <cell r="DV1348">
            <v>296121</v>
          </cell>
          <cell r="DW1348">
            <v>3147.06</v>
          </cell>
          <cell r="DX1348">
            <v>990374</v>
          </cell>
          <cell r="DY1348" t="str">
            <v>stripes</v>
          </cell>
          <cell r="DZ1348" t="str">
            <v>20230510024___Palma___полоска</v>
          </cell>
          <cell r="EA1348" t="str">
            <v>Расчет кирпичей</v>
          </cell>
        </row>
        <row r="1349">
          <cell r="B1349" t="str">
            <v>20230510025_0076791_00000003857</v>
          </cell>
          <cell r="C1349" t="str">
            <v>20230510025_0076791</v>
          </cell>
          <cell r="D1349" t="str">
            <v>Theme 4ОдеждаKrugЖенскийbright white308</v>
          </cell>
          <cell r="E1349" t="str">
            <v>Заг. с Th 4</v>
          </cell>
          <cell r="F1349" t="str">
            <v>ACOOLA Одежда Весна 2024 Theme 4</v>
          </cell>
          <cell r="G1349" t="str">
            <v>ACOOLA</v>
          </cell>
          <cell r="H1349" t="str">
            <v>Theme 4</v>
          </cell>
          <cell r="I1349" t="str">
            <v>00000003857</v>
          </cell>
          <cell r="J1349" t="str">
            <v>20230510025</v>
          </cell>
          <cell r="K1349" t="str">
            <v>Футболка детская для девочек Krug белоснежный</v>
          </cell>
          <cell r="L1349" t="str">
            <v>Женский</v>
          </cell>
          <cell r="M1349" t="str">
            <v>Все</v>
          </cell>
          <cell r="N1349" t="str">
            <v>Krug</v>
          </cell>
          <cell r="O1349" t="str">
            <v>белоснежный</v>
          </cell>
          <cell r="P1349" t="str">
            <v>Jersey</v>
          </cell>
          <cell r="Q1349" t="str">
            <v>T-shirt</v>
          </cell>
          <cell r="R1349" t="str">
            <v>Kids Set_Girls</v>
          </cell>
          <cell r="S1349" t="str">
            <v>Kids set</v>
          </cell>
          <cell r="T1349" t="str">
            <v>Одежда</v>
          </cell>
          <cell r="U1349" t="str">
            <v>Single jersey / Трикотажное полотно</v>
          </cell>
          <cell r="V1349" t="str">
            <v>95%Хлопок/5%ПУ</v>
          </cell>
          <cell r="W1349" t="str">
            <v>(308) Kids cloth 98-164</v>
          </cell>
          <cell r="X1349">
            <v>12</v>
          </cell>
          <cell r="Y1349" t="str">
            <v>Нет</v>
          </cell>
          <cell r="Z1349" t="str">
            <v>Tatiana Ryabceva</v>
          </cell>
          <cell r="AA1349" t="str">
            <v>Basic+</v>
          </cell>
          <cell r="AB1349" t="str">
            <v>Regular</v>
          </cell>
          <cell r="AC1349" t="str">
            <v>1,2,3,4,5</v>
          </cell>
          <cell r="AD1349" t="str">
            <v>1,2,3,4,5_12</v>
          </cell>
          <cell r="AE1349">
            <v>271</v>
          </cell>
          <cell r="AF1349">
            <v>52</v>
          </cell>
          <cell r="AG1349">
            <v>73</v>
          </cell>
          <cell r="AH1349">
            <v>96</v>
          </cell>
          <cell r="AI1349">
            <v>43</v>
          </cell>
          <cell r="AJ1349">
            <v>7</v>
          </cell>
          <cell r="AK1349">
            <v>0.65</v>
          </cell>
          <cell r="AL1349">
            <v>0.3</v>
          </cell>
          <cell r="AM1349">
            <v>12</v>
          </cell>
          <cell r="AN1349">
            <v>2</v>
          </cell>
          <cell r="AO1349">
            <v>14</v>
          </cell>
          <cell r="AP1349">
            <v>728</v>
          </cell>
          <cell r="AQ1349">
            <v>12</v>
          </cell>
          <cell r="AR1349">
            <v>2</v>
          </cell>
          <cell r="AS1349">
            <v>14</v>
          </cell>
          <cell r="AT1349">
            <v>1022</v>
          </cell>
          <cell r="AU1349">
            <v>12</v>
          </cell>
          <cell r="AV1349">
            <v>2</v>
          </cell>
          <cell r="AW1349">
            <v>14</v>
          </cell>
          <cell r="AX1349">
            <v>1344</v>
          </cell>
          <cell r="AY1349">
            <v>12</v>
          </cell>
          <cell r="AZ1349">
            <v>2</v>
          </cell>
          <cell r="BA1349">
            <v>14</v>
          </cell>
          <cell r="BB1349">
            <v>602</v>
          </cell>
          <cell r="BC1349">
            <v>12</v>
          </cell>
          <cell r="BD1349">
            <v>2</v>
          </cell>
          <cell r="BE1349">
            <v>14</v>
          </cell>
          <cell r="BF1349">
            <v>98</v>
          </cell>
          <cell r="BG1349" t="str">
            <v>0-2</v>
          </cell>
          <cell r="BH1349">
            <v>0.47425</v>
          </cell>
          <cell r="BI1349">
            <v>3794</v>
          </cell>
          <cell r="BJ1349">
            <v>799</v>
          </cell>
          <cell r="BK1349">
            <v>799</v>
          </cell>
          <cell r="BL1349">
            <v>726.36</v>
          </cell>
          <cell r="BM1349">
            <v>3.4306569343065694</v>
          </cell>
          <cell r="BN1349">
            <v>2.0299999999999998</v>
          </cell>
          <cell r="BO1349">
            <v>2.1</v>
          </cell>
          <cell r="BP1349">
            <v>2.74</v>
          </cell>
          <cell r="BQ1349">
            <v>232.9</v>
          </cell>
          <cell r="BR1349">
            <v>0.70851063829787231</v>
          </cell>
          <cell r="BS1349">
            <v>3.3</v>
          </cell>
          <cell r="BT1349">
            <v>85</v>
          </cell>
          <cell r="BU1349">
            <v>1.1000000000000001</v>
          </cell>
          <cell r="BV1349">
            <v>799</v>
          </cell>
          <cell r="BW1349">
            <v>480</v>
          </cell>
          <cell r="BX1349" t="str">
            <v>ZS Apparels Ltd</v>
          </cell>
          <cell r="BY1349" t="str">
            <v>Бангладеш</v>
          </cell>
          <cell r="BZ1349">
            <v>320</v>
          </cell>
          <cell r="CA1349">
            <v>826</v>
          </cell>
          <cell r="CB1349">
            <v>144</v>
          </cell>
          <cell r="CC1349">
            <v>2916</v>
          </cell>
          <cell r="CD1349">
            <v>8000</v>
          </cell>
          <cell r="CE1349">
            <v>2518.0241605563901</v>
          </cell>
          <cell r="CF1349">
            <v>8000</v>
          </cell>
          <cell r="CG1349">
            <v>10000</v>
          </cell>
          <cell r="CH1349" t="str">
            <v>ок</v>
          </cell>
          <cell r="CI1349" t="str">
            <v>ок</v>
          </cell>
          <cell r="CJ1349">
            <v>12</v>
          </cell>
          <cell r="CK1349">
            <v>7967.4000000000005</v>
          </cell>
          <cell r="CL1349">
            <v>1734.6000000000001</v>
          </cell>
          <cell r="CM1349">
            <v>672</v>
          </cell>
          <cell r="CN1349">
            <v>6123.6</v>
          </cell>
          <cell r="CO1349">
            <v>302.40000000000003</v>
          </cell>
          <cell r="CP1349">
            <v>16800</v>
          </cell>
          <cell r="CQ1349">
            <v>883622.6</v>
          </cell>
          <cell r="CR1349">
            <v>192375.4</v>
          </cell>
          <cell r="CS1349">
            <v>74528</v>
          </cell>
          <cell r="CT1349">
            <v>679136.4</v>
          </cell>
          <cell r="CU1349">
            <v>33537.599999999999</v>
          </cell>
          <cell r="CV1349">
            <v>1863200</v>
          </cell>
          <cell r="CW1349">
            <v>3031406</v>
          </cell>
          <cell r="CX1349">
            <v>659974</v>
          </cell>
          <cell r="CY1349">
            <v>255680</v>
          </cell>
          <cell r="CZ1349">
            <v>2329884</v>
          </cell>
          <cell r="DA1349">
            <v>115056</v>
          </cell>
          <cell r="DB1349">
            <v>6392000</v>
          </cell>
          <cell r="DC1349" t="str">
            <v>Basic+</v>
          </cell>
          <cell r="DE1349">
            <v>59</v>
          </cell>
          <cell r="DF1349">
            <v>59</v>
          </cell>
          <cell r="DH1349">
            <v>12</v>
          </cell>
          <cell r="DI1349">
            <v>2</v>
          </cell>
          <cell r="DJ1349">
            <v>14</v>
          </cell>
          <cell r="DK1349">
            <v>826</v>
          </cell>
          <cell r="DP1349">
            <v>826</v>
          </cell>
          <cell r="DQ1349">
            <v>708</v>
          </cell>
          <cell r="DR1349">
            <v>118</v>
          </cell>
          <cell r="DS1349">
            <v>0.8571428571428571</v>
          </cell>
          <cell r="DT1349">
            <v>0.14285714285714285</v>
          </cell>
          <cell r="DU1349">
            <v>799</v>
          </cell>
          <cell r="DV1349">
            <v>169743.00000000003</v>
          </cell>
          <cell r="DW1349">
            <v>1734.6000000000001</v>
          </cell>
          <cell r="DX1349">
            <v>659974</v>
          </cell>
          <cell r="DY1349" t="str">
            <v>bright white</v>
          </cell>
          <cell r="DZ1349" t="str">
            <v>20230510025___Krug___белоснежный</v>
          </cell>
          <cell r="EA1349" t="str">
            <v>Расчет кирпичей</v>
          </cell>
        </row>
        <row r="1350">
          <cell r="B1350" t="str">
            <v>20230510026_0076792_00000003857</v>
          </cell>
          <cell r="C1350" t="str">
            <v>20230510026_0076792</v>
          </cell>
          <cell r="D1350" t="str">
            <v>Theme 4ОдеждаMeduzaЖенскийstripes308</v>
          </cell>
          <cell r="E1350" t="str">
            <v>Заг. с Th 4</v>
          </cell>
          <cell r="F1350" t="str">
            <v>ACOOLA Одежда Весна 2024 Theme 4</v>
          </cell>
          <cell r="G1350" t="str">
            <v>ACOOLA</v>
          </cell>
          <cell r="H1350" t="str">
            <v>Theme 4</v>
          </cell>
          <cell r="I1350" t="str">
            <v>00000003857</v>
          </cell>
          <cell r="J1350" t="str">
            <v>20230510026</v>
          </cell>
          <cell r="K1350" t="str">
            <v>Футболка детская для девочек Meduza полоска</v>
          </cell>
          <cell r="L1350" t="str">
            <v>Женский</v>
          </cell>
          <cell r="M1350" t="str">
            <v>Все</v>
          </cell>
          <cell r="N1350" t="str">
            <v>Meduza</v>
          </cell>
          <cell r="O1350" t="str">
            <v>полоска</v>
          </cell>
          <cell r="P1350" t="str">
            <v>Jersey</v>
          </cell>
          <cell r="Q1350" t="str">
            <v>T-shirt</v>
          </cell>
          <cell r="R1350" t="str">
            <v>Kids Set_Girls</v>
          </cell>
          <cell r="S1350" t="str">
            <v>Kids set</v>
          </cell>
          <cell r="T1350" t="str">
            <v>Одежда</v>
          </cell>
          <cell r="U1350" t="str">
            <v>Single jersey / Трикотажное полотно</v>
          </cell>
          <cell r="V1350" t="str">
            <v>100%Хлопок</v>
          </cell>
          <cell r="W1350" t="str">
            <v>(308) Kids cloth 98-164</v>
          </cell>
          <cell r="X1350">
            <v>12</v>
          </cell>
          <cell r="Y1350" t="str">
            <v>Нет</v>
          </cell>
          <cell r="Z1350" t="str">
            <v>Tatiana Ryabceva</v>
          </cell>
          <cell r="AA1350" t="str">
            <v>Basic+</v>
          </cell>
          <cell r="AB1350" t="str">
            <v>Regular</v>
          </cell>
          <cell r="AC1350" t="str">
            <v>1,2,3,4,5</v>
          </cell>
          <cell r="AD1350" t="str">
            <v>1,2,3,4,5_12</v>
          </cell>
          <cell r="AE1350">
            <v>271</v>
          </cell>
          <cell r="AF1350">
            <v>52</v>
          </cell>
          <cell r="AG1350">
            <v>73</v>
          </cell>
          <cell r="AH1350">
            <v>96</v>
          </cell>
          <cell r="AI1350">
            <v>43</v>
          </cell>
          <cell r="AJ1350">
            <v>7</v>
          </cell>
          <cell r="AK1350">
            <v>0.65</v>
          </cell>
          <cell r="AL1350">
            <v>0.3</v>
          </cell>
          <cell r="AM1350">
            <v>12</v>
          </cell>
          <cell r="AN1350">
            <v>2</v>
          </cell>
          <cell r="AO1350">
            <v>14</v>
          </cell>
          <cell r="AP1350">
            <v>728</v>
          </cell>
          <cell r="AQ1350">
            <v>12</v>
          </cell>
          <cell r="AR1350">
            <v>2</v>
          </cell>
          <cell r="AS1350">
            <v>14</v>
          </cell>
          <cell r="AT1350">
            <v>1022</v>
          </cell>
          <cell r="AU1350">
            <v>12</v>
          </cell>
          <cell r="AV1350">
            <v>2</v>
          </cell>
          <cell r="AW1350">
            <v>14</v>
          </cell>
          <cell r="AX1350">
            <v>1344</v>
          </cell>
          <cell r="AY1350">
            <v>12</v>
          </cell>
          <cell r="AZ1350">
            <v>2</v>
          </cell>
          <cell r="BA1350">
            <v>14</v>
          </cell>
          <cell r="BB1350">
            <v>602</v>
          </cell>
          <cell r="BC1350">
            <v>12</v>
          </cell>
          <cell r="BD1350">
            <v>2</v>
          </cell>
          <cell r="BE1350">
            <v>14</v>
          </cell>
          <cell r="BF1350">
            <v>98</v>
          </cell>
          <cell r="BG1350" t="str">
            <v>0-2</v>
          </cell>
          <cell r="BH1350">
            <v>0.47425</v>
          </cell>
          <cell r="BI1350">
            <v>3794</v>
          </cell>
          <cell r="BJ1350">
            <v>999</v>
          </cell>
          <cell r="BK1350">
            <v>999</v>
          </cell>
          <cell r="BL1350">
            <v>908.18</v>
          </cell>
          <cell r="BM1350">
            <v>3.0686530486868375</v>
          </cell>
          <cell r="BN1350">
            <v>2.98</v>
          </cell>
          <cell r="BO1350">
            <v>3.09</v>
          </cell>
          <cell r="BP1350">
            <v>3.83</v>
          </cell>
          <cell r="BQ1350">
            <v>325.55</v>
          </cell>
          <cell r="BR1350">
            <v>0.67412412412412404</v>
          </cell>
          <cell r="BS1350">
            <v>3.3</v>
          </cell>
          <cell r="BT1350">
            <v>85</v>
          </cell>
          <cell r="BU1350">
            <v>1.1000000000000001</v>
          </cell>
          <cell r="BV1350">
            <v>999</v>
          </cell>
          <cell r="BW1350">
            <v>600</v>
          </cell>
          <cell r="BX1350" t="str">
            <v>Ningbo Longxing Garments Co. LTD</v>
          </cell>
          <cell r="BY1350" t="str">
            <v>Китай</v>
          </cell>
          <cell r="BZ1350">
            <v>320</v>
          </cell>
          <cell r="CA1350">
            <v>826</v>
          </cell>
          <cell r="CB1350">
            <v>144</v>
          </cell>
          <cell r="CC1350">
            <v>2916</v>
          </cell>
          <cell r="CD1350">
            <v>8000</v>
          </cell>
          <cell r="CE1350">
            <v>2518.0241605563901</v>
          </cell>
          <cell r="CF1350">
            <v>8000</v>
          </cell>
          <cell r="CG1350">
            <v>10000</v>
          </cell>
          <cell r="CH1350" t="str">
            <v>ок</v>
          </cell>
          <cell r="CI1350" t="str">
            <v>ок</v>
          </cell>
          <cell r="CJ1350">
            <v>12</v>
          </cell>
          <cell r="CK1350">
            <v>11723.46</v>
          </cell>
          <cell r="CL1350">
            <v>2552.3399999999997</v>
          </cell>
          <cell r="CM1350">
            <v>988.8</v>
          </cell>
          <cell r="CN1350">
            <v>9010.4399999999987</v>
          </cell>
          <cell r="CO1350">
            <v>444.96</v>
          </cell>
          <cell r="CP1350">
            <v>24720</v>
          </cell>
          <cell r="CQ1350">
            <v>1235136.7</v>
          </cell>
          <cell r="CR1350">
            <v>268904.3</v>
          </cell>
          <cell r="CS1350">
            <v>104176</v>
          </cell>
          <cell r="CT1350">
            <v>949303.8</v>
          </cell>
          <cell r="CU1350">
            <v>46879.200000000004</v>
          </cell>
          <cell r="CV1350">
            <v>2604400</v>
          </cell>
          <cell r="CW1350">
            <v>3790206</v>
          </cell>
          <cell r="CX1350">
            <v>825174</v>
          </cell>
          <cell r="CY1350">
            <v>319680</v>
          </cell>
          <cell r="CZ1350">
            <v>2913084</v>
          </cell>
          <cell r="DA1350">
            <v>143856</v>
          </cell>
          <cell r="DB1350">
            <v>7992000</v>
          </cell>
          <cell r="DC1350" t="str">
            <v>Basic+</v>
          </cell>
          <cell r="DE1350">
            <v>59</v>
          </cell>
          <cell r="DF1350">
            <v>59</v>
          </cell>
          <cell r="DH1350">
            <v>12</v>
          </cell>
          <cell r="DI1350">
            <v>2</v>
          </cell>
          <cell r="DJ1350">
            <v>14</v>
          </cell>
          <cell r="DK1350">
            <v>826</v>
          </cell>
          <cell r="DP1350">
            <v>826</v>
          </cell>
          <cell r="DQ1350">
            <v>708</v>
          </cell>
          <cell r="DR1350">
            <v>118</v>
          </cell>
          <cell r="DS1350">
            <v>0.8571428571428571</v>
          </cell>
          <cell r="DT1350">
            <v>0.14285714285714285</v>
          </cell>
          <cell r="DU1350">
            <v>999</v>
          </cell>
          <cell r="DV1350">
            <v>237268.5</v>
          </cell>
          <cell r="DW1350">
            <v>2552.3399999999997</v>
          </cell>
          <cell r="DX1350">
            <v>825174</v>
          </cell>
          <cell r="DY1350" t="str">
            <v>stripes</v>
          </cell>
          <cell r="DZ1350" t="str">
            <v>20230510026___Meduza___полоска</v>
          </cell>
          <cell r="EA1350" t="str">
            <v>Расчет кирпичей</v>
          </cell>
        </row>
        <row r="1351">
          <cell r="B1351" t="str">
            <v>20230510026_0076793_00000003857</v>
          </cell>
          <cell r="C1351" t="str">
            <v>20230510026_0076793</v>
          </cell>
          <cell r="D1351" t="str">
            <v>Theme 4ОдеждаMeduzaЖенскийwhite308</v>
          </cell>
          <cell r="E1351" t="str">
            <v>Заг. с Th 4</v>
          </cell>
          <cell r="F1351" t="str">
            <v>ACOOLA Одежда Весна 2024 Theme 4</v>
          </cell>
          <cell r="G1351" t="str">
            <v>ACOOLA</v>
          </cell>
          <cell r="H1351" t="str">
            <v>Theme 4</v>
          </cell>
          <cell r="I1351" t="str">
            <v>00000003857</v>
          </cell>
          <cell r="J1351" t="str">
            <v>20230510026</v>
          </cell>
          <cell r="K1351" t="str">
            <v>Футболка детская для девочек Meduza белый</v>
          </cell>
          <cell r="L1351" t="str">
            <v>Женский</v>
          </cell>
          <cell r="M1351" t="str">
            <v>Все</v>
          </cell>
          <cell r="N1351" t="str">
            <v>Meduza</v>
          </cell>
          <cell r="O1351" t="str">
            <v>белый</v>
          </cell>
          <cell r="P1351" t="str">
            <v>Jersey</v>
          </cell>
          <cell r="Q1351" t="str">
            <v>T-shirt</v>
          </cell>
          <cell r="R1351" t="str">
            <v>Kids Set_Girls</v>
          </cell>
          <cell r="S1351" t="str">
            <v>Kids set</v>
          </cell>
          <cell r="T1351" t="str">
            <v>Одежда</v>
          </cell>
          <cell r="U1351" t="str">
            <v>Single jersey / Трикотажное полотно</v>
          </cell>
          <cell r="V1351" t="str">
            <v>100%Хлопок</v>
          </cell>
          <cell r="W1351" t="str">
            <v>(308) Kids cloth 98-164</v>
          </cell>
          <cell r="X1351">
            <v>12</v>
          </cell>
          <cell r="Y1351" t="str">
            <v>Нет</v>
          </cell>
          <cell r="Z1351" t="str">
            <v>Tatiana Ryabceva</v>
          </cell>
          <cell r="AA1351" t="str">
            <v>Basic+</v>
          </cell>
          <cell r="AB1351" t="str">
            <v>Regular</v>
          </cell>
          <cell r="AC1351" t="str">
            <v>1,2,3,4,5</v>
          </cell>
          <cell r="AD1351" t="str">
            <v>1,2,3,4,5_12</v>
          </cell>
          <cell r="AE1351">
            <v>271</v>
          </cell>
          <cell r="AF1351">
            <v>52</v>
          </cell>
          <cell r="AG1351">
            <v>73</v>
          </cell>
          <cell r="AH1351">
            <v>96</v>
          </cell>
          <cell r="AI1351">
            <v>43</v>
          </cell>
          <cell r="AJ1351">
            <v>7</v>
          </cell>
          <cell r="AK1351">
            <v>0.65</v>
          </cell>
          <cell r="AL1351">
            <v>0.3</v>
          </cell>
          <cell r="AM1351">
            <v>12</v>
          </cell>
          <cell r="AN1351">
            <v>2</v>
          </cell>
          <cell r="AO1351">
            <v>14</v>
          </cell>
          <cell r="AP1351">
            <v>728</v>
          </cell>
          <cell r="AQ1351">
            <v>12</v>
          </cell>
          <cell r="AR1351">
            <v>2</v>
          </cell>
          <cell r="AS1351">
            <v>14</v>
          </cell>
          <cell r="AT1351">
            <v>1022</v>
          </cell>
          <cell r="AU1351">
            <v>12</v>
          </cell>
          <cell r="AV1351">
            <v>2</v>
          </cell>
          <cell r="AW1351">
            <v>14</v>
          </cell>
          <cell r="AX1351">
            <v>1344</v>
          </cell>
          <cell r="AY1351">
            <v>12</v>
          </cell>
          <cell r="AZ1351">
            <v>2</v>
          </cell>
          <cell r="BA1351">
            <v>14</v>
          </cell>
          <cell r="BB1351">
            <v>602</v>
          </cell>
          <cell r="BC1351">
            <v>12</v>
          </cell>
          <cell r="BD1351">
            <v>2</v>
          </cell>
          <cell r="BE1351">
            <v>14</v>
          </cell>
          <cell r="BF1351">
            <v>98</v>
          </cell>
          <cell r="BG1351" t="str">
            <v>0-2</v>
          </cell>
          <cell r="BH1351">
            <v>0.47425</v>
          </cell>
          <cell r="BI1351">
            <v>3794</v>
          </cell>
          <cell r="BJ1351">
            <v>999</v>
          </cell>
          <cell r="BK1351">
            <v>999</v>
          </cell>
          <cell r="BL1351">
            <v>908.18</v>
          </cell>
          <cell r="BM1351">
            <v>3.5188446636139488</v>
          </cell>
          <cell r="BN1351">
            <v>2.6</v>
          </cell>
          <cell r="BO1351">
            <v>2.7</v>
          </cell>
          <cell r="BP1351">
            <v>3.34</v>
          </cell>
          <cell r="BQ1351">
            <v>283.89999999999998</v>
          </cell>
          <cell r="BR1351">
            <v>0.71581581581581588</v>
          </cell>
          <cell r="BS1351">
            <v>3.3</v>
          </cell>
          <cell r="BT1351">
            <v>85</v>
          </cell>
          <cell r="BU1351">
            <v>1.1000000000000001</v>
          </cell>
          <cell r="BV1351">
            <v>999</v>
          </cell>
          <cell r="BW1351">
            <v>600</v>
          </cell>
          <cell r="BX1351" t="str">
            <v>Ningbo Longxing Garments Co. LTD</v>
          </cell>
          <cell r="BY1351" t="str">
            <v>Китай</v>
          </cell>
          <cell r="BZ1351">
            <v>320</v>
          </cell>
          <cell r="CA1351">
            <v>826</v>
          </cell>
          <cell r="CB1351">
            <v>144</v>
          </cell>
          <cell r="CC1351">
            <v>2916</v>
          </cell>
          <cell r="CD1351">
            <v>8000</v>
          </cell>
          <cell r="CE1351">
            <v>2518.0241605563901</v>
          </cell>
          <cell r="CF1351">
            <v>8000</v>
          </cell>
          <cell r="CG1351">
            <v>10000</v>
          </cell>
          <cell r="CH1351" t="str">
            <v>ок</v>
          </cell>
          <cell r="CI1351" t="str">
            <v>ок</v>
          </cell>
          <cell r="CJ1351">
            <v>12</v>
          </cell>
          <cell r="CK1351">
            <v>10243.800000000001</v>
          </cell>
          <cell r="CL1351">
            <v>2230.2000000000003</v>
          </cell>
          <cell r="CM1351">
            <v>864</v>
          </cell>
          <cell r="CN1351">
            <v>7873.2000000000007</v>
          </cell>
          <cell r="CO1351">
            <v>388.8</v>
          </cell>
          <cell r="CP1351">
            <v>21600</v>
          </cell>
          <cell r="CQ1351">
            <v>1077116.5999999999</v>
          </cell>
          <cell r="CR1351">
            <v>234501.4</v>
          </cell>
          <cell r="CS1351">
            <v>90848</v>
          </cell>
          <cell r="CT1351">
            <v>827852.39999999991</v>
          </cell>
          <cell r="CU1351">
            <v>40881.599999999999</v>
          </cell>
          <cell r="CV1351">
            <v>2271200</v>
          </cell>
          <cell r="CW1351">
            <v>3790206</v>
          </cell>
          <cell r="CX1351">
            <v>825174</v>
          </cell>
          <cell r="CY1351">
            <v>319680</v>
          </cell>
          <cell r="CZ1351">
            <v>2913084</v>
          </cell>
          <cell r="DA1351">
            <v>143856</v>
          </cell>
          <cell r="DB1351">
            <v>7992000</v>
          </cell>
          <cell r="DC1351" t="str">
            <v>Basic+</v>
          </cell>
          <cell r="DE1351">
            <v>59</v>
          </cell>
          <cell r="DF1351">
            <v>59</v>
          </cell>
          <cell r="DH1351">
            <v>12</v>
          </cell>
          <cell r="DI1351">
            <v>2</v>
          </cell>
          <cell r="DJ1351">
            <v>14</v>
          </cell>
          <cell r="DK1351">
            <v>826</v>
          </cell>
          <cell r="DP1351">
            <v>826</v>
          </cell>
          <cell r="DQ1351">
            <v>708</v>
          </cell>
          <cell r="DR1351">
            <v>118</v>
          </cell>
          <cell r="DS1351">
            <v>0.8571428571428571</v>
          </cell>
          <cell r="DT1351">
            <v>0.14285714285714285</v>
          </cell>
          <cell r="DU1351">
            <v>999</v>
          </cell>
          <cell r="DV1351">
            <v>206912.99999999997</v>
          </cell>
          <cell r="DW1351">
            <v>2230.2000000000003</v>
          </cell>
          <cell r="DX1351">
            <v>825174</v>
          </cell>
          <cell r="DY1351" t="str">
            <v>white</v>
          </cell>
          <cell r="DZ1351" t="str">
            <v>20230510026___Meduza___белый</v>
          </cell>
          <cell r="EA1351" t="str">
            <v>Расчет кирпичей</v>
          </cell>
        </row>
        <row r="1352">
          <cell r="B1352" t="str">
            <v>20230510027_0076794_00000003857</v>
          </cell>
          <cell r="C1352" t="str">
            <v>20230510027_0076794</v>
          </cell>
          <cell r="D1352" t="str">
            <v>Theme 4ОдеждаRegataЖенскийdark navy308</v>
          </cell>
          <cell r="E1352" t="str">
            <v>Заг. с Th 4</v>
          </cell>
          <cell r="F1352" t="str">
            <v>ACOOLA Одежда Весна 2024 Theme 4</v>
          </cell>
          <cell r="G1352" t="str">
            <v>ACOOLA</v>
          </cell>
          <cell r="H1352" t="str">
            <v>Theme 4</v>
          </cell>
          <cell r="I1352" t="str">
            <v>00000003857</v>
          </cell>
          <cell r="J1352" t="str">
            <v>20230510027</v>
          </cell>
          <cell r="K1352" t="str">
            <v>Футболка детская для девочек Regata темно-синий</v>
          </cell>
          <cell r="L1352" t="str">
            <v>Женский</v>
          </cell>
          <cell r="M1352" t="str">
            <v>Все</v>
          </cell>
          <cell r="N1352" t="str">
            <v>Regata</v>
          </cell>
          <cell r="O1352" t="str">
            <v>темно-синий</v>
          </cell>
          <cell r="P1352" t="str">
            <v>Jersey</v>
          </cell>
          <cell r="Q1352" t="str">
            <v>T-shirt</v>
          </cell>
          <cell r="R1352" t="str">
            <v>Kids Set_Girls</v>
          </cell>
          <cell r="S1352" t="str">
            <v>Kids set</v>
          </cell>
          <cell r="T1352" t="str">
            <v>Одежда</v>
          </cell>
          <cell r="U1352" t="str">
            <v>Single jersey / Трикотажное полотно</v>
          </cell>
          <cell r="V1352" t="str">
            <v>95%Хлопок/5%ПУ</v>
          </cell>
          <cell r="W1352" t="str">
            <v>(308) Kids cloth 98-164</v>
          </cell>
          <cell r="X1352">
            <v>12</v>
          </cell>
          <cell r="Y1352" t="str">
            <v>Нет</v>
          </cell>
          <cell r="Z1352" t="str">
            <v>Tatiana Ryabceva</v>
          </cell>
          <cell r="AA1352" t="str">
            <v>Basic+</v>
          </cell>
          <cell r="AB1352" t="str">
            <v>Regular</v>
          </cell>
          <cell r="AC1352" t="str">
            <v>1,2,3,4,5</v>
          </cell>
          <cell r="AD1352" t="str">
            <v>1,2,3,4,5_12</v>
          </cell>
          <cell r="AE1352">
            <v>271</v>
          </cell>
          <cell r="AF1352">
            <v>52</v>
          </cell>
          <cell r="AG1352">
            <v>73</v>
          </cell>
          <cell r="AH1352">
            <v>96</v>
          </cell>
          <cell r="AI1352">
            <v>43</v>
          </cell>
          <cell r="AJ1352">
            <v>7</v>
          </cell>
          <cell r="AK1352">
            <v>0.65</v>
          </cell>
          <cell r="AL1352">
            <v>0.3</v>
          </cell>
          <cell r="AM1352">
            <v>12</v>
          </cell>
          <cell r="AN1352">
            <v>2</v>
          </cell>
          <cell r="AO1352">
            <v>14</v>
          </cell>
          <cell r="AP1352">
            <v>728</v>
          </cell>
          <cell r="AQ1352">
            <v>12</v>
          </cell>
          <cell r="AR1352">
            <v>2</v>
          </cell>
          <cell r="AS1352">
            <v>14</v>
          </cell>
          <cell r="AT1352">
            <v>1022</v>
          </cell>
          <cell r="AU1352">
            <v>12</v>
          </cell>
          <cell r="AV1352">
            <v>2</v>
          </cell>
          <cell r="AW1352">
            <v>14</v>
          </cell>
          <cell r="AX1352">
            <v>1344</v>
          </cell>
          <cell r="AY1352">
            <v>12</v>
          </cell>
          <cell r="AZ1352">
            <v>2</v>
          </cell>
          <cell r="BA1352">
            <v>14</v>
          </cell>
          <cell r="BB1352">
            <v>602</v>
          </cell>
          <cell r="BC1352">
            <v>12</v>
          </cell>
          <cell r="BD1352">
            <v>2</v>
          </cell>
          <cell r="BE1352">
            <v>14</v>
          </cell>
          <cell r="BF1352">
            <v>98</v>
          </cell>
          <cell r="BG1352" t="str">
            <v>0-2</v>
          </cell>
          <cell r="BH1352">
            <v>0.47425</v>
          </cell>
          <cell r="BI1352">
            <v>3794</v>
          </cell>
          <cell r="BJ1352">
            <v>599</v>
          </cell>
          <cell r="BK1352">
            <v>599</v>
          </cell>
          <cell r="BL1352">
            <v>544.54999999999995</v>
          </cell>
          <cell r="BM1352">
            <v>3.5235294117647058</v>
          </cell>
          <cell r="BN1352">
            <v>1.5</v>
          </cell>
          <cell r="BO1352">
            <v>1.56</v>
          </cell>
          <cell r="BP1352">
            <v>2</v>
          </cell>
          <cell r="BQ1352">
            <v>170</v>
          </cell>
          <cell r="BR1352">
            <v>0.71619365609348917</v>
          </cell>
          <cell r="BS1352">
            <v>3.3</v>
          </cell>
          <cell r="BT1352">
            <v>85</v>
          </cell>
          <cell r="BU1352">
            <v>1.1000000000000001</v>
          </cell>
          <cell r="BV1352">
            <v>599</v>
          </cell>
          <cell r="BW1352">
            <v>360</v>
          </cell>
          <cell r="BX1352" t="str">
            <v>Zee-Fashion Sourcing Ltd.</v>
          </cell>
          <cell r="BY1352" t="str">
            <v>Бангладеш</v>
          </cell>
          <cell r="BZ1352">
            <v>320</v>
          </cell>
          <cell r="CA1352">
            <v>826</v>
          </cell>
          <cell r="CB1352">
            <v>144</v>
          </cell>
          <cell r="CC1352">
            <v>2916</v>
          </cell>
          <cell r="CD1352">
            <v>8000</v>
          </cell>
          <cell r="CE1352">
            <v>2518.0241605563901</v>
          </cell>
          <cell r="CF1352">
            <v>8000</v>
          </cell>
          <cell r="CG1352">
            <v>10000</v>
          </cell>
          <cell r="CH1352" t="str">
            <v>ок</v>
          </cell>
          <cell r="CI1352" t="str">
            <v>ок</v>
          </cell>
          <cell r="CJ1352">
            <v>12</v>
          </cell>
          <cell r="CK1352">
            <v>5918.64</v>
          </cell>
          <cell r="CL1352">
            <v>1288.56</v>
          </cell>
          <cell r="CM1352">
            <v>499.20000000000005</v>
          </cell>
          <cell r="CN1352">
            <v>4548.96</v>
          </cell>
          <cell r="CO1352">
            <v>224.64000000000001</v>
          </cell>
          <cell r="CP1352">
            <v>12480</v>
          </cell>
          <cell r="CQ1352">
            <v>644980</v>
          </cell>
          <cell r="CR1352">
            <v>140420</v>
          </cell>
          <cell r="CS1352">
            <v>54400</v>
          </cell>
          <cell r="CT1352">
            <v>495720</v>
          </cell>
          <cell r="CU1352">
            <v>24480</v>
          </cell>
          <cell r="CV1352">
            <v>1360000</v>
          </cell>
          <cell r="CW1352">
            <v>2272606</v>
          </cell>
          <cell r="CX1352">
            <v>494774</v>
          </cell>
          <cell r="CY1352">
            <v>191680</v>
          </cell>
          <cell r="CZ1352">
            <v>1746684</v>
          </cell>
          <cell r="DA1352">
            <v>86256</v>
          </cell>
          <cell r="DB1352">
            <v>4792000</v>
          </cell>
          <cell r="DC1352" t="str">
            <v>Basic+</v>
          </cell>
          <cell r="DE1352">
            <v>59</v>
          </cell>
          <cell r="DF1352">
            <v>59</v>
          </cell>
          <cell r="DH1352">
            <v>12</v>
          </cell>
          <cell r="DI1352">
            <v>2</v>
          </cell>
          <cell r="DJ1352">
            <v>14</v>
          </cell>
          <cell r="DK1352">
            <v>826</v>
          </cell>
          <cell r="DP1352">
            <v>826</v>
          </cell>
          <cell r="DQ1352">
            <v>708</v>
          </cell>
          <cell r="DR1352">
            <v>118</v>
          </cell>
          <cell r="DS1352">
            <v>0.8571428571428571</v>
          </cell>
          <cell r="DT1352">
            <v>0.14285714285714285</v>
          </cell>
          <cell r="DU1352">
            <v>599</v>
          </cell>
          <cell r="DV1352">
            <v>123900</v>
          </cell>
          <cell r="DW1352">
            <v>1288.56</v>
          </cell>
          <cell r="DX1352">
            <v>494774</v>
          </cell>
          <cell r="DY1352" t="str">
            <v>dark navy</v>
          </cell>
          <cell r="DZ1352" t="str">
            <v>20230510027___Regata___темно-синий</v>
          </cell>
          <cell r="EA1352" t="str">
            <v>Расчет кирпичей</v>
          </cell>
        </row>
        <row r="1353">
          <cell r="B1353" t="str">
            <v>20230510027_0076795_00000003857</v>
          </cell>
          <cell r="C1353" t="str">
            <v>20230510027_0076795</v>
          </cell>
          <cell r="D1353" t="str">
            <v>Theme 4ОдеждаRegataЖенскийMint green308</v>
          </cell>
          <cell r="E1353" t="str">
            <v>Заг. с Th 4</v>
          </cell>
          <cell r="F1353" t="str">
            <v>ACOOLA Одежда Весна 2024 Theme 4</v>
          </cell>
          <cell r="G1353" t="str">
            <v>ACOOLA</v>
          </cell>
          <cell r="H1353" t="str">
            <v>Theme 4</v>
          </cell>
          <cell r="I1353" t="str">
            <v>00000003857</v>
          </cell>
          <cell r="J1353" t="str">
            <v>20230510027</v>
          </cell>
          <cell r="K1353" t="str">
            <v>Футболка детская для девочек Regata мятный</v>
          </cell>
          <cell r="L1353" t="str">
            <v>Женский</v>
          </cell>
          <cell r="M1353" t="str">
            <v>Все</v>
          </cell>
          <cell r="N1353" t="str">
            <v>Regata</v>
          </cell>
          <cell r="O1353" t="str">
            <v>мятный</v>
          </cell>
          <cell r="P1353" t="str">
            <v>Jersey</v>
          </cell>
          <cell r="Q1353" t="str">
            <v>T-shirt</v>
          </cell>
          <cell r="R1353" t="str">
            <v>Kids Set_Girls</v>
          </cell>
          <cell r="S1353" t="str">
            <v>Kids set</v>
          </cell>
          <cell r="T1353" t="str">
            <v>Одежда</v>
          </cell>
          <cell r="U1353" t="str">
            <v>Single jersey / Трикотажное полотно</v>
          </cell>
          <cell r="V1353" t="str">
            <v>95%Хлопок/5%ПУ</v>
          </cell>
          <cell r="W1353" t="str">
            <v>(308) Kids cloth 98-164</v>
          </cell>
          <cell r="X1353">
            <v>12</v>
          </cell>
          <cell r="Y1353" t="str">
            <v>Нет</v>
          </cell>
          <cell r="Z1353" t="str">
            <v>Tatiana Ryabceva</v>
          </cell>
          <cell r="AA1353" t="str">
            <v>Basic+</v>
          </cell>
          <cell r="AB1353" t="str">
            <v>Regular</v>
          </cell>
          <cell r="AC1353" t="str">
            <v>1,2,3</v>
          </cell>
          <cell r="AD1353" t="str">
            <v>1,2,3_12</v>
          </cell>
          <cell r="AE1353">
            <v>221</v>
          </cell>
          <cell r="AF1353">
            <v>52</v>
          </cell>
          <cell r="AG1353">
            <v>73</v>
          </cell>
          <cell r="AH1353">
            <v>96</v>
          </cell>
          <cell r="AI1353">
            <v>0</v>
          </cell>
          <cell r="AJ1353">
            <v>0</v>
          </cell>
          <cell r="AK1353">
            <v>0.65</v>
          </cell>
          <cell r="AL1353">
            <v>0.2</v>
          </cell>
          <cell r="AM1353">
            <v>12</v>
          </cell>
          <cell r="AN1353">
            <v>1</v>
          </cell>
          <cell r="AO1353">
            <v>13</v>
          </cell>
          <cell r="AP1353">
            <v>676</v>
          </cell>
          <cell r="AQ1353">
            <v>12</v>
          </cell>
          <cell r="AR1353">
            <v>1</v>
          </cell>
          <cell r="AS1353">
            <v>13</v>
          </cell>
          <cell r="AT1353">
            <v>949</v>
          </cell>
          <cell r="AU1353">
            <v>12</v>
          </cell>
          <cell r="AV1353">
            <v>1</v>
          </cell>
          <cell r="AW1353">
            <v>13</v>
          </cell>
          <cell r="AX1353">
            <v>1248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 t="str">
            <v>0-1</v>
          </cell>
          <cell r="BH1353">
            <v>0.47883333333333333</v>
          </cell>
          <cell r="BI1353">
            <v>2873</v>
          </cell>
          <cell r="BJ1353">
            <v>599</v>
          </cell>
          <cell r="BK1353">
            <v>599</v>
          </cell>
          <cell r="BL1353">
            <v>544.54999999999995</v>
          </cell>
          <cell r="BM1353">
            <v>3.5235294117647058</v>
          </cell>
          <cell r="BN1353">
            <v>1.5</v>
          </cell>
          <cell r="BO1353">
            <v>1.56</v>
          </cell>
          <cell r="BP1353">
            <v>2</v>
          </cell>
          <cell r="BQ1353">
            <v>170</v>
          </cell>
          <cell r="BR1353">
            <v>0.71619365609348917</v>
          </cell>
          <cell r="BS1353">
            <v>3.3</v>
          </cell>
          <cell r="BT1353">
            <v>85</v>
          </cell>
          <cell r="BU1353">
            <v>1.1000000000000001</v>
          </cell>
          <cell r="BV1353">
            <v>599</v>
          </cell>
          <cell r="BW1353">
            <v>360</v>
          </cell>
          <cell r="BX1353" t="str">
            <v>Zee-Fashion Sourcing Ltd.</v>
          </cell>
          <cell r="BY1353" t="str">
            <v>Бангладеш</v>
          </cell>
          <cell r="BZ1353">
            <v>240</v>
          </cell>
          <cell r="CA1353">
            <v>767</v>
          </cell>
          <cell r="CB1353">
            <v>108</v>
          </cell>
          <cell r="CC1353">
            <v>2012</v>
          </cell>
          <cell r="CD1353">
            <v>6000</v>
          </cell>
          <cell r="CE1353">
            <v>1888.5181204172925</v>
          </cell>
          <cell r="CF1353">
            <v>6000</v>
          </cell>
          <cell r="CG1353">
            <v>8000</v>
          </cell>
          <cell r="CH1353" t="str">
            <v>ок</v>
          </cell>
          <cell r="CI1353" t="str">
            <v>ок</v>
          </cell>
          <cell r="CJ1353">
            <v>9</v>
          </cell>
          <cell r="CK1353">
            <v>4481.88</v>
          </cell>
          <cell r="CL1353">
            <v>1196.52</v>
          </cell>
          <cell r="CM1353">
            <v>374.40000000000003</v>
          </cell>
          <cell r="CN1353">
            <v>3138.7200000000003</v>
          </cell>
          <cell r="CO1353">
            <v>168.48000000000002</v>
          </cell>
          <cell r="CP1353">
            <v>9360</v>
          </cell>
          <cell r="CQ1353">
            <v>488410</v>
          </cell>
          <cell r="CR1353">
            <v>130390</v>
          </cell>
          <cell r="CS1353">
            <v>40800</v>
          </cell>
          <cell r="CT1353">
            <v>342040</v>
          </cell>
          <cell r="CU1353">
            <v>18360</v>
          </cell>
          <cell r="CV1353">
            <v>1020000</v>
          </cell>
          <cell r="CW1353">
            <v>1720927</v>
          </cell>
          <cell r="CX1353">
            <v>459433</v>
          </cell>
          <cell r="CY1353">
            <v>143760</v>
          </cell>
          <cell r="CZ1353">
            <v>1205188</v>
          </cell>
          <cell r="DA1353">
            <v>64692</v>
          </cell>
          <cell r="DB1353">
            <v>3594000</v>
          </cell>
          <cell r="DC1353" t="str">
            <v>Basic+</v>
          </cell>
          <cell r="DE1353">
            <v>59</v>
          </cell>
          <cell r="DF1353">
            <v>59</v>
          </cell>
          <cell r="DH1353">
            <v>12</v>
          </cell>
          <cell r="DI1353">
            <v>1</v>
          </cell>
          <cell r="DJ1353">
            <v>13</v>
          </cell>
          <cell r="DK1353">
            <v>767</v>
          </cell>
          <cell r="DP1353">
            <v>767</v>
          </cell>
          <cell r="DQ1353">
            <v>708</v>
          </cell>
          <cell r="DR1353">
            <v>59</v>
          </cell>
          <cell r="DS1353">
            <v>0.92307692307692313</v>
          </cell>
          <cell r="DT1353">
            <v>7.6923076923076927E-2</v>
          </cell>
          <cell r="DU1353">
            <v>599</v>
          </cell>
          <cell r="DV1353">
            <v>115050</v>
          </cell>
          <cell r="DW1353">
            <v>1196.52</v>
          </cell>
          <cell r="DX1353">
            <v>459433</v>
          </cell>
          <cell r="DY1353" t="str">
            <v>Mint green</v>
          </cell>
          <cell r="DZ1353" t="str">
            <v>20230510027___Regata___мятный</v>
          </cell>
          <cell r="EA1353" t="str">
            <v>Расчет кирпичей</v>
          </cell>
        </row>
        <row r="1354">
          <cell r="B1354" t="str">
            <v>20230550005_0076705_00000003857</v>
          </cell>
          <cell r="C1354" t="str">
            <v>20230550005_0076705</v>
          </cell>
          <cell r="D1354" t="str">
            <v>Theme 4ОдеждаOsonoЖенскийblue308</v>
          </cell>
          <cell r="E1354" t="str">
            <v>Заг. с Th 4</v>
          </cell>
          <cell r="F1354" t="str">
            <v>ACOOLA Одежда Весна 2024 Theme 4</v>
          </cell>
          <cell r="G1354" t="str">
            <v>ACOOLA</v>
          </cell>
          <cell r="H1354" t="str">
            <v>Theme 4</v>
          </cell>
          <cell r="I1354" t="str">
            <v>00000003857</v>
          </cell>
          <cell r="J1354" t="str">
            <v>20230550005</v>
          </cell>
          <cell r="K1354" t="str">
            <v>Шорты джинсовые детские для девочек Osono синий</v>
          </cell>
          <cell r="L1354" t="str">
            <v>Женский</v>
          </cell>
          <cell r="M1354" t="str">
            <v>Все</v>
          </cell>
          <cell r="N1354" t="str">
            <v>Osono</v>
          </cell>
          <cell r="O1354" t="str">
            <v>синий</v>
          </cell>
          <cell r="P1354" t="str">
            <v>Denim</v>
          </cell>
          <cell r="Q1354" t="str">
            <v>Jeans shorts</v>
          </cell>
          <cell r="R1354" t="str">
            <v>Top_Girls</v>
          </cell>
          <cell r="S1354" t="str">
            <v/>
          </cell>
          <cell r="T1354" t="str">
            <v>Одежда</v>
          </cell>
          <cell r="U1354" t="str">
            <v/>
          </cell>
          <cell r="V1354" t="str">
            <v/>
          </cell>
          <cell r="W1354" t="str">
            <v>(308) Kids cloth 98-164</v>
          </cell>
          <cell r="X1354">
            <v>12</v>
          </cell>
          <cell r="Y1354" t="str">
            <v>Нет</v>
          </cell>
          <cell r="Z1354" t="str">
            <v>Julia Velugo</v>
          </cell>
          <cell r="AA1354" t="str">
            <v>Basic+</v>
          </cell>
          <cell r="AB1354" t="str">
            <v>Regular</v>
          </cell>
          <cell r="AC1354" t="str">
            <v>1,2,3,4,5</v>
          </cell>
          <cell r="AD1354" t="str">
            <v>1,2,3,4,5_12</v>
          </cell>
          <cell r="AE1354">
            <v>271</v>
          </cell>
          <cell r="AF1354">
            <v>52</v>
          </cell>
          <cell r="AG1354">
            <v>73</v>
          </cell>
          <cell r="AH1354">
            <v>96</v>
          </cell>
          <cell r="AI1354">
            <v>43</v>
          </cell>
          <cell r="AJ1354">
            <v>7</v>
          </cell>
          <cell r="AK1354">
            <v>0.65</v>
          </cell>
          <cell r="AL1354">
            <v>0.3</v>
          </cell>
          <cell r="AM1354">
            <v>12</v>
          </cell>
          <cell r="AN1354">
            <v>2</v>
          </cell>
          <cell r="AO1354">
            <v>14</v>
          </cell>
          <cell r="AP1354">
            <v>728</v>
          </cell>
          <cell r="AQ1354">
            <v>12</v>
          </cell>
          <cell r="AR1354">
            <v>2</v>
          </cell>
          <cell r="AS1354">
            <v>14</v>
          </cell>
          <cell r="AT1354">
            <v>1022</v>
          </cell>
          <cell r="AU1354">
            <v>12</v>
          </cell>
          <cell r="AV1354">
            <v>2</v>
          </cell>
          <cell r="AW1354">
            <v>14</v>
          </cell>
          <cell r="AX1354">
            <v>1344</v>
          </cell>
          <cell r="AY1354">
            <v>12</v>
          </cell>
          <cell r="AZ1354">
            <v>2</v>
          </cell>
          <cell r="BA1354">
            <v>14</v>
          </cell>
          <cell r="BB1354">
            <v>602</v>
          </cell>
          <cell r="BC1354">
            <v>12</v>
          </cell>
          <cell r="BD1354">
            <v>2</v>
          </cell>
          <cell r="BE1354">
            <v>14</v>
          </cell>
          <cell r="BF1354">
            <v>98</v>
          </cell>
          <cell r="BG1354" t="str">
            <v>0-2</v>
          </cell>
          <cell r="BH1354">
            <v>0.47425</v>
          </cell>
          <cell r="BI1354">
            <v>3794</v>
          </cell>
          <cell r="BJ1354">
            <v>1199</v>
          </cell>
          <cell r="BK1354">
            <v>1199</v>
          </cell>
          <cell r="BL1354">
            <v>1090</v>
          </cell>
          <cell r="BM1354">
            <v>2.7604466444111888</v>
          </cell>
          <cell r="BN1354">
            <v>3.95</v>
          </cell>
          <cell r="BO1354">
            <v>4.0999999999999996</v>
          </cell>
          <cell r="BP1354">
            <v>5.1100000000000003</v>
          </cell>
          <cell r="BQ1354">
            <v>434.35</v>
          </cell>
          <cell r="BR1354">
            <v>0.63773978315262725</v>
          </cell>
          <cell r="BS1354">
            <v>3.3</v>
          </cell>
          <cell r="BT1354">
            <v>85</v>
          </cell>
          <cell r="BU1354">
            <v>1.1000000000000001</v>
          </cell>
          <cell r="BV1354">
            <v>1199</v>
          </cell>
          <cell r="BW1354">
            <v>720</v>
          </cell>
          <cell r="BX1354" t="str">
            <v>CHINA-BASE NINGBO FOREIGN TRADE CO., LTD</v>
          </cell>
          <cell r="BY1354" t="str">
            <v>Китай</v>
          </cell>
          <cell r="BZ1354">
            <v>320</v>
          </cell>
          <cell r="CA1354">
            <v>826</v>
          </cell>
          <cell r="CB1354">
            <v>144</v>
          </cell>
          <cell r="CC1354">
            <v>2916</v>
          </cell>
          <cell r="CD1354">
            <v>8000</v>
          </cell>
          <cell r="CE1354">
            <v>2518.0241605563901</v>
          </cell>
          <cell r="CF1354">
            <v>8000</v>
          </cell>
          <cell r="CG1354">
            <v>10000</v>
          </cell>
          <cell r="CH1354" t="str">
            <v>ок</v>
          </cell>
          <cell r="CI1354" t="str">
            <v>ок</v>
          </cell>
          <cell r="CJ1354">
            <v>12</v>
          </cell>
          <cell r="CK1354">
            <v>15555.399999999998</v>
          </cell>
          <cell r="CL1354">
            <v>3386.6</v>
          </cell>
          <cell r="CM1354">
            <v>1312</v>
          </cell>
          <cell r="CN1354">
            <v>11955.599999999999</v>
          </cell>
          <cell r="CO1354">
            <v>590.4</v>
          </cell>
          <cell r="CP1354">
            <v>32800</v>
          </cell>
          <cell r="CQ1354">
            <v>1647923.9000000001</v>
          </cell>
          <cell r="CR1354">
            <v>358773.10000000003</v>
          </cell>
          <cell r="CS1354">
            <v>138992</v>
          </cell>
          <cell r="CT1354">
            <v>1266564.6000000001</v>
          </cell>
          <cell r="CU1354">
            <v>62546.400000000001</v>
          </cell>
          <cell r="CV1354">
            <v>3474800</v>
          </cell>
          <cell r="CW1354">
            <v>4549006</v>
          </cell>
          <cell r="CX1354">
            <v>990374</v>
          </cell>
          <cell r="CY1354">
            <v>383680</v>
          </cell>
          <cell r="CZ1354">
            <v>3496284</v>
          </cell>
          <cell r="DA1354">
            <v>172656</v>
          </cell>
          <cell r="DB1354">
            <v>9592000</v>
          </cell>
          <cell r="DC1354" t="str">
            <v>Basic+</v>
          </cell>
          <cell r="DE1354">
            <v>59</v>
          </cell>
          <cell r="DF1354">
            <v>59</v>
          </cell>
          <cell r="DH1354">
            <v>12</v>
          </cell>
          <cell r="DI1354">
            <v>2</v>
          </cell>
          <cell r="DJ1354">
            <v>14</v>
          </cell>
          <cell r="DK1354">
            <v>826</v>
          </cell>
          <cell r="DP1354">
            <v>826</v>
          </cell>
          <cell r="DQ1354">
            <v>708</v>
          </cell>
          <cell r="DR1354">
            <v>118</v>
          </cell>
          <cell r="DS1354">
            <v>0.8571428571428571</v>
          </cell>
          <cell r="DT1354">
            <v>0.14285714285714285</v>
          </cell>
          <cell r="DU1354">
            <v>1199</v>
          </cell>
          <cell r="DV1354">
            <v>316564.50000000006</v>
          </cell>
          <cell r="DW1354">
            <v>3386.6</v>
          </cell>
          <cell r="DX1354">
            <v>990374</v>
          </cell>
          <cell r="DY1354" t="str">
            <v>blue</v>
          </cell>
          <cell r="DZ1354" t="str">
            <v>20230550005___Osono___синий</v>
          </cell>
          <cell r="EA1354" t="str">
            <v>Расчет кирпичей</v>
          </cell>
        </row>
        <row r="1355">
          <cell r="B1355" t="str">
            <v>20230550006_0076706_00000003857</v>
          </cell>
          <cell r="C1355" t="str">
            <v>20230550006_0076706</v>
          </cell>
          <cell r="D1355" t="str">
            <v>Theme 4ОдеждаDoraЖенскийblue308</v>
          </cell>
          <cell r="E1355" t="str">
            <v>Заг. с Th 4</v>
          </cell>
          <cell r="F1355" t="str">
            <v>ACOOLA Одежда Весна 2024 Theme 4</v>
          </cell>
          <cell r="G1355" t="str">
            <v>ACOOLA</v>
          </cell>
          <cell r="H1355" t="str">
            <v>Theme 4</v>
          </cell>
          <cell r="I1355" t="str">
            <v>00000003857</v>
          </cell>
          <cell r="J1355" t="str">
            <v>20230550006</v>
          </cell>
          <cell r="K1355" t="str">
            <v>Шорты джинсовые детские для девочек Dora синий</v>
          </cell>
          <cell r="L1355" t="str">
            <v>Женский</v>
          </cell>
          <cell r="M1355" t="str">
            <v>Все</v>
          </cell>
          <cell r="N1355" t="str">
            <v>Dora</v>
          </cell>
          <cell r="O1355" t="str">
            <v>синий</v>
          </cell>
          <cell r="P1355" t="str">
            <v>Denim</v>
          </cell>
          <cell r="Q1355" t="str">
            <v>Jeans shorts</v>
          </cell>
          <cell r="R1355" t="str">
            <v>Top_Girls</v>
          </cell>
          <cell r="S1355" t="str">
            <v/>
          </cell>
          <cell r="T1355" t="str">
            <v>Одежда</v>
          </cell>
          <cell r="U1355" t="str">
            <v>Denim / Джинса</v>
          </cell>
          <cell r="V1355" t="str">
            <v>100%Хлопок</v>
          </cell>
          <cell r="W1355" t="str">
            <v>(308) Kids cloth 98-164</v>
          </cell>
          <cell r="X1355">
            <v>12</v>
          </cell>
          <cell r="Y1355" t="str">
            <v>Нет</v>
          </cell>
          <cell r="Z1355" t="str">
            <v>Julia Velugo</v>
          </cell>
          <cell r="AA1355" t="str">
            <v>Basic+</v>
          </cell>
          <cell r="AB1355" t="str">
            <v>Regular</v>
          </cell>
          <cell r="AC1355" t="str">
            <v>1,2,3,4,5</v>
          </cell>
          <cell r="AD1355" t="str">
            <v>1,2,3,4,5_12</v>
          </cell>
          <cell r="AE1355">
            <v>271</v>
          </cell>
          <cell r="AF1355">
            <v>52</v>
          </cell>
          <cell r="AG1355">
            <v>73</v>
          </cell>
          <cell r="AH1355">
            <v>96</v>
          </cell>
          <cell r="AI1355">
            <v>43</v>
          </cell>
          <cell r="AJ1355">
            <v>7</v>
          </cell>
          <cell r="AK1355">
            <v>0.65</v>
          </cell>
          <cell r="AL1355">
            <v>0.3</v>
          </cell>
          <cell r="AM1355">
            <v>12</v>
          </cell>
          <cell r="AN1355">
            <v>2</v>
          </cell>
          <cell r="AO1355">
            <v>14</v>
          </cell>
          <cell r="AP1355">
            <v>728</v>
          </cell>
          <cell r="AQ1355">
            <v>12</v>
          </cell>
          <cell r="AR1355">
            <v>2</v>
          </cell>
          <cell r="AS1355">
            <v>14</v>
          </cell>
          <cell r="AT1355">
            <v>1022</v>
          </cell>
          <cell r="AU1355">
            <v>12</v>
          </cell>
          <cell r="AV1355">
            <v>2</v>
          </cell>
          <cell r="AW1355">
            <v>14</v>
          </cell>
          <cell r="AX1355">
            <v>1344</v>
          </cell>
          <cell r="AY1355">
            <v>12</v>
          </cell>
          <cell r="AZ1355">
            <v>2</v>
          </cell>
          <cell r="BA1355">
            <v>14</v>
          </cell>
          <cell r="BB1355">
            <v>602</v>
          </cell>
          <cell r="BC1355">
            <v>12</v>
          </cell>
          <cell r="BD1355">
            <v>2</v>
          </cell>
          <cell r="BE1355">
            <v>14</v>
          </cell>
          <cell r="BF1355">
            <v>98</v>
          </cell>
          <cell r="BG1355" t="str">
            <v>0-2</v>
          </cell>
          <cell r="BH1355">
            <v>0.47425</v>
          </cell>
          <cell r="BI1355">
            <v>3794</v>
          </cell>
          <cell r="BJ1355">
            <v>1499</v>
          </cell>
          <cell r="BK1355">
            <v>1499</v>
          </cell>
          <cell r="BL1355">
            <v>1362.73</v>
          </cell>
          <cell r="BM1355">
            <v>2.5338066260987153</v>
          </cell>
          <cell r="BN1355">
            <v>5.31</v>
          </cell>
          <cell r="BO1355">
            <v>5.51</v>
          </cell>
          <cell r="BP1355">
            <v>6.96</v>
          </cell>
          <cell r="BQ1355">
            <v>591.6</v>
          </cell>
          <cell r="BR1355">
            <v>0.60533689126084056</v>
          </cell>
          <cell r="BS1355">
            <v>3.3</v>
          </cell>
          <cell r="BT1355">
            <v>85</v>
          </cell>
          <cell r="BU1355">
            <v>1.1000000000000001</v>
          </cell>
          <cell r="BV1355">
            <v>1499</v>
          </cell>
          <cell r="BW1355">
            <v>900</v>
          </cell>
          <cell r="BX1355" t="str">
            <v>SHAOXING YANSHENG TRADING CO., LTD</v>
          </cell>
          <cell r="BY1355" t="str">
            <v>Китай</v>
          </cell>
          <cell r="BZ1355">
            <v>320</v>
          </cell>
          <cell r="CA1355">
            <v>826</v>
          </cell>
          <cell r="CB1355">
            <v>144</v>
          </cell>
          <cell r="CC1355">
            <v>2916</v>
          </cell>
          <cell r="CD1355">
            <v>8000</v>
          </cell>
          <cell r="CE1355">
            <v>2518.0241605563901</v>
          </cell>
          <cell r="CF1355">
            <v>8000</v>
          </cell>
          <cell r="CG1355">
            <v>10000</v>
          </cell>
          <cell r="CH1355" t="str">
            <v>ок</v>
          </cell>
          <cell r="CI1355" t="str">
            <v>ок</v>
          </cell>
          <cell r="CJ1355">
            <v>12</v>
          </cell>
          <cell r="CK1355">
            <v>20904.939999999999</v>
          </cell>
          <cell r="CL1355">
            <v>4551.26</v>
          </cell>
          <cell r="CM1355">
            <v>1763.1999999999998</v>
          </cell>
          <cell r="CN1355">
            <v>16067.16</v>
          </cell>
          <cell r="CO1355">
            <v>793.43999999999994</v>
          </cell>
          <cell r="CP1355">
            <v>44080</v>
          </cell>
          <cell r="CQ1355">
            <v>2244530.4</v>
          </cell>
          <cell r="CR1355">
            <v>488661.60000000003</v>
          </cell>
          <cell r="CS1355">
            <v>189312</v>
          </cell>
          <cell r="CT1355">
            <v>1725105.6</v>
          </cell>
          <cell r="CU1355">
            <v>85190.400000000009</v>
          </cell>
          <cell r="CV1355">
            <v>4732800</v>
          </cell>
          <cell r="CW1355">
            <v>5687206</v>
          </cell>
          <cell r="CX1355">
            <v>1238174</v>
          </cell>
          <cell r="CY1355">
            <v>479680</v>
          </cell>
          <cell r="CZ1355">
            <v>4371084</v>
          </cell>
          <cell r="DA1355">
            <v>215856</v>
          </cell>
          <cell r="DB1355">
            <v>11992000</v>
          </cell>
          <cell r="DC1355" t="str">
            <v>Basic+</v>
          </cell>
          <cell r="DE1355">
            <v>59</v>
          </cell>
          <cell r="DF1355">
            <v>59</v>
          </cell>
          <cell r="DH1355">
            <v>12</v>
          </cell>
          <cell r="DI1355">
            <v>2</v>
          </cell>
          <cell r="DJ1355">
            <v>14</v>
          </cell>
          <cell r="DK1355">
            <v>826</v>
          </cell>
          <cell r="DP1355">
            <v>826</v>
          </cell>
          <cell r="DQ1355">
            <v>708</v>
          </cell>
          <cell r="DR1355">
            <v>118</v>
          </cell>
          <cell r="DS1355">
            <v>0.8571428571428571</v>
          </cell>
          <cell r="DT1355">
            <v>0.14285714285714285</v>
          </cell>
          <cell r="DU1355">
            <v>1499</v>
          </cell>
          <cell r="DV1355">
            <v>431172</v>
          </cell>
          <cell r="DW1355">
            <v>4551.26</v>
          </cell>
          <cell r="DX1355">
            <v>1238174</v>
          </cell>
          <cell r="DY1355" t="str">
            <v>blue</v>
          </cell>
          <cell r="DZ1355" t="str">
            <v>20230550006___Dora___синий</v>
          </cell>
          <cell r="EA1355" t="str">
            <v>Расчет кирпичей</v>
          </cell>
        </row>
        <row r="1356">
          <cell r="B1356" t="str">
            <v>20230580007_0076730_00000003857</v>
          </cell>
          <cell r="C1356" t="str">
            <v>20230580007_0076730</v>
          </cell>
          <cell r="D1356" t="str">
            <v>Theme 4ОдеждаRakushkaЖенскийprint308</v>
          </cell>
          <cell r="E1356" t="str">
            <v>Заг. с Th 4</v>
          </cell>
          <cell r="F1356" t="str">
            <v>ACOOLA Одежда Весна 2024 Theme 4</v>
          </cell>
          <cell r="G1356" t="str">
            <v>ACOOLA</v>
          </cell>
          <cell r="H1356" t="str">
            <v>Theme 4</v>
          </cell>
          <cell r="I1356" t="str">
            <v>00000003857</v>
          </cell>
          <cell r="J1356" t="str">
            <v>20230580007</v>
          </cell>
          <cell r="K1356" t="str">
            <v>Джемпер детский для девочек Rakushka набивка</v>
          </cell>
          <cell r="L1356" t="str">
            <v>Женский</v>
          </cell>
          <cell r="M1356" t="str">
            <v>Все</v>
          </cell>
          <cell r="N1356" t="str">
            <v>Rakushka</v>
          </cell>
          <cell r="O1356" t="str">
            <v>набивка</v>
          </cell>
          <cell r="P1356" t="str">
            <v>Jersey</v>
          </cell>
          <cell r="Q1356" t="str">
            <v>Hoodie</v>
          </cell>
          <cell r="R1356" t="str">
            <v>Kids Set_Girls</v>
          </cell>
          <cell r="S1356" t="str">
            <v>Kids set</v>
          </cell>
          <cell r="T1356" t="str">
            <v>Одежда</v>
          </cell>
          <cell r="U1356" t="str">
            <v>Fleece / Флис хлопковый</v>
          </cell>
          <cell r="V1356" t="str">
            <v>58%Хлопок/42%ПЭ</v>
          </cell>
          <cell r="W1356" t="str">
            <v>(308) Kids cloth 98-164</v>
          </cell>
          <cell r="X1356">
            <v>12</v>
          </cell>
          <cell r="Y1356" t="str">
            <v>Нет</v>
          </cell>
          <cell r="Z1356" t="str">
            <v>Tatiana Ryabceva</v>
          </cell>
          <cell r="AA1356" t="str">
            <v>Basic+</v>
          </cell>
          <cell r="AB1356" t="str">
            <v>Regular</v>
          </cell>
          <cell r="AC1356" t="str">
            <v>1,2,3,4</v>
          </cell>
          <cell r="AD1356" t="str">
            <v>1,2,3,4_12</v>
          </cell>
          <cell r="AE1356">
            <v>264</v>
          </cell>
          <cell r="AF1356">
            <v>52</v>
          </cell>
          <cell r="AG1356">
            <v>73</v>
          </cell>
          <cell r="AH1356">
            <v>96</v>
          </cell>
          <cell r="AI1356">
            <v>43</v>
          </cell>
          <cell r="AJ1356">
            <v>0</v>
          </cell>
          <cell r="AK1356">
            <v>0.65</v>
          </cell>
          <cell r="AL1356">
            <v>0.2</v>
          </cell>
          <cell r="AM1356">
            <v>12</v>
          </cell>
          <cell r="AN1356">
            <v>1</v>
          </cell>
          <cell r="AO1356">
            <v>13</v>
          </cell>
          <cell r="AP1356">
            <v>676</v>
          </cell>
          <cell r="AQ1356">
            <v>12</v>
          </cell>
          <cell r="AR1356">
            <v>1</v>
          </cell>
          <cell r="AS1356">
            <v>13</v>
          </cell>
          <cell r="AT1356">
            <v>949</v>
          </cell>
          <cell r="AU1356">
            <v>12</v>
          </cell>
          <cell r="AV1356">
            <v>1</v>
          </cell>
          <cell r="AW1356">
            <v>13</v>
          </cell>
          <cell r="AX1356">
            <v>1248</v>
          </cell>
          <cell r="AY1356">
            <v>12</v>
          </cell>
          <cell r="AZ1356">
            <v>1</v>
          </cell>
          <cell r="BA1356">
            <v>13</v>
          </cell>
          <cell r="BB1356">
            <v>559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 t="str">
            <v>0-1</v>
          </cell>
          <cell r="BH1356">
            <v>0.49028571428571427</v>
          </cell>
          <cell r="BI1356">
            <v>3432</v>
          </cell>
          <cell r="BJ1356">
            <v>1799</v>
          </cell>
          <cell r="BK1356">
            <v>1799</v>
          </cell>
          <cell r="BL1356">
            <v>1635.45</v>
          </cell>
          <cell r="BM1356">
            <v>2.923301917452064</v>
          </cell>
          <cell r="BN1356">
            <v>5.24</v>
          </cell>
          <cell r="BO1356">
            <v>5.43</v>
          </cell>
          <cell r="BP1356">
            <v>7.24</v>
          </cell>
          <cell r="BQ1356">
            <v>615.4</v>
          </cell>
          <cell r="BR1356">
            <v>0.65792106725958865</v>
          </cell>
          <cell r="BS1356">
            <v>3.3</v>
          </cell>
          <cell r="BT1356">
            <v>85</v>
          </cell>
          <cell r="BU1356">
            <v>1.1000000000000001</v>
          </cell>
          <cell r="BV1356">
            <v>1799</v>
          </cell>
          <cell r="BW1356">
            <v>1080</v>
          </cell>
          <cell r="BX1356" t="str">
            <v>ZHEJIANG HAOYUCHENG IMPORT AND EXPORT CO., LTD</v>
          </cell>
          <cell r="BY1356" t="str">
            <v>Китай</v>
          </cell>
          <cell r="BZ1356">
            <v>280</v>
          </cell>
          <cell r="CA1356">
            <v>767</v>
          </cell>
          <cell r="CB1356">
            <v>132</v>
          </cell>
          <cell r="CC1356">
            <v>2389</v>
          </cell>
          <cell r="CD1356">
            <v>7000</v>
          </cell>
          <cell r="CE1356">
            <v>2203.2711404868414</v>
          </cell>
          <cell r="CF1356">
            <v>7000</v>
          </cell>
          <cell r="CG1356">
            <v>9000</v>
          </cell>
          <cell r="CH1356" t="str">
            <v>ок</v>
          </cell>
          <cell r="CI1356" t="str">
            <v>ок</v>
          </cell>
          <cell r="CJ1356">
            <v>11</v>
          </cell>
          <cell r="CK1356">
            <v>18635.759999999998</v>
          </cell>
          <cell r="CL1356">
            <v>4164.8099999999995</v>
          </cell>
          <cell r="CM1356">
            <v>1520.3999999999999</v>
          </cell>
          <cell r="CN1356">
            <v>12972.269999999999</v>
          </cell>
          <cell r="CO1356">
            <v>716.76</v>
          </cell>
          <cell r="CP1356">
            <v>38010</v>
          </cell>
          <cell r="CQ1356">
            <v>2112052.7999999998</v>
          </cell>
          <cell r="CR1356">
            <v>472011.8</v>
          </cell>
          <cell r="CS1356">
            <v>172312</v>
          </cell>
          <cell r="CT1356">
            <v>1470190.5999999999</v>
          </cell>
          <cell r="CU1356">
            <v>81232.800000000003</v>
          </cell>
          <cell r="CV1356">
            <v>4307800</v>
          </cell>
          <cell r="CW1356">
            <v>6174168</v>
          </cell>
          <cell r="CX1356">
            <v>1379833</v>
          </cell>
          <cell r="CY1356">
            <v>503720</v>
          </cell>
          <cell r="CZ1356">
            <v>4297811</v>
          </cell>
          <cell r="DA1356">
            <v>237468</v>
          </cell>
          <cell r="DB1356">
            <v>12593000</v>
          </cell>
          <cell r="DC1356" t="str">
            <v>Basic+</v>
          </cell>
          <cell r="DE1356">
            <v>59</v>
          </cell>
          <cell r="DF1356">
            <v>59</v>
          </cell>
          <cell r="DH1356">
            <v>12</v>
          </cell>
          <cell r="DI1356">
            <v>1</v>
          </cell>
          <cell r="DJ1356">
            <v>13</v>
          </cell>
          <cell r="DK1356">
            <v>767</v>
          </cell>
          <cell r="DP1356">
            <v>767</v>
          </cell>
          <cell r="DQ1356">
            <v>708</v>
          </cell>
          <cell r="DR1356">
            <v>59</v>
          </cell>
          <cell r="DS1356">
            <v>0.92307692307692313</v>
          </cell>
          <cell r="DT1356">
            <v>7.6923076923076927E-2</v>
          </cell>
          <cell r="DU1356">
            <v>1799</v>
          </cell>
          <cell r="DV1356">
            <v>416481</v>
          </cell>
          <cell r="DW1356">
            <v>4164.8099999999995</v>
          </cell>
          <cell r="DX1356">
            <v>1379833</v>
          </cell>
          <cell r="DY1356" t="str">
            <v>print</v>
          </cell>
          <cell r="DZ1356" t="str">
            <v>20230580007___Rakushka___набивка</v>
          </cell>
          <cell r="EA1356" t="str">
            <v>Расчет кирпичей</v>
          </cell>
        </row>
        <row r="1357">
          <cell r="B1357" t="str">
            <v>20230590002_0076702_00000003857</v>
          </cell>
          <cell r="C1357" t="str">
            <v>20230590002_0076702</v>
          </cell>
          <cell r="D1357" t="str">
            <v>Theme 4ОдеждаZenibaЖенскийlight blue308</v>
          </cell>
          <cell r="E1357" t="str">
            <v>Заг. с Th 4</v>
          </cell>
          <cell r="F1357" t="str">
            <v>ACOOLA Одежда Весна 2024 Theme 4</v>
          </cell>
          <cell r="G1357" t="str">
            <v>ACOOLA</v>
          </cell>
          <cell r="H1357" t="str">
            <v>Theme 4</v>
          </cell>
          <cell r="I1357" t="str">
            <v>00000003857</v>
          </cell>
          <cell r="J1357" t="str">
            <v>20230590002</v>
          </cell>
          <cell r="K1357" t="str">
            <v>Комбинезон джинсовый детский для девочек Zeniba голубой</v>
          </cell>
          <cell r="L1357" t="str">
            <v>Женский</v>
          </cell>
          <cell r="M1357" t="str">
            <v>Все</v>
          </cell>
          <cell r="N1357" t="str">
            <v>Zeniba</v>
          </cell>
          <cell r="O1357" t="str">
            <v>голубой</v>
          </cell>
          <cell r="P1357" t="str">
            <v>Denim</v>
          </cell>
          <cell r="Q1357" t="str">
            <v>Jeans overall</v>
          </cell>
          <cell r="R1357" t="str">
            <v>Top_Girls</v>
          </cell>
          <cell r="S1357" t="str">
            <v/>
          </cell>
          <cell r="T1357" t="str">
            <v>Одежда</v>
          </cell>
          <cell r="U1357" t="str">
            <v>Denim / Джинса</v>
          </cell>
          <cell r="V1357" t="str">
            <v>100%Хлопок</v>
          </cell>
          <cell r="W1357" t="str">
            <v>(308) Kids cloth 98-164</v>
          </cell>
          <cell r="X1357">
            <v>12</v>
          </cell>
          <cell r="Y1357" t="str">
            <v>Нет</v>
          </cell>
          <cell r="Z1357" t="str">
            <v>Julia Velugo</v>
          </cell>
          <cell r="AA1357" t="str">
            <v>Basic+</v>
          </cell>
          <cell r="AB1357" t="str">
            <v>Regular</v>
          </cell>
          <cell r="AC1357" t="str">
            <v>1,2,3,4,5</v>
          </cell>
          <cell r="AD1357" t="str">
            <v>1,2,3,4,5_12</v>
          </cell>
          <cell r="AE1357">
            <v>271</v>
          </cell>
          <cell r="AF1357">
            <v>52</v>
          </cell>
          <cell r="AG1357">
            <v>73</v>
          </cell>
          <cell r="AH1357">
            <v>96</v>
          </cell>
          <cell r="AI1357">
            <v>43</v>
          </cell>
          <cell r="AJ1357">
            <v>7</v>
          </cell>
          <cell r="AK1357">
            <v>0.65</v>
          </cell>
          <cell r="AL1357">
            <v>0.3</v>
          </cell>
          <cell r="AM1357">
            <v>12</v>
          </cell>
          <cell r="AN1357">
            <v>2</v>
          </cell>
          <cell r="AO1357">
            <v>14</v>
          </cell>
          <cell r="AP1357">
            <v>728</v>
          </cell>
          <cell r="AQ1357">
            <v>12</v>
          </cell>
          <cell r="AR1357">
            <v>2</v>
          </cell>
          <cell r="AS1357">
            <v>14</v>
          </cell>
          <cell r="AT1357">
            <v>1022</v>
          </cell>
          <cell r="AU1357">
            <v>12</v>
          </cell>
          <cell r="AV1357">
            <v>2</v>
          </cell>
          <cell r="AW1357">
            <v>14</v>
          </cell>
          <cell r="AX1357">
            <v>1344</v>
          </cell>
          <cell r="AY1357">
            <v>12</v>
          </cell>
          <cell r="AZ1357">
            <v>2</v>
          </cell>
          <cell r="BA1357">
            <v>14</v>
          </cell>
          <cell r="BB1357">
            <v>602</v>
          </cell>
          <cell r="BC1357">
            <v>12</v>
          </cell>
          <cell r="BD1357">
            <v>2</v>
          </cell>
          <cell r="BE1357">
            <v>14</v>
          </cell>
          <cell r="BF1357">
            <v>98</v>
          </cell>
          <cell r="BG1357" t="str">
            <v>0-2</v>
          </cell>
          <cell r="BH1357">
            <v>0.47425</v>
          </cell>
          <cell r="BI1357">
            <v>3794</v>
          </cell>
          <cell r="BJ1357">
            <v>1799</v>
          </cell>
          <cell r="BK1357">
            <v>1799</v>
          </cell>
          <cell r="BL1357">
            <v>1635.45</v>
          </cell>
          <cell r="BM1357">
            <v>3.1355119825708062</v>
          </cell>
          <cell r="BN1357">
            <v>4.6100000000000003</v>
          </cell>
          <cell r="BO1357">
            <v>4.78</v>
          </cell>
          <cell r="BP1357">
            <v>6.75</v>
          </cell>
          <cell r="BQ1357">
            <v>573.75</v>
          </cell>
          <cell r="BR1357">
            <v>0.68107281823235133</v>
          </cell>
          <cell r="BS1357">
            <v>3.3</v>
          </cell>
          <cell r="BT1357">
            <v>85</v>
          </cell>
          <cell r="BU1357">
            <v>1.1000000000000001</v>
          </cell>
          <cell r="BV1357">
            <v>1799</v>
          </cell>
          <cell r="BW1357">
            <v>1080</v>
          </cell>
          <cell r="BX1357" t="str">
            <v>MOTHER CORPORATION</v>
          </cell>
          <cell r="BY1357" t="str">
            <v>Бангладеш</v>
          </cell>
          <cell r="BZ1357">
            <v>320</v>
          </cell>
          <cell r="CA1357">
            <v>826</v>
          </cell>
          <cell r="CB1357">
            <v>144</v>
          </cell>
          <cell r="CC1357">
            <v>2916</v>
          </cell>
          <cell r="CD1357">
            <v>8000</v>
          </cell>
          <cell r="CE1357">
            <v>2518.0241605563901</v>
          </cell>
          <cell r="CF1357">
            <v>8000</v>
          </cell>
          <cell r="CG1357">
            <v>10000</v>
          </cell>
          <cell r="CH1357" t="str">
            <v>ок</v>
          </cell>
          <cell r="CI1357" t="str">
            <v>ок</v>
          </cell>
          <cell r="CJ1357">
            <v>12</v>
          </cell>
          <cell r="CK1357">
            <v>18135.32</v>
          </cell>
          <cell r="CL1357">
            <v>3948.28</v>
          </cell>
          <cell r="CM1357">
            <v>1529.6000000000001</v>
          </cell>
          <cell r="CN1357">
            <v>13938.480000000001</v>
          </cell>
          <cell r="CO1357">
            <v>688.32</v>
          </cell>
          <cell r="CP1357">
            <v>38240</v>
          </cell>
          <cell r="CQ1357">
            <v>2176807.5</v>
          </cell>
          <cell r="CR1357">
            <v>473917.5</v>
          </cell>
          <cell r="CS1357">
            <v>183600</v>
          </cell>
          <cell r="CT1357">
            <v>1673055</v>
          </cell>
          <cell r="CU1357">
            <v>82620</v>
          </cell>
          <cell r="CV1357">
            <v>4590000</v>
          </cell>
          <cell r="CW1357">
            <v>6825406</v>
          </cell>
          <cell r="CX1357">
            <v>1485974</v>
          </cell>
          <cell r="CY1357">
            <v>575680</v>
          </cell>
          <cell r="CZ1357">
            <v>5245884</v>
          </cell>
          <cell r="DA1357">
            <v>259056</v>
          </cell>
          <cell r="DB1357">
            <v>14392000</v>
          </cell>
          <cell r="DC1357" t="str">
            <v>Basic+</v>
          </cell>
          <cell r="DE1357">
            <v>59</v>
          </cell>
          <cell r="DF1357">
            <v>59</v>
          </cell>
          <cell r="DH1357">
            <v>12</v>
          </cell>
          <cell r="DI1357">
            <v>2</v>
          </cell>
          <cell r="DJ1357">
            <v>14</v>
          </cell>
          <cell r="DK1357">
            <v>826</v>
          </cell>
          <cell r="DP1357">
            <v>826</v>
          </cell>
          <cell r="DQ1357">
            <v>708</v>
          </cell>
          <cell r="DR1357">
            <v>118</v>
          </cell>
          <cell r="DS1357">
            <v>0.8571428571428571</v>
          </cell>
          <cell r="DT1357">
            <v>0.14285714285714285</v>
          </cell>
          <cell r="DU1357">
            <v>1799</v>
          </cell>
          <cell r="DV1357">
            <v>418162.5</v>
          </cell>
          <cell r="DW1357">
            <v>3948.28</v>
          </cell>
          <cell r="DX1357">
            <v>1485974</v>
          </cell>
          <cell r="DY1357" t="str">
            <v>light blue</v>
          </cell>
          <cell r="DZ1357" t="str">
            <v>20230590002___Zeniba___голубой</v>
          </cell>
          <cell r="EA1357" t="str">
            <v>Расчет кирпичей</v>
          </cell>
        </row>
        <row r="1358">
          <cell r="B1358" t="str">
            <v>20230750003_0076695_00000003857</v>
          </cell>
          <cell r="C1358" t="str">
            <v>20230750003_0076695</v>
          </cell>
          <cell r="D1358" t="str">
            <v>Theme 4ОдеждаMarkoЖенскийlight blue308</v>
          </cell>
          <cell r="E1358" t="str">
            <v>Заг. с Th 4</v>
          </cell>
          <cell r="F1358" t="str">
            <v>ACOOLA Одежда Весна 2024 Theme 4</v>
          </cell>
          <cell r="G1358" t="str">
            <v>ACOOLA</v>
          </cell>
          <cell r="H1358" t="str">
            <v>Theme 4</v>
          </cell>
          <cell r="I1358" t="str">
            <v>00000003857</v>
          </cell>
          <cell r="J1358" t="str">
            <v>20230750003</v>
          </cell>
          <cell r="K1358" t="str">
            <v>Жакет джинсовый детский для девочек Marko голубой</v>
          </cell>
          <cell r="L1358" t="str">
            <v>Женский</v>
          </cell>
          <cell r="M1358" t="str">
            <v>Все</v>
          </cell>
          <cell r="N1358" t="str">
            <v>Marko</v>
          </cell>
          <cell r="O1358" t="str">
            <v>голубой</v>
          </cell>
          <cell r="P1358" t="str">
            <v>Denim</v>
          </cell>
          <cell r="Q1358" t="str">
            <v>Jeans jacket</v>
          </cell>
          <cell r="R1358" t="str">
            <v>Top_Girls</v>
          </cell>
          <cell r="S1358" t="str">
            <v/>
          </cell>
          <cell r="T1358" t="str">
            <v>Одежда</v>
          </cell>
          <cell r="U1358" t="str">
            <v>Denim / Джинса</v>
          </cell>
          <cell r="V1358" t="str">
            <v>100%Хлопок</v>
          </cell>
          <cell r="W1358" t="str">
            <v>(308) Kids cloth 98-164</v>
          </cell>
          <cell r="X1358">
            <v>12</v>
          </cell>
          <cell r="Y1358" t="str">
            <v>Нет</v>
          </cell>
          <cell r="Z1358" t="str">
            <v>Julia Velugo</v>
          </cell>
          <cell r="AA1358" t="str">
            <v>Basic+</v>
          </cell>
          <cell r="AB1358" t="str">
            <v>Regular</v>
          </cell>
          <cell r="AC1358" t="str">
            <v>1,2,3</v>
          </cell>
          <cell r="AD1358" t="str">
            <v>1,2,3_12</v>
          </cell>
          <cell r="AE1358">
            <v>221</v>
          </cell>
          <cell r="AF1358">
            <v>52</v>
          </cell>
          <cell r="AG1358">
            <v>73</v>
          </cell>
          <cell r="AH1358">
            <v>96</v>
          </cell>
          <cell r="AI1358">
            <v>0</v>
          </cell>
          <cell r="AJ1358">
            <v>0</v>
          </cell>
          <cell r="AK1358">
            <v>0.65</v>
          </cell>
          <cell r="AL1358">
            <v>0.2</v>
          </cell>
          <cell r="AM1358">
            <v>12</v>
          </cell>
          <cell r="AN1358">
            <v>1</v>
          </cell>
          <cell r="AO1358">
            <v>13</v>
          </cell>
          <cell r="AP1358">
            <v>676</v>
          </cell>
          <cell r="AQ1358">
            <v>12</v>
          </cell>
          <cell r="AR1358">
            <v>1</v>
          </cell>
          <cell r="AS1358">
            <v>13</v>
          </cell>
          <cell r="AT1358">
            <v>949</v>
          </cell>
          <cell r="AU1358">
            <v>12</v>
          </cell>
          <cell r="AV1358">
            <v>1</v>
          </cell>
          <cell r="AW1358">
            <v>13</v>
          </cell>
          <cell r="AX1358">
            <v>1248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 t="str">
            <v>0-1</v>
          </cell>
          <cell r="BH1358">
            <v>0.47883333333333333</v>
          </cell>
          <cell r="BI1358">
            <v>2873</v>
          </cell>
          <cell r="BJ1358">
            <v>1999</v>
          </cell>
          <cell r="BK1358">
            <v>1999</v>
          </cell>
          <cell r="BL1358">
            <v>1817.27</v>
          </cell>
          <cell r="BM1358">
            <v>3.2708827620060541</v>
          </cell>
          <cell r="BN1358">
            <v>5.03</v>
          </cell>
          <cell r="BO1358">
            <v>5.22</v>
          </cell>
          <cell r="BP1358">
            <v>7.19</v>
          </cell>
          <cell r="BQ1358">
            <v>611.15</v>
          </cell>
          <cell r="BR1358">
            <v>0.69427213606803395</v>
          </cell>
          <cell r="BS1358">
            <v>3.3</v>
          </cell>
          <cell r="BT1358">
            <v>85</v>
          </cell>
          <cell r="BU1358">
            <v>1.1000000000000001</v>
          </cell>
          <cell r="BV1358">
            <v>1999</v>
          </cell>
          <cell r="BW1358">
            <v>1200</v>
          </cell>
          <cell r="BX1358" t="str">
            <v>ADROIT SOURCING</v>
          </cell>
          <cell r="BY1358" t="str">
            <v>Бангладеш</v>
          </cell>
          <cell r="BZ1358">
            <v>240</v>
          </cell>
          <cell r="CA1358">
            <v>767</v>
          </cell>
          <cell r="CB1358">
            <v>108</v>
          </cell>
          <cell r="CC1358">
            <v>2012</v>
          </cell>
          <cell r="CD1358">
            <v>6000</v>
          </cell>
          <cell r="CE1358">
            <v>1888.5181204172925</v>
          </cell>
          <cell r="CF1358">
            <v>6000</v>
          </cell>
          <cell r="CG1358">
            <v>8000</v>
          </cell>
          <cell r="CH1358" t="str">
            <v>ок</v>
          </cell>
          <cell r="CI1358" t="str">
            <v>ок</v>
          </cell>
          <cell r="CJ1358">
            <v>9</v>
          </cell>
          <cell r="CK1358">
            <v>14997.06</v>
          </cell>
          <cell r="CL1358">
            <v>4003.74</v>
          </cell>
          <cell r="CM1358">
            <v>1252.8</v>
          </cell>
          <cell r="CN1358">
            <v>10502.64</v>
          </cell>
          <cell r="CO1358">
            <v>563.76</v>
          </cell>
          <cell r="CP1358">
            <v>31320</v>
          </cell>
          <cell r="CQ1358">
            <v>1755833.95</v>
          </cell>
          <cell r="CR1358">
            <v>468752.05</v>
          </cell>
          <cell r="CS1358">
            <v>146676</v>
          </cell>
          <cell r="CT1358">
            <v>1229633.8</v>
          </cell>
          <cell r="CU1358">
            <v>66004.2</v>
          </cell>
          <cell r="CV1358">
            <v>3666900</v>
          </cell>
          <cell r="CW1358">
            <v>5743127</v>
          </cell>
          <cell r="CX1358">
            <v>1533233</v>
          </cell>
          <cell r="CY1358">
            <v>479760</v>
          </cell>
          <cell r="CZ1358">
            <v>4021988</v>
          </cell>
          <cell r="DA1358">
            <v>215892</v>
          </cell>
          <cell r="DB1358">
            <v>11994000</v>
          </cell>
          <cell r="DC1358" t="str">
            <v>Basic+</v>
          </cell>
          <cell r="DE1358">
            <v>59</v>
          </cell>
          <cell r="DF1358">
            <v>59</v>
          </cell>
          <cell r="DH1358">
            <v>12</v>
          </cell>
          <cell r="DI1358">
            <v>1</v>
          </cell>
          <cell r="DJ1358">
            <v>13</v>
          </cell>
          <cell r="DK1358">
            <v>767</v>
          </cell>
          <cell r="DP1358">
            <v>767</v>
          </cell>
          <cell r="DQ1358">
            <v>708</v>
          </cell>
          <cell r="DR1358">
            <v>59</v>
          </cell>
          <cell r="DS1358">
            <v>0.92307692307692313</v>
          </cell>
          <cell r="DT1358">
            <v>7.6923076923076927E-2</v>
          </cell>
          <cell r="DU1358">
            <v>1999</v>
          </cell>
          <cell r="DV1358">
            <v>413604.75000000006</v>
          </cell>
          <cell r="DW1358">
            <v>4003.74</v>
          </cell>
          <cell r="DX1358">
            <v>1533233</v>
          </cell>
          <cell r="DY1358" t="str">
            <v>light blue</v>
          </cell>
          <cell r="DZ1358" t="str">
            <v>20230750003___Marko___голубой</v>
          </cell>
          <cell r="EA1358" t="str">
            <v>Расчет кирпичей</v>
          </cell>
        </row>
        <row r="1359">
          <cell r="B1359" t="str">
            <v>20234220005_0076769_00000003857</v>
          </cell>
          <cell r="C1359" t="str">
            <v>20234220005_0076769</v>
          </cell>
          <cell r="D1359" t="str">
            <v>Theme 4ОдеждаZagarЖенскийwhite308</v>
          </cell>
          <cell r="E1359" t="str">
            <v>Заг. с Th 4</v>
          </cell>
          <cell r="F1359" t="str">
            <v>ACOOLA Одежда Весна 2024 Theme 4</v>
          </cell>
          <cell r="G1359" t="str">
            <v>ACOOLA</v>
          </cell>
          <cell r="H1359" t="str">
            <v>Theme 4</v>
          </cell>
          <cell r="I1359" t="str">
            <v>00000003857</v>
          </cell>
          <cell r="J1359" t="str">
            <v>20234220005</v>
          </cell>
          <cell r="K1359" t="str">
            <v>Майка детская для девочек Zagar белый</v>
          </cell>
          <cell r="L1359" t="str">
            <v>Женский</v>
          </cell>
          <cell r="M1359" t="str">
            <v>Все</v>
          </cell>
          <cell r="N1359" t="str">
            <v>Zagar</v>
          </cell>
          <cell r="O1359" t="str">
            <v>белый</v>
          </cell>
          <cell r="P1359" t="str">
            <v>Jersey</v>
          </cell>
          <cell r="Q1359" t="str">
            <v>Tank top</v>
          </cell>
          <cell r="R1359" t="str">
            <v>Top_Girls</v>
          </cell>
          <cell r="S1359" t="str">
            <v>Top</v>
          </cell>
          <cell r="T1359" t="str">
            <v>Одежда</v>
          </cell>
          <cell r="U1359" t="str">
            <v>Single jersey / Трикотажное полотно</v>
          </cell>
          <cell r="V1359" t="str">
            <v>95%Хлопок/5%ПУ</v>
          </cell>
          <cell r="W1359" t="str">
            <v>(308) Kids cloth 98-164</v>
          </cell>
          <cell r="X1359">
            <v>12</v>
          </cell>
          <cell r="Y1359" t="str">
            <v>Нет</v>
          </cell>
          <cell r="Z1359" t="str">
            <v>Tatiana Ryabceva</v>
          </cell>
          <cell r="AA1359" t="str">
            <v>Basic+</v>
          </cell>
          <cell r="AB1359" t="str">
            <v>Regular</v>
          </cell>
          <cell r="AC1359" t="str">
            <v>1,2,3,4,5</v>
          </cell>
          <cell r="AD1359" t="str">
            <v>1,2,3,4,5_12</v>
          </cell>
          <cell r="AE1359">
            <v>271</v>
          </cell>
          <cell r="AF1359">
            <v>52</v>
          </cell>
          <cell r="AG1359">
            <v>73</v>
          </cell>
          <cell r="AH1359">
            <v>96</v>
          </cell>
          <cell r="AI1359">
            <v>43</v>
          </cell>
          <cell r="AJ1359">
            <v>7</v>
          </cell>
          <cell r="AK1359">
            <v>0.65</v>
          </cell>
          <cell r="AL1359">
            <v>0.3</v>
          </cell>
          <cell r="AM1359">
            <v>12</v>
          </cell>
          <cell r="AN1359">
            <v>2</v>
          </cell>
          <cell r="AO1359">
            <v>14</v>
          </cell>
          <cell r="AP1359">
            <v>728</v>
          </cell>
          <cell r="AQ1359">
            <v>12</v>
          </cell>
          <cell r="AR1359">
            <v>2</v>
          </cell>
          <cell r="AS1359">
            <v>14</v>
          </cell>
          <cell r="AT1359">
            <v>1022</v>
          </cell>
          <cell r="AU1359">
            <v>12</v>
          </cell>
          <cell r="AV1359">
            <v>2</v>
          </cell>
          <cell r="AW1359">
            <v>14</v>
          </cell>
          <cell r="AX1359">
            <v>1344</v>
          </cell>
          <cell r="AY1359">
            <v>12</v>
          </cell>
          <cell r="AZ1359">
            <v>2</v>
          </cell>
          <cell r="BA1359">
            <v>14</v>
          </cell>
          <cell r="BB1359">
            <v>602</v>
          </cell>
          <cell r="BC1359">
            <v>12</v>
          </cell>
          <cell r="BD1359">
            <v>2</v>
          </cell>
          <cell r="BE1359">
            <v>14</v>
          </cell>
          <cell r="BF1359">
            <v>98</v>
          </cell>
          <cell r="BG1359" t="str">
            <v>0-2</v>
          </cell>
          <cell r="BH1359">
            <v>0.47425</v>
          </cell>
          <cell r="BI1359">
            <v>3794</v>
          </cell>
          <cell r="BJ1359">
            <v>799</v>
          </cell>
          <cell r="BK1359">
            <v>799</v>
          </cell>
          <cell r="BL1359">
            <v>726.36</v>
          </cell>
          <cell r="BM1359">
            <v>3.6862745098039222</v>
          </cell>
          <cell r="BN1359">
            <v>2.0299999999999998</v>
          </cell>
          <cell r="BO1359">
            <v>2.1</v>
          </cell>
          <cell r="BP1359">
            <v>2.5499999999999998</v>
          </cell>
          <cell r="BQ1359">
            <v>216.74999999999997</v>
          </cell>
          <cell r="BR1359">
            <v>0.72872340425531923</v>
          </cell>
          <cell r="BS1359">
            <v>3.3</v>
          </cell>
          <cell r="BT1359">
            <v>85</v>
          </cell>
          <cell r="BU1359">
            <v>1.1000000000000001</v>
          </cell>
          <cell r="BV1359">
            <v>799</v>
          </cell>
          <cell r="BW1359">
            <v>480</v>
          </cell>
          <cell r="BX1359" t="str">
            <v>SHANGHAI LANSHENG LIGHT INDUSTRIAL PRODUCTS IMP.&amp; EXP. CORP.,LTD</v>
          </cell>
          <cell r="BY1359" t="str">
            <v>Китай</v>
          </cell>
          <cell r="BZ1359">
            <v>320</v>
          </cell>
          <cell r="CA1359">
            <v>826</v>
          </cell>
          <cell r="CB1359">
            <v>144</v>
          </cell>
          <cell r="CC1359">
            <v>2916</v>
          </cell>
          <cell r="CD1359">
            <v>8000</v>
          </cell>
          <cell r="CE1359">
            <v>2518.0241605563901</v>
          </cell>
          <cell r="CF1359">
            <v>8000</v>
          </cell>
          <cell r="CG1359">
            <v>10000</v>
          </cell>
          <cell r="CH1359" t="str">
            <v>ок</v>
          </cell>
          <cell r="CI1359" t="str">
            <v>ок</v>
          </cell>
          <cell r="CJ1359">
            <v>12</v>
          </cell>
          <cell r="CK1359">
            <v>7967.4000000000005</v>
          </cell>
          <cell r="CL1359">
            <v>1734.6000000000001</v>
          </cell>
          <cell r="CM1359">
            <v>672</v>
          </cell>
          <cell r="CN1359">
            <v>6123.6</v>
          </cell>
          <cell r="CO1359">
            <v>302.40000000000003</v>
          </cell>
          <cell r="CP1359">
            <v>16800</v>
          </cell>
          <cell r="CQ1359">
            <v>822349.49999999988</v>
          </cell>
          <cell r="CR1359">
            <v>179035.49999999997</v>
          </cell>
          <cell r="CS1359">
            <v>69359.999999999985</v>
          </cell>
          <cell r="CT1359">
            <v>632042.99999999988</v>
          </cell>
          <cell r="CU1359">
            <v>31211.999999999996</v>
          </cell>
          <cell r="CV1359">
            <v>1733999.9999999998</v>
          </cell>
          <cell r="CW1359">
            <v>3031406</v>
          </cell>
          <cell r="CX1359">
            <v>659974</v>
          </cell>
          <cell r="CY1359">
            <v>255680</v>
          </cell>
          <cell r="CZ1359">
            <v>2329884</v>
          </cell>
          <cell r="DA1359">
            <v>115056</v>
          </cell>
          <cell r="DB1359">
            <v>6392000</v>
          </cell>
          <cell r="DC1359" t="str">
            <v>Basic+</v>
          </cell>
          <cell r="DE1359">
            <v>59</v>
          </cell>
          <cell r="DF1359">
            <v>59</v>
          </cell>
          <cell r="DH1359">
            <v>12</v>
          </cell>
          <cell r="DI1359">
            <v>2</v>
          </cell>
          <cell r="DJ1359">
            <v>14</v>
          </cell>
          <cell r="DK1359">
            <v>826</v>
          </cell>
          <cell r="DP1359">
            <v>826</v>
          </cell>
          <cell r="DQ1359">
            <v>708</v>
          </cell>
          <cell r="DR1359">
            <v>118</v>
          </cell>
          <cell r="DS1359">
            <v>0.8571428571428571</v>
          </cell>
          <cell r="DT1359">
            <v>0.14285714285714285</v>
          </cell>
          <cell r="DU1359">
            <v>799</v>
          </cell>
          <cell r="DV1359">
            <v>157972.49999999997</v>
          </cell>
          <cell r="DW1359">
            <v>1734.6000000000001</v>
          </cell>
          <cell r="DX1359">
            <v>659974</v>
          </cell>
          <cell r="DY1359" t="str">
            <v>white</v>
          </cell>
          <cell r="DZ1359" t="str">
            <v>20234220005___Zagar___белый</v>
          </cell>
          <cell r="EA1359" t="str">
            <v>Расчет кирпичей</v>
          </cell>
        </row>
        <row r="1360">
          <cell r="B1360" t="str">
            <v>20234220005_0076770_00000003857</v>
          </cell>
          <cell r="C1360" t="str">
            <v>20234220005_0076770</v>
          </cell>
          <cell r="D1360" t="str">
            <v>Theme 4ОдеждаZagarЖенскийstripes308</v>
          </cell>
          <cell r="E1360" t="str">
            <v>Заг. с Th 4</v>
          </cell>
          <cell r="F1360" t="str">
            <v>ACOOLA Одежда Весна 2024 Theme 4</v>
          </cell>
          <cell r="G1360" t="str">
            <v>ACOOLA</v>
          </cell>
          <cell r="H1360" t="str">
            <v>Theme 4</v>
          </cell>
          <cell r="I1360" t="str">
            <v>00000003857</v>
          </cell>
          <cell r="J1360" t="str">
            <v>20234220005</v>
          </cell>
          <cell r="K1360" t="str">
            <v>Майка детская для девочек Zagar полоска</v>
          </cell>
          <cell r="L1360" t="str">
            <v>Женский</v>
          </cell>
          <cell r="M1360" t="str">
            <v>Все</v>
          </cell>
          <cell r="N1360" t="str">
            <v>Zagar</v>
          </cell>
          <cell r="O1360" t="str">
            <v>полоска</v>
          </cell>
          <cell r="P1360" t="str">
            <v>Jersey</v>
          </cell>
          <cell r="Q1360" t="str">
            <v>Tank top</v>
          </cell>
          <cell r="R1360" t="str">
            <v>Top_Girls</v>
          </cell>
          <cell r="S1360" t="str">
            <v>Top</v>
          </cell>
          <cell r="T1360" t="str">
            <v>Одежда</v>
          </cell>
          <cell r="U1360" t="str">
            <v>Y/d stripes / Ткань в полоску</v>
          </cell>
          <cell r="V1360" t="str">
            <v>95%Хлопок/5%ПУ</v>
          </cell>
          <cell r="W1360" t="str">
            <v>(308) Kids cloth 98-164</v>
          </cell>
          <cell r="X1360">
            <v>12</v>
          </cell>
          <cell r="Y1360" t="str">
            <v>Нет</v>
          </cell>
          <cell r="Z1360" t="str">
            <v>Tatiana Ryabceva</v>
          </cell>
          <cell r="AA1360" t="str">
            <v>Basic+</v>
          </cell>
          <cell r="AB1360" t="str">
            <v>Regular</v>
          </cell>
          <cell r="AC1360" t="str">
            <v>1,2,3,4,5</v>
          </cell>
          <cell r="AD1360" t="str">
            <v>1,2,3,4,5_12</v>
          </cell>
          <cell r="AE1360">
            <v>271</v>
          </cell>
          <cell r="AF1360">
            <v>52</v>
          </cell>
          <cell r="AG1360">
            <v>73</v>
          </cell>
          <cell r="AH1360">
            <v>96</v>
          </cell>
          <cell r="AI1360">
            <v>43</v>
          </cell>
          <cell r="AJ1360">
            <v>7</v>
          </cell>
          <cell r="AK1360">
            <v>0.65</v>
          </cell>
          <cell r="AL1360">
            <v>0.3</v>
          </cell>
          <cell r="AM1360">
            <v>12</v>
          </cell>
          <cell r="AN1360">
            <v>2</v>
          </cell>
          <cell r="AO1360">
            <v>14</v>
          </cell>
          <cell r="AP1360">
            <v>728</v>
          </cell>
          <cell r="AQ1360">
            <v>12</v>
          </cell>
          <cell r="AR1360">
            <v>2</v>
          </cell>
          <cell r="AS1360">
            <v>14</v>
          </cell>
          <cell r="AT1360">
            <v>1022</v>
          </cell>
          <cell r="AU1360">
            <v>12</v>
          </cell>
          <cell r="AV1360">
            <v>2</v>
          </cell>
          <cell r="AW1360">
            <v>14</v>
          </cell>
          <cell r="AX1360">
            <v>1344</v>
          </cell>
          <cell r="AY1360">
            <v>12</v>
          </cell>
          <cell r="AZ1360">
            <v>2</v>
          </cell>
          <cell r="BA1360">
            <v>14</v>
          </cell>
          <cell r="BB1360">
            <v>602</v>
          </cell>
          <cell r="BC1360">
            <v>12</v>
          </cell>
          <cell r="BD1360">
            <v>2</v>
          </cell>
          <cell r="BE1360">
            <v>14</v>
          </cell>
          <cell r="BF1360">
            <v>98</v>
          </cell>
          <cell r="BG1360" t="str">
            <v>0-2</v>
          </cell>
          <cell r="BH1360">
            <v>0.47425</v>
          </cell>
          <cell r="BI1360">
            <v>3794</v>
          </cell>
          <cell r="BJ1360">
            <v>799</v>
          </cell>
          <cell r="BK1360">
            <v>799</v>
          </cell>
          <cell r="BL1360">
            <v>726.36</v>
          </cell>
          <cell r="BM1360">
            <v>3.6862745098039222</v>
          </cell>
          <cell r="BN1360">
            <v>2.0299999999999998</v>
          </cell>
          <cell r="BO1360">
            <v>2.1</v>
          </cell>
          <cell r="BP1360">
            <v>2.5499999999999998</v>
          </cell>
          <cell r="BQ1360">
            <v>216.74999999999997</v>
          </cell>
          <cell r="BR1360">
            <v>0.72872340425531923</v>
          </cell>
          <cell r="BS1360">
            <v>3.3</v>
          </cell>
          <cell r="BT1360">
            <v>85</v>
          </cell>
          <cell r="BU1360">
            <v>1.1000000000000001</v>
          </cell>
          <cell r="BV1360">
            <v>799</v>
          </cell>
          <cell r="BW1360">
            <v>480</v>
          </cell>
          <cell r="BX1360" t="str">
            <v>SHANGHAI LANSHENG LIGHT INDUSTRIAL PRODUCTS IMP.&amp; EXP. CORP.,LTD</v>
          </cell>
          <cell r="BY1360" t="str">
            <v>Китай</v>
          </cell>
          <cell r="BZ1360">
            <v>320</v>
          </cell>
          <cell r="CA1360">
            <v>826</v>
          </cell>
          <cell r="CB1360">
            <v>144</v>
          </cell>
          <cell r="CC1360">
            <v>2916</v>
          </cell>
          <cell r="CD1360">
            <v>8000</v>
          </cell>
          <cell r="CE1360">
            <v>2518.0241605563901</v>
          </cell>
          <cell r="CF1360">
            <v>8000</v>
          </cell>
          <cell r="CG1360">
            <v>10000</v>
          </cell>
          <cell r="CH1360" t="str">
            <v>ок</v>
          </cell>
          <cell r="CI1360" t="str">
            <v>ок</v>
          </cell>
          <cell r="CJ1360">
            <v>12</v>
          </cell>
          <cell r="CK1360">
            <v>7967.4000000000005</v>
          </cell>
          <cell r="CL1360">
            <v>1734.6000000000001</v>
          </cell>
          <cell r="CM1360">
            <v>672</v>
          </cell>
          <cell r="CN1360">
            <v>6123.6</v>
          </cell>
          <cell r="CO1360">
            <v>302.40000000000003</v>
          </cell>
          <cell r="CP1360">
            <v>16800</v>
          </cell>
          <cell r="CQ1360">
            <v>822349.49999999988</v>
          </cell>
          <cell r="CR1360">
            <v>179035.49999999997</v>
          </cell>
          <cell r="CS1360">
            <v>69359.999999999985</v>
          </cell>
          <cell r="CT1360">
            <v>632042.99999999988</v>
          </cell>
          <cell r="CU1360">
            <v>31211.999999999996</v>
          </cell>
          <cell r="CV1360">
            <v>1733999.9999999998</v>
          </cell>
          <cell r="CW1360">
            <v>3031406</v>
          </cell>
          <cell r="CX1360">
            <v>659974</v>
          </cell>
          <cell r="CY1360">
            <v>255680</v>
          </cell>
          <cell r="CZ1360">
            <v>2329884</v>
          </cell>
          <cell r="DA1360">
            <v>115056</v>
          </cell>
          <cell r="DB1360">
            <v>6392000</v>
          </cell>
          <cell r="DC1360" t="str">
            <v>Basic+</v>
          </cell>
          <cell r="DE1360">
            <v>59</v>
          </cell>
          <cell r="DF1360">
            <v>59</v>
          </cell>
          <cell r="DH1360">
            <v>12</v>
          </cell>
          <cell r="DI1360">
            <v>2</v>
          </cell>
          <cell r="DJ1360">
            <v>14</v>
          </cell>
          <cell r="DK1360">
            <v>826</v>
          </cell>
          <cell r="DP1360">
            <v>826</v>
          </cell>
          <cell r="DQ1360">
            <v>708</v>
          </cell>
          <cell r="DR1360">
            <v>118</v>
          </cell>
          <cell r="DS1360">
            <v>0.8571428571428571</v>
          </cell>
          <cell r="DT1360">
            <v>0.14285714285714285</v>
          </cell>
          <cell r="DU1360">
            <v>799</v>
          </cell>
          <cell r="DV1360">
            <v>157972.49999999997</v>
          </cell>
          <cell r="DW1360">
            <v>1734.6000000000001</v>
          </cell>
          <cell r="DX1360">
            <v>659974</v>
          </cell>
          <cell r="DY1360" t="str">
            <v>stripes</v>
          </cell>
          <cell r="DZ1360" t="str">
            <v>20234220005___Zagar___полоска</v>
          </cell>
          <cell r="EA1360" t="str">
            <v>Расчет кирпичей</v>
          </cell>
        </row>
        <row r="1361">
          <cell r="B1361" t="str">
            <v>20234220006_0076771_00000003857</v>
          </cell>
          <cell r="C1361" t="str">
            <v>20234220006_0076771</v>
          </cell>
          <cell r="D1361" t="str">
            <v>Theme 4ОдеждаZontЖенскийMint green308</v>
          </cell>
          <cell r="E1361" t="str">
            <v>Заг. с Th 4</v>
          </cell>
          <cell r="F1361" t="str">
            <v>ACOOLA Одежда Весна 2024 Theme 4</v>
          </cell>
          <cell r="G1361" t="str">
            <v>ACOOLA</v>
          </cell>
          <cell r="H1361" t="str">
            <v>Theme 4</v>
          </cell>
          <cell r="I1361" t="str">
            <v>00000003857</v>
          </cell>
          <cell r="J1361" t="str">
            <v>20234220006</v>
          </cell>
          <cell r="K1361" t="str">
            <v>Майка детская для девочек Zont мятный</v>
          </cell>
          <cell r="L1361" t="str">
            <v>Женский</v>
          </cell>
          <cell r="M1361" t="str">
            <v>Все</v>
          </cell>
          <cell r="N1361" t="str">
            <v>Zont</v>
          </cell>
          <cell r="O1361" t="str">
            <v>мятный</v>
          </cell>
          <cell r="P1361" t="str">
            <v>Jersey</v>
          </cell>
          <cell r="Q1361" t="str">
            <v>Tank top</v>
          </cell>
          <cell r="R1361" t="str">
            <v>Top_Girls</v>
          </cell>
          <cell r="S1361" t="str">
            <v>Top</v>
          </cell>
          <cell r="T1361" t="str">
            <v>Одежда</v>
          </cell>
          <cell r="U1361" t="str">
            <v>Single jersey / Трикотажное полотно</v>
          </cell>
          <cell r="V1361" t="str">
            <v>95%Хлопок/5%ПУ</v>
          </cell>
          <cell r="W1361" t="str">
            <v>(308) Kids cloth 98-164</v>
          </cell>
          <cell r="X1361">
            <v>12</v>
          </cell>
          <cell r="Y1361" t="str">
            <v>Нет</v>
          </cell>
          <cell r="Z1361" t="str">
            <v>Tatiana Ryabceva</v>
          </cell>
          <cell r="AA1361" t="str">
            <v>Basic+</v>
          </cell>
          <cell r="AB1361" t="str">
            <v>Regular</v>
          </cell>
          <cell r="AC1361" t="str">
            <v>1,2,3,4,5</v>
          </cell>
          <cell r="AD1361" t="str">
            <v>1,2,3,4,5_12</v>
          </cell>
          <cell r="AE1361">
            <v>271</v>
          </cell>
          <cell r="AF1361">
            <v>52</v>
          </cell>
          <cell r="AG1361">
            <v>73</v>
          </cell>
          <cell r="AH1361">
            <v>96</v>
          </cell>
          <cell r="AI1361">
            <v>43</v>
          </cell>
          <cell r="AJ1361">
            <v>7</v>
          </cell>
          <cell r="AK1361">
            <v>0.65</v>
          </cell>
          <cell r="AL1361">
            <v>0.3</v>
          </cell>
          <cell r="AM1361">
            <v>12</v>
          </cell>
          <cell r="AN1361">
            <v>2</v>
          </cell>
          <cell r="AO1361">
            <v>14</v>
          </cell>
          <cell r="AP1361">
            <v>728</v>
          </cell>
          <cell r="AQ1361">
            <v>12</v>
          </cell>
          <cell r="AR1361">
            <v>2</v>
          </cell>
          <cell r="AS1361">
            <v>14</v>
          </cell>
          <cell r="AT1361">
            <v>1022</v>
          </cell>
          <cell r="AU1361">
            <v>12</v>
          </cell>
          <cell r="AV1361">
            <v>2</v>
          </cell>
          <cell r="AW1361">
            <v>14</v>
          </cell>
          <cell r="AX1361">
            <v>1344</v>
          </cell>
          <cell r="AY1361">
            <v>12</v>
          </cell>
          <cell r="AZ1361">
            <v>2</v>
          </cell>
          <cell r="BA1361">
            <v>14</v>
          </cell>
          <cell r="BB1361">
            <v>602</v>
          </cell>
          <cell r="BC1361">
            <v>12</v>
          </cell>
          <cell r="BD1361">
            <v>2</v>
          </cell>
          <cell r="BE1361">
            <v>14</v>
          </cell>
          <cell r="BF1361">
            <v>98</v>
          </cell>
          <cell r="BG1361" t="str">
            <v>0-2</v>
          </cell>
          <cell r="BH1361">
            <v>0.47425</v>
          </cell>
          <cell r="BI1361">
            <v>3794</v>
          </cell>
          <cell r="BJ1361">
            <v>799</v>
          </cell>
          <cell r="BK1361">
            <v>799</v>
          </cell>
          <cell r="BL1361">
            <v>726.36</v>
          </cell>
          <cell r="BM1361">
            <v>3.9662447257383961</v>
          </cell>
          <cell r="BN1361">
            <v>1.89</v>
          </cell>
          <cell r="BO1361">
            <v>1.96</v>
          </cell>
          <cell r="BP1361">
            <v>2.37</v>
          </cell>
          <cell r="BQ1361">
            <v>201.45000000000002</v>
          </cell>
          <cell r="BR1361">
            <v>0.74787234042553186</v>
          </cell>
          <cell r="BS1361">
            <v>3.3</v>
          </cell>
          <cell r="BT1361">
            <v>85</v>
          </cell>
          <cell r="BU1361">
            <v>1.1000000000000001</v>
          </cell>
          <cell r="BV1361">
            <v>799</v>
          </cell>
          <cell r="BW1361">
            <v>480</v>
          </cell>
          <cell r="BX1361" t="str">
            <v>Ningbo Longxing Garments Co. LTD</v>
          </cell>
          <cell r="BY1361" t="str">
            <v>Китай</v>
          </cell>
          <cell r="BZ1361">
            <v>320</v>
          </cell>
          <cell r="CA1361">
            <v>826</v>
          </cell>
          <cell r="CB1361">
            <v>144</v>
          </cell>
          <cell r="CC1361">
            <v>2916</v>
          </cell>
          <cell r="CD1361">
            <v>8000</v>
          </cell>
          <cell r="CE1361">
            <v>2518.0241605563901</v>
          </cell>
          <cell r="CF1361">
            <v>8000</v>
          </cell>
          <cell r="CG1361">
            <v>10000</v>
          </cell>
          <cell r="CH1361" t="str">
            <v>ок</v>
          </cell>
          <cell r="CI1361" t="str">
            <v>ок</v>
          </cell>
          <cell r="CJ1361">
            <v>12</v>
          </cell>
          <cell r="CK1361">
            <v>7436.24</v>
          </cell>
          <cell r="CL1361">
            <v>1618.96</v>
          </cell>
          <cell r="CM1361">
            <v>627.20000000000005</v>
          </cell>
          <cell r="CN1361">
            <v>5715.36</v>
          </cell>
          <cell r="CO1361">
            <v>282.24</v>
          </cell>
          <cell r="CP1361">
            <v>15680</v>
          </cell>
          <cell r="CQ1361">
            <v>764301.3</v>
          </cell>
          <cell r="CR1361">
            <v>166397.70000000001</v>
          </cell>
          <cell r="CS1361">
            <v>64464.000000000007</v>
          </cell>
          <cell r="CT1361">
            <v>587428.20000000007</v>
          </cell>
          <cell r="CU1361">
            <v>29008.800000000003</v>
          </cell>
          <cell r="CV1361">
            <v>1611600.0000000002</v>
          </cell>
          <cell r="CW1361">
            <v>3031406</v>
          </cell>
          <cell r="CX1361">
            <v>659974</v>
          </cell>
          <cell r="CY1361">
            <v>255680</v>
          </cell>
          <cell r="CZ1361">
            <v>2329884</v>
          </cell>
          <cell r="DA1361">
            <v>115056</v>
          </cell>
          <cell r="DB1361">
            <v>6392000</v>
          </cell>
          <cell r="DC1361" t="str">
            <v>Basic+</v>
          </cell>
          <cell r="DE1361">
            <v>59</v>
          </cell>
          <cell r="DF1361">
            <v>59</v>
          </cell>
          <cell r="DH1361">
            <v>12</v>
          </cell>
          <cell r="DI1361">
            <v>2</v>
          </cell>
          <cell r="DJ1361">
            <v>14</v>
          </cell>
          <cell r="DK1361">
            <v>826</v>
          </cell>
          <cell r="DP1361">
            <v>826</v>
          </cell>
          <cell r="DQ1361">
            <v>708</v>
          </cell>
          <cell r="DR1361">
            <v>118</v>
          </cell>
          <cell r="DS1361">
            <v>0.8571428571428571</v>
          </cell>
          <cell r="DT1361">
            <v>0.14285714285714285</v>
          </cell>
          <cell r="DU1361">
            <v>799</v>
          </cell>
          <cell r="DV1361">
            <v>146821.5</v>
          </cell>
          <cell r="DW1361">
            <v>1618.96</v>
          </cell>
          <cell r="DX1361">
            <v>659974</v>
          </cell>
          <cell r="DY1361" t="str">
            <v>Mint green</v>
          </cell>
          <cell r="DZ1361" t="str">
            <v>20234220006___Zont___мятный</v>
          </cell>
          <cell r="EA1361" t="str">
            <v>Расчет кирпичей</v>
          </cell>
        </row>
        <row r="1362">
          <cell r="B1362" t="str">
            <v>20234220007_0076772_00000003857</v>
          </cell>
          <cell r="C1362" t="str">
            <v>20234220007_0076772</v>
          </cell>
          <cell r="D1362" t="str">
            <v>Theme 4ОдеждаSolnceЖенскийyellow308</v>
          </cell>
          <cell r="E1362" t="str">
            <v>Заг. с Th 4</v>
          </cell>
          <cell r="F1362" t="str">
            <v>ACOOLA Одежда Весна 2024 Theme 4</v>
          </cell>
          <cell r="G1362" t="str">
            <v>ACOOLA</v>
          </cell>
          <cell r="H1362" t="str">
            <v>Theme 4</v>
          </cell>
          <cell r="I1362" t="str">
            <v>00000003857</v>
          </cell>
          <cell r="J1362" t="str">
            <v>20234220007</v>
          </cell>
          <cell r="K1362" t="str">
            <v>Майка детская для девочек Solnce желтый</v>
          </cell>
          <cell r="L1362" t="str">
            <v>Женский</v>
          </cell>
          <cell r="M1362" t="str">
            <v>Все</v>
          </cell>
          <cell r="N1362" t="str">
            <v>Solnce</v>
          </cell>
          <cell r="O1362" t="str">
            <v>желтый</v>
          </cell>
          <cell r="P1362" t="str">
            <v>Jersey</v>
          </cell>
          <cell r="Q1362" t="str">
            <v>Tank top</v>
          </cell>
          <cell r="R1362" t="str">
            <v>Top_Girls</v>
          </cell>
          <cell r="S1362" t="str">
            <v>Top</v>
          </cell>
          <cell r="T1362" t="str">
            <v>Одежда</v>
          </cell>
          <cell r="U1362" t="str">
            <v>Single jersey / Трикотажное полотно</v>
          </cell>
          <cell r="V1362" t="str">
            <v>95%Хлопок/5%ПУ</v>
          </cell>
          <cell r="W1362" t="str">
            <v>(308) Kids cloth 98-164</v>
          </cell>
          <cell r="X1362">
            <v>12</v>
          </cell>
          <cell r="Y1362" t="str">
            <v>Нет</v>
          </cell>
          <cell r="Z1362" t="str">
            <v>Tatiana Ryabceva</v>
          </cell>
          <cell r="AA1362" t="str">
            <v>Basic+</v>
          </cell>
          <cell r="AB1362" t="str">
            <v>Regular</v>
          </cell>
          <cell r="AC1362" t="str">
            <v>1,2,3,4,5</v>
          </cell>
          <cell r="AD1362" t="str">
            <v>1,2,3,4,5_12</v>
          </cell>
          <cell r="AE1362">
            <v>271</v>
          </cell>
          <cell r="AF1362">
            <v>52</v>
          </cell>
          <cell r="AG1362">
            <v>73</v>
          </cell>
          <cell r="AH1362">
            <v>96</v>
          </cell>
          <cell r="AI1362">
            <v>43</v>
          </cell>
          <cell r="AJ1362">
            <v>7</v>
          </cell>
          <cell r="AK1362">
            <v>0.65</v>
          </cell>
          <cell r="AL1362">
            <v>0.3</v>
          </cell>
          <cell r="AM1362">
            <v>12</v>
          </cell>
          <cell r="AN1362">
            <v>2</v>
          </cell>
          <cell r="AO1362">
            <v>14</v>
          </cell>
          <cell r="AP1362">
            <v>728</v>
          </cell>
          <cell r="AQ1362">
            <v>12</v>
          </cell>
          <cell r="AR1362">
            <v>2</v>
          </cell>
          <cell r="AS1362">
            <v>14</v>
          </cell>
          <cell r="AT1362">
            <v>1022</v>
          </cell>
          <cell r="AU1362">
            <v>12</v>
          </cell>
          <cell r="AV1362">
            <v>2</v>
          </cell>
          <cell r="AW1362">
            <v>14</v>
          </cell>
          <cell r="AX1362">
            <v>1344</v>
          </cell>
          <cell r="AY1362">
            <v>12</v>
          </cell>
          <cell r="AZ1362">
            <v>2</v>
          </cell>
          <cell r="BA1362">
            <v>14</v>
          </cell>
          <cell r="BB1362">
            <v>602</v>
          </cell>
          <cell r="BC1362">
            <v>12</v>
          </cell>
          <cell r="BD1362">
            <v>2</v>
          </cell>
          <cell r="BE1362">
            <v>14</v>
          </cell>
          <cell r="BF1362">
            <v>98</v>
          </cell>
          <cell r="BG1362" t="str">
            <v>0-2</v>
          </cell>
          <cell r="BH1362">
            <v>0.47425</v>
          </cell>
          <cell r="BI1362">
            <v>3794</v>
          </cell>
          <cell r="BJ1362">
            <v>999</v>
          </cell>
          <cell r="BK1362">
            <v>999</v>
          </cell>
          <cell r="BL1362">
            <v>908.18</v>
          </cell>
          <cell r="BM1362">
            <v>3.2288299935358755</v>
          </cell>
          <cell r="BN1362">
            <v>2.93</v>
          </cell>
          <cell r="BO1362">
            <v>3.04</v>
          </cell>
          <cell r="BP1362">
            <v>3.64</v>
          </cell>
          <cell r="BQ1362">
            <v>309.40000000000003</v>
          </cell>
          <cell r="BR1362">
            <v>0.69029029029029032</v>
          </cell>
          <cell r="BS1362">
            <v>3.3</v>
          </cell>
          <cell r="BT1362">
            <v>85</v>
          </cell>
          <cell r="BU1362">
            <v>1.1000000000000001</v>
          </cell>
          <cell r="BV1362">
            <v>999</v>
          </cell>
          <cell r="BW1362">
            <v>600</v>
          </cell>
          <cell r="BX1362" t="str">
            <v>NINGBO CINDY IMPORT AND EXPORT CO.,LTD</v>
          </cell>
          <cell r="BY1362" t="str">
            <v>Китай</v>
          </cell>
          <cell r="BZ1362">
            <v>320</v>
          </cell>
          <cell r="CA1362">
            <v>826</v>
          </cell>
          <cell r="CB1362">
            <v>144</v>
          </cell>
          <cell r="CC1362">
            <v>2916</v>
          </cell>
          <cell r="CD1362">
            <v>8000</v>
          </cell>
          <cell r="CE1362">
            <v>2518.0241605563901</v>
          </cell>
          <cell r="CF1362">
            <v>8000</v>
          </cell>
          <cell r="CG1362">
            <v>10000</v>
          </cell>
          <cell r="CH1362" t="str">
            <v>ок</v>
          </cell>
          <cell r="CI1362" t="str">
            <v>ок</v>
          </cell>
          <cell r="CJ1362">
            <v>12</v>
          </cell>
          <cell r="CK1362">
            <v>11533.76</v>
          </cell>
          <cell r="CL1362">
            <v>2511.04</v>
          </cell>
          <cell r="CM1362">
            <v>972.8</v>
          </cell>
          <cell r="CN1362">
            <v>8864.64</v>
          </cell>
          <cell r="CO1362">
            <v>437.76</v>
          </cell>
          <cell r="CP1362">
            <v>24320</v>
          </cell>
          <cell r="CQ1362">
            <v>1173863.6000000001</v>
          </cell>
          <cell r="CR1362">
            <v>255564.40000000002</v>
          </cell>
          <cell r="CS1362">
            <v>99008.000000000015</v>
          </cell>
          <cell r="CT1362">
            <v>902210.40000000014</v>
          </cell>
          <cell r="CU1362">
            <v>44553.600000000006</v>
          </cell>
          <cell r="CV1362">
            <v>2475200.0000000005</v>
          </cell>
          <cell r="CW1362">
            <v>3790206</v>
          </cell>
          <cell r="CX1362">
            <v>825174</v>
          </cell>
          <cell r="CY1362">
            <v>319680</v>
          </cell>
          <cell r="CZ1362">
            <v>2913084</v>
          </cell>
          <cell r="DA1362">
            <v>143856</v>
          </cell>
          <cell r="DB1362">
            <v>7992000</v>
          </cell>
          <cell r="DC1362" t="str">
            <v>Basic+</v>
          </cell>
          <cell r="DE1362">
            <v>59</v>
          </cell>
          <cell r="DF1362">
            <v>59</v>
          </cell>
          <cell r="DH1362">
            <v>12</v>
          </cell>
          <cell r="DI1362">
            <v>2</v>
          </cell>
          <cell r="DJ1362">
            <v>14</v>
          </cell>
          <cell r="DK1362">
            <v>826</v>
          </cell>
          <cell r="DP1362">
            <v>826</v>
          </cell>
          <cell r="DQ1362">
            <v>708</v>
          </cell>
          <cell r="DR1362">
            <v>118</v>
          </cell>
          <cell r="DS1362">
            <v>0.8571428571428571</v>
          </cell>
          <cell r="DT1362">
            <v>0.14285714285714285</v>
          </cell>
          <cell r="DU1362">
            <v>999</v>
          </cell>
          <cell r="DV1362">
            <v>225498.00000000003</v>
          </cell>
          <cell r="DW1362">
            <v>2511.04</v>
          </cell>
          <cell r="DX1362">
            <v>825174</v>
          </cell>
          <cell r="DY1362" t="str">
            <v>yellow</v>
          </cell>
          <cell r="DZ1362" t="str">
            <v>20234220007___Solnce___желтый</v>
          </cell>
          <cell r="EA1362" t="str">
            <v>Расчет кирпичей</v>
          </cell>
        </row>
        <row r="1363">
          <cell r="B1363" t="str">
            <v>20234220008_0076773_00000003857</v>
          </cell>
          <cell r="C1363" t="str">
            <v>20234220008_0076773</v>
          </cell>
          <cell r="D1363" t="str">
            <v>Theme 4ОдеждаDelfinЖенскийprint308</v>
          </cell>
          <cell r="E1363" t="str">
            <v>Заг. с Th 4</v>
          </cell>
          <cell r="F1363" t="str">
            <v>ACOOLA Одежда Весна 2024 Theme 4</v>
          </cell>
          <cell r="G1363" t="str">
            <v>ACOOLA</v>
          </cell>
          <cell r="H1363" t="str">
            <v>Theme 4</v>
          </cell>
          <cell r="I1363" t="str">
            <v>00000003857</v>
          </cell>
          <cell r="J1363" t="str">
            <v>20234220008</v>
          </cell>
          <cell r="K1363" t="str">
            <v>Майка детская для девочек Delfin набивка</v>
          </cell>
          <cell r="L1363" t="str">
            <v>Женский</v>
          </cell>
          <cell r="M1363" t="str">
            <v>Все</v>
          </cell>
          <cell r="N1363" t="str">
            <v>Delfin</v>
          </cell>
          <cell r="O1363" t="str">
            <v>набивка</v>
          </cell>
          <cell r="P1363" t="str">
            <v>Jersey</v>
          </cell>
          <cell r="Q1363" t="str">
            <v>Tank top</v>
          </cell>
          <cell r="R1363" t="str">
            <v>Top_Girls</v>
          </cell>
          <cell r="S1363" t="str">
            <v>Top</v>
          </cell>
          <cell r="T1363" t="str">
            <v>Одежда</v>
          </cell>
          <cell r="U1363" t="str">
            <v>Single jersey / Трикотажное полотно</v>
          </cell>
          <cell r="V1363" t="str">
            <v>95%Хлопок/5%ПУ</v>
          </cell>
          <cell r="W1363" t="str">
            <v>(308) Kids cloth 98-164</v>
          </cell>
          <cell r="X1363">
            <v>12</v>
          </cell>
          <cell r="Y1363" t="str">
            <v>Нет</v>
          </cell>
          <cell r="Z1363" t="str">
            <v>Tatiana Ryabceva</v>
          </cell>
          <cell r="AA1363" t="str">
            <v>Basic+</v>
          </cell>
          <cell r="AB1363" t="str">
            <v>Regular</v>
          </cell>
          <cell r="AC1363" t="str">
            <v>1,2,3,4,5</v>
          </cell>
          <cell r="AD1363" t="str">
            <v>1,2,3,4,5_12</v>
          </cell>
          <cell r="AE1363">
            <v>271</v>
          </cell>
          <cell r="AF1363">
            <v>52</v>
          </cell>
          <cell r="AG1363">
            <v>73</v>
          </cell>
          <cell r="AH1363">
            <v>96</v>
          </cell>
          <cell r="AI1363">
            <v>43</v>
          </cell>
          <cell r="AJ1363">
            <v>7</v>
          </cell>
          <cell r="AK1363">
            <v>0.65</v>
          </cell>
          <cell r="AL1363">
            <v>0.3</v>
          </cell>
          <cell r="AM1363">
            <v>12</v>
          </cell>
          <cell r="AN1363">
            <v>2</v>
          </cell>
          <cell r="AO1363">
            <v>14</v>
          </cell>
          <cell r="AP1363">
            <v>728</v>
          </cell>
          <cell r="AQ1363">
            <v>12</v>
          </cell>
          <cell r="AR1363">
            <v>2</v>
          </cell>
          <cell r="AS1363">
            <v>14</v>
          </cell>
          <cell r="AT1363">
            <v>1022</v>
          </cell>
          <cell r="AU1363">
            <v>12</v>
          </cell>
          <cell r="AV1363">
            <v>2</v>
          </cell>
          <cell r="AW1363">
            <v>14</v>
          </cell>
          <cell r="AX1363">
            <v>1344</v>
          </cell>
          <cell r="AY1363">
            <v>12</v>
          </cell>
          <cell r="AZ1363">
            <v>2</v>
          </cell>
          <cell r="BA1363">
            <v>14</v>
          </cell>
          <cell r="BB1363">
            <v>602</v>
          </cell>
          <cell r="BC1363">
            <v>12</v>
          </cell>
          <cell r="BD1363">
            <v>2</v>
          </cell>
          <cell r="BE1363">
            <v>14</v>
          </cell>
          <cell r="BF1363">
            <v>98</v>
          </cell>
          <cell r="BG1363" t="str">
            <v>0-2</v>
          </cell>
          <cell r="BH1363">
            <v>0.47425</v>
          </cell>
          <cell r="BI1363">
            <v>3794</v>
          </cell>
          <cell r="BJ1363">
            <v>599</v>
          </cell>
          <cell r="BK1363">
            <v>599</v>
          </cell>
          <cell r="BL1363">
            <v>544.54999999999995</v>
          </cell>
          <cell r="BM1363">
            <v>2.8188235294117647</v>
          </cell>
          <cell r="BN1363">
            <v>2.0099999999999998</v>
          </cell>
          <cell r="BO1363">
            <v>2.09</v>
          </cell>
          <cell r="BP1363">
            <v>2.5</v>
          </cell>
          <cell r="BQ1363">
            <v>212.5</v>
          </cell>
          <cell r="BR1363">
            <v>0.64524207011686141</v>
          </cell>
          <cell r="BS1363">
            <v>3.3</v>
          </cell>
          <cell r="BT1363">
            <v>85</v>
          </cell>
          <cell r="BU1363">
            <v>1.1000000000000001</v>
          </cell>
          <cell r="BV1363">
            <v>599</v>
          </cell>
          <cell r="BW1363">
            <v>360</v>
          </cell>
          <cell r="BX1363" t="str">
            <v>NINGBO CINDY IMPORT AND EXPORT CO.,LTD</v>
          </cell>
          <cell r="BY1363" t="str">
            <v>Китай</v>
          </cell>
          <cell r="BZ1363">
            <v>320</v>
          </cell>
          <cell r="CA1363">
            <v>826</v>
          </cell>
          <cell r="CB1363">
            <v>144</v>
          </cell>
          <cell r="CC1363">
            <v>2916</v>
          </cell>
          <cell r="CD1363">
            <v>8000</v>
          </cell>
          <cell r="CE1363">
            <v>2518.0241605563901</v>
          </cell>
          <cell r="CF1363">
            <v>8000</v>
          </cell>
          <cell r="CG1363">
            <v>10000</v>
          </cell>
          <cell r="CH1363" t="str">
            <v>ок</v>
          </cell>
          <cell r="CI1363" t="str">
            <v>ок</v>
          </cell>
          <cell r="CJ1363">
            <v>12</v>
          </cell>
          <cell r="CK1363">
            <v>7929.4599999999991</v>
          </cell>
          <cell r="CL1363">
            <v>1726.34</v>
          </cell>
          <cell r="CM1363">
            <v>668.8</v>
          </cell>
          <cell r="CN1363">
            <v>6094.44</v>
          </cell>
          <cell r="CO1363">
            <v>300.95999999999998</v>
          </cell>
          <cell r="CP1363">
            <v>16720</v>
          </cell>
          <cell r="CQ1363">
            <v>806225</v>
          </cell>
          <cell r="CR1363">
            <v>175525</v>
          </cell>
          <cell r="CS1363">
            <v>68000</v>
          </cell>
          <cell r="CT1363">
            <v>619650</v>
          </cell>
          <cell r="CU1363">
            <v>30600</v>
          </cell>
          <cell r="CV1363">
            <v>1700000</v>
          </cell>
          <cell r="CW1363">
            <v>2272606</v>
          </cell>
          <cell r="CX1363">
            <v>494774</v>
          </cell>
          <cell r="CY1363">
            <v>191680</v>
          </cell>
          <cell r="CZ1363">
            <v>1746684</v>
          </cell>
          <cell r="DA1363">
            <v>86256</v>
          </cell>
          <cell r="DB1363">
            <v>4792000</v>
          </cell>
          <cell r="DC1363" t="str">
            <v>Basic+</v>
          </cell>
          <cell r="DE1363">
            <v>59</v>
          </cell>
          <cell r="DF1363">
            <v>59</v>
          </cell>
          <cell r="DH1363">
            <v>12</v>
          </cell>
          <cell r="DI1363">
            <v>2</v>
          </cell>
          <cell r="DJ1363">
            <v>14</v>
          </cell>
          <cell r="DK1363">
            <v>826</v>
          </cell>
          <cell r="DP1363">
            <v>826</v>
          </cell>
          <cell r="DQ1363">
            <v>708</v>
          </cell>
          <cell r="DR1363">
            <v>118</v>
          </cell>
          <cell r="DS1363">
            <v>0.8571428571428571</v>
          </cell>
          <cell r="DT1363">
            <v>0.14285714285714285</v>
          </cell>
          <cell r="DU1363">
            <v>599</v>
          </cell>
          <cell r="DV1363">
            <v>154875</v>
          </cell>
          <cell r="DW1363">
            <v>1726.34</v>
          </cell>
          <cell r="DX1363">
            <v>494774</v>
          </cell>
          <cell r="DY1363" t="str">
            <v>print</v>
          </cell>
          <cell r="DZ1363" t="str">
            <v>20234220008___Delfin___набивка</v>
          </cell>
          <cell r="EA1363" t="str">
            <v>Расчет кирпичей</v>
          </cell>
        </row>
        <row r="1364">
          <cell r="B1364" t="str">
            <v>20234220008_0076774_00000003857</v>
          </cell>
          <cell r="C1364" t="str">
            <v>20234220008_0076774</v>
          </cell>
          <cell r="D1364" t="str">
            <v>Theme 4ОдеждаDelfinЖенскийcoral308</v>
          </cell>
          <cell r="E1364" t="str">
            <v>Заг. с Th 4</v>
          </cell>
          <cell r="F1364" t="str">
            <v>ACOOLA Одежда Весна 2024 Theme 4</v>
          </cell>
          <cell r="G1364" t="str">
            <v>ACOOLA</v>
          </cell>
          <cell r="H1364" t="str">
            <v>Theme 4</v>
          </cell>
          <cell r="I1364" t="str">
            <v>00000003857</v>
          </cell>
          <cell r="J1364" t="str">
            <v>20234220008</v>
          </cell>
          <cell r="K1364" t="str">
            <v>Майка детская для девочек Delfin коралловый</v>
          </cell>
          <cell r="L1364" t="str">
            <v>Женский</v>
          </cell>
          <cell r="M1364" t="str">
            <v>Все</v>
          </cell>
          <cell r="N1364" t="str">
            <v>Delfin</v>
          </cell>
          <cell r="O1364" t="str">
            <v>коралловый</v>
          </cell>
          <cell r="P1364" t="str">
            <v>Jersey</v>
          </cell>
          <cell r="Q1364" t="str">
            <v>Tank top</v>
          </cell>
          <cell r="R1364" t="str">
            <v>Top_Girls</v>
          </cell>
          <cell r="S1364" t="str">
            <v>Top</v>
          </cell>
          <cell r="T1364" t="str">
            <v>Одежда</v>
          </cell>
          <cell r="U1364" t="str">
            <v>Single jersey / Трикотажное полотно</v>
          </cell>
          <cell r="V1364" t="str">
            <v>60%ПЭ/35%Хлопок/5%ПУ</v>
          </cell>
          <cell r="W1364" t="str">
            <v>(308) Kids cloth 98-164</v>
          </cell>
          <cell r="X1364">
            <v>12</v>
          </cell>
          <cell r="Y1364" t="str">
            <v>Нет</v>
          </cell>
          <cell r="Z1364" t="str">
            <v>Tatiana Ryabceva</v>
          </cell>
          <cell r="AA1364" t="str">
            <v>Basic+</v>
          </cell>
          <cell r="AB1364" t="str">
            <v>Regular</v>
          </cell>
          <cell r="AC1364" t="str">
            <v>1,2,3,4</v>
          </cell>
          <cell r="AD1364" t="str">
            <v>1,2,3,4_12</v>
          </cell>
          <cell r="AE1364">
            <v>264</v>
          </cell>
          <cell r="AF1364">
            <v>52</v>
          </cell>
          <cell r="AG1364">
            <v>73</v>
          </cell>
          <cell r="AH1364">
            <v>96</v>
          </cell>
          <cell r="AI1364">
            <v>43</v>
          </cell>
          <cell r="AJ1364">
            <v>0</v>
          </cell>
          <cell r="AK1364">
            <v>0.65</v>
          </cell>
          <cell r="AL1364">
            <v>0.2</v>
          </cell>
          <cell r="AM1364">
            <v>12</v>
          </cell>
          <cell r="AN1364">
            <v>1</v>
          </cell>
          <cell r="AO1364">
            <v>13</v>
          </cell>
          <cell r="AP1364">
            <v>676</v>
          </cell>
          <cell r="AQ1364">
            <v>12</v>
          </cell>
          <cell r="AR1364">
            <v>1</v>
          </cell>
          <cell r="AS1364">
            <v>13</v>
          </cell>
          <cell r="AT1364">
            <v>949</v>
          </cell>
          <cell r="AU1364">
            <v>12</v>
          </cell>
          <cell r="AV1364">
            <v>1</v>
          </cell>
          <cell r="AW1364">
            <v>13</v>
          </cell>
          <cell r="AX1364">
            <v>1248</v>
          </cell>
          <cell r="AY1364">
            <v>12</v>
          </cell>
          <cell r="AZ1364">
            <v>1</v>
          </cell>
          <cell r="BA1364">
            <v>13</v>
          </cell>
          <cell r="BB1364">
            <v>559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 t="str">
            <v>0-1</v>
          </cell>
          <cell r="BH1364">
            <v>0.49028571428571427</v>
          </cell>
          <cell r="BI1364">
            <v>3432</v>
          </cell>
          <cell r="BJ1364">
            <v>599</v>
          </cell>
          <cell r="BK1364">
            <v>599</v>
          </cell>
          <cell r="BL1364">
            <v>544.54999999999995</v>
          </cell>
          <cell r="BM1364">
            <v>2.8188235294117647</v>
          </cell>
          <cell r="BN1364">
            <v>2.0099999999999998</v>
          </cell>
          <cell r="BO1364">
            <v>2.09</v>
          </cell>
          <cell r="BP1364">
            <v>2.5</v>
          </cell>
          <cell r="BQ1364">
            <v>212.5</v>
          </cell>
          <cell r="BR1364">
            <v>0.64524207011686141</v>
          </cell>
          <cell r="BS1364">
            <v>3.3</v>
          </cell>
          <cell r="BT1364">
            <v>85</v>
          </cell>
          <cell r="BU1364">
            <v>1.1000000000000001</v>
          </cell>
          <cell r="BV1364">
            <v>599</v>
          </cell>
          <cell r="BW1364">
            <v>360</v>
          </cell>
          <cell r="BX1364" t="str">
            <v>NINGBO CINDY IMPORT AND EXPORT CO.,LTD</v>
          </cell>
          <cell r="BY1364" t="str">
            <v>Китай</v>
          </cell>
          <cell r="BZ1364">
            <v>280</v>
          </cell>
          <cell r="CA1364">
            <v>767</v>
          </cell>
          <cell r="CB1364">
            <v>132</v>
          </cell>
          <cell r="CC1364">
            <v>2389</v>
          </cell>
          <cell r="CD1364">
            <v>7000</v>
          </cell>
          <cell r="CE1364">
            <v>2203.2711404868414</v>
          </cell>
          <cell r="CF1364">
            <v>7000</v>
          </cell>
          <cell r="CG1364">
            <v>9000</v>
          </cell>
          <cell r="CH1364" t="str">
            <v>ок</v>
          </cell>
          <cell r="CI1364" t="str">
            <v>ок</v>
          </cell>
          <cell r="CJ1364">
            <v>11</v>
          </cell>
          <cell r="CK1364">
            <v>7172.8799999999992</v>
          </cell>
          <cell r="CL1364">
            <v>1603.03</v>
          </cell>
          <cell r="CM1364">
            <v>585.19999999999993</v>
          </cell>
          <cell r="CN1364">
            <v>4993.0099999999993</v>
          </cell>
          <cell r="CO1364">
            <v>275.88</v>
          </cell>
          <cell r="CP1364">
            <v>14629.999999999998</v>
          </cell>
          <cell r="CQ1364">
            <v>729300</v>
          </cell>
          <cell r="CR1364">
            <v>162987.5</v>
          </cell>
          <cell r="CS1364">
            <v>59500</v>
          </cell>
          <cell r="CT1364">
            <v>507662.5</v>
          </cell>
          <cell r="CU1364">
            <v>28050</v>
          </cell>
          <cell r="CV1364">
            <v>1487500</v>
          </cell>
          <cell r="CW1364">
            <v>2055768</v>
          </cell>
          <cell r="CX1364">
            <v>459433</v>
          </cell>
          <cell r="CY1364">
            <v>167720</v>
          </cell>
          <cell r="CZ1364">
            <v>1431011</v>
          </cell>
          <cell r="DA1364">
            <v>79068</v>
          </cell>
          <cell r="DB1364">
            <v>4193000</v>
          </cell>
          <cell r="DC1364" t="str">
            <v>Basic+</v>
          </cell>
          <cell r="DE1364">
            <v>59</v>
          </cell>
          <cell r="DF1364">
            <v>59</v>
          </cell>
          <cell r="DH1364">
            <v>12</v>
          </cell>
          <cell r="DI1364">
            <v>1</v>
          </cell>
          <cell r="DJ1364">
            <v>13</v>
          </cell>
          <cell r="DK1364">
            <v>767</v>
          </cell>
          <cell r="DP1364">
            <v>767</v>
          </cell>
          <cell r="DQ1364">
            <v>708</v>
          </cell>
          <cell r="DR1364">
            <v>59</v>
          </cell>
          <cell r="DS1364">
            <v>0.92307692307692313</v>
          </cell>
          <cell r="DT1364">
            <v>7.6923076923076927E-2</v>
          </cell>
          <cell r="DU1364">
            <v>599</v>
          </cell>
          <cell r="DV1364">
            <v>143812.5</v>
          </cell>
          <cell r="DW1364">
            <v>1603.03</v>
          </cell>
          <cell r="DX1364">
            <v>459433</v>
          </cell>
          <cell r="DY1364" t="str">
            <v>coral</v>
          </cell>
          <cell r="DZ1364" t="str">
            <v>20234220008___Delfin___коралловый</v>
          </cell>
          <cell r="EA1364" t="str">
            <v>Расчет кирпичей</v>
          </cell>
        </row>
        <row r="1365">
          <cell r="B1365" t="str">
            <v>20234220009_0076776_00000003857</v>
          </cell>
          <cell r="C1365" t="str">
            <v>20234220009_0076776</v>
          </cell>
          <cell r="D1365" t="str">
            <v>Theme 4ОдеждаMayak_topЖенскийprint308</v>
          </cell>
          <cell r="E1365" t="str">
            <v>Заг. с Th 4</v>
          </cell>
          <cell r="F1365" t="str">
            <v>ACOOLA Одежда Весна 2024 Theme 4</v>
          </cell>
          <cell r="G1365" t="str">
            <v>ACOOLA</v>
          </cell>
          <cell r="H1365" t="str">
            <v>Theme 4</v>
          </cell>
          <cell r="I1365" t="str">
            <v>00000003857</v>
          </cell>
          <cell r="J1365" t="str">
            <v>20234220009</v>
          </cell>
          <cell r="K1365" t="str">
            <v>Майка детская для девочек Mayak_top набивка</v>
          </cell>
          <cell r="L1365" t="str">
            <v>Женский</v>
          </cell>
          <cell r="M1365" t="str">
            <v>Все</v>
          </cell>
          <cell r="N1365" t="str">
            <v>Mayak_top</v>
          </cell>
          <cell r="O1365" t="str">
            <v>набивка</v>
          </cell>
          <cell r="P1365" t="str">
            <v>Jersey</v>
          </cell>
          <cell r="Q1365" t="str">
            <v>Tank top</v>
          </cell>
          <cell r="R1365" t="str">
            <v>Top_Girls</v>
          </cell>
          <cell r="S1365" t="str">
            <v>Top</v>
          </cell>
          <cell r="T1365" t="str">
            <v>Одежда</v>
          </cell>
          <cell r="U1365" t="str">
            <v>Single jersey / Трикотажное полотно</v>
          </cell>
          <cell r="V1365" t="str">
            <v>95%Хлопок/5%ПУ</v>
          </cell>
          <cell r="W1365" t="str">
            <v>(308) Kids cloth 98-164</v>
          </cell>
          <cell r="X1365">
            <v>12</v>
          </cell>
          <cell r="Y1365" t="str">
            <v>Нет</v>
          </cell>
          <cell r="Z1365" t="str">
            <v>Tatiana Ryabceva</v>
          </cell>
          <cell r="AA1365" t="str">
            <v>Basic+</v>
          </cell>
          <cell r="AB1365" t="str">
            <v>Regular</v>
          </cell>
          <cell r="AC1365" t="str">
            <v>1,2,3,4,5</v>
          </cell>
          <cell r="AD1365" t="str">
            <v>1,2,3,4,5_12</v>
          </cell>
          <cell r="AE1365">
            <v>271</v>
          </cell>
          <cell r="AF1365">
            <v>52</v>
          </cell>
          <cell r="AG1365">
            <v>73</v>
          </cell>
          <cell r="AH1365">
            <v>96</v>
          </cell>
          <cell r="AI1365">
            <v>43</v>
          </cell>
          <cell r="AJ1365">
            <v>7</v>
          </cell>
          <cell r="AK1365">
            <v>0.65</v>
          </cell>
          <cell r="AL1365">
            <v>0.3</v>
          </cell>
          <cell r="AM1365">
            <v>12</v>
          </cell>
          <cell r="AN1365">
            <v>2</v>
          </cell>
          <cell r="AO1365">
            <v>14</v>
          </cell>
          <cell r="AP1365">
            <v>728</v>
          </cell>
          <cell r="AQ1365">
            <v>12</v>
          </cell>
          <cell r="AR1365">
            <v>2</v>
          </cell>
          <cell r="AS1365">
            <v>14</v>
          </cell>
          <cell r="AT1365">
            <v>1022</v>
          </cell>
          <cell r="AU1365">
            <v>12</v>
          </cell>
          <cell r="AV1365">
            <v>2</v>
          </cell>
          <cell r="AW1365">
            <v>14</v>
          </cell>
          <cell r="AX1365">
            <v>1344</v>
          </cell>
          <cell r="AY1365">
            <v>12</v>
          </cell>
          <cell r="AZ1365">
            <v>2</v>
          </cell>
          <cell r="BA1365">
            <v>14</v>
          </cell>
          <cell r="BB1365">
            <v>602</v>
          </cell>
          <cell r="BC1365">
            <v>12</v>
          </cell>
          <cell r="BD1365">
            <v>2</v>
          </cell>
          <cell r="BE1365">
            <v>14</v>
          </cell>
          <cell r="BF1365">
            <v>98</v>
          </cell>
          <cell r="BG1365" t="str">
            <v>0-2</v>
          </cell>
          <cell r="BH1365">
            <v>0.47425</v>
          </cell>
          <cell r="BI1365">
            <v>3794</v>
          </cell>
          <cell r="BJ1365">
            <v>799</v>
          </cell>
          <cell r="BK1365">
            <v>799</v>
          </cell>
          <cell r="BL1365">
            <v>726.36</v>
          </cell>
          <cell r="BM1365">
            <v>3.032258064516129</v>
          </cell>
          <cell r="BN1365">
            <v>2.5</v>
          </cell>
          <cell r="BO1365">
            <v>2.59</v>
          </cell>
          <cell r="BP1365">
            <v>3.1</v>
          </cell>
          <cell r="BQ1365">
            <v>263.5</v>
          </cell>
          <cell r="BR1365">
            <v>0.67021276595744683</v>
          </cell>
          <cell r="BS1365">
            <v>3.3</v>
          </cell>
          <cell r="BT1365">
            <v>85</v>
          </cell>
          <cell r="BU1365">
            <v>1.1000000000000001</v>
          </cell>
          <cell r="BV1365">
            <v>799</v>
          </cell>
          <cell r="BW1365">
            <v>480</v>
          </cell>
          <cell r="BX1365" t="str">
            <v>NINGBO CINDY IMPORT AND EXPORT CO.,LTD</v>
          </cell>
          <cell r="BY1365" t="str">
            <v>Китай</v>
          </cell>
          <cell r="BZ1365">
            <v>320</v>
          </cell>
          <cell r="CA1365">
            <v>826</v>
          </cell>
          <cell r="CB1365">
            <v>144</v>
          </cell>
          <cell r="CC1365">
            <v>2916</v>
          </cell>
          <cell r="CD1365">
            <v>8000</v>
          </cell>
          <cell r="CE1365">
            <v>2518.0241605563901</v>
          </cell>
          <cell r="CF1365">
            <v>8000</v>
          </cell>
          <cell r="CG1365">
            <v>10000</v>
          </cell>
          <cell r="CH1365" t="str">
            <v>ок</v>
          </cell>
          <cell r="CI1365" t="str">
            <v>ок</v>
          </cell>
          <cell r="CJ1365">
            <v>12</v>
          </cell>
          <cell r="CK1365">
            <v>9826.4599999999991</v>
          </cell>
          <cell r="CL1365">
            <v>2139.3399999999997</v>
          </cell>
          <cell r="CM1365">
            <v>828.8</v>
          </cell>
          <cell r="CN1365">
            <v>7552.44</v>
          </cell>
          <cell r="CO1365">
            <v>372.96</v>
          </cell>
          <cell r="CP1365">
            <v>20720</v>
          </cell>
          <cell r="CQ1365">
            <v>999719</v>
          </cell>
          <cell r="CR1365">
            <v>217651</v>
          </cell>
          <cell r="CS1365">
            <v>84320</v>
          </cell>
          <cell r="CT1365">
            <v>768366</v>
          </cell>
          <cell r="CU1365">
            <v>37944</v>
          </cell>
          <cell r="CV1365">
            <v>2108000</v>
          </cell>
          <cell r="CW1365">
            <v>3031406</v>
          </cell>
          <cell r="CX1365">
            <v>659974</v>
          </cell>
          <cell r="CY1365">
            <v>255680</v>
          </cell>
          <cell r="CZ1365">
            <v>2329884</v>
          </cell>
          <cell r="DA1365">
            <v>115056</v>
          </cell>
          <cell r="DB1365">
            <v>6392000</v>
          </cell>
          <cell r="DC1365" t="str">
            <v>Basic+</v>
          </cell>
          <cell r="DE1365">
            <v>59</v>
          </cell>
          <cell r="DF1365">
            <v>59</v>
          </cell>
          <cell r="DH1365">
            <v>12</v>
          </cell>
          <cell r="DI1365">
            <v>2</v>
          </cell>
          <cell r="DJ1365">
            <v>14</v>
          </cell>
          <cell r="DK1365">
            <v>826</v>
          </cell>
          <cell r="DP1365">
            <v>826</v>
          </cell>
          <cell r="DQ1365">
            <v>708</v>
          </cell>
          <cell r="DR1365">
            <v>118</v>
          </cell>
          <cell r="DS1365">
            <v>0.8571428571428571</v>
          </cell>
          <cell r="DT1365">
            <v>0.14285714285714285</v>
          </cell>
          <cell r="DU1365">
            <v>799</v>
          </cell>
          <cell r="DV1365">
            <v>192045</v>
          </cell>
          <cell r="DW1365">
            <v>2139.3399999999997</v>
          </cell>
          <cell r="DX1365">
            <v>659974</v>
          </cell>
          <cell r="DY1365" t="str">
            <v>print</v>
          </cell>
          <cell r="DZ1365" t="str">
            <v>20234220009___Mayak_top___набивка</v>
          </cell>
          <cell r="EA1365" t="str">
            <v>Расчет кирпичей</v>
          </cell>
        </row>
        <row r="1366">
          <cell r="B1366" t="str">
            <v>20234220010_0076777_00000003857</v>
          </cell>
          <cell r="C1366" t="str">
            <v>20234220010_0076777</v>
          </cell>
          <cell r="D1366" t="str">
            <v>Theme 4ОдеждаPesokЖенскийwhite308</v>
          </cell>
          <cell r="E1366" t="str">
            <v>Заг. с Th 4</v>
          </cell>
          <cell r="F1366" t="str">
            <v>ACOOLA Одежда Весна 2024 Theme 4</v>
          </cell>
          <cell r="G1366" t="str">
            <v>ACOOLA</v>
          </cell>
          <cell r="H1366" t="str">
            <v>Theme 4</v>
          </cell>
          <cell r="I1366" t="str">
            <v>00000003857</v>
          </cell>
          <cell r="J1366" t="str">
            <v>20234220010</v>
          </cell>
          <cell r="K1366" t="str">
            <v>Майка детская для девочек Pesok белый</v>
          </cell>
          <cell r="L1366" t="str">
            <v>Женский</v>
          </cell>
          <cell r="M1366" t="str">
            <v>Все</v>
          </cell>
          <cell r="N1366" t="str">
            <v>Pesok</v>
          </cell>
          <cell r="O1366" t="str">
            <v>белый</v>
          </cell>
          <cell r="P1366" t="str">
            <v>Jersey</v>
          </cell>
          <cell r="Q1366" t="str">
            <v>Tank top</v>
          </cell>
          <cell r="R1366" t="str">
            <v>Top_Girls</v>
          </cell>
          <cell r="S1366" t="str">
            <v>Top</v>
          </cell>
          <cell r="T1366" t="str">
            <v>Одежда</v>
          </cell>
          <cell r="U1366" t="str">
            <v>Rib / Резинка</v>
          </cell>
          <cell r="V1366" t="str">
            <v>95%Хлопок/5%ПУ</v>
          </cell>
          <cell r="W1366" t="str">
            <v>(308) Kids cloth 98-164</v>
          </cell>
          <cell r="X1366">
            <v>12</v>
          </cell>
          <cell r="Y1366" t="str">
            <v>Нет</v>
          </cell>
          <cell r="Z1366" t="str">
            <v>Tatiana Ryabceva</v>
          </cell>
          <cell r="AA1366" t="str">
            <v>Basic+</v>
          </cell>
          <cell r="AB1366" t="str">
            <v>Regular</v>
          </cell>
          <cell r="AC1366" t="str">
            <v>1,2,3,4,5</v>
          </cell>
          <cell r="AD1366" t="str">
            <v>1,2,3,4,5_12</v>
          </cell>
          <cell r="AE1366">
            <v>271</v>
          </cell>
          <cell r="AF1366">
            <v>52</v>
          </cell>
          <cell r="AG1366">
            <v>73</v>
          </cell>
          <cell r="AH1366">
            <v>96</v>
          </cell>
          <cell r="AI1366">
            <v>43</v>
          </cell>
          <cell r="AJ1366">
            <v>7</v>
          </cell>
          <cell r="AK1366">
            <v>0.65</v>
          </cell>
          <cell r="AL1366">
            <v>0.3</v>
          </cell>
          <cell r="AM1366">
            <v>12</v>
          </cell>
          <cell r="AN1366">
            <v>2</v>
          </cell>
          <cell r="AO1366">
            <v>14</v>
          </cell>
          <cell r="AP1366">
            <v>728</v>
          </cell>
          <cell r="AQ1366">
            <v>12</v>
          </cell>
          <cell r="AR1366">
            <v>2</v>
          </cell>
          <cell r="AS1366">
            <v>14</v>
          </cell>
          <cell r="AT1366">
            <v>1022</v>
          </cell>
          <cell r="AU1366">
            <v>12</v>
          </cell>
          <cell r="AV1366">
            <v>2</v>
          </cell>
          <cell r="AW1366">
            <v>14</v>
          </cell>
          <cell r="AX1366">
            <v>1344</v>
          </cell>
          <cell r="AY1366">
            <v>12</v>
          </cell>
          <cell r="AZ1366">
            <v>2</v>
          </cell>
          <cell r="BA1366">
            <v>14</v>
          </cell>
          <cell r="BB1366">
            <v>602</v>
          </cell>
          <cell r="BC1366">
            <v>12</v>
          </cell>
          <cell r="BD1366">
            <v>2</v>
          </cell>
          <cell r="BE1366">
            <v>14</v>
          </cell>
          <cell r="BF1366">
            <v>98</v>
          </cell>
          <cell r="BG1366" t="str">
            <v>0-2</v>
          </cell>
          <cell r="BH1366">
            <v>0.47425</v>
          </cell>
          <cell r="BI1366">
            <v>3794</v>
          </cell>
          <cell r="BJ1366">
            <v>799</v>
          </cell>
          <cell r="BK1366">
            <v>799</v>
          </cell>
          <cell r="BL1366">
            <v>726.36</v>
          </cell>
          <cell r="BM1366">
            <v>3.0031948881789137</v>
          </cell>
          <cell r="BN1366">
            <v>2.4300000000000002</v>
          </cell>
          <cell r="BO1366">
            <v>2.52</v>
          </cell>
          <cell r="BP1366">
            <v>3.13</v>
          </cell>
          <cell r="BQ1366">
            <v>266.05</v>
          </cell>
          <cell r="BR1366">
            <v>0.66702127659574462</v>
          </cell>
          <cell r="BS1366">
            <v>3.3</v>
          </cell>
          <cell r="BT1366">
            <v>85</v>
          </cell>
          <cell r="BU1366">
            <v>1.1000000000000001</v>
          </cell>
          <cell r="BV1366">
            <v>799</v>
          </cell>
          <cell r="BW1366">
            <v>480</v>
          </cell>
          <cell r="BX1366" t="str">
            <v>SHAOXING YANSHENG TRADING CO., LTD</v>
          </cell>
          <cell r="BY1366" t="str">
            <v>Китай</v>
          </cell>
          <cell r="BZ1366">
            <v>320</v>
          </cell>
          <cell r="CA1366">
            <v>826</v>
          </cell>
          <cell r="CB1366">
            <v>144</v>
          </cell>
          <cell r="CC1366">
            <v>2916</v>
          </cell>
          <cell r="CD1366">
            <v>8000</v>
          </cell>
          <cell r="CE1366">
            <v>2518.0241605563901</v>
          </cell>
          <cell r="CF1366">
            <v>8000</v>
          </cell>
          <cell r="CG1366">
            <v>10000</v>
          </cell>
          <cell r="CH1366" t="str">
            <v>ок</v>
          </cell>
          <cell r="CI1366" t="str">
            <v>ок</v>
          </cell>
          <cell r="CJ1366">
            <v>12</v>
          </cell>
          <cell r="CK1366">
            <v>9560.8799999999992</v>
          </cell>
          <cell r="CL1366">
            <v>2081.52</v>
          </cell>
          <cell r="CM1366">
            <v>806.4</v>
          </cell>
          <cell r="CN1366">
            <v>7348.32</v>
          </cell>
          <cell r="CO1366">
            <v>362.88</v>
          </cell>
          <cell r="CP1366">
            <v>20160</v>
          </cell>
          <cell r="CQ1366">
            <v>1009393.7000000001</v>
          </cell>
          <cell r="CR1366">
            <v>219757.30000000002</v>
          </cell>
          <cell r="CS1366">
            <v>85136</v>
          </cell>
          <cell r="CT1366">
            <v>775801.8</v>
          </cell>
          <cell r="CU1366">
            <v>38311.200000000004</v>
          </cell>
          <cell r="CV1366">
            <v>2128400</v>
          </cell>
          <cell r="CW1366">
            <v>3031406</v>
          </cell>
          <cell r="CX1366">
            <v>659974</v>
          </cell>
          <cell r="CY1366">
            <v>255680</v>
          </cell>
          <cell r="CZ1366">
            <v>2329884</v>
          </cell>
          <cell r="DA1366">
            <v>115056</v>
          </cell>
          <cell r="DB1366">
            <v>6392000</v>
          </cell>
          <cell r="DC1366" t="str">
            <v>Basic+</v>
          </cell>
          <cell r="DE1366">
            <v>59</v>
          </cell>
          <cell r="DF1366">
            <v>59</v>
          </cell>
          <cell r="DH1366">
            <v>12</v>
          </cell>
          <cell r="DI1366">
            <v>2</v>
          </cell>
          <cell r="DJ1366">
            <v>14</v>
          </cell>
          <cell r="DK1366">
            <v>826</v>
          </cell>
          <cell r="DP1366">
            <v>826</v>
          </cell>
          <cell r="DQ1366">
            <v>708</v>
          </cell>
          <cell r="DR1366">
            <v>118</v>
          </cell>
          <cell r="DS1366">
            <v>0.8571428571428571</v>
          </cell>
          <cell r="DT1366">
            <v>0.14285714285714285</v>
          </cell>
          <cell r="DU1366">
            <v>799</v>
          </cell>
          <cell r="DV1366">
            <v>193903.5</v>
          </cell>
          <cell r="DW1366">
            <v>2081.52</v>
          </cell>
          <cell r="DX1366">
            <v>659974</v>
          </cell>
          <cell r="DY1366" t="str">
            <v>white</v>
          </cell>
          <cell r="DZ1366" t="str">
            <v>20234220010___Pesok___белый</v>
          </cell>
          <cell r="EA1366" t="str">
            <v>Расчет кирпичей</v>
          </cell>
        </row>
        <row r="1367">
          <cell r="B1367" t="str">
            <v>20234220010_0076778_00000003857</v>
          </cell>
          <cell r="C1367" t="str">
            <v>20234220010_0076778</v>
          </cell>
          <cell r="D1367" t="str">
            <v>Theme 4ОдеждаPesokЖенскийneon pink308</v>
          </cell>
          <cell r="E1367" t="str">
            <v>Заг. с Th 4</v>
          </cell>
          <cell r="F1367" t="str">
            <v>ACOOLA Одежда Весна 2024 Theme 4</v>
          </cell>
          <cell r="G1367" t="str">
            <v>ACOOLA</v>
          </cell>
          <cell r="H1367" t="str">
            <v>Theme 4</v>
          </cell>
          <cell r="I1367" t="str">
            <v>00000003857</v>
          </cell>
          <cell r="J1367" t="str">
            <v>20234220010</v>
          </cell>
          <cell r="K1367" t="str">
            <v>Майка детская для девочек Pesok неоновый розовый</v>
          </cell>
          <cell r="L1367" t="str">
            <v>Женский</v>
          </cell>
          <cell r="M1367" t="str">
            <v>Все</v>
          </cell>
          <cell r="N1367" t="str">
            <v>Pesok</v>
          </cell>
          <cell r="O1367" t="str">
            <v>неоновый розовый</v>
          </cell>
          <cell r="P1367" t="str">
            <v>Jersey</v>
          </cell>
          <cell r="Q1367" t="str">
            <v>Tank top</v>
          </cell>
          <cell r="R1367" t="str">
            <v>Top_Girls</v>
          </cell>
          <cell r="S1367" t="str">
            <v>Top</v>
          </cell>
          <cell r="T1367" t="str">
            <v>Одежда</v>
          </cell>
          <cell r="U1367" t="str">
            <v>Rib / Резинка</v>
          </cell>
          <cell r="V1367" t="str">
            <v>60%ПЭ/35%Хлопок/5%ПУ</v>
          </cell>
          <cell r="W1367" t="str">
            <v>(308) Kids cloth 98-164</v>
          </cell>
          <cell r="X1367">
            <v>12</v>
          </cell>
          <cell r="Y1367" t="str">
            <v>Нет</v>
          </cell>
          <cell r="Z1367" t="str">
            <v>Tatiana Ryabceva</v>
          </cell>
          <cell r="AA1367" t="str">
            <v>Basic+</v>
          </cell>
          <cell r="AB1367" t="str">
            <v>Regular</v>
          </cell>
          <cell r="AC1367" t="str">
            <v>1,2,3</v>
          </cell>
          <cell r="AD1367" t="str">
            <v>1,2,3_12</v>
          </cell>
          <cell r="AE1367">
            <v>221</v>
          </cell>
          <cell r="AF1367">
            <v>52</v>
          </cell>
          <cell r="AG1367">
            <v>73</v>
          </cell>
          <cell r="AH1367">
            <v>96</v>
          </cell>
          <cell r="AI1367">
            <v>0</v>
          </cell>
          <cell r="AJ1367">
            <v>0</v>
          </cell>
          <cell r="AK1367">
            <v>0.65</v>
          </cell>
          <cell r="AL1367">
            <v>0.2</v>
          </cell>
          <cell r="AM1367">
            <v>12</v>
          </cell>
          <cell r="AN1367">
            <v>1</v>
          </cell>
          <cell r="AO1367">
            <v>13</v>
          </cell>
          <cell r="AP1367">
            <v>676</v>
          </cell>
          <cell r="AQ1367">
            <v>12</v>
          </cell>
          <cell r="AR1367">
            <v>1</v>
          </cell>
          <cell r="AS1367">
            <v>13</v>
          </cell>
          <cell r="AT1367">
            <v>949</v>
          </cell>
          <cell r="AU1367">
            <v>12</v>
          </cell>
          <cell r="AV1367">
            <v>1</v>
          </cell>
          <cell r="AW1367">
            <v>13</v>
          </cell>
          <cell r="AX1367">
            <v>1248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 t="str">
            <v>0-1</v>
          </cell>
          <cell r="BH1367">
            <v>0.47883333333333333</v>
          </cell>
          <cell r="BI1367">
            <v>2873</v>
          </cell>
          <cell r="BJ1367">
            <v>799</v>
          </cell>
          <cell r="BK1367">
            <v>799</v>
          </cell>
          <cell r="BL1367">
            <v>726.36</v>
          </cell>
          <cell r="BM1367">
            <v>3.0031948881789137</v>
          </cell>
          <cell r="BN1367">
            <v>2.4300000000000002</v>
          </cell>
          <cell r="BO1367">
            <v>2.52</v>
          </cell>
          <cell r="BP1367">
            <v>3.13</v>
          </cell>
          <cell r="BQ1367">
            <v>266.05</v>
          </cell>
          <cell r="BR1367">
            <v>0.66702127659574462</v>
          </cell>
          <cell r="BS1367">
            <v>3.3</v>
          </cell>
          <cell r="BT1367">
            <v>85</v>
          </cell>
          <cell r="BU1367">
            <v>1.1000000000000001</v>
          </cell>
          <cell r="BV1367">
            <v>799</v>
          </cell>
          <cell r="BW1367">
            <v>480</v>
          </cell>
          <cell r="BX1367" t="str">
            <v>SHAOXING YANSHENG TRADING CO., LTD</v>
          </cell>
          <cell r="BY1367" t="str">
            <v>Китай</v>
          </cell>
          <cell r="BZ1367">
            <v>240</v>
          </cell>
          <cell r="CA1367">
            <v>767</v>
          </cell>
          <cell r="CB1367">
            <v>108</v>
          </cell>
          <cell r="CC1367">
            <v>2012</v>
          </cell>
          <cell r="CD1367">
            <v>6000</v>
          </cell>
          <cell r="CE1367">
            <v>1888.5181204172925</v>
          </cell>
          <cell r="CF1367">
            <v>6000</v>
          </cell>
          <cell r="CG1367">
            <v>8000</v>
          </cell>
          <cell r="CH1367" t="str">
            <v>ок</v>
          </cell>
          <cell r="CI1367" t="str">
            <v>ок</v>
          </cell>
          <cell r="CJ1367">
            <v>9</v>
          </cell>
          <cell r="CK1367">
            <v>7239.96</v>
          </cell>
          <cell r="CL1367">
            <v>1932.84</v>
          </cell>
          <cell r="CM1367">
            <v>604.79999999999995</v>
          </cell>
          <cell r="CN1367">
            <v>5070.24</v>
          </cell>
          <cell r="CO1367">
            <v>272.16000000000003</v>
          </cell>
          <cell r="CP1367">
            <v>15120</v>
          </cell>
          <cell r="CQ1367">
            <v>764361.65</v>
          </cell>
          <cell r="CR1367">
            <v>204060.35</v>
          </cell>
          <cell r="CS1367">
            <v>63852</v>
          </cell>
          <cell r="CT1367">
            <v>535292.6</v>
          </cell>
          <cell r="CU1367">
            <v>28733.4</v>
          </cell>
          <cell r="CV1367">
            <v>1596300</v>
          </cell>
          <cell r="CW1367">
            <v>2295527</v>
          </cell>
          <cell r="CX1367">
            <v>612833</v>
          </cell>
          <cell r="CY1367">
            <v>191760</v>
          </cell>
          <cell r="CZ1367">
            <v>1607588</v>
          </cell>
          <cell r="DA1367">
            <v>86292</v>
          </cell>
          <cell r="DB1367">
            <v>4794000</v>
          </cell>
          <cell r="DC1367" t="str">
            <v>Basic+</v>
          </cell>
          <cell r="DE1367">
            <v>59</v>
          </cell>
          <cell r="DF1367">
            <v>59</v>
          </cell>
          <cell r="DH1367">
            <v>12</v>
          </cell>
          <cell r="DI1367">
            <v>1</v>
          </cell>
          <cell r="DJ1367">
            <v>13</v>
          </cell>
          <cell r="DK1367">
            <v>767</v>
          </cell>
          <cell r="DP1367">
            <v>767</v>
          </cell>
          <cell r="DQ1367">
            <v>708</v>
          </cell>
          <cell r="DR1367">
            <v>59</v>
          </cell>
          <cell r="DS1367">
            <v>0.92307692307692313</v>
          </cell>
          <cell r="DT1367">
            <v>7.6923076923076927E-2</v>
          </cell>
          <cell r="DU1367">
            <v>799</v>
          </cell>
          <cell r="DV1367">
            <v>180053.25</v>
          </cell>
          <cell r="DW1367">
            <v>1932.84</v>
          </cell>
          <cell r="DX1367">
            <v>612833</v>
          </cell>
          <cell r="DY1367" t="str">
            <v>neon pink</v>
          </cell>
          <cell r="DZ1367" t="str">
            <v>20234220010___Pesok___неоновый розовый</v>
          </cell>
          <cell r="EA1367" t="str">
            <v>Расчет кирпичей</v>
          </cell>
        </row>
        <row r="1368">
          <cell r="B1368" t="str">
            <v>20240160060_0076743_00000003857</v>
          </cell>
          <cell r="C1368" t="str">
            <v>20240160060_0076743</v>
          </cell>
          <cell r="D1368" t="str">
            <v>Theme 4ОдеждаYasmin_pnЖенскийdark navy61</v>
          </cell>
          <cell r="E1368" t="str">
            <v>Заг. с Th 4</v>
          </cell>
          <cell r="F1368" t="str">
            <v>ACOOLA Одежда Весна 2024 Theme 4</v>
          </cell>
          <cell r="G1368" t="str">
            <v>ACOOLA</v>
          </cell>
          <cell r="H1368" t="str">
            <v>Theme 4</v>
          </cell>
          <cell r="I1368" t="str">
            <v>00000003857</v>
          </cell>
          <cell r="J1368" t="str">
            <v>20240160060</v>
          </cell>
          <cell r="K1368" t="str">
            <v>Брюки детские для девочек Yasmin_pn темно-синий</v>
          </cell>
          <cell r="L1368" t="str">
            <v>Женский</v>
          </cell>
          <cell r="M1368" t="str">
            <v>Школа</v>
          </cell>
          <cell r="N1368" t="str">
            <v>Yasmin_pn</v>
          </cell>
          <cell r="O1368" t="str">
            <v>темно-синий</v>
          </cell>
          <cell r="P1368" t="str">
            <v>Jersey</v>
          </cell>
          <cell r="Q1368" t="str">
            <v>Pants</v>
          </cell>
          <cell r="R1368" t="str">
            <v>Bottom_Girls</v>
          </cell>
          <cell r="S1368" t="str">
            <v>Pants</v>
          </cell>
          <cell r="T1368" t="str">
            <v>Одежда</v>
          </cell>
          <cell r="U1368" t="str">
            <v>Special weave / Декоративное плетение ткани</v>
          </cell>
          <cell r="V1368" t="str">
            <v>43%Вискоза/37%ПЭ/15%Хлопок/5%ПУ</v>
          </cell>
          <cell r="W1368" t="str">
            <v>(61) kids school 9sizes</v>
          </cell>
          <cell r="X1368">
            <v>9</v>
          </cell>
          <cell r="Y1368" t="str">
            <v>Нет</v>
          </cell>
          <cell r="Z1368" t="str">
            <v>Tatiana Ryabceva</v>
          </cell>
          <cell r="AA1368" t="str">
            <v>Basic+</v>
          </cell>
          <cell r="AB1368" t="str">
            <v>Regular</v>
          </cell>
          <cell r="AC1368" t="str">
            <v>1,2,3,4,5</v>
          </cell>
          <cell r="AD1368" t="str">
            <v>1,2,3,4,5_9</v>
          </cell>
          <cell r="AE1368">
            <v>271</v>
          </cell>
          <cell r="AF1368">
            <v>52</v>
          </cell>
          <cell r="AG1368">
            <v>73</v>
          </cell>
          <cell r="AH1368">
            <v>96</v>
          </cell>
          <cell r="AI1368">
            <v>43</v>
          </cell>
          <cell r="AJ1368">
            <v>7</v>
          </cell>
          <cell r="AK1368">
            <v>0.6</v>
          </cell>
          <cell r="AL1368">
            <v>0.6</v>
          </cell>
          <cell r="AM1368">
            <v>10</v>
          </cell>
          <cell r="AN1368">
            <v>3</v>
          </cell>
          <cell r="AO1368">
            <v>13</v>
          </cell>
          <cell r="AP1368">
            <v>676</v>
          </cell>
          <cell r="AQ1368">
            <v>10</v>
          </cell>
          <cell r="AR1368">
            <v>3</v>
          </cell>
          <cell r="AS1368">
            <v>13</v>
          </cell>
          <cell r="AT1368">
            <v>949</v>
          </cell>
          <cell r="AU1368">
            <v>10</v>
          </cell>
          <cell r="AV1368">
            <v>3</v>
          </cell>
          <cell r="AW1368">
            <v>13</v>
          </cell>
          <cell r="AX1368">
            <v>1248</v>
          </cell>
          <cell r="AY1368">
            <v>10</v>
          </cell>
          <cell r="AZ1368">
            <v>3</v>
          </cell>
          <cell r="BA1368">
            <v>13</v>
          </cell>
          <cell r="BB1368">
            <v>559</v>
          </cell>
          <cell r="BC1368">
            <v>10</v>
          </cell>
          <cell r="BD1368">
            <v>3</v>
          </cell>
          <cell r="BE1368">
            <v>13</v>
          </cell>
          <cell r="BF1368">
            <v>91</v>
          </cell>
          <cell r="BG1368" t="str">
            <v>1-3</v>
          </cell>
          <cell r="BH1368">
            <v>0.46355263157894738</v>
          </cell>
          <cell r="BI1368">
            <v>3523</v>
          </cell>
          <cell r="BJ1368">
            <v>1499</v>
          </cell>
          <cell r="BK1368">
            <v>1499</v>
          </cell>
          <cell r="BL1368">
            <v>1362.73</v>
          </cell>
          <cell r="BM1368">
            <v>3.2181193645341346</v>
          </cell>
          <cell r="BN1368">
            <v>4.07</v>
          </cell>
          <cell r="BO1368">
            <v>4.22</v>
          </cell>
          <cell r="BP1368">
            <v>5.48</v>
          </cell>
          <cell r="BQ1368">
            <v>465.8</v>
          </cell>
          <cell r="BR1368">
            <v>0.68925950633755839</v>
          </cell>
          <cell r="BS1368">
            <v>3.3</v>
          </cell>
          <cell r="BT1368">
            <v>85</v>
          </cell>
          <cell r="BU1368">
            <v>1.1000000000000001</v>
          </cell>
          <cell r="BV1368">
            <v>1499</v>
          </cell>
          <cell r="BW1368">
            <v>900</v>
          </cell>
          <cell r="BX1368" t="str">
            <v>ZHEJIANG HAOYUCHENG IMPORT AND EXPORT CO., LTD</v>
          </cell>
          <cell r="BY1368" t="str">
            <v>Китай</v>
          </cell>
          <cell r="BZ1368">
            <v>304</v>
          </cell>
          <cell r="CA1368">
            <v>767</v>
          </cell>
          <cell r="CB1368">
            <v>135</v>
          </cell>
          <cell r="CC1368">
            <v>2871</v>
          </cell>
          <cell r="CD1368">
            <v>7600</v>
          </cell>
          <cell r="CE1368">
            <v>2392.1229525285703</v>
          </cell>
          <cell r="CF1368">
            <v>7600</v>
          </cell>
          <cell r="CG1368">
            <v>10000</v>
          </cell>
          <cell r="CH1368" t="str">
            <v>ок</v>
          </cell>
          <cell r="CI1368" t="str">
            <v>ок</v>
          </cell>
          <cell r="CJ1368">
            <v>15</v>
          </cell>
          <cell r="CK1368">
            <v>14867.06</v>
          </cell>
          <cell r="CL1368">
            <v>3236.74</v>
          </cell>
          <cell r="CM1368">
            <v>1282.8799999999999</v>
          </cell>
          <cell r="CN1368">
            <v>12115.619999999999</v>
          </cell>
          <cell r="CO1368">
            <v>569.69999999999993</v>
          </cell>
          <cell r="CP1368">
            <v>32071.999999999996</v>
          </cell>
          <cell r="CQ1368">
            <v>1641013.4000000001</v>
          </cell>
          <cell r="CR1368">
            <v>357268.60000000003</v>
          </cell>
          <cell r="CS1368">
            <v>141603.20000000001</v>
          </cell>
          <cell r="CT1368">
            <v>1337311.8</v>
          </cell>
          <cell r="CU1368">
            <v>62883</v>
          </cell>
          <cell r="CV1368">
            <v>3540080</v>
          </cell>
          <cell r="CW1368">
            <v>5280977</v>
          </cell>
          <cell r="CX1368">
            <v>1149733</v>
          </cell>
          <cell r="CY1368">
            <v>455696</v>
          </cell>
          <cell r="CZ1368">
            <v>4303629</v>
          </cell>
          <cell r="DA1368">
            <v>202365</v>
          </cell>
          <cell r="DB1368">
            <v>11392400</v>
          </cell>
          <cell r="DC1368" t="str">
            <v>Basic+</v>
          </cell>
          <cell r="DE1368">
            <v>59</v>
          </cell>
          <cell r="DF1368">
            <v>59</v>
          </cell>
          <cell r="DH1368">
            <v>10</v>
          </cell>
          <cell r="DI1368">
            <v>3</v>
          </cell>
          <cell r="DJ1368">
            <v>13</v>
          </cell>
          <cell r="DK1368">
            <v>767</v>
          </cell>
          <cell r="DP1368">
            <v>767</v>
          </cell>
          <cell r="DQ1368">
            <v>590</v>
          </cell>
          <cell r="DR1368">
            <v>177</v>
          </cell>
          <cell r="DS1368">
            <v>0.76923076923076927</v>
          </cell>
          <cell r="DT1368">
            <v>0.23076923076923078</v>
          </cell>
          <cell r="DU1368">
            <v>1499</v>
          </cell>
          <cell r="DV1368">
            <v>315237.00000000006</v>
          </cell>
          <cell r="DW1368">
            <v>3236.74</v>
          </cell>
          <cell r="DX1368">
            <v>1149733</v>
          </cell>
          <cell r="DY1368" t="str">
            <v>dark navy</v>
          </cell>
          <cell r="DZ1368" t="str">
            <v>20240160060___Yasmin_pn___темно-синий</v>
          </cell>
          <cell r="EA1368" t="str">
            <v>Расчет кирпичей</v>
          </cell>
        </row>
        <row r="1369">
          <cell r="B1369" t="str">
            <v>20240160060_0076744_00000003857</v>
          </cell>
          <cell r="C1369" t="str">
            <v>20240160060_0076744</v>
          </cell>
          <cell r="D1369" t="str">
            <v>Theme 4ОдеждаYasmin_pnЖенскийfuchsia61</v>
          </cell>
          <cell r="E1369" t="str">
            <v>Заг. с Th 4</v>
          </cell>
          <cell r="F1369" t="str">
            <v>ACOOLA Одежда Весна 2024 Theme 4</v>
          </cell>
          <cell r="G1369" t="str">
            <v>ACOOLA</v>
          </cell>
          <cell r="H1369" t="str">
            <v>Theme 4</v>
          </cell>
          <cell r="I1369" t="str">
            <v>00000003857</v>
          </cell>
          <cell r="J1369" t="str">
            <v>20240160060</v>
          </cell>
          <cell r="K1369" t="str">
            <v>Брюки детские для девочек Yasmin_pn фуксия</v>
          </cell>
          <cell r="L1369" t="str">
            <v>Женский</v>
          </cell>
          <cell r="M1369" t="str">
            <v>Школа</v>
          </cell>
          <cell r="N1369" t="str">
            <v>Yasmin_pn</v>
          </cell>
          <cell r="O1369" t="str">
            <v>фуксия</v>
          </cell>
          <cell r="P1369" t="str">
            <v>Jersey</v>
          </cell>
          <cell r="Q1369" t="str">
            <v>Pants</v>
          </cell>
          <cell r="R1369" t="str">
            <v>Bottom_Girls</v>
          </cell>
          <cell r="S1369" t="str">
            <v>Pants</v>
          </cell>
          <cell r="T1369" t="str">
            <v>Одежда</v>
          </cell>
          <cell r="U1369" t="str">
            <v>Special weave / Декоративное плетение ткани</v>
          </cell>
          <cell r="V1369" t="str">
            <v>43%Вискоза/37%ПЭ/15%Хлопок/5%ПУ</v>
          </cell>
          <cell r="W1369" t="str">
            <v>(61) kids school 9sizes</v>
          </cell>
          <cell r="X1369">
            <v>9</v>
          </cell>
          <cell r="Y1369" t="str">
            <v>Нет</v>
          </cell>
          <cell r="Z1369" t="str">
            <v>Tatiana Ryabceva</v>
          </cell>
          <cell r="AA1369" t="str">
            <v>Basic+</v>
          </cell>
          <cell r="AB1369" t="str">
            <v>Regular</v>
          </cell>
          <cell r="AC1369" t="str">
            <v>1,2,3,4,5</v>
          </cell>
          <cell r="AD1369" t="str">
            <v>1,2,3,4,5_9</v>
          </cell>
          <cell r="AE1369">
            <v>271</v>
          </cell>
          <cell r="AF1369">
            <v>52</v>
          </cell>
          <cell r="AG1369">
            <v>73</v>
          </cell>
          <cell r="AH1369">
            <v>96</v>
          </cell>
          <cell r="AI1369">
            <v>43</v>
          </cell>
          <cell r="AJ1369">
            <v>7</v>
          </cell>
          <cell r="AK1369">
            <v>0.6</v>
          </cell>
          <cell r="AL1369">
            <v>0.6</v>
          </cell>
          <cell r="AM1369">
            <v>10</v>
          </cell>
          <cell r="AN1369">
            <v>3</v>
          </cell>
          <cell r="AO1369">
            <v>13</v>
          </cell>
          <cell r="AP1369">
            <v>676</v>
          </cell>
          <cell r="AQ1369">
            <v>10</v>
          </cell>
          <cell r="AR1369">
            <v>3</v>
          </cell>
          <cell r="AS1369">
            <v>13</v>
          </cell>
          <cell r="AT1369">
            <v>949</v>
          </cell>
          <cell r="AU1369">
            <v>10</v>
          </cell>
          <cell r="AV1369">
            <v>3</v>
          </cell>
          <cell r="AW1369">
            <v>13</v>
          </cell>
          <cell r="AX1369">
            <v>1248</v>
          </cell>
          <cell r="AY1369">
            <v>10</v>
          </cell>
          <cell r="AZ1369">
            <v>3</v>
          </cell>
          <cell r="BA1369">
            <v>13</v>
          </cell>
          <cell r="BB1369">
            <v>559</v>
          </cell>
          <cell r="BC1369">
            <v>10</v>
          </cell>
          <cell r="BD1369">
            <v>3</v>
          </cell>
          <cell r="BE1369">
            <v>13</v>
          </cell>
          <cell r="BF1369">
            <v>91</v>
          </cell>
          <cell r="BG1369" t="str">
            <v>1-3</v>
          </cell>
          <cell r="BH1369">
            <v>0.46355263157894738</v>
          </cell>
          <cell r="BI1369">
            <v>3523</v>
          </cell>
          <cell r="BJ1369">
            <v>1499</v>
          </cell>
          <cell r="BK1369">
            <v>1499</v>
          </cell>
          <cell r="BL1369">
            <v>1362.73</v>
          </cell>
          <cell r="BM1369">
            <v>3.2181193645341346</v>
          </cell>
          <cell r="BN1369">
            <v>4.07</v>
          </cell>
          <cell r="BO1369">
            <v>4.22</v>
          </cell>
          <cell r="BP1369">
            <v>5.48</v>
          </cell>
          <cell r="BQ1369">
            <v>465.8</v>
          </cell>
          <cell r="BR1369">
            <v>0.68925950633755839</v>
          </cell>
          <cell r="BS1369">
            <v>3.3</v>
          </cell>
          <cell r="BT1369">
            <v>85</v>
          </cell>
          <cell r="BU1369">
            <v>1.1000000000000001</v>
          </cell>
          <cell r="BV1369">
            <v>1499</v>
          </cell>
          <cell r="BW1369">
            <v>900</v>
          </cell>
          <cell r="BX1369" t="str">
            <v>ZHEJIANG HAOYUCHENG IMPORT AND EXPORT CO., LTD</v>
          </cell>
          <cell r="BY1369" t="str">
            <v>Китай</v>
          </cell>
          <cell r="BZ1369">
            <v>304</v>
          </cell>
          <cell r="CA1369">
            <v>767</v>
          </cell>
          <cell r="CB1369">
            <v>135</v>
          </cell>
          <cell r="CC1369">
            <v>2871</v>
          </cell>
          <cell r="CD1369">
            <v>7600</v>
          </cell>
          <cell r="CE1369">
            <v>2392.1229525285703</v>
          </cell>
          <cell r="CF1369">
            <v>7600</v>
          </cell>
          <cell r="CG1369">
            <v>10000</v>
          </cell>
          <cell r="CH1369" t="str">
            <v>ок</v>
          </cell>
          <cell r="CI1369" t="str">
            <v>ок</v>
          </cell>
          <cell r="CJ1369">
            <v>15</v>
          </cell>
          <cell r="CK1369">
            <v>14867.06</v>
          </cell>
          <cell r="CL1369">
            <v>3236.74</v>
          </cell>
          <cell r="CM1369">
            <v>1282.8799999999999</v>
          </cell>
          <cell r="CN1369">
            <v>12115.619999999999</v>
          </cell>
          <cell r="CO1369">
            <v>569.69999999999993</v>
          </cell>
          <cell r="CP1369">
            <v>32071.999999999996</v>
          </cell>
          <cell r="CQ1369">
            <v>1641013.4000000001</v>
          </cell>
          <cell r="CR1369">
            <v>357268.60000000003</v>
          </cell>
          <cell r="CS1369">
            <v>141603.20000000001</v>
          </cell>
          <cell r="CT1369">
            <v>1337311.8</v>
          </cell>
          <cell r="CU1369">
            <v>62883</v>
          </cell>
          <cell r="CV1369">
            <v>3540080</v>
          </cell>
          <cell r="CW1369">
            <v>5280977</v>
          </cell>
          <cell r="CX1369">
            <v>1149733</v>
          </cell>
          <cell r="CY1369">
            <v>455696</v>
          </cell>
          <cell r="CZ1369">
            <v>4303629</v>
          </cell>
          <cell r="DA1369">
            <v>202365</v>
          </cell>
          <cell r="DB1369">
            <v>11392400</v>
          </cell>
          <cell r="DC1369" t="str">
            <v>Basic+</v>
          </cell>
          <cell r="DE1369">
            <v>59</v>
          </cell>
          <cell r="DF1369">
            <v>59</v>
          </cell>
          <cell r="DH1369">
            <v>10</v>
          </cell>
          <cell r="DI1369">
            <v>3</v>
          </cell>
          <cell r="DJ1369">
            <v>13</v>
          </cell>
          <cell r="DK1369">
            <v>767</v>
          </cell>
          <cell r="DP1369">
            <v>767</v>
          </cell>
          <cell r="DQ1369">
            <v>590</v>
          </cell>
          <cell r="DR1369">
            <v>177</v>
          </cell>
          <cell r="DS1369">
            <v>0.76923076923076927</v>
          </cell>
          <cell r="DT1369">
            <v>0.23076923076923078</v>
          </cell>
          <cell r="DU1369">
            <v>1499</v>
          </cell>
          <cell r="DV1369">
            <v>315237.00000000006</v>
          </cell>
          <cell r="DW1369">
            <v>3236.74</v>
          </cell>
          <cell r="DX1369">
            <v>1149733</v>
          </cell>
          <cell r="DY1369" t="str">
            <v>fuchsia</v>
          </cell>
          <cell r="DZ1369" t="str">
            <v>20240160060___Yasmin_pn___фуксия</v>
          </cell>
          <cell r="EA1369" t="str">
            <v>Расчет кирпичей</v>
          </cell>
        </row>
        <row r="1370">
          <cell r="B1370" t="str">
            <v>20230160016_0077102_00000003857</v>
          </cell>
          <cell r="C1370" t="str">
            <v>20230160016_0077102</v>
          </cell>
          <cell r="D1370" t="str">
            <v>Theme 4ОдеждаTagЖенскийnavy308</v>
          </cell>
          <cell r="E1370" t="str">
            <v>Заг. с Th 4</v>
          </cell>
          <cell r="F1370" t="str">
            <v>ACOOLA Одежда Весна 2024 Theme 4</v>
          </cell>
          <cell r="G1370" t="str">
            <v>ACOOLA</v>
          </cell>
          <cell r="H1370" t="str">
            <v>Theme 4</v>
          </cell>
          <cell r="I1370" t="str">
            <v>00000003857</v>
          </cell>
          <cell r="J1370" t="str">
            <v>20230160016</v>
          </cell>
          <cell r="K1370" t="str">
            <v>Брюки детские для девочек Tag холодный синий</v>
          </cell>
          <cell r="L1370" t="str">
            <v>Женский</v>
          </cell>
          <cell r="M1370" t="str">
            <v>Все</v>
          </cell>
          <cell r="N1370" t="str">
            <v>Tag</v>
          </cell>
          <cell r="O1370" t="str">
            <v>холодный синий</v>
          </cell>
          <cell r="P1370" t="str">
            <v>Stitched</v>
          </cell>
          <cell r="Q1370" t="str">
            <v>Pants</v>
          </cell>
          <cell r="R1370" t="str">
            <v>Bottom_Girls</v>
          </cell>
          <cell r="S1370" t="str">
            <v>Pants</v>
          </cell>
          <cell r="T1370" t="str">
            <v>Одежда</v>
          </cell>
          <cell r="U1370" t="str">
            <v>Plain weave / Полотняное переплетение ткани</v>
          </cell>
          <cell r="V1370" t="str">
            <v>80%Вискоза/20%Лен</v>
          </cell>
          <cell r="W1370" t="str">
            <v>(308) Kids cloth 98-164</v>
          </cell>
          <cell r="X1370">
            <v>12</v>
          </cell>
          <cell r="Y1370" t="str">
            <v>Нет</v>
          </cell>
          <cell r="Z1370" t="str">
            <v>Marina Ivaschenko</v>
          </cell>
          <cell r="AA1370" t="str">
            <v>Basic+</v>
          </cell>
          <cell r="AB1370" t="str">
            <v>Regular</v>
          </cell>
          <cell r="AC1370" t="str">
            <v>1,2,3,4,5</v>
          </cell>
          <cell r="AD1370" t="str">
            <v>1,2,3,4,5_12</v>
          </cell>
          <cell r="AE1370">
            <v>271</v>
          </cell>
          <cell r="AF1370">
            <v>52</v>
          </cell>
          <cell r="AG1370">
            <v>73</v>
          </cell>
          <cell r="AH1370">
            <v>96</v>
          </cell>
          <cell r="AI1370">
            <v>43</v>
          </cell>
          <cell r="AJ1370">
            <v>7</v>
          </cell>
          <cell r="AK1370">
            <v>0.65</v>
          </cell>
          <cell r="AL1370">
            <v>0.2</v>
          </cell>
          <cell r="AM1370">
            <v>12</v>
          </cell>
          <cell r="AN1370">
            <v>1</v>
          </cell>
          <cell r="AO1370">
            <v>13</v>
          </cell>
          <cell r="AP1370">
            <v>676</v>
          </cell>
          <cell r="AQ1370">
            <v>12</v>
          </cell>
          <cell r="AR1370">
            <v>1</v>
          </cell>
          <cell r="AS1370">
            <v>13</v>
          </cell>
          <cell r="AT1370">
            <v>949</v>
          </cell>
          <cell r="AU1370">
            <v>12</v>
          </cell>
          <cell r="AV1370">
            <v>1</v>
          </cell>
          <cell r="AW1370">
            <v>13</v>
          </cell>
          <cell r="AX1370">
            <v>1248</v>
          </cell>
          <cell r="AY1370">
            <v>12</v>
          </cell>
          <cell r="AZ1370">
            <v>1</v>
          </cell>
          <cell r="BA1370">
            <v>13</v>
          </cell>
          <cell r="BB1370">
            <v>559</v>
          </cell>
          <cell r="BC1370">
            <v>12</v>
          </cell>
          <cell r="BD1370">
            <v>1</v>
          </cell>
          <cell r="BE1370">
            <v>13</v>
          </cell>
          <cell r="BF1370">
            <v>91</v>
          </cell>
          <cell r="BG1370" t="str">
            <v>0-1</v>
          </cell>
          <cell r="BH1370">
            <v>0.46355263157894738</v>
          </cell>
          <cell r="BI1370">
            <v>3523</v>
          </cell>
          <cell r="BJ1370">
            <v>1799</v>
          </cell>
          <cell r="BK1370">
            <v>1799</v>
          </cell>
          <cell r="BL1370">
            <v>1635.45</v>
          </cell>
          <cell r="BM1370">
            <v>3.2915561247827281</v>
          </cell>
          <cell r="BN1370">
            <v>4.8899999999999997</v>
          </cell>
          <cell r="BO1370">
            <v>5.07</v>
          </cell>
          <cell r="BP1370">
            <v>6.43</v>
          </cell>
          <cell r="BQ1370">
            <v>546.54999999999995</v>
          </cell>
          <cell r="BR1370">
            <v>0.69619232907170647</v>
          </cell>
          <cell r="BS1370">
            <v>3.3</v>
          </cell>
          <cell r="BT1370">
            <v>85</v>
          </cell>
          <cell r="BU1370">
            <v>1.1000000000000001</v>
          </cell>
          <cell r="BV1370">
            <v>1799</v>
          </cell>
          <cell r="BW1370">
            <v>1080</v>
          </cell>
          <cell r="BX1370" t="str">
            <v>NINGBO CINDY IMPORT AND EXPORT CO.,LTD</v>
          </cell>
          <cell r="BY1370" t="str">
            <v>Китай</v>
          </cell>
          <cell r="BZ1370">
            <v>304</v>
          </cell>
          <cell r="CA1370">
            <v>767</v>
          </cell>
          <cell r="CB1370">
            <v>132</v>
          </cell>
          <cell r="CC1370">
            <v>2874</v>
          </cell>
          <cell r="CD1370">
            <v>7600</v>
          </cell>
          <cell r="CE1370">
            <v>2392.1229525285703</v>
          </cell>
          <cell r="CF1370">
            <v>7600</v>
          </cell>
          <cell r="CG1370">
            <v>10000</v>
          </cell>
          <cell r="CH1370" t="str">
            <v>ок</v>
          </cell>
          <cell r="CI1370" t="str">
            <v>ок</v>
          </cell>
          <cell r="CJ1370">
            <v>11</v>
          </cell>
          <cell r="CK1370">
            <v>17861.61</v>
          </cell>
          <cell r="CL1370">
            <v>3888.69</v>
          </cell>
          <cell r="CM1370">
            <v>1541.2800000000002</v>
          </cell>
          <cell r="CN1370">
            <v>14571.18</v>
          </cell>
          <cell r="CO1370">
            <v>669.24</v>
          </cell>
          <cell r="CP1370">
            <v>38532</v>
          </cell>
          <cell r="CQ1370">
            <v>1925495.65</v>
          </cell>
          <cell r="CR1370">
            <v>419203.85</v>
          </cell>
          <cell r="CS1370">
            <v>166151.19999999998</v>
          </cell>
          <cell r="CT1370">
            <v>1570784.7</v>
          </cell>
          <cell r="CU1370">
            <v>72144.599999999991</v>
          </cell>
          <cell r="CV1370">
            <v>4153779.9999999995</v>
          </cell>
          <cell r="CW1370">
            <v>6337877</v>
          </cell>
          <cell r="CX1370">
            <v>1379833</v>
          </cell>
          <cell r="CY1370">
            <v>546896</v>
          </cell>
          <cell r="CZ1370">
            <v>5170326</v>
          </cell>
          <cell r="DA1370">
            <v>237468</v>
          </cell>
          <cell r="DB1370">
            <v>13672400</v>
          </cell>
          <cell r="DC1370" t="str">
            <v>Basic+</v>
          </cell>
          <cell r="DE1370">
            <v>59</v>
          </cell>
          <cell r="DF1370">
            <v>59</v>
          </cell>
          <cell r="DH1370">
            <v>12</v>
          </cell>
          <cell r="DI1370">
            <v>1</v>
          </cell>
          <cell r="DJ1370">
            <v>13</v>
          </cell>
          <cell r="DK1370">
            <v>767</v>
          </cell>
          <cell r="DP1370">
            <v>767</v>
          </cell>
          <cell r="DQ1370">
            <v>708</v>
          </cell>
          <cell r="DR1370">
            <v>59</v>
          </cell>
          <cell r="DS1370">
            <v>0.92307692307692313</v>
          </cell>
          <cell r="DT1370">
            <v>7.6923076923076927E-2</v>
          </cell>
          <cell r="DU1370">
            <v>1799</v>
          </cell>
          <cell r="DV1370">
            <v>369885.74999999994</v>
          </cell>
          <cell r="DW1370">
            <v>3888.69</v>
          </cell>
          <cell r="DX1370">
            <v>1379833</v>
          </cell>
          <cell r="DY1370" t="str">
            <v>navy</v>
          </cell>
          <cell r="DZ1370" t="str">
            <v>20230160016___Tag___холодный синий</v>
          </cell>
          <cell r="EA1370" t="str">
            <v>Расчет кирпичей</v>
          </cell>
        </row>
        <row r="1371">
          <cell r="B1371" t="str">
            <v>20240180105_0076818_00000003857</v>
          </cell>
          <cell r="C1371" t="str">
            <v>20240180105_0076818</v>
          </cell>
          <cell r="D1371" t="str">
            <v>Theme 4ОдеждаCafe_skЖенскийwhite61</v>
          </cell>
          <cell r="E1371" t="str">
            <v>Заг. с Th 4</v>
          </cell>
          <cell r="F1371" t="str">
            <v>ACOOLA Одежда Весна 2024 Theme 4</v>
          </cell>
          <cell r="G1371" t="str">
            <v>ACOOLA</v>
          </cell>
          <cell r="H1371" t="str">
            <v>Theme 4</v>
          </cell>
          <cell r="I1371" t="str">
            <v>00000003857</v>
          </cell>
          <cell r="J1371" t="str">
            <v>20240180105</v>
          </cell>
          <cell r="K1371" t="str">
            <v>Юбка детская для девочек Cafe_sk белый</v>
          </cell>
          <cell r="L1371" t="str">
            <v>Женский</v>
          </cell>
          <cell r="M1371" t="str">
            <v>Школа</v>
          </cell>
          <cell r="N1371" t="str">
            <v>Cafe_sk</v>
          </cell>
          <cell r="O1371" t="str">
            <v>белый</v>
          </cell>
          <cell r="P1371" t="str">
            <v>Stitched</v>
          </cell>
          <cell r="Q1371" t="str">
            <v>Skirt</v>
          </cell>
          <cell r="R1371" t="str">
            <v>Bottom_Girls</v>
          </cell>
          <cell r="S1371" t="str">
            <v>Skirt</v>
          </cell>
          <cell r="T1371" t="str">
            <v>Одежда</v>
          </cell>
          <cell r="U1371" t="str">
            <v>Lace (embroidery) / Кружево вышитое</v>
          </cell>
          <cell r="V1371" t="str">
            <v>100%Хлопок</v>
          </cell>
          <cell r="W1371" t="str">
            <v>(61) kids school 9sizes</v>
          </cell>
          <cell r="X1371">
            <v>9</v>
          </cell>
          <cell r="Y1371" t="str">
            <v>Нет</v>
          </cell>
          <cell r="Z1371" t="str">
            <v>Svetlana Panina</v>
          </cell>
          <cell r="AA1371" t="str">
            <v>Fashion</v>
          </cell>
          <cell r="AB1371" t="str">
            <v>Regular</v>
          </cell>
          <cell r="AC1371" t="str">
            <v>1,2,3,4</v>
          </cell>
          <cell r="AD1371" t="str">
            <v>1,2,3,4_9</v>
          </cell>
          <cell r="AE1371">
            <v>264</v>
          </cell>
          <cell r="AF1371">
            <v>52</v>
          </cell>
          <cell r="AG1371">
            <v>73</v>
          </cell>
          <cell r="AH1371">
            <v>96</v>
          </cell>
          <cell r="AI1371">
            <v>43</v>
          </cell>
          <cell r="AJ1371">
            <v>0</v>
          </cell>
          <cell r="AK1371">
            <v>1</v>
          </cell>
          <cell r="AL1371">
            <v>0.3</v>
          </cell>
          <cell r="AM1371">
            <v>9</v>
          </cell>
          <cell r="AN1371">
            <v>1</v>
          </cell>
          <cell r="AO1371">
            <v>10</v>
          </cell>
          <cell r="AP1371">
            <v>520</v>
          </cell>
          <cell r="AQ1371">
            <v>9</v>
          </cell>
          <cell r="AR1371">
            <v>1</v>
          </cell>
          <cell r="AS1371">
            <v>10</v>
          </cell>
          <cell r="AT1371">
            <v>730</v>
          </cell>
          <cell r="AU1371">
            <v>9</v>
          </cell>
          <cell r="AV1371">
            <v>1</v>
          </cell>
          <cell r="AW1371">
            <v>10</v>
          </cell>
          <cell r="AX1371">
            <v>960</v>
          </cell>
          <cell r="AY1371">
            <v>9</v>
          </cell>
          <cell r="AZ1371">
            <v>1</v>
          </cell>
          <cell r="BA1371">
            <v>10</v>
          </cell>
          <cell r="BB1371">
            <v>430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 t="str">
            <v>0-1</v>
          </cell>
          <cell r="BH1371">
            <v>0.48</v>
          </cell>
          <cell r="BI1371">
            <v>2640</v>
          </cell>
          <cell r="BJ1371">
            <v>1799</v>
          </cell>
          <cell r="BK1371">
            <v>1799</v>
          </cell>
          <cell r="BL1371">
            <v>1635.45</v>
          </cell>
          <cell r="BM1371">
            <v>2.3516339869281047</v>
          </cell>
          <cell r="BN1371">
            <v>6.85</v>
          </cell>
          <cell r="BO1371">
            <v>7.1</v>
          </cell>
          <cell r="BP1371">
            <v>9</v>
          </cell>
          <cell r="BQ1371">
            <v>765</v>
          </cell>
          <cell r="BR1371">
            <v>0.57476375764313503</v>
          </cell>
          <cell r="BS1371">
            <v>3.5</v>
          </cell>
          <cell r="BT1371">
            <v>85</v>
          </cell>
          <cell r="BU1371">
            <v>1.1000000000000001</v>
          </cell>
          <cell r="BV1371">
            <v>1799</v>
          </cell>
          <cell r="BW1371">
            <v>1080</v>
          </cell>
          <cell r="BX1371" t="str">
            <v>SHAOXING JUNZE CLOTHING CO.,LTD.</v>
          </cell>
          <cell r="BY1371" t="str">
            <v>Китай</v>
          </cell>
          <cell r="BZ1371">
            <v>220</v>
          </cell>
          <cell r="CA1371">
            <v>590</v>
          </cell>
          <cell r="CB1371">
            <v>99</v>
          </cell>
          <cell r="CC1371">
            <v>1951</v>
          </cell>
          <cell r="CD1371">
            <v>5500</v>
          </cell>
          <cell r="CE1371">
            <v>1731.1416103825181</v>
          </cell>
          <cell r="CF1371">
            <v>5500</v>
          </cell>
          <cell r="CG1371">
            <v>5500</v>
          </cell>
          <cell r="CH1371" t="str">
            <v>ок</v>
          </cell>
          <cell r="CI1371" t="str">
            <v>ок</v>
          </cell>
          <cell r="CJ1371">
            <v>11</v>
          </cell>
          <cell r="CK1371">
            <v>18744</v>
          </cell>
          <cell r="CL1371">
            <v>4189</v>
          </cell>
          <cell r="CM1371">
            <v>1562</v>
          </cell>
          <cell r="CN1371">
            <v>13852.099999999999</v>
          </cell>
          <cell r="CO1371">
            <v>702.9</v>
          </cell>
          <cell r="CP1371">
            <v>39050</v>
          </cell>
          <cell r="CQ1371">
            <v>2019600</v>
          </cell>
          <cell r="CR1371">
            <v>451350</v>
          </cell>
          <cell r="CS1371">
            <v>168300</v>
          </cell>
          <cell r="CT1371">
            <v>1492515</v>
          </cell>
          <cell r="CU1371">
            <v>75735</v>
          </cell>
          <cell r="CV1371">
            <v>4207500</v>
          </cell>
          <cell r="CW1371">
            <v>4749360</v>
          </cell>
          <cell r="CX1371">
            <v>1061410</v>
          </cell>
          <cell r="CY1371">
            <v>395780</v>
          </cell>
          <cell r="CZ1371">
            <v>3509849</v>
          </cell>
          <cell r="DA1371">
            <v>178101</v>
          </cell>
          <cell r="DB1371">
            <v>9894500</v>
          </cell>
          <cell r="DC1371" t="str">
            <v>Fashion</v>
          </cell>
          <cell r="DE1371">
            <v>59</v>
          </cell>
          <cell r="DF1371">
            <v>59</v>
          </cell>
          <cell r="DH1371">
            <v>9</v>
          </cell>
          <cell r="DI1371">
            <v>1</v>
          </cell>
          <cell r="DJ1371">
            <v>10</v>
          </cell>
          <cell r="DK1371">
            <v>590</v>
          </cell>
          <cell r="DP1371">
            <v>590</v>
          </cell>
          <cell r="DQ1371">
            <v>531</v>
          </cell>
          <cell r="DR1371">
            <v>59</v>
          </cell>
          <cell r="DS1371">
            <v>0.9</v>
          </cell>
          <cell r="DT1371">
            <v>0.1</v>
          </cell>
          <cell r="DU1371">
            <v>1799</v>
          </cell>
          <cell r="DV1371">
            <v>398250</v>
          </cell>
          <cell r="DW1371">
            <v>4189</v>
          </cell>
          <cell r="DX1371">
            <v>1061410</v>
          </cell>
          <cell r="DY1371" t="str">
            <v>white</v>
          </cell>
          <cell r="DZ1371" t="str">
            <v>20240180105___Cafe_sk___белый</v>
          </cell>
          <cell r="EA1371" t="str">
            <v>Расчет кирпичей</v>
          </cell>
        </row>
        <row r="1372">
          <cell r="B1372" t="str">
            <v>20240270089_0076689_00000003857</v>
          </cell>
          <cell r="C1372" t="str">
            <v>20240270089_0076689</v>
          </cell>
          <cell r="D1372" t="str">
            <v>Theme 4ОдеждаCafe_blЖенскийwhite61</v>
          </cell>
          <cell r="E1372" t="str">
            <v>Заг. с Th 4</v>
          </cell>
          <cell r="F1372" t="str">
            <v>ACOOLA Одежда Весна 2024 Theme 4</v>
          </cell>
          <cell r="G1372" t="str">
            <v>ACOOLA</v>
          </cell>
          <cell r="H1372" t="str">
            <v>Theme 4</v>
          </cell>
          <cell r="I1372" t="str">
            <v>00000003857</v>
          </cell>
          <cell r="J1372" t="str">
            <v>20240270089</v>
          </cell>
          <cell r="K1372" t="str">
            <v>Блузка детская для девочек Cafe_bl белый</v>
          </cell>
          <cell r="L1372" t="str">
            <v>Женский</v>
          </cell>
          <cell r="M1372" t="str">
            <v>Школа</v>
          </cell>
          <cell r="N1372" t="str">
            <v>Cafe_bl</v>
          </cell>
          <cell r="O1372" t="str">
            <v>белый</v>
          </cell>
          <cell r="P1372" t="str">
            <v>Stitched</v>
          </cell>
          <cell r="Q1372" t="str">
            <v>Blouse SS</v>
          </cell>
          <cell r="R1372" t="str">
            <v>Top_Girls</v>
          </cell>
          <cell r="S1372" t="str">
            <v>Blouse</v>
          </cell>
          <cell r="T1372" t="str">
            <v>Одежда</v>
          </cell>
          <cell r="U1372" t="str">
            <v>Lace (embroidery) / Кружево вышитое</v>
          </cell>
          <cell r="V1372" t="str">
            <v>100%Хлопок</v>
          </cell>
          <cell r="W1372" t="str">
            <v>(61) kids school 9sizes</v>
          </cell>
          <cell r="X1372">
            <v>9</v>
          </cell>
          <cell r="Y1372" t="str">
            <v>Нет</v>
          </cell>
          <cell r="Z1372" t="str">
            <v>Marina Ivaschenko</v>
          </cell>
          <cell r="AA1372" t="str">
            <v>Fashion</v>
          </cell>
          <cell r="AB1372" t="str">
            <v>Regular</v>
          </cell>
          <cell r="AC1372" t="str">
            <v>1,2,3,4</v>
          </cell>
          <cell r="AD1372" t="str">
            <v>1,2,3,4_9</v>
          </cell>
          <cell r="AE1372">
            <v>264</v>
          </cell>
          <cell r="AF1372">
            <v>52</v>
          </cell>
          <cell r="AG1372">
            <v>73</v>
          </cell>
          <cell r="AH1372">
            <v>96</v>
          </cell>
          <cell r="AI1372">
            <v>43</v>
          </cell>
          <cell r="AJ1372">
            <v>0</v>
          </cell>
          <cell r="AK1372">
            <v>1</v>
          </cell>
          <cell r="AL1372">
            <v>0.3</v>
          </cell>
          <cell r="AM1372">
            <v>9</v>
          </cell>
          <cell r="AN1372">
            <v>1</v>
          </cell>
          <cell r="AO1372">
            <v>10</v>
          </cell>
          <cell r="AP1372">
            <v>520</v>
          </cell>
          <cell r="AQ1372">
            <v>9</v>
          </cell>
          <cell r="AR1372">
            <v>1</v>
          </cell>
          <cell r="AS1372">
            <v>10</v>
          </cell>
          <cell r="AT1372">
            <v>730</v>
          </cell>
          <cell r="AU1372">
            <v>9</v>
          </cell>
          <cell r="AV1372">
            <v>1</v>
          </cell>
          <cell r="AW1372">
            <v>10</v>
          </cell>
          <cell r="AX1372">
            <v>960</v>
          </cell>
          <cell r="AY1372">
            <v>9</v>
          </cell>
          <cell r="AZ1372">
            <v>1</v>
          </cell>
          <cell r="BA1372">
            <v>10</v>
          </cell>
          <cell r="BB1372">
            <v>430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 t="str">
            <v>0-1</v>
          </cell>
          <cell r="BH1372">
            <v>0.48</v>
          </cell>
          <cell r="BI1372">
            <v>2640</v>
          </cell>
          <cell r="BJ1372">
            <v>1499</v>
          </cell>
          <cell r="BK1372">
            <v>1499</v>
          </cell>
          <cell r="BL1372">
            <v>1362.73</v>
          </cell>
          <cell r="BM1372">
            <v>2.9490458390714145</v>
          </cell>
          <cell r="BN1372">
            <v>4.6100000000000003</v>
          </cell>
          <cell r="BO1372">
            <v>4.78</v>
          </cell>
          <cell r="BP1372">
            <v>5.98</v>
          </cell>
          <cell r="BQ1372">
            <v>508.3</v>
          </cell>
          <cell r="BR1372">
            <v>0.66090727151434292</v>
          </cell>
          <cell r="BS1372">
            <v>3.5</v>
          </cell>
          <cell r="BT1372">
            <v>85</v>
          </cell>
          <cell r="BU1372">
            <v>1.1000000000000001</v>
          </cell>
          <cell r="BV1372">
            <v>1499</v>
          </cell>
          <cell r="BW1372">
            <v>900</v>
          </cell>
          <cell r="BX1372" t="str">
            <v>SHAOXING JUNZE CLOTHING CO.,LTD.</v>
          </cell>
          <cell r="BY1372" t="str">
            <v>Китай</v>
          </cell>
          <cell r="BZ1372">
            <v>220</v>
          </cell>
          <cell r="CA1372">
            <v>590</v>
          </cell>
          <cell r="CB1372">
            <v>99</v>
          </cell>
          <cell r="CC1372">
            <v>1951</v>
          </cell>
          <cell r="CD1372">
            <v>5500</v>
          </cell>
          <cell r="CE1372">
            <v>1731.1416103825181</v>
          </cell>
          <cell r="CF1372">
            <v>5500</v>
          </cell>
          <cell r="CG1372">
            <v>5500</v>
          </cell>
          <cell r="CH1372" t="str">
            <v>ок</v>
          </cell>
          <cell r="CI1372" t="str">
            <v>ок</v>
          </cell>
          <cell r="CJ1372">
            <v>11</v>
          </cell>
          <cell r="CK1372">
            <v>12619.2</v>
          </cell>
          <cell r="CL1372">
            <v>2820.2000000000003</v>
          </cell>
          <cell r="CM1372">
            <v>1051.6000000000001</v>
          </cell>
          <cell r="CN1372">
            <v>9325.7800000000007</v>
          </cell>
          <cell r="CO1372">
            <v>473.22</v>
          </cell>
          <cell r="CP1372">
            <v>26290</v>
          </cell>
          <cell r="CQ1372">
            <v>1341912</v>
          </cell>
          <cell r="CR1372">
            <v>299897</v>
          </cell>
          <cell r="CS1372">
            <v>111826</v>
          </cell>
          <cell r="CT1372">
            <v>991693.3</v>
          </cell>
          <cell r="CU1372">
            <v>50321.700000000004</v>
          </cell>
          <cell r="CV1372">
            <v>2795650</v>
          </cell>
          <cell r="CW1372">
            <v>3957360</v>
          </cell>
          <cell r="CX1372">
            <v>884410</v>
          </cell>
          <cell r="CY1372">
            <v>329780</v>
          </cell>
          <cell r="CZ1372">
            <v>2924549</v>
          </cell>
          <cell r="DA1372">
            <v>148401</v>
          </cell>
          <cell r="DB1372">
            <v>8244500</v>
          </cell>
          <cell r="DC1372" t="str">
            <v>Fashion</v>
          </cell>
          <cell r="DE1372">
            <v>59</v>
          </cell>
          <cell r="DF1372">
            <v>59</v>
          </cell>
          <cell r="DH1372">
            <v>9</v>
          </cell>
          <cell r="DI1372">
            <v>1</v>
          </cell>
          <cell r="DJ1372">
            <v>10</v>
          </cell>
          <cell r="DK1372">
            <v>590</v>
          </cell>
          <cell r="DP1372">
            <v>590</v>
          </cell>
          <cell r="DQ1372">
            <v>531</v>
          </cell>
          <cell r="DR1372">
            <v>59</v>
          </cell>
          <cell r="DS1372">
            <v>0.9</v>
          </cell>
          <cell r="DT1372">
            <v>0.1</v>
          </cell>
          <cell r="DU1372">
            <v>1499</v>
          </cell>
          <cell r="DV1372">
            <v>264615</v>
          </cell>
          <cell r="DW1372">
            <v>2820.2000000000003</v>
          </cell>
          <cell r="DX1372">
            <v>884410</v>
          </cell>
          <cell r="DY1372" t="str">
            <v>white</v>
          </cell>
          <cell r="DZ1372" t="str">
            <v>20240270089___Cafe_bl___белый</v>
          </cell>
          <cell r="EA1372" t="str">
            <v>Расчет кирпичей</v>
          </cell>
        </row>
        <row r="1373">
          <cell r="B1373" t="str">
            <v>20240420009_0076756_00000003857</v>
          </cell>
          <cell r="C1373" t="str">
            <v>20240420009_0076756</v>
          </cell>
          <cell r="D1373" t="str">
            <v>Theme 4ОдеждаRif_shЖенскийwhite61</v>
          </cell>
          <cell r="E1373" t="str">
            <v>Заг. с Th 4</v>
          </cell>
          <cell r="F1373" t="str">
            <v>ACOOLA Одежда Весна 2024 Theme 4</v>
          </cell>
          <cell r="G1373" t="str">
            <v>ACOOLA</v>
          </cell>
          <cell r="H1373" t="str">
            <v>Theme 4</v>
          </cell>
          <cell r="I1373" t="str">
            <v>00000003857</v>
          </cell>
          <cell r="J1373" t="str">
            <v>20240420009</v>
          </cell>
          <cell r="K1373" t="str">
            <v>Шорты детские для девочек Rif_sh белый</v>
          </cell>
          <cell r="L1373" t="str">
            <v>Женский</v>
          </cell>
          <cell r="M1373" t="str">
            <v>Школа</v>
          </cell>
          <cell r="N1373" t="str">
            <v>Rif_sh</v>
          </cell>
          <cell r="O1373" t="str">
            <v>белый</v>
          </cell>
          <cell r="P1373" t="str">
            <v>Jersey</v>
          </cell>
          <cell r="Q1373" t="str">
            <v>Shorts</v>
          </cell>
          <cell r="R1373" t="str">
            <v>Bottom_Girls</v>
          </cell>
          <cell r="S1373" t="str">
            <v>Pants</v>
          </cell>
          <cell r="T1373" t="str">
            <v>Одежда</v>
          </cell>
          <cell r="U1373" t="str">
            <v>Single jersey / Трикотажное полотно</v>
          </cell>
          <cell r="V1373" t="str">
            <v>95%Хлопок/5%ПУ</v>
          </cell>
          <cell r="W1373" t="str">
            <v>(61) kids school 9sizes</v>
          </cell>
          <cell r="X1373">
            <v>9</v>
          </cell>
          <cell r="Y1373" t="str">
            <v>Нет</v>
          </cell>
          <cell r="Z1373" t="str">
            <v>Tatiana Ryabceva</v>
          </cell>
          <cell r="AA1373" t="str">
            <v>Basic+</v>
          </cell>
          <cell r="AB1373" t="str">
            <v>Regular</v>
          </cell>
          <cell r="AC1373" t="str">
            <v>1,2,3,4,5</v>
          </cell>
          <cell r="AD1373" t="str">
            <v>1,2,3,4,5_9</v>
          </cell>
          <cell r="AE1373">
            <v>271</v>
          </cell>
          <cell r="AF1373">
            <v>52</v>
          </cell>
          <cell r="AG1373">
            <v>73</v>
          </cell>
          <cell r="AH1373">
            <v>96</v>
          </cell>
          <cell r="AI1373">
            <v>43</v>
          </cell>
          <cell r="AJ1373">
            <v>7</v>
          </cell>
          <cell r="AK1373">
            <v>0.6</v>
          </cell>
          <cell r="AL1373">
            <v>0.6</v>
          </cell>
          <cell r="AM1373">
            <v>10</v>
          </cell>
          <cell r="AN1373">
            <v>3</v>
          </cell>
          <cell r="AO1373">
            <v>13</v>
          </cell>
          <cell r="AP1373">
            <v>676</v>
          </cell>
          <cell r="AQ1373">
            <v>10</v>
          </cell>
          <cell r="AR1373">
            <v>3</v>
          </cell>
          <cell r="AS1373">
            <v>13</v>
          </cell>
          <cell r="AT1373">
            <v>949</v>
          </cell>
          <cell r="AU1373">
            <v>10</v>
          </cell>
          <cell r="AV1373">
            <v>3</v>
          </cell>
          <cell r="AW1373">
            <v>13</v>
          </cell>
          <cell r="AX1373">
            <v>1248</v>
          </cell>
          <cell r="AY1373">
            <v>10</v>
          </cell>
          <cell r="AZ1373">
            <v>3</v>
          </cell>
          <cell r="BA1373">
            <v>13</v>
          </cell>
          <cell r="BB1373">
            <v>559</v>
          </cell>
          <cell r="BC1373">
            <v>10</v>
          </cell>
          <cell r="BD1373">
            <v>3</v>
          </cell>
          <cell r="BE1373">
            <v>13</v>
          </cell>
          <cell r="BF1373">
            <v>91</v>
          </cell>
          <cell r="BG1373" t="str">
            <v>1-3</v>
          </cell>
          <cell r="BH1373">
            <v>0.46355263157894738</v>
          </cell>
          <cell r="BI1373">
            <v>3523</v>
          </cell>
          <cell r="BJ1373">
            <v>1499</v>
          </cell>
          <cell r="BK1373">
            <v>1499</v>
          </cell>
          <cell r="BL1373">
            <v>1362.73</v>
          </cell>
          <cell r="BM1373">
            <v>3.3591036414565827</v>
          </cell>
          <cell r="BN1373">
            <v>4.05</v>
          </cell>
          <cell r="BO1373">
            <v>4.2</v>
          </cell>
          <cell r="BP1373">
            <v>5.25</v>
          </cell>
          <cell r="BQ1373">
            <v>446.25</v>
          </cell>
          <cell r="BR1373">
            <v>0.70230153435623754</v>
          </cell>
          <cell r="BS1373">
            <v>3.3</v>
          </cell>
          <cell r="BT1373">
            <v>85</v>
          </cell>
          <cell r="BU1373">
            <v>1.1000000000000001</v>
          </cell>
          <cell r="BV1373">
            <v>1499</v>
          </cell>
          <cell r="BW1373">
            <v>900</v>
          </cell>
          <cell r="BX1373" t="str">
            <v>SHANGHAI LANSHENG LIGHT INDUSTRIAL PRODUCTS IMP.&amp; EXP. CORP.,LTD</v>
          </cell>
          <cell r="BY1373" t="str">
            <v>Китай</v>
          </cell>
          <cell r="BZ1373">
            <v>304</v>
          </cell>
          <cell r="CA1373">
            <v>767</v>
          </cell>
          <cell r="CB1373">
            <v>135</v>
          </cell>
          <cell r="CC1373">
            <v>2871</v>
          </cell>
          <cell r="CD1373">
            <v>7600</v>
          </cell>
          <cell r="CE1373">
            <v>2392.1229525285703</v>
          </cell>
          <cell r="CF1373">
            <v>7600</v>
          </cell>
          <cell r="CG1373">
            <v>10000</v>
          </cell>
          <cell r="CH1373" t="str">
            <v>ок</v>
          </cell>
          <cell r="CI1373" t="str">
            <v>ок</v>
          </cell>
          <cell r="CJ1373">
            <v>15</v>
          </cell>
          <cell r="CK1373">
            <v>14796.6</v>
          </cell>
          <cell r="CL1373">
            <v>3221.4</v>
          </cell>
          <cell r="CM1373">
            <v>1276.8</v>
          </cell>
          <cell r="CN1373">
            <v>12058.2</v>
          </cell>
          <cell r="CO1373">
            <v>567</v>
          </cell>
          <cell r="CP1373">
            <v>31920</v>
          </cell>
          <cell r="CQ1373">
            <v>1572138.75</v>
          </cell>
          <cell r="CR1373">
            <v>342273.75</v>
          </cell>
          <cell r="CS1373">
            <v>135660</v>
          </cell>
          <cell r="CT1373">
            <v>1281183.75</v>
          </cell>
          <cell r="CU1373">
            <v>60243.75</v>
          </cell>
          <cell r="CV1373">
            <v>3391500</v>
          </cell>
          <cell r="CW1373">
            <v>5280977</v>
          </cell>
          <cell r="CX1373">
            <v>1149733</v>
          </cell>
          <cell r="CY1373">
            <v>455696</v>
          </cell>
          <cell r="CZ1373">
            <v>4303629</v>
          </cell>
          <cell r="DA1373">
            <v>202365</v>
          </cell>
          <cell r="DB1373">
            <v>11392400</v>
          </cell>
          <cell r="DC1373" t="str">
            <v>Basic+</v>
          </cell>
          <cell r="DE1373">
            <v>59</v>
          </cell>
          <cell r="DF1373">
            <v>59</v>
          </cell>
          <cell r="DH1373">
            <v>10</v>
          </cell>
          <cell r="DI1373">
            <v>3</v>
          </cell>
          <cell r="DJ1373">
            <v>13</v>
          </cell>
          <cell r="DK1373">
            <v>767</v>
          </cell>
          <cell r="DP1373">
            <v>767</v>
          </cell>
          <cell r="DQ1373">
            <v>590</v>
          </cell>
          <cell r="DR1373">
            <v>177</v>
          </cell>
          <cell r="DS1373">
            <v>0.76923076923076927</v>
          </cell>
          <cell r="DT1373">
            <v>0.23076923076923078</v>
          </cell>
          <cell r="DU1373">
            <v>1499</v>
          </cell>
          <cell r="DV1373">
            <v>302006.25</v>
          </cell>
          <cell r="DW1373">
            <v>3221.4</v>
          </cell>
          <cell r="DX1373">
            <v>1149733</v>
          </cell>
          <cell r="DY1373" t="str">
            <v>white</v>
          </cell>
          <cell r="DZ1373" t="str">
            <v>20240420009___Rif_sh___белый</v>
          </cell>
          <cell r="EA1373" t="str">
            <v>Расчет кирпичей</v>
          </cell>
        </row>
        <row r="1374">
          <cell r="B1374" t="str">
            <v>20240510009_0076804_00000003857</v>
          </cell>
          <cell r="C1374" t="str">
            <v>20240510009_0076804</v>
          </cell>
          <cell r="D1374" t="str">
            <v>Theme 4ОдеждаBeregЖенскийprint179</v>
          </cell>
          <cell r="E1374" t="str">
            <v>Заг. с Th 4</v>
          </cell>
          <cell r="F1374" t="str">
            <v>ACOOLA Одежда Весна 2024 Theme 4</v>
          </cell>
          <cell r="G1374" t="str">
            <v>ACOOLA</v>
          </cell>
          <cell r="H1374" t="str">
            <v>Theme 4</v>
          </cell>
          <cell r="I1374" t="str">
            <v>00000003857</v>
          </cell>
          <cell r="J1374" t="str">
            <v>20240510009</v>
          </cell>
          <cell r="K1374" t="str">
            <v>Футболка детская для девочек Bereg набивка</v>
          </cell>
          <cell r="L1374" t="str">
            <v>Женский</v>
          </cell>
          <cell r="M1374" t="str">
            <v>Школа</v>
          </cell>
          <cell r="N1374" t="str">
            <v>Bereg</v>
          </cell>
          <cell r="O1374" t="str">
            <v>набивка</v>
          </cell>
          <cell r="P1374" t="str">
            <v>Jersey</v>
          </cell>
          <cell r="Q1374" t="str">
            <v>T-shirt</v>
          </cell>
          <cell r="R1374" t="str">
            <v>Kids Set_Girls</v>
          </cell>
          <cell r="S1374" t="str">
            <v>Kids set</v>
          </cell>
          <cell r="T1374" t="str">
            <v>Одежда</v>
          </cell>
          <cell r="U1374" t="str">
            <v>Single jersey / Трикотажное полотно</v>
          </cell>
          <cell r="V1374" t="str">
            <v>95%Хлопок/5%ПУ</v>
          </cell>
          <cell r="W1374" t="str">
            <v>(179) Kids school Girl 122-164</v>
          </cell>
          <cell r="X1374">
            <v>8</v>
          </cell>
          <cell r="Y1374" t="str">
            <v>Нет</v>
          </cell>
          <cell r="Z1374" t="str">
            <v>Tatiana Ryabceva</v>
          </cell>
          <cell r="AA1374" t="str">
            <v>Basic+</v>
          </cell>
          <cell r="AB1374" t="str">
            <v>Regular</v>
          </cell>
          <cell r="AC1374" t="str">
            <v>1,2,3,4,5</v>
          </cell>
          <cell r="AD1374" t="str">
            <v>1,2,3,4,5_8</v>
          </cell>
          <cell r="AE1374">
            <v>271</v>
          </cell>
          <cell r="AF1374">
            <v>52</v>
          </cell>
          <cell r="AG1374">
            <v>73</v>
          </cell>
          <cell r="AH1374">
            <v>96</v>
          </cell>
          <cell r="AI1374">
            <v>43</v>
          </cell>
          <cell r="AJ1374">
            <v>7</v>
          </cell>
          <cell r="AK1374">
            <v>0.65</v>
          </cell>
          <cell r="AL1374">
            <v>0.8</v>
          </cell>
          <cell r="AM1374">
            <v>9</v>
          </cell>
          <cell r="AN1374">
            <v>4</v>
          </cell>
          <cell r="AO1374">
            <v>13</v>
          </cell>
          <cell r="AP1374">
            <v>676</v>
          </cell>
          <cell r="AQ1374">
            <v>9</v>
          </cell>
          <cell r="AR1374">
            <v>4</v>
          </cell>
          <cell r="AS1374">
            <v>13</v>
          </cell>
          <cell r="AT1374">
            <v>949</v>
          </cell>
          <cell r="AU1374">
            <v>9</v>
          </cell>
          <cell r="AV1374">
            <v>4</v>
          </cell>
          <cell r="AW1374">
            <v>13</v>
          </cell>
          <cell r="AX1374">
            <v>1248</v>
          </cell>
          <cell r="AY1374">
            <v>9</v>
          </cell>
          <cell r="AZ1374">
            <v>4</v>
          </cell>
          <cell r="BA1374">
            <v>13</v>
          </cell>
          <cell r="BB1374">
            <v>559</v>
          </cell>
          <cell r="BC1374">
            <v>9</v>
          </cell>
          <cell r="BD1374">
            <v>4</v>
          </cell>
          <cell r="BE1374">
            <v>13</v>
          </cell>
          <cell r="BF1374">
            <v>91</v>
          </cell>
          <cell r="BG1374" t="str">
            <v>1-4</v>
          </cell>
          <cell r="BH1374">
            <v>0.46355263157894738</v>
          </cell>
          <cell r="BI1374">
            <v>3523</v>
          </cell>
          <cell r="BJ1374">
            <v>799</v>
          </cell>
          <cell r="BK1374">
            <v>799</v>
          </cell>
          <cell r="BL1374">
            <v>726.36</v>
          </cell>
          <cell r="BM1374">
            <v>2.8658536585365852</v>
          </cell>
          <cell r="BN1374">
            <v>2.4300000000000002</v>
          </cell>
          <cell r="BO1374">
            <v>2.52</v>
          </cell>
          <cell r="BP1374">
            <v>3.28</v>
          </cell>
          <cell r="BQ1374">
            <v>278.8</v>
          </cell>
          <cell r="BR1374">
            <v>0.65106382978723398</v>
          </cell>
          <cell r="BS1374">
            <v>3.3</v>
          </cell>
          <cell r="BT1374">
            <v>85</v>
          </cell>
          <cell r="BU1374">
            <v>1.1000000000000001</v>
          </cell>
          <cell r="BV1374">
            <v>799</v>
          </cell>
          <cell r="BW1374">
            <v>480</v>
          </cell>
          <cell r="BX1374" t="str">
            <v>ZS Apparels Ltd</v>
          </cell>
          <cell r="BY1374" t="str">
            <v>Бангладеш</v>
          </cell>
          <cell r="BZ1374">
            <v>304</v>
          </cell>
          <cell r="CA1374">
            <v>767</v>
          </cell>
          <cell r="CB1374">
            <v>136</v>
          </cell>
          <cell r="CC1374">
            <v>2870</v>
          </cell>
          <cell r="CD1374">
            <v>7600</v>
          </cell>
          <cell r="CE1374">
            <v>2392.1229525285703</v>
          </cell>
          <cell r="CF1374">
            <v>7600</v>
          </cell>
          <cell r="CG1374">
            <v>10000</v>
          </cell>
          <cell r="CH1374" t="str">
            <v>ок</v>
          </cell>
          <cell r="CI1374" t="str">
            <v>ок</v>
          </cell>
          <cell r="CJ1374">
            <v>17</v>
          </cell>
          <cell r="CK1374">
            <v>8877.9600000000009</v>
          </cell>
          <cell r="CL1374">
            <v>1932.84</v>
          </cell>
          <cell r="CM1374">
            <v>766.08</v>
          </cell>
          <cell r="CN1374">
            <v>7232.4</v>
          </cell>
          <cell r="CO1374">
            <v>342.72</v>
          </cell>
          <cell r="CP1374">
            <v>19152</v>
          </cell>
          <cell r="CQ1374">
            <v>982212.4</v>
          </cell>
          <cell r="CR1374">
            <v>213839.6</v>
          </cell>
          <cell r="CS1374">
            <v>84755.199999999997</v>
          </cell>
          <cell r="CT1374">
            <v>800156</v>
          </cell>
          <cell r="CU1374">
            <v>37916.800000000003</v>
          </cell>
          <cell r="CV1374">
            <v>2118880</v>
          </cell>
          <cell r="CW1374">
            <v>2814877</v>
          </cell>
          <cell r="CX1374">
            <v>612833</v>
          </cell>
          <cell r="CY1374">
            <v>242896</v>
          </cell>
          <cell r="CZ1374">
            <v>2293130</v>
          </cell>
          <cell r="DA1374">
            <v>108664</v>
          </cell>
          <cell r="DB1374">
            <v>6072400</v>
          </cell>
          <cell r="DC1374" t="str">
            <v>Basic+</v>
          </cell>
          <cell r="DE1374">
            <v>59</v>
          </cell>
          <cell r="DF1374">
            <v>59</v>
          </cell>
          <cell r="DH1374">
            <v>9</v>
          </cell>
          <cell r="DI1374">
            <v>4</v>
          </cell>
          <cell r="DJ1374">
            <v>13</v>
          </cell>
          <cell r="DK1374">
            <v>767</v>
          </cell>
          <cell r="DP1374">
            <v>767</v>
          </cell>
          <cell r="DQ1374">
            <v>531</v>
          </cell>
          <cell r="DR1374">
            <v>236</v>
          </cell>
          <cell r="DS1374">
            <v>0.69230769230769229</v>
          </cell>
          <cell r="DT1374">
            <v>0.30769230769230771</v>
          </cell>
          <cell r="DU1374">
            <v>799</v>
          </cell>
          <cell r="DV1374">
            <v>188681.99999999997</v>
          </cell>
          <cell r="DW1374">
            <v>1932.84</v>
          </cell>
          <cell r="DX1374">
            <v>612833</v>
          </cell>
          <cell r="DY1374" t="str">
            <v>print</v>
          </cell>
          <cell r="DZ1374" t="str">
            <v>20240510009___Bereg___набивка</v>
          </cell>
          <cell r="EA1374" t="str">
            <v>Расчет кирпичей</v>
          </cell>
        </row>
        <row r="1375">
          <cell r="B1375" t="str">
            <v>20240550002_0076704_00000003857</v>
          </cell>
          <cell r="C1375" t="str">
            <v>20240550002_0076704</v>
          </cell>
          <cell r="D1375" t="str">
            <v>Theme 4ОдеждаSeetaЖенскийlight blue61</v>
          </cell>
          <cell r="E1375" t="str">
            <v>Заг. с Th 4</v>
          </cell>
          <cell r="F1375" t="str">
            <v>ACOOLA Одежда Весна 2024 Theme 4</v>
          </cell>
          <cell r="G1375" t="str">
            <v>ACOOLA</v>
          </cell>
          <cell r="H1375" t="str">
            <v>Theme 4</v>
          </cell>
          <cell r="I1375" t="str">
            <v>00000003857</v>
          </cell>
          <cell r="J1375" t="str">
            <v>20240550002</v>
          </cell>
          <cell r="K1375" t="str">
            <v>Шорты джинсовые детские для девочек Seeta голубой</v>
          </cell>
          <cell r="L1375" t="str">
            <v>Женский</v>
          </cell>
          <cell r="M1375" t="str">
            <v>Школа</v>
          </cell>
          <cell r="N1375" t="str">
            <v>Seeta</v>
          </cell>
          <cell r="O1375" t="str">
            <v>голубой</v>
          </cell>
          <cell r="P1375" t="str">
            <v>Denim</v>
          </cell>
          <cell r="Q1375" t="str">
            <v>Jeans shorts</v>
          </cell>
          <cell r="R1375" t="str">
            <v>Top_Girls</v>
          </cell>
          <cell r="S1375" t="str">
            <v/>
          </cell>
          <cell r="T1375" t="str">
            <v>Одежда</v>
          </cell>
          <cell r="U1375" t="str">
            <v>Denim / Джинса</v>
          </cell>
          <cell r="V1375" t="str">
            <v>98%Хлопок/2%ПУ</v>
          </cell>
          <cell r="W1375" t="str">
            <v>(61) kids school 9sizes</v>
          </cell>
          <cell r="X1375">
            <v>9</v>
          </cell>
          <cell r="Y1375" t="str">
            <v>Нет</v>
          </cell>
          <cell r="Z1375" t="str">
            <v>Julia Velugo</v>
          </cell>
          <cell r="AA1375" t="str">
            <v>Basic+</v>
          </cell>
          <cell r="AB1375" t="str">
            <v>Regular</v>
          </cell>
          <cell r="AC1375" t="str">
            <v>1,2,3,4,5</v>
          </cell>
          <cell r="AD1375" t="str">
            <v>1,2,3,4,5_9</v>
          </cell>
          <cell r="AE1375">
            <v>271</v>
          </cell>
          <cell r="AF1375">
            <v>52</v>
          </cell>
          <cell r="AG1375">
            <v>73</v>
          </cell>
          <cell r="AH1375">
            <v>96</v>
          </cell>
          <cell r="AI1375">
            <v>43</v>
          </cell>
          <cell r="AJ1375">
            <v>7</v>
          </cell>
          <cell r="AK1375">
            <v>0.6</v>
          </cell>
          <cell r="AL1375">
            <v>0.6</v>
          </cell>
          <cell r="AM1375">
            <v>10</v>
          </cell>
          <cell r="AN1375">
            <v>3</v>
          </cell>
          <cell r="AO1375">
            <v>13</v>
          </cell>
          <cell r="AP1375">
            <v>676</v>
          </cell>
          <cell r="AQ1375">
            <v>10</v>
          </cell>
          <cell r="AR1375">
            <v>3</v>
          </cell>
          <cell r="AS1375">
            <v>13</v>
          </cell>
          <cell r="AT1375">
            <v>949</v>
          </cell>
          <cell r="AU1375">
            <v>10</v>
          </cell>
          <cell r="AV1375">
            <v>3</v>
          </cell>
          <cell r="AW1375">
            <v>13</v>
          </cell>
          <cell r="AX1375">
            <v>1248</v>
          </cell>
          <cell r="AY1375">
            <v>10</v>
          </cell>
          <cell r="AZ1375">
            <v>3</v>
          </cell>
          <cell r="BA1375">
            <v>13</v>
          </cell>
          <cell r="BB1375">
            <v>559</v>
          </cell>
          <cell r="BC1375">
            <v>10</v>
          </cell>
          <cell r="BD1375">
            <v>3</v>
          </cell>
          <cell r="BE1375">
            <v>13</v>
          </cell>
          <cell r="BF1375">
            <v>91</v>
          </cell>
          <cell r="BG1375" t="str">
            <v>1-3</v>
          </cell>
          <cell r="BH1375">
            <v>0.46355263157894738</v>
          </cell>
          <cell r="BI1375">
            <v>3523</v>
          </cell>
          <cell r="BJ1375">
            <v>1499</v>
          </cell>
          <cell r="BK1375">
            <v>1499</v>
          </cell>
          <cell r="BL1375">
            <v>1362.73</v>
          </cell>
          <cell r="BM1375">
            <v>3.2779357095998249</v>
          </cell>
          <cell r="BN1375">
            <v>3.91</v>
          </cell>
          <cell r="BO1375">
            <v>4.0599999999999996</v>
          </cell>
          <cell r="BP1375">
            <v>5.38</v>
          </cell>
          <cell r="BQ1375">
            <v>457.3</v>
          </cell>
          <cell r="BR1375">
            <v>0.69492995330220153</v>
          </cell>
          <cell r="BS1375">
            <v>3.3</v>
          </cell>
          <cell r="BT1375">
            <v>85</v>
          </cell>
          <cell r="BU1375">
            <v>1.1000000000000001</v>
          </cell>
          <cell r="BV1375">
            <v>1499</v>
          </cell>
          <cell r="BW1375">
            <v>900</v>
          </cell>
          <cell r="BX1375" t="str">
            <v>ADROIT SOURCING</v>
          </cell>
          <cell r="BY1375" t="str">
            <v>Бангладеш</v>
          </cell>
          <cell r="BZ1375">
            <v>304</v>
          </cell>
          <cell r="CA1375">
            <v>767</v>
          </cell>
          <cell r="CB1375">
            <v>135</v>
          </cell>
          <cell r="CC1375">
            <v>2871</v>
          </cell>
          <cell r="CD1375">
            <v>7600</v>
          </cell>
          <cell r="CE1375">
            <v>2392.1229525285703</v>
          </cell>
          <cell r="CF1375">
            <v>7600</v>
          </cell>
          <cell r="CG1375">
            <v>10000</v>
          </cell>
          <cell r="CH1375" t="str">
            <v>ок</v>
          </cell>
          <cell r="CI1375" t="str">
            <v>ок</v>
          </cell>
          <cell r="CJ1375">
            <v>15</v>
          </cell>
          <cell r="CK1375">
            <v>14303.38</v>
          </cell>
          <cell r="CL1375">
            <v>3114.0199999999995</v>
          </cell>
          <cell r="CM1375">
            <v>1234.2399999999998</v>
          </cell>
          <cell r="CN1375">
            <v>11656.259999999998</v>
          </cell>
          <cell r="CO1375">
            <v>548.09999999999991</v>
          </cell>
          <cell r="CP1375">
            <v>30855.999999999996</v>
          </cell>
          <cell r="CQ1375">
            <v>1611067.9000000001</v>
          </cell>
          <cell r="CR1375">
            <v>350749.10000000003</v>
          </cell>
          <cell r="CS1375">
            <v>139019.20000000001</v>
          </cell>
          <cell r="CT1375">
            <v>1312908.3</v>
          </cell>
          <cell r="CU1375">
            <v>61735.5</v>
          </cell>
          <cell r="CV1375">
            <v>3475480</v>
          </cell>
          <cell r="CW1375">
            <v>5280977</v>
          </cell>
          <cell r="CX1375">
            <v>1149733</v>
          </cell>
          <cell r="CY1375">
            <v>455696</v>
          </cell>
          <cell r="CZ1375">
            <v>4303629</v>
          </cell>
          <cell r="DA1375">
            <v>202365</v>
          </cell>
          <cell r="DB1375">
            <v>11392400</v>
          </cell>
          <cell r="DC1375" t="str">
            <v>Basic+</v>
          </cell>
          <cell r="DE1375">
            <v>59</v>
          </cell>
          <cell r="DF1375">
            <v>59</v>
          </cell>
          <cell r="DH1375">
            <v>10</v>
          </cell>
          <cell r="DI1375">
            <v>3</v>
          </cell>
          <cell r="DJ1375">
            <v>13</v>
          </cell>
          <cell r="DK1375">
            <v>767</v>
          </cell>
          <cell r="DP1375">
            <v>767</v>
          </cell>
          <cell r="DQ1375">
            <v>590</v>
          </cell>
          <cell r="DR1375">
            <v>177</v>
          </cell>
          <cell r="DS1375">
            <v>0.76923076923076927</v>
          </cell>
          <cell r="DT1375">
            <v>0.23076923076923078</v>
          </cell>
          <cell r="DU1375">
            <v>1499</v>
          </cell>
          <cell r="DV1375">
            <v>309484.5</v>
          </cell>
          <cell r="DW1375">
            <v>3114.0199999999995</v>
          </cell>
          <cell r="DX1375">
            <v>1149733</v>
          </cell>
          <cell r="DY1375" t="str">
            <v>light blue</v>
          </cell>
          <cell r="DZ1375" t="str">
            <v>20240550002___Seeta___голубой</v>
          </cell>
          <cell r="EA1375" t="str">
            <v>Расчет кирпичей</v>
          </cell>
        </row>
        <row r="1376">
          <cell r="B1376" t="str">
            <v>20240550003_0076707_00000003857</v>
          </cell>
          <cell r="C1376" t="str">
            <v>20240550003_0076707</v>
          </cell>
          <cell r="D1376" t="str">
            <v>Theme 4ОдеждаDoraЖенскийultra light blue61</v>
          </cell>
          <cell r="E1376" t="str">
            <v>Заг. с Th 4</v>
          </cell>
          <cell r="F1376" t="str">
            <v>ACOOLA Одежда Весна 2024 Theme 4</v>
          </cell>
          <cell r="G1376" t="str">
            <v>ACOOLA</v>
          </cell>
          <cell r="H1376" t="str">
            <v>Theme 4</v>
          </cell>
          <cell r="I1376" t="str">
            <v>00000003857</v>
          </cell>
          <cell r="J1376" t="str">
            <v>20240550003</v>
          </cell>
          <cell r="K1376" t="str">
            <v>Шорты джинсовые детские для девочек Dora светло-голубой</v>
          </cell>
          <cell r="L1376" t="str">
            <v>Женский</v>
          </cell>
          <cell r="M1376" t="str">
            <v>Школа</v>
          </cell>
          <cell r="N1376" t="str">
            <v>Dora</v>
          </cell>
          <cell r="O1376" t="str">
            <v>светло-голубой</v>
          </cell>
          <cell r="P1376" t="str">
            <v>Denim</v>
          </cell>
          <cell r="Q1376" t="str">
            <v>Jeans shorts</v>
          </cell>
          <cell r="R1376" t="str">
            <v>Top_Girls</v>
          </cell>
          <cell r="S1376" t="str">
            <v/>
          </cell>
          <cell r="T1376" t="str">
            <v>Одежда</v>
          </cell>
          <cell r="U1376" t="str">
            <v>Denim / Джинса</v>
          </cell>
          <cell r="V1376" t="str">
            <v>100%Хлопок</v>
          </cell>
          <cell r="W1376" t="str">
            <v>(61) kids school 9sizes</v>
          </cell>
          <cell r="X1376">
            <v>9</v>
          </cell>
          <cell r="Y1376" t="str">
            <v>Нет</v>
          </cell>
          <cell r="Z1376" t="str">
            <v>Julia Velugo</v>
          </cell>
          <cell r="AA1376" t="str">
            <v>Fashion</v>
          </cell>
          <cell r="AB1376" t="str">
            <v>Regular</v>
          </cell>
          <cell r="AC1376" t="str">
            <v>1,2,3</v>
          </cell>
          <cell r="AD1376" t="str">
            <v>1,2,3_9</v>
          </cell>
          <cell r="AE1376">
            <v>221</v>
          </cell>
          <cell r="AF1376">
            <v>52</v>
          </cell>
          <cell r="AG1376">
            <v>73</v>
          </cell>
          <cell r="AH1376">
            <v>96</v>
          </cell>
          <cell r="AI1376">
            <v>0</v>
          </cell>
          <cell r="AJ1376">
            <v>0</v>
          </cell>
          <cell r="AK1376">
            <v>1</v>
          </cell>
          <cell r="AL1376">
            <v>0.5</v>
          </cell>
          <cell r="AM1376">
            <v>9</v>
          </cell>
          <cell r="AN1376">
            <v>2</v>
          </cell>
          <cell r="AO1376">
            <v>11</v>
          </cell>
          <cell r="AP1376">
            <v>572</v>
          </cell>
          <cell r="AQ1376">
            <v>9</v>
          </cell>
          <cell r="AR1376">
            <v>2</v>
          </cell>
          <cell r="AS1376">
            <v>11</v>
          </cell>
          <cell r="AT1376">
            <v>803</v>
          </cell>
          <cell r="AU1376">
            <v>9</v>
          </cell>
          <cell r="AV1376">
            <v>2</v>
          </cell>
          <cell r="AW1376">
            <v>11</v>
          </cell>
          <cell r="AX1376">
            <v>1056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 t="str">
            <v>0-2</v>
          </cell>
          <cell r="BH1376">
            <v>0.48620000000000002</v>
          </cell>
          <cell r="BI1376">
            <v>2431</v>
          </cell>
          <cell r="BJ1376">
            <v>1499</v>
          </cell>
          <cell r="BK1376">
            <v>1499</v>
          </cell>
          <cell r="BL1376">
            <v>1362.73</v>
          </cell>
          <cell r="BM1376">
            <v>2.5338066260987153</v>
          </cell>
          <cell r="BN1376">
            <v>5.31</v>
          </cell>
          <cell r="BO1376">
            <v>5.51</v>
          </cell>
          <cell r="BP1376">
            <v>6.96</v>
          </cell>
          <cell r="BQ1376">
            <v>591.6</v>
          </cell>
          <cell r="BR1376">
            <v>0.60533689126084056</v>
          </cell>
          <cell r="BS1376">
            <v>3.5</v>
          </cell>
          <cell r="BT1376">
            <v>85</v>
          </cell>
          <cell r="BU1376">
            <v>1.1000000000000001</v>
          </cell>
          <cell r="BV1376">
            <v>1499</v>
          </cell>
          <cell r="BW1376">
            <v>900</v>
          </cell>
          <cell r="BX1376" t="str">
            <v>SHAOXING YANSHENG TRADING CO., LTD</v>
          </cell>
          <cell r="BY1376" t="str">
            <v>Китай</v>
          </cell>
          <cell r="BZ1376">
            <v>200</v>
          </cell>
          <cell r="CA1376">
            <v>649</v>
          </cell>
          <cell r="CB1376">
            <v>90</v>
          </cell>
          <cell r="CC1376">
            <v>1630</v>
          </cell>
          <cell r="CD1376">
            <v>5000</v>
          </cell>
          <cell r="CE1376">
            <v>1573.7651003477438</v>
          </cell>
          <cell r="CF1376">
            <v>5000</v>
          </cell>
          <cell r="CG1376">
            <v>4500</v>
          </cell>
          <cell r="CH1376" t="str">
            <v>ок</v>
          </cell>
          <cell r="CI1376" t="str">
            <v>ок</v>
          </cell>
          <cell r="CJ1376">
            <v>10</v>
          </cell>
          <cell r="CK1376">
            <v>13394.81</v>
          </cell>
          <cell r="CL1376">
            <v>3575.99</v>
          </cell>
          <cell r="CM1376">
            <v>1102</v>
          </cell>
          <cell r="CN1376">
            <v>8981.2999999999993</v>
          </cell>
          <cell r="CO1376">
            <v>495.9</v>
          </cell>
          <cell r="CP1376">
            <v>27550</v>
          </cell>
          <cell r="CQ1376">
            <v>1438179.6</v>
          </cell>
          <cell r="CR1376">
            <v>383948.4</v>
          </cell>
          <cell r="CS1376">
            <v>118320</v>
          </cell>
          <cell r="CT1376">
            <v>964308</v>
          </cell>
          <cell r="CU1376">
            <v>53244</v>
          </cell>
          <cell r="CV1376">
            <v>2958000</v>
          </cell>
          <cell r="CW1376">
            <v>3644069</v>
          </cell>
          <cell r="CX1376">
            <v>972851</v>
          </cell>
          <cell r="CY1376">
            <v>299800</v>
          </cell>
          <cell r="CZ1376">
            <v>2443370</v>
          </cell>
          <cell r="DA1376">
            <v>134910</v>
          </cell>
          <cell r="DB1376">
            <v>7495000</v>
          </cell>
          <cell r="DC1376" t="str">
            <v>Fashion</v>
          </cell>
          <cell r="DE1376">
            <v>59</v>
          </cell>
          <cell r="DF1376">
            <v>59</v>
          </cell>
          <cell r="DH1376">
            <v>9</v>
          </cell>
          <cell r="DI1376">
            <v>2</v>
          </cell>
          <cell r="DJ1376">
            <v>11</v>
          </cell>
          <cell r="DK1376">
            <v>649</v>
          </cell>
          <cell r="DP1376">
            <v>649</v>
          </cell>
          <cell r="DQ1376">
            <v>531</v>
          </cell>
          <cell r="DR1376">
            <v>118</v>
          </cell>
          <cell r="DS1376">
            <v>0.81818181818181823</v>
          </cell>
          <cell r="DT1376">
            <v>0.18181818181818182</v>
          </cell>
          <cell r="DU1376">
            <v>1499</v>
          </cell>
          <cell r="DV1376">
            <v>338778</v>
          </cell>
          <cell r="DW1376">
            <v>3575.99</v>
          </cell>
          <cell r="DX1376">
            <v>972851</v>
          </cell>
          <cell r="DY1376" t="str">
            <v>ultra light blue</v>
          </cell>
          <cell r="DZ1376" t="str">
            <v>20240550003___Dora___светло-голубой</v>
          </cell>
          <cell r="EA1376" t="str">
            <v>Расчет кирпичей</v>
          </cell>
        </row>
        <row r="1377">
          <cell r="B1377" t="str">
            <v>20244220003_0076767_00000003857</v>
          </cell>
          <cell r="C1377" t="str">
            <v>20244220003_0076767</v>
          </cell>
          <cell r="D1377" t="str">
            <v>Theme 4ОдеждаZakatЖенскийstripes61</v>
          </cell>
          <cell r="E1377" t="str">
            <v>Заг. с Th 4</v>
          </cell>
          <cell r="F1377" t="str">
            <v>ACOOLA Одежда Весна 2024 Theme 4</v>
          </cell>
          <cell r="G1377" t="str">
            <v>ACOOLA</v>
          </cell>
          <cell r="H1377" t="str">
            <v>Theme 4</v>
          </cell>
          <cell r="I1377" t="str">
            <v>00000003857</v>
          </cell>
          <cell r="J1377" t="str">
            <v>20244220003</v>
          </cell>
          <cell r="K1377" t="str">
            <v>Майка-топ детский для девочек Zakat полоска</v>
          </cell>
          <cell r="L1377" t="str">
            <v>Женский</v>
          </cell>
          <cell r="M1377" t="str">
            <v>Школа</v>
          </cell>
          <cell r="N1377" t="str">
            <v>Zakat</v>
          </cell>
          <cell r="O1377" t="str">
            <v>полоска</v>
          </cell>
          <cell r="P1377" t="str">
            <v>Jersey</v>
          </cell>
          <cell r="Q1377" t="str">
            <v>Tank top</v>
          </cell>
          <cell r="R1377" t="str">
            <v>Top_Girls</v>
          </cell>
          <cell r="S1377" t="str">
            <v>Top</v>
          </cell>
          <cell r="T1377" t="str">
            <v>Одежда</v>
          </cell>
          <cell r="U1377" t="str">
            <v>Y/d stripes / Ткань в полоску</v>
          </cell>
          <cell r="V1377" t="str">
            <v>95%Хлопок/5%ПУ</v>
          </cell>
          <cell r="W1377" t="str">
            <v>(61) kids school 9sizes</v>
          </cell>
          <cell r="X1377">
            <v>9</v>
          </cell>
          <cell r="Y1377" t="str">
            <v>Нет</v>
          </cell>
          <cell r="Z1377" t="str">
            <v>Tatiana Ryabceva</v>
          </cell>
          <cell r="AA1377" t="str">
            <v>Basic+</v>
          </cell>
          <cell r="AB1377" t="str">
            <v>Regular</v>
          </cell>
          <cell r="AC1377" t="str">
            <v>1,2,3,4,5</v>
          </cell>
          <cell r="AD1377" t="str">
            <v>1,2,3,4,5_9</v>
          </cell>
          <cell r="AE1377">
            <v>271</v>
          </cell>
          <cell r="AF1377">
            <v>52</v>
          </cell>
          <cell r="AG1377">
            <v>73</v>
          </cell>
          <cell r="AH1377">
            <v>96</v>
          </cell>
          <cell r="AI1377">
            <v>43</v>
          </cell>
          <cell r="AJ1377">
            <v>7</v>
          </cell>
          <cell r="AK1377">
            <v>0.6</v>
          </cell>
          <cell r="AL1377">
            <v>0.6</v>
          </cell>
          <cell r="AM1377">
            <v>10</v>
          </cell>
          <cell r="AN1377">
            <v>3</v>
          </cell>
          <cell r="AO1377">
            <v>13</v>
          </cell>
          <cell r="AP1377">
            <v>676</v>
          </cell>
          <cell r="AQ1377">
            <v>10</v>
          </cell>
          <cell r="AR1377">
            <v>3</v>
          </cell>
          <cell r="AS1377">
            <v>13</v>
          </cell>
          <cell r="AT1377">
            <v>949</v>
          </cell>
          <cell r="AU1377">
            <v>10</v>
          </cell>
          <cell r="AV1377">
            <v>3</v>
          </cell>
          <cell r="AW1377">
            <v>13</v>
          </cell>
          <cell r="AX1377">
            <v>1248</v>
          </cell>
          <cell r="AY1377">
            <v>10</v>
          </cell>
          <cell r="AZ1377">
            <v>3</v>
          </cell>
          <cell r="BA1377">
            <v>13</v>
          </cell>
          <cell r="BB1377">
            <v>559</v>
          </cell>
          <cell r="BC1377">
            <v>10</v>
          </cell>
          <cell r="BD1377">
            <v>3</v>
          </cell>
          <cell r="BE1377">
            <v>13</v>
          </cell>
          <cell r="BF1377">
            <v>91</v>
          </cell>
          <cell r="BG1377" t="str">
            <v>1-3</v>
          </cell>
          <cell r="BH1377">
            <v>0.46355263157894738</v>
          </cell>
          <cell r="BI1377">
            <v>3523</v>
          </cell>
          <cell r="BJ1377">
            <v>799</v>
          </cell>
          <cell r="BK1377">
            <v>799</v>
          </cell>
          <cell r="BL1377">
            <v>726.36</v>
          </cell>
          <cell r="BM1377">
            <v>3.8842975206611574</v>
          </cell>
          <cell r="BN1377">
            <v>1.88</v>
          </cell>
          <cell r="BO1377">
            <v>1.95</v>
          </cell>
          <cell r="BP1377">
            <v>2.42</v>
          </cell>
          <cell r="BQ1377">
            <v>205.7</v>
          </cell>
          <cell r="BR1377">
            <v>0.74255319148936172</v>
          </cell>
          <cell r="BS1377">
            <v>3.3</v>
          </cell>
          <cell r="BT1377">
            <v>85</v>
          </cell>
          <cell r="BU1377">
            <v>1.1000000000000001</v>
          </cell>
          <cell r="BV1377">
            <v>799</v>
          </cell>
          <cell r="BW1377">
            <v>480</v>
          </cell>
          <cell r="BX1377" t="str">
            <v>SHAOXING YANSHENG TRADING CO., LTD</v>
          </cell>
          <cell r="BY1377" t="str">
            <v>Китай</v>
          </cell>
          <cell r="BZ1377">
            <v>304</v>
          </cell>
          <cell r="CA1377">
            <v>767</v>
          </cell>
          <cell r="CB1377">
            <v>135</v>
          </cell>
          <cell r="CC1377">
            <v>2871</v>
          </cell>
          <cell r="CD1377">
            <v>7600</v>
          </cell>
          <cell r="CE1377">
            <v>2392.1229525285703</v>
          </cell>
          <cell r="CF1377">
            <v>7600</v>
          </cell>
          <cell r="CG1377">
            <v>10000</v>
          </cell>
          <cell r="CH1377" t="str">
            <v>ок</v>
          </cell>
          <cell r="CI1377" t="str">
            <v>ок</v>
          </cell>
          <cell r="CJ1377">
            <v>15</v>
          </cell>
          <cell r="CK1377">
            <v>6869.8499999999995</v>
          </cell>
          <cell r="CL1377">
            <v>1495.6499999999999</v>
          </cell>
          <cell r="CM1377">
            <v>592.79999999999995</v>
          </cell>
          <cell r="CN1377">
            <v>5598.45</v>
          </cell>
          <cell r="CO1377">
            <v>263.25</v>
          </cell>
          <cell r="CP1377">
            <v>14820</v>
          </cell>
          <cell r="CQ1377">
            <v>724681.1</v>
          </cell>
          <cell r="CR1377">
            <v>157771.9</v>
          </cell>
          <cell r="CS1377">
            <v>62532.799999999996</v>
          </cell>
          <cell r="CT1377">
            <v>590564.69999999995</v>
          </cell>
          <cell r="CU1377">
            <v>27769.5</v>
          </cell>
          <cell r="CV1377">
            <v>1563320</v>
          </cell>
          <cell r="CW1377">
            <v>2814877</v>
          </cell>
          <cell r="CX1377">
            <v>612833</v>
          </cell>
          <cell r="CY1377">
            <v>242896</v>
          </cell>
          <cell r="CZ1377">
            <v>2293929</v>
          </cell>
          <cell r="DA1377">
            <v>107865</v>
          </cell>
          <cell r="DB1377">
            <v>6072400</v>
          </cell>
          <cell r="DC1377" t="str">
            <v>Basic+</v>
          </cell>
          <cell r="DE1377">
            <v>59</v>
          </cell>
          <cell r="DF1377">
            <v>59</v>
          </cell>
          <cell r="DH1377">
            <v>10</v>
          </cell>
          <cell r="DI1377">
            <v>3</v>
          </cell>
          <cell r="DJ1377">
            <v>13</v>
          </cell>
          <cell r="DK1377">
            <v>767</v>
          </cell>
          <cell r="DP1377">
            <v>767</v>
          </cell>
          <cell r="DQ1377">
            <v>590</v>
          </cell>
          <cell r="DR1377">
            <v>177</v>
          </cell>
          <cell r="DS1377">
            <v>0.76923076923076927</v>
          </cell>
          <cell r="DT1377">
            <v>0.23076923076923078</v>
          </cell>
          <cell r="DU1377">
            <v>799</v>
          </cell>
          <cell r="DV1377">
            <v>139210.5</v>
          </cell>
          <cell r="DW1377">
            <v>1495.6499999999999</v>
          </cell>
          <cell r="DX1377">
            <v>612833</v>
          </cell>
          <cell r="DY1377" t="str">
            <v>stripes</v>
          </cell>
          <cell r="DZ1377" t="str">
            <v>20244220003___Zakat___полоска</v>
          </cell>
          <cell r="EA1377" t="str">
            <v>Расчет кирпичей</v>
          </cell>
        </row>
        <row r="1378">
          <cell r="B1378" t="str">
            <v>20244220003_0076768_00000003857</v>
          </cell>
          <cell r="C1378" t="str">
            <v>20244220003_0076768</v>
          </cell>
          <cell r="D1378" t="str">
            <v>Theme 4ОдеждаZakatЖенскийneon pink61</v>
          </cell>
          <cell r="E1378" t="str">
            <v>Заг. с Th 4</v>
          </cell>
          <cell r="F1378" t="str">
            <v>ACOOLA Одежда Весна 2024 Theme 4</v>
          </cell>
          <cell r="G1378" t="str">
            <v>ACOOLA</v>
          </cell>
          <cell r="H1378" t="str">
            <v>Theme 4</v>
          </cell>
          <cell r="I1378" t="str">
            <v>00000003857</v>
          </cell>
          <cell r="J1378" t="str">
            <v>20244220003</v>
          </cell>
          <cell r="K1378" t="str">
            <v>Майка-топ детский для девочек Zakat неоновый розовый</v>
          </cell>
          <cell r="L1378" t="str">
            <v>Женский</v>
          </cell>
          <cell r="M1378" t="str">
            <v>Школа</v>
          </cell>
          <cell r="N1378" t="str">
            <v>Zakat</v>
          </cell>
          <cell r="O1378" t="str">
            <v>неоновый розовый</v>
          </cell>
          <cell r="P1378" t="str">
            <v>Jersey</v>
          </cell>
          <cell r="Q1378" t="str">
            <v>Tank top</v>
          </cell>
          <cell r="R1378" t="str">
            <v>Top_Girls</v>
          </cell>
          <cell r="S1378" t="str">
            <v>Top</v>
          </cell>
          <cell r="T1378" t="str">
            <v>Одежда</v>
          </cell>
          <cell r="U1378" t="str">
            <v>Single jersey / Трикотажное полотно</v>
          </cell>
          <cell r="V1378" t="str">
            <v>60%ПЭ/35%Хлопок/5%ПУ</v>
          </cell>
          <cell r="W1378" t="str">
            <v>(61) kids school 9sizes</v>
          </cell>
          <cell r="X1378">
            <v>9</v>
          </cell>
          <cell r="Y1378" t="str">
            <v>Нет</v>
          </cell>
          <cell r="Z1378" t="str">
            <v>Tatiana Ryabceva</v>
          </cell>
          <cell r="AA1378" t="str">
            <v>Basic+</v>
          </cell>
          <cell r="AB1378" t="str">
            <v>Regular</v>
          </cell>
          <cell r="AC1378" t="str">
            <v>1,2,3,4,5</v>
          </cell>
          <cell r="AD1378" t="str">
            <v>1,2,3,4,5_9</v>
          </cell>
          <cell r="AE1378">
            <v>271</v>
          </cell>
          <cell r="AF1378">
            <v>52</v>
          </cell>
          <cell r="AG1378">
            <v>73</v>
          </cell>
          <cell r="AH1378">
            <v>96</v>
          </cell>
          <cell r="AI1378">
            <v>43</v>
          </cell>
          <cell r="AJ1378">
            <v>7</v>
          </cell>
          <cell r="AK1378">
            <v>0.6</v>
          </cell>
          <cell r="AL1378">
            <v>0.6</v>
          </cell>
          <cell r="AM1378">
            <v>10</v>
          </cell>
          <cell r="AN1378">
            <v>3</v>
          </cell>
          <cell r="AO1378">
            <v>13</v>
          </cell>
          <cell r="AP1378">
            <v>676</v>
          </cell>
          <cell r="AQ1378">
            <v>10</v>
          </cell>
          <cell r="AR1378">
            <v>3</v>
          </cell>
          <cell r="AS1378">
            <v>13</v>
          </cell>
          <cell r="AT1378">
            <v>949</v>
          </cell>
          <cell r="AU1378">
            <v>10</v>
          </cell>
          <cell r="AV1378">
            <v>3</v>
          </cell>
          <cell r="AW1378">
            <v>13</v>
          </cell>
          <cell r="AX1378">
            <v>1248</v>
          </cell>
          <cell r="AY1378">
            <v>10</v>
          </cell>
          <cell r="AZ1378">
            <v>3</v>
          </cell>
          <cell r="BA1378">
            <v>13</v>
          </cell>
          <cell r="BB1378">
            <v>559</v>
          </cell>
          <cell r="BC1378">
            <v>10</v>
          </cell>
          <cell r="BD1378">
            <v>3</v>
          </cell>
          <cell r="BE1378">
            <v>13</v>
          </cell>
          <cell r="BF1378">
            <v>91</v>
          </cell>
          <cell r="BG1378" t="str">
            <v>1-3</v>
          </cell>
          <cell r="BH1378">
            <v>0.46355263157894738</v>
          </cell>
          <cell r="BI1378">
            <v>3523</v>
          </cell>
          <cell r="BJ1378">
            <v>799</v>
          </cell>
          <cell r="BK1378">
            <v>799</v>
          </cell>
          <cell r="BL1378">
            <v>726.36</v>
          </cell>
          <cell r="BM1378">
            <v>3.8842975206611574</v>
          </cell>
          <cell r="BN1378">
            <v>1.88</v>
          </cell>
          <cell r="BO1378">
            <v>1.95</v>
          </cell>
          <cell r="BP1378">
            <v>2.42</v>
          </cell>
          <cell r="BQ1378">
            <v>205.7</v>
          </cell>
          <cell r="BR1378">
            <v>0.74255319148936172</v>
          </cell>
          <cell r="BS1378">
            <v>3.3</v>
          </cell>
          <cell r="BT1378">
            <v>85</v>
          </cell>
          <cell r="BU1378">
            <v>1.1000000000000001</v>
          </cell>
          <cell r="BV1378">
            <v>799</v>
          </cell>
          <cell r="BW1378">
            <v>480</v>
          </cell>
          <cell r="BX1378" t="str">
            <v>SHAOXING YANSHENG TRADING CO., LTD</v>
          </cell>
          <cell r="BY1378" t="str">
            <v>Китай</v>
          </cell>
          <cell r="BZ1378">
            <v>304</v>
          </cell>
          <cell r="CA1378">
            <v>767</v>
          </cell>
          <cell r="CB1378">
            <v>135</v>
          </cell>
          <cell r="CC1378">
            <v>2871</v>
          </cell>
          <cell r="CD1378">
            <v>7600</v>
          </cell>
          <cell r="CE1378">
            <v>2392.1229525285703</v>
          </cell>
          <cell r="CF1378">
            <v>7600</v>
          </cell>
          <cell r="CG1378">
            <v>10000</v>
          </cell>
          <cell r="CH1378" t="str">
            <v>ок</v>
          </cell>
          <cell r="CI1378" t="str">
            <v>ок</v>
          </cell>
          <cell r="CJ1378">
            <v>15</v>
          </cell>
          <cell r="CK1378">
            <v>6869.8499999999995</v>
          </cell>
          <cell r="CL1378">
            <v>1495.6499999999999</v>
          </cell>
          <cell r="CM1378">
            <v>592.79999999999995</v>
          </cell>
          <cell r="CN1378">
            <v>5598.45</v>
          </cell>
          <cell r="CO1378">
            <v>263.25</v>
          </cell>
          <cell r="CP1378">
            <v>14820</v>
          </cell>
          <cell r="CQ1378">
            <v>724681.1</v>
          </cell>
          <cell r="CR1378">
            <v>157771.9</v>
          </cell>
          <cell r="CS1378">
            <v>62532.799999999996</v>
          </cell>
          <cell r="CT1378">
            <v>590564.69999999995</v>
          </cell>
          <cell r="CU1378">
            <v>27769.5</v>
          </cell>
          <cell r="CV1378">
            <v>1563320</v>
          </cell>
          <cell r="CW1378">
            <v>2814877</v>
          </cell>
          <cell r="CX1378">
            <v>612833</v>
          </cell>
          <cell r="CY1378">
            <v>242896</v>
          </cell>
          <cell r="CZ1378">
            <v>2293929</v>
          </cell>
          <cell r="DA1378">
            <v>107865</v>
          </cell>
          <cell r="DB1378">
            <v>6072400</v>
          </cell>
          <cell r="DC1378" t="str">
            <v>Basic+</v>
          </cell>
          <cell r="DE1378">
            <v>59</v>
          </cell>
          <cell r="DF1378">
            <v>59</v>
          </cell>
          <cell r="DH1378">
            <v>10</v>
          </cell>
          <cell r="DI1378">
            <v>3</v>
          </cell>
          <cell r="DJ1378">
            <v>13</v>
          </cell>
          <cell r="DK1378">
            <v>767</v>
          </cell>
          <cell r="DP1378">
            <v>767</v>
          </cell>
          <cell r="DQ1378">
            <v>590</v>
          </cell>
          <cell r="DR1378">
            <v>177</v>
          </cell>
          <cell r="DS1378">
            <v>0.76923076923076927</v>
          </cell>
          <cell r="DT1378">
            <v>0.23076923076923078</v>
          </cell>
          <cell r="DU1378">
            <v>799</v>
          </cell>
          <cell r="DV1378">
            <v>139210.5</v>
          </cell>
          <cell r="DW1378">
            <v>1495.6499999999999</v>
          </cell>
          <cell r="DX1378">
            <v>612833</v>
          </cell>
          <cell r="DY1378" t="str">
            <v>neon pink</v>
          </cell>
          <cell r="DZ1378" t="str">
            <v>20244220003___Zakat___неоновый розовый</v>
          </cell>
          <cell r="EA1378" t="str">
            <v>Расчет кирпичей</v>
          </cell>
        </row>
        <row r="1379">
          <cell r="B1379" t="str">
            <v>20244220004_0076775_00000003857</v>
          </cell>
          <cell r="C1379" t="str">
            <v>20244220004_0076775</v>
          </cell>
          <cell r="D1379" t="str">
            <v>Theme 4ОдеждаYasmin_topЖенскийfuchsia61</v>
          </cell>
          <cell r="E1379" t="str">
            <v>Заг. с Th 4</v>
          </cell>
          <cell r="F1379" t="str">
            <v>ACOOLA Одежда Весна 2024 Theme 4</v>
          </cell>
          <cell r="G1379" t="str">
            <v>ACOOLA</v>
          </cell>
          <cell r="H1379" t="str">
            <v>Theme 4</v>
          </cell>
          <cell r="I1379" t="str">
            <v>00000003857</v>
          </cell>
          <cell r="J1379" t="str">
            <v>20244220004</v>
          </cell>
          <cell r="K1379" t="str">
            <v>Майка детская для девочек Yasmin_top фуксия</v>
          </cell>
          <cell r="L1379" t="str">
            <v>Женский</v>
          </cell>
          <cell r="M1379" t="str">
            <v>Школа</v>
          </cell>
          <cell r="N1379" t="str">
            <v>Yasmin_top</v>
          </cell>
          <cell r="O1379" t="str">
            <v>фуксия</v>
          </cell>
          <cell r="P1379" t="str">
            <v>Jersey</v>
          </cell>
          <cell r="Q1379" t="str">
            <v>Tank top</v>
          </cell>
          <cell r="R1379" t="str">
            <v>Top_Girls</v>
          </cell>
          <cell r="S1379" t="str">
            <v>Top</v>
          </cell>
          <cell r="T1379" t="str">
            <v>Одежда</v>
          </cell>
          <cell r="U1379" t="str">
            <v>Special weave / Декоративное плетение ткани</v>
          </cell>
          <cell r="V1379" t="str">
            <v>43%Вискоза/37%ПЭ/15%Хлопок/5%ПУ</v>
          </cell>
          <cell r="W1379" t="str">
            <v>(61) kids school 9sizes</v>
          </cell>
          <cell r="X1379">
            <v>9</v>
          </cell>
          <cell r="Y1379" t="str">
            <v>Нет</v>
          </cell>
          <cell r="Z1379" t="str">
            <v>Tatiana Ryabceva</v>
          </cell>
          <cell r="AA1379" t="str">
            <v>Basic+</v>
          </cell>
          <cell r="AB1379" t="str">
            <v>Regular</v>
          </cell>
          <cell r="AC1379" t="str">
            <v>1,2,3,4,5</v>
          </cell>
          <cell r="AD1379" t="str">
            <v>1,2,3,4,5_9</v>
          </cell>
          <cell r="AE1379">
            <v>271</v>
          </cell>
          <cell r="AF1379">
            <v>52</v>
          </cell>
          <cell r="AG1379">
            <v>73</v>
          </cell>
          <cell r="AH1379">
            <v>96</v>
          </cell>
          <cell r="AI1379">
            <v>43</v>
          </cell>
          <cell r="AJ1379">
            <v>7</v>
          </cell>
          <cell r="AK1379">
            <v>0.6</v>
          </cell>
          <cell r="AL1379">
            <v>0.6</v>
          </cell>
          <cell r="AM1379">
            <v>10</v>
          </cell>
          <cell r="AN1379">
            <v>3</v>
          </cell>
          <cell r="AO1379">
            <v>13</v>
          </cell>
          <cell r="AP1379">
            <v>676</v>
          </cell>
          <cell r="AQ1379">
            <v>10</v>
          </cell>
          <cell r="AR1379">
            <v>3</v>
          </cell>
          <cell r="AS1379">
            <v>13</v>
          </cell>
          <cell r="AT1379">
            <v>949</v>
          </cell>
          <cell r="AU1379">
            <v>10</v>
          </cell>
          <cell r="AV1379">
            <v>3</v>
          </cell>
          <cell r="AW1379">
            <v>13</v>
          </cell>
          <cell r="AX1379">
            <v>1248</v>
          </cell>
          <cell r="AY1379">
            <v>10</v>
          </cell>
          <cell r="AZ1379">
            <v>3</v>
          </cell>
          <cell r="BA1379">
            <v>13</v>
          </cell>
          <cell r="BB1379">
            <v>559</v>
          </cell>
          <cell r="BC1379">
            <v>10</v>
          </cell>
          <cell r="BD1379">
            <v>3</v>
          </cell>
          <cell r="BE1379">
            <v>13</v>
          </cell>
          <cell r="BF1379">
            <v>91</v>
          </cell>
          <cell r="BG1379" t="str">
            <v>1-3</v>
          </cell>
          <cell r="BH1379">
            <v>0.46355263157894738</v>
          </cell>
          <cell r="BI1379">
            <v>3523</v>
          </cell>
          <cell r="BJ1379">
            <v>799</v>
          </cell>
          <cell r="BK1379">
            <v>799</v>
          </cell>
          <cell r="BL1379">
            <v>726.36</v>
          </cell>
          <cell r="BM1379">
            <v>3.051948051948052</v>
          </cell>
          <cell r="BN1379">
            <v>2.42</v>
          </cell>
          <cell r="BO1379">
            <v>2.5099999999999998</v>
          </cell>
          <cell r="BP1379">
            <v>3.08</v>
          </cell>
          <cell r="BQ1379">
            <v>261.8</v>
          </cell>
          <cell r="BR1379">
            <v>0.67234042553191486</v>
          </cell>
          <cell r="BS1379">
            <v>3.3</v>
          </cell>
          <cell r="BT1379">
            <v>85</v>
          </cell>
          <cell r="BU1379">
            <v>1.1000000000000001</v>
          </cell>
          <cell r="BV1379">
            <v>799</v>
          </cell>
          <cell r="BW1379">
            <v>480</v>
          </cell>
          <cell r="BX1379" t="str">
            <v>ZHEJIANG HAOYUCHENG IMPORT AND EXPORT CO., LTD</v>
          </cell>
          <cell r="BY1379" t="str">
            <v>Китай</v>
          </cell>
          <cell r="BZ1379">
            <v>304</v>
          </cell>
          <cell r="CA1379">
            <v>767</v>
          </cell>
          <cell r="CB1379">
            <v>135</v>
          </cell>
          <cell r="CC1379">
            <v>2871</v>
          </cell>
          <cell r="CD1379">
            <v>7600</v>
          </cell>
          <cell r="CE1379">
            <v>2392.1229525285703</v>
          </cell>
          <cell r="CF1379">
            <v>7600</v>
          </cell>
          <cell r="CG1379">
            <v>10000</v>
          </cell>
          <cell r="CH1379" t="str">
            <v>ок</v>
          </cell>
          <cell r="CI1379" t="str">
            <v>ок</v>
          </cell>
          <cell r="CJ1379">
            <v>15</v>
          </cell>
          <cell r="CK1379">
            <v>8842.73</v>
          </cell>
          <cell r="CL1379">
            <v>1925.1699999999998</v>
          </cell>
          <cell r="CM1379">
            <v>763.04</v>
          </cell>
          <cell r="CN1379">
            <v>7206.2099999999991</v>
          </cell>
          <cell r="CO1379">
            <v>338.84999999999997</v>
          </cell>
          <cell r="CP1379">
            <v>19076</v>
          </cell>
          <cell r="CQ1379">
            <v>922321.4</v>
          </cell>
          <cell r="CR1379">
            <v>200800.6</v>
          </cell>
          <cell r="CS1379">
            <v>79587.199999999997</v>
          </cell>
          <cell r="CT1379">
            <v>751627.8</v>
          </cell>
          <cell r="CU1379">
            <v>35343</v>
          </cell>
          <cell r="CV1379">
            <v>1989680</v>
          </cell>
          <cell r="CW1379">
            <v>2814877</v>
          </cell>
          <cell r="CX1379">
            <v>612833</v>
          </cell>
          <cell r="CY1379">
            <v>242896</v>
          </cell>
          <cell r="CZ1379">
            <v>2293929</v>
          </cell>
          <cell r="DA1379">
            <v>107865</v>
          </cell>
          <cell r="DB1379">
            <v>6072400</v>
          </cell>
          <cell r="DC1379" t="str">
            <v>Basic+</v>
          </cell>
          <cell r="DE1379">
            <v>59</v>
          </cell>
          <cell r="DF1379">
            <v>59</v>
          </cell>
          <cell r="DH1379">
            <v>10</v>
          </cell>
          <cell r="DI1379">
            <v>3</v>
          </cell>
          <cell r="DJ1379">
            <v>13</v>
          </cell>
          <cell r="DK1379">
            <v>767</v>
          </cell>
          <cell r="DP1379">
            <v>767</v>
          </cell>
          <cell r="DQ1379">
            <v>590</v>
          </cell>
          <cell r="DR1379">
            <v>177</v>
          </cell>
          <cell r="DS1379">
            <v>0.76923076923076927</v>
          </cell>
          <cell r="DT1379">
            <v>0.23076923076923078</v>
          </cell>
          <cell r="DU1379">
            <v>799</v>
          </cell>
          <cell r="DV1379">
            <v>177177</v>
          </cell>
          <cell r="DW1379">
            <v>1925.1699999999998</v>
          </cell>
          <cell r="DX1379">
            <v>612833</v>
          </cell>
          <cell r="DY1379" t="str">
            <v>fuchsia</v>
          </cell>
          <cell r="DZ1379" t="str">
            <v>20244220004___Yasmin_top___фуксия</v>
          </cell>
          <cell r="EA1379" t="str">
            <v>Расчет кирпичей</v>
          </cell>
        </row>
        <row r="1380">
          <cell r="B1380" t="str">
            <v>20330510007_0076819_00000003857</v>
          </cell>
          <cell r="C1380" t="str">
            <v>20330510007_0076819</v>
          </cell>
          <cell r="D1380" t="str">
            <v>Theme 4ОдеждаKrevetkaУнисексwhite308</v>
          </cell>
          <cell r="E1380" t="str">
            <v>Заг. с Th 4</v>
          </cell>
          <cell r="F1380" t="str">
            <v>ACOOLA Одежда Весна 2024 Theme 4</v>
          </cell>
          <cell r="G1380" t="str">
            <v>ACOOLA</v>
          </cell>
          <cell r="H1380" t="str">
            <v>Theme 4</v>
          </cell>
          <cell r="I1380" t="str">
            <v>00000003857</v>
          </cell>
          <cell r="J1380" t="str">
            <v>20330510007</v>
          </cell>
          <cell r="K1380" t="str">
            <v>Футболка детская Krevetka белый</v>
          </cell>
          <cell r="L1380" t="str">
            <v>Унисекс</v>
          </cell>
          <cell r="M1380" t="str">
            <v>Все</v>
          </cell>
          <cell r="N1380" t="str">
            <v>Krevetka</v>
          </cell>
          <cell r="O1380" t="str">
            <v>белый</v>
          </cell>
          <cell r="P1380" t="str">
            <v>Jersey</v>
          </cell>
          <cell r="Q1380" t="str">
            <v>T-shirt</v>
          </cell>
          <cell r="R1380" t="str">
            <v>Top_Boys</v>
          </cell>
          <cell r="S1380" t="str">
            <v/>
          </cell>
          <cell r="T1380" t="str">
            <v>Одежда</v>
          </cell>
          <cell r="U1380" t="str">
            <v>Single jersey / Трикотажное полотно</v>
          </cell>
          <cell r="V1380" t="str">
            <v>100%Хлопок</v>
          </cell>
          <cell r="W1380" t="str">
            <v>(308) Kids cloth 98-164</v>
          </cell>
          <cell r="X1380">
            <v>12</v>
          </cell>
          <cell r="Y1380" t="str">
            <v>Нет</v>
          </cell>
          <cell r="Z1380" t="str">
            <v>Tatiana Ryabceva</v>
          </cell>
          <cell r="AA1380" t="str">
            <v>Basic+</v>
          </cell>
          <cell r="AB1380" t="str">
            <v>Regular</v>
          </cell>
          <cell r="AC1380" t="str">
            <v>1,2,3,4,5</v>
          </cell>
          <cell r="AD1380" t="str">
            <v>1,2,3,4,5_12</v>
          </cell>
          <cell r="AE1380">
            <v>271</v>
          </cell>
          <cell r="AF1380">
            <v>52</v>
          </cell>
          <cell r="AG1380">
            <v>73</v>
          </cell>
          <cell r="AH1380">
            <v>96</v>
          </cell>
          <cell r="AI1380">
            <v>43</v>
          </cell>
          <cell r="AJ1380">
            <v>7</v>
          </cell>
          <cell r="AK1380">
            <v>0.65</v>
          </cell>
          <cell r="AL1380">
            <v>0.3</v>
          </cell>
          <cell r="AM1380">
            <v>12</v>
          </cell>
          <cell r="AN1380">
            <v>2</v>
          </cell>
          <cell r="AO1380">
            <v>14</v>
          </cell>
          <cell r="AP1380">
            <v>728</v>
          </cell>
          <cell r="AQ1380">
            <v>12</v>
          </cell>
          <cell r="AR1380">
            <v>2</v>
          </cell>
          <cell r="AS1380">
            <v>14</v>
          </cell>
          <cell r="AT1380">
            <v>1022</v>
          </cell>
          <cell r="AU1380">
            <v>12</v>
          </cell>
          <cell r="AV1380">
            <v>2</v>
          </cell>
          <cell r="AW1380">
            <v>14</v>
          </cell>
          <cell r="AX1380">
            <v>1344</v>
          </cell>
          <cell r="AY1380">
            <v>12</v>
          </cell>
          <cell r="AZ1380">
            <v>2</v>
          </cell>
          <cell r="BA1380">
            <v>14</v>
          </cell>
          <cell r="BB1380">
            <v>602</v>
          </cell>
          <cell r="BC1380">
            <v>12</v>
          </cell>
          <cell r="BD1380">
            <v>2</v>
          </cell>
          <cell r="BE1380">
            <v>14</v>
          </cell>
          <cell r="BF1380">
            <v>98</v>
          </cell>
          <cell r="BG1380" t="str">
            <v>0-2</v>
          </cell>
          <cell r="BH1380">
            <v>0.47425</v>
          </cell>
          <cell r="BI1380">
            <v>3794</v>
          </cell>
          <cell r="BJ1380">
            <v>799</v>
          </cell>
          <cell r="BK1380">
            <v>799</v>
          </cell>
          <cell r="BL1380">
            <v>726.36</v>
          </cell>
          <cell r="BM1380">
            <v>2.9375</v>
          </cell>
          <cell r="BN1380">
            <v>2.4900000000000002</v>
          </cell>
          <cell r="BO1380">
            <v>2.59</v>
          </cell>
          <cell r="BP1380">
            <v>3.2</v>
          </cell>
          <cell r="BQ1380">
            <v>272</v>
          </cell>
          <cell r="BR1380">
            <v>0.65957446808510634</v>
          </cell>
          <cell r="BS1380">
            <v>3.3</v>
          </cell>
          <cell r="BT1380">
            <v>85</v>
          </cell>
          <cell r="BU1380">
            <v>1.1000000000000001</v>
          </cell>
          <cell r="BV1380">
            <v>799</v>
          </cell>
          <cell r="BW1380">
            <v>480</v>
          </cell>
          <cell r="BX1380" t="str">
            <v>Ningbo Longxing Garments Co. LTD</v>
          </cell>
          <cell r="BY1380" t="str">
            <v>Китай</v>
          </cell>
          <cell r="BZ1380">
            <v>320</v>
          </cell>
          <cell r="CA1380">
            <v>826</v>
          </cell>
          <cell r="CB1380">
            <v>144</v>
          </cell>
          <cell r="CC1380">
            <v>2916</v>
          </cell>
          <cell r="CD1380">
            <v>8000</v>
          </cell>
          <cell r="CE1380">
            <v>2518.0241605563901</v>
          </cell>
          <cell r="CF1380">
            <v>8000</v>
          </cell>
          <cell r="CG1380">
            <v>10000</v>
          </cell>
          <cell r="CH1380" t="str">
            <v>ок</v>
          </cell>
          <cell r="CI1380" t="str">
            <v>ок</v>
          </cell>
          <cell r="CJ1380">
            <v>12</v>
          </cell>
          <cell r="CK1380">
            <v>9826.4599999999991</v>
          </cell>
          <cell r="CL1380">
            <v>2139.3399999999997</v>
          </cell>
          <cell r="CM1380">
            <v>828.8</v>
          </cell>
          <cell r="CN1380">
            <v>7552.44</v>
          </cell>
          <cell r="CO1380">
            <v>372.96</v>
          </cell>
          <cell r="CP1380">
            <v>20720</v>
          </cell>
          <cell r="CQ1380">
            <v>1031968</v>
          </cell>
          <cell r="CR1380">
            <v>224672</v>
          </cell>
          <cell r="CS1380">
            <v>87040</v>
          </cell>
          <cell r="CT1380">
            <v>793152</v>
          </cell>
          <cell r="CU1380">
            <v>39168</v>
          </cell>
          <cell r="CV1380">
            <v>2176000</v>
          </cell>
          <cell r="CW1380">
            <v>3031406</v>
          </cell>
          <cell r="CX1380">
            <v>659974</v>
          </cell>
          <cell r="CY1380">
            <v>255680</v>
          </cell>
          <cell r="CZ1380">
            <v>2329884</v>
          </cell>
          <cell r="DA1380">
            <v>115056</v>
          </cell>
          <cell r="DB1380">
            <v>6392000</v>
          </cell>
          <cell r="DC1380" t="str">
            <v>Basic+</v>
          </cell>
          <cell r="DE1380">
            <v>59</v>
          </cell>
          <cell r="DF1380">
            <v>59</v>
          </cell>
          <cell r="DH1380">
            <v>12</v>
          </cell>
          <cell r="DI1380">
            <v>2</v>
          </cell>
          <cell r="DJ1380">
            <v>14</v>
          </cell>
          <cell r="DK1380">
            <v>826</v>
          </cell>
          <cell r="DP1380">
            <v>826</v>
          </cell>
          <cell r="DQ1380">
            <v>708</v>
          </cell>
          <cell r="DR1380">
            <v>118</v>
          </cell>
          <cell r="DS1380">
            <v>0.8571428571428571</v>
          </cell>
          <cell r="DT1380">
            <v>0.14285714285714285</v>
          </cell>
          <cell r="DU1380">
            <v>799</v>
          </cell>
          <cell r="DV1380">
            <v>198240.00000000003</v>
          </cell>
          <cell r="DW1380">
            <v>2139.3399999999997</v>
          </cell>
          <cell r="DX1380">
            <v>659974</v>
          </cell>
          <cell r="DY1380" t="str">
            <v>white</v>
          </cell>
          <cell r="DZ1380" t="str">
            <v>20330510007___Krevetka___белый</v>
          </cell>
          <cell r="EA1380" t="str">
            <v>Расчет кирпичей</v>
          </cell>
        </row>
        <row r="1381">
          <cell r="B1381" t="str">
            <v>20114420093_0076821_00000003859</v>
          </cell>
          <cell r="C1381" t="str">
            <v>20114420093_0076821</v>
          </cell>
          <cell r="D1381" t="str">
            <v>Theme 4Носки/Чулки/КолготкиFelixМужскойassorti29</v>
          </cell>
          <cell r="E1381" t="str">
            <v>Заг. с Th 4</v>
          </cell>
          <cell r="F1381" t="str">
            <v>ACOOLA Носки/Чулки/Колготки Весна 2024 Theme 4</v>
          </cell>
          <cell r="G1381" t="str">
            <v>ACOOLA</v>
          </cell>
          <cell r="H1381" t="str">
            <v>Theme 4</v>
          </cell>
          <cell r="I1381" t="str">
            <v>00000003859</v>
          </cell>
          <cell r="J1381" t="str">
            <v>20114420093</v>
          </cell>
          <cell r="K1381" t="str">
            <v>Носки детские 2 пары Felix ассорти</v>
          </cell>
          <cell r="L1381" t="str">
            <v>Мужской</v>
          </cell>
          <cell r="M1381" t="str">
            <v>Большой</v>
          </cell>
          <cell r="N1381" t="str">
            <v>Felix</v>
          </cell>
          <cell r="O1381" t="str">
            <v>ассорти</v>
          </cell>
          <cell r="P1381" t="str">
            <v>Hosiery</v>
          </cell>
          <cell r="Q1381" t="str">
            <v>Socks</v>
          </cell>
          <cell r="R1381" t="str">
            <v>Socks_Boys</v>
          </cell>
          <cell r="S1381" t="str">
            <v>Socks</v>
          </cell>
          <cell r="T1381" t="str">
            <v>Носки/Чулки/Колготки</v>
          </cell>
          <cell r="U1381" t="str">
            <v>Jacquard knitted / Вязаный жаккард</v>
          </cell>
          <cell r="V1381" t="str">
            <v>72%Хлопок/26%ПЭ/2%ПУ</v>
          </cell>
          <cell r="W1381" t="str">
            <v>(29) kids socks B2G2 3sizes</v>
          </cell>
          <cell r="X1381">
            <v>3</v>
          </cell>
          <cell r="Y1381" t="str">
            <v>Нет</v>
          </cell>
          <cell r="Z1381" t="str">
            <v>Inna Smorodina</v>
          </cell>
          <cell r="AA1381" t="str">
            <v>Basic+</v>
          </cell>
          <cell r="AB1381" t="str">
            <v>Regular</v>
          </cell>
          <cell r="AC1381" t="str">
            <v>1,2,3,4,5</v>
          </cell>
          <cell r="AD1381" t="str">
            <v>1,2,3,4,5_3</v>
          </cell>
          <cell r="AE1381">
            <v>271</v>
          </cell>
          <cell r="AF1381">
            <v>52</v>
          </cell>
          <cell r="AG1381">
            <v>73</v>
          </cell>
          <cell r="AH1381">
            <v>96</v>
          </cell>
          <cell r="AI1381">
            <v>43</v>
          </cell>
          <cell r="AJ1381">
            <v>7</v>
          </cell>
          <cell r="AK1381">
            <v>0.7</v>
          </cell>
          <cell r="AL1381">
            <v>0.8</v>
          </cell>
          <cell r="AM1381">
            <v>4</v>
          </cell>
          <cell r="AN1381">
            <v>2</v>
          </cell>
          <cell r="AO1381">
            <v>6</v>
          </cell>
          <cell r="AP1381">
            <v>312</v>
          </cell>
          <cell r="AQ1381">
            <v>4</v>
          </cell>
          <cell r="AR1381">
            <v>2</v>
          </cell>
          <cell r="AS1381">
            <v>6</v>
          </cell>
          <cell r="AT1381">
            <v>438</v>
          </cell>
          <cell r="AU1381">
            <v>4</v>
          </cell>
          <cell r="AV1381">
            <v>2</v>
          </cell>
          <cell r="AW1381">
            <v>6</v>
          </cell>
          <cell r="AX1381">
            <v>576</v>
          </cell>
          <cell r="AY1381">
            <v>4</v>
          </cell>
          <cell r="AZ1381">
            <v>2</v>
          </cell>
          <cell r="BA1381">
            <v>6</v>
          </cell>
          <cell r="BB1381">
            <v>258</v>
          </cell>
          <cell r="BC1381">
            <v>4</v>
          </cell>
          <cell r="BD1381">
            <v>2</v>
          </cell>
          <cell r="BE1381">
            <v>6</v>
          </cell>
          <cell r="BF1381">
            <v>42</v>
          </cell>
          <cell r="BG1381" t="str">
            <v>1-2</v>
          </cell>
          <cell r="BH1381">
            <v>0.46457142857142858</v>
          </cell>
          <cell r="BI1381">
            <v>1626</v>
          </cell>
          <cell r="BJ1381">
            <v>299</v>
          </cell>
          <cell r="BK1381">
            <v>299</v>
          </cell>
          <cell r="BL1381">
            <v>271.82</v>
          </cell>
          <cell r="BM1381">
            <v>2.9810568295114659</v>
          </cell>
          <cell r="BN1381">
            <v>0.91</v>
          </cell>
          <cell r="BO1381">
            <v>0.94</v>
          </cell>
          <cell r="BP1381">
            <v>1.18</v>
          </cell>
          <cell r="BQ1381">
            <v>100.3</v>
          </cell>
          <cell r="BR1381">
            <v>0.66454849498327762</v>
          </cell>
          <cell r="BS1381">
            <v>3.3</v>
          </cell>
          <cell r="BT1381">
            <v>85</v>
          </cell>
          <cell r="BU1381">
            <v>1.1000000000000001</v>
          </cell>
          <cell r="BV1381">
            <v>299</v>
          </cell>
          <cell r="BW1381">
            <v>150</v>
          </cell>
          <cell r="BX1381" t="str">
            <v>NINGBO CINDY IMPORT AND EXPORT CO.,LTD</v>
          </cell>
          <cell r="BY1381" t="str">
            <v>Китай</v>
          </cell>
          <cell r="BZ1381">
            <v>140</v>
          </cell>
          <cell r="CA1381">
            <v>354</v>
          </cell>
          <cell r="CB1381">
            <v>63</v>
          </cell>
          <cell r="CC1381">
            <v>1317</v>
          </cell>
          <cell r="CD1381">
            <v>3500</v>
          </cell>
          <cell r="CE1381">
            <v>1101.6355702434207</v>
          </cell>
          <cell r="CF1381">
            <v>3500</v>
          </cell>
          <cell r="CG1381">
            <v>4500</v>
          </cell>
          <cell r="CH1381" t="str">
            <v>ок</v>
          </cell>
          <cell r="CI1381" t="str">
            <v>min цена 299</v>
          </cell>
          <cell r="CJ1381">
            <v>21</v>
          </cell>
          <cell r="CK1381">
            <v>1528.4399999999998</v>
          </cell>
          <cell r="CL1381">
            <v>332.76</v>
          </cell>
          <cell r="CM1381">
            <v>131.6</v>
          </cell>
          <cell r="CN1381">
            <v>1237.98</v>
          </cell>
          <cell r="CO1381">
            <v>59.22</v>
          </cell>
          <cell r="CP1381">
            <v>3290</v>
          </cell>
          <cell r="CQ1381">
            <v>163087.79999999999</v>
          </cell>
          <cell r="CR1381">
            <v>35506.199999999997</v>
          </cell>
          <cell r="CS1381">
            <v>14042</v>
          </cell>
          <cell r="CT1381">
            <v>132095.1</v>
          </cell>
          <cell r="CU1381">
            <v>6318.9</v>
          </cell>
          <cell r="CV1381">
            <v>351050</v>
          </cell>
          <cell r="CW1381">
            <v>486174</v>
          </cell>
          <cell r="CX1381">
            <v>105846</v>
          </cell>
          <cell r="CY1381">
            <v>41860</v>
          </cell>
          <cell r="CZ1381">
            <v>393783</v>
          </cell>
          <cell r="DA1381">
            <v>18837</v>
          </cell>
          <cell r="DB1381">
            <v>1046500</v>
          </cell>
          <cell r="DC1381" t="str">
            <v>Basic+</v>
          </cell>
          <cell r="DE1381">
            <v>59</v>
          </cell>
          <cell r="DF1381">
            <v>59</v>
          </cell>
          <cell r="DH1381">
            <v>4</v>
          </cell>
          <cell r="DI1381">
            <v>2</v>
          </cell>
          <cell r="DJ1381">
            <v>6</v>
          </cell>
          <cell r="DK1381">
            <v>354</v>
          </cell>
          <cell r="DP1381">
            <v>354</v>
          </cell>
          <cell r="DQ1381">
            <v>236</v>
          </cell>
          <cell r="DR1381">
            <v>118</v>
          </cell>
          <cell r="DS1381">
            <v>0.66666666666666663</v>
          </cell>
          <cell r="DT1381">
            <v>0.33333333333333331</v>
          </cell>
          <cell r="DU1381">
            <v>299</v>
          </cell>
          <cell r="DV1381">
            <v>31328.999999999996</v>
          </cell>
          <cell r="DW1381">
            <v>332.76</v>
          </cell>
          <cell r="DX1381">
            <v>105846</v>
          </cell>
          <cell r="DY1381" t="str">
            <v>assorti</v>
          </cell>
          <cell r="DZ1381" t="str">
            <v>20114420093___Felix___ассорти</v>
          </cell>
        </row>
        <row r="1382">
          <cell r="B1382" t="str">
            <v>20124420082_0076820_00000003859</v>
          </cell>
          <cell r="C1382" t="str">
            <v>20124420082_0076820</v>
          </cell>
          <cell r="D1382" t="str">
            <v>Theme 4Носки/Чулки/КолготкиKlemanМужскойassorti212</v>
          </cell>
          <cell r="E1382" t="str">
            <v>Заг. с Th 4</v>
          </cell>
          <cell r="F1382" t="str">
            <v>ACOOLA Носки/Чулки/Колготки Весна 2024 Theme 4</v>
          </cell>
          <cell r="G1382" t="str">
            <v>ACOOLA</v>
          </cell>
          <cell r="H1382" t="str">
            <v>Theme 4</v>
          </cell>
          <cell r="I1382" t="str">
            <v>00000003859</v>
          </cell>
          <cell r="J1382" t="str">
            <v>20124420082</v>
          </cell>
          <cell r="K1382" t="str">
            <v>Носки детские 2 пары Kleman ассорти</v>
          </cell>
          <cell r="L1382" t="str">
            <v>Мужской</v>
          </cell>
          <cell r="M1382" t="str">
            <v>Маленький</v>
          </cell>
          <cell r="N1382" t="str">
            <v>Kleman</v>
          </cell>
          <cell r="O1382" t="str">
            <v>ассорти</v>
          </cell>
          <cell r="P1382" t="str">
            <v>Hosiery</v>
          </cell>
          <cell r="Q1382" t="str">
            <v>Socks</v>
          </cell>
          <cell r="R1382" t="str">
            <v>Socks_Boys</v>
          </cell>
          <cell r="S1382" t="str">
            <v>Socks</v>
          </cell>
          <cell r="T1382" t="str">
            <v>Носки/Чулки/Колготки</v>
          </cell>
          <cell r="U1382" t="str">
            <v>Jacquard knitted / Вязаный жаккард</v>
          </cell>
          <cell r="V1382" t="str">
            <v>72%Хлопок/26%ПЭ/2%ПУ</v>
          </cell>
          <cell r="W1382" t="str">
            <v>(212) Kids socks B1G1 14-18</v>
          </cell>
          <cell r="X1382">
            <v>3</v>
          </cell>
          <cell r="Y1382" t="str">
            <v>Нет</v>
          </cell>
          <cell r="Z1382" t="str">
            <v>Inna Smorodina</v>
          </cell>
          <cell r="AA1382" t="str">
            <v>Basic+</v>
          </cell>
          <cell r="AB1382" t="str">
            <v>Regular</v>
          </cell>
          <cell r="AC1382" t="str">
            <v>1,2,3,4,5</v>
          </cell>
          <cell r="AD1382" t="str">
            <v>1,2,3,4,5_3</v>
          </cell>
          <cell r="AE1382">
            <v>271</v>
          </cell>
          <cell r="AF1382">
            <v>52</v>
          </cell>
          <cell r="AG1382">
            <v>73</v>
          </cell>
          <cell r="AH1382">
            <v>96</v>
          </cell>
          <cell r="AI1382">
            <v>43</v>
          </cell>
          <cell r="AJ1382">
            <v>7</v>
          </cell>
          <cell r="AK1382">
            <v>0.7</v>
          </cell>
          <cell r="AL1382">
            <v>0.8</v>
          </cell>
          <cell r="AM1382">
            <v>4</v>
          </cell>
          <cell r="AN1382">
            <v>2</v>
          </cell>
          <cell r="AO1382">
            <v>6</v>
          </cell>
          <cell r="AP1382">
            <v>312</v>
          </cell>
          <cell r="AQ1382">
            <v>4</v>
          </cell>
          <cell r="AR1382">
            <v>2</v>
          </cell>
          <cell r="AS1382">
            <v>6</v>
          </cell>
          <cell r="AT1382">
            <v>438</v>
          </cell>
          <cell r="AU1382">
            <v>4</v>
          </cell>
          <cell r="AV1382">
            <v>2</v>
          </cell>
          <cell r="AW1382">
            <v>6</v>
          </cell>
          <cell r="AX1382">
            <v>576</v>
          </cell>
          <cell r="AY1382">
            <v>4</v>
          </cell>
          <cell r="AZ1382">
            <v>2</v>
          </cell>
          <cell r="BA1382">
            <v>6</v>
          </cell>
          <cell r="BB1382">
            <v>258</v>
          </cell>
          <cell r="BC1382">
            <v>4</v>
          </cell>
          <cell r="BD1382">
            <v>2</v>
          </cell>
          <cell r="BE1382">
            <v>6</v>
          </cell>
          <cell r="BF1382">
            <v>42</v>
          </cell>
          <cell r="BG1382" t="str">
            <v>1-2</v>
          </cell>
          <cell r="BH1382">
            <v>0.46457142857142858</v>
          </cell>
          <cell r="BI1382">
            <v>1626</v>
          </cell>
          <cell r="BJ1382">
            <v>299</v>
          </cell>
          <cell r="BK1382">
            <v>299</v>
          </cell>
          <cell r="BL1382">
            <v>271.82</v>
          </cell>
          <cell r="BM1382">
            <v>2.7058823529411766</v>
          </cell>
          <cell r="BN1382">
            <v>0.99</v>
          </cell>
          <cell r="BO1382">
            <v>1.03</v>
          </cell>
          <cell r="BP1382">
            <v>1.3</v>
          </cell>
          <cell r="BQ1382">
            <v>110.5</v>
          </cell>
          <cell r="BR1382">
            <v>0.63043478260869568</v>
          </cell>
          <cell r="BS1382">
            <v>3.3</v>
          </cell>
          <cell r="BT1382">
            <v>85</v>
          </cell>
          <cell r="BU1382">
            <v>1.1000000000000001</v>
          </cell>
          <cell r="BV1382">
            <v>299</v>
          </cell>
          <cell r="BW1382">
            <v>150</v>
          </cell>
          <cell r="BX1382" t="str">
            <v>SHANGHAI LANSHENG LIGHT INDUSTRIAL PRODUCTS IMP.&amp; EXP. CORP.,LTD</v>
          </cell>
          <cell r="BY1382" t="str">
            <v>Китай</v>
          </cell>
          <cell r="BZ1382">
            <v>140</v>
          </cell>
          <cell r="CA1382">
            <v>354</v>
          </cell>
          <cell r="CB1382">
            <v>63</v>
          </cell>
          <cell r="CC1382">
            <v>1317</v>
          </cell>
          <cell r="CD1382">
            <v>3500</v>
          </cell>
          <cell r="CE1382">
            <v>1101.6355702434207</v>
          </cell>
          <cell r="CF1382">
            <v>3500</v>
          </cell>
          <cell r="CG1382">
            <v>4500</v>
          </cell>
          <cell r="CH1382" t="str">
            <v>ок</v>
          </cell>
          <cell r="CI1382" t="str">
            <v>min цена 299</v>
          </cell>
          <cell r="CJ1382">
            <v>21</v>
          </cell>
          <cell r="CK1382">
            <v>1674.78</v>
          </cell>
          <cell r="CL1382">
            <v>364.62</v>
          </cell>
          <cell r="CM1382">
            <v>144.20000000000002</v>
          </cell>
          <cell r="CN1382">
            <v>1356.51</v>
          </cell>
          <cell r="CO1382">
            <v>64.89</v>
          </cell>
          <cell r="CP1382">
            <v>3605</v>
          </cell>
          <cell r="CQ1382">
            <v>179673</v>
          </cell>
          <cell r="CR1382">
            <v>39117</v>
          </cell>
          <cell r="CS1382">
            <v>15470</v>
          </cell>
          <cell r="CT1382">
            <v>145528.5</v>
          </cell>
          <cell r="CU1382">
            <v>6961.5</v>
          </cell>
          <cell r="CV1382">
            <v>386750</v>
          </cell>
          <cell r="CW1382">
            <v>486174</v>
          </cell>
          <cell r="CX1382">
            <v>105846</v>
          </cell>
          <cell r="CY1382">
            <v>41860</v>
          </cell>
          <cell r="CZ1382">
            <v>393783</v>
          </cell>
          <cell r="DA1382">
            <v>18837</v>
          </cell>
          <cell r="DB1382">
            <v>1046500</v>
          </cell>
          <cell r="DC1382" t="str">
            <v>Basic+</v>
          </cell>
          <cell r="DE1382">
            <v>59</v>
          </cell>
          <cell r="DF1382">
            <v>59</v>
          </cell>
          <cell r="DH1382">
            <v>4</v>
          </cell>
          <cell r="DI1382">
            <v>2</v>
          </cell>
          <cell r="DJ1382">
            <v>6</v>
          </cell>
          <cell r="DK1382">
            <v>354</v>
          </cell>
          <cell r="DP1382">
            <v>354</v>
          </cell>
          <cell r="DQ1382">
            <v>236</v>
          </cell>
          <cell r="DR1382">
            <v>118</v>
          </cell>
          <cell r="DS1382">
            <v>0.66666666666666663</v>
          </cell>
          <cell r="DT1382">
            <v>0.33333333333333331</v>
          </cell>
          <cell r="DU1382">
            <v>299</v>
          </cell>
          <cell r="DV1382">
            <v>34515</v>
          </cell>
          <cell r="DW1382">
            <v>364.62</v>
          </cell>
          <cell r="DX1382">
            <v>105846</v>
          </cell>
          <cell r="DY1382" t="str">
            <v>assorti</v>
          </cell>
          <cell r="DZ1382" t="str">
            <v>20124420082___Kleman___ассорти</v>
          </cell>
        </row>
        <row r="1383">
          <cell r="B1383" t="str">
            <v>20124420083_0076825_00000003859</v>
          </cell>
          <cell r="C1383" t="str">
            <v>20124420083_0076825</v>
          </cell>
          <cell r="D1383" t="str">
            <v>Theme 4Носки/Чулки/КолготкиLudvikМужскойassorti212</v>
          </cell>
          <cell r="E1383" t="str">
            <v>Заг. с Th 4</v>
          </cell>
          <cell r="F1383" t="str">
            <v>ACOOLA Носки/Чулки/Колготки Весна 2024 Theme 4</v>
          </cell>
          <cell r="G1383" t="str">
            <v>ACOOLA</v>
          </cell>
          <cell r="H1383" t="str">
            <v>Theme 4</v>
          </cell>
          <cell r="I1383" t="str">
            <v>00000003859</v>
          </cell>
          <cell r="J1383" t="str">
            <v>20124420083</v>
          </cell>
          <cell r="K1383" t="str">
            <v>Носки детские 2 пары Ludvik ассорти</v>
          </cell>
          <cell r="L1383" t="str">
            <v>Мужской</v>
          </cell>
          <cell r="M1383" t="str">
            <v>Маленький</v>
          </cell>
          <cell r="N1383" t="str">
            <v>Ludvik</v>
          </cell>
          <cell r="O1383" t="str">
            <v>ассорти</v>
          </cell>
          <cell r="P1383" t="str">
            <v>Hosiery</v>
          </cell>
          <cell r="Q1383" t="str">
            <v>Socks</v>
          </cell>
          <cell r="R1383" t="str">
            <v>Socks_Boys</v>
          </cell>
          <cell r="S1383" t="str">
            <v>Socks</v>
          </cell>
          <cell r="T1383" t="str">
            <v>Носки/Чулки/Колготки</v>
          </cell>
          <cell r="U1383" t="str">
            <v>Jacquard knitted / Вязаный жаккард</v>
          </cell>
          <cell r="V1383" t="str">
            <v>71%Хлопок/19%ПЭ/5%ПА/5%ПУ</v>
          </cell>
          <cell r="W1383" t="str">
            <v>(212) Kids socks B1G1 14-18</v>
          </cell>
          <cell r="X1383">
            <v>3</v>
          </cell>
          <cell r="Y1383" t="str">
            <v>Нет</v>
          </cell>
          <cell r="Z1383" t="str">
            <v>Inna Smorodina</v>
          </cell>
          <cell r="AA1383" t="str">
            <v>Basic+</v>
          </cell>
          <cell r="AB1383" t="str">
            <v>Regular</v>
          </cell>
          <cell r="AC1383" t="str">
            <v>1,2,3,4,5</v>
          </cell>
          <cell r="AD1383" t="str">
            <v>1,2,3,4,5_3</v>
          </cell>
          <cell r="AE1383">
            <v>271</v>
          </cell>
          <cell r="AF1383">
            <v>52</v>
          </cell>
          <cell r="AG1383">
            <v>73</v>
          </cell>
          <cell r="AH1383">
            <v>96</v>
          </cell>
          <cell r="AI1383">
            <v>43</v>
          </cell>
          <cell r="AJ1383">
            <v>7</v>
          </cell>
          <cell r="AK1383">
            <v>0.7</v>
          </cell>
          <cell r="AL1383">
            <v>0.8</v>
          </cell>
          <cell r="AM1383">
            <v>4</v>
          </cell>
          <cell r="AN1383">
            <v>2</v>
          </cell>
          <cell r="AO1383">
            <v>6</v>
          </cell>
          <cell r="AP1383">
            <v>312</v>
          </cell>
          <cell r="AQ1383">
            <v>4</v>
          </cell>
          <cell r="AR1383">
            <v>2</v>
          </cell>
          <cell r="AS1383">
            <v>6</v>
          </cell>
          <cell r="AT1383">
            <v>438</v>
          </cell>
          <cell r="AU1383">
            <v>4</v>
          </cell>
          <cell r="AV1383">
            <v>2</v>
          </cell>
          <cell r="AW1383">
            <v>6</v>
          </cell>
          <cell r="AX1383">
            <v>576</v>
          </cell>
          <cell r="AY1383">
            <v>4</v>
          </cell>
          <cell r="AZ1383">
            <v>2</v>
          </cell>
          <cell r="BA1383">
            <v>6</v>
          </cell>
          <cell r="BB1383">
            <v>258</v>
          </cell>
          <cell r="BC1383">
            <v>4</v>
          </cell>
          <cell r="BD1383">
            <v>2</v>
          </cell>
          <cell r="BE1383">
            <v>6</v>
          </cell>
          <cell r="BF1383">
            <v>42</v>
          </cell>
          <cell r="BG1383" t="str">
            <v>1-2</v>
          </cell>
          <cell r="BH1383">
            <v>0.46457142857142858</v>
          </cell>
          <cell r="BI1383">
            <v>1626</v>
          </cell>
          <cell r="BJ1383">
            <v>299</v>
          </cell>
          <cell r="BK1383">
            <v>299</v>
          </cell>
          <cell r="BL1383">
            <v>271.82</v>
          </cell>
          <cell r="BM1383">
            <v>3.4151913192461452</v>
          </cell>
          <cell r="BN1383">
            <v>0.79</v>
          </cell>
          <cell r="BO1383">
            <v>0.83</v>
          </cell>
          <cell r="BP1383">
            <v>1.03</v>
          </cell>
          <cell r="BQ1383">
            <v>87.55</v>
          </cell>
          <cell r="BR1383">
            <v>0.70719063545150496</v>
          </cell>
          <cell r="BS1383">
            <v>3.3</v>
          </cell>
          <cell r="BT1383">
            <v>85</v>
          </cell>
          <cell r="BU1383">
            <v>1.1000000000000001</v>
          </cell>
          <cell r="BV1383">
            <v>299</v>
          </cell>
          <cell r="BW1383">
            <v>150</v>
          </cell>
          <cell r="BX1383" t="str">
            <v>NINGBO CINDY IMPORT AND EXPORT CO.,LTD</v>
          </cell>
          <cell r="BY1383" t="str">
            <v>Китай</v>
          </cell>
          <cell r="BZ1383">
            <v>140</v>
          </cell>
          <cell r="CA1383">
            <v>354</v>
          </cell>
          <cell r="CB1383">
            <v>63</v>
          </cell>
          <cell r="CC1383">
            <v>1317</v>
          </cell>
          <cell r="CD1383">
            <v>3500</v>
          </cell>
          <cell r="CE1383">
            <v>1101.6355702434207</v>
          </cell>
          <cell r="CF1383">
            <v>3500</v>
          </cell>
          <cell r="CG1383">
            <v>4500</v>
          </cell>
          <cell r="CH1383" t="str">
            <v>ок</v>
          </cell>
          <cell r="CI1383" t="str">
            <v>min цена 299</v>
          </cell>
          <cell r="CJ1383">
            <v>21</v>
          </cell>
          <cell r="CK1383">
            <v>1349.58</v>
          </cell>
          <cell r="CL1383">
            <v>293.82</v>
          </cell>
          <cell r="CM1383">
            <v>116.19999999999999</v>
          </cell>
          <cell r="CN1383">
            <v>1093.1099999999999</v>
          </cell>
          <cell r="CO1383">
            <v>52.29</v>
          </cell>
          <cell r="CP1383">
            <v>2905</v>
          </cell>
          <cell r="CQ1383">
            <v>142356.29999999999</v>
          </cell>
          <cell r="CR1383">
            <v>30992.7</v>
          </cell>
          <cell r="CS1383">
            <v>12257</v>
          </cell>
          <cell r="CT1383">
            <v>115303.34999999999</v>
          </cell>
          <cell r="CU1383">
            <v>5515.65</v>
          </cell>
          <cell r="CV1383">
            <v>306425</v>
          </cell>
          <cell r="CW1383">
            <v>486174</v>
          </cell>
          <cell r="CX1383">
            <v>105846</v>
          </cell>
          <cell r="CY1383">
            <v>41860</v>
          </cell>
          <cell r="CZ1383">
            <v>393783</v>
          </cell>
          <cell r="DA1383">
            <v>18837</v>
          </cell>
          <cell r="DB1383">
            <v>1046500</v>
          </cell>
          <cell r="DC1383" t="str">
            <v>Basic+</v>
          </cell>
          <cell r="DE1383">
            <v>59</v>
          </cell>
          <cell r="DF1383">
            <v>59</v>
          </cell>
          <cell r="DH1383">
            <v>4</v>
          </cell>
          <cell r="DI1383">
            <v>2</v>
          </cell>
          <cell r="DJ1383">
            <v>6</v>
          </cell>
          <cell r="DK1383">
            <v>354</v>
          </cell>
          <cell r="DP1383">
            <v>354</v>
          </cell>
          <cell r="DQ1383">
            <v>236</v>
          </cell>
          <cell r="DR1383">
            <v>118</v>
          </cell>
          <cell r="DS1383">
            <v>0.66666666666666663</v>
          </cell>
          <cell r="DT1383">
            <v>0.33333333333333331</v>
          </cell>
          <cell r="DU1383">
            <v>299</v>
          </cell>
          <cell r="DV1383">
            <v>27346.5</v>
          </cell>
          <cell r="DW1383">
            <v>293.82</v>
          </cell>
          <cell r="DX1383">
            <v>105846</v>
          </cell>
          <cell r="DY1383" t="str">
            <v>assorti</v>
          </cell>
          <cell r="DZ1383" t="str">
            <v>20124420083___Ludvik___ассорти</v>
          </cell>
        </row>
        <row r="1384">
          <cell r="B1384" t="str">
            <v>20134420020_0076822_00000003859</v>
          </cell>
          <cell r="C1384" t="str">
            <v>20134420020_0076822</v>
          </cell>
          <cell r="D1384" t="str">
            <v>Theme 4Носки/Чулки/КолготкиMoziМужскойassorti211</v>
          </cell>
          <cell r="E1384" t="str">
            <v>Заг. с Th 4</v>
          </cell>
          <cell r="F1384" t="str">
            <v>ACOOLA Носки/Чулки/Колготки Весна 2024 Theme 4</v>
          </cell>
          <cell r="G1384" t="str">
            <v>ACOOLA</v>
          </cell>
          <cell r="H1384" t="str">
            <v>Theme 4</v>
          </cell>
          <cell r="I1384" t="str">
            <v>00000003859</v>
          </cell>
          <cell r="J1384" t="str">
            <v>20134420020</v>
          </cell>
          <cell r="K1384" t="str">
            <v>Носки детские 2 пары Mozi ассорти</v>
          </cell>
          <cell r="L1384" t="str">
            <v>Мужской</v>
          </cell>
          <cell r="M1384" t="str">
            <v>Все</v>
          </cell>
          <cell r="N1384" t="str">
            <v>Mozi</v>
          </cell>
          <cell r="O1384" t="str">
            <v>ассорти</v>
          </cell>
          <cell r="P1384" t="str">
            <v>Hosiery</v>
          </cell>
          <cell r="Q1384" t="str">
            <v>Socks</v>
          </cell>
          <cell r="R1384" t="str">
            <v>Socks_Boys</v>
          </cell>
          <cell r="S1384" t="str">
            <v>Socks</v>
          </cell>
          <cell r="T1384" t="str">
            <v>Носки/Чулки/Колготки</v>
          </cell>
          <cell r="U1384" t="str">
            <v>Jacquard knitted / Вязаный жаккард</v>
          </cell>
          <cell r="V1384" t="str">
            <v>71%Хлопок/19%ПЭ/5%ПА/5%ПУ</v>
          </cell>
          <cell r="W1384" t="str">
            <v>(211) Kids socks 14-22</v>
          </cell>
          <cell r="X1384">
            <v>5</v>
          </cell>
          <cell r="Y1384" t="str">
            <v>Нет</v>
          </cell>
          <cell r="Z1384" t="str">
            <v>Inna Smorodina</v>
          </cell>
          <cell r="AA1384" t="str">
            <v>Basic+</v>
          </cell>
          <cell r="AB1384" t="str">
            <v>Regular</v>
          </cell>
          <cell r="AC1384" t="str">
            <v>1,2,3,4,5</v>
          </cell>
          <cell r="AD1384" t="str">
            <v>1,2,3,4,5_5</v>
          </cell>
          <cell r="AE1384">
            <v>271</v>
          </cell>
          <cell r="AF1384">
            <v>52</v>
          </cell>
          <cell r="AG1384">
            <v>73</v>
          </cell>
          <cell r="AH1384">
            <v>96</v>
          </cell>
          <cell r="AI1384">
            <v>43</v>
          </cell>
          <cell r="AJ1384">
            <v>7</v>
          </cell>
          <cell r="AK1384">
            <v>0.8</v>
          </cell>
          <cell r="AL1384">
            <v>1</v>
          </cell>
          <cell r="AM1384">
            <v>6</v>
          </cell>
          <cell r="AN1384">
            <v>3</v>
          </cell>
          <cell r="AO1384">
            <v>9</v>
          </cell>
          <cell r="AP1384">
            <v>468</v>
          </cell>
          <cell r="AQ1384">
            <v>6</v>
          </cell>
          <cell r="AR1384">
            <v>3</v>
          </cell>
          <cell r="AS1384">
            <v>9</v>
          </cell>
          <cell r="AT1384">
            <v>657</v>
          </cell>
          <cell r="AU1384">
            <v>6</v>
          </cell>
          <cell r="AV1384">
            <v>3</v>
          </cell>
          <cell r="AW1384">
            <v>9</v>
          </cell>
          <cell r="AX1384">
            <v>864</v>
          </cell>
          <cell r="AY1384">
            <v>6</v>
          </cell>
          <cell r="AZ1384">
            <v>3</v>
          </cell>
          <cell r="BA1384">
            <v>9</v>
          </cell>
          <cell r="BB1384">
            <v>387</v>
          </cell>
          <cell r="BC1384">
            <v>6</v>
          </cell>
          <cell r="BD1384">
            <v>3</v>
          </cell>
          <cell r="BE1384">
            <v>9</v>
          </cell>
          <cell r="BF1384">
            <v>63</v>
          </cell>
          <cell r="BG1384" t="str">
            <v>1-3</v>
          </cell>
          <cell r="BH1384">
            <v>0.48780000000000001</v>
          </cell>
          <cell r="BI1384">
            <v>2439</v>
          </cell>
          <cell r="BJ1384">
            <v>299</v>
          </cell>
          <cell r="BK1384">
            <v>299</v>
          </cell>
          <cell r="BL1384">
            <v>271.82</v>
          </cell>
          <cell r="BM1384">
            <v>3.4486735870818914</v>
          </cell>
          <cell r="BN1384">
            <v>0.77</v>
          </cell>
          <cell r="BO1384">
            <v>0.8</v>
          </cell>
          <cell r="BP1384">
            <v>1.02</v>
          </cell>
          <cell r="BQ1384">
            <v>86.7</v>
          </cell>
          <cell r="BR1384">
            <v>0.71003344481605346</v>
          </cell>
          <cell r="BS1384">
            <v>3.3</v>
          </cell>
          <cell r="BT1384">
            <v>85</v>
          </cell>
          <cell r="BU1384">
            <v>1.1000000000000001</v>
          </cell>
          <cell r="BV1384">
            <v>299</v>
          </cell>
          <cell r="BW1384">
            <v>150</v>
          </cell>
          <cell r="BX1384" t="str">
            <v>SHANGHAI LANSHENG LIGHT INDUSTRIAL PRODUCTS IMP.&amp; EXP. CORP.,LTD</v>
          </cell>
          <cell r="BY1384" t="str">
            <v>Китай</v>
          </cell>
          <cell r="BZ1384">
            <v>200</v>
          </cell>
          <cell r="CA1384">
            <v>531</v>
          </cell>
          <cell r="CB1384">
            <v>90</v>
          </cell>
          <cell r="CC1384">
            <v>1740</v>
          </cell>
          <cell r="CD1384">
            <v>5000</v>
          </cell>
          <cell r="CE1384">
            <v>1573.7651003477438</v>
          </cell>
          <cell r="CF1384">
            <v>5000</v>
          </cell>
          <cell r="CG1384">
            <v>6000</v>
          </cell>
          <cell r="CH1384" t="str">
            <v>ок</v>
          </cell>
          <cell r="CI1384" t="str">
            <v>min цена 299</v>
          </cell>
          <cell r="CJ1384">
            <v>18</v>
          </cell>
          <cell r="CK1384">
            <v>1951.2</v>
          </cell>
          <cell r="CL1384">
            <v>424.8</v>
          </cell>
          <cell r="CM1384">
            <v>160</v>
          </cell>
          <cell r="CN1384">
            <v>1392</v>
          </cell>
          <cell r="CO1384">
            <v>72</v>
          </cell>
          <cell r="CP1384">
            <v>4000</v>
          </cell>
          <cell r="CQ1384">
            <v>211461.30000000002</v>
          </cell>
          <cell r="CR1384">
            <v>46037.700000000004</v>
          </cell>
          <cell r="CS1384">
            <v>17340</v>
          </cell>
          <cell r="CT1384">
            <v>150858</v>
          </cell>
          <cell r="CU1384">
            <v>7803</v>
          </cell>
          <cell r="CV1384">
            <v>433500</v>
          </cell>
          <cell r="CW1384">
            <v>729261</v>
          </cell>
          <cell r="CX1384">
            <v>158769</v>
          </cell>
          <cell r="CY1384">
            <v>59800</v>
          </cell>
          <cell r="CZ1384">
            <v>520260</v>
          </cell>
          <cell r="DA1384">
            <v>26910</v>
          </cell>
          <cell r="DB1384">
            <v>1495000</v>
          </cell>
          <cell r="DC1384" t="str">
            <v>Basic+</v>
          </cell>
          <cell r="DE1384">
            <v>59</v>
          </cell>
          <cell r="DF1384">
            <v>59</v>
          </cell>
          <cell r="DH1384">
            <v>6</v>
          </cell>
          <cell r="DI1384">
            <v>3</v>
          </cell>
          <cell r="DJ1384">
            <v>9</v>
          </cell>
          <cell r="DK1384">
            <v>531</v>
          </cell>
          <cell r="DP1384">
            <v>531</v>
          </cell>
          <cell r="DQ1384">
            <v>354</v>
          </cell>
          <cell r="DR1384">
            <v>177</v>
          </cell>
          <cell r="DS1384">
            <v>0.66666666666666663</v>
          </cell>
          <cell r="DT1384">
            <v>0.33333333333333331</v>
          </cell>
          <cell r="DU1384">
            <v>299</v>
          </cell>
          <cell r="DV1384">
            <v>40621.5</v>
          </cell>
          <cell r="DW1384">
            <v>424.8</v>
          </cell>
          <cell r="DX1384">
            <v>158769</v>
          </cell>
          <cell r="DY1384" t="str">
            <v>assorti</v>
          </cell>
          <cell r="DZ1384" t="str">
            <v>20134420020___Mozi___ассорти</v>
          </cell>
        </row>
        <row r="1385">
          <cell r="B1385" t="str">
            <v>20134420021_0076823_00000003859</v>
          </cell>
          <cell r="C1385" t="str">
            <v>20134420021_0076823</v>
          </cell>
          <cell r="D1385" t="str">
            <v>Theme 4Носки/Чулки/КолготкиKoderМужскойassorti211</v>
          </cell>
          <cell r="E1385" t="str">
            <v>Заг. с Th 4</v>
          </cell>
          <cell r="F1385" t="str">
            <v>ACOOLA Носки/Чулки/Колготки Весна 2024 Theme 4</v>
          </cell>
          <cell r="G1385" t="str">
            <v>ACOOLA</v>
          </cell>
          <cell r="H1385" t="str">
            <v>Theme 4</v>
          </cell>
          <cell r="I1385" t="str">
            <v>00000003859</v>
          </cell>
          <cell r="J1385" t="str">
            <v>20134420021</v>
          </cell>
          <cell r="K1385" t="str">
            <v>Носки детские 2 пары Koder ассорти</v>
          </cell>
          <cell r="L1385" t="str">
            <v>Мужской</v>
          </cell>
          <cell r="M1385" t="str">
            <v>Все</v>
          </cell>
          <cell r="N1385" t="str">
            <v>Koder</v>
          </cell>
          <cell r="O1385" t="str">
            <v>ассорти</v>
          </cell>
          <cell r="P1385" t="str">
            <v>Hosiery</v>
          </cell>
          <cell r="Q1385" t="str">
            <v>Socks</v>
          </cell>
          <cell r="R1385" t="str">
            <v>Socks_Boys</v>
          </cell>
          <cell r="S1385" t="str">
            <v>Socks</v>
          </cell>
          <cell r="T1385" t="str">
            <v>Носки/Чулки/Колготки</v>
          </cell>
          <cell r="U1385" t="str">
            <v>Jacquard knitted / Вязаный жаккард</v>
          </cell>
          <cell r="V1385" t="str">
            <v>71%Хлопок/19%ПЭ/5%ПА/5%ПУ</v>
          </cell>
          <cell r="W1385" t="str">
            <v>(211) Kids socks 14-22</v>
          </cell>
          <cell r="X1385">
            <v>5</v>
          </cell>
          <cell r="Y1385" t="str">
            <v>Нет</v>
          </cell>
          <cell r="Z1385" t="str">
            <v>Inna Smorodina</v>
          </cell>
          <cell r="AA1385" t="str">
            <v>Basic+</v>
          </cell>
          <cell r="AB1385" t="str">
            <v>Regular</v>
          </cell>
          <cell r="AC1385" t="str">
            <v>1,2,3,4,5</v>
          </cell>
          <cell r="AD1385" t="str">
            <v>1,2,3,4,5_5</v>
          </cell>
          <cell r="AE1385">
            <v>271</v>
          </cell>
          <cell r="AF1385">
            <v>52</v>
          </cell>
          <cell r="AG1385">
            <v>73</v>
          </cell>
          <cell r="AH1385">
            <v>96</v>
          </cell>
          <cell r="AI1385">
            <v>43</v>
          </cell>
          <cell r="AJ1385">
            <v>7</v>
          </cell>
          <cell r="AK1385">
            <v>0.8</v>
          </cell>
          <cell r="AL1385">
            <v>1</v>
          </cell>
          <cell r="AM1385">
            <v>6</v>
          </cell>
          <cell r="AN1385">
            <v>3</v>
          </cell>
          <cell r="AO1385">
            <v>9</v>
          </cell>
          <cell r="AP1385">
            <v>468</v>
          </cell>
          <cell r="AQ1385">
            <v>6</v>
          </cell>
          <cell r="AR1385">
            <v>3</v>
          </cell>
          <cell r="AS1385">
            <v>9</v>
          </cell>
          <cell r="AT1385">
            <v>657</v>
          </cell>
          <cell r="AU1385">
            <v>6</v>
          </cell>
          <cell r="AV1385">
            <v>3</v>
          </cell>
          <cell r="AW1385">
            <v>9</v>
          </cell>
          <cell r="AX1385">
            <v>864</v>
          </cell>
          <cell r="AY1385">
            <v>6</v>
          </cell>
          <cell r="AZ1385">
            <v>3</v>
          </cell>
          <cell r="BA1385">
            <v>9</v>
          </cell>
          <cell r="BB1385">
            <v>387</v>
          </cell>
          <cell r="BC1385">
            <v>6</v>
          </cell>
          <cell r="BD1385">
            <v>3</v>
          </cell>
          <cell r="BE1385">
            <v>9</v>
          </cell>
          <cell r="BF1385">
            <v>63</v>
          </cell>
          <cell r="BG1385" t="str">
            <v>1-3</v>
          </cell>
          <cell r="BH1385">
            <v>0.48780000000000001</v>
          </cell>
          <cell r="BI1385">
            <v>2439</v>
          </cell>
          <cell r="BJ1385">
            <v>299</v>
          </cell>
          <cell r="BK1385">
            <v>299</v>
          </cell>
          <cell r="BL1385">
            <v>271.82</v>
          </cell>
          <cell r="BM1385">
            <v>3.4151913192461452</v>
          </cell>
          <cell r="BN1385">
            <v>0.79</v>
          </cell>
          <cell r="BO1385">
            <v>0.83</v>
          </cell>
          <cell r="BP1385">
            <v>1.03</v>
          </cell>
          <cell r="BQ1385">
            <v>87.55</v>
          </cell>
          <cell r="BR1385">
            <v>0.70719063545150496</v>
          </cell>
          <cell r="BS1385">
            <v>3.3</v>
          </cell>
          <cell r="BT1385">
            <v>85</v>
          </cell>
          <cell r="BU1385">
            <v>1.1000000000000001</v>
          </cell>
          <cell r="BV1385">
            <v>299</v>
          </cell>
          <cell r="BW1385">
            <v>150</v>
          </cell>
          <cell r="BX1385" t="str">
            <v>NINGBO CINDY IMPORT AND EXPORT CO.,LTD</v>
          </cell>
          <cell r="BY1385" t="str">
            <v>Китай</v>
          </cell>
          <cell r="BZ1385">
            <v>200</v>
          </cell>
          <cell r="CA1385">
            <v>531</v>
          </cell>
          <cell r="CB1385">
            <v>90</v>
          </cell>
          <cell r="CC1385">
            <v>1740</v>
          </cell>
          <cell r="CD1385">
            <v>5000</v>
          </cell>
          <cell r="CE1385">
            <v>1573.7651003477438</v>
          </cell>
          <cell r="CF1385">
            <v>5000</v>
          </cell>
          <cell r="CG1385">
            <v>6000</v>
          </cell>
          <cell r="CH1385" t="str">
            <v>ок</v>
          </cell>
          <cell r="CI1385" t="str">
            <v>min цена 299</v>
          </cell>
          <cell r="CJ1385">
            <v>18</v>
          </cell>
          <cell r="CK1385">
            <v>2024.37</v>
          </cell>
          <cell r="CL1385">
            <v>440.72999999999996</v>
          </cell>
          <cell r="CM1385">
            <v>166</v>
          </cell>
          <cell r="CN1385">
            <v>1444.1999999999998</v>
          </cell>
          <cell r="CO1385">
            <v>74.7</v>
          </cell>
          <cell r="CP1385">
            <v>4150</v>
          </cell>
          <cell r="CQ1385">
            <v>213534.44999999998</v>
          </cell>
          <cell r="CR1385">
            <v>46489.049999999996</v>
          </cell>
          <cell r="CS1385">
            <v>17510</v>
          </cell>
          <cell r="CT1385">
            <v>152337</v>
          </cell>
          <cell r="CU1385">
            <v>7879.5</v>
          </cell>
          <cell r="CV1385">
            <v>437750</v>
          </cell>
          <cell r="CW1385">
            <v>729261</v>
          </cell>
          <cell r="CX1385">
            <v>158769</v>
          </cell>
          <cell r="CY1385">
            <v>59800</v>
          </cell>
          <cell r="CZ1385">
            <v>520260</v>
          </cell>
          <cell r="DA1385">
            <v>26910</v>
          </cell>
          <cell r="DB1385">
            <v>1495000</v>
          </cell>
          <cell r="DC1385" t="str">
            <v>Basic+</v>
          </cell>
          <cell r="DE1385">
            <v>59</v>
          </cell>
          <cell r="DF1385">
            <v>59</v>
          </cell>
          <cell r="DH1385">
            <v>6</v>
          </cell>
          <cell r="DI1385">
            <v>3</v>
          </cell>
          <cell r="DJ1385">
            <v>9</v>
          </cell>
          <cell r="DK1385">
            <v>531</v>
          </cell>
          <cell r="DP1385">
            <v>531</v>
          </cell>
          <cell r="DQ1385">
            <v>354</v>
          </cell>
          <cell r="DR1385">
            <v>177</v>
          </cell>
          <cell r="DS1385">
            <v>0.66666666666666663</v>
          </cell>
          <cell r="DT1385">
            <v>0.33333333333333331</v>
          </cell>
          <cell r="DU1385">
            <v>299</v>
          </cell>
          <cell r="DV1385">
            <v>41019.750000000007</v>
          </cell>
          <cell r="DW1385">
            <v>440.72999999999996</v>
          </cell>
          <cell r="DX1385">
            <v>158769</v>
          </cell>
          <cell r="DY1385" t="str">
            <v>assorti</v>
          </cell>
          <cell r="DZ1385" t="str">
            <v>20134420021___Koder___ассорти</v>
          </cell>
        </row>
        <row r="1386">
          <cell r="B1386" t="str">
            <v>20134420022_0076824_00000003859</v>
          </cell>
          <cell r="C1386" t="str">
            <v>20134420022_0076824</v>
          </cell>
          <cell r="D1386" t="str">
            <v>Theme 4Носки/Чулки/КолготкиKravierМужскойassorti211</v>
          </cell>
          <cell r="E1386" t="str">
            <v>Заг. с Th 4</v>
          </cell>
          <cell r="F1386" t="str">
            <v>ACOOLA Носки/Чулки/Колготки Весна 2024 Theme 4</v>
          </cell>
          <cell r="G1386" t="str">
            <v>ACOOLA</v>
          </cell>
          <cell r="H1386" t="str">
            <v>Theme 4</v>
          </cell>
          <cell r="I1386" t="str">
            <v>00000003859</v>
          </cell>
          <cell r="J1386" t="str">
            <v>20134420022</v>
          </cell>
          <cell r="K1386" t="str">
            <v>Носки детские 5 пар Kravier ассорти</v>
          </cell>
          <cell r="L1386" t="str">
            <v>Мужской</v>
          </cell>
          <cell r="M1386" t="str">
            <v>Все</v>
          </cell>
          <cell r="N1386" t="str">
            <v>Kravier</v>
          </cell>
          <cell r="O1386" t="str">
            <v>ассорти</v>
          </cell>
          <cell r="P1386" t="str">
            <v>Hosiery</v>
          </cell>
          <cell r="Q1386" t="str">
            <v>Socks</v>
          </cell>
          <cell r="R1386" t="str">
            <v>Socks_Boys</v>
          </cell>
          <cell r="S1386" t="str">
            <v>Socks</v>
          </cell>
          <cell r="T1386" t="str">
            <v>Носки/Чулки/Колготки</v>
          </cell>
          <cell r="U1386" t="str">
            <v>Jacquard knitted / Вязаный жаккард</v>
          </cell>
          <cell r="V1386" t="str">
            <v>71%Хлопок/19%ПЭ/5%ПА/5%ПУ</v>
          </cell>
          <cell r="W1386" t="str">
            <v>(211) Kids socks 14-22</v>
          </cell>
          <cell r="X1386">
            <v>5</v>
          </cell>
          <cell r="Y1386" t="str">
            <v>Нет</v>
          </cell>
          <cell r="Z1386" t="str">
            <v>Inna Smorodina</v>
          </cell>
          <cell r="AA1386" t="str">
            <v>Basic+</v>
          </cell>
          <cell r="AB1386" t="str">
            <v>Regular</v>
          </cell>
          <cell r="AC1386" t="str">
            <v>1,2,3,4,5</v>
          </cell>
          <cell r="AD1386" t="str">
            <v>1,2,3,4,5_5</v>
          </cell>
          <cell r="AE1386">
            <v>271</v>
          </cell>
          <cell r="AF1386">
            <v>52</v>
          </cell>
          <cell r="AG1386">
            <v>73</v>
          </cell>
          <cell r="AH1386">
            <v>96</v>
          </cell>
          <cell r="AI1386">
            <v>43</v>
          </cell>
          <cell r="AJ1386">
            <v>7</v>
          </cell>
          <cell r="AK1386">
            <v>0.8</v>
          </cell>
          <cell r="AL1386">
            <v>1</v>
          </cell>
          <cell r="AM1386">
            <v>6</v>
          </cell>
          <cell r="AN1386">
            <v>3</v>
          </cell>
          <cell r="AO1386">
            <v>9</v>
          </cell>
          <cell r="AP1386">
            <v>468</v>
          </cell>
          <cell r="AQ1386">
            <v>6</v>
          </cell>
          <cell r="AR1386">
            <v>3</v>
          </cell>
          <cell r="AS1386">
            <v>9</v>
          </cell>
          <cell r="AT1386">
            <v>657</v>
          </cell>
          <cell r="AU1386">
            <v>6</v>
          </cell>
          <cell r="AV1386">
            <v>3</v>
          </cell>
          <cell r="AW1386">
            <v>9</v>
          </cell>
          <cell r="AX1386">
            <v>864</v>
          </cell>
          <cell r="AY1386">
            <v>6</v>
          </cell>
          <cell r="AZ1386">
            <v>3</v>
          </cell>
          <cell r="BA1386">
            <v>9</v>
          </cell>
          <cell r="BB1386">
            <v>387</v>
          </cell>
          <cell r="BC1386">
            <v>6</v>
          </cell>
          <cell r="BD1386">
            <v>3</v>
          </cell>
          <cell r="BE1386">
            <v>9</v>
          </cell>
          <cell r="BF1386">
            <v>63</v>
          </cell>
          <cell r="BG1386" t="str">
            <v>1-3</v>
          </cell>
          <cell r="BH1386">
            <v>0.48780000000000001</v>
          </cell>
          <cell r="BI1386">
            <v>2439</v>
          </cell>
          <cell r="BJ1386">
            <v>699</v>
          </cell>
          <cell r="BK1386">
            <v>699</v>
          </cell>
          <cell r="BL1386">
            <v>635.45000000000005</v>
          </cell>
          <cell r="BM1386">
            <v>3.5446247464503045</v>
          </cell>
          <cell r="BN1386">
            <v>2.1800000000000002</v>
          </cell>
          <cell r="BO1386">
            <v>2.35</v>
          </cell>
          <cell r="BP1386">
            <v>2.3199999999999998</v>
          </cell>
          <cell r="BQ1386">
            <v>197.2</v>
          </cell>
          <cell r="BR1386">
            <v>0.71788268955650936</v>
          </cell>
          <cell r="BS1386">
            <v>3.3</v>
          </cell>
          <cell r="BT1386">
            <v>85</v>
          </cell>
          <cell r="BU1386">
            <v>1.1000000000000001</v>
          </cell>
          <cell r="BV1386">
            <v>699</v>
          </cell>
          <cell r="BW1386">
            <v>350</v>
          </cell>
          <cell r="BX1386" t="str">
            <v>ООО «Инвестиционная компания «Капитал»</v>
          </cell>
          <cell r="BY1386" t="str">
            <v>Россия</v>
          </cell>
          <cell r="BZ1386">
            <v>200</v>
          </cell>
          <cell r="CA1386">
            <v>531</v>
          </cell>
          <cell r="CB1386">
            <v>90</v>
          </cell>
          <cell r="CC1386">
            <v>1740</v>
          </cell>
          <cell r="CD1386">
            <v>5000</v>
          </cell>
          <cell r="CE1386">
            <v>1573.7651003477438</v>
          </cell>
          <cell r="CF1386">
            <v>5000</v>
          </cell>
          <cell r="CG1386">
            <v>6000</v>
          </cell>
          <cell r="CH1386" t="str">
            <v>ок</v>
          </cell>
          <cell r="CI1386" t="str">
            <v>min цена 299</v>
          </cell>
          <cell r="CJ1386">
            <v>18</v>
          </cell>
          <cell r="CK1386">
            <v>5731.6500000000005</v>
          </cell>
          <cell r="CL1386">
            <v>1247.8500000000001</v>
          </cell>
          <cell r="CM1386">
            <v>470</v>
          </cell>
          <cell r="CN1386">
            <v>4089</v>
          </cell>
          <cell r="CO1386">
            <v>211.5</v>
          </cell>
          <cell r="CP1386">
            <v>11750</v>
          </cell>
          <cell r="CQ1386">
            <v>480970.8</v>
          </cell>
          <cell r="CR1386">
            <v>104713.2</v>
          </cell>
          <cell r="CS1386">
            <v>39440</v>
          </cell>
          <cell r="CT1386">
            <v>343128</v>
          </cell>
          <cell r="CU1386">
            <v>17748</v>
          </cell>
          <cell r="CV1386">
            <v>986000</v>
          </cell>
          <cell r="CW1386">
            <v>1704861</v>
          </cell>
          <cell r="CX1386">
            <v>371169</v>
          </cell>
          <cell r="CY1386">
            <v>139800</v>
          </cell>
          <cell r="CZ1386">
            <v>1216260</v>
          </cell>
          <cell r="DA1386">
            <v>62910</v>
          </cell>
          <cell r="DB1386">
            <v>3495000</v>
          </cell>
          <cell r="DC1386" t="str">
            <v>Basic+</v>
          </cell>
          <cell r="DE1386">
            <v>59</v>
          </cell>
          <cell r="DF1386">
            <v>59</v>
          </cell>
          <cell r="DH1386">
            <v>6</v>
          </cell>
          <cell r="DI1386">
            <v>3</v>
          </cell>
          <cell r="DJ1386">
            <v>9</v>
          </cell>
          <cell r="DK1386">
            <v>531</v>
          </cell>
          <cell r="DP1386">
            <v>531</v>
          </cell>
          <cell r="DQ1386">
            <v>354</v>
          </cell>
          <cell r="DR1386">
            <v>177</v>
          </cell>
          <cell r="DS1386">
            <v>0.66666666666666663</v>
          </cell>
          <cell r="DT1386">
            <v>0.33333333333333331</v>
          </cell>
          <cell r="DU1386">
            <v>699</v>
          </cell>
          <cell r="DV1386">
            <v>92393.999999999985</v>
          </cell>
          <cell r="DW1386">
            <v>1247.8500000000001</v>
          </cell>
          <cell r="DX1386">
            <v>371169</v>
          </cell>
          <cell r="DY1386" t="str">
            <v>assorti</v>
          </cell>
          <cell r="DZ1386" t="str">
            <v>20134420022___Kravier___ассорти</v>
          </cell>
        </row>
        <row r="1387">
          <cell r="B1387" t="str">
            <v>20214430018_0076838_00000003859</v>
          </cell>
          <cell r="C1387" t="str">
            <v>20214430018_0076838</v>
          </cell>
          <cell r="D1387" t="str">
            <v>Theme 4Носки/Чулки/КолготкиUstaЖенскийwhite29</v>
          </cell>
          <cell r="E1387" t="str">
            <v>Заг. с Th 4</v>
          </cell>
          <cell r="F1387" t="str">
            <v>ACOOLA Носки/Чулки/Колготки Весна 2024 Theme 4</v>
          </cell>
          <cell r="G1387" t="str">
            <v>ACOOLA</v>
          </cell>
          <cell r="H1387" t="str">
            <v>Theme 4</v>
          </cell>
          <cell r="I1387" t="str">
            <v>00000003859</v>
          </cell>
          <cell r="J1387" t="str">
            <v>20214430018</v>
          </cell>
          <cell r="K1387" t="str">
            <v>Получулки детские для девочек Usta белый</v>
          </cell>
          <cell r="L1387" t="str">
            <v>Женский</v>
          </cell>
          <cell r="M1387" t="str">
            <v>Большой</v>
          </cell>
          <cell r="N1387" t="str">
            <v>Usta</v>
          </cell>
          <cell r="O1387" t="str">
            <v>белый</v>
          </cell>
          <cell r="P1387" t="str">
            <v>Hosiery</v>
          </cell>
          <cell r="Q1387" t="str">
            <v>Knee socks</v>
          </cell>
          <cell r="R1387" t="str">
            <v>Socks_Girls</v>
          </cell>
          <cell r="S1387" t="str">
            <v>Socks</v>
          </cell>
          <cell r="T1387" t="str">
            <v>Носки/Чулки/Колготки</v>
          </cell>
          <cell r="U1387" t="str">
            <v>Jacquard knitted / Вязаный жаккард</v>
          </cell>
          <cell r="V1387" t="str">
            <v>82%Хлопок/15%ПА/3%ПУ</v>
          </cell>
          <cell r="W1387" t="str">
            <v>(29) kids socks B2G2 3sizes</v>
          </cell>
          <cell r="X1387">
            <v>3</v>
          </cell>
          <cell r="Y1387" t="str">
            <v>Нет</v>
          </cell>
          <cell r="Z1387" t="str">
            <v>Inna Smorodina</v>
          </cell>
          <cell r="AA1387" t="str">
            <v>Basic+</v>
          </cell>
          <cell r="AB1387" t="str">
            <v>Regular</v>
          </cell>
          <cell r="AC1387" t="str">
            <v>1,2,3,4,5</v>
          </cell>
          <cell r="AD1387" t="str">
            <v>1,2,3,4,5_3</v>
          </cell>
          <cell r="AE1387">
            <v>271</v>
          </cell>
          <cell r="AF1387">
            <v>52</v>
          </cell>
          <cell r="AG1387">
            <v>73</v>
          </cell>
          <cell r="AH1387">
            <v>96</v>
          </cell>
          <cell r="AI1387">
            <v>43</v>
          </cell>
          <cell r="AJ1387">
            <v>7</v>
          </cell>
          <cell r="AK1387">
            <v>1.2</v>
          </cell>
          <cell r="AL1387">
            <v>1</v>
          </cell>
          <cell r="AM1387">
            <v>7</v>
          </cell>
          <cell r="AN1387">
            <v>4</v>
          </cell>
          <cell r="AO1387">
            <v>11</v>
          </cell>
          <cell r="AP1387">
            <v>572</v>
          </cell>
          <cell r="AQ1387">
            <v>7</v>
          </cell>
          <cell r="AR1387">
            <v>4</v>
          </cell>
          <cell r="AS1387">
            <v>11</v>
          </cell>
          <cell r="AT1387">
            <v>803</v>
          </cell>
          <cell r="AU1387">
            <v>7</v>
          </cell>
          <cell r="AV1387">
            <v>3</v>
          </cell>
          <cell r="AW1387">
            <v>10</v>
          </cell>
          <cell r="AX1387">
            <v>960</v>
          </cell>
          <cell r="AY1387">
            <v>6</v>
          </cell>
          <cell r="AZ1387">
            <v>4</v>
          </cell>
          <cell r="BA1387">
            <v>10</v>
          </cell>
          <cell r="BB1387">
            <v>430</v>
          </cell>
          <cell r="BC1387">
            <v>6</v>
          </cell>
          <cell r="BD1387">
            <v>3</v>
          </cell>
          <cell r="BE1387">
            <v>9</v>
          </cell>
          <cell r="BF1387">
            <v>63</v>
          </cell>
          <cell r="BG1387" t="str">
            <v>4-4</v>
          </cell>
          <cell r="BH1387">
            <v>0.80800000000000005</v>
          </cell>
          <cell r="BI1387">
            <v>2828</v>
          </cell>
          <cell r="BJ1387">
            <v>199</v>
          </cell>
          <cell r="BK1387">
            <v>199</v>
          </cell>
          <cell r="BL1387">
            <v>180.91</v>
          </cell>
          <cell r="BM1387">
            <v>3.968095712861416</v>
          </cell>
          <cell r="BN1387">
            <v>0.56000000000000005</v>
          </cell>
          <cell r="BO1387">
            <v>0.6</v>
          </cell>
          <cell r="BP1387">
            <v>0.59</v>
          </cell>
          <cell r="BQ1387">
            <v>50.15</v>
          </cell>
          <cell r="BR1387">
            <v>0.74798994974874367</v>
          </cell>
          <cell r="BS1387">
            <v>3.3</v>
          </cell>
          <cell r="BT1387">
            <v>85</v>
          </cell>
          <cell r="BU1387">
            <v>1.1000000000000001</v>
          </cell>
          <cell r="BV1387">
            <v>199</v>
          </cell>
          <cell r="BW1387">
            <v>100</v>
          </cell>
          <cell r="BX1387" t="str">
            <v>ООО «Инвестиционная компания «Капитал»</v>
          </cell>
          <cell r="BY1387" t="str">
            <v>Россия</v>
          </cell>
          <cell r="CA1387">
            <v>531</v>
          </cell>
          <cell r="CB1387">
            <v>141</v>
          </cell>
          <cell r="CD1387">
            <v>3500</v>
          </cell>
          <cell r="CE1387">
            <v>1101.6355702434207</v>
          </cell>
          <cell r="CF1387">
            <v>3500</v>
          </cell>
          <cell r="CG1387">
            <v>4500</v>
          </cell>
          <cell r="CH1387" t="str">
            <v>не заказываем для ОПТа</v>
          </cell>
          <cell r="CI1387" t="str">
            <v>min цена 299</v>
          </cell>
          <cell r="CJ1387">
            <v>47</v>
          </cell>
          <cell r="CK1387">
            <v>1696.8</v>
          </cell>
          <cell r="CL1387">
            <v>318.59999999999997</v>
          </cell>
          <cell r="CM1387">
            <v>0</v>
          </cell>
          <cell r="CN1387">
            <v>0</v>
          </cell>
          <cell r="CO1387">
            <v>84.6</v>
          </cell>
          <cell r="CP1387">
            <v>2100</v>
          </cell>
          <cell r="CQ1387">
            <v>141824.19999999998</v>
          </cell>
          <cell r="CR1387">
            <v>26629.649999999998</v>
          </cell>
          <cell r="CS1387">
            <v>0</v>
          </cell>
          <cell r="CT1387">
            <v>0</v>
          </cell>
          <cell r="CU1387">
            <v>7071.15</v>
          </cell>
          <cell r="CV1387">
            <v>175525</v>
          </cell>
          <cell r="CW1387">
            <v>562772</v>
          </cell>
          <cell r="CX1387">
            <v>105669</v>
          </cell>
          <cell r="CY1387">
            <v>0</v>
          </cell>
          <cell r="CZ1387">
            <v>0</v>
          </cell>
          <cell r="DA1387">
            <v>28059</v>
          </cell>
          <cell r="DB1387">
            <v>696500</v>
          </cell>
          <cell r="DC1387" t="str">
            <v>Basic+</v>
          </cell>
          <cell r="DE1387">
            <v>59</v>
          </cell>
          <cell r="DF1387">
            <v>59</v>
          </cell>
          <cell r="DH1387">
            <v>6</v>
          </cell>
          <cell r="DI1387">
            <v>3</v>
          </cell>
          <cell r="DJ1387">
            <v>9</v>
          </cell>
          <cell r="DK1387">
            <v>531</v>
          </cell>
          <cell r="DP1387">
            <v>531</v>
          </cell>
          <cell r="DQ1387">
            <v>354</v>
          </cell>
          <cell r="DR1387">
            <v>177</v>
          </cell>
          <cell r="DS1387">
            <v>0.66666666666666663</v>
          </cell>
          <cell r="DT1387">
            <v>0.33333333333333331</v>
          </cell>
          <cell r="DU1387">
            <v>199</v>
          </cell>
          <cell r="DV1387">
            <v>23496.749999999996</v>
          </cell>
          <cell r="DW1387">
            <v>318.59999999999997</v>
          </cell>
          <cell r="DX1387">
            <v>105669</v>
          </cell>
          <cell r="DY1387" t="str">
            <v>white</v>
          </cell>
          <cell r="DZ1387" t="str">
            <v>20214430018___Usta___белый</v>
          </cell>
        </row>
        <row r="1388">
          <cell r="B1388" t="str">
            <v>20224420064_0070622_00000003859</v>
          </cell>
          <cell r="C1388" t="str">
            <v>20224420064_0070622</v>
          </cell>
          <cell r="D1388" t="str">
            <v>Theme 4Носки/Чулки/КолготкиMotamotaЖенскийwhite212</v>
          </cell>
          <cell r="E1388" t="str">
            <v>Заг. с Th 4</v>
          </cell>
          <cell r="F1388" t="str">
            <v>ACOOLA Носки/Чулки/Колготки Весна 2024 Theme 4</v>
          </cell>
          <cell r="G1388" t="str">
            <v>ACOOLA</v>
          </cell>
          <cell r="H1388" t="str">
            <v>Theme 4</v>
          </cell>
          <cell r="I1388" t="str">
            <v>00000003859</v>
          </cell>
          <cell r="J1388" t="str">
            <v>20224420064</v>
          </cell>
          <cell r="K1388" t="str">
            <v>Носки детские Motamota белый</v>
          </cell>
          <cell r="L1388" t="str">
            <v>Женский</v>
          </cell>
          <cell r="M1388" t="str">
            <v>Маленький</v>
          </cell>
          <cell r="N1388" t="str">
            <v>Motamota</v>
          </cell>
          <cell r="O1388" t="str">
            <v>белый</v>
          </cell>
          <cell r="P1388" t="str">
            <v>Hosiery</v>
          </cell>
          <cell r="Q1388" t="str">
            <v>Socks</v>
          </cell>
          <cell r="R1388" t="str">
            <v>Socks_Girls</v>
          </cell>
          <cell r="S1388" t="str">
            <v>Socks</v>
          </cell>
          <cell r="T1388" t="str">
            <v>Носки/Чулки/Колготки</v>
          </cell>
          <cell r="U1388" t="str">
            <v>Jacquard knitted / Вязаный жаккард</v>
          </cell>
          <cell r="V1388" t="str">
            <v>75%Хлопок/23%ПЭ/2%ПУ</v>
          </cell>
          <cell r="W1388" t="str">
            <v>(212) Kids socks B1G1 14-18</v>
          </cell>
          <cell r="X1388">
            <v>3</v>
          </cell>
          <cell r="Y1388" t="str">
            <v>Нет</v>
          </cell>
          <cell r="Z1388" t="str">
            <v>Inna Smorodina</v>
          </cell>
          <cell r="AA1388" t="str">
            <v>Basic+</v>
          </cell>
          <cell r="AB1388" t="str">
            <v>Regular</v>
          </cell>
          <cell r="AC1388" t="str">
            <v>1,2,3,4,5</v>
          </cell>
          <cell r="AD1388" t="str">
            <v>1,2,3,4,5_3</v>
          </cell>
          <cell r="AE1388">
            <v>271</v>
          </cell>
          <cell r="AF1388">
            <v>52</v>
          </cell>
          <cell r="AG1388">
            <v>73</v>
          </cell>
          <cell r="AH1388">
            <v>96</v>
          </cell>
          <cell r="AI1388">
            <v>43</v>
          </cell>
          <cell r="AJ1388">
            <v>7</v>
          </cell>
          <cell r="AK1388">
            <v>1.2</v>
          </cell>
          <cell r="AL1388">
            <v>1</v>
          </cell>
          <cell r="AM1388">
            <v>7</v>
          </cell>
          <cell r="AN1388">
            <v>4</v>
          </cell>
          <cell r="AO1388">
            <v>11</v>
          </cell>
          <cell r="AP1388">
            <v>572</v>
          </cell>
          <cell r="AQ1388">
            <v>7</v>
          </cell>
          <cell r="AR1388">
            <v>4</v>
          </cell>
          <cell r="AS1388">
            <v>11</v>
          </cell>
          <cell r="AT1388">
            <v>803</v>
          </cell>
          <cell r="AU1388">
            <v>7</v>
          </cell>
          <cell r="AV1388">
            <v>3</v>
          </cell>
          <cell r="AW1388">
            <v>10</v>
          </cell>
          <cell r="AX1388">
            <v>960</v>
          </cell>
          <cell r="AY1388">
            <v>6</v>
          </cell>
          <cell r="AZ1388">
            <v>4</v>
          </cell>
          <cell r="BA1388">
            <v>10</v>
          </cell>
          <cell r="BB1388">
            <v>430</v>
          </cell>
          <cell r="BC1388">
            <v>6</v>
          </cell>
          <cell r="BD1388">
            <v>3</v>
          </cell>
          <cell r="BE1388">
            <v>9</v>
          </cell>
          <cell r="BF1388">
            <v>63</v>
          </cell>
          <cell r="BG1388" t="str">
            <v>4-4</v>
          </cell>
          <cell r="BH1388">
            <v>0.80800000000000005</v>
          </cell>
          <cell r="BI1388">
            <v>2828</v>
          </cell>
          <cell r="BJ1388">
            <v>249</v>
          </cell>
          <cell r="BK1388">
            <v>249</v>
          </cell>
          <cell r="BL1388">
            <v>226.36</v>
          </cell>
          <cell r="BM1388">
            <v>3.3671399594320484</v>
          </cell>
          <cell r="BN1388">
            <v>0.66</v>
          </cell>
          <cell r="BO1388">
            <v>0.69</v>
          </cell>
          <cell r="BP1388">
            <v>0.87</v>
          </cell>
          <cell r="BQ1388">
            <v>73.95</v>
          </cell>
          <cell r="BR1388">
            <v>0.70301204819277108</v>
          </cell>
          <cell r="BS1388">
            <v>3.3</v>
          </cell>
          <cell r="BT1388">
            <v>85</v>
          </cell>
          <cell r="BU1388">
            <v>1.1000000000000001</v>
          </cell>
          <cell r="BV1388">
            <v>249</v>
          </cell>
          <cell r="BW1388">
            <v>120</v>
          </cell>
          <cell r="BX1388" t="str">
            <v>SHANGHAI LANSHENG LIGHT INDUSTRIAL PRODUCTS IMP.&amp; EXP. CORP.,LTD</v>
          </cell>
          <cell r="BY1388" t="str">
            <v>Китай</v>
          </cell>
          <cell r="BZ1388">
            <v>140</v>
          </cell>
          <cell r="CA1388">
            <v>472</v>
          </cell>
          <cell r="CB1388">
            <v>60</v>
          </cell>
          <cell r="CD1388">
            <v>3500</v>
          </cell>
          <cell r="CE1388">
            <v>1101.6355702434207</v>
          </cell>
          <cell r="CF1388">
            <v>3500</v>
          </cell>
          <cell r="CG1388">
            <v>4500</v>
          </cell>
          <cell r="CH1388" t="str">
            <v>ок</v>
          </cell>
          <cell r="CI1388" t="str">
            <v>min цена 299</v>
          </cell>
          <cell r="CJ1388">
            <v>20</v>
          </cell>
          <cell r="CK1388">
            <v>1951.32</v>
          </cell>
          <cell r="CL1388">
            <v>325.67999999999995</v>
          </cell>
          <cell r="CM1388">
            <v>96.6</v>
          </cell>
          <cell r="CN1388">
            <v>0</v>
          </cell>
          <cell r="CO1388">
            <v>41.4</v>
          </cell>
          <cell r="CP1388">
            <v>2415</v>
          </cell>
          <cell r="CQ1388">
            <v>209130.6</v>
          </cell>
          <cell r="CR1388">
            <v>34904.400000000001</v>
          </cell>
          <cell r="CS1388">
            <v>10353</v>
          </cell>
          <cell r="CT1388">
            <v>0</v>
          </cell>
          <cell r="CU1388">
            <v>4437</v>
          </cell>
          <cell r="CV1388">
            <v>258825</v>
          </cell>
          <cell r="CW1388">
            <v>704172</v>
          </cell>
          <cell r="CX1388">
            <v>117528</v>
          </cell>
          <cell r="CY1388">
            <v>34860</v>
          </cell>
          <cell r="CZ1388">
            <v>0</v>
          </cell>
          <cell r="DA1388">
            <v>14940</v>
          </cell>
          <cell r="DB1388">
            <v>871500</v>
          </cell>
          <cell r="DC1388" t="str">
            <v>Basic+</v>
          </cell>
          <cell r="DE1388">
            <v>59</v>
          </cell>
          <cell r="DF1388">
            <v>59</v>
          </cell>
          <cell r="DH1388">
            <v>5</v>
          </cell>
          <cell r="DI1388">
            <v>3</v>
          </cell>
          <cell r="DJ1388">
            <v>8</v>
          </cell>
          <cell r="DK1388">
            <v>472</v>
          </cell>
          <cell r="DP1388">
            <v>472</v>
          </cell>
          <cell r="DQ1388">
            <v>295</v>
          </cell>
          <cell r="DR1388">
            <v>177</v>
          </cell>
          <cell r="DS1388">
            <v>0.625</v>
          </cell>
          <cell r="DT1388">
            <v>0.375</v>
          </cell>
          <cell r="DU1388">
            <v>249</v>
          </cell>
          <cell r="DV1388">
            <v>30798</v>
          </cell>
          <cell r="DW1388">
            <v>325.67999999999995</v>
          </cell>
          <cell r="DX1388">
            <v>117528</v>
          </cell>
          <cell r="DY1388" t="str">
            <v>white</v>
          </cell>
          <cell r="DZ1388" t="str">
            <v>20224420064___Motamota___белый</v>
          </cell>
        </row>
        <row r="1389">
          <cell r="B1389" t="str">
            <v>20234420024_0076836_00000003859</v>
          </cell>
          <cell r="C1389" t="str">
            <v>20234420024_0076836</v>
          </cell>
          <cell r="D1389" t="str">
            <v>Theme 4Носки/Чулки/КолготкиPetraЖенскийassorti211</v>
          </cell>
          <cell r="E1389" t="str">
            <v>Заг. с Th 4</v>
          </cell>
          <cell r="F1389" t="str">
            <v>ACOOLA Носки/Чулки/Колготки Весна 2024 Theme 4</v>
          </cell>
          <cell r="G1389" t="str">
            <v>ACOOLA</v>
          </cell>
          <cell r="H1389" t="str">
            <v>Theme 4</v>
          </cell>
          <cell r="I1389" t="str">
            <v>00000003859</v>
          </cell>
          <cell r="J1389" t="str">
            <v>20234420024</v>
          </cell>
          <cell r="K1389" t="str">
            <v>Носки детские 5 пар Petra ассорти</v>
          </cell>
          <cell r="L1389" t="str">
            <v>Женский</v>
          </cell>
          <cell r="M1389" t="str">
            <v>Все</v>
          </cell>
          <cell r="N1389" t="str">
            <v>Petra</v>
          </cell>
          <cell r="O1389" t="str">
            <v>ассорти</v>
          </cell>
          <cell r="P1389" t="str">
            <v>Hosiery</v>
          </cell>
          <cell r="Q1389" t="str">
            <v>Socks</v>
          </cell>
          <cell r="R1389" t="str">
            <v>Socks_Girls</v>
          </cell>
          <cell r="S1389" t="str">
            <v>Socks</v>
          </cell>
          <cell r="T1389" t="str">
            <v>Носки/Чулки/Колготки</v>
          </cell>
          <cell r="U1389" t="str">
            <v>Jacquard knitted / Вязаный жаккард</v>
          </cell>
          <cell r="V1389" t="str">
            <v>72%Хлопок/26%ПА/2%ПУ</v>
          </cell>
          <cell r="W1389" t="str">
            <v>(211) Kids socks 14-22</v>
          </cell>
          <cell r="X1389">
            <v>5</v>
          </cell>
          <cell r="Y1389" t="str">
            <v>Нет</v>
          </cell>
          <cell r="Z1389" t="str">
            <v>Inna Smorodina</v>
          </cell>
          <cell r="AA1389" t="str">
            <v>Basic+</v>
          </cell>
          <cell r="AB1389" t="str">
            <v>Regular</v>
          </cell>
          <cell r="AC1389" t="str">
            <v>1,2,3,4,5</v>
          </cell>
          <cell r="AD1389" t="str">
            <v>1,2,3,4,5_5</v>
          </cell>
          <cell r="AE1389">
            <v>271</v>
          </cell>
          <cell r="AF1389">
            <v>52</v>
          </cell>
          <cell r="AG1389">
            <v>73</v>
          </cell>
          <cell r="AH1389">
            <v>96</v>
          </cell>
          <cell r="AI1389">
            <v>43</v>
          </cell>
          <cell r="AJ1389">
            <v>7</v>
          </cell>
          <cell r="AK1389">
            <v>0.8</v>
          </cell>
          <cell r="AL1389">
            <v>1</v>
          </cell>
          <cell r="AM1389">
            <v>6</v>
          </cell>
          <cell r="AN1389">
            <v>3</v>
          </cell>
          <cell r="AO1389">
            <v>9</v>
          </cell>
          <cell r="AP1389">
            <v>468</v>
          </cell>
          <cell r="AQ1389">
            <v>6</v>
          </cell>
          <cell r="AR1389">
            <v>3</v>
          </cell>
          <cell r="AS1389">
            <v>9</v>
          </cell>
          <cell r="AT1389">
            <v>657</v>
          </cell>
          <cell r="AU1389">
            <v>6</v>
          </cell>
          <cell r="AV1389">
            <v>3</v>
          </cell>
          <cell r="AW1389">
            <v>9</v>
          </cell>
          <cell r="AX1389">
            <v>864</v>
          </cell>
          <cell r="AY1389">
            <v>6</v>
          </cell>
          <cell r="AZ1389">
            <v>3</v>
          </cell>
          <cell r="BA1389">
            <v>9</v>
          </cell>
          <cell r="BB1389">
            <v>387</v>
          </cell>
          <cell r="BC1389">
            <v>6</v>
          </cell>
          <cell r="BD1389">
            <v>3</v>
          </cell>
          <cell r="BE1389">
            <v>9</v>
          </cell>
          <cell r="BF1389">
            <v>63</v>
          </cell>
          <cell r="BG1389" t="str">
            <v>1-3</v>
          </cell>
          <cell r="BH1389">
            <v>0.48780000000000001</v>
          </cell>
          <cell r="BI1389">
            <v>2439</v>
          </cell>
          <cell r="BJ1389">
            <v>699</v>
          </cell>
          <cell r="BK1389">
            <v>699</v>
          </cell>
          <cell r="BL1389">
            <v>635.45000000000005</v>
          </cell>
          <cell r="BM1389">
            <v>3.2894117647058825</v>
          </cell>
          <cell r="BN1389">
            <v>2.34</v>
          </cell>
          <cell r="BO1389">
            <v>2.5299999999999998</v>
          </cell>
          <cell r="BP1389">
            <v>2.5</v>
          </cell>
          <cell r="BQ1389">
            <v>212.5</v>
          </cell>
          <cell r="BR1389">
            <v>0.69599427753934195</v>
          </cell>
          <cell r="BS1389">
            <v>3.3</v>
          </cell>
          <cell r="BT1389">
            <v>85</v>
          </cell>
          <cell r="BU1389">
            <v>1.1000000000000001</v>
          </cell>
          <cell r="BV1389">
            <v>699</v>
          </cell>
          <cell r="BW1389">
            <v>350</v>
          </cell>
          <cell r="BX1389" t="str">
            <v>ООО «Инвестиционная компания «Капитал»</v>
          </cell>
          <cell r="BY1389" t="str">
            <v>Россия</v>
          </cell>
          <cell r="BZ1389">
            <v>200</v>
          </cell>
          <cell r="CA1389">
            <v>531</v>
          </cell>
          <cell r="CB1389">
            <v>90</v>
          </cell>
          <cell r="CC1389">
            <v>1740</v>
          </cell>
          <cell r="CD1389">
            <v>5000</v>
          </cell>
          <cell r="CE1389">
            <v>1573.7651003477438</v>
          </cell>
          <cell r="CF1389">
            <v>5000</v>
          </cell>
          <cell r="CG1389">
            <v>6000</v>
          </cell>
          <cell r="CH1389" t="str">
            <v>ок</v>
          </cell>
          <cell r="CI1389" t="str">
            <v>min цена 299</v>
          </cell>
          <cell r="CJ1389">
            <v>18</v>
          </cell>
          <cell r="CK1389">
            <v>6170.6699999999992</v>
          </cell>
          <cell r="CL1389">
            <v>1343.4299999999998</v>
          </cell>
          <cell r="CM1389">
            <v>505.99999999999994</v>
          </cell>
          <cell r="CN1389">
            <v>4402.2</v>
          </cell>
          <cell r="CO1389">
            <v>227.7</v>
          </cell>
          <cell r="CP1389">
            <v>12649.999999999998</v>
          </cell>
          <cell r="CQ1389">
            <v>518287.5</v>
          </cell>
          <cell r="CR1389">
            <v>112837.5</v>
          </cell>
          <cell r="CS1389">
            <v>42500</v>
          </cell>
          <cell r="CT1389">
            <v>369750</v>
          </cell>
          <cell r="CU1389">
            <v>19125</v>
          </cell>
          <cell r="CV1389">
            <v>1062500</v>
          </cell>
          <cell r="CW1389">
            <v>1704861</v>
          </cell>
          <cell r="CX1389">
            <v>371169</v>
          </cell>
          <cell r="CY1389">
            <v>139800</v>
          </cell>
          <cell r="CZ1389">
            <v>1216260</v>
          </cell>
          <cell r="DA1389">
            <v>62910</v>
          </cell>
          <cell r="DB1389">
            <v>3495000</v>
          </cell>
          <cell r="DC1389" t="str">
            <v>Basic+</v>
          </cell>
          <cell r="DE1389">
            <v>59</v>
          </cell>
          <cell r="DF1389">
            <v>59</v>
          </cell>
          <cell r="DH1389">
            <v>6</v>
          </cell>
          <cell r="DI1389">
            <v>3</v>
          </cell>
          <cell r="DJ1389">
            <v>9</v>
          </cell>
          <cell r="DK1389">
            <v>531</v>
          </cell>
          <cell r="DP1389">
            <v>531</v>
          </cell>
          <cell r="DQ1389">
            <v>354</v>
          </cell>
          <cell r="DR1389">
            <v>177</v>
          </cell>
          <cell r="DS1389">
            <v>0.66666666666666663</v>
          </cell>
          <cell r="DT1389">
            <v>0.33333333333333331</v>
          </cell>
          <cell r="DU1389">
            <v>699</v>
          </cell>
          <cell r="DV1389">
            <v>99562.5</v>
          </cell>
          <cell r="DW1389">
            <v>1343.4299999999998</v>
          </cell>
          <cell r="DX1389">
            <v>371169</v>
          </cell>
          <cell r="DY1389" t="str">
            <v>assorti</v>
          </cell>
          <cell r="DZ1389" t="str">
            <v>20234420024___Petra___ассорти</v>
          </cell>
        </row>
        <row r="1390">
          <cell r="B1390" t="str">
            <v>20234420025_0076837_00000003859</v>
          </cell>
          <cell r="C1390" t="str">
            <v>20234420025_0076837</v>
          </cell>
          <cell r="D1390" t="str">
            <v>Theme 4Носки/Чулки/КолготкиEllayaЖенскийwhite211</v>
          </cell>
          <cell r="E1390" t="str">
            <v>Заг. с Th 4</v>
          </cell>
          <cell r="F1390" t="str">
            <v>ACOOLA Носки/Чулки/Колготки Весна 2024 Theme 4</v>
          </cell>
          <cell r="G1390" t="str">
            <v>ACOOLA</v>
          </cell>
          <cell r="H1390" t="str">
            <v>Theme 4</v>
          </cell>
          <cell r="I1390" t="str">
            <v>00000003859</v>
          </cell>
          <cell r="J1390" t="str">
            <v>20234420025</v>
          </cell>
          <cell r="K1390" t="str">
            <v>Носки детские Ellaya белый</v>
          </cell>
          <cell r="L1390" t="str">
            <v>Женский</v>
          </cell>
          <cell r="M1390" t="str">
            <v>Все</v>
          </cell>
          <cell r="N1390" t="str">
            <v>Ellaya</v>
          </cell>
          <cell r="O1390" t="str">
            <v>белый</v>
          </cell>
          <cell r="P1390" t="str">
            <v>Hosiery</v>
          </cell>
          <cell r="Q1390" t="str">
            <v>Socks</v>
          </cell>
          <cell r="R1390" t="str">
            <v>Socks_Girls</v>
          </cell>
          <cell r="S1390" t="str">
            <v>Socks</v>
          </cell>
          <cell r="T1390" t="str">
            <v>Носки/Чулки/Колготки</v>
          </cell>
          <cell r="U1390" t="str">
            <v>Jacquard knitted / Вязаный жаккард</v>
          </cell>
          <cell r="V1390" t="str">
            <v>72%Хлопок/26%ПЭ/2%ПУ</v>
          </cell>
          <cell r="W1390" t="str">
            <v>(211) Kids socks 14-22</v>
          </cell>
          <cell r="X1390">
            <v>5</v>
          </cell>
          <cell r="Y1390" t="str">
            <v>Нет</v>
          </cell>
          <cell r="Z1390" t="str">
            <v>Inna Smorodina</v>
          </cell>
          <cell r="AA1390" t="str">
            <v>Basic+</v>
          </cell>
          <cell r="AB1390" t="str">
            <v>Regular</v>
          </cell>
          <cell r="AC1390" t="str">
            <v>1,2,3,4,5</v>
          </cell>
          <cell r="AD1390" t="str">
            <v>1,2,3,4,5_5</v>
          </cell>
          <cell r="AE1390">
            <v>271</v>
          </cell>
          <cell r="AF1390">
            <v>52</v>
          </cell>
          <cell r="AG1390">
            <v>73</v>
          </cell>
          <cell r="AH1390">
            <v>96</v>
          </cell>
          <cell r="AI1390">
            <v>43</v>
          </cell>
          <cell r="AJ1390">
            <v>7</v>
          </cell>
          <cell r="AK1390">
            <v>1.1000000000000001</v>
          </cell>
          <cell r="AL1390">
            <v>1</v>
          </cell>
          <cell r="AM1390">
            <v>9</v>
          </cell>
          <cell r="AN1390">
            <v>5</v>
          </cell>
          <cell r="AO1390">
            <v>14</v>
          </cell>
          <cell r="AP1390">
            <v>728</v>
          </cell>
          <cell r="AQ1390">
            <v>9</v>
          </cell>
          <cell r="AR1390">
            <v>5</v>
          </cell>
          <cell r="AS1390">
            <v>14</v>
          </cell>
          <cell r="AT1390">
            <v>1022</v>
          </cell>
          <cell r="AU1390">
            <v>9</v>
          </cell>
          <cell r="AV1390">
            <v>5</v>
          </cell>
          <cell r="AW1390">
            <v>14</v>
          </cell>
          <cell r="AX1390">
            <v>1344</v>
          </cell>
          <cell r="AY1390">
            <v>9</v>
          </cell>
          <cell r="AZ1390">
            <v>5</v>
          </cell>
          <cell r="BA1390">
            <v>14</v>
          </cell>
          <cell r="BB1390">
            <v>602</v>
          </cell>
          <cell r="BC1390">
            <v>9</v>
          </cell>
          <cell r="BD1390">
            <v>5</v>
          </cell>
          <cell r="BE1390">
            <v>14</v>
          </cell>
          <cell r="BF1390">
            <v>98</v>
          </cell>
          <cell r="BG1390" t="str">
            <v>4-5</v>
          </cell>
          <cell r="BH1390">
            <v>0.75880000000000003</v>
          </cell>
          <cell r="BI1390">
            <v>3794</v>
          </cell>
          <cell r="BJ1390">
            <v>149</v>
          </cell>
          <cell r="BK1390">
            <v>149</v>
          </cell>
          <cell r="BL1390">
            <v>135.44999999999999</v>
          </cell>
          <cell r="BM1390">
            <v>3.4371395617070357</v>
          </cell>
          <cell r="BN1390">
            <v>0.48</v>
          </cell>
          <cell r="BO1390">
            <v>0.52</v>
          </cell>
          <cell r="BP1390">
            <v>0.51</v>
          </cell>
          <cell r="BQ1390">
            <v>43.35</v>
          </cell>
          <cell r="BR1390">
            <v>0.70906040268456372</v>
          </cell>
          <cell r="BS1390">
            <v>3.3</v>
          </cell>
          <cell r="BT1390">
            <v>85</v>
          </cell>
          <cell r="BU1390">
            <v>1.1000000000000001</v>
          </cell>
          <cell r="BV1390">
            <v>149</v>
          </cell>
          <cell r="BW1390">
            <v>70</v>
          </cell>
          <cell r="BX1390" t="str">
            <v>ООО «Инвестиционная компания «Капитал»</v>
          </cell>
          <cell r="BY1390" t="str">
            <v>Россия</v>
          </cell>
          <cell r="BZ1390">
            <v>260</v>
          </cell>
          <cell r="CA1390">
            <v>826</v>
          </cell>
          <cell r="CB1390">
            <v>120</v>
          </cell>
          <cell r="CD1390">
            <v>5000</v>
          </cell>
          <cell r="CE1390">
            <v>1573.7651003477438</v>
          </cell>
          <cell r="CF1390">
            <v>5000</v>
          </cell>
          <cell r="CG1390">
            <v>6000</v>
          </cell>
          <cell r="CH1390" t="str">
            <v>ок</v>
          </cell>
          <cell r="CI1390" t="str">
            <v>min цена 299</v>
          </cell>
          <cell r="CJ1390">
            <v>24</v>
          </cell>
          <cell r="CK1390">
            <v>1972.88</v>
          </cell>
          <cell r="CL1390">
            <v>429.52000000000004</v>
          </cell>
          <cell r="CM1390">
            <v>135.20000000000002</v>
          </cell>
          <cell r="CN1390">
            <v>0</v>
          </cell>
          <cell r="CO1390">
            <v>62.400000000000006</v>
          </cell>
          <cell r="CP1390">
            <v>2600</v>
          </cell>
          <cell r="CQ1390">
            <v>164469.9</v>
          </cell>
          <cell r="CR1390">
            <v>35807.1</v>
          </cell>
          <cell r="CS1390">
            <v>11271</v>
          </cell>
          <cell r="CT1390">
            <v>0</v>
          </cell>
          <cell r="CU1390">
            <v>5202</v>
          </cell>
          <cell r="CV1390">
            <v>216750</v>
          </cell>
          <cell r="CW1390">
            <v>565306</v>
          </cell>
          <cell r="CX1390">
            <v>123074</v>
          </cell>
          <cell r="CY1390">
            <v>38740</v>
          </cell>
          <cell r="CZ1390">
            <v>0</v>
          </cell>
          <cell r="DA1390">
            <v>17880</v>
          </cell>
          <cell r="DB1390">
            <v>745000</v>
          </cell>
          <cell r="DC1390" t="str">
            <v>Basic+</v>
          </cell>
          <cell r="DE1390">
            <v>59</v>
          </cell>
          <cell r="DF1390">
            <v>59</v>
          </cell>
          <cell r="DH1390">
            <v>9</v>
          </cell>
          <cell r="DI1390">
            <v>5</v>
          </cell>
          <cell r="DJ1390">
            <v>14</v>
          </cell>
          <cell r="DK1390">
            <v>826</v>
          </cell>
          <cell r="DP1390">
            <v>826</v>
          </cell>
          <cell r="DQ1390">
            <v>531</v>
          </cell>
          <cell r="DR1390">
            <v>295</v>
          </cell>
          <cell r="DS1390">
            <v>0.6428571428571429</v>
          </cell>
          <cell r="DT1390">
            <v>0.35714285714285715</v>
          </cell>
          <cell r="DU1390">
            <v>149</v>
          </cell>
          <cell r="DV1390">
            <v>31594.5</v>
          </cell>
          <cell r="DW1390">
            <v>429.52000000000004</v>
          </cell>
          <cell r="DX1390">
            <v>123074</v>
          </cell>
          <cell r="DY1390" t="str">
            <v>white</v>
          </cell>
          <cell r="DZ1390" t="str">
            <v>20234420025___Ellaya___белый</v>
          </cell>
        </row>
        <row r="1391">
          <cell r="B1391" t="str">
            <v>20234420026_0076839_00000003859</v>
          </cell>
          <cell r="C1391" t="str">
            <v>20234420026_0076839</v>
          </cell>
          <cell r="D1391" t="str">
            <v>Theme 4Носки/Чулки/КолготкиRutaЖенскийassorti211</v>
          </cell>
          <cell r="E1391" t="str">
            <v>Заг. с Th 4</v>
          </cell>
          <cell r="F1391" t="str">
            <v>ACOOLA Носки/Чулки/Колготки Весна 2024 Theme 4</v>
          </cell>
          <cell r="G1391" t="str">
            <v>ACOOLA</v>
          </cell>
          <cell r="H1391" t="str">
            <v>Theme 4</v>
          </cell>
          <cell r="I1391" t="str">
            <v>00000003859</v>
          </cell>
          <cell r="J1391" t="str">
            <v>20234420026</v>
          </cell>
          <cell r="K1391" t="str">
            <v>Носки детские 3 пары Ruta ассорти</v>
          </cell>
          <cell r="L1391" t="str">
            <v>Женский</v>
          </cell>
          <cell r="M1391" t="str">
            <v>Все</v>
          </cell>
          <cell r="N1391" t="str">
            <v>Ruta</v>
          </cell>
          <cell r="O1391" t="str">
            <v>ассорти</v>
          </cell>
          <cell r="P1391" t="str">
            <v>Hosiery</v>
          </cell>
          <cell r="Q1391" t="str">
            <v>Socks</v>
          </cell>
          <cell r="R1391" t="str">
            <v>Socks_Girls</v>
          </cell>
          <cell r="S1391" t="str">
            <v>Socks</v>
          </cell>
          <cell r="T1391" t="str">
            <v>Носки/Чулки/Колготки</v>
          </cell>
          <cell r="U1391" t="str">
            <v>Jacquard knitted / Вязаный жаккард</v>
          </cell>
          <cell r="V1391" t="str">
            <v>72%Хлопок/26%ПЭ/2%ПУ</v>
          </cell>
          <cell r="W1391" t="str">
            <v>(211) Kids socks 14-22</v>
          </cell>
          <cell r="X1391">
            <v>5</v>
          </cell>
          <cell r="Y1391" t="str">
            <v>Нет</v>
          </cell>
          <cell r="Z1391" t="str">
            <v>Inna Smorodina</v>
          </cell>
          <cell r="AA1391" t="str">
            <v>Basic+</v>
          </cell>
          <cell r="AB1391" t="str">
            <v>Regular</v>
          </cell>
          <cell r="AC1391" t="str">
            <v>1,2,3,4,5</v>
          </cell>
          <cell r="AD1391" t="str">
            <v>1,2,3,4,5_5</v>
          </cell>
          <cell r="AE1391">
            <v>271</v>
          </cell>
          <cell r="AF1391">
            <v>52</v>
          </cell>
          <cell r="AG1391">
            <v>73</v>
          </cell>
          <cell r="AH1391">
            <v>96</v>
          </cell>
          <cell r="AI1391">
            <v>43</v>
          </cell>
          <cell r="AJ1391">
            <v>7</v>
          </cell>
          <cell r="AK1391">
            <v>0.8</v>
          </cell>
          <cell r="AL1391">
            <v>1</v>
          </cell>
          <cell r="AM1391">
            <v>6</v>
          </cell>
          <cell r="AN1391">
            <v>3</v>
          </cell>
          <cell r="AO1391">
            <v>9</v>
          </cell>
          <cell r="AP1391">
            <v>468</v>
          </cell>
          <cell r="AQ1391">
            <v>6</v>
          </cell>
          <cell r="AR1391">
            <v>3</v>
          </cell>
          <cell r="AS1391">
            <v>9</v>
          </cell>
          <cell r="AT1391">
            <v>657</v>
          </cell>
          <cell r="AU1391">
            <v>6</v>
          </cell>
          <cell r="AV1391">
            <v>3</v>
          </cell>
          <cell r="AW1391">
            <v>9</v>
          </cell>
          <cell r="AX1391">
            <v>864</v>
          </cell>
          <cell r="AY1391">
            <v>6</v>
          </cell>
          <cell r="AZ1391">
            <v>3</v>
          </cell>
          <cell r="BA1391">
            <v>9</v>
          </cell>
          <cell r="BB1391">
            <v>387</v>
          </cell>
          <cell r="BC1391">
            <v>6</v>
          </cell>
          <cell r="BD1391">
            <v>3</v>
          </cell>
          <cell r="BE1391">
            <v>9</v>
          </cell>
          <cell r="BF1391">
            <v>63</v>
          </cell>
          <cell r="BG1391" t="str">
            <v>1-3</v>
          </cell>
          <cell r="BH1391">
            <v>0.48780000000000001</v>
          </cell>
          <cell r="BI1391">
            <v>2439</v>
          </cell>
          <cell r="BJ1391">
            <v>399</v>
          </cell>
          <cell r="BK1391">
            <v>399</v>
          </cell>
          <cell r="BL1391">
            <v>362.73</v>
          </cell>
          <cell r="BM1391">
            <v>3.1717011128775834</v>
          </cell>
          <cell r="BN1391">
            <v>1.1200000000000001</v>
          </cell>
          <cell r="BO1391">
            <v>1.17</v>
          </cell>
          <cell r="BP1391">
            <v>1.48</v>
          </cell>
          <cell r="BQ1391">
            <v>125.8</v>
          </cell>
          <cell r="BR1391">
            <v>0.68471177944862149</v>
          </cell>
          <cell r="BS1391">
            <v>3.3</v>
          </cell>
          <cell r="BT1391">
            <v>85</v>
          </cell>
          <cell r="BU1391">
            <v>1.1000000000000001</v>
          </cell>
          <cell r="BV1391">
            <v>399</v>
          </cell>
          <cell r="BW1391">
            <v>200</v>
          </cell>
          <cell r="BX1391" t="str">
            <v>SHANGHAI LANSHENG LIGHT INDUSTRIAL PRODUCTS IMP.&amp; EXP. CORP.,LTD</v>
          </cell>
          <cell r="BY1391" t="str">
            <v>Китай</v>
          </cell>
          <cell r="BZ1391">
            <v>200</v>
          </cell>
          <cell r="CA1391">
            <v>531</v>
          </cell>
          <cell r="CB1391">
            <v>90</v>
          </cell>
          <cell r="CC1391">
            <v>1740</v>
          </cell>
          <cell r="CD1391">
            <v>5000</v>
          </cell>
          <cell r="CE1391">
            <v>1573.7651003477438</v>
          </cell>
          <cell r="CF1391">
            <v>5000</v>
          </cell>
          <cell r="CG1391">
            <v>6000</v>
          </cell>
          <cell r="CH1391" t="str">
            <v>ок</v>
          </cell>
          <cell r="CI1391" t="str">
            <v>min цена 299</v>
          </cell>
          <cell r="CJ1391">
            <v>18</v>
          </cell>
          <cell r="CK1391">
            <v>2853.6299999999997</v>
          </cell>
          <cell r="CL1391">
            <v>621.27</v>
          </cell>
          <cell r="CM1391">
            <v>234</v>
          </cell>
          <cell r="CN1391">
            <v>2035.8</v>
          </cell>
          <cell r="CO1391">
            <v>105.3</v>
          </cell>
          <cell r="CP1391">
            <v>5850</v>
          </cell>
          <cell r="CQ1391">
            <v>306826.2</v>
          </cell>
          <cell r="CR1391">
            <v>66799.8</v>
          </cell>
          <cell r="CS1391">
            <v>25160</v>
          </cell>
          <cell r="CT1391">
            <v>218892</v>
          </cell>
          <cell r="CU1391">
            <v>11322</v>
          </cell>
          <cell r="CV1391">
            <v>629000</v>
          </cell>
          <cell r="CW1391">
            <v>973161</v>
          </cell>
          <cell r="CX1391">
            <v>211869</v>
          </cell>
          <cell r="CY1391">
            <v>79800</v>
          </cell>
          <cell r="CZ1391">
            <v>694260</v>
          </cell>
          <cell r="DA1391">
            <v>35910</v>
          </cell>
          <cell r="DB1391">
            <v>1995000</v>
          </cell>
          <cell r="DC1391" t="str">
            <v>Basic+</v>
          </cell>
          <cell r="DE1391">
            <v>59</v>
          </cell>
          <cell r="DF1391">
            <v>59</v>
          </cell>
          <cell r="DH1391">
            <v>6</v>
          </cell>
          <cell r="DI1391">
            <v>3</v>
          </cell>
          <cell r="DJ1391">
            <v>9</v>
          </cell>
          <cell r="DK1391">
            <v>531</v>
          </cell>
          <cell r="DP1391">
            <v>531</v>
          </cell>
          <cell r="DQ1391">
            <v>354</v>
          </cell>
          <cell r="DR1391">
            <v>177</v>
          </cell>
          <cell r="DS1391">
            <v>0.66666666666666663</v>
          </cell>
          <cell r="DT1391">
            <v>0.33333333333333331</v>
          </cell>
          <cell r="DU1391">
            <v>399</v>
          </cell>
          <cell r="DV1391">
            <v>58941</v>
          </cell>
          <cell r="DW1391">
            <v>621.27</v>
          </cell>
          <cell r="DX1391">
            <v>211869</v>
          </cell>
          <cell r="DY1391" t="str">
            <v>assorti</v>
          </cell>
          <cell r="DZ1391" t="str">
            <v>20234420026___Ruta___ассорти</v>
          </cell>
        </row>
        <row r="1392">
          <cell r="B1392" t="str">
            <v>20234420027_0076840_00000003859</v>
          </cell>
          <cell r="C1392" t="str">
            <v>20234420027_0076840</v>
          </cell>
          <cell r="D1392" t="str">
            <v>Theme 4Носки/Чулки/КолготкиHannaЖенскийassorti211</v>
          </cell>
          <cell r="E1392" t="str">
            <v>Заг. с Th 4</v>
          </cell>
          <cell r="F1392" t="str">
            <v>ACOOLA Носки/Чулки/Колготки Весна 2024 Theme 4</v>
          </cell>
          <cell r="G1392" t="str">
            <v>ACOOLA</v>
          </cell>
          <cell r="H1392" t="str">
            <v>Theme 4</v>
          </cell>
          <cell r="I1392" t="str">
            <v>00000003859</v>
          </cell>
          <cell r="J1392" t="str">
            <v>20234420027</v>
          </cell>
          <cell r="K1392" t="str">
            <v>Носки детские 3 пары Hanna ассорти</v>
          </cell>
          <cell r="L1392" t="str">
            <v>Женский</v>
          </cell>
          <cell r="M1392" t="str">
            <v>Все</v>
          </cell>
          <cell r="N1392" t="str">
            <v>Hanna</v>
          </cell>
          <cell r="O1392" t="str">
            <v>ассорти</v>
          </cell>
          <cell r="P1392" t="str">
            <v>Hosiery</v>
          </cell>
          <cell r="Q1392" t="str">
            <v>Socks</v>
          </cell>
          <cell r="R1392" t="str">
            <v>Socks_Girls</v>
          </cell>
          <cell r="S1392" t="str">
            <v>Socks</v>
          </cell>
          <cell r="T1392" t="str">
            <v>Носки/Чулки/Колготки</v>
          </cell>
          <cell r="U1392" t="str">
            <v>Jacquard knitted / Вязаный жаккард</v>
          </cell>
          <cell r="V1392" t="str">
            <v>72%Хлопок/26%ПЭ/2%ПУ</v>
          </cell>
          <cell r="W1392" t="str">
            <v>(211) Kids socks 14-22</v>
          </cell>
          <cell r="X1392">
            <v>5</v>
          </cell>
          <cell r="Y1392" t="str">
            <v>Нет</v>
          </cell>
          <cell r="Z1392" t="str">
            <v>Inna Smorodina</v>
          </cell>
          <cell r="AA1392" t="str">
            <v>Basic+</v>
          </cell>
          <cell r="AB1392" t="str">
            <v>Regular</v>
          </cell>
          <cell r="AC1392" t="str">
            <v>1,2,3,4,5</v>
          </cell>
          <cell r="AD1392" t="str">
            <v>1,2,3,4,5_5</v>
          </cell>
          <cell r="AE1392">
            <v>271</v>
          </cell>
          <cell r="AF1392">
            <v>52</v>
          </cell>
          <cell r="AG1392">
            <v>73</v>
          </cell>
          <cell r="AH1392">
            <v>96</v>
          </cell>
          <cell r="AI1392">
            <v>43</v>
          </cell>
          <cell r="AJ1392">
            <v>7</v>
          </cell>
          <cell r="AK1392">
            <v>0.8</v>
          </cell>
          <cell r="AL1392">
            <v>1</v>
          </cell>
          <cell r="AM1392">
            <v>6</v>
          </cell>
          <cell r="AN1392">
            <v>3</v>
          </cell>
          <cell r="AO1392">
            <v>9</v>
          </cell>
          <cell r="AP1392">
            <v>468</v>
          </cell>
          <cell r="AQ1392">
            <v>6</v>
          </cell>
          <cell r="AR1392">
            <v>3</v>
          </cell>
          <cell r="AS1392">
            <v>9</v>
          </cell>
          <cell r="AT1392">
            <v>657</v>
          </cell>
          <cell r="AU1392">
            <v>6</v>
          </cell>
          <cell r="AV1392">
            <v>3</v>
          </cell>
          <cell r="AW1392">
            <v>9</v>
          </cell>
          <cell r="AX1392">
            <v>864</v>
          </cell>
          <cell r="AY1392">
            <v>6</v>
          </cell>
          <cell r="AZ1392">
            <v>3</v>
          </cell>
          <cell r="BA1392">
            <v>9</v>
          </cell>
          <cell r="BB1392">
            <v>387</v>
          </cell>
          <cell r="BC1392">
            <v>6</v>
          </cell>
          <cell r="BD1392">
            <v>3</v>
          </cell>
          <cell r="BE1392">
            <v>9</v>
          </cell>
          <cell r="BF1392">
            <v>63</v>
          </cell>
          <cell r="BG1392" t="str">
            <v>1-3</v>
          </cell>
          <cell r="BH1392">
            <v>0.48780000000000001</v>
          </cell>
          <cell r="BI1392">
            <v>2439</v>
          </cell>
          <cell r="BJ1392">
            <v>399</v>
          </cell>
          <cell r="BK1392">
            <v>399</v>
          </cell>
          <cell r="BL1392">
            <v>362.73</v>
          </cell>
          <cell r="BM1392">
            <v>3.1717011128775834</v>
          </cell>
          <cell r="BN1392">
            <v>1.1200000000000001</v>
          </cell>
          <cell r="BO1392">
            <v>1.17</v>
          </cell>
          <cell r="BP1392">
            <v>1.48</v>
          </cell>
          <cell r="BQ1392">
            <v>125.8</v>
          </cell>
          <cell r="BR1392">
            <v>0.68471177944862149</v>
          </cell>
          <cell r="BS1392">
            <v>3.3</v>
          </cell>
          <cell r="BT1392">
            <v>85</v>
          </cell>
          <cell r="BU1392">
            <v>1.1000000000000001</v>
          </cell>
          <cell r="BV1392">
            <v>399</v>
          </cell>
          <cell r="BW1392">
            <v>200</v>
          </cell>
          <cell r="BX1392" t="str">
            <v>SHANGHAI LANSHENG LIGHT INDUSTRIAL PRODUCTS IMP.&amp; EXP. CORP.,LTD</v>
          </cell>
          <cell r="BY1392" t="str">
            <v>Китай</v>
          </cell>
          <cell r="BZ1392">
            <v>200</v>
          </cell>
          <cell r="CA1392">
            <v>531</v>
          </cell>
          <cell r="CB1392">
            <v>90</v>
          </cell>
          <cell r="CC1392">
            <v>1740</v>
          </cell>
          <cell r="CD1392">
            <v>5000</v>
          </cell>
          <cell r="CE1392">
            <v>1573.7651003477438</v>
          </cell>
          <cell r="CF1392">
            <v>5000</v>
          </cell>
          <cell r="CG1392">
            <v>6000</v>
          </cell>
          <cell r="CH1392" t="str">
            <v>ок</v>
          </cell>
          <cell r="CI1392" t="str">
            <v>min цена 299</v>
          </cell>
          <cell r="CJ1392">
            <v>18</v>
          </cell>
          <cell r="CK1392">
            <v>2853.6299999999997</v>
          </cell>
          <cell r="CL1392">
            <v>621.27</v>
          </cell>
          <cell r="CM1392">
            <v>234</v>
          </cell>
          <cell r="CN1392">
            <v>2035.8</v>
          </cell>
          <cell r="CO1392">
            <v>105.3</v>
          </cell>
          <cell r="CP1392">
            <v>5850</v>
          </cell>
          <cell r="CQ1392">
            <v>306826.2</v>
          </cell>
          <cell r="CR1392">
            <v>66799.8</v>
          </cell>
          <cell r="CS1392">
            <v>25160</v>
          </cell>
          <cell r="CT1392">
            <v>218892</v>
          </cell>
          <cell r="CU1392">
            <v>11322</v>
          </cell>
          <cell r="CV1392">
            <v>629000</v>
          </cell>
          <cell r="CW1392">
            <v>973161</v>
          </cell>
          <cell r="CX1392">
            <v>211869</v>
          </cell>
          <cell r="CY1392">
            <v>79800</v>
          </cell>
          <cell r="CZ1392">
            <v>694260</v>
          </cell>
          <cell r="DA1392">
            <v>35910</v>
          </cell>
          <cell r="DB1392">
            <v>1995000</v>
          </cell>
          <cell r="DC1392" t="str">
            <v>Basic+</v>
          </cell>
          <cell r="DE1392">
            <v>59</v>
          </cell>
          <cell r="DF1392">
            <v>59</v>
          </cell>
          <cell r="DH1392">
            <v>6</v>
          </cell>
          <cell r="DI1392">
            <v>3</v>
          </cell>
          <cell r="DJ1392">
            <v>9</v>
          </cell>
          <cell r="DK1392">
            <v>531</v>
          </cell>
          <cell r="DP1392">
            <v>531</v>
          </cell>
          <cell r="DQ1392">
            <v>354</v>
          </cell>
          <cell r="DR1392">
            <v>177</v>
          </cell>
          <cell r="DS1392">
            <v>0.66666666666666663</v>
          </cell>
          <cell r="DT1392">
            <v>0.33333333333333331</v>
          </cell>
          <cell r="DU1392">
            <v>399</v>
          </cell>
          <cell r="DV1392">
            <v>58941</v>
          </cell>
          <cell r="DW1392">
            <v>621.27</v>
          </cell>
          <cell r="DX1392">
            <v>211869</v>
          </cell>
          <cell r="DY1392" t="str">
            <v>assorti</v>
          </cell>
          <cell r="DZ1392" t="str">
            <v>20234420027___Hanna___ассорти</v>
          </cell>
        </row>
        <row r="1393">
          <cell r="B1393" t="str">
            <v>20234420028_0076841_00000003859</v>
          </cell>
          <cell r="C1393" t="str">
            <v>20234420028_0076841</v>
          </cell>
          <cell r="D1393" t="str">
            <v>Theme 4Носки/Чулки/КолготкиAkelloЖенскийassorti211</v>
          </cell>
          <cell r="E1393" t="str">
            <v>Заг. с Th 4</v>
          </cell>
          <cell r="F1393" t="str">
            <v>ACOOLA Носки/Чулки/Колготки Весна 2024 Theme 4</v>
          </cell>
          <cell r="G1393" t="str">
            <v>ACOOLA</v>
          </cell>
          <cell r="H1393" t="str">
            <v>Theme 4</v>
          </cell>
          <cell r="I1393" t="str">
            <v>00000003859</v>
          </cell>
          <cell r="J1393" t="str">
            <v>20234420028</v>
          </cell>
          <cell r="K1393" t="str">
            <v>Носки детские 3 пары Akello ассорти</v>
          </cell>
          <cell r="L1393" t="str">
            <v>Женский</v>
          </cell>
          <cell r="M1393" t="str">
            <v>Все</v>
          </cell>
          <cell r="N1393" t="str">
            <v>Akello</v>
          </cell>
          <cell r="O1393" t="str">
            <v>ассорти</v>
          </cell>
          <cell r="P1393" t="str">
            <v>Hosiery</v>
          </cell>
          <cell r="Q1393" t="str">
            <v>Socks</v>
          </cell>
          <cell r="R1393" t="str">
            <v>Socks_Girls</v>
          </cell>
          <cell r="S1393" t="str">
            <v>Socks</v>
          </cell>
          <cell r="T1393" t="str">
            <v>Носки/Чулки/Колготки</v>
          </cell>
          <cell r="U1393" t="str">
            <v>Jacquard knitted / Вязаный жаккард</v>
          </cell>
          <cell r="V1393" t="str">
            <v>71%Хлопок/19%ПЭ/5%ПА/5%ПУ</v>
          </cell>
          <cell r="W1393" t="str">
            <v>(211) Kids socks 14-22</v>
          </cell>
          <cell r="X1393">
            <v>5</v>
          </cell>
          <cell r="Y1393" t="str">
            <v>Нет</v>
          </cell>
          <cell r="Z1393" t="str">
            <v>Inna Smorodina</v>
          </cell>
          <cell r="AA1393" t="str">
            <v>Basic+</v>
          </cell>
          <cell r="AB1393" t="str">
            <v>Regular</v>
          </cell>
          <cell r="AC1393" t="str">
            <v>1,2,3,4,5</v>
          </cell>
          <cell r="AD1393" t="str">
            <v>1,2,3,4,5_5</v>
          </cell>
          <cell r="AE1393">
            <v>271</v>
          </cell>
          <cell r="AF1393">
            <v>52</v>
          </cell>
          <cell r="AG1393">
            <v>73</v>
          </cell>
          <cell r="AH1393">
            <v>96</v>
          </cell>
          <cell r="AI1393">
            <v>43</v>
          </cell>
          <cell r="AJ1393">
            <v>7</v>
          </cell>
          <cell r="AK1393">
            <v>0.8</v>
          </cell>
          <cell r="AL1393">
            <v>1</v>
          </cell>
          <cell r="AM1393">
            <v>6</v>
          </cell>
          <cell r="AN1393">
            <v>3</v>
          </cell>
          <cell r="AO1393">
            <v>9</v>
          </cell>
          <cell r="AP1393">
            <v>468</v>
          </cell>
          <cell r="AQ1393">
            <v>6</v>
          </cell>
          <cell r="AR1393">
            <v>3</v>
          </cell>
          <cell r="AS1393">
            <v>9</v>
          </cell>
          <cell r="AT1393">
            <v>657</v>
          </cell>
          <cell r="AU1393">
            <v>6</v>
          </cell>
          <cell r="AV1393">
            <v>3</v>
          </cell>
          <cell r="AW1393">
            <v>9</v>
          </cell>
          <cell r="AX1393">
            <v>864</v>
          </cell>
          <cell r="AY1393">
            <v>6</v>
          </cell>
          <cell r="AZ1393">
            <v>3</v>
          </cell>
          <cell r="BA1393">
            <v>9</v>
          </cell>
          <cell r="BB1393">
            <v>387</v>
          </cell>
          <cell r="BC1393">
            <v>6</v>
          </cell>
          <cell r="BD1393">
            <v>3</v>
          </cell>
          <cell r="BE1393">
            <v>9</v>
          </cell>
          <cell r="BF1393">
            <v>63</v>
          </cell>
          <cell r="BG1393" t="str">
            <v>1-3</v>
          </cell>
          <cell r="BH1393">
            <v>0.48780000000000001</v>
          </cell>
          <cell r="BI1393">
            <v>2439</v>
          </cell>
          <cell r="BJ1393">
            <v>399</v>
          </cell>
          <cell r="BK1393">
            <v>399</v>
          </cell>
          <cell r="BL1393">
            <v>362.73</v>
          </cell>
          <cell r="BM1393">
            <v>3.0680507497116491</v>
          </cell>
          <cell r="BN1393">
            <v>1.1599999999999999</v>
          </cell>
          <cell r="BO1393">
            <v>1.21</v>
          </cell>
          <cell r="BP1393">
            <v>1.53</v>
          </cell>
          <cell r="BQ1393">
            <v>130.05000000000001</v>
          </cell>
          <cell r="BR1393">
            <v>0.6740601503759398</v>
          </cell>
          <cell r="BS1393">
            <v>3.3</v>
          </cell>
          <cell r="BT1393">
            <v>85</v>
          </cell>
          <cell r="BU1393">
            <v>1.1000000000000001</v>
          </cell>
          <cell r="BV1393">
            <v>399</v>
          </cell>
          <cell r="BW1393">
            <v>200</v>
          </cell>
          <cell r="BX1393" t="str">
            <v>SHANGHAI LANSHENG LIGHT INDUSTRIAL PRODUCTS IMP.&amp; EXP. CORP.,LTD</v>
          </cell>
          <cell r="BY1393" t="str">
            <v>Китай</v>
          </cell>
          <cell r="BZ1393">
            <v>200</v>
          </cell>
          <cell r="CA1393">
            <v>531</v>
          </cell>
          <cell r="CB1393">
            <v>90</v>
          </cell>
          <cell r="CC1393">
            <v>1740</v>
          </cell>
          <cell r="CD1393">
            <v>5000</v>
          </cell>
          <cell r="CE1393">
            <v>1573.7651003477438</v>
          </cell>
          <cell r="CF1393">
            <v>5000</v>
          </cell>
          <cell r="CG1393">
            <v>6000</v>
          </cell>
          <cell r="CH1393" t="str">
            <v>ок</v>
          </cell>
          <cell r="CI1393" t="str">
            <v>min цена 299</v>
          </cell>
          <cell r="CJ1393">
            <v>18</v>
          </cell>
          <cell r="CK1393">
            <v>2951.19</v>
          </cell>
          <cell r="CL1393">
            <v>642.51</v>
          </cell>
          <cell r="CM1393">
            <v>242</v>
          </cell>
          <cell r="CN1393">
            <v>2105.4</v>
          </cell>
          <cell r="CO1393">
            <v>108.89999999999999</v>
          </cell>
          <cell r="CP1393">
            <v>6050</v>
          </cell>
          <cell r="CQ1393">
            <v>317191.95</v>
          </cell>
          <cell r="CR1393">
            <v>69056.55</v>
          </cell>
          <cell r="CS1393">
            <v>26010.000000000004</v>
          </cell>
          <cell r="CT1393">
            <v>226287.00000000003</v>
          </cell>
          <cell r="CU1393">
            <v>11704.500000000002</v>
          </cell>
          <cell r="CV1393">
            <v>650250</v>
          </cell>
          <cell r="CW1393">
            <v>973161</v>
          </cell>
          <cell r="CX1393">
            <v>211869</v>
          </cell>
          <cell r="CY1393">
            <v>79800</v>
          </cell>
          <cell r="CZ1393">
            <v>694260</v>
          </cell>
          <cell r="DA1393">
            <v>35910</v>
          </cell>
          <cell r="DB1393">
            <v>1995000</v>
          </cell>
          <cell r="DC1393" t="str">
            <v>Basic+</v>
          </cell>
          <cell r="DE1393">
            <v>59</v>
          </cell>
          <cell r="DF1393">
            <v>59</v>
          </cell>
          <cell r="DH1393">
            <v>6</v>
          </cell>
          <cell r="DI1393">
            <v>3</v>
          </cell>
          <cell r="DJ1393">
            <v>9</v>
          </cell>
          <cell r="DK1393">
            <v>531</v>
          </cell>
          <cell r="DP1393">
            <v>531</v>
          </cell>
          <cell r="DQ1393">
            <v>354</v>
          </cell>
          <cell r="DR1393">
            <v>177</v>
          </cell>
          <cell r="DS1393">
            <v>0.66666666666666663</v>
          </cell>
          <cell r="DT1393">
            <v>0.33333333333333331</v>
          </cell>
          <cell r="DU1393">
            <v>399</v>
          </cell>
          <cell r="DV1393">
            <v>60932.250000000007</v>
          </cell>
          <cell r="DW1393">
            <v>642.51</v>
          </cell>
          <cell r="DX1393">
            <v>211869</v>
          </cell>
          <cell r="DY1393" t="str">
            <v>assorti</v>
          </cell>
          <cell r="DZ1393" t="str">
            <v>20234420028___Akello___ассорти</v>
          </cell>
        </row>
        <row r="1394">
          <cell r="B1394" t="str">
            <v>20124120081_0076827_00000003861</v>
          </cell>
          <cell r="C1394" t="str">
            <v>20124120081_0076827</v>
          </cell>
          <cell r="D1394" t="str">
            <v>Theme 4БельеVaclavМужскойassorti18</v>
          </cell>
          <cell r="E1394" t="str">
            <v>Заг. с Th 4</v>
          </cell>
          <cell r="F1394" t="str">
            <v>ACOOLA Белье Весна 2024 Theme 4</v>
          </cell>
          <cell r="G1394" t="str">
            <v>ACOOLA</v>
          </cell>
          <cell r="H1394" t="str">
            <v>Theme 4</v>
          </cell>
          <cell r="I1394" t="str">
            <v>00000003861</v>
          </cell>
          <cell r="J1394" t="str">
            <v>20124120081</v>
          </cell>
          <cell r="K1394" t="str">
            <v>Трусы детские для мальчиков 2шт Vaclav ассорти</v>
          </cell>
          <cell r="L1394" t="str">
            <v>Мужской</v>
          </cell>
          <cell r="M1394" t="str">
            <v>Маленький</v>
          </cell>
          <cell r="N1394" t="str">
            <v>Vaclav</v>
          </cell>
          <cell r="O1394" t="str">
            <v>ассорти</v>
          </cell>
          <cell r="P1394" t="str">
            <v>Underwear</v>
          </cell>
          <cell r="Q1394" t="str">
            <v>Briefs</v>
          </cell>
          <cell r="R1394" t="str">
            <v>Underwear/nightwear_Boys</v>
          </cell>
          <cell r="S1394" t="str">
            <v>Underwear/nightwear</v>
          </cell>
          <cell r="T1394" t="str">
            <v>Белье</v>
          </cell>
          <cell r="U1394" t="str">
            <v>Single jersey / Трикотажное полотно</v>
          </cell>
          <cell r="V1394" t="str">
            <v>95%Хлопок/5%ПУ</v>
          </cell>
          <cell r="W1394" t="str">
            <v>(18) kids underwear B1G1 3sizes</v>
          </cell>
          <cell r="X1394">
            <v>3</v>
          </cell>
          <cell r="Y1394" t="str">
            <v>Нет</v>
          </cell>
          <cell r="Z1394" t="str">
            <v>Inna Smorodina</v>
          </cell>
          <cell r="AA1394" t="str">
            <v>Basic+</v>
          </cell>
          <cell r="AB1394" t="str">
            <v>Regular</v>
          </cell>
          <cell r="AC1394" t="str">
            <v>1,2,3,4,5</v>
          </cell>
          <cell r="AD1394" t="str">
            <v>1,2,3,4,5_3</v>
          </cell>
          <cell r="AE1394">
            <v>271</v>
          </cell>
          <cell r="AF1394">
            <v>52</v>
          </cell>
          <cell r="AG1394">
            <v>73</v>
          </cell>
          <cell r="AH1394">
            <v>96</v>
          </cell>
          <cell r="AI1394">
            <v>43</v>
          </cell>
          <cell r="AJ1394">
            <v>7</v>
          </cell>
          <cell r="AK1394">
            <v>0.7</v>
          </cell>
          <cell r="AL1394">
            <v>1</v>
          </cell>
          <cell r="AM1394">
            <v>4</v>
          </cell>
          <cell r="AN1394">
            <v>2</v>
          </cell>
          <cell r="AO1394">
            <v>6</v>
          </cell>
          <cell r="AP1394">
            <v>312</v>
          </cell>
          <cell r="AQ1394">
            <v>4</v>
          </cell>
          <cell r="AR1394">
            <v>2</v>
          </cell>
          <cell r="AS1394">
            <v>6</v>
          </cell>
          <cell r="AT1394">
            <v>438</v>
          </cell>
          <cell r="AU1394">
            <v>4</v>
          </cell>
          <cell r="AV1394">
            <v>2</v>
          </cell>
          <cell r="AW1394">
            <v>6</v>
          </cell>
          <cell r="AX1394">
            <v>576</v>
          </cell>
          <cell r="AY1394">
            <v>4</v>
          </cell>
          <cell r="AZ1394">
            <v>2</v>
          </cell>
          <cell r="BA1394">
            <v>6</v>
          </cell>
          <cell r="BB1394">
            <v>258</v>
          </cell>
          <cell r="BC1394">
            <v>4</v>
          </cell>
          <cell r="BD1394">
            <v>2</v>
          </cell>
          <cell r="BE1394">
            <v>6</v>
          </cell>
          <cell r="BF1394">
            <v>42</v>
          </cell>
          <cell r="BG1394" t="str">
            <v>1-2</v>
          </cell>
          <cell r="BH1394">
            <v>0.46457142857142858</v>
          </cell>
          <cell r="BI1394">
            <v>1626</v>
          </cell>
          <cell r="BJ1394">
            <v>599</v>
          </cell>
          <cell r="BK1394">
            <v>599</v>
          </cell>
          <cell r="BL1394">
            <v>544.54999999999995</v>
          </cell>
          <cell r="BM1394">
            <v>2.924090798144984</v>
          </cell>
          <cell r="BN1394">
            <v>1.89</v>
          </cell>
          <cell r="BO1394">
            <v>1.97</v>
          </cell>
          <cell r="BP1394">
            <v>2.41</v>
          </cell>
          <cell r="BQ1394">
            <v>204.85000000000002</v>
          </cell>
          <cell r="BR1394">
            <v>0.65801335559265439</v>
          </cell>
          <cell r="BS1394">
            <v>3.3</v>
          </cell>
          <cell r="BT1394">
            <v>85</v>
          </cell>
          <cell r="BU1394">
            <v>1.1000000000000001</v>
          </cell>
          <cell r="BV1394">
            <v>599</v>
          </cell>
          <cell r="BW1394">
            <v>300</v>
          </cell>
          <cell r="BX1394" t="str">
            <v>NINGBO CINDY IMPORT AND EXPORT CO.,LTD</v>
          </cell>
          <cell r="BY1394" t="str">
            <v>Китай</v>
          </cell>
          <cell r="BZ1394">
            <v>140</v>
          </cell>
          <cell r="CA1394">
            <v>354</v>
          </cell>
          <cell r="CB1394">
            <v>63</v>
          </cell>
          <cell r="CC1394">
            <v>1317</v>
          </cell>
          <cell r="CD1394">
            <v>3500</v>
          </cell>
          <cell r="CE1394">
            <v>1101.6355702434207</v>
          </cell>
          <cell r="CF1394">
            <v>3500</v>
          </cell>
          <cell r="CG1394">
            <v>4500</v>
          </cell>
          <cell r="CH1394" t="str">
            <v>ок</v>
          </cell>
          <cell r="CI1394" t="str">
            <v>ок</v>
          </cell>
          <cell r="CJ1394">
            <v>21</v>
          </cell>
          <cell r="CK1394">
            <v>3203.22</v>
          </cell>
          <cell r="CL1394">
            <v>697.38</v>
          </cell>
          <cell r="CM1394">
            <v>275.8</v>
          </cell>
          <cell r="CN1394">
            <v>2594.4899999999998</v>
          </cell>
          <cell r="CO1394">
            <v>124.11</v>
          </cell>
          <cell r="CP1394">
            <v>6895</v>
          </cell>
          <cell r="CQ1394">
            <v>333086.10000000003</v>
          </cell>
          <cell r="CR1394">
            <v>72516.900000000009</v>
          </cell>
          <cell r="CS1394">
            <v>28679.000000000004</v>
          </cell>
          <cell r="CT1394">
            <v>269787.45</v>
          </cell>
          <cell r="CU1394">
            <v>12905.550000000001</v>
          </cell>
          <cell r="CV1394">
            <v>716975.00000000012</v>
          </cell>
          <cell r="CW1394">
            <v>973974</v>
          </cell>
          <cell r="CX1394">
            <v>212046</v>
          </cell>
          <cell r="CY1394">
            <v>83860</v>
          </cell>
          <cell r="CZ1394">
            <v>788883</v>
          </cell>
          <cell r="DA1394">
            <v>37737</v>
          </cell>
          <cell r="DB1394">
            <v>2096500</v>
          </cell>
          <cell r="DC1394" t="str">
            <v>Basic+</v>
          </cell>
          <cell r="DE1394">
            <v>59</v>
          </cell>
          <cell r="DF1394">
            <v>59</v>
          </cell>
          <cell r="DH1394">
            <v>4</v>
          </cell>
          <cell r="DI1394">
            <v>2</v>
          </cell>
          <cell r="DJ1394">
            <v>6</v>
          </cell>
          <cell r="DK1394">
            <v>354</v>
          </cell>
          <cell r="DP1394">
            <v>354</v>
          </cell>
          <cell r="DQ1394">
            <v>236</v>
          </cell>
          <cell r="DR1394">
            <v>118</v>
          </cell>
          <cell r="DS1394">
            <v>0.66666666666666663</v>
          </cell>
          <cell r="DT1394">
            <v>0.33333333333333331</v>
          </cell>
          <cell r="DU1394">
            <v>599</v>
          </cell>
          <cell r="DV1394">
            <v>63985.500000000007</v>
          </cell>
          <cell r="DW1394">
            <v>697.38</v>
          </cell>
          <cell r="DX1394">
            <v>212046</v>
          </cell>
          <cell r="DY1394" t="str">
            <v>assorti</v>
          </cell>
          <cell r="DZ1394" t="str">
            <v>20124120081___Vaclav___ассорти</v>
          </cell>
        </row>
        <row r="1395">
          <cell r="B1395" t="str">
            <v>20124130015_0076833_00000003861</v>
          </cell>
          <cell r="C1395" t="str">
            <v>20124130015_0076833</v>
          </cell>
          <cell r="D1395" t="str">
            <v>Theme 4БельеDjumanМужскойassorti18</v>
          </cell>
          <cell r="E1395" t="str">
            <v>Заг. с Th 4</v>
          </cell>
          <cell r="F1395" t="str">
            <v>ACOOLA Белье Весна 2024 Theme 4</v>
          </cell>
          <cell r="G1395" t="str">
            <v>ACOOLA</v>
          </cell>
          <cell r="H1395" t="str">
            <v>Theme 4</v>
          </cell>
          <cell r="I1395" t="str">
            <v>00000003861</v>
          </cell>
          <cell r="J1395" t="str">
            <v>20124130015</v>
          </cell>
          <cell r="K1395" t="str">
            <v>Трусы детские для мальчиков 2 шт. Djuman ассорти</v>
          </cell>
          <cell r="L1395" t="str">
            <v>Мужской</v>
          </cell>
          <cell r="M1395" t="str">
            <v>Маленький</v>
          </cell>
          <cell r="N1395" t="str">
            <v>Djuman</v>
          </cell>
          <cell r="O1395" t="str">
            <v>ассорти</v>
          </cell>
          <cell r="P1395" t="str">
            <v>Underwear</v>
          </cell>
          <cell r="Q1395" t="str">
            <v>Boxer</v>
          </cell>
          <cell r="R1395" t="str">
            <v>Baby Set_Boys</v>
          </cell>
          <cell r="S1395" t="str">
            <v>Baby Set</v>
          </cell>
          <cell r="T1395" t="str">
            <v>Белье</v>
          </cell>
          <cell r="U1395" t="str">
            <v>Single jersey / Трикотажное полотно</v>
          </cell>
          <cell r="V1395" t="str">
            <v>95%Хлопок/5%ПУ</v>
          </cell>
          <cell r="W1395" t="str">
            <v>(18) kids underwear B1G1 3sizes</v>
          </cell>
          <cell r="X1395">
            <v>3</v>
          </cell>
          <cell r="Y1395" t="str">
            <v>Нет</v>
          </cell>
          <cell r="Z1395" t="str">
            <v>Inna Smorodina</v>
          </cell>
          <cell r="AA1395" t="str">
            <v>Basic+</v>
          </cell>
          <cell r="AB1395" t="str">
            <v>Regular</v>
          </cell>
          <cell r="AC1395" t="str">
            <v>1,2,3,4,5</v>
          </cell>
          <cell r="AD1395" t="str">
            <v>1,2,3,4,5_3</v>
          </cell>
          <cell r="AE1395">
            <v>271</v>
          </cell>
          <cell r="AF1395">
            <v>52</v>
          </cell>
          <cell r="AG1395">
            <v>73</v>
          </cell>
          <cell r="AH1395">
            <v>96</v>
          </cell>
          <cell r="AI1395">
            <v>43</v>
          </cell>
          <cell r="AJ1395">
            <v>7</v>
          </cell>
          <cell r="AK1395">
            <v>0.7</v>
          </cell>
          <cell r="AL1395">
            <v>1</v>
          </cell>
          <cell r="AM1395">
            <v>4</v>
          </cell>
          <cell r="AN1395">
            <v>2</v>
          </cell>
          <cell r="AO1395">
            <v>6</v>
          </cell>
          <cell r="AP1395">
            <v>312</v>
          </cell>
          <cell r="AQ1395">
            <v>4</v>
          </cell>
          <cell r="AR1395">
            <v>2</v>
          </cell>
          <cell r="AS1395">
            <v>6</v>
          </cell>
          <cell r="AT1395">
            <v>438</v>
          </cell>
          <cell r="AU1395">
            <v>4</v>
          </cell>
          <cell r="AV1395">
            <v>2</v>
          </cell>
          <cell r="AW1395">
            <v>6</v>
          </cell>
          <cell r="AX1395">
            <v>576</v>
          </cell>
          <cell r="AY1395">
            <v>4</v>
          </cell>
          <cell r="AZ1395">
            <v>2</v>
          </cell>
          <cell r="BA1395">
            <v>6</v>
          </cell>
          <cell r="BB1395">
            <v>258</v>
          </cell>
          <cell r="BC1395">
            <v>4</v>
          </cell>
          <cell r="BD1395">
            <v>2</v>
          </cell>
          <cell r="BE1395">
            <v>6</v>
          </cell>
          <cell r="BF1395">
            <v>42</v>
          </cell>
          <cell r="BG1395" t="str">
            <v>1-2</v>
          </cell>
          <cell r="BH1395">
            <v>0.46457142857142858</v>
          </cell>
          <cell r="BI1395">
            <v>1626</v>
          </cell>
          <cell r="BJ1395">
            <v>799</v>
          </cell>
          <cell r="BK1395">
            <v>799</v>
          </cell>
          <cell r="BL1395">
            <v>726.36</v>
          </cell>
          <cell r="BM1395">
            <v>3.3691756272401432</v>
          </cell>
          <cell r="BN1395">
            <v>2.19</v>
          </cell>
          <cell r="BO1395">
            <v>2.2799999999999998</v>
          </cell>
          <cell r="BP1395">
            <v>2.79</v>
          </cell>
          <cell r="BQ1395">
            <v>237.15</v>
          </cell>
          <cell r="BR1395">
            <v>0.70319148936170217</v>
          </cell>
          <cell r="BS1395">
            <v>3.3</v>
          </cell>
          <cell r="BT1395">
            <v>85</v>
          </cell>
          <cell r="BU1395">
            <v>1.1000000000000001</v>
          </cell>
          <cell r="BV1395">
            <v>799</v>
          </cell>
          <cell r="BW1395">
            <v>400</v>
          </cell>
          <cell r="BX1395" t="str">
            <v>NINGBO CINDY IMPORT AND EXPORT CO.,LTD</v>
          </cell>
          <cell r="BY1395" t="str">
            <v>Китай</v>
          </cell>
          <cell r="BZ1395">
            <v>140</v>
          </cell>
          <cell r="CA1395">
            <v>354</v>
          </cell>
          <cell r="CB1395">
            <v>63</v>
          </cell>
          <cell r="CC1395">
            <v>1317</v>
          </cell>
          <cell r="CD1395">
            <v>3500</v>
          </cell>
          <cell r="CE1395">
            <v>1101.6355702434207</v>
          </cell>
          <cell r="CF1395">
            <v>3500</v>
          </cell>
          <cell r="CG1395">
            <v>4500</v>
          </cell>
          <cell r="CH1395" t="str">
            <v>ок</v>
          </cell>
          <cell r="CI1395" t="str">
            <v>ок</v>
          </cell>
          <cell r="CJ1395">
            <v>21</v>
          </cell>
          <cell r="CK1395">
            <v>3707.2799999999997</v>
          </cell>
          <cell r="CL1395">
            <v>807.11999999999989</v>
          </cell>
          <cell r="CM1395">
            <v>319.2</v>
          </cell>
          <cell r="CN1395">
            <v>3002.7599999999998</v>
          </cell>
          <cell r="CO1395">
            <v>143.63999999999999</v>
          </cell>
          <cell r="CP1395">
            <v>7979.9999999999991</v>
          </cell>
          <cell r="CQ1395">
            <v>385605.9</v>
          </cell>
          <cell r="CR1395">
            <v>83951.1</v>
          </cell>
          <cell r="CS1395">
            <v>33201</v>
          </cell>
          <cell r="CT1395">
            <v>312326.55</v>
          </cell>
          <cell r="CU1395">
            <v>14940.45</v>
          </cell>
          <cell r="CV1395">
            <v>830025</v>
          </cell>
          <cell r="CW1395">
            <v>1299174</v>
          </cell>
          <cell r="CX1395">
            <v>282846</v>
          </cell>
          <cell r="CY1395">
            <v>111860</v>
          </cell>
          <cell r="CZ1395">
            <v>1052283</v>
          </cell>
          <cell r="DA1395">
            <v>50337</v>
          </cell>
          <cell r="DB1395">
            <v>2796500</v>
          </cell>
          <cell r="DC1395" t="str">
            <v>Basic+</v>
          </cell>
          <cell r="DE1395">
            <v>59</v>
          </cell>
          <cell r="DF1395">
            <v>59</v>
          </cell>
          <cell r="DH1395">
            <v>4</v>
          </cell>
          <cell r="DI1395">
            <v>2</v>
          </cell>
          <cell r="DJ1395">
            <v>6</v>
          </cell>
          <cell r="DK1395">
            <v>354</v>
          </cell>
          <cell r="DP1395">
            <v>354</v>
          </cell>
          <cell r="DQ1395">
            <v>236</v>
          </cell>
          <cell r="DR1395">
            <v>118</v>
          </cell>
          <cell r="DS1395">
            <v>0.66666666666666663</v>
          </cell>
          <cell r="DT1395">
            <v>0.33333333333333331</v>
          </cell>
          <cell r="DU1395">
            <v>799</v>
          </cell>
          <cell r="DV1395">
            <v>74074.5</v>
          </cell>
          <cell r="DW1395">
            <v>807.11999999999989</v>
          </cell>
          <cell r="DX1395">
            <v>282846</v>
          </cell>
          <cell r="DY1395" t="str">
            <v>assorti</v>
          </cell>
          <cell r="DZ1395" t="str">
            <v>20124130015___Djuman___ассорти</v>
          </cell>
        </row>
        <row r="1396">
          <cell r="B1396" t="str">
            <v>20124130016_0076835_00000003861</v>
          </cell>
          <cell r="C1396" t="str">
            <v>20124130016_0076835</v>
          </cell>
          <cell r="D1396" t="str">
            <v>Theme 4БельеAmadeiМужскойassorti18</v>
          </cell>
          <cell r="E1396" t="str">
            <v>Заг. с Th 4</v>
          </cell>
          <cell r="F1396" t="str">
            <v>ACOOLA Белье Весна 2024 Theme 4</v>
          </cell>
          <cell r="G1396" t="str">
            <v>ACOOLA</v>
          </cell>
          <cell r="H1396" t="str">
            <v>Theme 4</v>
          </cell>
          <cell r="I1396" t="str">
            <v>00000003861</v>
          </cell>
          <cell r="J1396" t="str">
            <v>20124130016</v>
          </cell>
          <cell r="K1396" t="str">
            <v>Трусы детские для мальчиков 2 шт. Amadei ассорти</v>
          </cell>
          <cell r="L1396" t="str">
            <v>Мужской</v>
          </cell>
          <cell r="M1396" t="str">
            <v>Маленький</v>
          </cell>
          <cell r="N1396" t="str">
            <v>Amadei</v>
          </cell>
          <cell r="O1396" t="str">
            <v>ассорти</v>
          </cell>
          <cell r="P1396" t="str">
            <v>Underwear</v>
          </cell>
          <cell r="Q1396" t="str">
            <v>Boxer</v>
          </cell>
          <cell r="R1396" t="str">
            <v>Baby Set_Boys</v>
          </cell>
          <cell r="S1396" t="str">
            <v>Baby Set</v>
          </cell>
          <cell r="T1396" t="str">
            <v>Белье</v>
          </cell>
          <cell r="U1396" t="str">
            <v>Single jersey / Трикотажное полотно</v>
          </cell>
          <cell r="V1396" t="str">
            <v>95%Хлопок/5%ПУ</v>
          </cell>
          <cell r="W1396" t="str">
            <v>(18) kids underwear B1G1 3sizes</v>
          </cell>
          <cell r="X1396">
            <v>3</v>
          </cell>
          <cell r="Y1396" t="str">
            <v>Нет</v>
          </cell>
          <cell r="Z1396" t="str">
            <v>Inna Smorodina</v>
          </cell>
          <cell r="AA1396" t="str">
            <v>Basic+</v>
          </cell>
          <cell r="AB1396" t="str">
            <v>Regular</v>
          </cell>
          <cell r="AC1396" t="str">
            <v>1,2,3,4,5</v>
          </cell>
          <cell r="AD1396" t="str">
            <v>1,2,3,4,5_3</v>
          </cell>
          <cell r="AE1396">
            <v>271</v>
          </cell>
          <cell r="AF1396">
            <v>52</v>
          </cell>
          <cell r="AG1396">
            <v>73</v>
          </cell>
          <cell r="AH1396">
            <v>96</v>
          </cell>
          <cell r="AI1396">
            <v>43</v>
          </cell>
          <cell r="AJ1396">
            <v>7</v>
          </cell>
          <cell r="AK1396">
            <v>0.7</v>
          </cell>
          <cell r="AL1396">
            <v>1</v>
          </cell>
          <cell r="AM1396">
            <v>4</v>
          </cell>
          <cell r="AN1396">
            <v>2</v>
          </cell>
          <cell r="AO1396">
            <v>6</v>
          </cell>
          <cell r="AP1396">
            <v>312</v>
          </cell>
          <cell r="AQ1396">
            <v>4</v>
          </cell>
          <cell r="AR1396">
            <v>2</v>
          </cell>
          <cell r="AS1396">
            <v>6</v>
          </cell>
          <cell r="AT1396">
            <v>438</v>
          </cell>
          <cell r="AU1396">
            <v>4</v>
          </cell>
          <cell r="AV1396">
            <v>2</v>
          </cell>
          <cell r="AW1396">
            <v>6</v>
          </cell>
          <cell r="AX1396">
            <v>576</v>
          </cell>
          <cell r="AY1396">
            <v>4</v>
          </cell>
          <cell r="AZ1396">
            <v>2</v>
          </cell>
          <cell r="BA1396">
            <v>6</v>
          </cell>
          <cell r="BB1396">
            <v>258</v>
          </cell>
          <cell r="BC1396">
            <v>4</v>
          </cell>
          <cell r="BD1396">
            <v>2</v>
          </cell>
          <cell r="BE1396">
            <v>6</v>
          </cell>
          <cell r="BF1396">
            <v>42</v>
          </cell>
          <cell r="BG1396" t="str">
            <v>1-2</v>
          </cell>
          <cell r="BH1396">
            <v>0.46457142857142858</v>
          </cell>
          <cell r="BI1396">
            <v>1626</v>
          </cell>
          <cell r="BJ1396">
            <v>799</v>
          </cell>
          <cell r="BK1396">
            <v>799</v>
          </cell>
          <cell r="BL1396">
            <v>726.36</v>
          </cell>
          <cell r="BM1396">
            <v>3.3691756272401432</v>
          </cell>
          <cell r="BN1396">
            <v>2.19</v>
          </cell>
          <cell r="BO1396">
            <v>2.2799999999999998</v>
          </cell>
          <cell r="BP1396">
            <v>2.79</v>
          </cell>
          <cell r="BQ1396">
            <v>237.15</v>
          </cell>
          <cell r="BR1396">
            <v>0.70319148936170217</v>
          </cell>
          <cell r="BS1396">
            <v>3.3</v>
          </cell>
          <cell r="BT1396">
            <v>85</v>
          </cell>
          <cell r="BU1396">
            <v>1.1000000000000001</v>
          </cell>
          <cell r="BV1396">
            <v>799</v>
          </cell>
          <cell r="BW1396">
            <v>400</v>
          </cell>
          <cell r="BX1396" t="str">
            <v>NINGBO CINDY IMPORT AND EXPORT CO.,LTD</v>
          </cell>
          <cell r="BY1396" t="str">
            <v>Китай</v>
          </cell>
          <cell r="BZ1396">
            <v>140</v>
          </cell>
          <cell r="CA1396">
            <v>354</v>
          </cell>
          <cell r="CB1396">
            <v>63</v>
          </cell>
          <cell r="CC1396">
            <v>1317</v>
          </cell>
          <cell r="CD1396">
            <v>3500</v>
          </cell>
          <cell r="CE1396">
            <v>1101.6355702434207</v>
          </cell>
          <cell r="CF1396">
            <v>3500</v>
          </cell>
          <cell r="CG1396">
            <v>4500</v>
          </cell>
          <cell r="CH1396" t="str">
            <v>ок</v>
          </cell>
          <cell r="CI1396" t="str">
            <v>ок</v>
          </cell>
          <cell r="CJ1396">
            <v>21</v>
          </cell>
          <cell r="CK1396">
            <v>3707.2799999999997</v>
          </cell>
          <cell r="CL1396">
            <v>807.11999999999989</v>
          </cell>
          <cell r="CM1396">
            <v>319.2</v>
          </cell>
          <cell r="CN1396">
            <v>3002.7599999999998</v>
          </cell>
          <cell r="CO1396">
            <v>143.63999999999999</v>
          </cell>
          <cell r="CP1396">
            <v>7979.9999999999991</v>
          </cell>
          <cell r="CQ1396">
            <v>385605.9</v>
          </cell>
          <cell r="CR1396">
            <v>83951.1</v>
          </cell>
          <cell r="CS1396">
            <v>33201</v>
          </cell>
          <cell r="CT1396">
            <v>312326.55</v>
          </cell>
          <cell r="CU1396">
            <v>14940.45</v>
          </cell>
          <cell r="CV1396">
            <v>830025</v>
          </cell>
          <cell r="CW1396">
            <v>1299174</v>
          </cell>
          <cell r="CX1396">
            <v>282846</v>
          </cell>
          <cell r="CY1396">
            <v>111860</v>
          </cell>
          <cell r="CZ1396">
            <v>1052283</v>
          </cell>
          <cell r="DA1396">
            <v>50337</v>
          </cell>
          <cell r="DB1396">
            <v>2796500</v>
          </cell>
          <cell r="DC1396" t="str">
            <v>Basic+</v>
          </cell>
          <cell r="DE1396">
            <v>59</v>
          </cell>
          <cell r="DF1396">
            <v>59</v>
          </cell>
          <cell r="DH1396">
            <v>4</v>
          </cell>
          <cell r="DI1396">
            <v>2</v>
          </cell>
          <cell r="DJ1396">
            <v>6</v>
          </cell>
          <cell r="DK1396">
            <v>354</v>
          </cell>
          <cell r="DP1396">
            <v>354</v>
          </cell>
          <cell r="DQ1396">
            <v>236</v>
          </cell>
          <cell r="DR1396">
            <v>118</v>
          </cell>
          <cell r="DS1396">
            <v>0.66666666666666663</v>
          </cell>
          <cell r="DT1396">
            <v>0.33333333333333331</v>
          </cell>
          <cell r="DU1396">
            <v>799</v>
          </cell>
          <cell r="DV1396">
            <v>74074.5</v>
          </cell>
          <cell r="DW1396">
            <v>807.11999999999989</v>
          </cell>
          <cell r="DX1396">
            <v>282846</v>
          </cell>
          <cell r="DY1396" t="str">
            <v>assorti</v>
          </cell>
          <cell r="DZ1396" t="str">
            <v>20124130016___Amadei___ассорти</v>
          </cell>
        </row>
        <row r="1397">
          <cell r="B1397" t="str">
            <v>20124280047_0076831_00000003861</v>
          </cell>
          <cell r="C1397" t="str">
            <v>20124280047_0076831</v>
          </cell>
          <cell r="D1397" t="str">
            <v>Theme 4БельеIsakМужскойmulticolor277</v>
          </cell>
          <cell r="E1397" t="str">
            <v>Заг. с Th 4</v>
          </cell>
          <cell r="F1397" t="str">
            <v>ACOOLA Белье Весна 2024 Theme 4</v>
          </cell>
          <cell r="G1397" t="str">
            <v>ACOOLA</v>
          </cell>
          <cell r="H1397" t="str">
            <v>Theme 4</v>
          </cell>
          <cell r="I1397" t="str">
            <v>00000003861</v>
          </cell>
          <cell r="J1397" t="str">
            <v>20124280047</v>
          </cell>
          <cell r="K1397" t="str">
            <v>Пижама детская для мальчиков Isak цветной</v>
          </cell>
          <cell r="L1397" t="str">
            <v>Мужской</v>
          </cell>
          <cell r="M1397" t="str">
            <v>Маленький</v>
          </cell>
          <cell r="N1397" t="str">
            <v>Isak</v>
          </cell>
          <cell r="O1397" t="str">
            <v>цветной</v>
          </cell>
          <cell r="P1397" t="str">
            <v>Underwear</v>
          </cell>
          <cell r="Q1397" t="str">
            <v>Pajamas</v>
          </cell>
          <cell r="R1397" t="str">
            <v>Baby Set_Boys</v>
          </cell>
          <cell r="S1397" t="str">
            <v>Baby Set</v>
          </cell>
          <cell r="T1397" t="str">
            <v>Белье</v>
          </cell>
          <cell r="U1397" t="str">
            <v>Single jersey / Трикотажное полотно</v>
          </cell>
          <cell r="V1397" t="str">
            <v>100%Хлопок</v>
          </cell>
          <cell r="W1397" t="str">
            <v>(277)Kids underwear B1G1 4 sizes</v>
          </cell>
          <cell r="X1397">
            <v>4</v>
          </cell>
          <cell r="Y1397" t="str">
            <v>Нет</v>
          </cell>
          <cell r="Z1397" t="str">
            <v>Inna Smorodina</v>
          </cell>
          <cell r="AA1397" t="str">
            <v>Basic+</v>
          </cell>
          <cell r="AB1397" t="str">
            <v>Regular</v>
          </cell>
          <cell r="AC1397" t="str">
            <v>1,2,3,4,5</v>
          </cell>
          <cell r="AD1397" t="str">
            <v>1,2,3,4,5_4</v>
          </cell>
          <cell r="AE1397">
            <v>271</v>
          </cell>
          <cell r="AF1397">
            <v>52</v>
          </cell>
          <cell r="AG1397">
            <v>73</v>
          </cell>
          <cell r="AH1397">
            <v>96</v>
          </cell>
          <cell r="AI1397">
            <v>43</v>
          </cell>
          <cell r="AJ1397">
            <v>7</v>
          </cell>
          <cell r="AK1397">
            <v>0.7</v>
          </cell>
          <cell r="AL1397">
            <v>1</v>
          </cell>
          <cell r="AM1397">
            <v>5</v>
          </cell>
          <cell r="AN1397">
            <v>3</v>
          </cell>
          <cell r="AO1397">
            <v>8</v>
          </cell>
          <cell r="AP1397">
            <v>416</v>
          </cell>
          <cell r="AQ1397">
            <v>5</v>
          </cell>
          <cell r="AR1397">
            <v>3</v>
          </cell>
          <cell r="AS1397">
            <v>8</v>
          </cell>
          <cell r="AT1397">
            <v>584</v>
          </cell>
          <cell r="AU1397">
            <v>5</v>
          </cell>
          <cell r="AV1397">
            <v>3</v>
          </cell>
          <cell r="AW1397">
            <v>8</v>
          </cell>
          <cell r="AX1397">
            <v>768</v>
          </cell>
          <cell r="AY1397">
            <v>5</v>
          </cell>
          <cell r="AZ1397">
            <v>3</v>
          </cell>
          <cell r="BA1397">
            <v>8</v>
          </cell>
          <cell r="BB1397">
            <v>344</v>
          </cell>
          <cell r="BC1397">
            <v>5</v>
          </cell>
          <cell r="BD1397">
            <v>3</v>
          </cell>
          <cell r="BE1397">
            <v>8</v>
          </cell>
          <cell r="BF1397">
            <v>56</v>
          </cell>
          <cell r="BG1397" t="str">
            <v>1-3</v>
          </cell>
          <cell r="BH1397">
            <v>0.43359999999999999</v>
          </cell>
          <cell r="BI1397">
            <v>2168</v>
          </cell>
          <cell r="BJ1397">
            <v>1199</v>
          </cell>
          <cell r="BK1397">
            <v>1199</v>
          </cell>
          <cell r="BL1397">
            <v>1090</v>
          </cell>
          <cell r="BM1397">
            <v>3.1698612029081294</v>
          </cell>
          <cell r="BN1397">
            <v>3.41</v>
          </cell>
          <cell r="BO1397">
            <v>3.55</v>
          </cell>
          <cell r="BP1397">
            <v>4.45</v>
          </cell>
          <cell r="BQ1397">
            <v>378.25</v>
          </cell>
          <cell r="BR1397">
            <v>0.68452877397831524</v>
          </cell>
          <cell r="BS1397">
            <v>3.3</v>
          </cell>
          <cell r="BT1397">
            <v>85</v>
          </cell>
          <cell r="BU1397">
            <v>1.1000000000000001</v>
          </cell>
          <cell r="BV1397">
            <v>1199</v>
          </cell>
          <cell r="BW1397">
            <v>600</v>
          </cell>
          <cell r="BX1397" t="str">
            <v>Suzhou Kingsma Import and Export Co., Ltd</v>
          </cell>
          <cell r="BY1397" t="str">
            <v>Китай</v>
          </cell>
          <cell r="BZ1397">
            <v>200</v>
          </cell>
          <cell r="CA1397">
            <v>472</v>
          </cell>
          <cell r="CB1397">
            <v>92</v>
          </cell>
          <cell r="CC1397">
            <v>2068</v>
          </cell>
          <cell r="CD1397">
            <v>5000</v>
          </cell>
          <cell r="CE1397">
            <v>1573.7651003477438</v>
          </cell>
          <cell r="CF1397">
            <v>5000</v>
          </cell>
          <cell r="CG1397">
            <v>5200</v>
          </cell>
          <cell r="CH1397" t="str">
            <v>ок</v>
          </cell>
          <cell r="CI1397" t="str">
            <v>ок</v>
          </cell>
          <cell r="CJ1397">
            <v>23</v>
          </cell>
          <cell r="CK1397">
            <v>7696.4</v>
          </cell>
          <cell r="CL1397">
            <v>1675.6</v>
          </cell>
          <cell r="CM1397">
            <v>710</v>
          </cell>
          <cell r="CN1397">
            <v>7341.4</v>
          </cell>
          <cell r="CO1397">
            <v>326.59999999999997</v>
          </cell>
          <cell r="CP1397">
            <v>17750</v>
          </cell>
          <cell r="CQ1397">
            <v>820046</v>
          </cell>
          <cell r="CR1397">
            <v>178534</v>
          </cell>
          <cell r="CS1397">
            <v>75650</v>
          </cell>
          <cell r="CT1397">
            <v>782221</v>
          </cell>
          <cell r="CU1397">
            <v>34799</v>
          </cell>
          <cell r="CV1397">
            <v>1891250</v>
          </cell>
          <cell r="CW1397">
            <v>2599432</v>
          </cell>
          <cell r="CX1397">
            <v>565928</v>
          </cell>
          <cell r="CY1397">
            <v>239800</v>
          </cell>
          <cell r="CZ1397">
            <v>2479532</v>
          </cell>
          <cell r="DA1397">
            <v>110308</v>
          </cell>
          <cell r="DB1397">
            <v>5995000</v>
          </cell>
          <cell r="DC1397" t="str">
            <v>Basic+</v>
          </cell>
          <cell r="DE1397">
            <v>59</v>
          </cell>
          <cell r="DF1397">
            <v>59</v>
          </cell>
          <cell r="DH1397">
            <v>5</v>
          </cell>
          <cell r="DI1397">
            <v>3</v>
          </cell>
          <cell r="DJ1397">
            <v>8</v>
          </cell>
          <cell r="DK1397">
            <v>472</v>
          </cell>
          <cell r="DP1397">
            <v>472</v>
          </cell>
          <cell r="DQ1397">
            <v>295</v>
          </cell>
          <cell r="DR1397">
            <v>177</v>
          </cell>
          <cell r="DS1397">
            <v>0.625</v>
          </cell>
          <cell r="DT1397">
            <v>0.375</v>
          </cell>
          <cell r="DU1397">
            <v>1199</v>
          </cell>
          <cell r="DV1397">
            <v>157530</v>
          </cell>
          <cell r="DW1397">
            <v>1675.6</v>
          </cell>
          <cell r="DX1397">
            <v>565928</v>
          </cell>
          <cell r="DY1397" t="str">
            <v>multicolor</v>
          </cell>
          <cell r="DZ1397" t="str">
            <v>20124280047___Isak___цветной</v>
          </cell>
        </row>
        <row r="1398">
          <cell r="B1398" t="str">
            <v>20134130014_0076832_00000003861</v>
          </cell>
          <cell r="C1398" t="str">
            <v>20134130014_0076832</v>
          </cell>
          <cell r="D1398" t="str">
            <v>Theme 4БельеAlesМужскойassorti17</v>
          </cell>
          <cell r="E1398" t="str">
            <v>Заг. с Th 4</v>
          </cell>
          <cell r="F1398" t="str">
            <v>ACOOLA Белье Весна 2024 Theme 4</v>
          </cell>
          <cell r="G1398" t="str">
            <v>ACOOLA</v>
          </cell>
          <cell r="H1398" t="str">
            <v>Theme 4</v>
          </cell>
          <cell r="I1398" t="str">
            <v>00000003861</v>
          </cell>
          <cell r="J1398" t="str">
            <v>20134130014</v>
          </cell>
          <cell r="K1398" t="str">
            <v>Трусы детские для мальчиков 2 шт. Ales ассорти</v>
          </cell>
          <cell r="L1398" t="str">
            <v>Мужской</v>
          </cell>
          <cell r="M1398" t="str">
            <v>Все</v>
          </cell>
          <cell r="N1398" t="str">
            <v>Ales</v>
          </cell>
          <cell r="O1398" t="str">
            <v>ассорти</v>
          </cell>
          <cell r="P1398" t="str">
            <v>Underwear</v>
          </cell>
          <cell r="Q1398" t="str">
            <v>Boxer</v>
          </cell>
          <cell r="R1398" t="str">
            <v>Baby Set_Boys</v>
          </cell>
          <cell r="S1398" t="str">
            <v>Baby Set</v>
          </cell>
          <cell r="T1398" t="str">
            <v>Белье</v>
          </cell>
          <cell r="U1398" t="str">
            <v>Single jersey / Трикотажное полотно</v>
          </cell>
          <cell r="V1398" t="str">
            <v>95%Хлопок/5%ПУ</v>
          </cell>
          <cell r="W1398" t="str">
            <v>(17) kids underwear ALL 6sizes</v>
          </cell>
          <cell r="X1398">
            <v>6</v>
          </cell>
          <cell r="Y1398" t="str">
            <v>Нет</v>
          </cell>
          <cell r="Z1398" t="str">
            <v>Inna Smorodina</v>
          </cell>
          <cell r="AA1398" t="str">
            <v>Basic+</v>
          </cell>
          <cell r="AB1398" t="str">
            <v>Regular</v>
          </cell>
          <cell r="AC1398" t="str">
            <v>1,2,3,4,5</v>
          </cell>
          <cell r="AD1398" t="str">
            <v>1,2,3,4,5_6</v>
          </cell>
          <cell r="AE1398">
            <v>271</v>
          </cell>
          <cell r="AF1398">
            <v>52</v>
          </cell>
          <cell r="AG1398">
            <v>73</v>
          </cell>
          <cell r="AH1398">
            <v>96</v>
          </cell>
          <cell r="AI1398">
            <v>43</v>
          </cell>
          <cell r="AJ1398">
            <v>7</v>
          </cell>
          <cell r="AK1398">
            <v>0.7</v>
          </cell>
          <cell r="AL1398">
            <v>0.8</v>
          </cell>
          <cell r="AM1398">
            <v>7</v>
          </cell>
          <cell r="AN1398">
            <v>3</v>
          </cell>
          <cell r="AO1398">
            <v>10</v>
          </cell>
          <cell r="AP1398">
            <v>520</v>
          </cell>
          <cell r="AQ1398">
            <v>7</v>
          </cell>
          <cell r="AR1398">
            <v>3</v>
          </cell>
          <cell r="AS1398">
            <v>10</v>
          </cell>
          <cell r="AT1398">
            <v>730</v>
          </cell>
          <cell r="AU1398">
            <v>7</v>
          </cell>
          <cell r="AV1398">
            <v>3</v>
          </cell>
          <cell r="AW1398">
            <v>10</v>
          </cell>
          <cell r="AX1398">
            <v>960</v>
          </cell>
          <cell r="AY1398">
            <v>7</v>
          </cell>
          <cell r="AZ1398">
            <v>3</v>
          </cell>
          <cell r="BA1398">
            <v>10</v>
          </cell>
          <cell r="BB1398">
            <v>430</v>
          </cell>
          <cell r="BC1398">
            <v>7</v>
          </cell>
          <cell r="BD1398">
            <v>3</v>
          </cell>
          <cell r="BE1398">
            <v>10</v>
          </cell>
          <cell r="BF1398">
            <v>70</v>
          </cell>
          <cell r="BG1398" t="str">
            <v>1-3</v>
          </cell>
          <cell r="BH1398">
            <v>0.45166666666666666</v>
          </cell>
          <cell r="BI1398">
            <v>2710</v>
          </cell>
          <cell r="BJ1398">
            <v>599</v>
          </cell>
          <cell r="BK1398">
            <v>599</v>
          </cell>
          <cell r="BL1398">
            <v>544.54999999999995</v>
          </cell>
          <cell r="BM1398">
            <v>2.9609490855165599</v>
          </cell>
          <cell r="BN1398">
            <v>1.87</v>
          </cell>
          <cell r="BO1398">
            <v>1.94</v>
          </cell>
          <cell r="BP1398">
            <v>2.38</v>
          </cell>
          <cell r="BQ1398">
            <v>202.29999999999998</v>
          </cell>
          <cell r="BR1398">
            <v>0.66227045075125213</v>
          </cell>
          <cell r="BS1398">
            <v>3.3</v>
          </cell>
          <cell r="BT1398">
            <v>85</v>
          </cell>
          <cell r="BU1398">
            <v>1.1000000000000001</v>
          </cell>
          <cell r="BV1398">
            <v>599</v>
          </cell>
          <cell r="BW1398">
            <v>300</v>
          </cell>
          <cell r="BX1398" t="str">
            <v>NINGBO CINDY IMPORT AND EXPORT CO.,LTD</v>
          </cell>
          <cell r="BY1398" t="str">
            <v>Китай</v>
          </cell>
          <cell r="BZ1398">
            <v>240</v>
          </cell>
          <cell r="CA1398">
            <v>590</v>
          </cell>
          <cell r="CB1398">
            <v>108</v>
          </cell>
          <cell r="CC1398">
            <v>2352</v>
          </cell>
          <cell r="CD1398">
            <v>6000</v>
          </cell>
          <cell r="CE1398">
            <v>1888.5181204172925</v>
          </cell>
          <cell r="CF1398">
            <v>6000</v>
          </cell>
          <cell r="CG1398">
            <v>7000</v>
          </cell>
          <cell r="CH1398" t="str">
            <v>ок</v>
          </cell>
          <cell r="CI1398" t="str">
            <v>ок</v>
          </cell>
          <cell r="CJ1398">
            <v>18</v>
          </cell>
          <cell r="CK1398">
            <v>5257.4</v>
          </cell>
          <cell r="CL1398">
            <v>1144.5999999999999</v>
          </cell>
          <cell r="CM1398">
            <v>465.59999999999997</v>
          </cell>
          <cell r="CN1398">
            <v>4562.88</v>
          </cell>
          <cell r="CO1398">
            <v>209.51999999999998</v>
          </cell>
          <cell r="CP1398">
            <v>11640</v>
          </cell>
          <cell r="CQ1398">
            <v>548233</v>
          </cell>
          <cell r="CR1398">
            <v>119356.99999999999</v>
          </cell>
          <cell r="CS1398">
            <v>48551.999999999993</v>
          </cell>
          <cell r="CT1398">
            <v>475809.6</v>
          </cell>
          <cell r="CU1398">
            <v>21848.399999999998</v>
          </cell>
          <cell r="CV1398">
            <v>1213800</v>
          </cell>
          <cell r="CW1398">
            <v>1623290</v>
          </cell>
          <cell r="CX1398">
            <v>353410</v>
          </cell>
          <cell r="CY1398">
            <v>143760</v>
          </cell>
          <cell r="CZ1398">
            <v>1408848</v>
          </cell>
          <cell r="DA1398">
            <v>64692</v>
          </cell>
          <cell r="DB1398">
            <v>3594000</v>
          </cell>
          <cell r="DC1398" t="str">
            <v>Basic+</v>
          </cell>
          <cell r="DE1398">
            <v>59</v>
          </cell>
          <cell r="DF1398">
            <v>59</v>
          </cell>
          <cell r="DH1398">
            <v>7</v>
          </cell>
          <cell r="DI1398">
            <v>3</v>
          </cell>
          <cell r="DJ1398">
            <v>10</v>
          </cell>
          <cell r="DK1398">
            <v>590</v>
          </cell>
          <cell r="DP1398">
            <v>590</v>
          </cell>
          <cell r="DQ1398">
            <v>413</v>
          </cell>
          <cell r="DR1398">
            <v>177</v>
          </cell>
          <cell r="DS1398">
            <v>0.7</v>
          </cell>
          <cell r="DT1398">
            <v>0.3</v>
          </cell>
          <cell r="DU1398">
            <v>599</v>
          </cell>
          <cell r="DV1398">
            <v>105315</v>
          </cell>
          <cell r="DW1398">
            <v>1144.5999999999999</v>
          </cell>
          <cell r="DX1398">
            <v>353410</v>
          </cell>
          <cell r="DY1398" t="str">
            <v>assorti</v>
          </cell>
          <cell r="DZ1398" t="str">
            <v>20134130014___Ales___ассорти</v>
          </cell>
        </row>
        <row r="1399">
          <cell r="B1399" t="str">
            <v>20134130015_0076834_00000003861</v>
          </cell>
          <cell r="C1399" t="str">
            <v>20134130015_0076834</v>
          </cell>
          <cell r="D1399" t="str">
            <v>Theme 4БельеOtinoМужскойassorti17</v>
          </cell>
          <cell r="E1399" t="str">
            <v>Заг. с Th 4</v>
          </cell>
          <cell r="F1399" t="str">
            <v>ACOOLA Белье Весна 2024 Theme 4</v>
          </cell>
          <cell r="G1399" t="str">
            <v>ACOOLA</v>
          </cell>
          <cell r="H1399" t="str">
            <v>Theme 4</v>
          </cell>
          <cell r="I1399" t="str">
            <v>00000003861</v>
          </cell>
          <cell r="J1399" t="str">
            <v>20134130015</v>
          </cell>
          <cell r="K1399" t="str">
            <v>Трусы детские для мальчиков 2 шт. Otino ассорти</v>
          </cell>
          <cell r="L1399" t="str">
            <v>Мужской</v>
          </cell>
          <cell r="M1399" t="str">
            <v>Все</v>
          </cell>
          <cell r="N1399" t="str">
            <v>Otino</v>
          </cell>
          <cell r="O1399" t="str">
            <v>ассорти</v>
          </cell>
          <cell r="P1399" t="str">
            <v>Underwear</v>
          </cell>
          <cell r="Q1399" t="str">
            <v>Boxer</v>
          </cell>
          <cell r="R1399" t="str">
            <v>Baby Set_Boys</v>
          </cell>
          <cell r="S1399" t="str">
            <v>Baby Set</v>
          </cell>
          <cell r="T1399" t="str">
            <v>Белье</v>
          </cell>
          <cell r="U1399" t="str">
            <v>Single jersey / Трикотажное полотно</v>
          </cell>
          <cell r="V1399" t="str">
            <v>95%Хлопок/5%ПУ</v>
          </cell>
          <cell r="W1399" t="str">
            <v>(17) kids underwear ALL 6sizes</v>
          </cell>
          <cell r="X1399">
            <v>6</v>
          </cell>
          <cell r="Y1399" t="str">
            <v>Нет</v>
          </cell>
          <cell r="Z1399" t="str">
            <v>Inna Smorodina</v>
          </cell>
          <cell r="AA1399" t="str">
            <v>Basic+</v>
          </cell>
          <cell r="AB1399" t="str">
            <v>Regular</v>
          </cell>
          <cell r="AC1399" t="str">
            <v>1,2,3,4,5</v>
          </cell>
          <cell r="AD1399" t="str">
            <v>1,2,3,4,5_6</v>
          </cell>
          <cell r="AE1399">
            <v>271</v>
          </cell>
          <cell r="AF1399">
            <v>52</v>
          </cell>
          <cell r="AG1399">
            <v>73</v>
          </cell>
          <cell r="AH1399">
            <v>96</v>
          </cell>
          <cell r="AI1399">
            <v>43</v>
          </cell>
          <cell r="AJ1399">
            <v>7</v>
          </cell>
          <cell r="AK1399">
            <v>0.7</v>
          </cell>
          <cell r="AL1399">
            <v>0.8</v>
          </cell>
          <cell r="AM1399">
            <v>7</v>
          </cell>
          <cell r="AN1399">
            <v>3</v>
          </cell>
          <cell r="AO1399">
            <v>10</v>
          </cell>
          <cell r="AP1399">
            <v>520</v>
          </cell>
          <cell r="AQ1399">
            <v>7</v>
          </cell>
          <cell r="AR1399">
            <v>3</v>
          </cell>
          <cell r="AS1399">
            <v>10</v>
          </cell>
          <cell r="AT1399">
            <v>730</v>
          </cell>
          <cell r="AU1399">
            <v>7</v>
          </cell>
          <cell r="AV1399">
            <v>3</v>
          </cell>
          <cell r="AW1399">
            <v>10</v>
          </cell>
          <cell r="AX1399">
            <v>960</v>
          </cell>
          <cell r="AY1399">
            <v>7</v>
          </cell>
          <cell r="AZ1399">
            <v>3</v>
          </cell>
          <cell r="BA1399">
            <v>10</v>
          </cell>
          <cell r="BB1399">
            <v>430</v>
          </cell>
          <cell r="BC1399">
            <v>7</v>
          </cell>
          <cell r="BD1399">
            <v>3</v>
          </cell>
          <cell r="BE1399">
            <v>10</v>
          </cell>
          <cell r="BF1399">
            <v>70</v>
          </cell>
          <cell r="BG1399" t="str">
            <v>1-3</v>
          </cell>
          <cell r="BH1399">
            <v>0.45166666666666666</v>
          </cell>
          <cell r="BI1399">
            <v>2710</v>
          </cell>
          <cell r="BJ1399">
            <v>799</v>
          </cell>
          <cell r="BK1399">
            <v>799</v>
          </cell>
          <cell r="BL1399">
            <v>726.36</v>
          </cell>
          <cell r="BM1399">
            <v>3.3691756272401432</v>
          </cell>
          <cell r="BN1399">
            <v>2.19</v>
          </cell>
          <cell r="BO1399">
            <v>2.2799999999999998</v>
          </cell>
          <cell r="BP1399">
            <v>2.79</v>
          </cell>
          <cell r="BQ1399">
            <v>237.15</v>
          </cell>
          <cell r="BR1399">
            <v>0.70319148936170217</v>
          </cell>
          <cell r="BS1399">
            <v>3.3</v>
          </cell>
          <cell r="BT1399">
            <v>85</v>
          </cell>
          <cell r="BU1399">
            <v>1.1000000000000001</v>
          </cell>
          <cell r="BV1399">
            <v>799</v>
          </cell>
          <cell r="BW1399">
            <v>400</v>
          </cell>
          <cell r="BX1399" t="str">
            <v>NINGBO CINDY IMPORT AND EXPORT CO.,LTD</v>
          </cell>
          <cell r="BY1399" t="str">
            <v>Китай</v>
          </cell>
          <cell r="BZ1399">
            <v>240</v>
          </cell>
          <cell r="CA1399">
            <v>590</v>
          </cell>
          <cell r="CB1399">
            <v>108</v>
          </cell>
          <cell r="CC1399">
            <v>2352</v>
          </cell>
          <cell r="CD1399">
            <v>6000</v>
          </cell>
          <cell r="CE1399">
            <v>1888.5181204172925</v>
          </cell>
          <cell r="CF1399">
            <v>6000</v>
          </cell>
          <cell r="CG1399">
            <v>7000</v>
          </cell>
          <cell r="CH1399" t="str">
            <v>ок</v>
          </cell>
          <cell r="CI1399" t="str">
            <v>ок</v>
          </cell>
          <cell r="CJ1399">
            <v>18</v>
          </cell>
          <cell r="CK1399">
            <v>6178.7999999999993</v>
          </cell>
          <cell r="CL1399">
            <v>1345.1999999999998</v>
          </cell>
          <cell r="CM1399">
            <v>547.19999999999993</v>
          </cell>
          <cell r="CN1399">
            <v>5362.5599999999995</v>
          </cell>
          <cell r="CO1399">
            <v>246.23999999999998</v>
          </cell>
          <cell r="CP1399">
            <v>13679.999999999998</v>
          </cell>
          <cell r="CQ1399">
            <v>642676.5</v>
          </cell>
          <cell r="CR1399">
            <v>139918.5</v>
          </cell>
          <cell r="CS1399">
            <v>56916</v>
          </cell>
          <cell r="CT1399">
            <v>557776.80000000005</v>
          </cell>
          <cell r="CU1399">
            <v>25612.2</v>
          </cell>
          <cell r="CV1399">
            <v>1422900</v>
          </cell>
          <cell r="CW1399">
            <v>2165290</v>
          </cell>
          <cell r="CX1399">
            <v>471410</v>
          </cell>
          <cell r="CY1399">
            <v>191760</v>
          </cell>
          <cell r="CZ1399">
            <v>1879248</v>
          </cell>
          <cell r="DA1399">
            <v>86292</v>
          </cell>
          <cell r="DB1399">
            <v>4794000</v>
          </cell>
          <cell r="DC1399" t="str">
            <v>Basic+</v>
          </cell>
          <cell r="DE1399">
            <v>59</v>
          </cell>
          <cell r="DF1399">
            <v>59</v>
          </cell>
          <cell r="DH1399">
            <v>7</v>
          </cell>
          <cell r="DI1399">
            <v>3</v>
          </cell>
          <cell r="DJ1399">
            <v>10</v>
          </cell>
          <cell r="DK1399">
            <v>590</v>
          </cell>
          <cell r="DP1399">
            <v>590</v>
          </cell>
          <cell r="DQ1399">
            <v>413</v>
          </cell>
          <cell r="DR1399">
            <v>177</v>
          </cell>
          <cell r="DS1399">
            <v>0.7</v>
          </cell>
          <cell r="DT1399">
            <v>0.3</v>
          </cell>
          <cell r="DU1399">
            <v>799</v>
          </cell>
          <cell r="DV1399">
            <v>123457.5</v>
          </cell>
          <cell r="DW1399">
            <v>1345.1999999999998</v>
          </cell>
          <cell r="DX1399">
            <v>471410</v>
          </cell>
          <cell r="DY1399" t="str">
            <v>assorti</v>
          </cell>
          <cell r="DZ1399" t="str">
            <v>20134130015___Otino___ассорти</v>
          </cell>
        </row>
        <row r="1400">
          <cell r="B1400" t="str">
            <v>20134280007_0076829_00000003861</v>
          </cell>
          <cell r="C1400" t="str">
            <v>20134280007_0076829</v>
          </cell>
          <cell r="D1400" t="str">
            <v>Theme 4БельеZimovitМужскойprint17</v>
          </cell>
          <cell r="E1400" t="str">
            <v>Заг. с Th 4</v>
          </cell>
          <cell r="F1400" t="str">
            <v>ACOOLA Белье Весна 2024 Theme 4</v>
          </cell>
          <cell r="G1400" t="str">
            <v>ACOOLA</v>
          </cell>
          <cell r="H1400" t="str">
            <v>Theme 4</v>
          </cell>
          <cell r="I1400" t="str">
            <v>00000003861</v>
          </cell>
          <cell r="J1400" t="str">
            <v>20134280007</v>
          </cell>
          <cell r="K1400" t="str">
            <v>Пижама детская для мальчиков Zimovit набивка</v>
          </cell>
          <cell r="L1400" t="str">
            <v>Мужской</v>
          </cell>
          <cell r="M1400" t="str">
            <v>Все</v>
          </cell>
          <cell r="N1400" t="str">
            <v>Zimovit</v>
          </cell>
          <cell r="O1400" t="str">
            <v>набивка</v>
          </cell>
          <cell r="P1400" t="str">
            <v>Underwear</v>
          </cell>
          <cell r="Q1400" t="str">
            <v>Pajamas</v>
          </cell>
          <cell r="R1400" t="str">
            <v>Baby Set_Boys</v>
          </cell>
          <cell r="S1400" t="str">
            <v>Baby Set</v>
          </cell>
          <cell r="T1400" t="str">
            <v>Белье</v>
          </cell>
          <cell r="U1400" t="str">
            <v>Single jersey / Трикотажное полотно</v>
          </cell>
          <cell r="V1400" t="str">
            <v>100%Хлопок</v>
          </cell>
          <cell r="W1400" t="str">
            <v>(17) kids underwear ALL 6sizes</v>
          </cell>
          <cell r="X1400">
            <v>6</v>
          </cell>
          <cell r="Y1400" t="str">
            <v>Нет</v>
          </cell>
          <cell r="Z1400" t="str">
            <v>Inna Smorodina</v>
          </cell>
          <cell r="AA1400" t="str">
            <v>Basic+</v>
          </cell>
          <cell r="AB1400" t="str">
            <v>Regular</v>
          </cell>
          <cell r="AC1400" t="str">
            <v>1,2,3,4,5</v>
          </cell>
          <cell r="AD1400" t="str">
            <v>1,2,3,4,5_6</v>
          </cell>
          <cell r="AE1400">
            <v>271</v>
          </cell>
          <cell r="AF1400">
            <v>52</v>
          </cell>
          <cell r="AG1400">
            <v>73</v>
          </cell>
          <cell r="AH1400">
            <v>96</v>
          </cell>
          <cell r="AI1400">
            <v>43</v>
          </cell>
          <cell r="AJ1400">
            <v>7</v>
          </cell>
          <cell r="AK1400">
            <v>0.7</v>
          </cell>
          <cell r="AL1400">
            <v>0.8</v>
          </cell>
          <cell r="AM1400">
            <v>7</v>
          </cell>
          <cell r="AN1400">
            <v>3</v>
          </cell>
          <cell r="AO1400">
            <v>10</v>
          </cell>
          <cell r="AP1400">
            <v>520</v>
          </cell>
          <cell r="AQ1400">
            <v>7</v>
          </cell>
          <cell r="AR1400">
            <v>3</v>
          </cell>
          <cell r="AS1400">
            <v>10</v>
          </cell>
          <cell r="AT1400">
            <v>730</v>
          </cell>
          <cell r="AU1400">
            <v>7</v>
          </cell>
          <cell r="AV1400">
            <v>3</v>
          </cell>
          <cell r="AW1400">
            <v>10</v>
          </cell>
          <cell r="AX1400">
            <v>960</v>
          </cell>
          <cell r="AY1400">
            <v>7</v>
          </cell>
          <cell r="AZ1400">
            <v>3</v>
          </cell>
          <cell r="BA1400">
            <v>10</v>
          </cell>
          <cell r="BB1400">
            <v>430</v>
          </cell>
          <cell r="BC1400">
            <v>7</v>
          </cell>
          <cell r="BD1400">
            <v>3</v>
          </cell>
          <cell r="BE1400">
            <v>10</v>
          </cell>
          <cell r="BF1400">
            <v>70</v>
          </cell>
          <cell r="BG1400" t="str">
            <v>1-3</v>
          </cell>
          <cell r="BH1400">
            <v>0.45166666666666666</v>
          </cell>
          <cell r="BI1400">
            <v>2710</v>
          </cell>
          <cell r="BJ1400">
            <v>1499</v>
          </cell>
          <cell r="BK1400">
            <v>1499</v>
          </cell>
          <cell r="BL1400">
            <v>1362.73</v>
          </cell>
          <cell r="BM1400">
            <v>3.4110820343611334</v>
          </cell>
          <cell r="BN1400">
            <v>3.97</v>
          </cell>
          <cell r="BO1400">
            <v>4.13</v>
          </cell>
          <cell r="BP1400">
            <v>5.17</v>
          </cell>
          <cell r="BQ1400">
            <v>439.45</v>
          </cell>
          <cell r="BR1400">
            <v>0.70683789192795199</v>
          </cell>
          <cell r="BS1400">
            <v>3.3</v>
          </cell>
          <cell r="BT1400">
            <v>85</v>
          </cell>
          <cell r="BU1400">
            <v>1.1000000000000001</v>
          </cell>
          <cell r="BV1400">
            <v>1499</v>
          </cell>
          <cell r="BW1400">
            <v>750</v>
          </cell>
          <cell r="BX1400" t="str">
            <v>Suzhou Kingsma Import and Export Co., Ltd</v>
          </cell>
          <cell r="BY1400" t="str">
            <v>Китай</v>
          </cell>
          <cell r="BZ1400">
            <v>240</v>
          </cell>
          <cell r="CA1400">
            <v>590</v>
          </cell>
          <cell r="CB1400">
            <v>108</v>
          </cell>
          <cell r="CC1400">
            <v>2352</v>
          </cell>
          <cell r="CD1400">
            <v>6000</v>
          </cell>
          <cell r="CE1400">
            <v>1888.5181204172925</v>
          </cell>
          <cell r="CF1400">
            <v>6000</v>
          </cell>
          <cell r="CG1400">
            <v>7000</v>
          </cell>
          <cell r="CH1400" t="str">
            <v>ок</v>
          </cell>
          <cell r="CI1400" t="str">
            <v>ок</v>
          </cell>
          <cell r="CJ1400">
            <v>18</v>
          </cell>
          <cell r="CK1400">
            <v>11192.3</v>
          </cell>
          <cell r="CL1400">
            <v>2436.6999999999998</v>
          </cell>
          <cell r="CM1400">
            <v>991.19999999999993</v>
          </cell>
          <cell r="CN1400">
            <v>9713.76</v>
          </cell>
          <cell r="CO1400">
            <v>446.03999999999996</v>
          </cell>
          <cell r="CP1400">
            <v>24780</v>
          </cell>
          <cell r="CQ1400">
            <v>1190909.5</v>
          </cell>
          <cell r="CR1400">
            <v>259275.5</v>
          </cell>
          <cell r="CS1400">
            <v>105468</v>
          </cell>
          <cell r="CT1400">
            <v>1033586.4</v>
          </cell>
          <cell r="CU1400">
            <v>47460.6</v>
          </cell>
          <cell r="CV1400">
            <v>2636700</v>
          </cell>
          <cell r="CW1400">
            <v>4062290</v>
          </cell>
          <cell r="CX1400">
            <v>884410</v>
          </cell>
          <cell r="CY1400">
            <v>359760</v>
          </cell>
          <cell r="CZ1400">
            <v>3525648</v>
          </cell>
          <cell r="DA1400">
            <v>161892</v>
          </cell>
          <cell r="DB1400">
            <v>8994000</v>
          </cell>
          <cell r="DC1400" t="str">
            <v>Basic+</v>
          </cell>
          <cell r="DE1400">
            <v>59</v>
          </cell>
          <cell r="DF1400">
            <v>59</v>
          </cell>
          <cell r="DH1400">
            <v>7</v>
          </cell>
          <cell r="DI1400">
            <v>3</v>
          </cell>
          <cell r="DJ1400">
            <v>10</v>
          </cell>
          <cell r="DK1400">
            <v>590</v>
          </cell>
          <cell r="DP1400">
            <v>590</v>
          </cell>
          <cell r="DQ1400">
            <v>413</v>
          </cell>
          <cell r="DR1400">
            <v>177</v>
          </cell>
          <cell r="DS1400">
            <v>0.7</v>
          </cell>
          <cell r="DT1400">
            <v>0.3</v>
          </cell>
          <cell r="DU1400">
            <v>1499</v>
          </cell>
          <cell r="DV1400">
            <v>228772.5</v>
          </cell>
          <cell r="DW1400">
            <v>2436.6999999999998</v>
          </cell>
          <cell r="DX1400">
            <v>884410</v>
          </cell>
          <cell r="DY1400" t="str">
            <v>print</v>
          </cell>
          <cell r="DZ1400" t="str">
            <v>20134280007___Zimovit___набивка</v>
          </cell>
        </row>
        <row r="1401">
          <cell r="B1401" t="str">
            <v>20134280007_0076830_00000003861</v>
          </cell>
          <cell r="C1401" t="str">
            <v>20134280007_0076830</v>
          </cell>
          <cell r="D1401" t="str">
            <v>Theme 4БельеZimovitМужскойgreen17</v>
          </cell>
          <cell r="E1401" t="str">
            <v>Заг. с Th 4</v>
          </cell>
          <cell r="F1401" t="str">
            <v>ACOOLA Белье Весна 2024 Theme 4</v>
          </cell>
          <cell r="G1401" t="str">
            <v>ACOOLA</v>
          </cell>
          <cell r="H1401" t="str">
            <v>Theme 4</v>
          </cell>
          <cell r="I1401" t="str">
            <v>00000003861</v>
          </cell>
          <cell r="J1401" t="str">
            <v>20134280007</v>
          </cell>
          <cell r="K1401" t="str">
            <v>Пижама детская для мальчиков Zimovit зеленый</v>
          </cell>
          <cell r="L1401" t="str">
            <v>Мужской</v>
          </cell>
          <cell r="M1401" t="str">
            <v>Все</v>
          </cell>
          <cell r="N1401" t="str">
            <v>Zimovit</v>
          </cell>
          <cell r="O1401" t="str">
            <v>зеленый</v>
          </cell>
          <cell r="P1401" t="str">
            <v>Underwear</v>
          </cell>
          <cell r="Q1401" t="str">
            <v>Pajamas</v>
          </cell>
          <cell r="R1401" t="str">
            <v>Baby Set_Boys</v>
          </cell>
          <cell r="S1401" t="str">
            <v>Baby Set</v>
          </cell>
          <cell r="T1401" t="str">
            <v>Белье</v>
          </cell>
          <cell r="U1401" t="str">
            <v>Single jersey / Трикотажное полотно</v>
          </cell>
          <cell r="V1401" t="str">
            <v>100%Хлопок</v>
          </cell>
          <cell r="W1401" t="str">
            <v>(17) kids underwear ALL 6sizes</v>
          </cell>
          <cell r="X1401">
            <v>6</v>
          </cell>
          <cell r="Y1401" t="str">
            <v>Нет</v>
          </cell>
          <cell r="Z1401" t="str">
            <v>Inna Smorodina</v>
          </cell>
          <cell r="AA1401" t="str">
            <v>Basic+</v>
          </cell>
          <cell r="AB1401" t="str">
            <v>Regular</v>
          </cell>
          <cell r="AC1401" t="str">
            <v>1,2,3,4,5</v>
          </cell>
          <cell r="AD1401" t="str">
            <v>1,2,3,4,5_6</v>
          </cell>
          <cell r="AE1401">
            <v>271</v>
          </cell>
          <cell r="AF1401">
            <v>52</v>
          </cell>
          <cell r="AG1401">
            <v>73</v>
          </cell>
          <cell r="AH1401">
            <v>96</v>
          </cell>
          <cell r="AI1401">
            <v>43</v>
          </cell>
          <cell r="AJ1401">
            <v>7</v>
          </cell>
          <cell r="AK1401">
            <v>0.7</v>
          </cell>
          <cell r="AL1401">
            <v>0.8</v>
          </cell>
          <cell r="AM1401">
            <v>7</v>
          </cell>
          <cell r="AN1401">
            <v>3</v>
          </cell>
          <cell r="AO1401">
            <v>10</v>
          </cell>
          <cell r="AP1401">
            <v>520</v>
          </cell>
          <cell r="AQ1401">
            <v>7</v>
          </cell>
          <cell r="AR1401">
            <v>3</v>
          </cell>
          <cell r="AS1401">
            <v>10</v>
          </cell>
          <cell r="AT1401">
            <v>730</v>
          </cell>
          <cell r="AU1401">
            <v>7</v>
          </cell>
          <cell r="AV1401">
            <v>3</v>
          </cell>
          <cell r="AW1401">
            <v>10</v>
          </cell>
          <cell r="AX1401">
            <v>960</v>
          </cell>
          <cell r="AY1401">
            <v>7</v>
          </cell>
          <cell r="AZ1401">
            <v>3</v>
          </cell>
          <cell r="BA1401">
            <v>10</v>
          </cell>
          <cell r="BB1401">
            <v>430</v>
          </cell>
          <cell r="BC1401">
            <v>7</v>
          </cell>
          <cell r="BD1401">
            <v>3</v>
          </cell>
          <cell r="BE1401">
            <v>10</v>
          </cell>
          <cell r="BF1401">
            <v>70</v>
          </cell>
          <cell r="BG1401" t="str">
            <v>1-3</v>
          </cell>
          <cell r="BH1401">
            <v>0.45166666666666666</v>
          </cell>
          <cell r="BI1401">
            <v>2710</v>
          </cell>
          <cell r="BJ1401">
            <v>1499</v>
          </cell>
          <cell r="BK1401">
            <v>1499</v>
          </cell>
          <cell r="BL1401">
            <v>1362.73</v>
          </cell>
          <cell r="BM1401">
            <v>3.5626856803327391</v>
          </cell>
          <cell r="BN1401">
            <v>3.8</v>
          </cell>
          <cell r="BO1401">
            <v>3.96</v>
          </cell>
          <cell r="BP1401">
            <v>4.95</v>
          </cell>
          <cell r="BQ1401">
            <v>420.75</v>
          </cell>
          <cell r="BR1401">
            <v>0.71931287525016674</v>
          </cell>
          <cell r="BS1401">
            <v>3.3</v>
          </cell>
          <cell r="BT1401">
            <v>85</v>
          </cell>
          <cell r="BU1401">
            <v>1.1000000000000001</v>
          </cell>
          <cell r="BV1401">
            <v>1499</v>
          </cell>
          <cell r="BW1401">
            <v>750</v>
          </cell>
          <cell r="BX1401" t="str">
            <v>Suzhou Kingsma Import and Export Co., Ltd</v>
          </cell>
          <cell r="BY1401" t="str">
            <v>Китай</v>
          </cell>
          <cell r="BZ1401">
            <v>240</v>
          </cell>
          <cell r="CA1401">
            <v>590</v>
          </cell>
          <cell r="CB1401">
            <v>108</v>
          </cell>
          <cell r="CC1401">
            <v>2352</v>
          </cell>
          <cell r="CD1401">
            <v>6000</v>
          </cell>
          <cell r="CE1401">
            <v>1888.5181204172925</v>
          </cell>
          <cell r="CF1401">
            <v>6000</v>
          </cell>
          <cell r="CG1401">
            <v>7000</v>
          </cell>
          <cell r="CH1401" t="str">
            <v>ок</v>
          </cell>
          <cell r="CI1401" t="str">
            <v>ок</v>
          </cell>
          <cell r="CJ1401">
            <v>18</v>
          </cell>
          <cell r="CK1401">
            <v>10731.6</v>
          </cell>
          <cell r="CL1401">
            <v>2336.4</v>
          </cell>
          <cell r="CM1401">
            <v>950.4</v>
          </cell>
          <cell r="CN1401">
            <v>9313.92</v>
          </cell>
          <cell r="CO1401">
            <v>427.68</v>
          </cell>
          <cell r="CP1401">
            <v>23760</v>
          </cell>
          <cell r="CQ1401">
            <v>1140232.5</v>
          </cell>
          <cell r="CR1401">
            <v>248242.5</v>
          </cell>
          <cell r="CS1401">
            <v>100980</v>
          </cell>
          <cell r="CT1401">
            <v>989604</v>
          </cell>
          <cell r="CU1401">
            <v>45441</v>
          </cell>
          <cell r="CV1401">
            <v>2524500</v>
          </cell>
          <cell r="CW1401">
            <v>4062290</v>
          </cell>
          <cell r="CX1401">
            <v>884410</v>
          </cell>
          <cell r="CY1401">
            <v>359760</v>
          </cell>
          <cell r="CZ1401">
            <v>3525648</v>
          </cell>
          <cell r="DA1401">
            <v>161892</v>
          </cell>
          <cell r="DB1401">
            <v>8994000</v>
          </cell>
          <cell r="DC1401" t="str">
            <v>Basic+</v>
          </cell>
          <cell r="DE1401">
            <v>59</v>
          </cell>
          <cell r="DF1401">
            <v>59</v>
          </cell>
          <cell r="DH1401">
            <v>7</v>
          </cell>
          <cell r="DI1401">
            <v>3</v>
          </cell>
          <cell r="DJ1401">
            <v>10</v>
          </cell>
          <cell r="DK1401">
            <v>590</v>
          </cell>
          <cell r="DP1401">
            <v>590</v>
          </cell>
          <cell r="DQ1401">
            <v>413</v>
          </cell>
          <cell r="DR1401">
            <v>177</v>
          </cell>
          <cell r="DS1401">
            <v>0.7</v>
          </cell>
          <cell r="DT1401">
            <v>0.3</v>
          </cell>
          <cell r="DU1401">
            <v>1499</v>
          </cell>
          <cell r="DV1401">
            <v>219037.5</v>
          </cell>
          <cell r="DW1401">
            <v>2336.4</v>
          </cell>
          <cell r="DX1401">
            <v>884410</v>
          </cell>
          <cell r="DY1401" t="str">
            <v>green</v>
          </cell>
          <cell r="DZ1401" t="str">
            <v>20134280007___Zimovit___зеленый</v>
          </cell>
        </row>
        <row r="1402">
          <cell r="B1402" t="str">
            <v>20214110052_0077916_00000003861</v>
          </cell>
          <cell r="C1402" t="str">
            <v>20214110052_0077916</v>
          </cell>
          <cell r="D1402" t="str">
            <v>Theme 4БельеDannaЖенскийprint30</v>
          </cell>
          <cell r="E1402" t="str">
            <v>Заг. с Th 4</v>
          </cell>
          <cell r="F1402" t="str">
            <v>ACOOLA Белье Весна 2024 Theme 4</v>
          </cell>
          <cell r="G1402" t="str">
            <v>ACOOLA</v>
          </cell>
          <cell r="H1402" t="str">
            <v>Theme 4</v>
          </cell>
          <cell r="I1402" t="str">
            <v>00000003861</v>
          </cell>
          <cell r="J1402" t="str">
            <v>20214110052</v>
          </cell>
          <cell r="K1402" t="str">
            <v>Бюстгальтер детский Danna набивка</v>
          </cell>
          <cell r="L1402" t="str">
            <v>Женский</v>
          </cell>
          <cell r="M1402" t="str">
            <v>Большой</v>
          </cell>
          <cell r="N1402" t="str">
            <v>Danna</v>
          </cell>
          <cell r="O1402" t="str">
            <v>набивка</v>
          </cell>
          <cell r="P1402" t="str">
            <v>Underwear</v>
          </cell>
          <cell r="Q1402" t="str">
            <v>Bra</v>
          </cell>
          <cell r="R1402" t="str">
            <v>Underwear/nightwear_Girls</v>
          </cell>
          <cell r="S1402" t="str">
            <v>Underwear/nightwear</v>
          </cell>
          <cell r="T1402" t="str">
            <v>Белье</v>
          </cell>
          <cell r="U1402" t="str">
            <v>Single jersey / Трикотажное полотно</v>
          </cell>
          <cell r="V1402" t="str">
            <v>95%Хлопок/5%ПУ</v>
          </cell>
          <cell r="W1402" t="str">
            <v>(30) kids bra</v>
          </cell>
          <cell r="X1402">
            <v>5</v>
          </cell>
          <cell r="Y1402" t="str">
            <v>Нет</v>
          </cell>
          <cell r="Z1402" t="str">
            <v>Inna Smorodina</v>
          </cell>
          <cell r="AA1402" t="str">
            <v>Basic+</v>
          </cell>
          <cell r="AB1402" t="str">
            <v>Regular</v>
          </cell>
          <cell r="AC1402" t="str">
            <v>1,2,3,4,5</v>
          </cell>
          <cell r="AD1402" t="str">
            <v>1,2,3,4,5_5</v>
          </cell>
          <cell r="AE1402">
            <v>271</v>
          </cell>
          <cell r="AF1402">
            <v>52</v>
          </cell>
          <cell r="AG1402">
            <v>73</v>
          </cell>
          <cell r="AH1402">
            <v>96</v>
          </cell>
          <cell r="AI1402">
            <v>43</v>
          </cell>
          <cell r="AJ1402">
            <v>7</v>
          </cell>
          <cell r="AK1402">
            <v>0.65</v>
          </cell>
          <cell r="AL1402">
            <v>0.5</v>
          </cell>
          <cell r="AM1402">
            <v>5</v>
          </cell>
          <cell r="AN1402">
            <v>1</v>
          </cell>
          <cell r="AO1402">
            <v>6</v>
          </cell>
          <cell r="AP1402">
            <v>312</v>
          </cell>
          <cell r="AQ1402">
            <v>5</v>
          </cell>
          <cell r="AR1402">
            <v>1</v>
          </cell>
          <cell r="AS1402">
            <v>6</v>
          </cell>
          <cell r="AT1402">
            <v>438</v>
          </cell>
          <cell r="AU1402">
            <v>5</v>
          </cell>
          <cell r="AV1402">
            <v>1</v>
          </cell>
          <cell r="AW1402">
            <v>6</v>
          </cell>
          <cell r="AX1402">
            <v>576</v>
          </cell>
          <cell r="AY1402">
            <v>5</v>
          </cell>
          <cell r="AZ1402">
            <v>1</v>
          </cell>
          <cell r="BA1402">
            <v>6</v>
          </cell>
          <cell r="BB1402">
            <v>258</v>
          </cell>
          <cell r="BC1402">
            <v>5</v>
          </cell>
          <cell r="BD1402">
            <v>1</v>
          </cell>
          <cell r="BE1402">
            <v>6</v>
          </cell>
          <cell r="BF1402">
            <v>42</v>
          </cell>
          <cell r="BG1402" t="str">
            <v>0-1</v>
          </cell>
          <cell r="BH1402">
            <v>0.46457142857142858</v>
          </cell>
          <cell r="BI1402">
            <v>1626</v>
          </cell>
          <cell r="BJ1402">
            <v>899</v>
          </cell>
          <cell r="BK1402">
            <v>899</v>
          </cell>
          <cell r="BL1402">
            <v>749.17</v>
          </cell>
          <cell r="BM1402">
            <v>3.157155399473222</v>
          </cell>
          <cell r="BN1402">
            <v>2.5099999999999998</v>
          </cell>
          <cell r="BO1402">
            <v>2.61</v>
          </cell>
          <cell r="BP1402">
            <v>3.35</v>
          </cell>
          <cell r="BQ1402">
            <v>284.75</v>
          </cell>
          <cell r="BR1402">
            <v>0.68325917686318127</v>
          </cell>
          <cell r="BS1402">
            <v>3.3</v>
          </cell>
          <cell r="BT1402">
            <v>85</v>
          </cell>
          <cell r="BU1402">
            <v>1.2</v>
          </cell>
          <cell r="BV1402">
            <v>899</v>
          </cell>
          <cell r="BW1402">
            <v>450</v>
          </cell>
          <cell r="BX1402" t="str">
            <v>Shantou City Xiangrikui International Industrial Co.,LTD</v>
          </cell>
          <cell r="BY1402" t="str">
            <v>Китай</v>
          </cell>
          <cell r="BZ1402">
            <v>140</v>
          </cell>
          <cell r="CA1402">
            <v>354</v>
          </cell>
          <cell r="CB1402">
            <v>65</v>
          </cell>
          <cell r="CC1402">
            <v>1315</v>
          </cell>
          <cell r="CD1402">
            <v>3500</v>
          </cell>
          <cell r="CE1402">
            <v>1101.6355702434207</v>
          </cell>
          <cell r="CF1402">
            <v>3500</v>
          </cell>
          <cell r="CG1402">
            <v>6000</v>
          </cell>
          <cell r="CH1402" t="str">
            <v>ок</v>
          </cell>
          <cell r="CI1402" t="str">
            <v>ок</v>
          </cell>
          <cell r="CJ1402">
            <v>13</v>
          </cell>
          <cell r="CK1402">
            <v>4243.8599999999997</v>
          </cell>
          <cell r="CL1402">
            <v>923.93999999999994</v>
          </cell>
          <cell r="CM1402">
            <v>365.4</v>
          </cell>
          <cell r="CN1402">
            <v>3432.1499999999996</v>
          </cell>
          <cell r="CO1402">
            <v>169.65</v>
          </cell>
          <cell r="CP1402">
            <v>9135</v>
          </cell>
          <cell r="CQ1402">
            <v>463003.5</v>
          </cell>
          <cell r="CR1402">
            <v>100801.5</v>
          </cell>
          <cell r="CS1402">
            <v>39865</v>
          </cell>
          <cell r="CT1402">
            <v>374446.25</v>
          </cell>
          <cell r="CU1402">
            <v>18508.75</v>
          </cell>
          <cell r="CV1402">
            <v>996625</v>
          </cell>
          <cell r="CW1402">
            <v>1461774</v>
          </cell>
          <cell r="CX1402">
            <v>318246</v>
          </cell>
          <cell r="CY1402">
            <v>125860</v>
          </cell>
          <cell r="CZ1402">
            <v>1182185</v>
          </cell>
          <cell r="DA1402">
            <v>58435</v>
          </cell>
          <cell r="DB1402">
            <v>3146500</v>
          </cell>
          <cell r="DC1402" t="str">
            <v>Basic+</v>
          </cell>
          <cell r="DE1402">
            <v>59</v>
          </cell>
          <cell r="DF1402">
            <v>59</v>
          </cell>
          <cell r="DH1402">
            <v>5</v>
          </cell>
          <cell r="DI1402">
            <v>1</v>
          </cell>
          <cell r="DJ1402">
            <v>6</v>
          </cell>
          <cell r="DK1402">
            <v>354</v>
          </cell>
          <cell r="DP1402">
            <v>354</v>
          </cell>
          <cell r="DQ1402">
            <v>295</v>
          </cell>
          <cell r="DR1402">
            <v>59</v>
          </cell>
          <cell r="DS1402">
            <v>0.83333333333333337</v>
          </cell>
          <cell r="DT1402">
            <v>0.16666666666666666</v>
          </cell>
          <cell r="DU1402">
            <v>899</v>
          </cell>
          <cell r="DV1402">
            <v>88942.5</v>
          </cell>
          <cell r="DW1402">
            <v>923.93999999999994</v>
          </cell>
          <cell r="DX1402">
            <v>318246</v>
          </cell>
          <cell r="DY1402" t="str">
            <v>print</v>
          </cell>
          <cell r="DZ1402" t="str">
            <v>20214110052___Danna___набивка</v>
          </cell>
        </row>
        <row r="1403">
          <cell r="B1403" t="str">
            <v>20214110053_0076848_00000003861</v>
          </cell>
          <cell r="C1403" t="str">
            <v>20214110053_0076848</v>
          </cell>
          <cell r="D1403" t="str">
            <v>Theme 4БельеImaniЖенскийlime green19</v>
          </cell>
          <cell r="E1403" t="str">
            <v>Заг. с Th 4</v>
          </cell>
          <cell r="F1403" t="str">
            <v>ACOOLA Белье Весна 2024 Theme 4</v>
          </cell>
          <cell r="G1403" t="str">
            <v>ACOOLA</v>
          </cell>
          <cell r="H1403" t="str">
            <v>Theme 4</v>
          </cell>
          <cell r="I1403" t="str">
            <v>00000003861</v>
          </cell>
          <cell r="J1403" t="str">
            <v>20214110053</v>
          </cell>
          <cell r="K1403" t="str">
            <v>Бюстгальтер спортивный для девочек Imani салатовый</v>
          </cell>
          <cell r="L1403" t="str">
            <v>Женский</v>
          </cell>
          <cell r="M1403" t="str">
            <v>Большой</v>
          </cell>
          <cell r="N1403" t="str">
            <v>Imani</v>
          </cell>
          <cell r="O1403" t="str">
            <v>салатовый</v>
          </cell>
          <cell r="P1403" t="str">
            <v>Underwear</v>
          </cell>
          <cell r="Q1403" t="str">
            <v>Bra</v>
          </cell>
          <cell r="R1403" t="str">
            <v>Underwear/nightwear_Girls</v>
          </cell>
          <cell r="S1403" t="str">
            <v>Underwear/nightwear</v>
          </cell>
          <cell r="T1403" t="str">
            <v>Белье</v>
          </cell>
          <cell r="U1403" t="str">
            <v>Single jersey / Трикотажное полотно</v>
          </cell>
          <cell r="V1403" t="str">
            <v>95%Хлопок/5%ПУ</v>
          </cell>
          <cell r="W1403" t="str">
            <v>(19) kids underwear B2G2 3sizes</v>
          </cell>
          <cell r="X1403">
            <v>3</v>
          </cell>
          <cell r="Y1403" t="str">
            <v>Нет</v>
          </cell>
          <cell r="Z1403" t="str">
            <v>Inna Smorodina</v>
          </cell>
          <cell r="AA1403" t="str">
            <v>Basic+</v>
          </cell>
          <cell r="AB1403" t="str">
            <v>Regular</v>
          </cell>
          <cell r="AC1403" t="str">
            <v>1,2,3,4,5</v>
          </cell>
          <cell r="AD1403" t="str">
            <v>1,2,3,4,5_3</v>
          </cell>
          <cell r="AE1403">
            <v>271</v>
          </cell>
          <cell r="AF1403">
            <v>52</v>
          </cell>
          <cell r="AG1403">
            <v>73</v>
          </cell>
          <cell r="AH1403">
            <v>96</v>
          </cell>
          <cell r="AI1403">
            <v>43</v>
          </cell>
          <cell r="AJ1403">
            <v>7</v>
          </cell>
          <cell r="AK1403">
            <v>0.7</v>
          </cell>
          <cell r="AL1403">
            <v>1</v>
          </cell>
          <cell r="AM1403">
            <v>4</v>
          </cell>
          <cell r="AN1403">
            <v>2</v>
          </cell>
          <cell r="AO1403">
            <v>6</v>
          </cell>
          <cell r="AP1403">
            <v>312</v>
          </cell>
          <cell r="AQ1403">
            <v>4</v>
          </cell>
          <cell r="AR1403">
            <v>2</v>
          </cell>
          <cell r="AS1403">
            <v>6</v>
          </cell>
          <cell r="AT1403">
            <v>438</v>
          </cell>
          <cell r="AU1403">
            <v>4</v>
          </cell>
          <cell r="AV1403">
            <v>2</v>
          </cell>
          <cell r="AW1403">
            <v>6</v>
          </cell>
          <cell r="AX1403">
            <v>576</v>
          </cell>
          <cell r="AY1403">
            <v>4</v>
          </cell>
          <cell r="AZ1403">
            <v>2</v>
          </cell>
          <cell r="BA1403">
            <v>6</v>
          </cell>
          <cell r="BB1403">
            <v>258</v>
          </cell>
          <cell r="BC1403">
            <v>4</v>
          </cell>
          <cell r="BD1403">
            <v>2</v>
          </cell>
          <cell r="BE1403">
            <v>6</v>
          </cell>
          <cell r="BF1403">
            <v>42</v>
          </cell>
          <cell r="BG1403" t="str">
            <v>1-2</v>
          </cell>
          <cell r="BH1403">
            <v>0.46457142857142858</v>
          </cell>
          <cell r="BI1403">
            <v>1626</v>
          </cell>
          <cell r="BJ1403">
            <v>599</v>
          </cell>
          <cell r="BK1403">
            <v>599</v>
          </cell>
          <cell r="BL1403">
            <v>499.17</v>
          </cell>
          <cell r="BM1403">
            <v>2.8075931567846264</v>
          </cell>
          <cell r="BN1403">
            <v>1.88</v>
          </cell>
          <cell r="BO1403">
            <v>1.96</v>
          </cell>
          <cell r="BP1403">
            <v>2.5099999999999998</v>
          </cell>
          <cell r="BQ1403">
            <v>213.35</v>
          </cell>
          <cell r="BR1403">
            <v>0.64382303839732891</v>
          </cell>
          <cell r="BS1403">
            <v>3.3</v>
          </cell>
          <cell r="BT1403">
            <v>85</v>
          </cell>
          <cell r="BU1403">
            <v>1.2</v>
          </cell>
          <cell r="BV1403">
            <v>599</v>
          </cell>
          <cell r="BW1403">
            <v>300</v>
          </cell>
          <cell r="BX1403" t="str">
            <v>Shantou City Xiangrikui International Industrial Co.,LTD</v>
          </cell>
          <cell r="BY1403" t="str">
            <v>Китай</v>
          </cell>
          <cell r="BZ1403">
            <v>140</v>
          </cell>
          <cell r="CA1403">
            <v>354</v>
          </cell>
          <cell r="CB1403">
            <v>63</v>
          </cell>
          <cell r="CC1403">
            <v>1317</v>
          </cell>
          <cell r="CD1403">
            <v>3500</v>
          </cell>
          <cell r="CE1403">
            <v>1101.6355702434207</v>
          </cell>
          <cell r="CF1403">
            <v>3500</v>
          </cell>
          <cell r="CG1403">
            <v>4500</v>
          </cell>
          <cell r="CH1403" t="str">
            <v>ок</v>
          </cell>
          <cell r="CI1403" t="str">
            <v>ок</v>
          </cell>
          <cell r="CJ1403">
            <v>21</v>
          </cell>
          <cell r="CK1403">
            <v>3186.96</v>
          </cell>
          <cell r="CL1403">
            <v>693.84</v>
          </cell>
          <cell r="CM1403">
            <v>274.39999999999998</v>
          </cell>
          <cell r="CN1403">
            <v>2581.3200000000002</v>
          </cell>
          <cell r="CO1403">
            <v>123.48</v>
          </cell>
          <cell r="CP1403">
            <v>6860</v>
          </cell>
          <cell r="CQ1403">
            <v>346907.1</v>
          </cell>
          <cell r="CR1403">
            <v>75525.899999999994</v>
          </cell>
          <cell r="CS1403">
            <v>29869</v>
          </cell>
          <cell r="CT1403">
            <v>280981.95</v>
          </cell>
          <cell r="CU1403">
            <v>13441.05</v>
          </cell>
          <cell r="CV1403">
            <v>746725</v>
          </cell>
          <cell r="CW1403">
            <v>973974</v>
          </cell>
          <cell r="CX1403">
            <v>212046</v>
          </cell>
          <cell r="CY1403">
            <v>83860</v>
          </cell>
          <cell r="CZ1403">
            <v>788883</v>
          </cell>
          <cell r="DA1403">
            <v>37737</v>
          </cell>
          <cell r="DB1403">
            <v>2096500</v>
          </cell>
          <cell r="DC1403" t="str">
            <v>Basic+</v>
          </cell>
          <cell r="DE1403">
            <v>59</v>
          </cell>
          <cell r="DF1403">
            <v>59</v>
          </cell>
          <cell r="DH1403">
            <v>4</v>
          </cell>
          <cell r="DI1403">
            <v>2</v>
          </cell>
          <cell r="DJ1403">
            <v>6</v>
          </cell>
          <cell r="DK1403">
            <v>354</v>
          </cell>
          <cell r="DP1403">
            <v>354</v>
          </cell>
          <cell r="DQ1403">
            <v>236</v>
          </cell>
          <cell r="DR1403">
            <v>118</v>
          </cell>
          <cell r="DS1403">
            <v>0.66666666666666663</v>
          </cell>
          <cell r="DT1403">
            <v>0.33333333333333331</v>
          </cell>
          <cell r="DU1403">
            <v>599</v>
          </cell>
          <cell r="DV1403">
            <v>66640.5</v>
          </cell>
          <cell r="DW1403">
            <v>693.84</v>
          </cell>
          <cell r="DX1403">
            <v>212046</v>
          </cell>
          <cell r="DY1403" t="str">
            <v>lime green</v>
          </cell>
          <cell r="DZ1403" t="str">
            <v>20214110053___Imani___салатовый</v>
          </cell>
        </row>
        <row r="1404">
          <cell r="B1404" t="str">
            <v>20214110053_0076849_00000003861</v>
          </cell>
          <cell r="C1404" t="str">
            <v>20214110053_0076849</v>
          </cell>
          <cell r="D1404" t="str">
            <v>Theme 4БельеImaniЖенскийBlack19</v>
          </cell>
          <cell r="E1404" t="str">
            <v>Заг. с Th 4</v>
          </cell>
          <cell r="F1404" t="str">
            <v>ACOOLA Белье Весна 2024 Theme 4</v>
          </cell>
          <cell r="G1404" t="str">
            <v>ACOOLA</v>
          </cell>
          <cell r="H1404" t="str">
            <v>Theme 4</v>
          </cell>
          <cell r="I1404" t="str">
            <v>00000003861</v>
          </cell>
          <cell r="J1404" t="str">
            <v>20214110053</v>
          </cell>
          <cell r="K1404" t="str">
            <v>Бюстгальтер спортивный для девочек Imani черный</v>
          </cell>
          <cell r="L1404" t="str">
            <v>Женский</v>
          </cell>
          <cell r="M1404" t="str">
            <v>Большой</v>
          </cell>
          <cell r="N1404" t="str">
            <v>Imani</v>
          </cell>
          <cell r="O1404" t="str">
            <v>черный</v>
          </cell>
          <cell r="P1404" t="str">
            <v>Underwear</v>
          </cell>
          <cell r="Q1404" t="str">
            <v>Bra</v>
          </cell>
          <cell r="R1404" t="str">
            <v>Underwear/nightwear_Girls</v>
          </cell>
          <cell r="S1404" t="str">
            <v>Underwear/nightwear</v>
          </cell>
          <cell r="T1404" t="str">
            <v>Белье</v>
          </cell>
          <cell r="U1404" t="str">
            <v>Single jersey / Трикотажное полотно</v>
          </cell>
          <cell r="V1404" t="str">
            <v>95%Хлопок/5%ПУ</v>
          </cell>
          <cell r="W1404" t="str">
            <v>(19) kids underwear B2G2 3sizes</v>
          </cell>
          <cell r="X1404">
            <v>3</v>
          </cell>
          <cell r="Y1404" t="str">
            <v>Нет</v>
          </cell>
          <cell r="Z1404" t="str">
            <v>Inna Smorodina</v>
          </cell>
          <cell r="AA1404" t="str">
            <v>Basic+</v>
          </cell>
          <cell r="AB1404" t="str">
            <v>Regular</v>
          </cell>
          <cell r="AC1404" t="str">
            <v>1,2,3,4,5</v>
          </cell>
          <cell r="AD1404" t="str">
            <v>1,2,3,4,5_3</v>
          </cell>
          <cell r="AE1404">
            <v>271</v>
          </cell>
          <cell r="AF1404">
            <v>52</v>
          </cell>
          <cell r="AG1404">
            <v>73</v>
          </cell>
          <cell r="AH1404">
            <v>96</v>
          </cell>
          <cell r="AI1404">
            <v>43</v>
          </cell>
          <cell r="AJ1404">
            <v>7</v>
          </cell>
          <cell r="AK1404">
            <v>0.7</v>
          </cell>
          <cell r="AL1404">
            <v>1</v>
          </cell>
          <cell r="AM1404">
            <v>4</v>
          </cell>
          <cell r="AN1404">
            <v>2</v>
          </cell>
          <cell r="AO1404">
            <v>6</v>
          </cell>
          <cell r="AP1404">
            <v>312</v>
          </cell>
          <cell r="AQ1404">
            <v>4</v>
          </cell>
          <cell r="AR1404">
            <v>2</v>
          </cell>
          <cell r="AS1404">
            <v>6</v>
          </cell>
          <cell r="AT1404">
            <v>438</v>
          </cell>
          <cell r="AU1404">
            <v>4</v>
          </cell>
          <cell r="AV1404">
            <v>2</v>
          </cell>
          <cell r="AW1404">
            <v>6</v>
          </cell>
          <cell r="AX1404">
            <v>576</v>
          </cell>
          <cell r="AY1404">
            <v>4</v>
          </cell>
          <cell r="AZ1404">
            <v>2</v>
          </cell>
          <cell r="BA1404">
            <v>6</v>
          </cell>
          <cell r="BB1404">
            <v>258</v>
          </cell>
          <cell r="BC1404">
            <v>4</v>
          </cell>
          <cell r="BD1404">
            <v>2</v>
          </cell>
          <cell r="BE1404">
            <v>6</v>
          </cell>
          <cell r="BF1404">
            <v>42</v>
          </cell>
          <cell r="BG1404" t="str">
            <v>1-2</v>
          </cell>
          <cell r="BH1404">
            <v>0.46457142857142858</v>
          </cell>
          <cell r="BI1404">
            <v>1626</v>
          </cell>
          <cell r="BJ1404">
            <v>599</v>
          </cell>
          <cell r="BK1404">
            <v>599</v>
          </cell>
          <cell r="BL1404">
            <v>499.17</v>
          </cell>
          <cell r="BM1404">
            <v>2.8075931567846264</v>
          </cell>
          <cell r="BN1404">
            <v>1.88</v>
          </cell>
          <cell r="BO1404">
            <v>1.96</v>
          </cell>
          <cell r="BP1404">
            <v>2.5099999999999998</v>
          </cell>
          <cell r="BQ1404">
            <v>213.35</v>
          </cell>
          <cell r="BR1404">
            <v>0.64382303839732891</v>
          </cell>
          <cell r="BS1404">
            <v>3.3</v>
          </cell>
          <cell r="BT1404">
            <v>85</v>
          </cell>
          <cell r="BU1404">
            <v>1.2</v>
          </cell>
          <cell r="BV1404">
            <v>599</v>
          </cell>
          <cell r="BW1404">
            <v>300</v>
          </cell>
          <cell r="BX1404" t="str">
            <v>Shantou City Xiangrikui International Industrial Co.,LTD</v>
          </cell>
          <cell r="BY1404" t="str">
            <v>Китай</v>
          </cell>
          <cell r="BZ1404">
            <v>140</v>
          </cell>
          <cell r="CA1404">
            <v>354</v>
          </cell>
          <cell r="CB1404">
            <v>63</v>
          </cell>
          <cell r="CC1404">
            <v>1317</v>
          </cell>
          <cell r="CD1404">
            <v>3500</v>
          </cell>
          <cell r="CE1404">
            <v>1101.6355702434207</v>
          </cell>
          <cell r="CF1404">
            <v>3500</v>
          </cell>
          <cell r="CG1404">
            <v>4500</v>
          </cell>
          <cell r="CH1404" t="str">
            <v>ок</v>
          </cell>
          <cell r="CI1404" t="str">
            <v>ок</v>
          </cell>
          <cell r="CJ1404">
            <v>21</v>
          </cell>
          <cell r="CK1404">
            <v>3186.96</v>
          </cell>
          <cell r="CL1404">
            <v>693.84</v>
          </cell>
          <cell r="CM1404">
            <v>274.39999999999998</v>
          </cell>
          <cell r="CN1404">
            <v>2581.3200000000002</v>
          </cell>
          <cell r="CO1404">
            <v>123.48</v>
          </cell>
          <cell r="CP1404">
            <v>6860</v>
          </cell>
          <cell r="CQ1404">
            <v>346907.1</v>
          </cell>
          <cell r="CR1404">
            <v>75525.899999999994</v>
          </cell>
          <cell r="CS1404">
            <v>29869</v>
          </cell>
          <cell r="CT1404">
            <v>280981.95</v>
          </cell>
          <cell r="CU1404">
            <v>13441.05</v>
          </cell>
          <cell r="CV1404">
            <v>746725</v>
          </cell>
          <cell r="CW1404">
            <v>973974</v>
          </cell>
          <cell r="CX1404">
            <v>212046</v>
          </cell>
          <cell r="CY1404">
            <v>83860</v>
          </cell>
          <cell r="CZ1404">
            <v>788883</v>
          </cell>
          <cell r="DA1404">
            <v>37737</v>
          </cell>
          <cell r="DB1404">
            <v>2096500</v>
          </cell>
          <cell r="DC1404" t="str">
            <v>Basic+</v>
          </cell>
          <cell r="DE1404">
            <v>59</v>
          </cell>
          <cell r="DF1404">
            <v>59</v>
          </cell>
          <cell r="DH1404">
            <v>4</v>
          </cell>
          <cell r="DI1404">
            <v>2</v>
          </cell>
          <cell r="DJ1404">
            <v>6</v>
          </cell>
          <cell r="DK1404">
            <v>354</v>
          </cell>
          <cell r="DP1404">
            <v>354</v>
          </cell>
          <cell r="DQ1404">
            <v>236</v>
          </cell>
          <cell r="DR1404">
            <v>118</v>
          </cell>
          <cell r="DS1404">
            <v>0.66666666666666663</v>
          </cell>
          <cell r="DT1404">
            <v>0.33333333333333331</v>
          </cell>
          <cell r="DU1404">
            <v>599</v>
          </cell>
          <cell r="DV1404">
            <v>66640.5</v>
          </cell>
          <cell r="DW1404">
            <v>693.84</v>
          </cell>
          <cell r="DX1404">
            <v>212046</v>
          </cell>
          <cell r="DY1404" t="str">
            <v>Black</v>
          </cell>
          <cell r="DZ1404" t="str">
            <v>20214110053___Imani___черный</v>
          </cell>
        </row>
        <row r="1405">
          <cell r="B1405" t="str">
            <v>20214110054_0076850_00000003861</v>
          </cell>
          <cell r="C1405" t="str">
            <v>20214110054_0076850</v>
          </cell>
          <cell r="D1405" t="str">
            <v>Theme 4БельеZembaЖенскийprint19</v>
          </cell>
          <cell r="E1405" t="str">
            <v>Заг. с Th 4</v>
          </cell>
          <cell r="F1405" t="str">
            <v>ACOOLA Белье Весна 2024 Theme 4</v>
          </cell>
          <cell r="G1405" t="str">
            <v>ACOOLA</v>
          </cell>
          <cell r="H1405" t="str">
            <v>Theme 4</v>
          </cell>
          <cell r="I1405" t="str">
            <v>00000003861</v>
          </cell>
          <cell r="J1405" t="str">
            <v>20214110054</v>
          </cell>
          <cell r="K1405" t="str">
            <v>Бюстгальтер спортивный для девочек Zemba набивка</v>
          </cell>
          <cell r="L1405" t="str">
            <v>Женский</v>
          </cell>
          <cell r="M1405" t="str">
            <v>Большой</v>
          </cell>
          <cell r="N1405" t="str">
            <v>Zemba</v>
          </cell>
          <cell r="O1405" t="str">
            <v>набивка</v>
          </cell>
          <cell r="P1405" t="str">
            <v>Underwear</v>
          </cell>
          <cell r="Q1405" t="str">
            <v>Bra</v>
          </cell>
          <cell r="R1405" t="str">
            <v>Underwear/nightwear_Girls</v>
          </cell>
          <cell r="S1405" t="str">
            <v>Underwear/nightwear</v>
          </cell>
          <cell r="T1405" t="str">
            <v>Белье</v>
          </cell>
          <cell r="U1405" t="str">
            <v>Single jersey / Трикотажное полотно</v>
          </cell>
          <cell r="V1405" t="str">
            <v>95%Хлопок/5%ПУ</v>
          </cell>
          <cell r="W1405" t="str">
            <v>(19) kids underwear B2G2 3sizes</v>
          </cell>
          <cell r="X1405">
            <v>3</v>
          </cell>
          <cell r="Y1405" t="str">
            <v>Нет</v>
          </cell>
          <cell r="Z1405" t="str">
            <v>Inna Smorodina</v>
          </cell>
          <cell r="AA1405" t="str">
            <v>Basic+</v>
          </cell>
          <cell r="AB1405" t="str">
            <v>Regular</v>
          </cell>
          <cell r="AC1405" t="str">
            <v>1,2,3,4,5</v>
          </cell>
          <cell r="AD1405" t="str">
            <v>1,2,3,4,5_3</v>
          </cell>
          <cell r="AE1405">
            <v>271</v>
          </cell>
          <cell r="AF1405">
            <v>52</v>
          </cell>
          <cell r="AG1405">
            <v>73</v>
          </cell>
          <cell r="AH1405">
            <v>96</v>
          </cell>
          <cell r="AI1405">
            <v>43</v>
          </cell>
          <cell r="AJ1405">
            <v>7</v>
          </cell>
          <cell r="AK1405">
            <v>0.7</v>
          </cell>
          <cell r="AL1405">
            <v>1</v>
          </cell>
          <cell r="AM1405">
            <v>4</v>
          </cell>
          <cell r="AN1405">
            <v>2</v>
          </cell>
          <cell r="AO1405">
            <v>6</v>
          </cell>
          <cell r="AP1405">
            <v>312</v>
          </cell>
          <cell r="AQ1405">
            <v>4</v>
          </cell>
          <cell r="AR1405">
            <v>2</v>
          </cell>
          <cell r="AS1405">
            <v>6</v>
          </cell>
          <cell r="AT1405">
            <v>438</v>
          </cell>
          <cell r="AU1405">
            <v>4</v>
          </cell>
          <cell r="AV1405">
            <v>2</v>
          </cell>
          <cell r="AW1405">
            <v>6</v>
          </cell>
          <cell r="AX1405">
            <v>576</v>
          </cell>
          <cell r="AY1405">
            <v>4</v>
          </cell>
          <cell r="AZ1405">
            <v>2</v>
          </cell>
          <cell r="BA1405">
            <v>6</v>
          </cell>
          <cell r="BB1405">
            <v>258</v>
          </cell>
          <cell r="BC1405">
            <v>4</v>
          </cell>
          <cell r="BD1405">
            <v>2</v>
          </cell>
          <cell r="BE1405">
            <v>6</v>
          </cell>
          <cell r="BF1405">
            <v>42</v>
          </cell>
          <cell r="BG1405" t="str">
            <v>1-2</v>
          </cell>
          <cell r="BH1405">
            <v>0.46457142857142858</v>
          </cell>
          <cell r="BI1405">
            <v>1626</v>
          </cell>
          <cell r="BJ1405">
            <v>599</v>
          </cell>
          <cell r="BK1405">
            <v>599</v>
          </cell>
          <cell r="BL1405">
            <v>499.17</v>
          </cell>
          <cell r="BM1405">
            <v>2.9485601772089587</v>
          </cell>
          <cell r="BN1405">
            <v>1.89</v>
          </cell>
          <cell r="BO1405">
            <v>1.97</v>
          </cell>
          <cell r="BP1405">
            <v>2.39</v>
          </cell>
          <cell r="BQ1405">
            <v>203.15</v>
          </cell>
          <cell r="BR1405">
            <v>0.66085141903171951</v>
          </cell>
          <cell r="BS1405">
            <v>3.3</v>
          </cell>
          <cell r="BT1405">
            <v>85</v>
          </cell>
          <cell r="BU1405">
            <v>1.2</v>
          </cell>
          <cell r="BV1405">
            <v>599</v>
          </cell>
          <cell r="BW1405">
            <v>300</v>
          </cell>
          <cell r="BX1405" t="str">
            <v>NINGBO CINDY IMPORT AND EXPORT CO.,LTD</v>
          </cell>
          <cell r="BY1405" t="str">
            <v>Китай</v>
          </cell>
          <cell r="BZ1405">
            <v>140</v>
          </cell>
          <cell r="CA1405">
            <v>354</v>
          </cell>
          <cell r="CB1405">
            <v>63</v>
          </cell>
          <cell r="CC1405">
            <v>1317</v>
          </cell>
          <cell r="CD1405">
            <v>3500</v>
          </cell>
          <cell r="CE1405">
            <v>1101.6355702434207</v>
          </cell>
          <cell r="CF1405">
            <v>3500</v>
          </cell>
          <cell r="CG1405">
            <v>4500</v>
          </cell>
          <cell r="CH1405" t="str">
            <v>ок</v>
          </cell>
          <cell r="CI1405" t="str">
            <v>ок</v>
          </cell>
          <cell r="CJ1405">
            <v>21</v>
          </cell>
          <cell r="CK1405">
            <v>3203.22</v>
          </cell>
          <cell r="CL1405">
            <v>697.38</v>
          </cell>
          <cell r="CM1405">
            <v>275.8</v>
          </cell>
          <cell r="CN1405">
            <v>2594.4899999999998</v>
          </cell>
          <cell r="CO1405">
            <v>124.11</v>
          </cell>
          <cell r="CP1405">
            <v>6895</v>
          </cell>
          <cell r="CQ1405">
            <v>330321.90000000002</v>
          </cell>
          <cell r="CR1405">
            <v>71915.100000000006</v>
          </cell>
          <cell r="CS1405">
            <v>28441</v>
          </cell>
          <cell r="CT1405">
            <v>267548.55</v>
          </cell>
          <cell r="CU1405">
            <v>12798.45</v>
          </cell>
          <cell r="CV1405">
            <v>711025</v>
          </cell>
          <cell r="CW1405">
            <v>973974</v>
          </cell>
          <cell r="CX1405">
            <v>212046</v>
          </cell>
          <cell r="CY1405">
            <v>83860</v>
          </cell>
          <cell r="CZ1405">
            <v>788883</v>
          </cell>
          <cell r="DA1405">
            <v>37737</v>
          </cell>
          <cell r="DB1405">
            <v>2096500</v>
          </cell>
          <cell r="DC1405" t="str">
            <v>Basic+</v>
          </cell>
          <cell r="DE1405">
            <v>59</v>
          </cell>
          <cell r="DF1405">
            <v>59</v>
          </cell>
          <cell r="DH1405">
            <v>4</v>
          </cell>
          <cell r="DI1405">
            <v>2</v>
          </cell>
          <cell r="DJ1405">
            <v>6</v>
          </cell>
          <cell r="DK1405">
            <v>354</v>
          </cell>
          <cell r="DP1405">
            <v>354</v>
          </cell>
          <cell r="DQ1405">
            <v>236</v>
          </cell>
          <cell r="DR1405">
            <v>118</v>
          </cell>
          <cell r="DS1405">
            <v>0.66666666666666663</v>
          </cell>
          <cell r="DT1405">
            <v>0.33333333333333331</v>
          </cell>
          <cell r="DU1405">
            <v>599</v>
          </cell>
          <cell r="DV1405">
            <v>63454.500000000007</v>
          </cell>
          <cell r="DW1405">
            <v>697.38</v>
          </cell>
          <cell r="DX1405">
            <v>212046</v>
          </cell>
          <cell r="DY1405" t="str">
            <v>print</v>
          </cell>
          <cell r="DZ1405" t="str">
            <v>20214110054___Zemba___набивка</v>
          </cell>
        </row>
        <row r="1406">
          <cell r="B1406" t="str">
            <v>20214120095_0076842_00000003861</v>
          </cell>
          <cell r="C1406" t="str">
            <v>20214120095_0076842</v>
          </cell>
          <cell r="D1406" t="str">
            <v>Theme 4БельеImani_brЖенскийassorti19</v>
          </cell>
          <cell r="E1406" t="str">
            <v>Заг. с Th 4</v>
          </cell>
          <cell r="F1406" t="str">
            <v>ACOOLA Белье Весна 2024 Theme 4</v>
          </cell>
          <cell r="G1406" t="str">
            <v>ACOOLA</v>
          </cell>
          <cell r="H1406" t="str">
            <v>Theme 4</v>
          </cell>
          <cell r="I1406" t="str">
            <v>00000003861</v>
          </cell>
          <cell r="J1406" t="str">
            <v>20214120095</v>
          </cell>
          <cell r="K1406" t="str">
            <v>Трусы детские для девочек 2шт Imani_br ассорти</v>
          </cell>
          <cell r="L1406" t="str">
            <v>Женский</v>
          </cell>
          <cell r="M1406" t="str">
            <v>Большой</v>
          </cell>
          <cell r="N1406" t="str">
            <v>Imani_br</v>
          </cell>
          <cell r="O1406" t="str">
            <v>ассорти</v>
          </cell>
          <cell r="P1406" t="str">
            <v>Underwear</v>
          </cell>
          <cell r="Q1406" t="str">
            <v>Briefs</v>
          </cell>
          <cell r="R1406" t="str">
            <v>Underwear/nightwear_Girls</v>
          </cell>
          <cell r="S1406" t="str">
            <v>Underwear/nightwear</v>
          </cell>
          <cell r="T1406" t="str">
            <v>Белье</v>
          </cell>
          <cell r="U1406" t="str">
            <v>Single jersey / Трикотажное полотно</v>
          </cell>
          <cell r="V1406" t="str">
            <v>95%Хлопок/5%ПУ</v>
          </cell>
          <cell r="W1406" t="str">
            <v>(19) kids underwear B2G2 3sizes</v>
          </cell>
          <cell r="X1406">
            <v>3</v>
          </cell>
          <cell r="Y1406" t="str">
            <v>Нет</v>
          </cell>
          <cell r="Z1406" t="str">
            <v>Inna Smorodina</v>
          </cell>
          <cell r="AA1406" t="str">
            <v>Basic+</v>
          </cell>
          <cell r="AB1406" t="str">
            <v>Regular</v>
          </cell>
          <cell r="AC1406" t="str">
            <v>1,2,3,4,5</v>
          </cell>
          <cell r="AD1406" t="str">
            <v>1,2,3,4,5_3</v>
          </cell>
          <cell r="AE1406">
            <v>271</v>
          </cell>
          <cell r="AF1406">
            <v>52</v>
          </cell>
          <cell r="AG1406">
            <v>73</v>
          </cell>
          <cell r="AH1406">
            <v>96</v>
          </cell>
          <cell r="AI1406">
            <v>43</v>
          </cell>
          <cell r="AJ1406">
            <v>7</v>
          </cell>
          <cell r="AK1406">
            <v>0.7</v>
          </cell>
          <cell r="AL1406">
            <v>1</v>
          </cell>
          <cell r="AM1406">
            <v>4</v>
          </cell>
          <cell r="AN1406">
            <v>2</v>
          </cell>
          <cell r="AO1406">
            <v>6</v>
          </cell>
          <cell r="AP1406">
            <v>312</v>
          </cell>
          <cell r="AQ1406">
            <v>4</v>
          </cell>
          <cell r="AR1406">
            <v>2</v>
          </cell>
          <cell r="AS1406">
            <v>6</v>
          </cell>
          <cell r="AT1406">
            <v>438</v>
          </cell>
          <cell r="AU1406">
            <v>4</v>
          </cell>
          <cell r="AV1406">
            <v>2</v>
          </cell>
          <cell r="AW1406">
            <v>6</v>
          </cell>
          <cell r="AX1406">
            <v>576</v>
          </cell>
          <cell r="AY1406">
            <v>4</v>
          </cell>
          <cell r="AZ1406">
            <v>2</v>
          </cell>
          <cell r="BA1406">
            <v>6</v>
          </cell>
          <cell r="BB1406">
            <v>258</v>
          </cell>
          <cell r="BC1406">
            <v>4</v>
          </cell>
          <cell r="BD1406">
            <v>2</v>
          </cell>
          <cell r="BE1406">
            <v>6</v>
          </cell>
          <cell r="BF1406">
            <v>42</v>
          </cell>
          <cell r="BG1406" t="str">
            <v>1-2</v>
          </cell>
          <cell r="BH1406">
            <v>0.46457142857142858</v>
          </cell>
          <cell r="BI1406">
            <v>1626</v>
          </cell>
          <cell r="BJ1406">
            <v>799</v>
          </cell>
          <cell r="BK1406">
            <v>799</v>
          </cell>
          <cell r="BL1406">
            <v>726.36</v>
          </cell>
          <cell r="BM1406">
            <v>3.6862745098039222</v>
          </cell>
          <cell r="BN1406">
            <v>1.95</v>
          </cell>
          <cell r="BO1406">
            <v>2.0299999999999998</v>
          </cell>
          <cell r="BP1406">
            <v>2.5499999999999998</v>
          </cell>
          <cell r="BQ1406">
            <v>216.74999999999997</v>
          </cell>
          <cell r="BR1406">
            <v>0.72872340425531923</v>
          </cell>
          <cell r="BS1406">
            <v>3.3</v>
          </cell>
          <cell r="BT1406">
            <v>85</v>
          </cell>
          <cell r="BU1406">
            <v>1.1000000000000001</v>
          </cell>
          <cell r="BV1406">
            <v>799</v>
          </cell>
          <cell r="BW1406">
            <v>400</v>
          </cell>
          <cell r="BX1406" t="str">
            <v>Shantou City Xiangrikui International Industrial Co.,LTD</v>
          </cell>
          <cell r="BY1406" t="str">
            <v>Китай</v>
          </cell>
          <cell r="BZ1406">
            <v>140</v>
          </cell>
          <cell r="CA1406">
            <v>354</v>
          </cell>
          <cell r="CB1406">
            <v>63</v>
          </cell>
          <cell r="CC1406">
            <v>1317</v>
          </cell>
          <cell r="CD1406">
            <v>3500</v>
          </cell>
          <cell r="CE1406">
            <v>1101.6355702434207</v>
          </cell>
          <cell r="CF1406">
            <v>3500</v>
          </cell>
          <cell r="CG1406">
            <v>4500</v>
          </cell>
          <cell r="CH1406" t="str">
            <v>ок</v>
          </cell>
          <cell r="CI1406" t="str">
            <v>ок</v>
          </cell>
          <cell r="CJ1406">
            <v>21</v>
          </cell>
          <cell r="CK1406">
            <v>3300.7799999999997</v>
          </cell>
          <cell r="CL1406">
            <v>718.61999999999989</v>
          </cell>
          <cell r="CM1406">
            <v>284.2</v>
          </cell>
          <cell r="CN1406">
            <v>2673.5099999999998</v>
          </cell>
          <cell r="CO1406">
            <v>127.88999999999999</v>
          </cell>
          <cell r="CP1406">
            <v>7104.9999999999991</v>
          </cell>
          <cell r="CQ1406">
            <v>352435.49999999994</v>
          </cell>
          <cell r="CR1406">
            <v>76729.499999999985</v>
          </cell>
          <cell r="CS1406">
            <v>30344.999999999996</v>
          </cell>
          <cell r="CT1406">
            <v>285459.74999999994</v>
          </cell>
          <cell r="CU1406">
            <v>13655.249999999998</v>
          </cell>
          <cell r="CV1406">
            <v>758624.99999999988</v>
          </cell>
          <cell r="CW1406">
            <v>1299174</v>
          </cell>
          <cell r="CX1406">
            <v>282846</v>
          </cell>
          <cell r="CY1406">
            <v>111860</v>
          </cell>
          <cell r="CZ1406">
            <v>1052283</v>
          </cell>
          <cell r="DA1406">
            <v>50337</v>
          </cell>
          <cell r="DB1406">
            <v>2796500</v>
          </cell>
          <cell r="DC1406" t="str">
            <v>Basic+</v>
          </cell>
          <cell r="DE1406">
            <v>59</v>
          </cell>
          <cell r="DF1406">
            <v>59</v>
          </cell>
          <cell r="DH1406">
            <v>4</v>
          </cell>
          <cell r="DI1406">
            <v>2</v>
          </cell>
          <cell r="DJ1406">
            <v>6</v>
          </cell>
          <cell r="DK1406">
            <v>354</v>
          </cell>
          <cell r="DP1406">
            <v>354</v>
          </cell>
          <cell r="DQ1406">
            <v>236</v>
          </cell>
          <cell r="DR1406">
            <v>118</v>
          </cell>
          <cell r="DS1406">
            <v>0.66666666666666663</v>
          </cell>
          <cell r="DT1406">
            <v>0.33333333333333331</v>
          </cell>
          <cell r="DU1406">
            <v>799</v>
          </cell>
          <cell r="DV1406">
            <v>67702.5</v>
          </cell>
          <cell r="DW1406">
            <v>718.61999999999989</v>
          </cell>
          <cell r="DX1406">
            <v>282846</v>
          </cell>
          <cell r="DY1406" t="str">
            <v>assorti</v>
          </cell>
          <cell r="DZ1406" t="str">
            <v>20214120095___Imani_br___ассорти</v>
          </cell>
        </row>
        <row r="1407">
          <cell r="B1407" t="str">
            <v>20214120096_0076844_00000003861</v>
          </cell>
          <cell r="C1407" t="str">
            <v>20214120096_0076844</v>
          </cell>
          <cell r="D1407" t="str">
            <v>Theme 4БельеZemba_brЖенскийassorti19</v>
          </cell>
          <cell r="E1407" t="str">
            <v>Заг. с Th 4</v>
          </cell>
          <cell r="F1407" t="str">
            <v>ACOOLA Белье Весна 2024 Theme 4</v>
          </cell>
          <cell r="G1407" t="str">
            <v>ACOOLA</v>
          </cell>
          <cell r="H1407" t="str">
            <v>Theme 4</v>
          </cell>
          <cell r="I1407" t="str">
            <v>00000003861</v>
          </cell>
          <cell r="J1407" t="str">
            <v>20214120096</v>
          </cell>
          <cell r="K1407" t="str">
            <v>Трусы детские для девочек 2шт Zemba_br ассорти</v>
          </cell>
          <cell r="L1407" t="str">
            <v>Женский</v>
          </cell>
          <cell r="M1407" t="str">
            <v>Большой</v>
          </cell>
          <cell r="N1407" t="str">
            <v>Zemba_br</v>
          </cell>
          <cell r="O1407" t="str">
            <v>ассорти</v>
          </cell>
          <cell r="P1407" t="str">
            <v>Underwear</v>
          </cell>
          <cell r="Q1407" t="str">
            <v>Briefs</v>
          </cell>
          <cell r="R1407" t="str">
            <v>Underwear/nightwear_Girls</v>
          </cell>
          <cell r="S1407" t="str">
            <v>Underwear/nightwear</v>
          </cell>
          <cell r="T1407" t="str">
            <v>Белье</v>
          </cell>
          <cell r="U1407" t="str">
            <v>Single jersey / Трикотажное полотно</v>
          </cell>
          <cell r="V1407" t="str">
            <v>95%Хлопок/5%ПУ</v>
          </cell>
          <cell r="W1407" t="str">
            <v>(19) kids underwear B2G2 3sizes</v>
          </cell>
          <cell r="X1407">
            <v>3</v>
          </cell>
          <cell r="Y1407" t="str">
            <v>Нет</v>
          </cell>
          <cell r="Z1407" t="str">
            <v>Inna Smorodina</v>
          </cell>
          <cell r="AA1407" t="str">
            <v>Basic+</v>
          </cell>
          <cell r="AB1407" t="str">
            <v>Regular</v>
          </cell>
          <cell r="AC1407" t="str">
            <v>1,2,3,4,5</v>
          </cell>
          <cell r="AD1407" t="str">
            <v>1,2,3,4,5_3</v>
          </cell>
          <cell r="AE1407">
            <v>271</v>
          </cell>
          <cell r="AF1407">
            <v>52</v>
          </cell>
          <cell r="AG1407">
            <v>73</v>
          </cell>
          <cell r="AH1407">
            <v>96</v>
          </cell>
          <cell r="AI1407">
            <v>43</v>
          </cell>
          <cell r="AJ1407">
            <v>7</v>
          </cell>
          <cell r="AK1407">
            <v>0.7</v>
          </cell>
          <cell r="AL1407">
            <v>1</v>
          </cell>
          <cell r="AM1407">
            <v>4</v>
          </cell>
          <cell r="AN1407">
            <v>2</v>
          </cell>
          <cell r="AO1407">
            <v>6</v>
          </cell>
          <cell r="AP1407">
            <v>312</v>
          </cell>
          <cell r="AQ1407">
            <v>4</v>
          </cell>
          <cell r="AR1407">
            <v>2</v>
          </cell>
          <cell r="AS1407">
            <v>6</v>
          </cell>
          <cell r="AT1407">
            <v>438</v>
          </cell>
          <cell r="AU1407">
            <v>4</v>
          </cell>
          <cell r="AV1407">
            <v>2</v>
          </cell>
          <cell r="AW1407">
            <v>6</v>
          </cell>
          <cell r="AX1407">
            <v>576</v>
          </cell>
          <cell r="AY1407">
            <v>4</v>
          </cell>
          <cell r="AZ1407">
            <v>2</v>
          </cell>
          <cell r="BA1407">
            <v>6</v>
          </cell>
          <cell r="BB1407">
            <v>258</v>
          </cell>
          <cell r="BC1407">
            <v>4</v>
          </cell>
          <cell r="BD1407">
            <v>2</v>
          </cell>
          <cell r="BE1407">
            <v>6</v>
          </cell>
          <cell r="BF1407">
            <v>42</v>
          </cell>
          <cell r="BG1407" t="str">
            <v>1-2</v>
          </cell>
          <cell r="BH1407">
            <v>0.46457142857142858</v>
          </cell>
          <cell r="BI1407">
            <v>1626</v>
          </cell>
          <cell r="BJ1407">
            <v>799</v>
          </cell>
          <cell r="BK1407">
            <v>799</v>
          </cell>
          <cell r="BL1407">
            <v>726.36</v>
          </cell>
          <cell r="BM1407">
            <v>3.9004149377593356</v>
          </cell>
          <cell r="BN1407">
            <v>1.89</v>
          </cell>
          <cell r="BO1407">
            <v>1.97</v>
          </cell>
          <cell r="BP1407">
            <v>2.41</v>
          </cell>
          <cell r="BQ1407">
            <v>204.85000000000002</v>
          </cell>
          <cell r="BR1407">
            <v>0.74361702127659579</v>
          </cell>
          <cell r="BS1407">
            <v>3.3</v>
          </cell>
          <cell r="BT1407">
            <v>85</v>
          </cell>
          <cell r="BU1407">
            <v>1.1000000000000001</v>
          </cell>
          <cell r="BV1407">
            <v>799</v>
          </cell>
          <cell r="BW1407">
            <v>400</v>
          </cell>
          <cell r="BX1407" t="str">
            <v>NINGBO CINDY IMPORT AND EXPORT CO.,LTD</v>
          </cell>
          <cell r="BY1407" t="str">
            <v>Китай</v>
          </cell>
          <cell r="BZ1407">
            <v>140</v>
          </cell>
          <cell r="CA1407">
            <v>354</v>
          </cell>
          <cell r="CB1407">
            <v>63</v>
          </cell>
          <cell r="CC1407">
            <v>1317</v>
          </cell>
          <cell r="CD1407">
            <v>3500</v>
          </cell>
          <cell r="CE1407">
            <v>1101.6355702434207</v>
          </cell>
          <cell r="CF1407">
            <v>3500</v>
          </cell>
          <cell r="CG1407">
            <v>4500</v>
          </cell>
          <cell r="CH1407" t="str">
            <v>ок</v>
          </cell>
          <cell r="CI1407" t="str">
            <v>ок</v>
          </cell>
          <cell r="CJ1407">
            <v>21</v>
          </cell>
          <cell r="CK1407">
            <v>3203.22</v>
          </cell>
          <cell r="CL1407">
            <v>697.38</v>
          </cell>
          <cell r="CM1407">
            <v>275.8</v>
          </cell>
          <cell r="CN1407">
            <v>2594.4899999999998</v>
          </cell>
          <cell r="CO1407">
            <v>124.11</v>
          </cell>
          <cell r="CP1407">
            <v>6895</v>
          </cell>
          <cell r="CQ1407">
            <v>333086.10000000003</v>
          </cell>
          <cell r="CR1407">
            <v>72516.900000000009</v>
          </cell>
          <cell r="CS1407">
            <v>28679.000000000004</v>
          </cell>
          <cell r="CT1407">
            <v>269787.45</v>
          </cell>
          <cell r="CU1407">
            <v>12905.550000000001</v>
          </cell>
          <cell r="CV1407">
            <v>716975.00000000012</v>
          </cell>
          <cell r="CW1407">
            <v>1299174</v>
          </cell>
          <cell r="CX1407">
            <v>282846</v>
          </cell>
          <cell r="CY1407">
            <v>111860</v>
          </cell>
          <cell r="CZ1407">
            <v>1052283</v>
          </cell>
          <cell r="DA1407">
            <v>50337</v>
          </cell>
          <cell r="DB1407">
            <v>2796500</v>
          </cell>
          <cell r="DC1407" t="str">
            <v>Basic+</v>
          </cell>
          <cell r="DE1407">
            <v>59</v>
          </cell>
          <cell r="DF1407">
            <v>59</v>
          </cell>
          <cell r="DH1407">
            <v>4</v>
          </cell>
          <cell r="DI1407">
            <v>2</v>
          </cell>
          <cell r="DJ1407">
            <v>6</v>
          </cell>
          <cell r="DK1407">
            <v>354</v>
          </cell>
          <cell r="DP1407">
            <v>354</v>
          </cell>
          <cell r="DQ1407">
            <v>236</v>
          </cell>
          <cell r="DR1407">
            <v>118</v>
          </cell>
          <cell r="DS1407">
            <v>0.66666666666666663</v>
          </cell>
          <cell r="DT1407">
            <v>0.33333333333333331</v>
          </cell>
          <cell r="DU1407">
            <v>799</v>
          </cell>
          <cell r="DV1407">
            <v>63985.500000000007</v>
          </cell>
          <cell r="DW1407">
            <v>697.38</v>
          </cell>
          <cell r="DX1407">
            <v>282846</v>
          </cell>
          <cell r="DY1407" t="str">
            <v>assorti</v>
          </cell>
          <cell r="DZ1407" t="str">
            <v>20214120096___Zemba_br___ассорти</v>
          </cell>
        </row>
        <row r="1408">
          <cell r="B1408" t="str">
            <v>20214200019_0076856_00000003861</v>
          </cell>
          <cell r="C1408" t="str">
            <v>20214200019_0076856</v>
          </cell>
          <cell r="D1408" t="str">
            <v>Theme 4БельеKingaЖенскийpink19</v>
          </cell>
          <cell r="E1408" t="str">
            <v>Заг. с Th 4</v>
          </cell>
          <cell r="F1408" t="str">
            <v>ACOOLA Белье Весна 2024 Theme 4</v>
          </cell>
          <cell r="G1408" t="str">
            <v>ACOOLA</v>
          </cell>
          <cell r="H1408" t="str">
            <v>Theme 4</v>
          </cell>
          <cell r="I1408" t="str">
            <v>00000003861</v>
          </cell>
          <cell r="J1408" t="str">
            <v>20214200019</v>
          </cell>
          <cell r="K1408" t="str">
            <v>Комплект детский для девочек ((1)топ и (2)шорты) Kinga розовый</v>
          </cell>
          <cell r="L1408" t="str">
            <v>Женский</v>
          </cell>
          <cell r="M1408" t="str">
            <v>Большой</v>
          </cell>
          <cell r="N1408" t="str">
            <v>Kinga</v>
          </cell>
          <cell r="O1408" t="str">
            <v>розовый</v>
          </cell>
          <cell r="P1408" t="str">
            <v>Underwear</v>
          </cell>
          <cell r="Q1408" t="str">
            <v>Kids Set</v>
          </cell>
          <cell r="R1408" t="str">
            <v>Underwear/nightwear_Girls</v>
          </cell>
          <cell r="S1408" t="str">
            <v>Underwear/nightwear</v>
          </cell>
          <cell r="T1408" t="str">
            <v>Белье</v>
          </cell>
          <cell r="U1408" t="str">
            <v>Single jersey / Трикотажное полотно</v>
          </cell>
          <cell r="V1408" t="str">
            <v>95%Хлопок/5%ПУ</v>
          </cell>
          <cell r="W1408" t="str">
            <v>(19) kids underwear B2G2 3sizes</v>
          </cell>
          <cell r="X1408">
            <v>3</v>
          </cell>
          <cell r="Y1408" t="str">
            <v>Нет</v>
          </cell>
          <cell r="Z1408" t="str">
            <v>Inna Smorodina</v>
          </cell>
          <cell r="AA1408" t="str">
            <v>Basic+</v>
          </cell>
          <cell r="AB1408" t="str">
            <v>Regular</v>
          </cell>
          <cell r="AC1408" t="str">
            <v>1,2,3,4,5</v>
          </cell>
          <cell r="AD1408" t="str">
            <v>1,2,3,4,5_3</v>
          </cell>
          <cell r="AE1408">
            <v>271</v>
          </cell>
          <cell r="AF1408">
            <v>52</v>
          </cell>
          <cell r="AG1408">
            <v>73</v>
          </cell>
          <cell r="AH1408">
            <v>96</v>
          </cell>
          <cell r="AI1408">
            <v>43</v>
          </cell>
          <cell r="AJ1408">
            <v>7</v>
          </cell>
          <cell r="AK1408">
            <v>0.7</v>
          </cell>
          <cell r="AL1408">
            <v>1</v>
          </cell>
          <cell r="AM1408">
            <v>4</v>
          </cell>
          <cell r="AN1408">
            <v>2</v>
          </cell>
          <cell r="AO1408">
            <v>6</v>
          </cell>
          <cell r="AP1408">
            <v>312</v>
          </cell>
          <cell r="AQ1408">
            <v>4</v>
          </cell>
          <cell r="AR1408">
            <v>2</v>
          </cell>
          <cell r="AS1408">
            <v>6</v>
          </cell>
          <cell r="AT1408">
            <v>438</v>
          </cell>
          <cell r="AU1408">
            <v>4</v>
          </cell>
          <cell r="AV1408">
            <v>2</v>
          </cell>
          <cell r="AW1408">
            <v>6</v>
          </cell>
          <cell r="AX1408">
            <v>576</v>
          </cell>
          <cell r="AY1408">
            <v>4</v>
          </cell>
          <cell r="AZ1408">
            <v>2</v>
          </cell>
          <cell r="BA1408">
            <v>6</v>
          </cell>
          <cell r="BB1408">
            <v>258</v>
          </cell>
          <cell r="BC1408">
            <v>4</v>
          </cell>
          <cell r="BD1408">
            <v>2</v>
          </cell>
          <cell r="BE1408">
            <v>6</v>
          </cell>
          <cell r="BF1408">
            <v>42</v>
          </cell>
          <cell r="BG1408" t="str">
            <v>1-2</v>
          </cell>
          <cell r="BH1408">
            <v>0.46457142857142858</v>
          </cell>
          <cell r="BI1408">
            <v>1626</v>
          </cell>
          <cell r="BJ1408">
            <v>1199</v>
          </cell>
          <cell r="BK1408">
            <v>1199</v>
          </cell>
          <cell r="BL1408">
            <v>1090</v>
          </cell>
          <cell r="BM1408">
            <v>3.1207704320666321</v>
          </cell>
          <cell r="BN1408">
            <v>3.39</v>
          </cell>
          <cell r="BO1408">
            <v>3.52</v>
          </cell>
          <cell r="BP1408">
            <v>4.5199999999999996</v>
          </cell>
          <cell r="BQ1408">
            <v>384.2</v>
          </cell>
          <cell r="BR1408">
            <v>0.67956630525437867</v>
          </cell>
          <cell r="BS1408">
            <v>3.3</v>
          </cell>
          <cell r="BT1408">
            <v>85</v>
          </cell>
          <cell r="BU1408">
            <v>1.1000000000000001</v>
          </cell>
          <cell r="BV1408">
            <v>1199</v>
          </cell>
          <cell r="BW1408">
            <v>600</v>
          </cell>
          <cell r="BX1408" t="str">
            <v>Suzhou Kingsma Import and Export Co., Ltd</v>
          </cell>
          <cell r="BY1408" t="str">
            <v>Китай</v>
          </cell>
          <cell r="BZ1408">
            <v>140</v>
          </cell>
          <cell r="CA1408">
            <v>354</v>
          </cell>
          <cell r="CB1408">
            <v>63</v>
          </cell>
          <cell r="CC1408">
            <v>1317</v>
          </cell>
          <cell r="CD1408">
            <v>3500</v>
          </cell>
          <cell r="CE1408">
            <v>1101.6355702434207</v>
          </cell>
          <cell r="CF1408">
            <v>3500</v>
          </cell>
          <cell r="CG1408">
            <v>4500</v>
          </cell>
          <cell r="CH1408" t="str">
            <v>ок</v>
          </cell>
          <cell r="CI1408" t="str">
            <v>ок</v>
          </cell>
          <cell r="CJ1408">
            <v>21</v>
          </cell>
          <cell r="CK1408">
            <v>5723.52</v>
          </cell>
          <cell r="CL1408">
            <v>1246.08</v>
          </cell>
          <cell r="CM1408">
            <v>492.8</v>
          </cell>
          <cell r="CN1408">
            <v>4635.84</v>
          </cell>
          <cell r="CO1408">
            <v>221.76</v>
          </cell>
          <cell r="CP1408">
            <v>12320</v>
          </cell>
          <cell r="CQ1408">
            <v>624709.19999999995</v>
          </cell>
          <cell r="CR1408">
            <v>136006.79999999999</v>
          </cell>
          <cell r="CS1408">
            <v>53788</v>
          </cell>
          <cell r="CT1408">
            <v>505991.39999999997</v>
          </cell>
          <cell r="CU1408">
            <v>24204.6</v>
          </cell>
          <cell r="CV1408">
            <v>1344700</v>
          </cell>
          <cell r="CW1408">
            <v>1949574</v>
          </cell>
          <cell r="CX1408">
            <v>424446</v>
          </cell>
          <cell r="CY1408">
            <v>167860</v>
          </cell>
          <cell r="CZ1408">
            <v>1579083</v>
          </cell>
          <cell r="DA1408">
            <v>75537</v>
          </cell>
          <cell r="DB1408">
            <v>4196500</v>
          </cell>
          <cell r="DC1408" t="str">
            <v>Basic+</v>
          </cell>
          <cell r="DE1408">
            <v>59</v>
          </cell>
          <cell r="DF1408">
            <v>59</v>
          </cell>
          <cell r="DH1408">
            <v>4</v>
          </cell>
          <cell r="DI1408">
            <v>2</v>
          </cell>
          <cell r="DJ1408">
            <v>6</v>
          </cell>
          <cell r="DK1408">
            <v>354</v>
          </cell>
          <cell r="DP1408">
            <v>354</v>
          </cell>
          <cell r="DQ1408">
            <v>236</v>
          </cell>
          <cell r="DR1408">
            <v>118</v>
          </cell>
          <cell r="DS1408">
            <v>0.66666666666666663</v>
          </cell>
          <cell r="DT1408">
            <v>0.33333333333333331</v>
          </cell>
          <cell r="DU1408">
            <v>1199</v>
          </cell>
          <cell r="DV1408">
            <v>120006</v>
          </cell>
          <cell r="DW1408">
            <v>1246.08</v>
          </cell>
          <cell r="DX1408">
            <v>424446</v>
          </cell>
          <cell r="DY1408" t="str">
            <v>pink</v>
          </cell>
          <cell r="DZ1408" t="str">
            <v>20214200019___Kinga___розовый</v>
          </cell>
        </row>
        <row r="1409">
          <cell r="B1409" t="str">
            <v>20234120018_0076851_00000003861</v>
          </cell>
          <cell r="C1409" t="str">
            <v>20234120018_0076851</v>
          </cell>
          <cell r="D1409" t="str">
            <v>Theme 4БельеDanna_brЖенскийprint17</v>
          </cell>
          <cell r="E1409" t="str">
            <v>Заг. с Th 4</v>
          </cell>
          <cell r="F1409" t="str">
            <v>ACOOLA Белье Весна 2024 Theme 4</v>
          </cell>
          <cell r="G1409" t="str">
            <v>ACOOLA</v>
          </cell>
          <cell r="H1409" t="str">
            <v>Theme 4</v>
          </cell>
          <cell r="I1409" t="str">
            <v>00000003861</v>
          </cell>
          <cell r="J1409" t="str">
            <v>20234120018</v>
          </cell>
          <cell r="K1409" t="str">
            <v>Трусы детские для девочек Danna_br набивка</v>
          </cell>
          <cell r="L1409" t="str">
            <v>Женский</v>
          </cell>
          <cell r="M1409" t="str">
            <v>Все</v>
          </cell>
          <cell r="N1409" t="str">
            <v>Danna_br</v>
          </cell>
          <cell r="O1409" t="str">
            <v>набивка</v>
          </cell>
          <cell r="P1409" t="str">
            <v>Underwear</v>
          </cell>
          <cell r="Q1409" t="str">
            <v>Briefs</v>
          </cell>
          <cell r="R1409" t="str">
            <v>Underwear/nightwear_Girls</v>
          </cell>
          <cell r="S1409" t="str">
            <v>Underwear/nightwear</v>
          </cell>
          <cell r="T1409" t="str">
            <v>Белье</v>
          </cell>
          <cell r="U1409" t="str">
            <v>Single jersey / Трикотажное полотно</v>
          </cell>
          <cell r="V1409" t="str">
            <v>95%Хлопок/5%ПУ</v>
          </cell>
          <cell r="W1409" t="str">
            <v>(17) kids underwear ALL 6sizes</v>
          </cell>
          <cell r="X1409">
            <v>6</v>
          </cell>
          <cell r="Y1409" t="str">
            <v>Нет</v>
          </cell>
          <cell r="Z1409" t="str">
            <v>Inna Smorodina</v>
          </cell>
          <cell r="AA1409" t="str">
            <v>Basic+</v>
          </cell>
          <cell r="AB1409" t="str">
            <v>Regular</v>
          </cell>
          <cell r="AC1409" t="str">
            <v>1,2,3,4,5</v>
          </cell>
          <cell r="AD1409" t="str">
            <v>1,2,3,4,5_6</v>
          </cell>
          <cell r="AE1409">
            <v>271</v>
          </cell>
          <cell r="AF1409">
            <v>52</v>
          </cell>
          <cell r="AG1409">
            <v>73</v>
          </cell>
          <cell r="AH1409">
            <v>96</v>
          </cell>
          <cell r="AI1409">
            <v>43</v>
          </cell>
          <cell r="AJ1409">
            <v>7</v>
          </cell>
          <cell r="AK1409">
            <v>0.7</v>
          </cell>
          <cell r="AL1409">
            <v>0.8</v>
          </cell>
          <cell r="AM1409">
            <v>7</v>
          </cell>
          <cell r="AN1409">
            <v>3</v>
          </cell>
          <cell r="AO1409">
            <v>10</v>
          </cell>
          <cell r="AP1409">
            <v>520</v>
          </cell>
          <cell r="AQ1409">
            <v>7</v>
          </cell>
          <cell r="AR1409">
            <v>3</v>
          </cell>
          <cell r="AS1409">
            <v>10</v>
          </cell>
          <cell r="AT1409">
            <v>730</v>
          </cell>
          <cell r="AU1409">
            <v>7</v>
          </cell>
          <cell r="AV1409">
            <v>3</v>
          </cell>
          <cell r="AW1409">
            <v>10</v>
          </cell>
          <cell r="AX1409">
            <v>960</v>
          </cell>
          <cell r="AY1409">
            <v>7</v>
          </cell>
          <cell r="AZ1409">
            <v>3</v>
          </cell>
          <cell r="BA1409">
            <v>10</v>
          </cell>
          <cell r="BB1409">
            <v>430</v>
          </cell>
          <cell r="BC1409">
            <v>7</v>
          </cell>
          <cell r="BD1409">
            <v>3</v>
          </cell>
          <cell r="BE1409">
            <v>10</v>
          </cell>
          <cell r="BF1409">
            <v>70</v>
          </cell>
          <cell r="BG1409" t="str">
            <v>1-3</v>
          </cell>
          <cell r="BH1409">
            <v>0.45166666666666666</v>
          </cell>
          <cell r="BI1409">
            <v>2710</v>
          </cell>
          <cell r="BJ1409">
            <v>399</v>
          </cell>
          <cell r="BK1409">
            <v>399</v>
          </cell>
          <cell r="BL1409">
            <v>362.73</v>
          </cell>
          <cell r="BM1409">
            <v>2.8622668579626973</v>
          </cell>
          <cell r="BN1409">
            <v>1.25</v>
          </cell>
          <cell r="BO1409">
            <v>1.3</v>
          </cell>
          <cell r="BP1409">
            <v>1.64</v>
          </cell>
          <cell r="BQ1409">
            <v>139.4</v>
          </cell>
          <cell r="BR1409">
            <v>0.65062656641604011</v>
          </cell>
          <cell r="BS1409">
            <v>3.3</v>
          </cell>
          <cell r="BT1409">
            <v>85</v>
          </cell>
          <cell r="BU1409">
            <v>1.1000000000000001</v>
          </cell>
          <cell r="BV1409">
            <v>399</v>
          </cell>
          <cell r="BW1409">
            <v>200</v>
          </cell>
          <cell r="BX1409" t="str">
            <v>Shantou City Xiangrikui International Industrial Co.,LTD</v>
          </cell>
          <cell r="BY1409" t="str">
            <v>Китай</v>
          </cell>
          <cell r="BZ1409">
            <v>240</v>
          </cell>
          <cell r="CA1409">
            <v>590</v>
          </cell>
          <cell r="CB1409">
            <v>108</v>
          </cell>
          <cell r="CC1409">
            <v>2352</v>
          </cell>
          <cell r="CD1409">
            <v>6000</v>
          </cell>
          <cell r="CE1409">
            <v>1888.5181204172925</v>
          </cell>
          <cell r="CF1409">
            <v>6000</v>
          </cell>
          <cell r="CG1409">
            <v>7000</v>
          </cell>
          <cell r="CH1409" t="str">
            <v>ок</v>
          </cell>
          <cell r="CI1409" t="str">
            <v>ок</v>
          </cell>
          <cell r="CJ1409">
            <v>18</v>
          </cell>
          <cell r="CK1409">
            <v>3523</v>
          </cell>
          <cell r="CL1409">
            <v>767</v>
          </cell>
          <cell r="CM1409">
            <v>312</v>
          </cell>
          <cell r="CN1409">
            <v>3057.6</v>
          </cell>
          <cell r="CO1409">
            <v>140.4</v>
          </cell>
          <cell r="CP1409">
            <v>7800</v>
          </cell>
          <cell r="CQ1409">
            <v>377774</v>
          </cell>
          <cell r="CR1409">
            <v>82246</v>
          </cell>
          <cell r="CS1409">
            <v>33456</v>
          </cell>
          <cell r="CT1409">
            <v>327868.79999999999</v>
          </cell>
          <cell r="CU1409">
            <v>15055.2</v>
          </cell>
          <cell r="CV1409">
            <v>836400</v>
          </cell>
          <cell r="CW1409">
            <v>1081290</v>
          </cell>
          <cell r="CX1409">
            <v>235410</v>
          </cell>
          <cell r="CY1409">
            <v>95760</v>
          </cell>
          <cell r="CZ1409">
            <v>938448</v>
          </cell>
          <cell r="DA1409">
            <v>43092</v>
          </cell>
          <cell r="DB1409">
            <v>2394000</v>
          </cell>
          <cell r="DC1409" t="str">
            <v>Basic+</v>
          </cell>
          <cell r="DE1409">
            <v>59</v>
          </cell>
          <cell r="DF1409">
            <v>59</v>
          </cell>
          <cell r="DH1409">
            <v>7</v>
          </cell>
          <cell r="DI1409">
            <v>3</v>
          </cell>
          <cell r="DJ1409">
            <v>10</v>
          </cell>
          <cell r="DK1409">
            <v>590</v>
          </cell>
          <cell r="DP1409">
            <v>590</v>
          </cell>
          <cell r="DQ1409">
            <v>413</v>
          </cell>
          <cell r="DR1409">
            <v>177</v>
          </cell>
          <cell r="DS1409">
            <v>0.7</v>
          </cell>
          <cell r="DT1409">
            <v>0.3</v>
          </cell>
          <cell r="DU1409">
            <v>399</v>
          </cell>
          <cell r="DV1409">
            <v>72570</v>
          </cell>
          <cell r="DW1409">
            <v>767</v>
          </cell>
          <cell r="DX1409">
            <v>235410</v>
          </cell>
          <cell r="DY1409" t="str">
            <v>print</v>
          </cell>
          <cell r="DZ1409" t="str">
            <v>20234120018___Danna_br___набивка</v>
          </cell>
        </row>
        <row r="1410">
          <cell r="B1410" t="str">
            <v>20234120019_0076852_00000003861</v>
          </cell>
          <cell r="C1410" t="str">
            <v>20234120019_0076852</v>
          </cell>
          <cell r="D1410" t="str">
            <v>Theme 4БельеMeisaЖенскийassorti17</v>
          </cell>
          <cell r="E1410" t="str">
            <v>Заг. с Th 4</v>
          </cell>
          <cell r="F1410" t="str">
            <v>ACOOLA Белье Весна 2024 Theme 4</v>
          </cell>
          <cell r="G1410" t="str">
            <v>ACOOLA</v>
          </cell>
          <cell r="H1410" t="str">
            <v>Theme 4</v>
          </cell>
          <cell r="I1410" t="str">
            <v>00000003861</v>
          </cell>
          <cell r="J1410" t="str">
            <v>20234120019</v>
          </cell>
          <cell r="K1410" t="str">
            <v>Трусы для девочек в наборе из 5 шт. Meisa ассорти</v>
          </cell>
          <cell r="L1410" t="str">
            <v>Женский</v>
          </cell>
          <cell r="M1410" t="str">
            <v>Все</v>
          </cell>
          <cell r="N1410" t="str">
            <v>Meisa</v>
          </cell>
          <cell r="O1410" t="str">
            <v>ассорти</v>
          </cell>
          <cell r="P1410" t="str">
            <v>Underwear</v>
          </cell>
          <cell r="Q1410" t="str">
            <v>Briefs</v>
          </cell>
          <cell r="R1410" t="str">
            <v>Underwear/nightwear_Girls</v>
          </cell>
          <cell r="S1410" t="str">
            <v>Underwear/nightwear</v>
          </cell>
          <cell r="T1410" t="str">
            <v>Белье</v>
          </cell>
          <cell r="U1410" t="str">
            <v>Single jersey / Трикотажное полотно</v>
          </cell>
          <cell r="V1410" t="str">
            <v>95%Хлопок/5%ПУ</v>
          </cell>
          <cell r="W1410" t="str">
            <v>(17) kids underwear ALL 6sizes</v>
          </cell>
          <cell r="X1410">
            <v>6</v>
          </cell>
          <cell r="Y1410" t="str">
            <v>Нет</v>
          </cell>
          <cell r="Z1410" t="str">
            <v>Inna Smorodina</v>
          </cell>
          <cell r="AA1410" t="str">
            <v>Basic+</v>
          </cell>
          <cell r="AB1410" t="str">
            <v>Regular</v>
          </cell>
          <cell r="AC1410" t="str">
            <v>1,2,3,4,5</v>
          </cell>
          <cell r="AD1410" t="str">
            <v>1,2,3,4,5_6</v>
          </cell>
          <cell r="AE1410">
            <v>271</v>
          </cell>
          <cell r="AF1410">
            <v>52</v>
          </cell>
          <cell r="AG1410">
            <v>73</v>
          </cell>
          <cell r="AH1410">
            <v>96</v>
          </cell>
          <cell r="AI1410">
            <v>43</v>
          </cell>
          <cell r="AJ1410">
            <v>7</v>
          </cell>
          <cell r="AK1410">
            <v>0.7</v>
          </cell>
          <cell r="AL1410">
            <v>0.8</v>
          </cell>
          <cell r="AM1410">
            <v>7</v>
          </cell>
          <cell r="AN1410">
            <v>3</v>
          </cell>
          <cell r="AO1410">
            <v>10</v>
          </cell>
          <cell r="AP1410">
            <v>520</v>
          </cell>
          <cell r="AQ1410">
            <v>7</v>
          </cell>
          <cell r="AR1410">
            <v>3</v>
          </cell>
          <cell r="AS1410">
            <v>10</v>
          </cell>
          <cell r="AT1410">
            <v>730</v>
          </cell>
          <cell r="AU1410">
            <v>7</v>
          </cell>
          <cell r="AV1410">
            <v>3</v>
          </cell>
          <cell r="AW1410">
            <v>10</v>
          </cell>
          <cell r="AX1410">
            <v>960</v>
          </cell>
          <cell r="AY1410">
            <v>7</v>
          </cell>
          <cell r="AZ1410">
            <v>3</v>
          </cell>
          <cell r="BA1410">
            <v>10</v>
          </cell>
          <cell r="BB1410">
            <v>430</v>
          </cell>
          <cell r="BC1410">
            <v>7</v>
          </cell>
          <cell r="BD1410">
            <v>3</v>
          </cell>
          <cell r="BE1410">
            <v>10</v>
          </cell>
          <cell r="BF1410">
            <v>70</v>
          </cell>
          <cell r="BG1410" t="str">
            <v>1-3</v>
          </cell>
          <cell r="BH1410">
            <v>0.45166666666666666</v>
          </cell>
          <cell r="BI1410">
            <v>2710</v>
          </cell>
          <cell r="BJ1410">
            <v>1299</v>
          </cell>
          <cell r="BK1410">
            <v>1299</v>
          </cell>
          <cell r="BL1410">
            <v>1180.9100000000001</v>
          </cell>
          <cell r="BM1410">
            <v>3.1510006064281386</v>
          </cell>
          <cell r="BN1410">
            <v>3.8</v>
          </cell>
          <cell r="BO1410">
            <v>3.96</v>
          </cell>
          <cell r="BP1410">
            <v>4.8499999999999996</v>
          </cell>
          <cell r="BQ1410">
            <v>412.24999999999994</v>
          </cell>
          <cell r="BR1410">
            <v>0.68264049268668203</v>
          </cell>
          <cell r="BS1410">
            <v>3.3</v>
          </cell>
          <cell r="BT1410">
            <v>85</v>
          </cell>
          <cell r="BU1410">
            <v>1.1000000000000001</v>
          </cell>
          <cell r="BV1410">
            <v>1299</v>
          </cell>
          <cell r="BW1410">
            <v>650</v>
          </cell>
          <cell r="BX1410" t="str">
            <v>NINGBO CINDY IMPORT AND EXPORT CO.,LTD</v>
          </cell>
          <cell r="BY1410" t="str">
            <v>Китай</v>
          </cell>
          <cell r="BZ1410">
            <v>240</v>
          </cell>
          <cell r="CA1410">
            <v>590</v>
          </cell>
          <cell r="CB1410">
            <v>108</v>
          </cell>
          <cell r="CC1410">
            <v>2352</v>
          </cell>
          <cell r="CD1410">
            <v>6000</v>
          </cell>
          <cell r="CE1410">
            <v>1888.5181204172925</v>
          </cell>
          <cell r="CF1410">
            <v>6000</v>
          </cell>
          <cell r="CG1410">
            <v>7000</v>
          </cell>
          <cell r="CH1410" t="str">
            <v>ок</v>
          </cell>
          <cell r="CI1410" t="str">
            <v>ок</v>
          </cell>
          <cell r="CJ1410">
            <v>18</v>
          </cell>
          <cell r="CK1410">
            <v>10731.6</v>
          </cell>
          <cell r="CL1410">
            <v>2336.4</v>
          </cell>
          <cell r="CM1410">
            <v>950.4</v>
          </cell>
          <cell r="CN1410">
            <v>9313.92</v>
          </cell>
          <cell r="CO1410">
            <v>427.68</v>
          </cell>
          <cell r="CP1410">
            <v>23760</v>
          </cell>
          <cell r="CQ1410">
            <v>1117197.4999999998</v>
          </cell>
          <cell r="CR1410">
            <v>243227.49999999997</v>
          </cell>
          <cell r="CS1410">
            <v>98939.999999999985</v>
          </cell>
          <cell r="CT1410">
            <v>969611.99999999988</v>
          </cell>
          <cell r="CU1410">
            <v>44522.999999999993</v>
          </cell>
          <cell r="CV1410">
            <v>2473499.9999999995</v>
          </cell>
          <cell r="CW1410">
            <v>3520290</v>
          </cell>
          <cell r="CX1410">
            <v>766410</v>
          </cell>
          <cell r="CY1410">
            <v>311760</v>
          </cell>
          <cell r="CZ1410">
            <v>3055248</v>
          </cell>
          <cell r="DA1410">
            <v>140292</v>
          </cell>
          <cell r="DB1410">
            <v>7794000</v>
          </cell>
          <cell r="DC1410" t="str">
            <v>Basic+</v>
          </cell>
          <cell r="DE1410">
            <v>59</v>
          </cell>
          <cell r="DF1410">
            <v>59</v>
          </cell>
          <cell r="DH1410">
            <v>7</v>
          </cell>
          <cell r="DI1410">
            <v>3</v>
          </cell>
          <cell r="DJ1410">
            <v>10</v>
          </cell>
          <cell r="DK1410">
            <v>590</v>
          </cell>
          <cell r="DP1410">
            <v>590</v>
          </cell>
          <cell r="DQ1410">
            <v>413</v>
          </cell>
          <cell r="DR1410">
            <v>177</v>
          </cell>
          <cell r="DS1410">
            <v>0.7</v>
          </cell>
          <cell r="DT1410">
            <v>0.3</v>
          </cell>
          <cell r="DU1410">
            <v>1299</v>
          </cell>
          <cell r="DV1410">
            <v>214612.5</v>
          </cell>
          <cell r="DW1410">
            <v>2336.4</v>
          </cell>
          <cell r="DX1410">
            <v>766410</v>
          </cell>
          <cell r="DY1410" t="str">
            <v>assorti</v>
          </cell>
          <cell r="DZ1410" t="str">
            <v>20234120019___Meisa___ассорти</v>
          </cell>
        </row>
        <row r="1411">
          <cell r="B1411" t="str">
            <v>20234120020_0076853_00000003861</v>
          </cell>
          <cell r="C1411" t="str">
            <v>20234120020_0076853</v>
          </cell>
          <cell r="D1411" t="str">
            <v>Theme 4БельеBiataЖенскийassorti17</v>
          </cell>
          <cell r="E1411" t="str">
            <v>Заг. с Th 4</v>
          </cell>
          <cell r="F1411" t="str">
            <v>ACOOLA Белье Весна 2024 Theme 4</v>
          </cell>
          <cell r="G1411" t="str">
            <v>ACOOLA</v>
          </cell>
          <cell r="H1411" t="str">
            <v>Theme 4</v>
          </cell>
          <cell r="I1411" t="str">
            <v>00000003861</v>
          </cell>
          <cell r="J1411" t="str">
            <v>20234120020</v>
          </cell>
          <cell r="K1411" t="str">
            <v>Трусы детские для девочек 3шт Biata ассорти</v>
          </cell>
          <cell r="L1411" t="str">
            <v>Женский</v>
          </cell>
          <cell r="M1411" t="str">
            <v>Все</v>
          </cell>
          <cell r="N1411" t="str">
            <v>Biata</v>
          </cell>
          <cell r="O1411" t="str">
            <v>ассорти</v>
          </cell>
          <cell r="P1411" t="str">
            <v>Underwear</v>
          </cell>
          <cell r="Q1411" t="str">
            <v>Briefs</v>
          </cell>
          <cell r="R1411" t="str">
            <v>Underwear/nightwear_Girls</v>
          </cell>
          <cell r="S1411" t="str">
            <v>Underwear/nightwear</v>
          </cell>
          <cell r="T1411" t="str">
            <v>Белье</v>
          </cell>
          <cell r="U1411" t="str">
            <v>Single jersey / Трикотажное полотно</v>
          </cell>
          <cell r="V1411" t="str">
            <v>95%Хлопок/5%ПУ</v>
          </cell>
          <cell r="W1411" t="str">
            <v>(17) kids underwear ALL 6sizes</v>
          </cell>
          <cell r="X1411">
            <v>6</v>
          </cell>
          <cell r="Y1411" t="str">
            <v>Нет</v>
          </cell>
          <cell r="Z1411" t="str">
            <v>Inna Smorodina</v>
          </cell>
          <cell r="AA1411" t="str">
            <v>Basic+</v>
          </cell>
          <cell r="AB1411" t="str">
            <v>Regular</v>
          </cell>
          <cell r="AC1411" t="str">
            <v>1,2,3,4,5</v>
          </cell>
          <cell r="AD1411" t="str">
            <v>1,2,3,4,5_6</v>
          </cell>
          <cell r="AE1411">
            <v>271</v>
          </cell>
          <cell r="AF1411">
            <v>52</v>
          </cell>
          <cell r="AG1411">
            <v>73</v>
          </cell>
          <cell r="AH1411">
            <v>96</v>
          </cell>
          <cell r="AI1411">
            <v>43</v>
          </cell>
          <cell r="AJ1411">
            <v>7</v>
          </cell>
          <cell r="AK1411">
            <v>0.7</v>
          </cell>
          <cell r="AL1411">
            <v>0.8</v>
          </cell>
          <cell r="AM1411">
            <v>7</v>
          </cell>
          <cell r="AN1411">
            <v>3</v>
          </cell>
          <cell r="AO1411">
            <v>10</v>
          </cell>
          <cell r="AP1411">
            <v>520</v>
          </cell>
          <cell r="AQ1411">
            <v>7</v>
          </cell>
          <cell r="AR1411">
            <v>3</v>
          </cell>
          <cell r="AS1411">
            <v>10</v>
          </cell>
          <cell r="AT1411">
            <v>730</v>
          </cell>
          <cell r="AU1411">
            <v>7</v>
          </cell>
          <cell r="AV1411">
            <v>3</v>
          </cell>
          <cell r="AW1411">
            <v>10</v>
          </cell>
          <cell r="AX1411">
            <v>960</v>
          </cell>
          <cell r="AY1411">
            <v>7</v>
          </cell>
          <cell r="AZ1411">
            <v>3</v>
          </cell>
          <cell r="BA1411">
            <v>10</v>
          </cell>
          <cell r="BB1411">
            <v>430</v>
          </cell>
          <cell r="BC1411">
            <v>7</v>
          </cell>
          <cell r="BD1411">
            <v>3</v>
          </cell>
          <cell r="BE1411">
            <v>10</v>
          </cell>
          <cell r="BF1411">
            <v>70</v>
          </cell>
          <cell r="BG1411" t="str">
            <v>1-3</v>
          </cell>
          <cell r="BH1411">
            <v>0.45166666666666666</v>
          </cell>
          <cell r="BI1411">
            <v>2710</v>
          </cell>
          <cell r="BJ1411">
            <v>899</v>
          </cell>
          <cell r="BK1411">
            <v>899</v>
          </cell>
          <cell r="BL1411">
            <v>817.27</v>
          </cell>
          <cell r="BM1411">
            <v>2.9792874896437449</v>
          </cell>
          <cell r="BN1411">
            <v>2.79</v>
          </cell>
          <cell r="BO1411">
            <v>2.9</v>
          </cell>
          <cell r="BP1411">
            <v>3.55</v>
          </cell>
          <cell r="BQ1411">
            <v>301.75</v>
          </cell>
          <cell r="BR1411">
            <v>0.66434927697441604</v>
          </cell>
          <cell r="BS1411">
            <v>3.3</v>
          </cell>
          <cell r="BT1411">
            <v>85</v>
          </cell>
          <cell r="BU1411">
            <v>1.1000000000000001</v>
          </cell>
          <cell r="BV1411">
            <v>899</v>
          </cell>
          <cell r="BW1411">
            <v>450</v>
          </cell>
          <cell r="BX1411" t="str">
            <v>NINGBO CINDY IMPORT AND EXPORT CO.,LTD</v>
          </cell>
          <cell r="BY1411" t="str">
            <v>Китай</v>
          </cell>
          <cell r="BZ1411">
            <v>240</v>
          </cell>
          <cell r="CA1411">
            <v>590</v>
          </cell>
          <cell r="CB1411">
            <v>108</v>
          </cell>
          <cell r="CC1411">
            <v>2352</v>
          </cell>
          <cell r="CD1411">
            <v>6000</v>
          </cell>
          <cell r="CE1411">
            <v>1888.5181204172925</v>
          </cell>
          <cell r="CF1411">
            <v>6000</v>
          </cell>
          <cell r="CG1411">
            <v>7000</v>
          </cell>
          <cell r="CH1411" t="str">
            <v>ок</v>
          </cell>
          <cell r="CI1411" t="str">
            <v>ок</v>
          </cell>
          <cell r="CJ1411">
            <v>18</v>
          </cell>
          <cell r="CK1411">
            <v>7859</v>
          </cell>
          <cell r="CL1411">
            <v>1711</v>
          </cell>
          <cell r="CM1411">
            <v>696</v>
          </cell>
          <cell r="CN1411">
            <v>6820.8</v>
          </cell>
          <cell r="CO1411">
            <v>313.2</v>
          </cell>
          <cell r="CP1411">
            <v>17400</v>
          </cell>
          <cell r="CQ1411">
            <v>817742.5</v>
          </cell>
          <cell r="CR1411">
            <v>178032.5</v>
          </cell>
          <cell r="CS1411">
            <v>72420</v>
          </cell>
          <cell r="CT1411">
            <v>709716</v>
          </cell>
          <cell r="CU1411">
            <v>32589</v>
          </cell>
          <cell r="CV1411">
            <v>1810500</v>
          </cell>
          <cell r="CW1411">
            <v>2436290</v>
          </cell>
          <cell r="CX1411">
            <v>530410</v>
          </cell>
          <cell r="CY1411">
            <v>215760</v>
          </cell>
          <cell r="CZ1411">
            <v>2114448</v>
          </cell>
          <cell r="DA1411">
            <v>97092</v>
          </cell>
          <cell r="DB1411">
            <v>5394000</v>
          </cell>
          <cell r="DC1411" t="str">
            <v>Basic+</v>
          </cell>
          <cell r="DE1411">
            <v>59</v>
          </cell>
          <cell r="DF1411">
            <v>59</v>
          </cell>
          <cell r="DH1411">
            <v>7</v>
          </cell>
          <cell r="DI1411">
            <v>3</v>
          </cell>
          <cell r="DJ1411">
            <v>10</v>
          </cell>
          <cell r="DK1411">
            <v>590</v>
          </cell>
          <cell r="DP1411">
            <v>590</v>
          </cell>
          <cell r="DQ1411">
            <v>413</v>
          </cell>
          <cell r="DR1411">
            <v>177</v>
          </cell>
          <cell r="DS1411">
            <v>0.7</v>
          </cell>
          <cell r="DT1411">
            <v>0.3</v>
          </cell>
          <cell r="DU1411">
            <v>899</v>
          </cell>
          <cell r="DV1411">
            <v>157087.5</v>
          </cell>
          <cell r="DW1411">
            <v>1711</v>
          </cell>
          <cell r="DX1411">
            <v>530410</v>
          </cell>
          <cell r="DY1411" t="str">
            <v>assorti</v>
          </cell>
          <cell r="DZ1411" t="str">
            <v>20234120020___Biata___ассорти</v>
          </cell>
        </row>
        <row r="1412">
          <cell r="B1412" t="str">
            <v>20234120021_0076855_00000003861</v>
          </cell>
          <cell r="C1412" t="str">
            <v>20234120021_0076855</v>
          </cell>
          <cell r="D1412" t="str">
            <v>Theme 4БельеAidonaЖенскийassorti17</v>
          </cell>
          <cell r="E1412" t="str">
            <v>Заг. с Th 4</v>
          </cell>
          <cell r="F1412" t="str">
            <v>ACOOLA Белье Весна 2024 Theme 4</v>
          </cell>
          <cell r="G1412" t="str">
            <v>ACOOLA</v>
          </cell>
          <cell r="H1412" t="str">
            <v>Theme 4</v>
          </cell>
          <cell r="I1412" t="str">
            <v>00000003861</v>
          </cell>
          <cell r="J1412" t="str">
            <v>20234120021</v>
          </cell>
          <cell r="K1412" t="str">
            <v>Трусы детские для девочек 3шт Aidona ассорти</v>
          </cell>
          <cell r="L1412" t="str">
            <v>Женский</v>
          </cell>
          <cell r="M1412" t="str">
            <v>Все</v>
          </cell>
          <cell r="N1412" t="str">
            <v>Aidona</v>
          </cell>
          <cell r="O1412" t="str">
            <v>ассорти</v>
          </cell>
          <cell r="P1412" t="str">
            <v>Underwear</v>
          </cell>
          <cell r="Q1412" t="str">
            <v>Briefs</v>
          </cell>
          <cell r="R1412" t="str">
            <v>Underwear/nightwear_Girls</v>
          </cell>
          <cell r="S1412" t="str">
            <v>Underwear/nightwear</v>
          </cell>
          <cell r="T1412" t="str">
            <v>Белье</v>
          </cell>
          <cell r="U1412" t="str">
            <v>Single jersey / Трикотажное полотно</v>
          </cell>
          <cell r="V1412" t="str">
            <v>95%Хлопок/5%ПУ</v>
          </cell>
          <cell r="W1412" t="str">
            <v>(17) kids underwear ALL 6sizes</v>
          </cell>
          <cell r="X1412">
            <v>6</v>
          </cell>
          <cell r="Y1412" t="str">
            <v>Нет</v>
          </cell>
          <cell r="Z1412" t="str">
            <v>Inna Smorodina</v>
          </cell>
          <cell r="AA1412" t="str">
            <v>Basic+</v>
          </cell>
          <cell r="AB1412" t="str">
            <v>Regular</v>
          </cell>
          <cell r="AC1412" t="str">
            <v>1,2,3,4,5</v>
          </cell>
          <cell r="AD1412" t="str">
            <v>1,2,3,4,5_6</v>
          </cell>
          <cell r="AE1412">
            <v>271</v>
          </cell>
          <cell r="AF1412">
            <v>52</v>
          </cell>
          <cell r="AG1412">
            <v>73</v>
          </cell>
          <cell r="AH1412">
            <v>96</v>
          </cell>
          <cell r="AI1412">
            <v>43</v>
          </cell>
          <cell r="AJ1412">
            <v>7</v>
          </cell>
          <cell r="AK1412">
            <v>0.7</v>
          </cell>
          <cell r="AL1412">
            <v>0.8</v>
          </cell>
          <cell r="AM1412">
            <v>7</v>
          </cell>
          <cell r="AN1412">
            <v>3</v>
          </cell>
          <cell r="AO1412">
            <v>10</v>
          </cell>
          <cell r="AP1412">
            <v>520</v>
          </cell>
          <cell r="AQ1412">
            <v>7</v>
          </cell>
          <cell r="AR1412">
            <v>3</v>
          </cell>
          <cell r="AS1412">
            <v>10</v>
          </cell>
          <cell r="AT1412">
            <v>730</v>
          </cell>
          <cell r="AU1412">
            <v>7</v>
          </cell>
          <cell r="AV1412">
            <v>3</v>
          </cell>
          <cell r="AW1412">
            <v>10</v>
          </cell>
          <cell r="AX1412">
            <v>960</v>
          </cell>
          <cell r="AY1412">
            <v>7</v>
          </cell>
          <cell r="AZ1412">
            <v>3</v>
          </cell>
          <cell r="BA1412">
            <v>10</v>
          </cell>
          <cell r="BB1412">
            <v>430</v>
          </cell>
          <cell r="BC1412">
            <v>7</v>
          </cell>
          <cell r="BD1412">
            <v>3</v>
          </cell>
          <cell r="BE1412">
            <v>10</v>
          </cell>
          <cell r="BF1412">
            <v>70</v>
          </cell>
          <cell r="BG1412" t="str">
            <v>1-3</v>
          </cell>
          <cell r="BH1412">
            <v>0.45166666666666666</v>
          </cell>
          <cell r="BI1412">
            <v>2710</v>
          </cell>
          <cell r="BJ1412">
            <v>899</v>
          </cell>
          <cell r="BK1412">
            <v>899</v>
          </cell>
          <cell r="BL1412">
            <v>817.27</v>
          </cell>
          <cell r="BM1412">
            <v>2.9792874896437449</v>
          </cell>
          <cell r="BN1412">
            <v>2.79</v>
          </cell>
          <cell r="BO1412">
            <v>2.9</v>
          </cell>
          <cell r="BP1412">
            <v>3.55</v>
          </cell>
          <cell r="BQ1412">
            <v>301.75</v>
          </cell>
          <cell r="BR1412">
            <v>0.66434927697441604</v>
          </cell>
          <cell r="BS1412">
            <v>3.3</v>
          </cell>
          <cell r="BT1412">
            <v>85</v>
          </cell>
          <cell r="BU1412">
            <v>1.1000000000000001</v>
          </cell>
          <cell r="BV1412">
            <v>899</v>
          </cell>
          <cell r="BW1412">
            <v>450</v>
          </cell>
          <cell r="BX1412" t="str">
            <v>NINGBO CINDY IMPORT AND EXPORT CO.,LTD</v>
          </cell>
          <cell r="BY1412" t="str">
            <v>Китай</v>
          </cell>
          <cell r="BZ1412">
            <v>240</v>
          </cell>
          <cell r="CA1412">
            <v>590</v>
          </cell>
          <cell r="CB1412">
            <v>108</v>
          </cell>
          <cell r="CC1412">
            <v>2352</v>
          </cell>
          <cell r="CD1412">
            <v>6000</v>
          </cell>
          <cell r="CE1412">
            <v>1888.5181204172925</v>
          </cell>
          <cell r="CF1412">
            <v>6000</v>
          </cell>
          <cell r="CG1412">
            <v>7000</v>
          </cell>
          <cell r="CH1412" t="str">
            <v>ок</v>
          </cell>
          <cell r="CI1412" t="str">
            <v>ок</v>
          </cell>
          <cell r="CJ1412">
            <v>18</v>
          </cell>
          <cell r="CK1412">
            <v>7859</v>
          </cell>
          <cell r="CL1412">
            <v>1711</v>
          </cell>
          <cell r="CM1412">
            <v>696</v>
          </cell>
          <cell r="CN1412">
            <v>6820.8</v>
          </cell>
          <cell r="CO1412">
            <v>313.2</v>
          </cell>
          <cell r="CP1412">
            <v>17400</v>
          </cell>
          <cell r="CQ1412">
            <v>817742.5</v>
          </cell>
          <cell r="CR1412">
            <v>178032.5</v>
          </cell>
          <cell r="CS1412">
            <v>72420</v>
          </cell>
          <cell r="CT1412">
            <v>709716</v>
          </cell>
          <cell r="CU1412">
            <v>32589</v>
          </cell>
          <cell r="CV1412">
            <v>1810500</v>
          </cell>
          <cell r="CW1412">
            <v>2436290</v>
          </cell>
          <cell r="CX1412">
            <v>530410</v>
          </cell>
          <cell r="CY1412">
            <v>215760</v>
          </cell>
          <cell r="CZ1412">
            <v>2114448</v>
          </cell>
          <cell r="DA1412">
            <v>97092</v>
          </cell>
          <cell r="DB1412">
            <v>5394000</v>
          </cell>
          <cell r="DC1412" t="str">
            <v>Basic+</v>
          </cell>
          <cell r="DE1412">
            <v>59</v>
          </cell>
          <cell r="DF1412">
            <v>59</v>
          </cell>
          <cell r="DH1412">
            <v>7</v>
          </cell>
          <cell r="DI1412">
            <v>3</v>
          </cell>
          <cell r="DJ1412">
            <v>10</v>
          </cell>
          <cell r="DK1412">
            <v>590</v>
          </cell>
          <cell r="DP1412">
            <v>590</v>
          </cell>
          <cell r="DQ1412">
            <v>413</v>
          </cell>
          <cell r="DR1412">
            <v>177</v>
          </cell>
          <cell r="DS1412">
            <v>0.7</v>
          </cell>
          <cell r="DT1412">
            <v>0.3</v>
          </cell>
          <cell r="DU1412">
            <v>899</v>
          </cell>
          <cell r="DV1412">
            <v>157087.5</v>
          </cell>
          <cell r="DW1412">
            <v>1711</v>
          </cell>
          <cell r="DX1412">
            <v>530410</v>
          </cell>
          <cell r="DY1412" t="str">
            <v>assorti</v>
          </cell>
          <cell r="DZ1412" t="str">
            <v>20234120021___Aidona___ассорти</v>
          </cell>
        </row>
        <row r="1413">
          <cell r="B1413" t="str">
            <v>20234270005_0076845_00000003861</v>
          </cell>
          <cell r="C1413" t="str">
            <v>20234270005_0076845</v>
          </cell>
          <cell r="D1413" t="str">
            <v>Theme 4БельеMinkaЖенскийprint17</v>
          </cell>
          <cell r="E1413" t="str">
            <v>Заг. с Th 4</v>
          </cell>
          <cell r="F1413" t="str">
            <v>ACOOLA Белье Весна 2024 Theme 4</v>
          </cell>
          <cell r="G1413" t="str">
            <v>ACOOLA</v>
          </cell>
          <cell r="H1413" t="str">
            <v>Theme 4</v>
          </cell>
          <cell r="I1413" t="str">
            <v>00000003861</v>
          </cell>
          <cell r="J1413" t="str">
            <v>20234270005</v>
          </cell>
          <cell r="K1413" t="str">
            <v>Ночная сорочка детская для девочек Minka набивка</v>
          </cell>
          <cell r="L1413" t="str">
            <v>Женский</v>
          </cell>
          <cell r="M1413" t="str">
            <v>Все</v>
          </cell>
          <cell r="N1413" t="str">
            <v>Minka</v>
          </cell>
          <cell r="O1413" t="str">
            <v>набивка</v>
          </cell>
          <cell r="P1413" t="str">
            <v>Underwear</v>
          </cell>
          <cell r="Q1413" t="str">
            <v>Night dress</v>
          </cell>
          <cell r="R1413" t="str">
            <v>Underwear/nightwear_Girls</v>
          </cell>
          <cell r="S1413" t="str">
            <v>Underwear/nightwear</v>
          </cell>
          <cell r="T1413" t="str">
            <v>Белье</v>
          </cell>
          <cell r="U1413" t="str">
            <v>Single jersey / Трикотажное полотно</v>
          </cell>
          <cell r="V1413" t="str">
            <v>100%Хлопок</v>
          </cell>
          <cell r="W1413" t="str">
            <v>(17) kids underwear ALL 6sizes</v>
          </cell>
          <cell r="X1413">
            <v>6</v>
          </cell>
          <cell r="Y1413" t="str">
            <v>Нет</v>
          </cell>
          <cell r="Z1413" t="str">
            <v>Inna Smorodina</v>
          </cell>
          <cell r="AA1413" t="str">
            <v>Basic+</v>
          </cell>
          <cell r="AB1413" t="str">
            <v>Regular</v>
          </cell>
          <cell r="AC1413" t="str">
            <v>1,2,3,4,5</v>
          </cell>
          <cell r="AD1413" t="str">
            <v>1,2,3,4,5_6</v>
          </cell>
          <cell r="AE1413">
            <v>271</v>
          </cell>
          <cell r="AF1413">
            <v>52</v>
          </cell>
          <cell r="AG1413">
            <v>73</v>
          </cell>
          <cell r="AH1413">
            <v>96</v>
          </cell>
          <cell r="AI1413">
            <v>43</v>
          </cell>
          <cell r="AJ1413">
            <v>7</v>
          </cell>
          <cell r="AK1413">
            <v>0.7</v>
          </cell>
          <cell r="AL1413">
            <v>0.8</v>
          </cell>
          <cell r="AM1413">
            <v>7</v>
          </cell>
          <cell r="AN1413">
            <v>3</v>
          </cell>
          <cell r="AO1413">
            <v>10</v>
          </cell>
          <cell r="AP1413">
            <v>520</v>
          </cell>
          <cell r="AQ1413">
            <v>7</v>
          </cell>
          <cell r="AR1413">
            <v>3</v>
          </cell>
          <cell r="AS1413">
            <v>10</v>
          </cell>
          <cell r="AT1413">
            <v>730</v>
          </cell>
          <cell r="AU1413">
            <v>7</v>
          </cell>
          <cell r="AV1413">
            <v>3</v>
          </cell>
          <cell r="AW1413">
            <v>10</v>
          </cell>
          <cell r="AX1413">
            <v>960</v>
          </cell>
          <cell r="AY1413">
            <v>7</v>
          </cell>
          <cell r="AZ1413">
            <v>3</v>
          </cell>
          <cell r="BA1413">
            <v>10</v>
          </cell>
          <cell r="BB1413">
            <v>430</v>
          </cell>
          <cell r="BC1413">
            <v>7</v>
          </cell>
          <cell r="BD1413">
            <v>3</v>
          </cell>
          <cell r="BE1413">
            <v>10</v>
          </cell>
          <cell r="BF1413">
            <v>70</v>
          </cell>
          <cell r="BG1413" t="str">
            <v>1-3</v>
          </cell>
          <cell r="BH1413">
            <v>0.45166666666666666</v>
          </cell>
          <cell r="BI1413">
            <v>2710</v>
          </cell>
          <cell r="BJ1413">
            <v>999</v>
          </cell>
          <cell r="BK1413">
            <v>999</v>
          </cell>
          <cell r="BL1413">
            <v>908.18</v>
          </cell>
          <cell r="BM1413">
            <v>2.5275142314990511</v>
          </cell>
          <cell r="BN1413">
            <v>3.48</v>
          </cell>
          <cell r="BO1413">
            <v>3.62</v>
          </cell>
          <cell r="BP1413">
            <v>4.6500000000000004</v>
          </cell>
          <cell r="BQ1413">
            <v>395.25000000000006</v>
          </cell>
          <cell r="BR1413">
            <v>0.60435435435435436</v>
          </cell>
          <cell r="BS1413">
            <v>3.3</v>
          </cell>
          <cell r="BT1413">
            <v>85</v>
          </cell>
          <cell r="BU1413">
            <v>1.1000000000000001</v>
          </cell>
          <cell r="BV1413">
            <v>999</v>
          </cell>
          <cell r="BW1413">
            <v>500</v>
          </cell>
          <cell r="BX1413" t="str">
            <v>Suzhou Kingsma Import and Export Co., Ltd</v>
          </cell>
          <cell r="BY1413" t="str">
            <v>Китай</v>
          </cell>
          <cell r="BZ1413">
            <v>240</v>
          </cell>
          <cell r="CA1413">
            <v>590</v>
          </cell>
          <cell r="CB1413">
            <v>108</v>
          </cell>
          <cell r="CC1413">
            <v>2352</v>
          </cell>
          <cell r="CD1413">
            <v>6000</v>
          </cell>
          <cell r="CE1413">
            <v>1888.5181204172925</v>
          </cell>
          <cell r="CF1413">
            <v>6000</v>
          </cell>
          <cell r="CG1413">
            <v>7000</v>
          </cell>
          <cell r="CH1413" t="str">
            <v>ок</v>
          </cell>
          <cell r="CI1413" t="str">
            <v>ок</v>
          </cell>
          <cell r="CJ1413">
            <v>18</v>
          </cell>
          <cell r="CK1413">
            <v>9810.2000000000007</v>
          </cell>
          <cell r="CL1413">
            <v>2135.8000000000002</v>
          </cell>
          <cell r="CM1413">
            <v>868.80000000000007</v>
          </cell>
          <cell r="CN1413">
            <v>8514.24</v>
          </cell>
          <cell r="CO1413">
            <v>390.96000000000004</v>
          </cell>
          <cell r="CP1413">
            <v>21720</v>
          </cell>
          <cell r="CQ1413">
            <v>1071127.5000000002</v>
          </cell>
          <cell r="CR1413">
            <v>233197.50000000003</v>
          </cell>
          <cell r="CS1413">
            <v>94860.000000000015</v>
          </cell>
          <cell r="CT1413">
            <v>929628.00000000012</v>
          </cell>
          <cell r="CU1413">
            <v>42687.000000000007</v>
          </cell>
          <cell r="CV1413">
            <v>2371500.0000000005</v>
          </cell>
          <cell r="CW1413">
            <v>2707290</v>
          </cell>
          <cell r="CX1413">
            <v>589410</v>
          </cell>
          <cell r="CY1413">
            <v>239760</v>
          </cell>
          <cell r="CZ1413">
            <v>2349648</v>
          </cell>
          <cell r="DA1413">
            <v>107892</v>
          </cell>
          <cell r="DB1413">
            <v>5994000</v>
          </cell>
          <cell r="DC1413" t="str">
            <v>Basic+</v>
          </cell>
          <cell r="DE1413">
            <v>59</v>
          </cell>
          <cell r="DF1413">
            <v>59</v>
          </cell>
          <cell r="DH1413">
            <v>7</v>
          </cell>
          <cell r="DI1413">
            <v>3</v>
          </cell>
          <cell r="DJ1413">
            <v>10</v>
          </cell>
          <cell r="DK1413">
            <v>590</v>
          </cell>
          <cell r="DP1413">
            <v>590</v>
          </cell>
          <cell r="DQ1413">
            <v>413</v>
          </cell>
          <cell r="DR1413">
            <v>177</v>
          </cell>
          <cell r="DS1413">
            <v>0.7</v>
          </cell>
          <cell r="DT1413">
            <v>0.3</v>
          </cell>
          <cell r="DU1413">
            <v>999</v>
          </cell>
          <cell r="DV1413">
            <v>205762.5</v>
          </cell>
          <cell r="DW1413">
            <v>2135.8000000000002</v>
          </cell>
          <cell r="DX1413">
            <v>589410</v>
          </cell>
          <cell r="DY1413" t="str">
            <v>print</v>
          </cell>
          <cell r="DZ1413" t="str">
            <v>20234270005___Minka___набивка</v>
          </cell>
        </row>
        <row r="1414">
          <cell r="B1414" t="str">
            <v>20234270006_0076854_00000003861</v>
          </cell>
          <cell r="C1414" t="str">
            <v>20234270006_0076854</v>
          </cell>
          <cell r="D1414" t="str">
            <v>Theme 4БельеIrenaЖенскийMint green17</v>
          </cell>
          <cell r="E1414" t="str">
            <v>Заг. с Th 4</v>
          </cell>
          <cell r="F1414" t="str">
            <v>ACOOLA Белье Весна 2024 Theme 4</v>
          </cell>
          <cell r="G1414" t="str">
            <v>ACOOLA</v>
          </cell>
          <cell r="H1414" t="str">
            <v>Theme 4</v>
          </cell>
          <cell r="I1414" t="str">
            <v>00000003861</v>
          </cell>
          <cell r="J1414" t="str">
            <v>20234270006</v>
          </cell>
          <cell r="K1414" t="str">
            <v>Ночная сорочка детская для девочек Irena мятный</v>
          </cell>
          <cell r="L1414" t="str">
            <v>Женский</v>
          </cell>
          <cell r="M1414" t="str">
            <v>Все</v>
          </cell>
          <cell r="N1414" t="str">
            <v>Irena</v>
          </cell>
          <cell r="O1414" t="str">
            <v>мятный</v>
          </cell>
          <cell r="P1414" t="str">
            <v>Underwear</v>
          </cell>
          <cell r="Q1414" t="str">
            <v>Night dress</v>
          </cell>
          <cell r="R1414" t="str">
            <v>Underwear/nightwear_Girls</v>
          </cell>
          <cell r="S1414" t="str">
            <v>Underwear/nightwear</v>
          </cell>
          <cell r="T1414" t="str">
            <v>Белье</v>
          </cell>
          <cell r="U1414" t="str">
            <v>Single jersey / Трикотажное полотно</v>
          </cell>
          <cell r="V1414" t="str">
            <v>95%Хлопок/5%ПУ</v>
          </cell>
          <cell r="W1414" t="str">
            <v>(17) kids underwear ALL 6sizes</v>
          </cell>
          <cell r="X1414">
            <v>6</v>
          </cell>
          <cell r="Y1414" t="str">
            <v>Нет</v>
          </cell>
          <cell r="Z1414" t="str">
            <v>Inna Smorodina</v>
          </cell>
          <cell r="AA1414" t="str">
            <v>Basic+</v>
          </cell>
          <cell r="AB1414" t="str">
            <v>Regular</v>
          </cell>
          <cell r="AC1414" t="str">
            <v>1,2,3,4,5</v>
          </cell>
          <cell r="AD1414" t="str">
            <v>1,2,3,4,5_6</v>
          </cell>
          <cell r="AE1414">
            <v>271</v>
          </cell>
          <cell r="AF1414">
            <v>52</v>
          </cell>
          <cell r="AG1414">
            <v>73</v>
          </cell>
          <cell r="AH1414">
            <v>96</v>
          </cell>
          <cell r="AI1414">
            <v>43</v>
          </cell>
          <cell r="AJ1414">
            <v>7</v>
          </cell>
          <cell r="AK1414">
            <v>0.7</v>
          </cell>
          <cell r="AL1414">
            <v>0.8</v>
          </cell>
          <cell r="AM1414">
            <v>7</v>
          </cell>
          <cell r="AN1414">
            <v>3</v>
          </cell>
          <cell r="AO1414">
            <v>10</v>
          </cell>
          <cell r="AP1414">
            <v>520</v>
          </cell>
          <cell r="AQ1414">
            <v>7</v>
          </cell>
          <cell r="AR1414">
            <v>3</v>
          </cell>
          <cell r="AS1414">
            <v>10</v>
          </cell>
          <cell r="AT1414">
            <v>730</v>
          </cell>
          <cell r="AU1414">
            <v>7</v>
          </cell>
          <cell r="AV1414">
            <v>3</v>
          </cell>
          <cell r="AW1414">
            <v>10</v>
          </cell>
          <cell r="AX1414">
            <v>960</v>
          </cell>
          <cell r="AY1414">
            <v>7</v>
          </cell>
          <cell r="AZ1414">
            <v>3</v>
          </cell>
          <cell r="BA1414">
            <v>10</v>
          </cell>
          <cell r="BB1414">
            <v>430</v>
          </cell>
          <cell r="BC1414">
            <v>7</v>
          </cell>
          <cell r="BD1414">
            <v>3</v>
          </cell>
          <cell r="BE1414">
            <v>10</v>
          </cell>
          <cell r="BF1414">
            <v>70</v>
          </cell>
          <cell r="BG1414" t="str">
            <v>1-3</v>
          </cell>
          <cell r="BH1414">
            <v>0.45166666666666666</v>
          </cell>
          <cell r="BI1414">
            <v>2710</v>
          </cell>
          <cell r="BJ1414">
            <v>1199</v>
          </cell>
          <cell r="BK1414">
            <v>1199</v>
          </cell>
          <cell r="BL1414">
            <v>1090</v>
          </cell>
          <cell r="BM1414">
            <v>2.8905496624879459</v>
          </cell>
          <cell r="BN1414">
            <v>3.65</v>
          </cell>
          <cell r="BO1414">
            <v>3.8</v>
          </cell>
          <cell r="BP1414">
            <v>4.88</v>
          </cell>
          <cell r="BQ1414">
            <v>414.8</v>
          </cell>
          <cell r="BR1414">
            <v>0.65404503753127607</v>
          </cell>
          <cell r="BS1414">
            <v>3.3</v>
          </cell>
          <cell r="BT1414">
            <v>85</v>
          </cell>
          <cell r="BU1414">
            <v>1.1000000000000001</v>
          </cell>
          <cell r="BV1414">
            <v>1199</v>
          </cell>
          <cell r="BW1414">
            <v>600</v>
          </cell>
          <cell r="BX1414" t="str">
            <v>NINGBO CINDY IMPORT AND EXPORT CO.,LTD</v>
          </cell>
          <cell r="BY1414" t="str">
            <v>Китай</v>
          </cell>
          <cell r="BZ1414">
            <v>240</v>
          </cell>
          <cell r="CA1414">
            <v>590</v>
          </cell>
          <cell r="CB1414">
            <v>108</v>
          </cell>
          <cell r="CC1414">
            <v>2352</v>
          </cell>
          <cell r="CD1414">
            <v>6000</v>
          </cell>
          <cell r="CE1414">
            <v>1888.5181204172925</v>
          </cell>
          <cell r="CF1414">
            <v>6000</v>
          </cell>
          <cell r="CG1414">
            <v>7000</v>
          </cell>
          <cell r="CH1414" t="str">
            <v>ок</v>
          </cell>
          <cell r="CI1414" t="str">
            <v>ок</v>
          </cell>
          <cell r="CJ1414">
            <v>18</v>
          </cell>
          <cell r="CK1414">
            <v>10298</v>
          </cell>
          <cell r="CL1414">
            <v>2242</v>
          </cell>
          <cell r="CM1414">
            <v>912</v>
          </cell>
          <cell r="CN1414">
            <v>8937.6</v>
          </cell>
          <cell r="CO1414">
            <v>410.4</v>
          </cell>
          <cell r="CP1414">
            <v>22800</v>
          </cell>
          <cell r="CQ1414">
            <v>1124108</v>
          </cell>
          <cell r="CR1414">
            <v>244732</v>
          </cell>
          <cell r="CS1414">
            <v>99552</v>
          </cell>
          <cell r="CT1414">
            <v>975609.6</v>
          </cell>
          <cell r="CU1414">
            <v>44798.400000000001</v>
          </cell>
          <cell r="CV1414">
            <v>2488800</v>
          </cell>
          <cell r="CW1414">
            <v>3249290</v>
          </cell>
          <cell r="CX1414">
            <v>707410</v>
          </cell>
          <cell r="CY1414">
            <v>287760</v>
          </cell>
          <cell r="CZ1414">
            <v>2820048</v>
          </cell>
          <cell r="DA1414">
            <v>129492</v>
          </cell>
          <cell r="DB1414">
            <v>7194000</v>
          </cell>
          <cell r="DC1414" t="str">
            <v>Basic+</v>
          </cell>
          <cell r="DE1414">
            <v>59</v>
          </cell>
          <cell r="DF1414">
            <v>59</v>
          </cell>
          <cell r="DH1414">
            <v>7</v>
          </cell>
          <cell r="DI1414">
            <v>3</v>
          </cell>
          <cell r="DJ1414">
            <v>10</v>
          </cell>
          <cell r="DK1414">
            <v>590</v>
          </cell>
          <cell r="DP1414">
            <v>590</v>
          </cell>
          <cell r="DQ1414">
            <v>413</v>
          </cell>
          <cell r="DR1414">
            <v>177</v>
          </cell>
          <cell r="DS1414">
            <v>0.7</v>
          </cell>
          <cell r="DT1414">
            <v>0.3</v>
          </cell>
          <cell r="DU1414">
            <v>1199</v>
          </cell>
          <cell r="DV1414">
            <v>215940</v>
          </cell>
          <cell r="DW1414">
            <v>2242</v>
          </cell>
          <cell r="DX1414">
            <v>707410</v>
          </cell>
          <cell r="DY1414" t="str">
            <v>Mint green</v>
          </cell>
          <cell r="DZ1414" t="str">
            <v>20234270006___Irena___мятный</v>
          </cell>
        </row>
        <row r="1415">
          <cell r="B1415" t="str">
            <v>20234280011_0076846_00000003861</v>
          </cell>
          <cell r="C1415" t="str">
            <v>20234280011_0076846</v>
          </cell>
          <cell r="D1415" t="str">
            <v>Theme 4БельеZlotaЖенскийlime17</v>
          </cell>
          <cell r="E1415" t="str">
            <v>Заг. с Th 4</v>
          </cell>
          <cell r="F1415" t="str">
            <v>ACOOLA Белье Весна 2024 Theme 4</v>
          </cell>
          <cell r="G1415" t="str">
            <v>ACOOLA</v>
          </cell>
          <cell r="H1415" t="str">
            <v>Theme 4</v>
          </cell>
          <cell r="I1415" t="str">
            <v>00000003861</v>
          </cell>
          <cell r="J1415" t="str">
            <v>20234280011</v>
          </cell>
          <cell r="K1415" t="str">
            <v>Пижама детская для девочек Zlota лайм</v>
          </cell>
          <cell r="L1415" t="str">
            <v>Женский</v>
          </cell>
          <cell r="M1415" t="str">
            <v>Все</v>
          </cell>
          <cell r="N1415" t="str">
            <v>Zlota</v>
          </cell>
          <cell r="O1415" t="str">
            <v>лайм</v>
          </cell>
          <cell r="P1415" t="str">
            <v>Underwear</v>
          </cell>
          <cell r="Q1415" t="str">
            <v>Pajamas</v>
          </cell>
          <cell r="R1415" t="str">
            <v>Underwear/nightwear_Girls</v>
          </cell>
          <cell r="S1415" t="str">
            <v>Underwear/nightwear</v>
          </cell>
          <cell r="T1415" t="str">
            <v>Белье</v>
          </cell>
          <cell r="U1415" t="str">
            <v>Single jersey / Трикотажное полотно</v>
          </cell>
          <cell r="V1415" t="str">
            <v>95%Хлопок/5%ПУ</v>
          </cell>
          <cell r="W1415" t="str">
            <v>(17) kids underwear ALL 6sizes</v>
          </cell>
          <cell r="X1415">
            <v>6</v>
          </cell>
          <cell r="Y1415" t="str">
            <v>Нет</v>
          </cell>
          <cell r="Z1415" t="str">
            <v>Inna Smorodina</v>
          </cell>
          <cell r="AA1415" t="str">
            <v>Basic+</v>
          </cell>
          <cell r="AB1415" t="str">
            <v>Regular</v>
          </cell>
          <cell r="AC1415" t="str">
            <v>1,2,3,4,5</v>
          </cell>
          <cell r="AD1415" t="str">
            <v>1,2,3,4,5_6</v>
          </cell>
          <cell r="AE1415">
            <v>271</v>
          </cell>
          <cell r="AF1415">
            <v>52</v>
          </cell>
          <cell r="AG1415">
            <v>73</v>
          </cell>
          <cell r="AH1415">
            <v>96</v>
          </cell>
          <cell r="AI1415">
            <v>43</v>
          </cell>
          <cell r="AJ1415">
            <v>7</v>
          </cell>
          <cell r="AK1415">
            <v>0.7</v>
          </cell>
          <cell r="AL1415">
            <v>0.8</v>
          </cell>
          <cell r="AM1415">
            <v>7</v>
          </cell>
          <cell r="AN1415">
            <v>3</v>
          </cell>
          <cell r="AO1415">
            <v>10</v>
          </cell>
          <cell r="AP1415">
            <v>520</v>
          </cell>
          <cell r="AQ1415">
            <v>7</v>
          </cell>
          <cell r="AR1415">
            <v>3</v>
          </cell>
          <cell r="AS1415">
            <v>10</v>
          </cell>
          <cell r="AT1415">
            <v>730</v>
          </cell>
          <cell r="AU1415">
            <v>7</v>
          </cell>
          <cell r="AV1415">
            <v>3</v>
          </cell>
          <cell r="AW1415">
            <v>10</v>
          </cell>
          <cell r="AX1415">
            <v>960</v>
          </cell>
          <cell r="AY1415">
            <v>7</v>
          </cell>
          <cell r="AZ1415">
            <v>3</v>
          </cell>
          <cell r="BA1415">
            <v>10</v>
          </cell>
          <cell r="BB1415">
            <v>430</v>
          </cell>
          <cell r="BC1415">
            <v>7</v>
          </cell>
          <cell r="BD1415">
            <v>3</v>
          </cell>
          <cell r="BE1415">
            <v>10</v>
          </cell>
          <cell r="BF1415">
            <v>70</v>
          </cell>
          <cell r="BG1415" t="str">
            <v>1-3</v>
          </cell>
          <cell r="BH1415">
            <v>0.45166666666666666</v>
          </cell>
          <cell r="BI1415">
            <v>2710</v>
          </cell>
          <cell r="BJ1415">
            <v>1499</v>
          </cell>
          <cell r="BK1415">
            <v>1499</v>
          </cell>
          <cell r="BL1415">
            <v>1362.73</v>
          </cell>
          <cell r="BM1415">
            <v>3.1268251981643722</v>
          </cell>
          <cell r="BN1415">
            <v>4.22</v>
          </cell>
          <cell r="BO1415">
            <v>4.3899999999999997</v>
          </cell>
          <cell r="BP1415">
            <v>5.64</v>
          </cell>
          <cell r="BQ1415">
            <v>479.4</v>
          </cell>
          <cell r="BR1415">
            <v>0.6801867911941295</v>
          </cell>
          <cell r="BS1415">
            <v>3.3</v>
          </cell>
          <cell r="BT1415">
            <v>85</v>
          </cell>
          <cell r="BU1415">
            <v>1.1000000000000001</v>
          </cell>
          <cell r="BV1415">
            <v>1499</v>
          </cell>
          <cell r="BW1415">
            <v>750</v>
          </cell>
          <cell r="BX1415" t="str">
            <v>Suzhou Kingsma Import and Export Co., Ltd</v>
          </cell>
          <cell r="BY1415" t="str">
            <v>Китай</v>
          </cell>
          <cell r="BZ1415">
            <v>240</v>
          </cell>
          <cell r="CA1415">
            <v>590</v>
          </cell>
          <cell r="CB1415">
            <v>108</v>
          </cell>
          <cell r="CC1415">
            <v>2352</v>
          </cell>
          <cell r="CD1415">
            <v>6000</v>
          </cell>
          <cell r="CE1415">
            <v>1888.5181204172925</v>
          </cell>
          <cell r="CF1415">
            <v>6000</v>
          </cell>
          <cell r="CG1415">
            <v>7000</v>
          </cell>
          <cell r="CH1415" t="str">
            <v>ок</v>
          </cell>
          <cell r="CI1415" t="str">
            <v>ок</v>
          </cell>
          <cell r="CJ1415">
            <v>18</v>
          </cell>
          <cell r="CK1415">
            <v>11896.9</v>
          </cell>
          <cell r="CL1415">
            <v>2590.1</v>
          </cell>
          <cell r="CM1415">
            <v>1053.5999999999999</v>
          </cell>
          <cell r="CN1415">
            <v>10325.279999999999</v>
          </cell>
          <cell r="CO1415">
            <v>474.11999999999995</v>
          </cell>
          <cell r="CP1415">
            <v>26339.999999999996</v>
          </cell>
          <cell r="CQ1415">
            <v>1299174</v>
          </cell>
          <cell r="CR1415">
            <v>282846</v>
          </cell>
          <cell r="CS1415">
            <v>115056</v>
          </cell>
          <cell r="CT1415">
            <v>1127548.8</v>
          </cell>
          <cell r="CU1415">
            <v>51775.199999999997</v>
          </cell>
          <cell r="CV1415">
            <v>2876400</v>
          </cell>
          <cell r="CW1415">
            <v>4062290</v>
          </cell>
          <cell r="CX1415">
            <v>884410</v>
          </cell>
          <cell r="CY1415">
            <v>359760</v>
          </cell>
          <cell r="CZ1415">
            <v>3525648</v>
          </cell>
          <cell r="DA1415">
            <v>161892</v>
          </cell>
          <cell r="DB1415">
            <v>8994000</v>
          </cell>
          <cell r="DC1415" t="str">
            <v>Basic+</v>
          </cell>
          <cell r="DE1415">
            <v>59</v>
          </cell>
          <cell r="DF1415">
            <v>59</v>
          </cell>
          <cell r="DH1415">
            <v>7</v>
          </cell>
          <cell r="DI1415">
            <v>3</v>
          </cell>
          <cell r="DJ1415">
            <v>10</v>
          </cell>
          <cell r="DK1415">
            <v>590</v>
          </cell>
          <cell r="DP1415">
            <v>590</v>
          </cell>
          <cell r="DQ1415">
            <v>413</v>
          </cell>
          <cell r="DR1415">
            <v>177</v>
          </cell>
          <cell r="DS1415">
            <v>0.7</v>
          </cell>
          <cell r="DT1415">
            <v>0.3</v>
          </cell>
          <cell r="DU1415">
            <v>1499</v>
          </cell>
          <cell r="DV1415">
            <v>249570</v>
          </cell>
          <cell r="DW1415">
            <v>2590.1</v>
          </cell>
          <cell r="DX1415">
            <v>884410</v>
          </cell>
          <cell r="DY1415" t="str">
            <v>lime</v>
          </cell>
          <cell r="DZ1415" t="str">
            <v>20234280011___Zlota___лайм</v>
          </cell>
        </row>
        <row r="1416">
          <cell r="B1416" t="str">
            <v>20234280012_0076847_00000003861</v>
          </cell>
          <cell r="C1416" t="str">
            <v>20234280012_0076847</v>
          </cell>
          <cell r="D1416" t="str">
            <v>Theme 4БельеIolantaЖенскийprint17</v>
          </cell>
          <cell r="E1416" t="str">
            <v>Заг. с Th 4</v>
          </cell>
          <cell r="F1416" t="str">
            <v>ACOOLA Белье Весна 2024 Theme 4</v>
          </cell>
          <cell r="G1416" t="str">
            <v>ACOOLA</v>
          </cell>
          <cell r="H1416" t="str">
            <v>Theme 4</v>
          </cell>
          <cell r="I1416" t="str">
            <v>00000003861</v>
          </cell>
          <cell r="J1416" t="str">
            <v>20234280012</v>
          </cell>
          <cell r="K1416" t="str">
            <v>Пижама детская для девочек Iolanta набивка</v>
          </cell>
          <cell r="L1416" t="str">
            <v>Женский</v>
          </cell>
          <cell r="M1416" t="str">
            <v>Все</v>
          </cell>
          <cell r="N1416" t="str">
            <v>Iolanta</v>
          </cell>
          <cell r="O1416" t="str">
            <v>набивка</v>
          </cell>
          <cell r="P1416" t="str">
            <v>Underwear</v>
          </cell>
          <cell r="Q1416" t="str">
            <v>Pajamas</v>
          </cell>
          <cell r="R1416" t="str">
            <v>Underwear/nightwear_Girls</v>
          </cell>
          <cell r="S1416" t="str">
            <v>Underwear/nightwear</v>
          </cell>
          <cell r="T1416" t="str">
            <v>Белье</v>
          </cell>
          <cell r="U1416" t="str">
            <v>Single jersey / Трикотажное полотно</v>
          </cell>
          <cell r="V1416" t="str">
            <v>100%Хлопок</v>
          </cell>
          <cell r="W1416" t="str">
            <v>(17) kids underwear ALL 6sizes</v>
          </cell>
          <cell r="X1416">
            <v>6</v>
          </cell>
          <cell r="Y1416" t="str">
            <v>Нет</v>
          </cell>
          <cell r="Z1416" t="str">
            <v>Inna Smorodina</v>
          </cell>
          <cell r="AA1416" t="str">
            <v>Basic+</v>
          </cell>
          <cell r="AB1416" t="str">
            <v>Regular</v>
          </cell>
          <cell r="AC1416" t="str">
            <v>1,2,3,4,5</v>
          </cell>
          <cell r="AD1416" t="str">
            <v>1,2,3,4,5_6</v>
          </cell>
          <cell r="AE1416">
            <v>271</v>
          </cell>
          <cell r="AF1416">
            <v>52</v>
          </cell>
          <cell r="AG1416">
            <v>73</v>
          </cell>
          <cell r="AH1416">
            <v>96</v>
          </cell>
          <cell r="AI1416">
            <v>43</v>
          </cell>
          <cell r="AJ1416">
            <v>7</v>
          </cell>
          <cell r="AK1416">
            <v>0.7</v>
          </cell>
          <cell r="AL1416">
            <v>0.8</v>
          </cell>
          <cell r="AM1416">
            <v>7</v>
          </cell>
          <cell r="AN1416">
            <v>3</v>
          </cell>
          <cell r="AO1416">
            <v>10</v>
          </cell>
          <cell r="AP1416">
            <v>520</v>
          </cell>
          <cell r="AQ1416">
            <v>7</v>
          </cell>
          <cell r="AR1416">
            <v>3</v>
          </cell>
          <cell r="AS1416">
            <v>10</v>
          </cell>
          <cell r="AT1416">
            <v>730</v>
          </cell>
          <cell r="AU1416">
            <v>7</v>
          </cell>
          <cell r="AV1416">
            <v>3</v>
          </cell>
          <cell r="AW1416">
            <v>10</v>
          </cell>
          <cell r="AX1416">
            <v>960</v>
          </cell>
          <cell r="AY1416">
            <v>7</v>
          </cell>
          <cell r="AZ1416">
            <v>3</v>
          </cell>
          <cell r="BA1416">
            <v>10</v>
          </cell>
          <cell r="BB1416">
            <v>430</v>
          </cell>
          <cell r="BC1416">
            <v>7</v>
          </cell>
          <cell r="BD1416">
            <v>3</v>
          </cell>
          <cell r="BE1416">
            <v>10</v>
          </cell>
          <cell r="BF1416">
            <v>70</v>
          </cell>
          <cell r="BG1416" t="str">
            <v>1-3</v>
          </cell>
          <cell r="BH1416">
            <v>0.45166666666666666</v>
          </cell>
          <cell r="BI1416">
            <v>2710</v>
          </cell>
          <cell r="BJ1416">
            <v>1499</v>
          </cell>
          <cell r="BK1416">
            <v>1499</v>
          </cell>
          <cell r="BL1416">
            <v>1362.73</v>
          </cell>
          <cell r="BM1416">
            <v>3.4715145900880038</v>
          </cell>
          <cell r="BN1416">
            <v>3.8</v>
          </cell>
          <cell r="BO1416">
            <v>3.96</v>
          </cell>
          <cell r="BP1416">
            <v>5.08</v>
          </cell>
          <cell r="BQ1416">
            <v>431.8</v>
          </cell>
          <cell r="BR1416">
            <v>0.71194129419613073</v>
          </cell>
          <cell r="BS1416">
            <v>3.3</v>
          </cell>
          <cell r="BT1416">
            <v>85</v>
          </cell>
          <cell r="BU1416">
            <v>1.1000000000000001</v>
          </cell>
          <cell r="BV1416">
            <v>1499</v>
          </cell>
          <cell r="BW1416">
            <v>750</v>
          </cell>
          <cell r="BX1416" t="str">
            <v>CHINA-BASE NINGBO FOREIGN TRADE CO., LTD</v>
          </cell>
          <cell r="BY1416" t="str">
            <v>Китай</v>
          </cell>
          <cell r="BZ1416">
            <v>240</v>
          </cell>
          <cell r="CA1416">
            <v>590</v>
          </cell>
          <cell r="CB1416">
            <v>108</v>
          </cell>
          <cell r="CC1416">
            <v>2352</v>
          </cell>
          <cell r="CD1416">
            <v>6000</v>
          </cell>
          <cell r="CE1416">
            <v>1888.5181204172925</v>
          </cell>
          <cell r="CF1416">
            <v>6000</v>
          </cell>
          <cell r="CG1416">
            <v>7000</v>
          </cell>
          <cell r="CH1416" t="str">
            <v>ок</v>
          </cell>
          <cell r="CI1416" t="str">
            <v>ок</v>
          </cell>
          <cell r="CJ1416">
            <v>18</v>
          </cell>
          <cell r="CK1416">
            <v>10731.6</v>
          </cell>
          <cell r="CL1416">
            <v>2336.4</v>
          </cell>
          <cell r="CM1416">
            <v>950.4</v>
          </cell>
          <cell r="CN1416">
            <v>9313.92</v>
          </cell>
          <cell r="CO1416">
            <v>427.68</v>
          </cell>
          <cell r="CP1416">
            <v>23760</v>
          </cell>
          <cell r="CQ1416">
            <v>1170178</v>
          </cell>
          <cell r="CR1416">
            <v>254762</v>
          </cell>
          <cell r="CS1416">
            <v>103632</v>
          </cell>
          <cell r="CT1416">
            <v>1015593.6</v>
          </cell>
          <cell r="CU1416">
            <v>46634.400000000001</v>
          </cell>
          <cell r="CV1416">
            <v>2590800</v>
          </cell>
          <cell r="CW1416">
            <v>4062290</v>
          </cell>
          <cell r="CX1416">
            <v>884410</v>
          </cell>
          <cell r="CY1416">
            <v>359760</v>
          </cell>
          <cell r="CZ1416">
            <v>3525648</v>
          </cell>
          <cell r="DA1416">
            <v>161892</v>
          </cell>
          <cell r="DB1416">
            <v>8994000</v>
          </cell>
          <cell r="DC1416" t="str">
            <v>Basic+</v>
          </cell>
          <cell r="DE1416">
            <v>59</v>
          </cell>
          <cell r="DF1416">
            <v>59</v>
          </cell>
          <cell r="DH1416">
            <v>7</v>
          </cell>
          <cell r="DI1416">
            <v>3</v>
          </cell>
          <cell r="DJ1416">
            <v>10</v>
          </cell>
          <cell r="DK1416">
            <v>590</v>
          </cell>
          <cell r="DP1416">
            <v>590</v>
          </cell>
          <cell r="DQ1416">
            <v>413</v>
          </cell>
          <cell r="DR1416">
            <v>177</v>
          </cell>
          <cell r="DS1416">
            <v>0.7</v>
          </cell>
          <cell r="DT1416">
            <v>0.3</v>
          </cell>
          <cell r="DU1416">
            <v>1499</v>
          </cell>
          <cell r="DV1416">
            <v>224790</v>
          </cell>
          <cell r="DW1416">
            <v>2336.4</v>
          </cell>
          <cell r="DX1416">
            <v>884410</v>
          </cell>
          <cell r="DY1416" t="str">
            <v>print</v>
          </cell>
          <cell r="DZ1416" t="str">
            <v>20234280012___Iolanta___набивка</v>
          </cell>
        </row>
        <row r="1417">
          <cell r="B1417" t="str">
            <v>20314420013_0070627_00000003863</v>
          </cell>
          <cell r="C1417" t="str">
            <v>20314420013_0070627</v>
          </cell>
          <cell r="D1417" t="str">
            <v>BaseНоски/Чулки/КолготкиMonifeУнисексwhite29</v>
          </cell>
          <cell r="E1417" t="str">
            <v>Заг. с Th 4</v>
          </cell>
          <cell r="F1417" t="str">
            <v>ACOOLA Белье БАЗОВЫЙ АССОРТИМЕНТ</v>
          </cell>
          <cell r="G1417" t="str">
            <v>ACOOLA</v>
          </cell>
          <cell r="H1417" t="str">
            <v>Base</v>
          </cell>
          <cell r="I1417" t="str">
            <v>00000003863</v>
          </cell>
          <cell r="J1417" t="str">
            <v>20314420013</v>
          </cell>
          <cell r="K1417" t="str">
            <v>Носки детские 3 пары Monife белый</v>
          </cell>
          <cell r="L1417" t="str">
            <v>Унисекс</v>
          </cell>
          <cell r="M1417" t="str">
            <v>Большой</v>
          </cell>
          <cell r="N1417" t="str">
            <v>Monife</v>
          </cell>
          <cell r="O1417" t="str">
            <v>белый</v>
          </cell>
          <cell r="P1417" t="str">
            <v>Hosiery</v>
          </cell>
          <cell r="Q1417" t="str">
            <v>Socks</v>
          </cell>
          <cell r="R1417" t="str">
            <v>Socks_Boys</v>
          </cell>
          <cell r="S1417" t="str">
            <v>Socks</v>
          </cell>
          <cell r="T1417" t="str">
            <v>Носки/Чулки/Колготки</v>
          </cell>
          <cell r="U1417" t="str">
            <v>Jacquard knitted / Вязаный жаккард</v>
          </cell>
          <cell r="V1417" t="str">
            <v>71%Хлопок/19%ПЭ/5%ПА/5%ПУ</v>
          </cell>
          <cell r="W1417" t="str">
            <v>(29) kids socks B2G2 3sizes</v>
          </cell>
          <cell r="X1417">
            <v>3</v>
          </cell>
          <cell r="Y1417" t="str">
            <v>Да</v>
          </cell>
          <cell r="Z1417" t="str">
            <v>Inna Smorodina</v>
          </cell>
          <cell r="AA1417" t="str">
            <v>Basic+</v>
          </cell>
          <cell r="AB1417" t="str">
            <v>Regular</v>
          </cell>
          <cell r="AC1417" t="str">
            <v>1,2,3,4,5</v>
          </cell>
          <cell r="AD1417" t="str">
            <v>1,2,3,4,5_3</v>
          </cell>
          <cell r="AE1417">
            <v>271</v>
          </cell>
          <cell r="AF1417">
            <v>52</v>
          </cell>
          <cell r="AG1417">
            <v>73</v>
          </cell>
          <cell r="AH1417">
            <v>96</v>
          </cell>
          <cell r="AI1417">
            <v>43</v>
          </cell>
          <cell r="AJ1417">
            <v>7</v>
          </cell>
          <cell r="AK1417">
            <v>1</v>
          </cell>
          <cell r="AL1417">
            <v>1</v>
          </cell>
          <cell r="AM1417">
            <v>6</v>
          </cell>
          <cell r="AN1417">
            <v>3</v>
          </cell>
          <cell r="AO1417">
            <v>9</v>
          </cell>
          <cell r="AP1417">
            <v>468</v>
          </cell>
          <cell r="AQ1417">
            <v>6</v>
          </cell>
          <cell r="AR1417">
            <v>3</v>
          </cell>
          <cell r="AS1417">
            <v>9</v>
          </cell>
          <cell r="AT1417">
            <v>657</v>
          </cell>
          <cell r="AU1417">
            <v>6</v>
          </cell>
          <cell r="AV1417">
            <v>3</v>
          </cell>
          <cell r="AW1417">
            <v>9</v>
          </cell>
          <cell r="AX1417">
            <v>864</v>
          </cell>
          <cell r="AY1417">
            <v>6</v>
          </cell>
          <cell r="AZ1417">
            <v>3</v>
          </cell>
          <cell r="BA1417">
            <v>9</v>
          </cell>
          <cell r="BB1417">
            <v>387</v>
          </cell>
          <cell r="BC1417">
            <v>6</v>
          </cell>
          <cell r="BD1417">
            <v>3</v>
          </cell>
          <cell r="BE1417">
            <v>9</v>
          </cell>
          <cell r="BF1417">
            <v>63</v>
          </cell>
          <cell r="BG1417" t="str">
            <v>3-3</v>
          </cell>
          <cell r="BH1417">
            <v>0.48780000000000001</v>
          </cell>
          <cell r="BI1417">
            <v>2439</v>
          </cell>
          <cell r="BJ1417">
            <v>299</v>
          </cell>
          <cell r="BK1417">
            <v>299</v>
          </cell>
          <cell r="BL1417">
            <v>271.82</v>
          </cell>
          <cell r="BM1417">
            <v>2.6251097453906933</v>
          </cell>
          <cell r="BN1417">
            <v>1.25</v>
          </cell>
          <cell r="BO1417">
            <v>1.35</v>
          </cell>
          <cell r="BP1417">
            <v>1.34</v>
          </cell>
          <cell r="BQ1417">
            <v>113.9</v>
          </cell>
          <cell r="BR1417">
            <v>0.61906354515050166</v>
          </cell>
          <cell r="BS1417">
            <v>3.3</v>
          </cell>
          <cell r="BT1417">
            <v>85</v>
          </cell>
          <cell r="BU1417">
            <v>1.1000000000000001</v>
          </cell>
          <cell r="BV1417">
            <v>299</v>
          </cell>
          <cell r="BW1417">
            <v>150</v>
          </cell>
          <cell r="BX1417" t="str">
            <v>ООО «Инвестиционная компания «Капитал»</v>
          </cell>
          <cell r="BY1417" t="str">
            <v>Россия</v>
          </cell>
          <cell r="BZ1417">
            <v>200</v>
          </cell>
          <cell r="CA1417">
            <v>531</v>
          </cell>
          <cell r="CB1417">
            <v>90</v>
          </cell>
          <cell r="CC1417">
            <v>1740</v>
          </cell>
          <cell r="CD1417">
            <v>5000</v>
          </cell>
          <cell r="CE1417">
            <v>1573.7651003477438</v>
          </cell>
          <cell r="CF1417">
            <v>5000</v>
          </cell>
          <cell r="CG1417">
            <v>4500</v>
          </cell>
          <cell r="CH1417" t="str">
            <v>ок</v>
          </cell>
          <cell r="CI1417" t="str">
            <v>min цена 299</v>
          </cell>
          <cell r="CJ1417">
            <v>30</v>
          </cell>
          <cell r="CK1417">
            <v>3292.65</v>
          </cell>
          <cell r="CL1417">
            <v>716.85</v>
          </cell>
          <cell r="CM1417">
            <v>270</v>
          </cell>
          <cell r="CN1417">
            <v>2349</v>
          </cell>
          <cell r="CO1417">
            <v>121.50000000000001</v>
          </cell>
          <cell r="CP1417">
            <v>6750</v>
          </cell>
          <cell r="CQ1417">
            <v>277802.10000000003</v>
          </cell>
          <cell r="CR1417">
            <v>60480.9</v>
          </cell>
          <cell r="CS1417">
            <v>22780</v>
          </cell>
          <cell r="CT1417">
            <v>198186</v>
          </cell>
          <cell r="CU1417">
            <v>10251</v>
          </cell>
          <cell r="CV1417">
            <v>569500</v>
          </cell>
          <cell r="CW1417">
            <v>729261</v>
          </cell>
          <cell r="CX1417">
            <v>158769</v>
          </cell>
          <cell r="CY1417">
            <v>59800</v>
          </cell>
          <cell r="CZ1417">
            <v>520260</v>
          </cell>
          <cell r="DA1417">
            <v>26910</v>
          </cell>
          <cell r="DB1417">
            <v>1495000</v>
          </cell>
          <cell r="DC1417" t="str">
            <v>Basic+</v>
          </cell>
          <cell r="DE1417">
            <v>59</v>
          </cell>
          <cell r="DF1417">
            <v>59</v>
          </cell>
          <cell r="DH1417">
            <v>6</v>
          </cell>
          <cell r="DI1417">
            <v>3</v>
          </cell>
          <cell r="DJ1417">
            <v>9</v>
          </cell>
          <cell r="DK1417">
            <v>531</v>
          </cell>
          <cell r="DP1417">
            <v>531</v>
          </cell>
          <cell r="DQ1417">
            <v>354</v>
          </cell>
          <cell r="DR1417">
            <v>177</v>
          </cell>
          <cell r="DS1417">
            <v>0.66666666666666663</v>
          </cell>
          <cell r="DT1417">
            <v>0.33333333333333331</v>
          </cell>
          <cell r="DU1417">
            <v>299</v>
          </cell>
          <cell r="DV1417">
            <v>53365.500000000007</v>
          </cell>
          <cell r="DW1417">
            <v>716.85</v>
          </cell>
          <cell r="DX1417">
            <v>158769</v>
          </cell>
          <cell r="DY1417" t="str">
            <v>white</v>
          </cell>
          <cell r="DZ1417" t="str">
            <v>20314420013___Monife___белый</v>
          </cell>
        </row>
        <row r="1418">
          <cell r="B1418" t="str">
            <v>20324420005_0070628_00000003863</v>
          </cell>
          <cell r="C1418" t="str">
            <v>20324420005_0070628</v>
          </cell>
          <cell r="D1418" t="str">
            <v>BaseНоски/Чулки/КолготкиMonifeУнисексwhite212</v>
          </cell>
          <cell r="E1418" t="str">
            <v>Заг. с Th 4</v>
          </cell>
          <cell r="F1418" t="str">
            <v>ACOOLA Белье БАЗОВЫЙ АССОРТИМЕНТ</v>
          </cell>
          <cell r="G1418" t="str">
            <v>ACOOLA</v>
          </cell>
          <cell r="H1418" t="str">
            <v>Base</v>
          </cell>
          <cell r="I1418" t="str">
            <v>00000003863</v>
          </cell>
          <cell r="J1418" t="str">
            <v>20324420005</v>
          </cell>
          <cell r="K1418" t="str">
            <v>Носки детские 3 пары Monife белый</v>
          </cell>
          <cell r="L1418" t="str">
            <v>Унисекс</v>
          </cell>
          <cell r="M1418" t="str">
            <v>Маленький</v>
          </cell>
          <cell r="N1418" t="str">
            <v>Monife</v>
          </cell>
          <cell r="O1418" t="str">
            <v>белый</v>
          </cell>
          <cell r="P1418" t="str">
            <v>Hosiery</v>
          </cell>
          <cell r="Q1418" t="str">
            <v>Socks</v>
          </cell>
          <cell r="R1418" t="str">
            <v>Socks_Boys</v>
          </cell>
          <cell r="S1418" t="str">
            <v>Socks</v>
          </cell>
          <cell r="T1418" t="str">
            <v>Носки/Чулки/Колготки</v>
          </cell>
          <cell r="U1418" t="str">
            <v>Jacquard knitted / Вязаный жаккард</v>
          </cell>
          <cell r="V1418" t="str">
            <v>71%Хлопок/19%ПЭ/5%ПА/5%ПУ</v>
          </cell>
          <cell r="W1418" t="str">
            <v>(212) Kids socks B1G1 14-18</v>
          </cell>
          <cell r="X1418">
            <v>3</v>
          </cell>
          <cell r="Y1418" t="str">
            <v>Да</v>
          </cell>
          <cell r="Z1418" t="str">
            <v>Inna Smorodina</v>
          </cell>
          <cell r="AA1418" t="str">
            <v>Basic+</v>
          </cell>
          <cell r="AB1418" t="str">
            <v>Regular</v>
          </cell>
          <cell r="AC1418" t="str">
            <v>1,2,3,4,5</v>
          </cell>
          <cell r="AD1418" t="str">
            <v>1,2,3,4,5_3</v>
          </cell>
          <cell r="AE1418">
            <v>271</v>
          </cell>
          <cell r="AF1418">
            <v>52</v>
          </cell>
          <cell r="AG1418">
            <v>73</v>
          </cell>
          <cell r="AH1418">
            <v>96</v>
          </cell>
          <cell r="AI1418">
            <v>43</v>
          </cell>
          <cell r="AJ1418">
            <v>7</v>
          </cell>
          <cell r="AK1418">
            <v>1</v>
          </cell>
          <cell r="AL1418">
            <v>1</v>
          </cell>
          <cell r="AM1418">
            <v>6</v>
          </cell>
          <cell r="AN1418">
            <v>3</v>
          </cell>
          <cell r="AO1418">
            <v>9</v>
          </cell>
          <cell r="AP1418">
            <v>468</v>
          </cell>
          <cell r="AQ1418">
            <v>6</v>
          </cell>
          <cell r="AR1418">
            <v>3</v>
          </cell>
          <cell r="AS1418">
            <v>9</v>
          </cell>
          <cell r="AT1418">
            <v>657</v>
          </cell>
          <cell r="AU1418">
            <v>6</v>
          </cell>
          <cell r="AV1418">
            <v>3</v>
          </cell>
          <cell r="AW1418">
            <v>9</v>
          </cell>
          <cell r="AX1418">
            <v>864</v>
          </cell>
          <cell r="AY1418">
            <v>6</v>
          </cell>
          <cell r="AZ1418">
            <v>3</v>
          </cell>
          <cell r="BA1418">
            <v>9</v>
          </cell>
          <cell r="BB1418">
            <v>387</v>
          </cell>
          <cell r="BC1418">
            <v>6</v>
          </cell>
          <cell r="BD1418">
            <v>3</v>
          </cell>
          <cell r="BE1418">
            <v>9</v>
          </cell>
          <cell r="BF1418">
            <v>63</v>
          </cell>
          <cell r="BG1418" t="str">
            <v>3-3</v>
          </cell>
          <cell r="BH1418">
            <v>0.48780000000000001</v>
          </cell>
          <cell r="BI1418">
            <v>2439</v>
          </cell>
          <cell r="BJ1418">
            <v>299</v>
          </cell>
          <cell r="BK1418">
            <v>299</v>
          </cell>
          <cell r="BL1418">
            <v>271.82</v>
          </cell>
          <cell r="BM1418">
            <v>2.6251097453906933</v>
          </cell>
          <cell r="BN1418">
            <v>1.25</v>
          </cell>
          <cell r="BO1418">
            <v>1.35</v>
          </cell>
          <cell r="BP1418">
            <v>1.34</v>
          </cell>
          <cell r="BQ1418">
            <v>113.9</v>
          </cell>
          <cell r="BR1418">
            <v>0.61906354515050166</v>
          </cell>
          <cell r="BS1418">
            <v>3.3</v>
          </cell>
          <cell r="BT1418">
            <v>85</v>
          </cell>
          <cell r="BU1418">
            <v>1.1000000000000001</v>
          </cell>
          <cell r="BV1418">
            <v>299</v>
          </cell>
          <cell r="BW1418">
            <v>150</v>
          </cell>
          <cell r="BX1418" t="str">
            <v>ООО «Инвестиционная компания «Капитал»</v>
          </cell>
          <cell r="BY1418" t="str">
            <v>Россия</v>
          </cell>
          <cell r="BZ1418">
            <v>200</v>
          </cell>
          <cell r="CA1418">
            <v>531</v>
          </cell>
          <cell r="CB1418">
            <v>90</v>
          </cell>
          <cell r="CC1418">
            <v>1740</v>
          </cell>
          <cell r="CD1418">
            <v>5000</v>
          </cell>
          <cell r="CE1418">
            <v>1573.7651003477438</v>
          </cell>
          <cell r="CF1418">
            <v>5000</v>
          </cell>
          <cell r="CG1418">
            <v>4500</v>
          </cell>
          <cell r="CH1418" t="str">
            <v>ок</v>
          </cell>
          <cell r="CI1418" t="str">
            <v>min цена 299</v>
          </cell>
          <cell r="CJ1418">
            <v>30</v>
          </cell>
          <cell r="CK1418">
            <v>3292.65</v>
          </cell>
          <cell r="CL1418">
            <v>716.85</v>
          </cell>
          <cell r="CM1418">
            <v>270</v>
          </cell>
          <cell r="CN1418">
            <v>2349</v>
          </cell>
          <cell r="CO1418">
            <v>121.50000000000001</v>
          </cell>
          <cell r="CP1418">
            <v>6750</v>
          </cell>
          <cell r="CQ1418">
            <v>277802.10000000003</v>
          </cell>
          <cell r="CR1418">
            <v>60480.9</v>
          </cell>
          <cell r="CS1418">
            <v>22780</v>
          </cell>
          <cell r="CT1418">
            <v>198186</v>
          </cell>
          <cell r="CU1418">
            <v>10251</v>
          </cell>
          <cell r="CV1418">
            <v>569500</v>
          </cell>
          <cell r="CW1418">
            <v>729261</v>
          </cell>
          <cell r="CX1418">
            <v>158769</v>
          </cell>
          <cell r="CY1418">
            <v>59800</v>
          </cell>
          <cell r="CZ1418">
            <v>520260</v>
          </cell>
          <cell r="DA1418">
            <v>26910</v>
          </cell>
          <cell r="DB1418">
            <v>1495000</v>
          </cell>
          <cell r="DC1418" t="str">
            <v>Basic+</v>
          </cell>
          <cell r="DE1418">
            <v>59</v>
          </cell>
          <cell r="DF1418">
            <v>59</v>
          </cell>
          <cell r="DH1418">
            <v>6</v>
          </cell>
          <cell r="DI1418">
            <v>3</v>
          </cell>
          <cell r="DJ1418">
            <v>9</v>
          </cell>
          <cell r="DK1418">
            <v>531</v>
          </cell>
          <cell r="DP1418">
            <v>531</v>
          </cell>
          <cell r="DQ1418">
            <v>354</v>
          </cell>
          <cell r="DR1418">
            <v>177</v>
          </cell>
          <cell r="DS1418">
            <v>0.66666666666666663</v>
          </cell>
          <cell r="DT1418">
            <v>0.33333333333333331</v>
          </cell>
          <cell r="DU1418">
            <v>299</v>
          </cell>
          <cell r="DV1418">
            <v>53365.500000000007</v>
          </cell>
          <cell r="DW1418">
            <v>716.85</v>
          </cell>
          <cell r="DX1418">
            <v>158769</v>
          </cell>
          <cell r="DY1418" t="str">
            <v>white</v>
          </cell>
          <cell r="DZ1418" t="str">
            <v>20324420005___Monife___белый</v>
          </cell>
        </row>
        <row r="1419">
          <cell r="B1419" t="str">
            <v>20334420001_0076857_00000003863</v>
          </cell>
          <cell r="C1419" t="str">
            <v>20334420001_0076857</v>
          </cell>
          <cell r="D1419" t="str">
            <v>BaseНоски/Чулки/КолготкиBituУнисексwhite211</v>
          </cell>
          <cell r="E1419" t="str">
            <v>Заг. с Th 4</v>
          </cell>
          <cell r="F1419" t="str">
            <v>ACOOLA Белье БАЗОВЫЙ АССОРТИМЕНТ</v>
          </cell>
          <cell r="G1419" t="str">
            <v>ACOOLA</v>
          </cell>
          <cell r="H1419" t="str">
            <v>Base</v>
          </cell>
          <cell r="I1419" t="str">
            <v>00000003863</v>
          </cell>
          <cell r="J1419" t="str">
            <v>20334420001</v>
          </cell>
          <cell r="K1419" t="str">
            <v>Носки детские Bitu белый</v>
          </cell>
          <cell r="L1419" t="str">
            <v>Унисекс</v>
          </cell>
          <cell r="M1419" t="str">
            <v>Все</v>
          </cell>
          <cell r="N1419" t="str">
            <v>Bitu</v>
          </cell>
          <cell r="O1419" t="str">
            <v>белый</v>
          </cell>
          <cell r="P1419" t="str">
            <v>Hosiery</v>
          </cell>
          <cell r="Q1419" t="str">
            <v>Socks</v>
          </cell>
          <cell r="R1419" t="str">
            <v>Socks_Boys</v>
          </cell>
          <cell r="S1419" t="str">
            <v>Socks</v>
          </cell>
          <cell r="T1419" t="str">
            <v>Носки/Чулки/Колготки</v>
          </cell>
          <cell r="U1419" t="str">
            <v>Jacquard knitted / Вязаный жаккард</v>
          </cell>
          <cell r="V1419" t="str">
            <v>72%Хлопок/26%ПЭ/2%ПУ</v>
          </cell>
          <cell r="W1419" t="str">
            <v>(211) Kids socks 14-22</v>
          </cell>
          <cell r="X1419">
            <v>5</v>
          </cell>
          <cell r="Y1419" t="str">
            <v>Да</v>
          </cell>
          <cell r="Z1419" t="str">
            <v>Inna Smorodina</v>
          </cell>
          <cell r="AA1419" t="str">
            <v>Basic+</v>
          </cell>
          <cell r="AB1419" t="str">
            <v>Regular</v>
          </cell>
          <cell r="AC1419" t="str">
            <v>1,2,3,4,5</v>
          </cell>
          <cell r="AD1419" t="str">
            <v>1,2,3,4,5_5</v>
          </cell>
          <cell r="AE1419">
            <v>271</v>
          </cell>
          <cell r="AF1419">
            <v>52</v>
          </cell>
          <cell r="AG1419">
            <v>73</v>
          </cell>
          <cell r="AH1419">
            <v>96</v>
          </cell>
          <cell r="AI1419">
            <v>43</v>
          </cell>
          <cell r="AJ1419">
            <v>7</v>
          </cell>
          <cell r="AK1419">
            <v>1.4</v>
          </cell>
          <cell r="AL1419">
            <v>1</v>
          </cell>
          <cell r="AM1419">
            <v>11</v>
          </cell>
          <cell r="AN1419">
            <v>6</v>
          </cell>
          <cell r="AO1419">
            <v>17</v>
          </cell>
          <cell r="AP1419">
            <v>884</v>
          </cell>
          <cell r="AQ1419">
            <v>11</v>
          </cell>
          <cell r="AR1419">
            <v>6</v>
          </cell>
          <cell r="AS1419">
            <v>17</v>
          </cell>
          <cell r="AT1419">
            <v>1241</v>
          </cell>
          <cell r="AU1419">
            <v>11</v>
          </cell>
          <cell r="AV1419">
            <v>6</v>
          </cell>
          <cell r="AW1419">
            <v>17</v>
          </cell>
          <cell r="AX1419">
            <v>1632</v>
          </cell>
          <cell r="AY1419">
            <v>11</v>
          </cell>
          <cell r="AZ1419">
            <v>6</v>
          </cell>
          <cell r="BA1419">
            <v>17</v>
          </cell>
          <cell r="BB1419">
            <v>731</v>
          </cell>
          <cell r="BC1419">
            <v>11</v>
          </cell>
          <cell r="BD1419">
            <v>6</v>
          </cell>
          <cell r="BE1419">
            <v>17</v>
          </cell>
          <cell r="BF1419">
            <v>119</v>
          </cell>
          <cell r="BG1419" t="str">
            <v>6-6</v>
          </cell>
          <cell r="BH1419">
            <v>0.76783333333333337</v>
          </cell>
          <cell r="BI1419">
            <v>4607</v>
          </cell>
          <cell r="BJ1419">
            <v>149</v>
          </cell>
          <cell r="BK1419">
            <v>149</v>
          </cell>
          <cell r="BL1419">
            <v>135.44999999999999</v>
          </cell>
          <cell r="BM1419">
            <v>3.8107416879795397</v>
          </cell>
          <cell r="BN1419">
            <v>0.44</v>
          </cell>
          <cell r="BO1419">
            <v>0.47</v>
          </cell>
          <cell r="BP1419">
            <v>0.46</v>
          </cell>
          <cell r="BQ1419">
            <v>39.1</v>
          </cell>
          <cell r="BR1419">
            <v>0.73758389261744961</v>
          </cell>
          <cell r="BS1419">
            <v>3.3</v>
          </cell>
          <cell r="BT1419">
            <v>85</v>
          </cell>
          <cell r="BU1419">
            <v>1.1000000000000001</v>
          </cell>
          <cell r="BV1419">
            <v>149</v>
          </cell>
          <cell r="BW1419">
            <v>70</v>
          </cell>
          <cell r="BX1419" t="str">
            <v>ООО «Инвестиционная компания «Капитал»</v>
          </cell>
          <cell r="BY1419" t="str">
            <v>Россия</v>
          </cell>
          <cell r="BZ1419">
            <v>407</v>
          </cell>
          <cell r="CA1419">
            <v>826</v>
          </cell>
          <cell r="CB1419">
            <v>160</v>
          </cell>
          <cell r="CD1419">
            <v>6000</v>
          </cell>
          <cell r="CE1419">
            <v>1888.5181204172925</v>
          </cell>
          <cell r="CF1419">
            <v>6000</v>
          </cell>
          <cell r="CG1419">
            <v>6000</v>
          </cell>
          <cell r="CH1419" t="str">
            <v>ок</v>
          </cell>
          <cell r="CI1419" t="str">
            <v>min цена 299</v>
          </cell>
          <cell r="CJ1419">
            <v>32</v>
          </cell>
          <cell r="CK1419">
            <v>2165.29</v>
          </cell>
          <cell r="CL1419">
            <v>388.21999999999997</v>
          </cell>
          <cell r="CM1419">
            <v>191.29</v>
          </cell>
          <cell r="CN1419">
            <v>0</v>
          </cell>
          <cell r="CO1419">
            <v>75.199999999999989</v>
          </cell>
          <cell r="CP1419">
            <v>2820</v>
          </cell>
          <cell r="CQ1419">
            <v>180133.7</v>
          </cell>
          <cell r="CR1419">
            <v>32296.600000000002</v>
          </cell>
          <cell r="CS1419">
            <v>15913.7</v>
          </cell>
          <cell r="CT1419">
            <v>0</v>
          </cell>
          <cell r="CU1419">
            <v>6256</v>
          </cell>
          <cell r="CV1419">
            <v>234600</v>
          </cell>
          <cell r="CW1419">
            <v>686443</v>
          </cell>
          <cell r="CX1419">
            <v>123074</v>
          </cell>
          <cell r="CY1419">
            <v>60643</v>
          </cell>
          <cell r="CZ1419">
            <v>0</v>
          </cell>
          <cell r="DA1419">
            <v>23840</v>
          </cell>
          <cell r="DB1419">
            <v>894000</v>
          </cell>
          <cell r="DC1419" t="str">
            <v>Basic+</v>
          </cell>
          <cell r="DE1419">
            <v>59</v>
          </cell>
          <cell r="DF1419">
            <v>59</v>
          </cell>
          <cell r="DH1419">
            <v>9</v>
          </cell>
          <cell r="DI1419">
            <v>5</v>
          </cell>
          <cell r="DJ1419">
            <v>14</v>
          </cell>
          <cell r="DK1419">
            <v>826</v>
          </cell>
          <cell r="DP1419">
            <v>826</v>
          </cell>
          <cell r="DQ1419">
            <v>531</v>
          </cell>
          <cell r="DR1419">
            <v>295</v>
          </cell>
          <cell r="DS1419">
            <v>0.6428571428571429</v>
          </cell>
          <cell r="DT1419">
            <v>0.35714285714285715</v>
          </cell>
          <cell r="DU1419">
            <v>149</v>
          </cell>
          <cell r="DV1419">
            <v>28497.000000000004</v>
          </cell>
          <cell r="DW1419">
            <v>388.21999999999997</v>
          </cell>
          <cell r="DX1419">
            <v>123074</v>
          </cell>
          <cell r="DY1419" t="str">
            <v>white</v>
          </cell>
          <cell r="DZ1419" t="str">
            <v>20334420001___Bitu___белый</v>
          </cell>
        </row>
        <row r="1420">
          <cell r="B1420" t="str">
            <v>20106100086_0076870_00000003865</v>
          </cell>
          <cell r="C1420" t="str">
            <v>20106100086_0076870</v>
          </cell>
          <cell r="D1420" t="str">
            <v>Theme 4АксессуарыShawnМужскойdark navy9</v>
          </cell>
          <cell r="E1420" t="str">
            <v>Заг. с Th 4</v>
          </cell>
          <cell r="F1420" t="str">
            <v>ACOOLA Аксессуары Весна 2024 Theme 4</v>
          </cell>
          <cell r="G1420" t="str">
            <v>ACOOLA</v>
          </cell>
          <cell r="H1420" t="str">
            <v>Theme 4</v>
          </cell>
          <cell r="I1420" t="str">
            <v>00000003865</v>
          </cell>
          <cell r="J1420" t="str">
            <v>20106100086</v>
          </cell>
          <cell r="K1420" t="str">
            <v>Сумка детская Shawn темно-синий</v>
          </cell>
          <cell r="L1420" t="str">
            <v>Мужской</v>
          </cell>
          <cell r="M1420" t="str">
            <v/>
          </cell>
          <cell r="N1420" t="str">
            <v>Shawn</v>
          </cell>
          <cell r="O1420" t="str">
            <v>темно-синий</v>
          </cell>
          <cell r="P1420" t="str">
            <v>Accessories</v>
          </cell>
          <cell r="Q1420" t="str">
            <v>Bag</v>
          </cell>
          <cell r="R1420" t="str">
            <v>Accessories_Women</v>
          </cell>
          <cell r="S1420" t="str">
            <v>Accessories</v>
          </cell>
          <cell r="T1420" t="str">
            <v>Аксессуары</v>
          </cell>
          <cell r="U1420" t="str">
            <v/>
          </cell>
          <cell r="V1420" t="str">
            <v/>
          </cell>
          <cell r="W1420" t="str">
            <v>(9) one size</v>
          </cell>
          <cell r="X1420">
            <v>1</v>
          </cell>
          <cell r="Y1420" t="str">
            <v>Нет</v>
          </cell>
          <cell r="Z1420" t="str">
            <v>Julia Kosmina</v>
          </cell>
          <cell r="AA1420" t="str">
            <v>Basic+</v>
          </cell>
          <cell r="AB1420" t="str">
            <v>Regular</v>
          </cell>
          <cell r="AC1420" t="str">
            <v>1,2,3,4,5</v>
          </cell>
          <cell r="AD1420" t="str">
            <v>1,2,3,4,5_1</v>
          </cell>
          <cell r="AE1420">
            <v>271</v>
          </cell>
          <cell r="AF1420">
            <v>52</v>
          </cell>
          <cell r="AG1420">
            <v>73</v>
          </cell>
          <cell r="AH1420">
            <v>96</v>
          </cell>
          <cell r="AI1420">
            <v>43</v>
          </cell>
          <cell r="AJ1420">
            <v>7</v>
          </cell>
          <cell r="AK1420">
            <v>1</v>
          </cell>
          <cell r="AL1420">
            <v>1</v>
          </cell>
          <cell r="AM1420">
            <v>2</v>
          </cell>
          <cell r="AN1420">
            <v>1</v>
          </cell>
          <cell r="AO1420">
            <v>3</v>
          </cell>
          <cell r="AP1420">
            <v>156</v>
          </cell>
          <cell r="AQ1420">
            <v>2</v>
          </cell>
          <cell r="AR1420">
            <v>1</v>
          </cell>
          <cell r="AS1420">
            <v>3</v>
          </cell>
          <cell r="AT1420">
            <v>219</v>
          </cell>
          <cell r="AU1420">
            <v>2</v>
          </cell>
          <cell r="AV1420">
            <v>1</v>
          </cell>
          <cell r="AW1420">
            <v>3</v>
          </cell>
          <cell r="AX1420">
            <v>288</v>
          </cell>
          <cell r="AY1420">
            <v>2</v>
          </cell>
          <cell r="AZ1420">
            <v>1</v>
          </cell>
          <cell r="BA1420">
            <v>3</v>
          </cell>
          <cell r="BB1420">
            <v>129</v>
          </cell>
          <cell r="BC1420">
            <v>2</v>
          </cell>
          <cell r="BD1420">
            <v>1</v>
          </cell>
          <cell r="BE1420">
            <v>3</v>
          </cell>
          <cell r="BF1420">
            <v>21</v>
          </cell>
          <cell r="BG1420" t="str">
            <v>1-1</v>
          </cell>
          <cell r="BH1420">
            <v>0.54200000000000004</v>
          </cell>
          <cell r="BI1420">
            <v>813</v>
          </cell>
          <cell r="BJ1420">
            <v>999</v>
          </cell>
          <cell r="BK1420">
            <v>999</v>
          </cell>
          <cell r="BL1420">
            <v>832.5</v>
          </cell>
          <cell r="BM1420">
            <v>3.8158899923605802</v>
          </cell>
          <cell r="BN1420">
            <v>2.09</v>
          </cell>
          <cell r="BO1420">
            <v>2.17</v>
          </cell>
          <cell r="BP1420">
            <v>3.08</v>
          </cell>
          <cell r="BQ1420">
            <v>261.8</v>
          </cell>
          <cell r="BR1420">
            <v>0.73793793793793794</v>
          </cell>
          <cell r="BS1420">
            <v>3.3</v>
          </cell>
          <cell r="BT1420">
            <v>85</v>
          </cell>
          <cell r="BU1420">
            <v>1.2</v>
          </cell>
          <cell r="BV1420">
            <v>999</v>
          </cell>
          <cell r="BW1420">
            <v>500</v>
          </cell>
          <cell r="BX1420" t="str">
            <v>YIWU XINGLIU TRADING CO., LTD.</v>
          </cell>
          <cell r="BY1420" t="str">
            <v>Китай</v>
          </cell>
          <cell r="BZ1420">
            <v>60</v>
          </cell>
          <cell r="CA1420">
            <v>177</v>
          </cell>
          <cell r="CB1420">
            <v>27</v>
          </cell>
          <cell r="CC1420">
            <v>423</v>
          </cell>
          <cell r="CD1420">
            <v>1500</v>
          </cell>
          <cell r="CE1420">
            <v>472.12953010432312</v>
          </cell>
          <cell r="CF1420">
            <v>1500</v>
          </cell>
          <cell r="CG1420">
            <v>1500</v>
          </cell>
          <cell r="CH1420" t="str">
            <v>ок</v>
          </cell>
          <cell r="CI1420" t="str">
            <v>ок</v>
          </cell>
          <cell r="CJ1420">
            <v>27</v>
          </cell>
          <cell r="CK1420">
            <v>1764.21</v>
          </cell>
          <cell r="CL1420">
            <v>384.09</v>
          </cell>
          <cell r="CM1420">
            <v>130.19999999999999</v>
          </cell>
          <cell r="CN1420">
            <v>917.91</v>
          </cell>
          <cell r="CO1420">
            <v>58.589999999999996</v>
          </cell>
          <cell r="CP1420">
            <v>3255</v>
          </cell>
          <cell r="CQ1420">
            <v>212843.40000000002</v>
          </cell>
          <cell r="CR1420">
            <v>46338.6</v>
          </cell>
          <cell r="CS1420">
            <v>15708</v>
          </cell>
          <cell r="CT1420">
            <v>110741.40000000001</v>
          </cell>
          <cell r="CU1420">
            <v>7068.6</v>
          </cell>
          <cell r="CV1420">
            <v>392700</v>
          </cell>
          <cell r="CW1420">
            <v>812187</v>
          </cell>
          <cell r="CX1420">
            <v>176823</v>
          </cell>
          <cell r="CY1420">
            <v>59940</v>
          </cell>
          <cell r="CZ1420">
            <v>422577</v>
          </cell>
          <cell r="DA1420">
            <v>26973</v>
          </cell>
          <cell r="DB1420">
            <v>1498500</v>
          </cell>
          <cell r="DC1420" t="str">
            <v>Basic+</v>
          </cell>
          <cell r="DE1420">
            <v>59</v>
          </cell>
          <cell r="DF1420">
            <v>59</v>
          </cell>
          <cell r="DH1420">
            <v>2</v>
          </cell>
          <cell r="DI1420">
            <v>1</v>
          </cell>
          <cell r="DJ1420">
            <v>3</v>
          </cell>
          <cell r="DK1420">
            <v>177</v>
          </cell>
          <cell r="DP1420">
            <v>177</v>
          </cell>
          <cell r="DQ1420">
            <v>118</v>
          </cell>
          <cell r="DR1420">
            <v>59</v>
          </cell>
          <cell r="DS1420">
            <v>0.66666666666666663</v>
          </cell>
          <cell r="DT1420">
            <v>0.33333333333333331</v>
          </cell>
          <cell r="DU1420">
            <v>999</v>
          </cell>
          <cell r="DV1420">
            <v>40887</v>
          </cell>
          <cell r="DW1420">
            <v>384.09</v>
          </cell>
          <cell r="DX1420">
            <v>176823</v>
          </cell>
          <cell r="DY1420" t="str">
            <v>dark navy</v>
          </cell>
          <cell r="DZ1420" t="str">
            <v>20106100086___Shawn___темно-синий</v>
          </cell>
        </row>
        <row r="1421">
          <cell r="B1421" t="str">
            <v>20106250026_0076858_00000003865</v>
          </cell>
          <cell r="C1421" t="str">
            <v>20106250026_0076858</v>
          </cell>
          <cell r="D1421" t="str">
            <v>Theme 4АксессуарыKovalМужскойgreen9</v>
          </cell>
          <cell r="E1421" t="str">
            <v>Заг. с Th 4</v>
          </cell>
          <cell r="F1421" t="str">
            <v>ACOOLA Аксессуары Весна 2024 Theme 4</v>
          </cell>
          <cell r="G1421" t="str">
            <v>ACOOLA</v>
          </cell>
          <cell r="H1421" t="str">
            <v>Theme 4</v>
          </cell>
          <cell r="I1421" t="str">
            <v>00000003865</v>
          </cell>
          <cell r="J1421" t="str">
            <v>20106250026</v>
          </cell>
          <cell r="K1421" t="str">
            <v>Брелок детский Koval зеленый</v>
          </cell>
          <cell r="L1421" t="str">
            <v>Мужской</v>
          </cell>
          <cell r="M1421" t="str">
            <v/>
          </cell>
          <cell r="N1421" t="str">
            <v>Koval</v>
          </cell>
          <cell r="O1421" t="str">
            <v>зеленый</v>
          </cell>
          <cell r="P1421" t="str">
            <v>Accessories</v>
          </cell>
          <cell r="Q1421" t="str">
            <v>Key chain</v>
          </cell>
          <cell r="R1421" t="str">
            <v>Swim_Women</v>
          </cell>
          <cell r="S1421" t="str">
            <v>Swim</v>
          </cell>
          <cell r="T1421" t="str">
            <v>Аксессуары</v>
          </cell>
          <cell r="U1421" t="str">
            <v/>
          </cell>
          <cell r="V1421" t="str">
            <v/>
          </cell>
          <cell r="W1421" t="str">
            <v>(9) one size</v>
          </cell>
          <cell r="X1421">
            <v>1</v>
          </cell>
          <cell r="Y1421" t="str">
            <v>Нет</v>
          </cell>
          <cell r="Z1421" t="str">
            <v>Julia Kosmina</v>
          </cell>
          <cell r="AA1421" t="str">
            <v>Basic+</v>
          </cell>
          <cell r="AB1421" t="str">
            <v>Regular</v>
          </cell>
          <cell r="AC1421" t="str">
            <v>1,2,3,4,5</v>
          </cell>
          <cell r="AD1421" t="str">
            <v>1,2,3,4,5_1</v>
          </cell>
          <cell r="AE1421">
            <v>271</v>
          </cell>
          <cell r="AF1421">
            <v>52</v>
          </cell>
          <cell r="AG1421">
            <v>73</v>
          </cell>
          <cell r="AH1421">
            <v>96</v>
          </cell>
          <cell r="AI1421">
            <v>43</v>
          </cell>
          <cell r="AJ1421">
            <v>7</v>
          </cell>
          <cell r="AK1421">
            <v>1</v>
          </cell>
          <cell r="AL1421">
            <v>1</v>
          </cell>
          <cell r="AM1421">
            <v>2</v>
          </cell>
          <cell r="AN1421">
            <v>1</v>
          </cell>
          <cell r="AO1421">
            <v>3</v>
          </cell>
          <cell r="AP1421">
            <v>156</v>
          </cell>
          <cell r="AQ1421">
            <v>2</v>
          </cell>
          <cell r="AR1421">
            <v>1</v>
          </cell>
          <cell r="AS1421">
            <v>3</v>
          </cell>
          <cell r="AT1421">
            <v>219</v>
          </cell>
          <cell r="AU1421">
            <v>2</v>
          </cell>
          <cell r="AV1421">
            <v>1</v>
          </cell>
          <cell r="AW1421">
            <v>3</v>
          </cell>
          <cell r="AX1421">
            <v>288</v>
          </cell>
          <cell r="AY1421">
            <v>2</v>
          </cell>
          <cell r="AZ1421">
            <v>1</v>
          </cell>
          <cell r="BA1421">
            <v>3</v>
          </cell>
          <cell r="BB1421">
            <v>129</v>
          </cell>
          <cell r="BC1421">
            <v>2</v>
          </cell>
          <cell r="BD1421">
            <v>1</v>
          </cell>
          <cell r="BE1421">
            <v>3</v>
          </cell>
          <cell r="BF1421">
            <v>21</v>
          </cell>
          <cell r="BG1421" t="str">
            <v>1-1</v>
          </cell>
          <cell r="BH1421">
            <v>0.54200000000000004</v>
          </cell>
          <cell r="BI1421">
            <v>813</v>
          </cell>
          <cell r="BJ1421">
            <v>399</v>
          </cell>
          <cell r="BK1421">
            <v>399</v>
          </cell>
          <cell r="BL1421">
            <v>332.5</v>
          </cell>
          <cell r="BM1421">
            <v>2.6671122994652405</v>
          </cell>
          <cell r="BN1421">
            <v>1.18</v>
          </cell>
          <cell r="BO1421">
            <v>1.23</v>
          </cell>
          <cell r="BP1421">
            <v>1.76</v>
          </cell>
          <cell r="BQ1421">
            <v>149.6</v>
          </cell>
          <cell r="BR1421">
            <v>0.62506265664160399</v>
          </cell>
          <cell r="BS1421">
            <v>3.3</v>
          </cell>
          <cell r="BT1421">
            <v>85</v>
          </cell>
          <cell r="BU1421">
            <v>1.2</v>
          </cell>
          <cell r="BV1421">
            <v>399</v>
          </cell>
          <cell r="BW1421">
            <v>200</v>
          </cell>
          <cell r="BX1421" t="str">
            <v>Shenzhen Zlorna Ornament Co., Ltd.</v>
          </cell>
          <cell r="BY1421" t="str">
            <v>Китай</v>
          </cell>
          <cell r="CA1421">
            <v>177</v>
          </cell>
          <cell r="CB1421">
            <v>27</v>
          </cell>
          <cell r="CC1421">
            <v>483</v>
          </cell>
          <cell r="CD1421">
            <v>1500</v>
          </cell>
          <cell r="CE1421">
            <v>472.12953010432312</v>
          </cell>
          <cell r="CF1421">
            <v>1500</v>
          </cell>
          <cell r="CG1421">
            <v>1500</v>
          </cell>
          <cell r="CH1421" t="str">
            <v>не заказываем для ОПТа</v>
          </cell>
          <cell r="CI1421" t="str">
            <v>min цена 349</v>
          </cell>
          <cell r="CJ1421">
            <v>27</v>
          </cell>
          <cell r="CK1421">
            <v>999.99</v>
          </cell>
          <cell r="CL1421">
            <v>217.71</v>
          </cell>
          <cell r="CM1421">
            <v>0</v>
          </cell>
          <cell r="CN1421">
            <v>594.09</v>
          </cell>
          <cell r="CO1421">
            <v>33.21</v>
          </cell>
          <cell r="CP1421">
            <v>1845</v>
          </cell>
          <cell r="CQ1421">
            <v>121624.79999999999</v>
          </cell>
          <cell r="CR1421">
            <v>26479.200000000001</v>
          </cell>
          <cell r="CS1421">
            <v>0</v>
          </cell>
          <cell r="CT1421">
            <v>72256.800000000003</v>
          </cell>
          <cell r="CU1421">
            <v>4039.2</v>
          </cell>
          <cell r="CV1421">
            <v>224400</v>
          </cell>
          <cell r="CW1421">
            <v>324387</v>
          </cell>
          <cell r="CX1421">
            <v>70623</v>
          </cell>
          <cell r="CY1421">
            <v>0</v>
          </cell>
          <cell r="CZ1421">
            <v>192717</v>
          </cell>
          <cell r="DA1421">
            <v>10773</v>
          </cell>
          <cell r="DB1421">
            <v>598500</v>
          </cell>
          <cell r="DC1421" t="str">
            <v>Basic+</v>
          </cell>
          <cell r="DE1421">
            <v>59</v>
          </cell>
          <cell r="DF1421">
            <v>59</v>
          </cell>
          <cell r="DH1421">
            <v>2</v>
          </cell>
          <cell r="DI1421">
            <v>1</v>
          </cell>
          <cell r="DJ1421">
            <v>3</v>
          </cell>
          <cell r="DK1421">
            <v>177</v>
          </cell>
          <cell r="DP1421">
            <v>177</v>
          </cell>
          <cell r="DQ1421">
            <v>118</v>
          </cell>
          <cell r="DR1421">
            <v>59</v>
          </cell>
          <cell r="DS1421">
            <v>0.66666666666666663</v>
          </cell>
          <cell r="DT1421">
            <v>0.33333333333333331</v>
          </cell>
          <cell r="DU1421">
            <v>399</v>
          </cell>
          <cell r="DV1421">
            <v>23364</v>
          </cell>
          <cell r="DW1421">
            <v>217.71</v>
          </cell>
          <cell r="DX1421">
            <v>70623</v>
          </cell>
          <cell r="DY1421" t="str">
            <v>green</v>
          </cell>
          <cell r="DZ1421" t="str">
            <v>20106250026___Koval___зеленый</v>
          </cell>
        </row>
        <row r="1422">
          <cell r="B1422" t="str">
            <v>20126550007_0076860_00000003865</v>
          </cell>
          <cell r="C1422" t="str">
            <v>20126550007_0076860</v>
          </cell>
          <cell r="D1422" t="str">
            <v>Theme 4АксессуарыLessinМужскойnavy283</v>
          </cell>
          <cell r="E1422" t="str">
            <v>Заг. с Th 4</v>
          </cell>
          <cell r="F1422" t="str">
            <v>ACOOLA Аксессуары Весна 2024 Theme 4</v>
          </cell>
          <cell r="G1422" t="str">
            <v>ACOOLA</v>
          </cell>
          <cell r="H1422" t="str">
            <v>Theme 4</v>
          </cell>
          <cell r="I1422" t="str">
            <v>00000003865</v>
          </cell>
          <cell r="J1422" t="str">
            <v>20126550007</v>
          </cell>
          <cell r="K1422" t="str">
            <v>Кепка детская Lessin холодный синий</v>
          </cell>
          <cell r="L1422" t="str">
            <v>Мужской</v>
          </cell>
          <cell r="M1422" t="str">
            <v>Маленький</v>
          </cell>
          <cell r="N1422" t="str">
            <v>Lessin</v>
          </cell>
          <cell r="O1422" t="str">
            <v>холодный синий</v>
          </cell>
          <cell r="P1422" t="str">
            <v>Accessories</v>
          </cell>
          <cell r="Q1422" t="str">
            <v>Cap</v>
          </cell>
          <cell r="R1422" t="str">
            <v>Accessories_Women</v>
          </cell>
          <cell r="S1422" t="str">
            <v>Accessories</v>
          </cell>
          <cell r="T1422" t="str">
            <v>Аксессуары</v>
          </cell>
          <cell r="U1422" t="str">
            <v/>
          </cell>
          <cell r="V1422" t="str">
            <v/>
          </cell>
          <cell r="W1422" t="str">
            <v>(283) Kids hat 2 size B1/G1</v>
          </cell>
          <cell r="X1422">
            <v>2</v>
          </cell>
          <cell r="Y1422" t="str">
            <v>Нет</v>
          </cell>
          <cell r="Z1422" t="str">
            <v>Julia Kosmina</v>
          </cell>
          <cell r="AA1422" t="str">
            <v>Basic+</v>
          </cell>
          <cell r="AB1422" t="str">
            <v>Regular</v>
          </cell>
          <cell r="AC1422" t="str">
            <v>1,2,3,4,5</v>
          </cell>
          <cell r="AD1422" t="str">
            <v>1,2,3,4,5_2</v>
          </cell>
          <cell r="AE1422">
            <v>271</v>
          </cell>
          <cell r="AF1422">
            <v>52</v>
          </cell>
          <cell r="AG1422">
            <v>73</v>
          </cell>
          <cell r="AH1422">
            <v>96</v>
          </cell>
          <cell r="AI1422">
            <v>43</v>
          </cell>
          <cell r="AJ1422">
            <v>7</v>
          </cell>
          <cell r="AK1422">
            <v>1</v>
          </cell>
          <cell r="AL1422">
            <v>1</v>
          </cell>
          <cell r="AM1422">
            <v>4</v>
          </cell>
          <cell r="AN1422">
            <v>2</v>
          </cell>
          <cell r="AO1422">
            <v>6</v>
          </cell>
          <cell r="AP1422">
            <v>312</v>
          </cell>
          <cell r="AQ1422">
            <v>4</v>
          </cell>
          <cell r="AR1422">
            <v>2</v>
          </cell>
          <cell r="AS1422">
            <v>6</v>
          </cell>
          <cell r="AT1422">
            <v>438</v>
          </cell>
          <cell r="AU1422">
            <v>4</v>
          </cell>
          <cell r="AV1422">
            <v>2</v>
          </cell>
          <cell r="AW1422">
            <v>6</v>
          </cell>
          <cell r="AX1422">
            <v>576</v>
          </cell>
          <cell r="AY1422">
            <v>4</v>
          </cell>
          <cell r="AZ1422">
            <v>2</v>
          </cell>
          <cell r="BA1422">
            <v>6</v>
          </cell>
          <cell r="BB1422">
            <v>258</v>
          </cell>
          <cell r="BC1422">
            <v>4</v>
          </cell>
          <cell r="BD1422">
            <v>2</v>
          </cell>
          <cell r="BE1422">
            <v>6</v>
          </cell>
          <cell r="BF1422">
            <v>42</v>
          </cell>
          <cell r="BG1422" t="str">
            <v>2-2</v>
          </cell>
          <cell r="BH1422">
            <v>0.54200000000000004</v>
          </cell>
          <cell r="BI1422">
            <v>1626</v>
          </cell>
          <cell r="BJ1422">
            <v>999</v>
          </cell>
          <cell r="BK1422">
            <v>999</v>
          </cell>
          <cell r="BL1422">
            <v>908.18</v>
          </cell>
          <cell r="BM1422">
            <v>3.3676049216248098</v>
          </cell>
          <cell r="BN1422">
            <v>2.59</v>
          </cell>
          <cell r="BO1422">
            <v>2.7</v>
          </cell>
          <cell r="BP1422">
            <v>3.49</v>
          </cell>
          <cell r="BQ1422">
            <v>296.65000000000003</v>
          </cell>
          <cell r="BR1422">
            <v>0.70305305305305299</v>
          </cell>
          <cell r="BS1422">
            <v>3.3</v>
          </cell>
          <cell r="BT1422">
            <v>85</v>
          </cell>
          <cell r="BU1422">
            <v>1.1000000000000001</v>
          </cell>
          <cell r="BV1422">
            <v>999</v>
          </cell>
          <cell r="BW1422">
            <v>500</v>
          </cell>
          <cell r="BX1422" t="str">
            <v>Shenzhen Zlorna Ornament Co., Ltd.</v>
          </cell>
          <cell r="BY1422" t="str">
            <v>Китай</v>
          </cell>
          <cell r="CA1422">
            <v>354</v>
          </cell>
          <cell r="CB1422">
            <v>54</v>
          </cell>
          <cell r="CC1422">
            <v>966</v>
          </cell>
          <cell r="CD1422">
            <v>3000</v>
          </cell>
          <cell r="CE1422">
            <v>944.25906020864625</v>
          </cell>
          <cell r="CF1422">
            <v>3000</v>
          </cell>
          <cell r="CG1422">
            <v>3000</v>
          </cell>
          <cell r="CH1422" t="str">
            <v>не заказываем для ОПТа</v>
          </cell>
          <cell r="CI1422" t="str">
            <v>ок</v>
          </cell>
          <cell r="CJ1422">
            <v>27</v>
          </cell>
          <cell r="CK1422">
            <v>4390.2000000000007</v>
          </cell>
          <cell r="CL1422">
            <v>955.80000000000007</v>
          </cell>
          <cell r="CM1422">
            <v>0</v>
          </cell>
          <cell r="CN1422">
            <v>2608.2000000000003</v>
          </cell>
          <cell r="CO1422">
            <v>145.80000000000001</v>
          </cell>
          <cell r="CP1422">
            <v>8100.0000000000009</v>
          </cell>
          <cell r="CQ1422">
            <v>482352.90000000008</v>
          </cell>
          <cell r="CR1422">
            <v>105014.1</v>
          </cell>
          <cell r="CS1422">
            <v>0</v>
          </cell>
          <cell r="CT1422">
            <v>286563.90000000002</v>
          </cell>
          <cell r="CU1422">
            <v>16019.100000000002</v>
          </cell>
          <cell r="CV1422">
            <v>889950.00000000012</v>
          </cell>
          <cell r="CW1422">
            <v>1624374</v>
          </cell>
          <cell r="CX1422">
            <v>353646</v>
          </cell>
          <cell r="CY1422">
            <v>0</v>
          </cell>
          <cell r="CZ1422">
            <v>965034</v>
          </cell>
          <cell r="DA1422">
            <v>53946</v>
          </cell>
          <cell r="DB1422">
            <v>2997000</v>
          </cell>
          <cell r="DC1422" t="str">
            <v>Basic+</v>
          </cell>
          <cell r="DE1422">
            <v>59</v>
          </cell>
          <cell r="DF1422">
            <v>59</v>
          </cell>
          <cell r="DH1422">
            <v>4</v>
          </cell>
          <cell r="DI1422">
            <v>2</v>
          </cell>
          <cell r="DJ1422">
            <v>6</v>
          </cell>
          <cell r="DK1422">
            <v>354</v>
          </cell>
          <cell r="DP1422">
            <v>354</v>
          </cell>
          <cell r="DQ1422">
            <v>236</v>
          </cell>
          <cell r="DR1422">
            <v>118</v>
          </cell>
          <cell r="DS1422">
            <v>0.66666666666666663</v>
          </cell>
          <cell r="DT1422">
            <v>0.33333333333333331</v>
          </cell>
          <cell r="DU1422">
            <v>999</v>
          </cell>
          <cell r="DV1422">
            <v>92659.5</v>
          </cell>
          <cell r="DW1422">
            <v>955.80000000000007</v>
          </cell>
          <cell r="DX1422">
            <v>353646</v>
          </cell>
          <cell r="DY1422" t="str">
            <v>navy</v>
          </cell>
          <cell r="DZ1422" t="str">
            <v>20126550007___Lessin___холодный синий</v>
          </cell>
        </row>
        <row r="1423">
          <cell r="B1423" t="str">
            <v>20126550011_0076868_00000003865</v>
          </cell>
          <cell r="C1423" t="str">
            <v>20126550011_0076868</v>
          </cell>
          <cell r="D1423" t="str">
            <v>Theme 4АксессуарыPatenМужскойlime green283</v>
          </cell>
          <cell r="E1423" t="str">
            <v>Заг. с Th 4</v>
          </cell>
          <cell r="F1423" t="str">
            <v>ACOOLA Аксессуары Весна 2024 Theme 4</v>
          </cell>
          <cell r="G1423" t="str">
            <v>ACOOLA</v>
          </cell>
          <cell r="H1423" t="str">
            <v>Theme 4</v>
          </cell>
          <cell r="I1423" t="str">
            <v>00000003865</v>
          </cell>
          <cell r="J1423" t="str">
            <v>20126550011</v>
          </cell>
          <cell r="K1423" t="str">
            <v>Кепка детская Paten салатовый</v>
          </cell>
          <cell r="L1423" t="str">
            <v>Мужской</v>
          </cell>
          <cell r="M1423" t="str">
            <v>Маленький</v>
          </cell>
          <cell r="N1423" t="str">
            <v>Paten</v>
          </cell>
          <cell r="O1423" t="str">
            <v>салатовый</v>
          </cell>
          <cell r="P1423" t="str">
            <v>Accessories</v>
          </cell>
          <cell r="Q1423" t="str">
            <v>Cap</v>
          </cell>
          <cell r="R1423" t="str">
            <v>Accessories_Women</v>
          </cell>
          <cell r="S1423" t="str">
            <v>Accessories</v>
          </cell>
          <cell r="T1423" t="str">
            <v>Аксессуары</v>
          </cell>
          <cell r="U1423" t="str">
            <v/>
          </cell>
          <cell r="V1423" t="str">
            <v/>
          </cell>
          <cell r="W1423" t="str">
            <v>(283) Kids hat 2 size B1/G1</v>
          </cell>
          <cell r="X1423">
            <v>2</v>
          </cell>
          <cell r="Y1423" t="str">
            <v>Нет</v>
          </cell>
          <cell r="Z1423" t="str">
            <v>Julia Kosmina</v>
          </cell>
          <cell r="AA1423" t="str">
            <v>Basic+</v>
          </cell>
          <cell r="AB1423" t="str">
            <v>Regular</v>
          </cell>
          <cell r="AC1423" t="str">
            <v>1,2,3,4,5</v>
          </cell>
          <cell r="AD1423" t="str">
            <v>1,2,3,4,5_2</v>
          </cell>
          <cell r="AE1423">
            <v>271</v>
          </cell>
          <cell r="AF1423">
            <v>52</v>
          </cell>
          <cell r="AG1423">
            <v>73</v>
          </cell>
          <cell r="AH1423">
            <v>96</v>
          </cell>
          <cell r="AI1423">
            <v>43</v>
          </cell>
          <cell r="AJ1423">
            <v>7</v>
          </cell>
          <cell r="AK1423">
            <v>1</v>
          </cell>
          <cell r="AL1423">
            <v>1</v>
          </cell>
          <cell r="AM1423">
            <v>4</v>
          </cell>
          <cell r="AN1423">
            <v>2</v>
          </cell>
          <cell r="AO1423">
            <v>6</v>
          </cell>
          <cell r="AP1423">
            <v>312</v>
          </cell>
          <cell r="AQ1423">
            <v>4</v>
          </cell>
          <cell r="AR1423">
            <v>2</v>
          </cell>
          <cell r="AS1423">
            <v>6</v>
          </cell>
          <cell r="AT1423">
            <v>438</v>
          </cell>
          <cell r="AU1423">
            <v>4</v>
          </cell>
          <cell r="AV1423">
            <v>2</v>
          </cell>
          <cell r="AW1423">
            <v>6</v>
          </cell>
          <cell r="AX1423">
            <v>576</v>
          </cell>
          <cell r="AY1423">
            <v>4</v>
          </cell>
          <cell r="AZ1423">
            <v>2</v>
          </cell>
          <cell r="BA1423">
            <v>6</v>
          </cell>
          <cell r="BB1423">
            <v>258</v>
          </cell>
          <cell r="BC1423">
            <v>4</v>
          </cell>
          <cell r="BD1423">
            <v>2</v>
          </cell>
          <cell r="BE1423">
            <v>6</v>
          </cell>
          <cell r="BF1423">
            <v>42</v>
          </cell>
          <cell r="BG1423" t="str">
            <v>2-2</v>
          </cell>
          <cell r="BH1423">
            <v>0.54200000000000004</v>
          </cell>
          <cell r="BI1423">
            <v>1626</v>
          </cell>
          <cell r="BJ1423">
            <v>799</v>
          </cell>
          <cell r="BK1423">
            <v>799</v>
          </cell>
          <cell r="BL1423">
            <v>726.36</v>
          </cell>
          <cell r="BM1423">
            <v>2.9467084639498435</v>
          </cell>
          <cell r="BN1423">
            <v>2.37</v>
          </cell>
          <cell r="BO1423">
            <v>2.46</v>
          </cell>
          <cell r="BP1423">
            <v>3.19</v>
          </cell>
          <cell r="BQ1423">
            <v>271.14999999999998</v>
          </cell>
          <cell r="BR1423">
            <v>0.66063829787234041</v>
          </cell>
          <cell r="BS1423">
            <v>3.3</v>
          </cell>
          <cell r="BT1423">
            <v>85</v>
          </cell>
          <cell r="BU1423">
            <v>1.1000000000000001</v>
          </cell>
          <cell r="BV1423">
            <v>799</v>
          </cell>
          <cell r="BW1423">
            <v>400</v>
          </cell>
          <cell r="BX1423" t="str">
            <v>Shenzhen Zlorna Ornament Co., Ltd.</v>
          </cell>
          <cell r="BY1423" t="str">
            <v>Китай</v>
          </cell>
          <cell r="CA1423">
            <v>354</v>
          </cell>
          <cell r="CB1423">
            <v>54</v>
          </cell>
          <cell r="CC1423">
            <v>966</v>
          </cell>
          <cell r="CD1423">
            <v>3000</v>
          </cell>
          <cell r="CE1423">
            <v>944.25906020864625</v>
          </cell>
          <cell r="CF1423">
            <v>3000</v>
          </cell>
          <cell r="CG1423">
            <v>3000</v>
          </cell>
          <cell r="CH1423" t="str">
            <v>не заказываем для ОПТа</v>
          </cell>
          <cell r="CI1423" t="str">
            <v>ок</v>
          </cell>
          <cell r="CJ1423">
            <v>27</v>
          </cell>
          <cell r="CK1423">
            <v>3999.96</v>
          </cell>
          <cell r="CL1423">
            <v>870.84</v>
          </cell>
          <cell r="CM1423">
            <v>0</v>
          </cell>
          <cell r="CN1423">
            <v>2376.36</v>
          </cell>
          <cell r="CO1423">
            <v>132.84</v>
          </cell>
          <cell r="CP1423">
            <v>7380</v>
          </cell>
          <cell r="CQ1423">
            <v>440889.89999999997</v>
          </cell>
          <cell r="CR1423">
            <v>95987.099999999991</v>
          </cell>
          <cell r="CS1423">
            <v>0</v>
          </cell>
          <cell r="CT1423">
            <v>261930.89999999997</v>
          </cell>
          <cell r="CU1423">
            <v>14642.099999999999</v>
          </cell>
          <cell r="CV1423">
            <v>813449.99999999988</v>
          </cell>
          <cell r="CW1423">
            <v>1299174</v>
          </cell>
          <cell r="CX1423">
            <v>282846</v>
          </cell>
          <cell r="CY1423">
            <v>0</v>
          </cell>
          <cell r="CZ1423">
            <v>771834</v>
          </cell>
          <cell r="DA1423">
            <v>43146</v>
          </cell>
          <cell r="DB1423">
            <v>2397000</v>
          </cell>
          <cell r="DC1423" t="str">
            <v>Basic+</v>
          </cell>
          <cell r="DE1423">
            <v>59</v>
          </cell>
          <cell r="DF1423">
            <v>59</v>
          </cell>
          <cell r="DH1423">
            <v>4</v>
          </cell>
          <cell r="DI1423">
            <v>2</v>
          </cell>
          <cell r="DJ1423">
            <v>6</v>
          </cell>
          <cell r="DK1423">
            <v>354</v>
          </cell>
          <cell r="DP1423">
            <v>354</v>
          </cell>
          <cell r="DQ1423">
            <v>236</v>
          </cell>
          <cell r="DR1423">
            <v>118</v>
          </cell>
          <cell r="DS1423">
            <v>0.66666666666666663</v>
          </cell>
          <cell r="DT1423">
            <v>0.33333333333333331</v>
          </cell>
          <cell r="DU1423">
            <v>799</v>
          </cell>
          <cell r="DV1423">
            <v>84694.5</v>
          </cell>
          <cell r="DW1423">
            <v>870.84</v>
          </cell>
          <cell r="DX1423">
            <v>282846</v>
          </cell>
          <cell r="DY1423" t="str">
            <v>lime green</v>
          </cell>
          <cell r="DZ1423" t="str">
            <v>20126550011___Paten___салатовый</v>
          </cell>
        </row>
        <row r="1424">
          <cell r="B1424" t="str">
            <v>20126550011_0076869_00000003865</v>
          </cell>
          <cell r="C1424" t="str">
            <v>20126550011_0076869</v>
          </cell>
          <cell r="D1424" t="str">
            <v>Theme 4АксессуарыPatenМужскойblue283</v>
          </cell>
          <cell r="E1424" t="str">
            <v>Заг. с Th 4</v>
          </cell>
          <cell r="F1424" t="str">
            <v>ACOOLA Аксессуары Весна 2024 Theme 4</v>
          </cell>
          <cell r="G1424" t="str">
            <v>ACOOLA</v>
          </cell>
          <cell r="H1424" t="str">
            <v>Theme 4</v>
          </cell>
          <cell r="I1424" t="str">
            <v>00000003865</v>
          </cell>
          <cell r="J1424" t="str">
            <v>20126550011</v>
          </cell>
          <cell r="K1424" t="str">
            <v>Кепка детская Paten синий</v>
          </cell>
          <cell r="L1424" t="str">
            <v>Мужской</v>
          </cell>
          <cell r="M1424" t="str">
            <v>Маленький</v>
          </cell>
          <cell r="N1424" t="str">
            <v>Paten</v>
          </cell>
          <cell r="O1424" t="str">
            <v>синий</v>
          </cell>
          <cell r="P1424" t="str">
            <v>Accessories</v>
          </cell>
          <cell r="Q1424" t="str">
            <v>Cap</v>
          </cell>
          <cell r="R1424" t="str">
            <v>Accessories_Women</v>
          </cell>
          <cell r="S1424" t="str">
            <v>Accessories</v>
          </cell>
          <cell r="T1424" t="str">
            <v>Аксессуары</v>
          </cell>
          <cell r="U1424" t="str">
            <v/>
          </cell>
          <cell r="V1424" t="str">
            <v/>
          </cell>
          <cell r="W1424" t="str">
            <v>(283) Kids hat 2 size B1/G1</v>
          </cell>
          <cell r="X1424">
            <v>2</v>
          </cell>
          <cell r="Y1424" t="str">
            <v>Нет</v>
          </cell>
          <cell r="Z1424" t="str">
            <v>Julia Kosmina</v>
          </cell>
          <cell r="AA1424" t="str">
            <v>Basic+</v>
          </cell>
          <cell r="AB1424" t="str">
            <v>Regular</v>
          </cell>
          <cell r="AC1424" t="str">
            <v>1,2,3,4,5</v>
          </cell>
          <cell r="AD1424" t="str">
            <v>1,2,3,4,5_2</v>
          </cell>
          <cell r="AE1424">
            <v>271</v>
          </cell>
          <cell r="AF1424">
            <v>52</v>
          </cell>
          <cell r="AG1424">
            <v>73</v>
          </cell>
          <cell r="AH1424">
            <v>96</v>
          </cell>
          <cell r="AI1424">
            <v>43</v>
          </cell>
          <cell r="AJ1424">
            <v>7</v>
          </cell>
          <cell r="AK1424">
            <v>1</v>
          </cell>
          <cell r="AL1424">
            <v>1</v>
          </cell>
          <cell r="AM1424">
            <v>4</v>
          </cell>
          <cell r="AN1424">
            <v>2</v>
          </cell>
          <cell r="AO1424">
            <v>6</v>
          </cell>
          <cell r="AP1424">
            <v>312</v>
          </cell>
          <cell r="AQ1424">
            <v>4</v>
          </cell>
          <cell r="AR1424">
            <v>2</v>
          </cell>
          <cell r="AS1424">
            <v>6</v>
          </cell>
          <cell r="AT1424">
            <v>438</v>
          </cell>
          <cell r="AU1424">
            <v>4</v>
          </cell>
          <cell r="AV1424">
            <v>2</v>
          </cell>
          <cell r="AW1424">
            <v>6</v>
          </cell>
          <cell r="AX1424">
            <v>576</v>
          </cell>
          <cell r="AY1424">
            <v>4</v>
          </cell>
          <cell r="AZ1424">
            <v>2</v>
          </cell>
          <cell r="BA1424">
            <v>6</v>
          </cell>
          <cell r="BB1424">
            <v>258</v>
          </cell>
          <cell r="BC1424">
            <v>4</v>
          </cell>
          <cell r="BD1424">
            <v>2</v>
          </cell>
          <cell r="BE1424">
            <v>6</v>
          </cell>
          <cell r="BF1424">
            <v>42</v>
          </cell>
          <cell r="BG1424" t="str">
            <v>2-2</v>
          </cell>
          <cell r="BH1424">
            <v>0.54200000000000004</v>
          </cell>
          <cell r="BI1424">
            <v>1626</v>
          </cell>
          <cell r="BJ1424">
            <v>799</v>
          </cell>
          <cell r="BK1424">
            <v>799</v>
          </cell>
          <cell r="BL1424">
            <v>726.36</v>
          </cell>
          <cell r="BM1424">
            <v>2.9467084639498435</v>
          </cell>
          <cell r="BN1424">
            <v>2.37</v>
          </cell>
          <cell r="BO1424">
            <v>2.46</v>
          </cell>
          <cell r="BP1424">
            <v>3.19</v>
          </cell>
          <cell r="BQ1424">
            <v>271.14999999999998</v>
          </cell>
          <cell r="BR1424">
            <v>0.66063829787234041</v>
          </cell>
          <cell r="BS1424">
            <v>3.3</v>
          </cell>
          <cell r="BT1424">
            <v>85</v>
          </cell>
          <cell r="BU1424">
            <v>1.1000000000000001</v>
          </cell>
          <cell r="BV1424">
            <v>799</v>
          </cell>
          <cell r="BW1424">
            <v>400</v>
          </cell>
          <cell r="BX1424" t="str">
            <v>Shenzhen Zlorna Ornament Co., Ltd.</v>
          </cell>
          <cell r="BY1424" t="str">
            <v>Китай</v>
          </cell>
          <cell r="CA1424">
            <v>354</v>
          </cell>
          <cell r="CB1424">
            <v>54</v>
          </cell>
          <cell r="CC1424">
            <v>966</v>
          </cell>
          <cell r="CD1424">
            <v>3000</v>
          </cell>
          <cell r="CE1424">
            <v>944.25906020864625</v>
          </cell>
          <cell r="CF1424">
            <v>3000</v>
          </cell>
          <cell r="CG1424">
            <v>3000</v>
          </cell>
          <cell r="CH1424" t="str">
            <v>не заказываем для ОПТа</v>
          </cell>
          <cell r="CI1424" t="str">
            <v>ок</v>
          </cell>
          <cell r="CJ1424">
            <v>27</v>
          </cell>
          <cell r="CK1424">
            <v>3999.96</v>
          </cell>
          <cell r="CL1424">
            <v>870.84</v>
          </cell>
          <cell r="CM1424">
            <v>0</v>
          </cell>
          <cell r="CN1424">
            <v>2376.36</v>
          </cell>
          <cell r="CO1424">
            <v>132.84</v>
          </cell>
          <cell r="CP1424">
            <v>7380</v>
          </cell>
          <cell r="CQ1424">
            <v>440889.89999999997</v>
          </cell>
          <cell r="CR1424">
            <v>95987.099999999991</v>
          </cell>
          <cell r="CS1424">
            <v>0</v>
          </cell>
          <cell r="CT1424">
            <v>261930.89999999997</v>
          </cell>
          <cell r="CU1424">
            <v>14642.099999999999</v>
          </cell>
          <cell r="CV1424">
            <v>813449.99999999988</v>
          </cell>
          <cell r="CW1424">
            <v>1299174</v>
          </cell>
          <cell r="CX1424">
            <v>282846</v>
          </cell>
          <cell r="CY1424">
            <v>0</v>
          </cell>
          <cell r="CZ1424">
            <v>771834</v>
          </cell>
          <cell r="DA1424">
            <v>43146</v>
          </cell>
          <cell r="DB1424">
            <v>2397000</v>
          </cell>
          <cell r="DC1424" t="str">
            <v>Basic+</v>
          </cell>
          <cell r="DE1424">
            <v>59</v>
          </cell>
          <cell r="DF1424">
            <v>59</v>
          </cell>
          <cell r="DH1424">
            <v>4</v>
          </cell>
          <cell r="DI1424">
            <v>2</v>
          </cell>
          <cell r="DJ1424">
            <v>6</v>
          </cell>
          <cell r="DK1424">
            <v>354</v>
          </cell>
          <cell r="DP1424">
            <v>354</v>
          </cell>
          <cell r="DQ1424">
            <v>236</v>
          </cell>
          <cell r="DR1424">
            <v>118</v>
          </cell>
          <cell r="DS1424">
            <v>0.66666666666666663</v>
          </cell>
          <cell r="DT1424">
            <v>0.33333333333333331</v>
          </cell>
          <cell r="DU1424">
            <v>799</v>
          </cell>
          <cell r="DV1424">
            <v>84694.5</v>
          </cell>
          <cell r="DW1424">
            <v>870.84</v>
          </cell>
          <cell r="DX1424">
            <v>282846</v>
          </cell>
          <cell r="DY1424" t="str">
            <v>blue</v>
          </cell>
          <cell r="DZ1424" t="str">
            <v>20126550011___Paten___синий</v>
          </cell>
        </row>
        <row r="1425">
          <cell r="B1425" t="str">
            <v>20136550040_0076859_00000003865</v>
          </cell>
          <cell r="C1425" t="str">
            <v>20136550040_0076859</v>
          </cell>
          <cell r="D1425" t="str">
            <v>Theme 4АксессуарыPoitМужскойwhite281</v>
          </cell>
          <cell r="E1425" t="str">
            <v>Заг. с Th 4</v>
          </cell>
          <cell r="F1425" t="str">
            <v>ACOOLA Аксессуары Весна 2024 Theme 4</v>
          </cell>
          <cell r="G1425" t="str">
            <v>ACOOLA</v>
          </cell>
          <cell r="H1425" t="str">
            <v>Theme 4</v>
          </cell>
          <cell r="I1425" t="str">
            <v>00000003865</v>
          </cell>
          <cell r="J1425" t="str">
            <v>20136550040</v>
          </cell>
          <cell r="K1425" t="str">
            <v>Кепка детская Poit белый</v>
          </cell>
          <cell r="L1425" t="str">
            <v>Мужской</v>
          </cell>
          <cell r="M1425" t="str">
            <v>Все</v>
          </cell>
          <cell r="N1425" t="str">
            <v>Poit</v>
          </cell>
          <cell r="O1425" t="str">
            <v>белый</v>
          </cell>
          <cell r="P1425" t="str">
            <v>Accessories</v>
          </cell>
          <cell r="Q1425" t="str">
            <v>Cap</v>
          </cell>
          <cell r="R1425" t="str">
            <v>Accessories_Women</v>
          </cell>
          <cell r="S1425" t="str">
            <v>Accessories</v>
          </cell>
          <cell r="T1425" t="str">
            <v>Аксессуары</v>
          </cell>
          <cell r="U1425" t="str">
            <v/>
          </cell>
          <cell r="V1425" t="str">
            <v/>
          </cell>
          <cell r="W1425" t="str">
            <v>(281) Kids hat 4 sizes 50-54</v>
          </cell>
          <cell r="X1425">
            <v>4</v>
          </cell>
          <cell r="Y1425" t="str">
            <v>Нет</v>
          </cell>
          <cell r="Z1425" t="str">
            <v>Julia Kosmina</v>
          </cell>
          <cell r="AA1425" t="str">
            <v>Basic+</v>
          </cell>
          <cell r="AB1425" t="str">
            <v>Regular</v>
          </cell>
          <cell r="AC1425" t="str">
            <v>1,2,3,4,5</v>
          </cell>
          <cell r="AD1425" t="str">
            <v>1,2,3,4,5_4</v>
          </cell>
          <cell r="AE1425">
            <v>271</v>
          </cell>
          <cell r="AF1425">
            <v>52</v>
          </cell>
          <cell r="AG1425">
            <v>73</v>
          </cell>
          <cell r="AH1425">
            <v>96</v>
          </cell>
          <cell r="AI1425">
            <v>43</v>
          </cell>
          <cell r="AJ1425">
            <v>7</v>
          </cell>
          <cell r="AK1425">
            <v>0.8</v>
          </cell>
          <cell r="AL1425">
            <v>1</v>
          </cell>
          <cell r="AM1425">
            <v>6</v>
          </cell>
          <cell r="AN1425">
            <v>3</v>
          </cell>
          <cell r="AO1425">
            <v>9</v>
          </cell>
          <cell r="AP1425">
            <v>468</v>
          </cell>
          <cell r="AQ1425">
            <v>6</v>
          </cell>
          <cell r="AR1425">
            <v>3</v>
          </cell>
          <cell r="AS1425">
            <v>9</v>
          </cell>
          <cell r="AT1425">
            <v>657</v>
          </cell>
          <cell r="AU1425">
            <v>6</v>
          </cell>
          <cell r="AV1425">
            <v>3</v>
          </cell>
          <cell r="AW1425">
            <v>9</v>
          </cell>
          <cell r="AX1425">
            <v>864</v>
          </cell>
          <cell r="AY1425">
            <v>6</v>
          </cell>
          <cell r="AZ1425">
            <v>3</v>
          </cell>
          <cell r="BA1425">
            <v>9</v>
          </cell>
          <cell r="BB1425">
            <v>387</v>
          </cell>
          <cell r="BC1425">
            <v>6</v>
          </cell>
          <cell r="BD1425">
            <v>3</v>
          </cell>
          <cell r="BE1425">
            <v>9</v>
          </cell>
          <cell r="BF1425">
            <v>63</v>
          </cell>
          <cell r="BG1425" t="str">
            <v>2-3</v>
          </cell>
          <cell r="BH1425">
            <v>0.48780000000000001</v>
          </cell>
          <cell r="BI1425">
            <v>2439</v>
          </cell>
          <cell r="BJ1425">
            <v>999</v>
          </cell>
          <cell r="BK1425">
            <v>999</v>
          </cell>
          <cell r="BL1425">
            <v>908.18</v>
          </cell>
          <cell r="BM1425">
            <v>3.3772819472616633</v>
          </cell>
          <cell r="BN1425">
            <v>2.58</v>
          </cell>
          <cell r="BO1425">
            <v>2.68</v>
          </cell>
          <cell r="BP1425">
            <v>3.48</v>
          </cell>
          <cell r="BQ1425">
            <v>295.8</v>
          </cell>
          <cell r="BR1425">
            <v>0.70390390390390389</v>
          </cell>
          <cell r="BS1425">
            <v>3.3</v>
          </cell>
          <cell r="BT1425">
            <v>85</v>
          </cell>
          <cell r="BU1425">
            <v>1.1000000000000001</v>
          </cell>
          <cell r="BV1425">
            <v>999</v>
          </cell>
          <cell r="BW1425">
            <v>500</v>
          </cell>
          <cell r="BX1425" t="str">
            <v>Shenzhen Zlorna Ornament Co., Ltd.</v>
          </cell>
          <cell r="BY1425" t="str">
            <v>Китай</v>
          </cell>
          <cell r="CA1425">
            <v>531</v>
          </cell>
          <cell r="CB1425">
            <v>92</v>
          </cell>
          <cell r="CC1425">
            <v>1938</v>
          </cell>
          <cell r="CD1425">
            <v>5000</v>
          </cell>
          <cell r="CE1425">
            <v>1573.7651003477438</v>
          </cell>
          <cell r="CF1425">
            <v>5000</v>
          </cell>
          <cell r="CG1425">
            <v>5200</v>
          </cell>
          <cell r="CH1425" t="str">
            <v>не заказываем для ОПТа</v>
          </cell>
          <cell r="CI1425" t="str">
            <v>ок</v>
          </cell>
          <cell r="CJ1425">
            <v>23</v>
          </cell>
          <cell r="CK1425">
            <v>6536.52</v>
          </cell>
          <cell r="CL1425">
            <v>1423.0800000000002</v>
          </cell>
          <cell r="CM1425">
            <v>0</v>
          </cell>
          <cell r="CN1425">
            <v>5193.84</v>
          </cell>
          <cell r="CO1425">
            <v>246.56</v>
          </cell>
          <cell r="CP1425">
            <v>13400</v>
          </cell>
          <cell r="CQ1425">
            <v>721456.20000000007</v>
          </cell>
          <cell r="CR1425">
            <v>157069.80000000002</v>
          </cell>
          <cell r="CS1425">
            <v>0</v>
          </cell>
          <cell r="CT1425">
            <v>573260.4</v>
          </cell>
          <cell r="CU1425">
            <v>27213.600000000002</v>
          </cell>
          <cell r="CV1425">
            <v>1479000</v>
          </cell>
          <cell r="CW1425">
            <v>2436561</v>
          </cell>
          <cell r="CX1425">
            <v>530469</v>
          </cell>
          <cell r="CY1425">
            <v>0</v>
          </cell>
          <cell r="CZ1425">
            <v>1936062</v>
          </cell>
          <cell r="DA1425">
            <v>91908</v>
          </cell>
          <cell r="DB1425">
            <v>4995000</v>
          </cell>
          <cell r="DC1425" t="str">
            <v>Basic+</v>
          </cell>
          <cell r="DE1425">
            <v>59</v>
          </cell>
          <cell r="DF1425">
            <v>59</v>
          </cell>
          <cell r="DH1425">
            <v>6</v>
          </cell>
          <cell r="DI1425">
            <v>3</v>
          </cell>
          <cell r="DJ1425">
            <v>9</v>
          </cell>
          <cell r="DK1425">
            <v>531</v>
          </cell>
          <cell r="DP1425">
            <v>531</v>
          </cell>
          <cell r="DQ1425">
            <v>354</v>
          </cell>
          <cell r="DR1425">
            <v>177</v>
          </cell>
          <cell r="DS1425">
            <v>0.66666666666666663</v>
          </cell>
          <cell r="DT1425">
            <v>0.33333333333333331</v>
          </cell>
          <cell r="DU1425">
            <v>999</v>
          </cell>
          <cell r="DV1425">
            <v>138591</v>
          </cell>
          <cell r="DW1425">
            <v>1423.0800000000002</v>
          </cell>
          <cell r="DX1425">
            <v>530469</v>
          </cell>
          <cell r="DY1425" t="str">
            <v>white</v>
          </cell>
          <cell r="DZ1425" t="str">
            <v>20136550040___Poit___белый</v>
          </cell>
        </row>
        <row r="1426">
          <cell r="B1426" t="str">
            <v>20136550041_0076861_00000003865</v>
          </cell>
          <cell r="C1426" t="str">
            <v>20136550041_0076861</v>
          </cell>
          <cell r="D1426" t="str">
            <v>Theme 4АксессуарыCossaМужскойgreen281</v>
          </cell>
          <cell r="E1426" t="str">
            <v>Заг. с Th 4</v>
          </cell>
          <cell r="F1426" t="str">
            <v>ACOOLA Аксессуары Весна 2024 Theme 4</v>
          </cell>
          <cell r="G1426" t="str">
            <v>ACOOLA</v>
          </cell>
          <cell r="H1426" t="str">
            <v>Theme 4</v>
          </cell>
          <cell r="I1426" t="str">
            <v>00000003865</v>
          </cell>
          <cell r="J1426" t="str">
            <v>20136550041</v>
          </cell>
          <cell r="K1426" t="str">
            <v>Кепка детская Cossa зеленый</v>
          </cell>
          <cell r="L1426" t="str">
            <v>Мужской</v>
          </cell>
          <cell r="M1426" t="str">
            <v>Все</v>
          </cell>
          <cell r="N1426" t="str">
            <v>Cossa</v>
          </cell>
          <cell r="O1426" t="str">
            <v>зеленый</v>
          </cell>
          <cell r="P1426" t="str">
            <v>Accessories</v>
          </cell>
          <cell r="Q1426" t="str">
            <v>Cap</v>
          </cell>
          <cell r="R1426" t="str">
            <v>Accessories_Women</v>
          </cell>
          <cell r="S1426" t="str">
            <v>Accessories</v>
          </cell>
          <cell r="T1426" t="str">
            <v>Аксессуары</v>
          </cell>
          <cell r="U1426" t="str">
            <v/>
          </cell>
          <cell r="V1426" t="str">
            <v/>
          </cell>
          <cell r="W1426" t="str">
            <v>(281) Kids hat 4 sizes 50-54</v>
          </cell>
          <cell r="X1426">
            <v>4</v>
          </cell>
          <cell r="Y1426" t="str">
            <v>Нет</v>
          </cell>
          <cell r="Z1426" t="str">
            <v>Julia Kosmina</v>
          </cell>
          <cell r="AA1426" t="str">
            <v>Basic+</v>
          </cell>
          <cell r="AB1426" t="str">
            <v>Regular</v>
          </cell>
          <cell r="AC1426" t="str">
            <v>1,2,3,4,5</v>
          </cell>
          <cell r="AD1426" t="str">
            <v>1,2,3,4,5_4</v>
          </cell>
          <cell r="AE1426">
            <v>271</v>
          </cell>
          <cell r="AF1426">
            <v>52</v>
          </cell>
          <cell r="AG1426">
            <v>73</v>
          </cell>
          <cell r="AH1426">
            <v>96</v>
          </cell>
          <cell r="AI1426">
            <v>43</v>
          </cell>
          <cell r="AJ1426">
            <v>7</v>
          </cell>
          <cell r="AK1426">
            <v>0.8</v>
          </cell>
          <cell r="AL1426">
            <v>1</v>
          </cell>
          <cell r="AM1426">
            <v>6</v>
          </cell>
          <cell r="AN1426">
            <v>3</v>
          </cell>
          <cell r="AO1426">
            <v>9</v>
          </cell>
          <cell r="AP1426">
            <v>468</v>
          </cell>
          <cell r="AQ1426">
            <v>6</v>
          </cell>
          <cell r="AR1426">
            <v>3</v>
          </cell>
          <cell r="AS1426">
            <v>9</v>
          </cell>
          <cell r="AT1426">
            <v>657</v>
          </cell>
          <cell r="AU1426">
            <v>6</v>
          </cell>
          <cell r="AV1426">
            <v>3</v>
          </cell>
          <cell r="AW1426">
            <v>9</v>
          </cell>
          <cell r="AX1426">
            <v>864</v>
          </cell>
          <cell r="AY1426">
            <v>6</v>
          </cell>
          <cell r="AZ1426">
            <v>3</v>
          </cell>
          <cell r="BA1426">
            <v>9</v>
          </cell>
          <cell r="BB1426">
            <v>387</v>
          </cell>
          <cell r="BC1426">
            <v>6</v>
          </cell>
          <cell r="BD1426">
            <v>3</v>
          </cell>
          <cell r="BE1426">
            <v>9</v>
          </cell>
          <cell r="BF1426">
            <v>63</v>
          </cell>
          <cell r="BG1426" t="str">
            <v>2-3</v>
          </cell>
          <cell r="BH1426">
            <v>0.48780000000000001</v>
          </cell>
          <cell r="BI1426">
            <v>2439</v>
          </cell>
          <cell r="BJ1426">
            <v>799</v>
          </cell>
          <cell r="BK1426">
            <v>799</v>
          </cell>
          <cell r="BL1426">
            <v>726.36</v>
          </cell>
          <cell r="BM1426">
            <v>2.9467084639498435</v>
          </cell>
          <cell r="BN1426">
            <v>2.37</v>
          </cell>
          <cell r="BO1426">
            <v>2.46</v>
          </cell>
          <cell r="BP1426">
            <v>3.19</v>
          </cell>
          <cell r="BQ1426">
            <v>271.14999999999998</v>
          </cell>
          <cell r="BR1426">
            <v>0.66063829787234041</v>
          </cell>
          <cell r="BS1426">
            <v>3.3</v>
          </cell>
          <cell r="BT1426">
            <v>85</v>
          </cell>
          <cell r="BU1426">
            <v>1.1000000000000001</v>
          </cell>
          <cell r="BV1426">
            <v>799</v>
          </cell>
          <cell r="BW1426">
            <v>400</v>
          </cell>
          <cell r="BX1426" t="str">
            <v>SHAOXING YANSHENG TRADING CO., LTD</v>
          </cell>
          <cell r="BY1426" t="str">
            <v>Китай</v>
          </cell>
          <cell r="CA1426">
            <v>531</v>
          </cell>
          <cell r="CB1426">
            <v>92</v>
          </cell>
          <cell r="CC1426">
            <v>1938</v>
          </cell>
          <cell r="CD1426">
            <v>5000</v>
          </cell>
          <cell r="CE1426">
            <v>1573.7651003477438</v>
          </cell>
          <cell r="CF1426">
            <v>5000</v>
          </cell>
          <cell r="CG1426">
            <v>5200</v>
          </cell>
          <cell r="CH1426" t="str">
            <v>не заказываем для ОПТа</v>
          </cell>
          <cell r="CI1426" t="str">
            <v>ок</v>
          </cell>
          <cell r="CJ1426">
            <v>23</v>
          </cell>
          <cell r="CK1426">
            <v>5999.94</v>
          </cell>
          <cell r="CL1426">
            <v>1306.26</v>
          </cell>
          <cell r="CM1426">
            <v>0</v>
          </cell>
          <cell r="CN1426">
            <v>4767.4799999999996</v>
          </cell>
          <cell r="CO1426">
            <v>226.32</v>
          </cell>
          <cell r="CP1426">
            <v>12300</v>
          </cell>
          <cell r="CQ1426">
            <v>661334.85</v>
          </cell>
          <cell r="CR1426">
            <v>143980.65</v>
          </cell>
          <cell r="CS1426">
            <v>0</v>
          </cell>
          <cell r="CT1426">
            <v>525488.69999999995</v>
          </cell>
          <cell r="CU1426">
            <v>24945.8</v>
          </cell>
          <cell r="CV1426">
            <v>1355750</v>
          </cell>
          <cell r="CW1426">
            <v>1948761</v>
          </cell>
          <cell r="CX1426">
            <v>424269</v>
          </cell>
          <cell r="CY1426">
            <v>0</v>
          </cell>
          <cell r="CZ1426">
            <v>1548462</v>
          </cell>
          <cell r="DA1426">
            <v>73508</v>
          </cell>
          <cell r="DB1426">
            <v>3995000</v>
          </cell>
          <cell r="DC1426" t="str">
            <v>Basic+</v>
          </cell>
          <cell r="DE1426">
            <v>59</v>
          </cell>
          <cell r="DF1426">
            <v>59</v>
          </cell>
          <cell r="DH1426">
            <v>6</v>
          </cell>
          <cell r="DI1426">
            <v>3</v>
          </cell>
          <cell r="DJ1426">
            <v>9</v>
          </cell>
          <cell r="DK1426">
            <v>531</v>
          </cell>
          <cell r="DP1426">
            <v>531</v>
          </cell>
          <cell r="DQ1426">
            <v>354</v>
          </cell>
          <cell r="DR1426">
            <v>177</v>
          </cell>
          <cell r="DS1426">
            <v>0.66666666666666663</v>
          </cell>
          <cell r="DT1426">
            <v>0.33333333333333331</v>
          </cell>
          <cell r="DU1426">
            <v>799</v>
          </cell>
          <cell r="DV1426">
            <v>127041.74999999999</v>
          </cell>
          <cell r="DW1426">
            <v>1306.26</v>
          </cell>
          <cell r="DX1426">
            <v>424269</v>
          </cell>
          <cell r="DY1426" t="str">
            <v>green</v>
          </cell>
          <cell r="DZ1426" t="str">
            <v>20136550041___Cossa___зеленый</v>
          </cell>
        </row>
        <row r="1427">
          <cell r="B1427" t="str">
            <v>20136550042_0076862_00000003865</v>
          </cell>
          <cell r="C1427" t="str">
            <v>20136550042_0076862</v>
          </cell>
          <cell r="D1427" t="str">
            <v>Theme 4АксессуарыNoelМужскойred281</v>
          </cell>
          <cell r="E1427" t="str">
            <v>Заг. с Th 4</v>
          </cell>
          <cell r="F1427" t="str">
            <v>ACOOLA Аксессуары Весна 2024 Theme 4</v>
          </cell>
          <cell r="G1427" t="str">
            <v>ACOOLA</v>
          </cell>
          <cell r="H1427" t="str">
            <v>Theme 4</v>
          </cell>
          <cell r="I1427" t="str">
            <v>00000003865</v>
          </cell>
          <cell r="J1427" t="str">
            <v>20136550042</v>
          </cell>
          <cell r="K1427" t="str">
            <v>Кепка детская Noel красный</v>
          </cell>
          <cell r="L1427" t="str">
            <v>Мужской</v>
          </cell>
          <cell r="M1427" t="str">
            <v>Все</v>
          </cell>
          <cell r="N1427" t="str">
            <v>Noel</v>
          </cell>
          <cell r="O1427" t="str">
            <v>красный</v>
          </cell>
          <cell r="P1427" t="str">
            <v>Accessories</v>
          </cell>
          <cell r="Q1427" t="str">
            <v>Cap</v>
          </cell>
          <cell r="R1427" t="str">
            <v>Accessories_Women</v>
          </cell>
          <cell r="S1427" t="str">
            <v>Accessories</v>
          </cell>
          <cell r="T1427" t="str">
            <v>Аксессуары</v>
          </cell>
          <cell r="U1427" t="str">
            <v/>
          </cell>
          <cell r="V1427" t="str">
            <v/>
          </cell>
          <cell r="W1427" t="str">
            <v>(281) Kids hat 4 sizes 50-54</v>
          </cell>
          <cell r="X1427">
            <v>4</v>
          </cell>
          <cell r="Y1427" t="str">
            <v>Нет</v>
          </cell>
          <cell r="Z1427" t="str">
            <v>Julia Kosmina</v>
          </cell>
          <cell r="AA1427" t="str">
            <v>Basic+</v>
          </cell>
          <cell r="AB1427" t="str">
            <v>Regular</v>
          </cell>
          <cell r="AC1427" t="str">
            <v>1,2,3,4,5</v>
          </cell>
          <cell r="AD1427" t="str">
            <v>1,2,3,4,5_4</v>
          </cell>
          <cell r="AE1427">
            <v>271</v>
          </cell>
          <cell r="AF1427">
            <v>52</v>
          </cell>
          <cell r="AG1427">
            <v>73</v>
          </cell>
          <cell r="AH1427">
            <v>96</v>
          </cell>
          <cell r="AI1427">
            <v>43</v>
          </cell>
          <cell r="AJ1427">
            <v>7</v>
          </cell>
          <cell r="AK1427">
            <v>0.8</v>
          </cell>
          <cell r="AL1427">
            <v>1</v>
          </cell>
          <cell r="AM1427">
            <v>6</v>
          </cell>
          <cell r="AN1427">
            <v>3</v>
          </cell>
          <cell r="AO1427">
            <v>9</v>
          </cell>
          <cell r="AP1427">
            <v>468</v>
          </cell>
          <cell r="AQ1427">
            <v>6</v>
          </cell>
          <cell r="AR1427">
            <v>3</v>
          </cell>
          <cell r="AS1427">
            <v>9</v>
          </cell>
          <cell r="AT1427">
            <v>657</v>
          </cell>
          <cell r="AU1427">
            <v>6</v>
          </cell>
          <cell r="AV1427">
            <v>3</v>
          </cell>
          <cell r="AW1427">
            <v>9</v>
          </cell>
          <cell r="AX1427">
            <v>864</v>
          </cell>
          <cell r="AY1427">
            <v>6</v>
          </cell>
          <cell r="AZ1427">
            <v>3</v>
          </cell>
          <cell r="BA1427">
            <v>9</v>
          </cell>
          <cell r="BB1427">
            <v>387</v>
          </cell>
          <cell r="BC1427">
            <v>6</v>
          </cell>
          <cell r="BD1427">
            <v>3</v>
          </cell>
          <cell r="BE1427">
            <v>9</v>
          </cell>
          <cell r="BF1427">
            <v>63</v>
          </cell>
          <cell r="BG1427" t="str">
            <v>2-3</v>
          </cell>
          <cell r="BH1427">
            <v>0.48780000000000001</v>
          </cell>
          <cell r="BI1427">
            <v>2439</v>
          </cell>
          <cell r="BJ1427">
            <v>799</v>
          </cell>
          <cell r="BK1427">
            <v>799</v>
          </cell>
          <cell r="BL1427">
            <v>726.36</v>
          </cell>
          <cell r="BM1427">
            <v>2.9467084639498435</v>
          </cell>
          <cell r="BN1427">
            <v>2.37</v>
          </cell>
          <cell r="BO1427">
            <v>2.46</v>
          </cell>
          <cell r="BP1427">
            <v>3.19</v>
          </cell>
          <cell r="BQ1427">
            <v>271.14999999999998</v>
          </cell>
          <cell r="BR1427">
            <v>0.66063829787234041</v>
          </cell>
          <cell r="BS1427">
            <v>3.3</v>
          </cell>
          <cell r="BT1427">
            <v>85</v>
          </cell>
          <cell r="BU1427">
            <v>1.1000000000000001</v>
          </cell>
          <cell r="BV1427">
            <v>799</v>
          </cell>
          <cell r="BW1427">
            <v>400</v>
          </cell>
          <cell r="BX1427" t="str">
            <v>Shenzhen Zlorna Ornament Co., Ltd.</v>
          </cell>
          <cell r="BY1427" t="str">
            <v>Китай</v>
          </cell>
          <cell r="CA1427">
            <v>531</v>
          </cell>
          <cell r="CB1427">
            <v>92</v>
          </cell>
          <cell r="CC1427">
            <v>1938</v>
          </cell>
          <cell r="CD1427">
            <v>5000</v>
          </cell>
          <cell r="CE1427">
            <v>1573.7651003477438</v>
          </cell>
          <cell r="CF1427">
            <v>5000</v>
          </cell>
          <cell r="CG1427">
            <v>5200</v>
          </cell>
          <cell r="CH1427" t="str">
            <v>не заказываем для ОПТа</v>
          </cell>
          <cell r="CI1427" t="str">
            <v>ок</v>
          </cell>
          <cell r="CJ1427">
            <v>23</v>
          </cell>
          <cell r="CK1427">
            <v>5999.94</v>
          </cell>
          <cell r="CL1427">
            <v>1306.26</v>
          </cell>
          <cell r="CM1427">
            <v>0</v>
          </cell>
          <cell r="CN1427">
            <v>4767.4799999999996</v>
          </cell>
          <cell r="CO1427">
            <v>226.32</v>
          </cell>
          <cell r="CP1427">
            <v>12300</v>
          </cell>
          <cell r="CQ1427">
            <v>661334.85</v>
          </cell>
          <cell r="CR1427">
            <v>143980.65</v>
          </cell>
          <cell r="CS1427">
            <v>0</v>
          </cell>
          <cell r="CT1427">
            <v>525488.69999999995</v>
          </cell>
          <cell r="CU1427">
            <v>24945.8</v>
          </cell>
          <cell r="CV1427">
            <v>1355750</v>
          </cell>
          <cell r="CW1427">
            <v>1948761</v>
          </cell>
          <cell r="CX1427">
            <v>424269</v>
          </cell>
          <cell r="CY1427">
            <v>0</v>
          </cell>
          <cell r="CZ1427">
            <v>1548462</v>
          </cell>
          <cell r="DA1427">
            <v>73508</v>
          </cell>
          <cell r="DB1427">
            <v>3995000</v>
          </cell>
          <cell r="DC1427" t="str">
            <v>Basic+</v>
          </cell>
          <cell r="DE1427">
            <v>59</v>
          </cell>
          <cell r="DF1427">
            <v>59</v>
          </cell>
          <cell r="DH1427">
            <v>6</v>
          </cell>
          <cell r="DI1427">
            <v>3</v>
          </cell>
          <cell r="DJ1427">
            <v>9</v>
          </cell>
          <cell r="DK1427">
            <v>531</v>
          </cell>
          <cell r="DP1427">
            <v>531</v>
          </cell>
          <cell r="DQ1427">
            <v>354</v>
          </cell>
          <cell r="DR1427">
            <v>177</v>
          </cell>
          <cell r="DS1427">
            <v>0.66666666666666663</v>
          </cell>
          <cell r="DT1427">
            <v>0.33333333333333331</v>
          </cell>
          <cell r="DU1427">
            <v>799</v>
          </cell>
          <cell r="DV1427">
            <v>127041.74999999999</v>
          </cell>
          <cell r="DW1427">
            <v>1306.26</v>
          </cell>
          <cell r="DX1427">
            <v>424269</v>
          </cell>
          <cell r="DY1427" t="str">
            <v>red</v>
          </cell>
          <cell r="DZ1427" t="str">
            <v>20136550042___Noel___красный</v>
          </cell>
        </row>
        <row r="1428">
          <cell r="B1428" t="str">
            <v>20136550043_0076863_00000003865</v>
          </cell>
          <cell r="C1428" t="str">
            <v>20136550043_0076863</v>
          </cell>
          <cell r="D1428" t="str">
            <v>Theme 4АксессуарыNatarМужскойochre281</v>
          </cell>
          <cell r="E1428" t="str">
            <v>Заг. с Th 4</v>
          </cell>
          <cell r="F1428" t="str">
            <v>ACOOLA Аксессуары Весна 2024 Theme 4</v>
          </cell>
          <cell r="G1428" t="str">
            <v>ACOOLA</v>
          </cell>
          <cell r="H1428" t="str">
            <v>Theme 4</v>
          </cell>
          <cell r="I1428" t="str">
            <v>00000003865</v>
          </cell>
          <cell r="J1428" t="str">
            <v>20136550043</v>
          </cell>
          <cell r="K1428" t="str">
            <v>Кепка детская Natar охра</v>
          </cell>
          <cell r="L1428" t="str">
            <v>Мужской</v>
          </cell>
          <cell r="M1428" t="str">
            <v>Все</v>
          </cell>
          <cell r="N1428" t="str">
            <v>Natar</v>
          </cell>
          <cell r="O1428" t="str">
            <v>охра</v>
          </cell>
          <cell r="P1428" t="str">
            <v>Accessories</v>
          </cell>
          <cell r="Q1428" t="str">
            <v>Cap</v>
          </cell>
          <cell r="R1428" t="str">
            <v>Accessories_Women</v>
          </cell>
          <cell r="S1428" t="str">
            <v>Accessories</v>
          </cell>
          <cell r="T1428" t="str">
            <v>Аксессуары</v>
          </cell>
          <cell r="U1428" t="str">
            <v/>
          </cell>
          <cell r="V1428" t="str">
            <v/>
          </cell>
          <cell r="W1428" t="str">
            <v>(281) Kids hat 4 sizes 50-54</v>
          </cell>
          <cell r="X1428">
            <v>4</v>
          </cell>
          <cell r="Y1428" t="str">
            <v>Нет</v>
          </cell>
          <cell r="Z1428" t="str">
            <v>Julia Kosmina</v>
          </cell>
          <cell r="AA1428" t="str">
            <v>Basic+</v>
          </cell>
          <cell r="AB1428" t="str">
            <v>Regular</v>
          </cell>
          <cell r="AC1428" t="str">
            <v>1,2,3,4,5</v>
          </cell>
          <cell r="AD1428" t="str">
            <v>1,2,3,4,5_4</v>
          </cell>
          <cell r="AE1428">
            <v>271</v>
          </cell>
          <cell r="AF1428">
            <v>52</v>
          </cell>
          <cell r="AG1428">
            <v>73</v>
          </cell>
          <cell r="AH1428">
            <v>96</v>
          </cell>
          <cell r="AI1428">
            <v>43</v>
          </cell>
          <cell r="AJ1428">
            <v>7</v>
          </cell>
          <cell r="AK1428">
            <v>0.8</v>
          </cell>
          <cell r="AL1428">
            <v>1</v>
          </cell>
          <cell r="AM1428">
            <v>6</v>
          </cell>
          <cell r="AN1428">
            <v>3</v>
          </cell>
          <cell r="AO1428">
            <v>9</v>
          </cell>
          <cell r="AP1428">
            <v>468</v>
          </cell>
          <cell r="AQ1428">
            <v>6</v>
          </cell>
          <cell r="AR1428">
            <v>3</v>
          </cell>
          <cell r="AS1428">
            <v>9</v>
          </cell>
          <cell r="AT1428">
            <v>657</v>
          </cell>
          <cell r="AU1428">
            <v>6</v>
          </cell>
          <cell r="AV1428">
            <v>3</v>
          </cell>
          <cell r="AW1428">
            <v>9</v>
          </cell>
          <cell r="AX1428">
            <v>864</v>
          </cell>
          <cell r="AY1428">
            <v>6</v>
          </cell>
          <cell r="AZ1428">
            <v>3</v>
          </cell>
          <cell r="BA1428">
            <v>9</v>
          </cell>
          <cell r="BB1428">
            <v>387</v>
          </cell>
          <cell r="BC1428">
            <v>6</v>
          </cell>
          <cell r="BD1428">
            <v>3</v>
          </cell>
          <cell r="BE1428">
            <v>9</v>
          </cell>
          <cell r="BF1428">
            <v>63</v>
          </cell>
          <cell r="BG1428" t="str">
            <v>2-3</v>
          </cell>
          <cell r="BH1428">
            <v>0.48780000000000001</v>
          </cell>
          <cell r="BI1428">
            <v>2439</v>
          </cell>
          <cell r="BJ1428">
            <v>799</v>
          </cell>
          <cell r="BK1428">
            <v>799</v>
          </cell>
          <cell r="BL1428">
            <v>726.36</v>
          </cell>
          <cell r="BM1428">
            <v>2.9467084639498435</v>
          </cell>
          <cell r="BN1428">
            <v>2.37</v>
          </cell>
          <cell r="BO1428">
            <v>2.46</v>
          </cell>
          <cell r="BP1428">
            <v>3.19</v>
          </cell>
          <cell r="BQ1428">
            <v>271.14999999999998</v>
          </cell>
          <cell r="BR1428">
            <v>0.66063829787234041</v>
          </cell>
          <cell r="BS1428">
            <v>3.3</v>
          </cell>
          <cell r="BT1428">
            <v>85</v>
          </cell>
          <cell r="BU1428">
            <v>1.1000000000000001</v>
          </cell>
          <cell r="BV1428">
            <v>799</v>
          </cell>
          <cell r="BW1428">
            <v>400</v>
          </cell>
          <cell r="BX1428" t="str">
            <v>SHAOXING YANSHENG TRADING CO., LTD</v>
          </cell>
          <cell r="BY1428" t="str">
            <v>Китай</v>
          </cell>
          <cell r="CA1428">
            <v>531</v>
          </cell>
          <cell r="CB1428">
            <v>92</v>
          </cell>
          <cell r="CC1428">
            <v>1938</v>
          </cell>
          <cell r="CD1428">
            <v>5000</v>
          </cell>
          <cell r="CE1428">
            <v>1573.7651003477438</v>
          </cell>
          <cell r="CF1428">
            <v>5000</v>
          </cell>
          <cell r="CG1428">
            <v>5200</v>
          </cell>
          <cell r="CH1428" t="str">
            <v>не заказываем для ОПТа</v>
          </cell>
          <cell r="CI1428" t="str">
            <v>ок</v>
          </cell>
          <cell r="CJ1428">
            <v>23</v>
          </cell>
          <cell r="CK1428">
            <v>5999.94</v>
          </cell>
          <cell r="CL1428">
            <v>1306.26</v>
          </cell>
          <cell r="CM1428">
            <v>0</v>
          </cell>
          <cell r="CN1428">
            <v>4767.4799999999996</v>
          </cell>
          <cell r="CO1428">
            <v>226.32</v>
          </cell>
          <cell r="CP1428">
            <v>12300</v>
          </cell>
          <cell r="CQ1428">
            <v>661334.85</v>
          </cell>
          <cell r="CR1428">
            <v>143980.65</v>
          </cell>
          <cell r="CS1428">
            <v>0</v>
          </cell>
          <cell r="CT1428">
            <v>525488.69999999995</v>
          </cell>
          <cell r="CU1428">
            <v>24945.8</v>
          </cell>
          <cell r="CV1428">
            <v>1355750</v>
          </cell>
          <cell r="CW1428">
            <v>1948761</v>
          </cell>
          <cell r="CX1428">
            <v>424269</v>
          </cell>
          <cell r="CY1428">
            <v>0</v>
          </cell>
          <cell r="CZ1428">
            <v>1548462</v>
          </cell>
          <cell r="DA1428">
            <v>73508</v>
          </cell>
          <cell r="DB1428">
            <v>3995000</v>
          </cell>
          <cell r="DC1428" t="str">
            <v>Basic+</v>
          </cell>
          <cell r="DE1428">
            <v>59</v>
          </cell>
          <cell r="DF1428">
            <v>59</v>
          </cell>
          <cell r="DH1428">
            <v>6</v>
          </cell>
          <cell r="DI1428">
            <v>3</v>
          </cell>
          <cell r="DJ1428">
            <v>9</v>
          </cell>
          <cell r="DK1428">
            <v>531</v>
          </cell>
          <cell r="DP1428">
            <v>531</v>
          </cell>
          <cell r="DQ1428">
            <v>354</v>
          </cell>
          <cell r="DR1428">
            <v>177</v>
          </cell>
          <cell r="DS1428">
            <v>0.66666666666666663</v>
          </cell>
          <cell r="DT1428">
            <v>0.33333333333333331</v>
          </cell>
          <cell r="DU1428">
            <v>799</v>
          </cell>
          <cell r="DV1428">
            <v>127041.74999999999</v>
          </cell>
          <cell r="DW1428">
            <v>1306.26</v>
          </cell>
          <cell r="DX1428">
            <v>424269</v>
          </cell>
          <cell r="DY1428" t="str">
            <v>ochre</v>
          </cell>
          <cell r="DZ1428" t="str">
            <v>20136550043___Natar___охра</v>
          </cell>
        </row>
        <row r="1429">
          <cell r="B1429" t="str">
            <v>20136550045_0076865_00000003865</v>
          </cell>
          <cell r="C1429" t="str">
            <v>20136550045_0076865</v>
          </cell>
          <cell r="D1429" t="str">
            <v>Theme 4АксессуарыBrittМужскойmulticolor281</v>
          </cell>
          <cell r="E1429" t="str">
            <v>Заг. с Th 4</v>
          </cell>
          <cell r="F1429" t="str">
            <v>ACOOLA Аксессуары Весна 2024 Theme 4</v>
          </cell>
          <cell r="G1429" t="str">
            <v>ACOOLA</v>
          </cell>
          <cell r="H1429" t="str">
            <v>Theme 4</v>
          </cell>
          <cell r="I1429" t="str">
            <v>00000003865</v>
          </cell>
          <cell r="J1429" t="str">
            <v>20136550045</v>
          </cell>
          <cell r="K1429" t="str">
            <v>Кепка детская Britt цветной</v>
          </cell>
          <cell r="L1429" t="str">
            <v>Мужской</v>
          </cell>
          <cell r="M1429" t="str">
            <v>Все</v>
          </cell>
          <cell r="N1429" t="str">
            <v>Britt</v>
          </cell>
          <cell r="O1429" t="str">
            <v>цветной</v>
          </cell>
          <cell r="P1429" t="str">
            <v>Accessories</v>
          </cell>
          <cell r="Q1429" t="str">
            <v>Cap</v>
          </cell>
          <cell r="R1429" t="str">
            <v>Accessories_Women</v>
          </cell>
          <cell r="S1429" t="str">
            <v>Accessories</v>
          </cell>
          <cell r="T1429" t="str">
            <v>Аксессуары</v>
          </cell>
          <cell r="U1429" t="str">
            <v/>
          </cell>
          <cell r="V1429" t="str">
            <v/>
          </cell>
          <cell r="W1429" t="str">
            <v>(281) Kids hat 4 sizes 50-54</v>
          </cell>
          <cell r="X1429">
            <v>4</v>
          </cell>
          <cell r="Y1429" t="str">
            <v>Нет</v>
          </cell>
          <cell r="Z1429" t="str">
            <v>Julia Kosmina</v>
          </cell>
          <cell r="AA1429" t="str">
            <v>Basic+</v>
          </cell>
          <cell r="AB1429" t="str">
            <v>Regular</v>
          </cell>
          <cell r="AC1429" t="str">
            <v>1,2,3,4,5</v>
          </cell>
          <cell r="AD1429" t="str">
            <v>1,2,3,4,5_4</v>
          </cell>
          <cell r="AE1429">
            <v>271</v>
          </cell>
          <cell r="AF1429">
            <v>52</v>
          </cell>
          <cell r="AG1429">
            <v>73</v>
          </cell>
          <cell r="AH1429">
            <v>96</v>
          </cell>
          <cell r="AI1429">
            <v>43</v>
          </cell>
          <cell r="AJ1429">
            <v>7</v>
          </cell>
          <cell r="AK1429">
            <v>0.8</v>
          </cell>
          <cell r="AL1429">
            <v>1</v>
          </cell>
          <cell r="AM1429">
            <v>6</v>
          </cell>
          <cell r="AN1429">
            <v>3</v>
          </cell>
          <cell r="AO1429">
            <v>9</v>
          </cell>
          <cell r="AP1429">
            <v>468</v>
          </cell>
          <cell r="AQ1429">
            <v>6</v>
          </cell>
          <cell r="AR1429">
            <v>3</v>
          </cell>
          <cell r="AS1429">
            <v>9</v>
          </cell>
          <cell r="AT1429">
            <v>657</v>
          </cell>
          <cell r="AU1429">
            <v>6</v>
          </cell>
          <cell r="AV1429">
            <v>3</v>
          </cell>
          <cell r="AW1429">
            <v>9</v>
          </cell>
          <cell r="AX1429">
            <v>864</v>
          </cell>
          <cell r="AY1429">
            <v>6</v>
          </cell>
          <cell r="AZ1429">
            <v>3</v>
          </cell>
          <cell r="BA1429">
            <v>9</v>
          </cell>
          <cell r="BB1429">
            <v>387</v>
          </cell>
          <cell r="BC1429">
            <v>6</v>
          </cell>
          <cell r="BD1429">
            <v>3</v>
          </cell>
          <cell r="BE1429">
            <v>9</v>
          </cell>
          <cell r="BF1429">
            <v>63</v>
          </cell>
          <cell r="BG1429" t="str">
            <v>2-3</v>
          </cell>
          <cell r="BH1429">
            <v>0.48780000000000001</v>
          </cell>
          <cell r="BI1429">
            <v>2439</v>
          </cell>
          <cell r="BJ1429">
            <v>799</v>
          </cell>
          <cell r="BK1429">
            <v>799</v>
          </cell>
          <cell r="BL1429">
            <v>726.36</v>
          </cell>
          <cell r="BM1429">
            <v>3.032258064516129</v>
          </cell>
          <cell r="BN1429">
            <v>2.2999999999999998</v>
          </cell>
          <cell r="BO1429">
            <v>2.39</v>
          </cell>
          <cell r="BP1429">
            <v>3.1</v>
          </cell>
          <cell r="BQ1429">
            <v>263.5</v>
          </cell>
          <cell r="BR1429">
            <v>0.67021276595744683</v>
          </cell>
          <cell r="BS1429">
            <v>3.3</v>
          </cell>
          <cell r="BT1429">
            <v>85</v>
          </cell>
          <cell r="BU1429">
            <v>1.1000000000000001</v>
          </cell>
          <cell r="BV1429">
            <v>799</v>
          </cell>
          <cell r="BW1429">
            <v>400</v>
          </cell>
          <cell r="BX1429" t="str">
            <v>SHAOXING YANSHENG TRADING CO., LTD</v>
          </cell>
          <cell r="BY1429" t="str">
            <v>Китай</v>
          </cell>
          <cell r="CA1429">
            <v>531</v>
          </cell>
          <cell r="CB1429">
            <v>92</v>
          </cell>
          <cell r="CC1429">
            <v>1938</v>
          </cell>
          <cell r="CD1429">
            <v>5000</v>
          </cell>
          <cell r="CE1429">
            <v>1573.7651003477438</v>
          </cell>
          <cell r="CF1429">
            <v>5000</v>
          </cell>
          <cell r="CG1429">
            <v>5200</v>
          </cell>
          <cell r="CH1429" t="str">
            <v>не заказываем для ОПТа</v>
          </cell>
          <cell r="CI1429" t="str">
            <v>ок</v>
          </cell>
          <cell r="CJ1429">
            <v>23</v>
          </cell>
          <cell r="CK1429">
            <v>5829.21</v>
          </cell>
          <cell r="CL1429">
            <v>1269.0900000000001</v>
          </cell>
          <cell r="CM1429">
            <v>0</v>
          </cell>
          <cell r="CN1429">
            <v>4631.8200000000006</v>
          </cell>
          <cell r="CO1429">
            <v>219.88000000000002</v>
          </cell>
          <cell r="CP1429">
            <v>11950</v>
          </cell>
          <cell r="CQ1429">
            <v>642676.5</v>
          </cell>
          <cell r="CR1429">
            <v>139918.5</v>
          </cell>
          <cell r="CS1429">
            <v>0</v>
          </cell>
          <cell r="CT1429">
            <v>510663</v>
          </cell>
          <cell r="CU1429">
            <v>24242</v>
          </cell>
          <cell r="CV1429">
            <v>1317500</v>
          </cell>
          <cell r="CW1429">
            <v>1948761</v>
          </cell>
          <cell r="CX1429">
            <v>424269</v>
          </cell>
          <cell r="CY1429">
            <v>0</v>
          </cell>
          <cell r="CZ1429">
            <v>1548462</v>
          </cell>
          <cell r="DA1429">
            <v>73508</v>
          </cell>
          <cell r="DB1429">
            <v>3995000</v>
          </cell>
          <cell r="DC1429" t="str">
            <v>Basic+</v>
          </cell>
          <cell r="DE1429">
            <v>59</v>
          </cell>
          <cell r="DF1429">
            <v>59</v>
          </cell>
          <cell r="DH1429">
            <v>6</v>
          </cell>
          <cell r="DI1429">
            <v>3</v>
          </cell>
          <cell r="DJ1429">
            <v>9</v>
          </cell>
          <cell r="DK1429">
            <v>531</v>
          </cell>
          <cell r="DP1429">
            <v>531</v>
          </cell>
          <cell r="DQ1429">
            <v>354</v>
          </cell>
          <cell r="DR1429">
            <v>177</v>
          </cell>
          <cell r="DS1429">
            <v>0.66666666666666663</v>
          </cell>
          <cell r="DT1429">
            <v>0.33333333333333331</v>
          </cell>
          <cell r="DU1429">
            <v>799</v>
          </cell>
          <cell r="DV1429">
            <v>123457.50000000001</v>
          </cell>
          <cell r="DW1429">
            <v>1269.0900000000001</v>
          </cell>
          <cell r="DX1429">
            <v>424269</v>
          </cell>
          <cell r="DY1429" t="str">
            <v>multicolor</v>
          </cell>
          <cell r="DZ1429" t="str">
            <v>20136550045___Britt___цветной</v>
          </cell>
        </row>
        <row r="1430">
          <cell r="B1430" t="str">
            <v>20136550046_0076866_00000003865</v>
          </cell>
          <cell r="C1430" t="str">
            <v>20136550046_0076866</v>
          </cell>
          <cell r="D1430" t="str">
            <v>Theme 4АксессуарыBlokМужскойmulticolor281</v>
          </cell>
          <cell r="E1430" t="str">
            <v>Заг. с Th 4</v>
          </cell>
          <cell r="F1430" t="str">
            <v>ACOOLA Аксессуары Весна 2024 Theme 4</v>
          </cell>
          <cell r="G1430" t="str">
            <v>ACOOLA</v>
          </cell>
          <cell r="H1430" t="str">
            <v>Theme 4</v>
          </cell>
          <cell r="I1430" t="str">
            <v>00000003865</v>
          </cell>
          <cell r="J1430" t="str">
            <v>20136550046</v>
          </cell>
          <cell r="K1430" t="str">
            <v>Кепка детская Blok цветной</v>
          </cell>
          <cell r="L1430" t="str">
            <v>Мужской</v>
          </cell>
          <cell r="M1430" t="str">
            <v>Все</v>
          </cell>
          <cell r="N1430" t="str">
            <v>Blok</v>
          </cell>
          <cell r="O1430" t="str">
            <v>цветной</v>
          </cell>
          <cell r="P1430" t="str">
            <v>Accessories</v>
          </cell>
          <cell r="Q1430" t="str">
            <v>Cap</v>
          </cell>
          <cell r="R1430" t="str">
            <v>Accessories_Women</v>
          </cell>
          <cell r="S1430" t="str">
            <v>Accessories</v>
          </cell>
          <cell r="T1430" t="str">
            <v>Аксессуары</v>
          </cell>
          <cell r="U1430" t="str">
            <v/>
          </cell>
          <cell r="V1430" t="str">
            <v/>
          </cell>
          <cell r="W1430" t="str">
            <v>(281) Kids hat 4 sizes 50-54</v>
          </cell>
          <cell r="X1430">
            <v>4</v>
          </cell>
          <cell r="Y1430" t="str">
            <v>Нет</v>
          </cell>
          <cell r="Z1430" t="str">
            <v>Julia Kosmina</v>
          </cell>
          <cell r="AA1430" t="str">
            <v>Basic+</v>
          </cell>
          <cell r="AB1430" t="str">
            <v>Regular</v>
          </cell>
          <cell r="AC1430" t="str">
            <v>1,2,3,4,5</v>
          </cell>
          <cell r="AD1430" t="str">
            <v>1,2,3,4,5_4</v>
          </cell>
          <cell r="AE1430">
            <v>271</v>
          </cell>
          <cell r="AF1430">
            <v>52</v>
          </cell>
          <cell r="AG1430">
            <v>73</v>
          </cell>
          <cell r="AH1430">
            <v>96</v>
          </cell>
          <cell r="AI1430">
            <v>43</v>
          </cell>
          <cell r="AJ1430">
            <v>7</v>
          </cell>
          <cell r="AK1430">
            <v>0.8</v>
          </cell>
          <cell r="AL1430">
            <v>1</v>
          </cell>
          <cell r="AM1430">
            <v>6</v>
          </cell>
          <cell r="AN1430">
            <v>3</v>
          </cell>
          <cell r="AO1430">
            <v>9</v>
          </cell>
          <cell r="AP1430">
            <v>468</v>
          </cell>
          <cell r="AQ1430">
            <v>6</v>
          </cell>
          <cell r="AR1430">
            <v>3</v>
          </cell>
          <cell r="AS1430">
            <v>9</v>
          </cell>
          <cell r="AT1430">
            <v>657</v>
          </cell>
          <cell r="AU1430">
            <v>6</v>
          </cell>
          <cell r="AV1430">
            <v>3</v>
          </cell>
          <cell r="AW1430">
            <v>9</v>
          </cell>
          <cell r="AX1430">
            <v>864</v>
          </cell>
          <cell r="AY1430">
            <v>6</v>
          </cell>
          <cell r="AZ1430">
            <v>3</v>
          </cell>
          <cell r="BA1430">
            <v>9</v>
          </cell>
          <cell r="BB1430">
            <v>387</v>
          </cell>
          <cell r="BC1430">
            <v>6</v>
          </cell>
          <cell r="BD1430">
            <v>3</v>
          </cell>
          <cell r="BE1430">
            <v>9</v>
          </cell>
          <cell r="BF1430">
            <v>63</v>
          </cell>
          <cell r="BG1430" t="str">
            <v>2-3</v>
          </cell>
          <cell r="BH1430">
            <v>0.48780000000000001</v>
          </cell>
          <cell r="BI1430">
            <v>2439</v>
          </cell>
          <cell r="BJ1430">
            <v>799</v>
          </cell>
          <cell r="BK1430">
            <v>799</v>
          </cell>
          <cell r="BL1430">
            <v>726.36</v>
          </cell>
          <cell r="BM1430">
            <v>3.1229235880398671</v>
          </cell>
          <cell r="BN1430">
            <v>2.23</v>
          </cell>
          <cell r="BO1430">
            <v>2.3199999999999998</v>
          </cell>
          <cell r="BP1430">
            <v>3.01</v>
          </cell>
          <cell r="BQ1430">
            <v>255.85</v>
          </cell>
          <cell r="BR1430">
            <v>0.67978723404255326</v>
          </cell>
          <cell r="BS1430">
            <v>3.3</v>
          </cell>
          <cell r="BT1430">
            <v>85</v>
          </cell>
          <cell r="BU1430">
            <v>1.1000000000000001</v>
          </cell>
          <cell r="BV1430">
            <v>799</v>
          </cell>
          <cell r="BW1430">
            <v>400</v>
          </cell>
          <cell r="BX1430" t="str">
            <v>SHAOXING YANSHENG TRADING CO., LTD</v>
          </cell>
          <cell r="BY1430" t="str">
            <v>Китай</v>
          </cell>
          <cell r="CA1430">
            <v>531</v>
          </cell>
          <cell r="CB1430">
            <v>92</v>
          </cell>
          <cell r="CC1430">
            <v>1938</v>
          </cell>
          <cell r="CD1430">
            <v>5000</v>
          </cell>
          <cell r="CE1430">
            <v>1573.7651003477438</v>
          </cell>
          <cell r="CF1430">
            <v>5000</v>
          </cell>
          <cell r="CG1430">
            <v>5200</v>
          </cell>
          <cell r="CH1430" t="str">
            <v>не заказываем для ОПТа</v>
          </cell>
          <cell r="CI1430" t="str">
            <v>ок</v>
          </cell>
          <cell r="CJ1430">
            <v>23</v>
          </cell>
          <cell r="CK1430">
            <v>5658.48</v>
          </cell>
          <cell r="CL1430">
            <v>1231.9199999999998</v>
          </cell>
          <cell r="CM1430">
            <v>0</v>
          </cell>
          <cell r="CN1430">
            <v>4496.16</v>
          </cell>
          <cell r="CO1430">
            <v>213.44</v>
          </cell>
          <cell r="CP1430">
            <v>11600</v>
          </cell>
          <cell r="CQ1430">
            <v>624018.15</v>
          </cell>
          <cell r="CR1430">
            <v>135856.35</v>
          </cell>
          <cell r="CS1430">
            <v>0</v>
          </cell>
          <cell r="CT1430">
            <v>495837.3</v>
          </cell>
          <cell r="CU1430">
            <v>23538.2</v>
          </cell>
          <cell r="CV1430">
            <v>1279250</v>
          </cell>
          <cell r="CW1430">
            <v>1948761</v>
          </cell>
          <cell r="CX1430">
            <v>424269</v>
          </cell>
          <cell r="CY1430">
            <v>0</v>
          </cell>
          <cell r="CZ1430">
            <v>1548462</v>
          </cell>
          <cell r="DA1430">
            <v>73508</v>
          </cell>
          <cell r="DB1430">
            <v>3995000</v>
          </cell>
          <cell r="DC1430" t="str">
            <v>Basic+</v>
          </cell>
          <cell r="DE1430">
            <v>59</v>
          </cell>
          <cell r="DF1430">
            <v>59</v>
          </cell>
          <cell r="DH1430">
            <v>6</v>
          </cell>
          <cell r="DI1430">
            <v>3</v>
          </cell>
          <cell r="DJ1430">
            <v>9</v>
          </cell>
          <cell r="DK1430">
            <v>531</v>
          </cell>
          <cell r="DP1430">
            <v>531</v>
          </cell>
          <cell r="DQ1430">
            <v>354</v>
          </cell>
          <cell r="DR1430">
            <v>177</v>
          </cell>
          <cell r="DS1430">
            <v>0.66666666666666663</v>
          </cell>
          <cell r="DT1430">
            <v>0.33333333333333331</v>
          </cell>
          <cell r="DU1430">
            <v>799</v>
          </cell>
          <cell r="DV1430">
            <v>119873.25</v>
          </cell>
          <cell r="DW1430">
            <v>1231.9199999999998</v>
          </cell>
          <cell r="DX1430">
            <v>424269</v>
          </cell>
          <cell r="DY1430" t="str">
            <v>multicolor</v>
          </cell>
          <cell r="DZ1430" t="str">
            <v>20136550046___Blok___цветной</v>
          </cell>
        </row>
        <row r="1431">
          <cell r="B1431" t="str">
            <v>20136550047_0076867_00000003865</v>
          </cell>
          <cell r="C1431" t="str">
            <v>20136550047_0076867</v>
          </cell>
          <cell r="D1431" t="str">
            <v>Theme 4АксессуарыChiangМужскойbeige281</v>
          </cell>
          <cell r="E1431" t="str">
            <v>Заг. с Th 4</v>
          </cell>
          <cell r="F1431" t="str">
            <v>ACOOLA Аксессуары Весна 2024 Theme 4</v>
          </cell>
          <cell r="G1431" t="str">
            <v>ACOOLA</v>
          </cell>
          <cell r="H1431" t="str">
            <v>Theme 4</v>
          </cell>
          <cell r="I1431" t="str">
            <v>00000003865</v>
          </cell>
          <cell r="J1431" t="str">
            <v>20136550047</v>
          </cell>
          <cell r="K1431" t="str">
            <v>Кепка детская Chiang бежевый</v>
          </cell>
          <cell r="L1431" t="str">
            <v>Мужской</v>
          </cell>
          <cell r="M1431" t="str">
            <v>Все</v>
          </cell>
          <cell r="N1431" t="str">
            <v>Chiang</v>
          </cell>
          <cell r="O1431" t="str">
            <v>бежевый</v>
          </cell>
          <cell r="P1431" t="str">
            <v>Accessories</v>
          </cell>
          <cell r="Q1431" t="str">
            <v>Cap</v>
          </cell>
          <cell r="R1431" t="str">
            <v>Accessories_Women</v>
          </cell>
          <cell r="S1431" t="str">
            <v>Accessories</v>
          </cell>
          <cell r="T1431" t="str">
            <v>Аксессуары</v>
          </cell>
          <cell r="U1431" t="str">
            <v/>
          </cell>
          <cell r="V1431" t="str">
            <v/>
          </cell>
          <cell r="W1431" t="str">
            <v>(281) Kids hat 4 sizes 50-54</v>
          </cell>
          <cell r="X1431">
            <v>4</v>
          </cell>
          <cell r="Y1431" t="str">
            <v>Нет</v>
          </cell>
          <cell r="Z1431" t="str">
            <v>Julia Kosmina</v>
          </cell>
          <cell r="AA1431" t="str">
            <v>Basic+</v>
          </cell>
          <cell r="AB1431" t="str">
            <v>Regular</v>
          </cell>
          <cell r="AC1431" t="str">
            <v>1,2,3,4,5</v>
          </cell>
          <cell r="AD1431" t="str">
            <v>1,2,3,4,5_4</v>
          </cell>
          <cell r="AE1431">
            <v>271</v>
          </cell>
          <cell r="AF1431">
            <v>52</v>
          </cell>
          <cell r="AG1431">
            <v>73</v>
          </cell>
          <cell r="AH1431">
            <v>96</v>
          </cell>
          <cell r="AI1431">
            <v>43</v>
          </cell>
          <cell r="AJ1431">
            <v>7</v>
          </cell>
          <cell r="AK1431">
            <v>0.8</v>
          </cell>
          <cell r="AL1431">
            <v>1</v>
          </cell>
          <cell r="AM1431">
            <v>6</v>
          </cell>
          <cell r="AN1431">
            <v>3</v>
          </cell>
          <cell r="AO1431">
            <v>9</v>
          </cell>
          <cell r="AP1431">
            <v>468</v>
          </cell>
          <cell r="AQ1431">
            <v>6</v>
          </cell>
          <cell r="AR1431">
            <v>3</v>
          </cell>
          <cell r="AS1431">
            <v>9</v>
          </cell>
          <cell r="AT1431">
            <v>657</v>
          </cell>
          <cell r="AU1431">
            <v>6</v>
          </cell>
          <cell r="AV1431">
            <v>3</v>
          </cell>
          <cell r="AW1431">
            <v>9</v>
          </cell>
          <cell r="AX1431">
            <v>864</v>
          </cell>
          <cell r="AY1431">
            <v>6</v>
          </cell>
          <cell r="AZ1431">
            <v>3</v>
          </cell>
          <cell r="BA1431">
            <v>9</v>
          </cell>
          <cell r="BB1431">
            <v>387</v>
          </cell>
          <cell r="BC1431">
            <v>6</v>
          </cell>
          <cell r="BD1431">
            <v>3</v>
          </cell>
          <cell r="BE1431">
            <v>9</v>
          </cell>
          <cell r="BF1431">
            <v>63</v>
          </cell>
          <cell r="BG1431" t="str">
            <v>2-3</v>
          </cell>
          <cell r="BH1431">
            <v>0.48780000000000001</v>
          </cell>
          <cell r="BI1431">
            <v>2439</v>
          </cell>
          <cell r="BJ1431">
            <v>799</v>
          </cell>
          <cell r="BK1431">
            <v>799</v>
          </cell>
          <cell r="BL1431">
            <v>726.36</v>
          </cell>
          <cell r="BM1431">
            <v>2.9467084639498435</v>
          </cell>
          <cell r="BN1431">
            <v>2.37</v>
          </cell>
          <cell r="BO1431">
            <v>2.46</v>
          </cell>
          <cell r="BP1431">
            <v>3.19</v>
          </cell>
          <cell r="BQ1431">
            <v>271.14999999999998</v>
          </cell>
          <cell r="BR1431">
            <v>0.66063829787234041</v>
          </cell>
          <cell r="BS1431">
            <v>3.3</v>
          </cell>
          <cell r="BT1431">
            <v>85</v>
          </cell>
          <cell r="BU1431">
            <v>1.1000000000000001</v>
          </cell>
          <cell r="BV1431">
            <v>799</v>
          </cell>
          <cell r="BW1431">
            <v>400</v>
          </cell>
          <cell r="BX1431" t="str">
            <v>SHAOXING YANSHENG TRADING CO., LTD</v>
          </cell>
          <cell r="BY1431" t="str">
            <v>Китай</v>
          </cell>
          <cell r="CA1431">
            <v>531</v>
          </cell>
          <cell r="CB1431">
            <v>92</v>
          </cell>
          <cell r="CC1431">
            <v>1938</v>
          </cell>
          <cell r="CD1431">
            <v>5000</v>
          </cell>
          <cell r="CE1431">
            <v>1573.7651003477438</v>
          </cell>
          <cell r="CF1431">
            <v>5000</v>
          </cell>
          <cell r="CG1431">
            <v>5200</v>
          </cell>
          <cell r="CH1431" t="str">
            <v>не заказываем для ОПТа</v>
          </cell>
          <cell r="CI1431" t="str">
            <v>ок</v>
          </cell>
          <cell r="CJ1431">
            <v>23</v>
          </cell>
          <cell r="CK1431">
            <v>5999.94</v>
          </cell>
          <cell r="CL1431">
            <v>1306.26</v>
          </cell>
          <cell r="CM1431">
            <v>0</v>
          </cell>
          <cell r="CN1431">
            <v>4767.4799999999996</v>
          </cell>
          <cell r="CO1431">
            <v>226.32</v>
          </cell>
          <cell r="CP1431">
            <v>12300</v>
          </cell>
          <cell r="CQ1431">
            <v>661334.85</v>
          </cell>
          <cell r="CR1431">
            <v>143980.65</v>
          </cell>
          <cell r="CS1431">
            <v>0</v>
          </cell>
          <cell r="CT1431">
            <v>525488.69999999995</v>
          </cell>
          <cell r="CU1431">
            <v>24945.8</v>
          </cell>
          <cell r="CV1431">
            <v>1355750</v>
          </cell>
          <cell r="CW1431">
            <v>1948761</v>
          </cell>
          <cell r="CX1431">
            <v>424269</v>
          </cell>
          <cell r="CY1431">
            <v>0</v>
          </cell>
          <cell r="CZ1431">
            <v>1548462</v>
          </cell>
          <cell r="DA1431">
            <v>73508</v>
          </cell>
          <cell r="DB1431">
            <v>3995000</v>
          </cell>
          <cell r="DC1431" t="str">
            <v>Basic+</v>
          </cell>
          <cell r="DE1431">
            <v>59</v>
          </cell>
          <cell r="DF1431">
            <v>59</v>
          </cell>
          <cell r="DH1431">
            <v>6</v>
          </cell>
          <cell r="DI1431">
            <v>3</v>
          </cell>
          <cell r="DJ1431">
            <v>9</v>
          </cell>
          <cell r="DK1431">
            <v>531</v>
          </cell>
          <cell r="DP1431">
            <v>531</v>
          </cell>
          <cell r="DQ1431">
            <v>354</v>
          </cell>
          <cell r="DR1431">
            <v>177</v>
          </cell>
          <cell r="DS1431">
            <v>0.66666666666666663</v>
          </cell>
          <cell r="DT1431">
            <v>0.33333333333333331</v>
          </cell>
          <cell r="DU1431">
            <v>799</v>
          </cell>
          <cell r="DV1431">
            <v>127041.74999999999</v>
          </cell>
          <cell r="DW1431">
            <v>1306.26</v>
          </cell>
          <cell r="DX1431">
            <v>424269</v>
          </cell>
          <cell r="DY1431" t="str">
            <v>beige</v>
          </cell>
          <cell r="DZ1431" t="str">
            <v>20136550047___Chiang___бежевый</v>
          </cell>
        </row>
        <row r="1432">
          <cell r="B1432" t="str">
            <v>20206100246_0076922_00000003865</v>
          </cell>
          <cell r="C1432" t="str">
            <v>20206100246_0076922</v>
          </cell>
          <cell r="D1432" t="str">
            <v>Theme 4АксессуарыVadisЖенскийbeige9</v>
          </cell>
          <cell r="E1432" t="str">
            <v>Заг. с Th 4</v>
          </cell>
          <cell r="F1432" t="str">
            <v>ACOOLA Аксессуары Весна 2024 Theme 4</v>
          </cell>
          <cell r="G1432" t="str">
            <v>ACOOLA</v>
          </cell>
          <cell r="H1432" t="str">
            <v>Theme 4</v>
          </cell>
          <cell r="I1432" t="str">
            <v>00000003865</v>
          </cell>
          <cell r="J1432" t="str">
            <v>20206100246</v>
          </cell>
          <cell r="K1432" t="str">
            <v>Сумка детская Vadis бежевый</v>
          </cell>
          <cell r="L1432" t="str">
            <v>Женский</v>
          </cell>
          <cell r="M1432" t="str">
            <v/>
          </cell>
          <cell r="N1432" t="str">
            <v>Vadis</v>
          </cell>
          <cell r="O1432" t="str">
            <v>бежевый</v>
          </cell>
          <cell r="P1432" t="str">
            <v>Accessories</v>
          </cell>
          <cell r="Q1432" t="str">
            <v>Bag</v>
          </cell>
          <cell r="R1432" t="str">
            <v>Accessories_Women</v>
          </cell>
          <cell r="S1432" t="str">
            <v>Accessories</v>
          </cell>
          <cell r="T1432" t="str">
            <v>Аксессуары</v>
          </cell>
          <cell r="U1432" t="str">
            <v/>
          </cell>
          <cell r="V1432" t="str">
            <v/>
          </cell>
          <cell r="W1432" t="str">
            <v>(9) one size</v>
          </cell>
          <cell r="X1432">
            <v>1</v>
          </cell>
          <cell r="Y1432" t="str">
            <v>Нет</v>
          </cell>
          <cell r="Z1432" t="str">
            <v>Julia Kosmina</v>
          </cell>
          <cell r="AA1432" t="str">
            <v>Basic+</v>
          </cell>
          <cell r="AB1432" t="str">
            <v>Regular</v>
          </cell>
          <cell r="AC1432" t="str">
            <v>1,2,3,4,5</v>
          </cell>
          <cell r="AD1432" t="str">
            <v>1,2,3,4,5_1</v>
          </cell>
          <cell r="AE1432">
            <v>271</v>
          </cell>
          <cell r="AF1432">
            <v>52</v>
          </cell>
          <cell r="AG1432">
            <v>73</v>
          </cell>
          <cell r="AH1432">
            <v>96</v>
          </cell>
          <cell r="AI1432">
            <v>43</v>
          </cell>
          <cell r="AJ1432">
            <v>7</v>
          </cell>
          <cell r="AK1432">
            <v>1</v>
          </cell>
          <cell r="AL1432">
            <v>1</v>
          </cell>
          <cell r="AM1432">
            <v>2</v>
          </cell>
          <cell r="AN1432">
            <v>1</v>
          </cell>
          <cell r="AO1432">
            <v>3</v>
          </cell>
          <cell r="AP1432">
            <v>156</v>
          </cell>
          <cell r="AQ1432">
            <v>2</v>
          </cell>
          <cell r="AR1432">
            <v>1</v>
          </cell>
          <cell r="AS1432">
            <v>3</v>
          </cell>
          <cell r="AT1432">
            <v>219</v>
          </cell>
          <cell r="AU1432">
            <v>2</v>
          </cell>
          <cell r="AV1432">
            <v>1</v>
          </cell>
          <cell r="AW1432">
            <v>3</v>
          </cell>
          <cell r="AX1432">
            <v>288</v>
          </cell>
          <cell r="AY1432">
            <v>2</v>
          </cell>
          <cell r="AZ1432">
            <v>1</v>
          </cell>
          <cell r="BA1432">
            <v>3</v>
          </cell>
          <cell r="BB1432">
            <v>129</v>
          </cell>
          <cell r="BC1432">
            <v>2</v>
          </cell>
          <cell r="BD1432">
            <v>1</v>
          </cell>
          <cell r="BE1432">
            <v>3</v>
          </cell>
          <cell r="BF1432">
            <v>21</v>
          </cell>
          <cell r="BG1432" t="str">
            <v>1-1</v>
          </cell>
          <cell r="BH1432">
            <v>0.54200000000000004</v>
          </cell>
          <cell r="BI1432">
            <v>813</v>
          </cell>
          <cell r="BJ1432">
            <v>1199</v>
          </cell>
          <cell r="BK1432">
            <v>1199</v>
          </cell>
          <cell r="BL1432">
            <v>999.17</v>
          </cell>
          <cell r="BM1432">
            <v>3.220521085146387</v>
          </cell>
          <cell r="BN1432">
            <v>2.93</v>
          </cell>
          <cell r="BO1432">
            <v>3.04</v>
          </cell>
          <cell r="BP1432">
            <v>4.38</v>
          </cell>
          <cell r="BQ1432">
            <v>372.3</v>
          </cell>
          <cell r="BR1432">
            <v>0.68949124270225193</v>
          </cell>
          <cell r="BS1432">
            <v>3.3</v>
          </cell>
          <cell r="BT1432">
            <v>85</v>
          </cell>
          <cell r="BU1432">
            <v>1.2</v>
          </cell>
          <cell r="BV1432">
            <v>1199</v>
          </cell>
          <cell r="BW1432">
            <v>600</v>
          </cell>
          <cell r="BX1432" t="str">
            <v>YIWU XINGLIU TRADING CO., LTD.</v>
          </cell>
          <cell r="BY1432" t="str">
            <v>Китай</v>
          </cell>
          <cell r="BZ1432">
            <v>60</v>
          </cell>
          <cell r="CA1432">
            <v>177</v>
          </cell>
          <cell r="CB1432">
            <v>27</v>
          </cell>
          <cell r="CC1432">
            <v>423</v>
          </cell>
          <cell r="CD1432">
            <v>1500</v>
          </cell>
          <cell r="CE1432">
            <v>472.12953010432312</v>
          </cell>
          <cell r="CF1432">
            <v>1500</v>
          </cell>
          <cell r="CG1432">
            <v>1500</v>
          </cell>
          <cell r="CH1432" t="str">
            <v>ок</v>
          </cell>
          <cell r="CI1432" t="str">
            <v>ок</v>
          </cell>
          <cell r="CJ1432">
            <v>27</v>
          </cell>
          <cell r="CK1432">
            <v>2471.52</v>
          </cell>
          <cell r="CL1432">
            <v>538.08000000000004</v>
          </cell>
          <cell r="CM1432">
            <v>182.4</v>
          </cell>
          <cell r="CN1432">
            <v>1285.92</v>
          </cell>
          <cell r="CO1432">
            <v>82.08</v>
          </cell>
          <cell r="CP1432">
            <v>4560</v>
          </cell>
          <cell r="CQ1432">
            <v>302679.90000000002</v>
          </cell>
          <cell r="CR1432">
            <v>65897.100000000006</v>
          </cell>
          <cell r="CS1432">
            <v>22338</v>
          </cell>
          <cell r="CT1432">
            <v>157482.9</v>
          </cell>
          <cell r="CU1432">
            <v>10052.1</v>
          </cell>
          <cell r="CV1432">
            <v>558450</v>
          </cell>
          <cell r="CW1432">
            <v>974787</v>
          </cell>
          <cell r="CX1432">
            <v>212223</v>
          </cell>
          <cell r="CY1432">
            <v>71940</v>
          </cell>
          <cell r="CZ1432">
            <v>507177</v>
          </cell>
          <cell r="DA1432">
            <v>32373</v>
          </cell>
          <cell r="DB1432">
            <v>1798500</v>
          </cell>
          <cell r="DC1432" t="str">
            <v>Basic+</v>
          </cell>
          <cell r="DE1432">
            <v>59</v>
          </cell>
          <cell r="DF1432">
            <v>59</v>
          </cell>
          <cell r="DH1432">
            <v>2</v>
          </cell>
          <cell r="DI1432">
            <v>1</v>
          </cell>
          <cell r="DJ1432">
            <v>3</v>
          </cell>
          <cell r="DK1432">
            <v>177</v>
          </cell>
          <cell r="DP1432">
            <v>177</v>
          </cell>
          <cell r="DQ1432">
            <v>118</v>
          </cell>
          <cell r="DR1432">
            <v>59</v>
          </cell>
          <cell r="DS1432">
            <v>0.66666666666666663</v>
          </cell>
          <cell r="DT1432">
            <v>0.33333333333333331</v>
          </cell>
          <cell r="DU1432">
            <v>1199</v>
          </cell>
          <cell r="DV1432">
            <v>58144.5</v>
          </cell>
          <cell r="DW1432">
            <v>538.08000000000004</v>
          </cell>
          <cell r="DX1432">
            <v>212223</v>
          </cell>
          <cell r="DY1432" t="str">
            <v>beige</v>
          </cell>
          <cell r="DZ1432" t="str">
            <v>20206100246___Vadis___бежевый</v>
          </cell>
        </row>
        <row r="1433">
          <cell r="B1433" t="str">
            <v>20206100247_0076923_00000003865</v>
          </cell>
          <cell r="C1433" t="str">
            <v>20206100247_0076923</v>
          </cell>
          <cell r="D1433" t="str">
            <v>Theme 4АксессуарыTheraЖенскийviolet9</v>
          </cell>
          <cell r="E1433" t="str">
            <v>Заг. с Th 4</v>
          </cell>
          <cell r="F1433" t="str">
            <v>ACOOLA Аксессуары Весна 2024 Theme 4</v>
          </cell>
          <cell r="G1433" t="str">
            <v>ACOOLA</v>
          </cell>
          <cell r="H1433" t="str">
            <v>Theme 4</v>
          </cell>
          <cell r="I1433" t="str">
            <v>00000003865</v>
          </cell>
          <cell r="J1433" t="str">
            <v>20206100247</v>
          </cell>
          <cell r="K1433" t="str">
            <v>Сумка детская Thera фиолетовый</v>
          </cell>
          <cell r="L1433" t="str">
            <v>Женский</v>
          </cell>
          <cell r="M1433" t="str">
            <v/>
          </cell>
          <cell r="N1433" t="str">
            <v>Thera</v>
          </cell>
          <cell r="O1433" t="str">
            <v>фиолетовый</v>
          </cell>
          <cell r="P1433" t="str">
            <v>Accessories</v>
          </cell>
          <cell r="Q1433" t="str">
            <v>Bag</v>
          </cell>
          <cell r="R1433" t="str">
            <v>Accessories_Women</v>
          </cell>
          <cell r="S1433" t="str">
            <v>Accessories</v>
          </cell>
          <cell r="T1433" t="str">
            <v>Аксессуары</v>
          </cell>
          <cell r="U1433" t="str">
            <v/>
          </cell>
          <cell r="V1433" t="str">
            <v/>
          </cell>
          <cell r="W1433" t="str">
            <v>(9) one size</v>
          </cell>
          <cell r="X1433">
            <v>1</v>
          </cell>
          <cell r="Y1433" t="str">
            <v>Нет</v>
          </cell>
          <cell r="Z1433" t="str">
            <v>Julia Kosmina</v>
          </cell>
          <cell r="AA1433" t="str">
            <v>Basic+</v>
          </cell>
          <cell r="AB1433" t="str">
            <v>Regular</v>
          </cell>
          <cell r="AC1433" t="str">
            <v>1,2,3,4,5</v>
          </cell>
          <cell r="AD1433" t="str">
            <v>1,2,3,4,5_1</v>
          </cell>
          <cell r="AE1433">
            <v>271</v>
          </cell>
          <cell r="AF1433">
            <v>52</v>
          </cell>
          <cell r="AG1433">
            <v>73</v>
          </cell>
          <cell r="AH1433">
            <v>96</v>
          </cell>
          <cell r="AI1433">
            <v>43</v>
          </cell>
          <cell r="AJ1433">
            <v>7</v>
          </cell>
          <cell r="AK1433">
            <v>1</v>
          </cell>
          <cell r="AL1433">
            <v>1</v>
          </cell>
          <cell r="AM1433">
            <v>2</v>
          </cell>
          <cell r="AN1433">
            <v>1</v>
          </cell>
          <cell r="AO1433">
            <v>3</v>
          </cell>
          <cell r="AP1433">
            <v>156</v>
          </cell>
          <cell r="AQ1433">
            <v>2</v>
          </cell>
          <cell r="AR1433">
            <v>1</v>
          </cell>
          <cell r="AS1433">
            <v>3</v>
          </cell>
          <cell r="AT1433">
            <v>219</v>
          </cell>
          <cell r="AU1433">
            <v>2</v>
          </cell>
          <cell r="AV1433">
            <v>1</v>
          </cell>
          <cell r="AW1433">
            <v>3</v>
          </cell>
          <cell r="AX1433">
            <v>288</v>
          </cell>
          <cell r="AY1433">
            <v>2</v>
          </cell>
          <cell r="AZ1433">
            <v>1</v>
          </cell>
          <cell r="BA1433">
            <v>3</v>
          </cell>
          <cell r="BB1433">
            <v>129</v>
          </cell>
          <cell r="BC1433">
            <v>2</v>
          </cell>
          <cell r="BD1433">
            <v>1</v>
          </cell>
          <cell r="BE1433">
            <v>3</v>
          </cell>
          <cell r="BF1433">
            <v>21</v>
          </cell>
          <cell r="BG1433" t="str">
            <v>1-1</v>
          </cell>
          <cell r="BH1433">
            <v>0.54200000000000004</v>
          </cell>
          <cell r="BI1433">
            <v>813</v>
          </cell>
          <cell r="BJ1433">
            <v>1499</v>
          </cell>
          <cell r="BK1433">
            <v>1499</v>
          </cell>
          <cell r="BL1433">
            <v>1249.17</v>
          </cell>
          <cell r="BM1433">
            <v>2.8171396354068783</v>
          </cell>
          <cell r="BN1433">
            <v>4.18</v>
          </cell>
          <cell r="BO1433">
            <v>4.3499999999999996</v>
          </cell>
          <cell r="BP1433">
            <v>6.26</v>
          </cell>
          <cell r="BQ1433">
            <v>532.1</v>
          </cell>
          <cell r="BR1433">
            <v>0.6450300200133422</v>
          </cell>
          <cell r="BS1433">
            <v>3.3</v>
          </cell>
          <cell r="BT1433">
            <v>85</v>
          </cell>
          <cell r="BU1433">
            <v>1.2</v>
          </cell>
          <cell r="BV1433">
            <v>1499</v>
          </cell>
          <cell r="BW1433">
            <v>750</v>
          </cell>
          <cell r="BX1433" t="str">
            <v>YIWU XINGLIU TRADING CO., LTD.</v>
          </cell>
          <cell r="BY1433" t="str">
            <v>Китай</v>
          </cell>
          <cell r="BZ1433">
            <v>60</v>
          </cell>
          <cell r="CA1433">
            <v>177</v>
          </cell>
          <cell r="CB1433">
            <v>27</v>
          </cell>
          <cell r="CC1433">
            <v>423</v>
          </cell>
          <cell r="CD1433">
            <v>1500</v>
          </cell>
          <cell r="CE1433">
            <v>472.12953010432312</v>
          </cell>
          <cell r="CF1433">
            <v>1500</v>
          </cell>
          <cell r="CG1433">
            <v>1500</v>
          </cell>
          <cell r="CH1433" t="str">
            <v>ок</v>
          </cell>
          <cell r="CI1433" t="str">
            <v>ок</v>
          </cell>
          <cell r="CJ1433">
            <v>27</v>
          </cell>
          <cell r="CK1433">
            <v>3536.5499999999997</v>
          </cell>
          <cell r="CL1433">
            <v>769.94999999999993</v>
          </cell>
          <cell r="CM1433">
            <v>261</v>
          </cell>
          <cell r="CN1433">
            <v>1840.05</v>
          </cell>
          <cell r="CO1433">
            <v>117.44999999999999</v>
          </cell>
          <cell r="CP1433">
            <v>6524.9999999999991</v>
          </cell>
          <cell r="CQ1433">
            <v>432597.30000000005</v>
          </cell>
          <cell r="CR1433">
            <v>94181.7</v>
          </cell>
          <cell r="CS1433">
            <v>31926</v>
          </cell>
          <cell r="CT1433">
            <v>225078.30000000002</v>
          </cell>
          <cell r="CU1433">
            <v>14366.7</v>
          </cell>
          <cell r="CV1433">
            <v>798150</v>
          </cell>
          <cell r="CW1433">
            <v>1218687</v>
          </cell>
          <cell r="CX1433">
            <v>265323</v>
          </cell>
          <cell r="CY1433">
            <v>89940</v>
          </cell>
          <cell r="CZ1433">
            <v>634077</v>
          </cell>
          <cell r="DA1433">
            <v>40473</v>
          </cell>
          <cell r="DB1433">
            <v>2248500</v>
          </cell>
          <cell r="DC1433" t="str">
            <v>Basic+</v>
          </cell>
          <cell r="DE1433">
            <v>59</v>
          </cell>
          <cell r="DF1433">
            <v>59</v>
          </cell>
          <cell r="DH1433">
            <v>2</v>
          </cell>
          <cell r="DI1433">
            <v>1</v>
          </cell>
          <cell r="DJ1433">
            <v>3</v>
          </cell>
          <cell r="DK1433">
            <v>177</v>
          </cell>
          <cell r="DP1433">
            <v>177</v>
          </cell>
          <cell r="DQ1433">
            <v>118</v>
          </cell>
          <cell r="DR1433">
            <v>59</v>
          </cell>
          <cell r="DS1433">
            <v>0.66666666666666663</v>
          </cell>
          <cell r="DT1433">
            <v>0.33333333333333331</v>
          </cell>
          <cell r="DU1433">
            <v>1499</v>
          </cell>
          <cell r="DV1433">
            <v>83101.5</v>
          </cell>
          <cell r="DW1433">
            <v>769.94999999999993</v>
          </cell>
          <cell r="DX1433">
            <v>265323</v>
          </cell>
          <cell r="DY1433" t="str">
            <v>violet</v>
          </cell>
          <cell r="DZ1433" t="str">
            <v>20206100247___Thera___фиолетовый</v>
          </cell>
        </row>
        <row r="1434">
          <cell r="B1434" t="str">
            <v>20206100249_0076925_00000003865</v>
          </cell>
          <cell r="C1434" t="str">
            <v>20206100249_0076925</v>
          </cell>
          <cell r="D1434" t="str">
            <v>Theme 4АксессуарыDinsЖенскийmulticolor9</v>
          </cell>
          <cell r="E1434" t="str">
            <v>Заг. с Th 4</v>
          </cell>
          <cell r="F1434" t="str">
            <v>ACOOLA Аксессуары Весна 2024 Theme 4</v>
          </cell>
          <cell r="G1434" t="str">
            <v>ACOOLA</v>
          </cell>
          <cell r="H1434" t="str">
            <v>Theme 4</v>
          </cell>
          <cell r="I1434" t="str">
            <v>00000003865</v>
          </cell>
          <cell r="J1434" t="str">
            <v>20206100249</v>
          </cell>
          <cell r="K1434" t="str">
            <v>Сумка детская Dins цветной</v>
          </cell>
          <cell r="L1434" t="str">
            <v>Женский</v>
          </cell>
          <cell r="M1434" t="str">
            <v/>
          </cell>
          <cell r="N1434" t="str">
            <v>Dins</v>
          </cell>
          <cell r="O1434" t="str">
            <v>цветной</v>
          </cell>
          <cell r="P1434" t="str">
            <v>Accessories</v>
          </cell>
          <cell r="Q1434" t="str">
            <v>Bag</v>
          </cell>
          <cell r="R1434" t="str">
            <v>Accessories_Women</v>
          </cell>
          <cell r="S1434" t="str">
            <v>Accessories</v>
          </cell>
          <cell r="T1434" t="str">
            <v>Аксессуары</v>
          </cell>
          <cell r="U1434" t="str">
            <v/>
          </cell>
          <cell r="V1434" t="str">
            <v/>
          </cell>
          <cell r="W1434" t="str">
            <v>(9) one size</v>
          </cell>
          <cell r="X1434">
            <v>1</v>
          </cell>
          <cell r="Y1434" t="str">
            <v>Нет</v>
          </cell>
          <cell r="Z1434" t="str">
            <v>Julia Kosmina</v>
          </cell>
          <cell r="AA1434" t="str">
            <v>Basic+</v>
          </cell>
          <cell r="AB1434" t="str">
            <v>Regular</v>
          </cell>
          <cell r="AC1434" t="str">
            <v>1,2,3,4,5</v>
          </cell>
          <cell r="AD1434" t="str">
            <v>1,2,3,4,5_1</v>
          </cell>
          <cell r="AE1434">
            <v>271</v>
          </cell>
          <cell r="AF1434">
            <v>52</v>
          </cell>
          <cell r="AG1434">
            <v>73</v>
          </cell>
          <cell r="AH1434">
            <v>96</v>
          </cell>
          <cell r="AI1434">
            <v>43</v>
          </cell>
          <cell r="AJ1434">
            <v>7</v>
          </cell>
          <cell r="AK1434">
            <v>1</v>
          </cell>
          <cell r="AL1434">
            <v>1</v>
          </cell>
          <cell r="AM1434">
            <v>2</v>
          </cell>
          <cell r="AN1434">
            <v>1</v>
          </cell>
          <cell r="AO1434">
            <v>3</v>
          </cell>
          <cell r="AP1434">
            <v>156</v>
          </cell>
          <cell r="AQ1434">
            <v>2</v>
          </cell>
          <cell r="AR1434">
            <v>1</v>
          </cell>
          <cell r="AS1434">
            <v>3</v>
          </cell>
          <cell r="AT1434">
            <v>219</v>
          </cell>
          <cell r="AU1434">
            <v>2</v>
          </cell>
          <cell r="AV1434">
            <v>1</v>
          </cell>
          <cell r="AW1434">
            <v>3</v>
          </cell>
          <cell r="AX1434">
            <v>288</v>
          </cell>
          <cell r="AY1434">
            <v>2</v>
          </cell>
          <cell r="AZ1434">
            <v>1</v>
          </cell>
          <cell r="BA1434">
            <v>3</v>
          </cell>
          <cell r="BB1434">
            <v>129</v>
          </cell>
          <cell r="BC1434">
            <v>2</v>
          </cell>
          <cell r="BD1434">
            <v>1</v>
          </cell>
          <cell r="BE1434">
            <v>3</v>
          </cell>
          <cell r="BF1434">
            <v>21</v>
          </cell>
          <cell r="BG1434" t="str">
            <v>1-1</v>
          </cell>
          <cell r="BH1434">
            <v>0.54200000000000004</v>
          </cell>
          <cell r="BI1434">
            <v>813</v>
          </cell>
          <cell r="BJ1434">
            <v>999</v>
          </cell>
          <cell r="BK1434">
            <v>999</v>
          </cell>
          <cell r="BL1434">
            <v>832.5</v>
          </cell>
          <cell r="BM1434">
            <v>3.8158899923605802</v>
          </cell>
          <cell r="BN1434">
            <v>2.09</v>
          </cell>
          <cell r="BO1434">
            <v>2.17</v>
          </cell>
          <cell r="BP1434">
            <v>3.08</v>
          </cell>
          <cell r="BQ1434">
            <v>261.8</v>
          </cell>
          <cell r="BR1434">
            <v>0.73793793793793794</v>
          </cell>
          <cell r="BS1434">
            <v>3.3</v>
          </cell>
          <cell r="BT1434">
            <v>85</v>
          </cell>
          <cell r="BU1434">
            <v>1.2</v>
          </cell>
          <cell r="BV1434">
            <v>999</v>
          </cell>
          <cell r="BW1434">
            <v>500</v>
          </cell>
          <cell r="BX1434" t="str">
            <v>YIWU XINGLIU TRADING CO., LTD.</v>
          </cell>
          <cell r="BY1434" t="str">
            <v>Китай</v>
          </cell>
          <cell r="BZ1434">
            <v>60</v>
          </cell>
          <cell r="CA1434">
            <v>177</v>
          </cell>
          <cell r="CB1434">
            <v>27</v>
          </cell>
          <cell r="CC1434">
            <v>423</v>
          </cell>
          <cell r="CD1434">
            <v>1500</v>
          </cell>
          <cell r="CE1434">
            <v>472.12953010432312</v>
          </cell>
          <cell r="CF1434">
            <v>1500</v>
          </cell>
          <cell r="CG1434">
            <v>1500</v>
          </cell>
          <cell r="CH1434" t="str">
            <v>ок</v>
          </cell>
          <cell r="CI1434" t="str">
            <v>ок</v>
          </cell>
          <cell r="CJ1434">
            <v>27</v>
          </cell>
          <cell r="CK1434">
            <v>1764.21</v>
          </cell>
          <cell r="CL1434">
            <v>384.09</v>
          </cell>
          <cell r="CM1434">
            <v>130.19999999999999</v>
          </cell>
          <cell r="CN1434">
            <v>917.91</v>
          </cell>
          <cell r="CO1434">
            <v>58.589999999999996</v>
          </cell>
          <cell r="CP1434">
            <v>3255</v>
          </cell>
          <cell r="CQ1434">
            <v>212843.40000000002</v>
          </cell>
          <cell r="CR1434">
            <v>46338.6</v>
          </cell>
          <cell r="CS1434">
            <v>15708</v>
          </cell>
          <cell r="CT1434">
            <v>110741.40000000001</v>
          </cell>
          <cell r="CU1434">
            <v>7068.6</v>
          </cell>
          <cell r="CV1434">
            <v>392700</v>
          </cell>
          <cell r="CW1434">
            <v>812187</v>
          </cell>
          <cell r="CX1434">
            <v>176823</v>
          </cell>
          <cell r="CY1434">
            <v>59940</v>
          </cell>
          <cell r="CZ1434">
            <v>422577</v>
          </cell>
          <cell r="DA1434">
            <v>26973</v>
          </cell>
          <cell r="DB1434">
            <v>1498500</v>
          </cell>
          <cell r="DC1434" t="str">
            <v>Basic+</v>
          </cell>
          <cell r="DE1434">
            <v>59</v>
          </cell>
          <cell r="DF1434">
            <v>59</v>
          </cell>
          <cell r="DH1434">
            <v>2</v>
          </cell>
          <cell r="DI1434">
            <v>1</v>
          </cell>
          <cell r="DJ1434">
            <v>3</v>
          </cell>
          <cell r="DK1434">
            <v>177</v>
          </cell>
          <cell r="DP1434">
            <v>177</v>
          </cell>
          <cell r="DQ1434">
            <v>118</v>
          </cell>
          <cell r="DR1434">
            <v>59</v>
          </cell>
          <cell r="DS1434">
            <v>0.66666666666666663</v>
          </cell>
          <cell r="DT1434">
            <v>0.33333333333333331</v>
          </cell>
          <cell r="DU1434">
            <v>999</v>
          </cell>
          <cell r="DV1434">
            <v>40887</v>
          </cell>
          <cell r="DW1434">
            <v>384.09</v>
          </cell>
          <cell r="DX1434">
            <v>176823</v>
          </cell>
          <cell r="DY1434" t="str">
            <v>multicolor</v>
          </cell>
          <cell r="DZ1434" t="str">
            <v>20206100249___Dins___цветной</v>
          </cell>
        </row>
        <row r="1435">
          <cell r="B1435" t="str">
            <v>20206100250_0076926_00000003865</v>
          </cell>
          <cell r="C1435" t="str">
            <v>20206100250_0076926</v>
          </cell>
          <cell r="D1435" t="str">
            <v>Theme 4АксессуарыChimЖенскийblue9</v>
          </cell>
          <cell r="E1435" t="str">
            <v>Заг. с Th 4</v>
          </cell>
          <cell r="F1435" t="str">
            <v>ACOOLA Аксессуары Весна 2024 Theme 4</v>
          </cell>
          <cell r="G1435" t="str">
            <v>ACOOLA</v>
          </cell>
          <cell r="H1435" t="str">
            <v>Theme 4</v>
          </cell>
          <cell r="I1435" t="str">
            <v>00000003865</v>
          </cell>
          <cell r="J1435" t="str">
            <v>20206100250</v>
          </cell>
          <cell r="K1435" t="str">
            <v>Сумка детская Chim синий</v>
          </cell>
          <cell r="L1435" t="str">
            <v>Женский</v>
          </cell>
          <cell r="M1435" t="str">
            <v/>
          </cell>
          <cell r="N1435" t="str">
            <v>Chim</v>
          </cell>
          <cell r="O1435" t="str">
            <v>синий</v>
          </cell>
          <cell r="P1435" t="str">
            <v>Accessories</v>
          </cell>
          <cell r="Q1435" t="str">
            <v>Bag</v>
          </cell>
          <cell r="R1435" t="str">
            <v>Accessories_Women</v>
          </cell>
          <cell r="S1435" t="str">
            <v>Accessories</v>
          </cell>
          <cell r="T1435" t="str">
            <v>Аксессуары</v>
          </cell>
          <cell r="U1435" t="str">
            <v/>
          </cell>
          <cell r="V1435" t="str">
            <v/>
          </cell>
          <cell r="W1435" t="str">
            <v>(9) one size</v>
          </cell>
          <cell r="X1435">
            <v>1</v>
          </cell>
          <cell r="Y1435" t="str">
            <v>Нет</v>
          </cell>
          <cell r="Z1435" t="str">
            <v>Julia Kosmina</v>
          </cell>
          <cell r="AA1435" t="str">
            <v>Basic+</v>
          </cell>
          <cell r="AB1435" t="str">
            <v>Regular</v>
          </cell>
          <cell r="AC1435" t="str">
            <v>1,2,3,4,5</v>
          </cell>
          <cell r="AD1435" t="str">
            <v>1,2,3,4,5_1</v>
          </cell>
          <cell r="AE1435">
            <v>271</v>
          </cell>
          <cell r="AF1435">
            <v>52</v>
          </cell>
          <cell r="AG1435">
            <v>73</v>
          </cell>
          <cell r="AH1435">
            <v>96</v>
          </cell>
          <cell r="AI1435">
            <v>43</v>
          </cell>
          <cell r="AJ1435">
            <v>7</v>
          </cell>
          <cell r="AK1435">
            <v>1</v>
          </cell>
          <cell r="AL1435">
            <v>1</v>
          </cell>
          <cell r="AM1435">
            <v>2</v>
          </cell>
          <cell r="AN1435">
            <v>1</v>
          </cell>
          <cell r="AO1435">
            <v>3</v>
          </cell>
          <cell r="AP1435">
            <v>156</v>
          </cell>
          <cell r="AQ1435">
            <v>2</v>
          </cell>
          <cell r="AR1435">
            <v>1</v>
          </cell>
          <cell r="AS1435">
            <v>3</v>
          </cell>
          <cell r="AT1435">
            <v>219</v>
          </cell>
          <cell r="AU1435">
            <v>2</v>
          </cell>
          <cell r="AV1435">
            <v>1</v>
          </cell>
          <cell r="AW1435">
            <v>3</v>
          </cell>
          <cell r="AX1435">
            <v>288</v>
          </cell>
          <cell r="AY1435">
            <v>2</v>
          </cell>
          <cell r="AZ1435">
            <v>1</v>
          </cell>
          <cell r="BA1435">
            <v>3</v>
          </cell>
          <cell r="BB1435">
            <v>129</v>
          </cell>
          <cell r="BC1435">
            <v>2</v>
          </cell>
          <cell r="BD1435">
            <v>1</v>
          </cell>
          <cell r="BE1435">
            <v>3</v>
          </cell>
          <cell r="BF1435">
            <v>21</v>
          </cell>
          <cell r="BG1435" t="str">
            <v>1-1</v>
          </cell>
          <cell r="BH1435">
            <v>0.54200000000000004</v>
          </cell>
          <cell r="BI1435">
            <v>813</v>
          </cell>
          <cell r="BJ1435">
            <v>999</v>
          </cell>
          <cell r="BK1435">
            <v>999</v>
          </cell>
          <cell r="BL1435">
            <v>832.5</v>
          </cell>
          <cell r="BM1435">
            <v>2.8184511214557766</v>
          </cell>
          <cell r="BN1435">
            <v>2.79</v>
          </cell>
          <cell r="BO1435">
            <v>2.9</v>
          </cell>
          <cell r="BP1435">
            <v>4.17</v>
          </cell>
          <cell r="BQ1435">
            <v>354.45</v>
          </cell>
          <cell r="BR1435">
            <v>0.64519519519519519</v>
          </cell>
          <cell r="BS1435">
            <v>3.3</v>
          </cell>
          <cell r="BT1435">
            <v>85</v>
          </cell>
          <cell r="BU1435">
            <v>1.2</v>
          </cell>
          <cell r="BV1435">
            <v>999</v>
          </cell>
          <cell r="BW1435">
            <v>500</v>
          </cell>
          <cell r="BX1435" t="str">
            <v>SHAOXING YANSHENG TRADING CO., LTD</v>
          </cell>
          <cell r="BY1435" t="str">
            <v>Китай</v>
          </cell>
          <cell r="BZ1435">
            <v>60</v>
          </cell>
          <cell r="CA1435">
            <v>177</v>
          </cell>
          <cell r="CB1435">
            <v>27</v>
          </cell>
          <cell r="CC1435">
            <v>423</v>
          </cell>
          <cell r="CD1435">
            <v>1500</v>
          </cell>
          <cell r="CE1435">
            <v>472.12953010432312</v>
          </cell>
          <cell r="CF1435">
            <v>1500</v>
          </cell>
          <cell r="CG1435">
            <v>1500</v>
          </cell>
          <cell r="CH1435" t="str">
            <v>ок</v>
          </cell>
          <cell r="CI1435" t="str">
            <v>ок</v>
          </cell>
          <cell r="CJ1435">
            <v>27</v>
          </cell>
          <cell r="CK1435">
            <v>2357.6999999999998</v>
          </cell>
          <cell r="CL1435">
            <v>513.29999999999995</v>
          </cell>
          <cell r="CM1435">
            <v>174</v>
          </cell>
          <cell r="CN1435">
            <v>1226.7</v>
          </cell>
          <cell r="CO1435">
            <v>78.3</v>
          </cell>
          <cell r="CP1435">
            <v>4350</v>
          </cell>
          <cell r="CQ1435">
            <v>288167.84999999998</v>
          </cell>
          <cell r="CR1435">
            <v>62737.65</v>
          </cell>
          <cell r="CS1435">
            <v>21267</v>
          </cell>
          <cell r="CT1435">
            <v>149932.35</v>
          </cell>
          <cell r="CU1435">
            <v>9570.15</v>
          </cell>
          <cell r="CV1435">
            <v>531675</v>
          </cell>
          <cell r="CW1435">
            <v>812187</v>
          </cell>
          <cell r="CX1435">
            <v>176823</v>
          </cell>
          <cell r="CY1435">
            <v>59940</v>
          </cell>
          <cell r="CZ1435">
            <v>422577</v>
          </cell>
          <cell r="DA1435">
            <v>26973</v>
          </cell>
          <cell r="DB1435">
            <v>1498500</v>
          </cell>
          <cell r="DC1435" t="str">
            <v>Basic+</v>
          </cell>
          <cell r="DE1435">
            <v>59</v>
          </cell>
          <cell r="DF1435">
            <v>59</v>
          </cell>
          <cell r="DH1435">
            <v>2</v>
          </cell>
          <cell r="DI1435">
            <v>1</v>
          </cell>
          <cell r="DJ1435">
            <v>3</v>
          </cell>
          <cell r="DK1435">
            <v>177</v>
          </cell>
          <cell r="DP1435">
            <v>177</v>
          </cell>
          <cell r="DQ1435">
            <v>118</v>
          </cell>
          <cell r="DR1435">
            <v>59</v>
          </cell>
          <cell r="DS1435">
            <v>0.66666666666666663</v>
          </cell>
          <cell r="DT1435">
            <v>0.33333333333333331</v>
          </cell>
          <cell r="DU1435">
            <v>999</v>
          </cell>
          <cell r="DV1435">
            <v>55356.75</v>
          </cell>
          <cell r="DW1435">
            <v>513.29999999999995</v>
          </cell>
          <cell r="DX1435">
            <v>176823</v>
          </cell>
          <cell r="DY1435" t="str">
            <v>blue</v>
          </cell>
          <cell r="DZ1435" t="str">
            <v>20206100250___Chim___синий</v>
          </cell>
        </row>
        <row r="1436">
          <cell r="B1436" t="str">
            <v>20206200172_0076898_00000003865</v>
          </cell>
          <cell r="C1436" t="str">
            <v>20206200172_0076898</v>
          </cell>
          <cell r="D1436" t="str">
            <v>Theme 4АксессуарыAyishaЖенскийmulticolor9</v>
          </cell>
          <cell r="E1436" t="str">
            <v>Заг. с Th 4</v>
          </cell>
          <cell r="F1436" t="str">
            <v>ACOOLA Аксессуары Весна 2024 Theme 4</v>
          </cell>
          <cell r="G1436" t="str">
            <v>ACOOLA</v>
          </cell>
          <cell r="H1436" t="str">
            <v>Theme 4</v>
          </cell>
          <cell r="I1436" t="str">
            <v>00000003865</v>
          </cell>
          <cell r="J1436" t="str">
            <v>20206200172</v>
          </cell>
          <cell r="K1436" t="str">
            <v>Набор из 4 браслетов дет. Ayisha цветной</v>
          </cell>
          <cell r="L1436" t="str">
            <v>Женский</v>
          </cell>
          <cell r="M1436" t="str">
            <v/>
          </cell>
          <cell r="N1436" t="str">
            <v>Ayisha</v>
          </cell>
          <cell r="O1436" t="str">
            <v>цветной</v>
          </cell>
          <cell r="P1436" t="str">
            <v>Accessories</v>
          </cell>
          <cell r="Q1436" t="str">
            <v>Bracelet</v>
          </cell>
          <cell r="R1436" t="str">
            <v>Swim_Women</v>
          </cell>
          <cell r="S1436" t="str">
            <v>Swim</v>
          </cell>
          <cell r="T1436" t="str">
            <v>Аксессуары</v>
          </cell>
          <cell r="U1436" t="str">
            <v/>
          </cell>
          <cell r="V1436" t="str">
            <v/>
          </cell>
          <cell r="W1436" t="str">
            <v>(9) one size</v>
          </cell>
          <cell r="X1436">
            <v>1</v>
          </cell>
          <cell r="Y1436" t="str">
            <v>Нет</v>
          </cell>
          <cell r="Z1436" t="str">
            <v>Julia Kosmina</v>
          </cell>
          <cell r="AA1436" t="str">
            <v>Basic+</v>
          </cell>
          <cell r="AB1436" t="str">
            <v>Regular</v>
          </cell>
          <cell r="AC1436" t="str">
            <v>1,2,3,4,5</v>
          </cell>
          <cell r="AD1436" t="str">
            <v>1,2,3,4,5_1</v>
          </cell>
          <cell r="AE1436">
            <v>271</v>
          </cell>
          <cell r="AF1436">
            <v>52</v>
          </cell>
          <cell r="AG1436">
            <v>73</v>
          </cell>
          <cell r="AH1436">
            <v>96</v>
          </cell>
          <cell r="AI1436">
            <v>43</v>
          </cell>
          <cell r="AJ1436">
            <v>7</v>
          </cell>
          <cell r="AK1436">
            <v>1.5</v>
          </cell>
          <cell r="AL1436">
            <v>0.8</v>
          </cell>
          <cell r="AM1436">
            <v>3</v>
          </cell>
          <cell r="AN1436">
            <v>1</v>
          </cell>
          <cell r="AO1436">
            <v>4</v>
          </cell>
          <cell r="AP1436">
            <v>208</v>
          </cell>
          <cell r="AQ1436">
            <v>3</v>
          </cell>
          <cell r="AR1436">
            <v>1</v>
          </cell>
          <cell r="AS1436">
            <v>4</v>
          </cell>
          <cell r="AT1436">
            <v>292</v>
          </cell>
          <cell r="AU1436">
            <v>3</v>
          </cell>
          <cell r="AV1436">
            <v>1</v>
          </cell>
          <cell r="AW1436">
            <v>4</v>
          </cell>
          <cell r="AX1436">
            <v>384</v>
          </cell>
          <cell r="AY1436">
            <v>3</v>
          </cell>
          <cell r="AZ1436">
            <v>1</v>
          </cell>
          <cell r="BA1436">
            <v>4</v>
          </cell>
          <cell r="BB1436">
            <v>172</v>
          </cell>
          <cell r="BC1436">
            <v>3</v>
          </cell>
          <cell r="BD1436">
            <v>1</v>
          </cell>
          <cell r="BE1436">
            <v>4</v>
          </cell>
          <cell r="BF1436">
            <v>28</v>
          </cell>
          <cell r="BG1436" t="str">
            <v>2-1</v>
          </cell>
          <cell r="BH1436">
            <v>0.72266666666666668</v>
          </cell>
          <cell r="BI1436">
            <v>1084</v>
          </cell>
          <cell r="BJ1436">
            <v>499</v>
          </cell>
          <cell r="BK1436">
            <v>499</v>
          </cell>
          <cell r="BL1436">
            <v>415.83</v>
          </cell>
          <cell r="BM1436">
            <v>7.2476397966594037</v>
          </cell>
          <cell r="BN1436">
            <v>0.49</v>
          </cell>
          <cell r="BO1436">
            <v>0.51</v>
          </cell>
          <cell r="BP1436">
            <v>0.81</v>
          </cell>
          <cell r="BQ1436">
            <v>68.850000000000009</v>
          </cell>
          <cell r="BR1436">
            <v>0.86202404809619237</v>
          </cell>
          <cell r="BS1436">
            <v>3.3</v>
          </cell>
          <cell r="BT1436">
            <v>85</v>
          </cell>
          <cell r="BU1436">
            <v>1.2</v>
          </cell>
          <cell r="BV1436">
            <v>499</v>
          </cell>
          <cell r="BW1436">
            <v>250</v>
          </cell>
          <cell r="BX1436" t="str">
            <v>YIWU XINGLIU TRADING CO., LTD.</v>
          </cell>
          <cell r="BY1436" t="str">
            <v>Китай</v>
          </cell>
          <cell r="CA1436">
            <v>236</v>
          </cell>
          <cell r="CB1436">
            <v>180</v>
          </cell>
          <cell r="CD1436">
            <v>1500</v>
          </cell>
          <cell r="CE1436">
            <v>472.12953010432312</v>
          </cell>
          <cell r="CF1436">
            <v>1500</v>
          </cell>
          <cell r="CG1436">
            <v>1500</v>
          </cell>
          <cell r="CH1436" t="str">
            <v>не заказываем для ОПТа</v>
          </cell>
          <cell r="CI1436" t="str">
            <v>не заказываем для МП</v>
          </cell>
          <cell r="CJ1436">
            <v>180</v>
          </cell>
          <cell r="CK1436">
            <v>552.84</v>
          </cell>
          <cell r="CL1436">
            <v>120.36</v>
          </cell>
          <cell r="CM1436">
            <v>0</v>
          </cell>
          <cell r="CN1436">
            <v>0</v>
          </cell>
          <cell r="CO1436">
            <v>91.8</v>
          </cell>
          <cell r="CP1436">
            <v>765</v>
          </cell>
          <cell r="CQ1436">
            <v>74633.400000000009</v>
          </cell>
          <cell r="CR1436">
            <v>16248.600000000002</v>
          </cell>
          <cell r="CS1436">
            <v>0</v>
          </cell>
          <cell r="CT1436">
            <v>0</v>
          </cell>
          <cell r="CU1436">
            <v>12393.000000000002</v>
          </cell>
          <cell r="CV1436">
            <v>103275.00000000001</v>
          </cell>
          <cell r="CW1436">
            <v>540916</v>
          </cell>
          <cell r="CX1436">
            <v>117764</v>
          </cell>
          <cell r="CY1436">
            <v>0</v>
          </cell>
          <cell r="CZ1436">
            <v>0</v>
          </cell>
          <cell r="DA1436">
            <v>89820</v>
          </cell>
          <cell r="DB1436">
            <v>748500</v>
          </cell>
          <cell r="DC1436" t="str">
            <v>Basic+</v>
          </cell>
          <cell r="DE1436">
            <v>59</v>
          </cell>
          <cell r="DF1436">
            <v>59</v>
          </cell>
          <cell r="DH1436">
            <v>3</v>
          </cell>
          <cell r="DI1436">
            <v>1</v>
          </cell>
          <cell r="DJ1436">
            <v>4</v>
          </cell>
          <cell r="DK1436">
            <v>236</v>
          </cell>
          <cell r="DP1436">
            <v>236</v>
          </cell>
          <cell r="DQ1436">
            <v>177</v>
          </cell>
          <cell r="DR1436">
            <v>59</v>
          </cell>
          <cell r="DS1436">
            <v>0.75</v>
          </cell>
          <cell r="DT1436">
            <v>0.25</v>
          </cell>
          <cell r="DU1436">
            <v>499</v>
          </cell>
          <cell r="DV1436">
            <v>14337.000000000002</v>
          </cell>
          <cell r="DW1436">
            <v>120.36</v>
          </cell>
          <cell r="DX1436">
            <v>117764</v>
          </cell>
          <cell r="DY1436" t="str">
            <v>multicolor</v>
          </cell>
          <cell r="DZ1436" t="str">
            <v>20206200172___Ayisha___цветной</v>
          </cell>
        </row>
        <row r="1437">
          <cell r="B1437" t="str">
            <v>20206200173_0076899_00000003865</v>
          </cell>
          <cell r="C1437" t="str">
            <v>20206200173_0076899</v>
          </cell>
          <cell r="D1437" t="str">
            <v>Theme 4АксессуарыHeldeЖенскийmulticolor9</v>
          </cell>
          <cell r="E1437" t="str">
            <v>Заг. с Th 4</v>
          </cell>
          <cell r="F1437" t="str">
            <v>ACOOLA Аксессуары Весна 2024 Theme 4</v>
          </cell>
          <cell r="G1437" t="str">
            <v>ACOOLA</v>
          </cell>
          <cell r="H1437" t="str">
            <v>Theme 4</v>
          </cell>
          <cell r="I1437" t="str">
            <v>00000003865</v>
          </cell>
          <cell r="J1437" t="str">
            <v>20206200173</v>
          </cell>
          <cell r="K1437" t="str">
            <v>Браслет детский Helde цветной</v>
          </cell>
          <cell r="L1437" t="str">
            <v>Женский</v>
          </cell>
          <cell r="M1437" t="str">
            <v/>
          </cell>
          <cell r="N1437" t="str">
            <v>Helde</v>
          </cell>
          <cell r="O1437" t="str">
            <v>цветной</v>
          </cell>
          <cell r="P1437" t="str">
            <v>Accessories</v>
          </cell>
          <cell r="Q1437" t="str">
            <v>Bracelet</v>
          </cell>
          <cell r="R1437" t="str">
            <v>Swim_Women</v>
          </cell>
          <cell r="S1437" t="str">
            <v>Swim</v>
          </cell>
          <cell r="T1437" t="str">
            <v>Аксессуары</v>
          </cell>
          <cell r="U1437" t="str">
            <v/>
          </cell>
          <cell r="V1437" t="str">
            <v/>
          </cell>
          <cell r="W1437" t="str">
            <v>(9) one size</v>
          </cell>
          <cell r="X1437">
            <v>1</v>
          </cell>
          <cell r="Y1437" t="str">
            <v>Нет</v>
          </cell>
          <cell r="Z1437" t="str">
            <v>Julia Kosmina</v>
          </cell>
          <cell r="AA1437" t="str">
            <v>Basic+</v>
          </cell>
          <cell r="AB1437" t="str">
            <v>Regular</v>
          </cell>
          <cell r="AC1437" t="str">
            <v>1,2,3,4,5</v>
          </cell>
          <cell r="AD1437" t="str">
            <v>1,2,3,4,5_1</v>
          </cell>
          <cell r="AE1437">
            <v>271</v>
          </cell>
          <cell r="AF1437">
            <v>52</v>
          </cell>
          <cell r="AG1437">
            <v>73</v>
          </cell>
          <cell r="AH1437">
            <v>96</v>
          </cell>
          <cell r="AI1437">
            <v>43</v>
          </cell>
          <cell r="AJ1437">
            <v>7</v>
          </cell>
          <cell r="AK1437">
            <v>1.5</v>
          </cell>
          <cell r="AL1437">
            <v>0.8</v>
          </cell>
          <cell r="AM1437">
            <v>3</v>
          </cell>
          <cell r="AN1437">
            <v>1</v>
          </cell>
          <cell r="AO1437">
            <v>4</v>
          </cell>
          <cell r="AP1437">
            <v>208</v>
          </cell>
          <cell r="AQ1437">
            <v>3</v>
          </cell>
          <cell r="AR1437">
            <v>1</v>
          </cell>
          <cell r="AS1437">
            <v>4</v>
          </cell>
          <cell r="AT1437">
            <v>292</v>
          </cell>
          <cell r="AU1437">
            <v>3</v>
          </cell>
          <cell r="AV1437">
            <v>1</v>
          </cell>
          <cell r="AW1437">
            <v>4</v>
          </cell>
          <cell r="AX1437">
            <v>384</v>
          </cell>
          <cell r="AY1437">
            <v>3</v>
          </cell>
          <cell r="AZ1437">
            <v>1</v>
          </cell>
          <cell r="BA1437">
            <v>4</v>
          </cell>
          <cell r="BB1437">
            <v>172</v>
          </cell>
          <cell r="BC1437">
            <v>3</v>
          </cell>
          <cell r="BD1437">
            <v>1</v>
          </cell>
          <cell r="BE1437">
            <v>4</v>
          </cell>
          <cell r="BF1437">
            <v>28</v>
          </cell>
          <cell r="BG1437" t="str">
            <v>2-1</v>
          </cell>
          <cell r="BH1437">
            <v>0.72266666666666668</v>
          </cell>
          <cell r="BI1437">
            <v>1084</v>
          </cell>
          <cell r="BJ1437">
            <v>299</v>
          </cell>
          <cell r="BK1437">
            <v>299</v>
          </cell>
          <cell r="BL1437">
            <v>249.17</v>
          </cell>
          <cell r="BM1437">
            <v>2.8141176470588234</v>
          </cell>
          <cell r="BN1437">
            <v>0.77</v>
          </cell>
          <cell r="BO1437">
            <v>0.8</v>
          </cell>
          <cell r="BP1437">
            <v>1.25</v>
          </cell>
          <cell r="BQ1437">
            <v>106.25</v>
          </cell>
          <cell r="BR1437">
            <v>0.64464882943143809</v>
          </cell>
          <cell r="BS1437">
            <v>3.3</v>
          </cell>
          <cell r="BT1437">
            <v>85</v>
          </cell>
          <cell r="BU1437">
            <v>1.2</v>
          </cell>
          <cell r="BV1437">
            <v>299</v>
          </cell>
          <cell r="BW1437">
            <v>150</v>
          </cell>
          <cell r="BX1437" t="str">
            <v>Shenzhen Zlorna Ornament Co., Ltd.</v>
          </cell>
          <cell r="BY1437" t="str">
            <v>Китай</v>
          </cell>
          <cell r="CA1437">
            <v>236</v>
          </cell>
          <cell r="CB1437">
            <v>180</v>
          </cell>
          <cell r="CD1437">
            <v>1500</v>
          </cell>
          <cell r="CE1437">
            <v>472.12953010432312</v>
          </cell>
          <cell r="CF1437">
            <v>1500</v>
          </cell>
          <cell r="CG1437">
            <v>1500</v>
          </cell>
          <cell r="CH1437" t="str">
            <v>не заказываем для ОПТа</v>
          </cell>
          <cell r="CI1437" t="str">
            <v>не заказываем для МП</v>
          </cell>
          <cell r="CJ1437">
            <v>180</v>
          </cell>
          <cell r="CK1437">
            <v>867.2</v>
          </cell>
          <cell r="CL1437">
            <v>188.8</v>
          </cell>
          <cell r="CM1437">
            <v>0</v>
          </cell>
          <cell r="CN1437">
            <v>0</v>
          </cell>
          <cell r="CO1437">
            <v>144</v>
          </cell>
          <cell r="CP1437">
            <v>1200</v>
          </cell>
          <cell r="CQ1437">
            <v>115175</v>
          </cell>
          <cell r="CR1437">
            <v>25075</v>
          </cell>
          <cell r="CS1437">
            <v>0</v>
          </cell>
          <cell r="CT1437">
            <v>0</v>
          </cell>
          <cell r="CU1437">
            <v>19125</v>
          </cell>
          <cell r="CV1437">
            <v>159375</v>
          </cell>
          <cell r="CW1437">
            <v>324116</v>
          </cell>
          <cell r="CX1437">
            <v>70564</v>
          </cell>
          <cell r="CY1437">
            <v>0</v>
          </cell>
          <cell r="CZ1437">
            <v>0</v>
          </cell>
          <cell r="DA1437">
            <v>53820</v>
          </cell>
          <cell r="DB1437">
            <v>448500</v>
          </cell>
          <cell r="DC1437" t="str">
            <v>Basic+</v>
          </cell>
          <cell r="DE1437">
            <v>59</v>
          </cell>
          <cell r="DF1437">
            <v>59</v>
          </cell>
          <cell r="DH1437">
            <v>3</v>
          </cell>
          <cell r="DI1437">
            <v>1</v>
          </cell>
          <cell r="DJ1437">
            <v>4</v>
          </cell>
          <cell r="DK1437">
            <v>236</v>
          </cell>
          <cell r="DP1437">
            <v>236</v>
          </cell>
          <cell r="DQ1437">
            <v>177</v>
          </cell>
          <cell r="DR1437">
            <v>59</v>
          </cell>
          <cell r="DS1437">
            <v>0.75</v>
          </cell>
          <cell r="DT1437">
            <v>0.25</v>
          </cell>
          <cell r="DU1437">
            <v>299</v>
          </cell>
          <cell r="DV1437">
            <v>22125</v>
          </cell>
          <cell r="DW1437">
            <v>188.8</v>
          </cell>
          <cell r="DX1437">
            <v>70564</v>
          </cell>
          <cell r="DY1437" t="str">
            <v>multicolor</v>
          </cell>
          <cell r="DZ1437" t="str">
            <v>20206200173___Helde___цветной</v>
          </cell>
        </row>
        <row r="1438">
          <cell r="B1438" t="str">
            <v>20206200174_0076902_00000003865</v>
          </cell>
          <cell r="C1438" t="str">
            <v>20206200174_0076902</v>
          </cell>
          <cell r="D1438" t="str">
            <v>Theme 4АксессуарыVegaЖенскийmulticolor9</v>
          </cell>
          <cell r="E1438" t="str">
            <v>Заг. с Th 4</v>
          </cell>
          <cell r="F1438" t="str">
            <v>ACOOLA Аксессуары Весна 2024 Theme 4</v>
          </cell>
          <cell r="G1438" t="str">
            <v>ACOOLA</v>
          </cell>
          <cell r="H1438" t="str">
            <v>Theme 4</v>
          </cell>
          <cell r="I1438" t="str">
            <v>00000003865</v>
          </cell>
          <cell r="J1438" t="str">
            <v>20206200174</v>
          </cell>
          <cell r="K1438" t="str">
            <v>Цепочка для девочек с набором подвесок Vega цветной</v>
          </cell>
          <cell r="L1438" t="str">
            <v>Женский</v>
          </cell>
          <cell r="M1438" t="str">
            <v/>
          </cell>
          <cell r="N1438" t="str">
            <v>Vega</v>
          </cell>
          <cell r="O1438" t="str">
            <v>цветной</v>
          </cell>
          <cell r="P1438" t="str">
            <v>Jewellery</v>
          </cell>
          <cell r="Q1438" t="str">
            <v>Bracelet</v>
          </cell>
          <cell r="R1438" t="str">
            <v>Accessories_Girls</v>
          </cell>
          <cell r="S1438" t="str">
            <v>Accessories</v>
          </cell>
          <cell r="T1438" t="str">
            <v>Аксессуары</v>
          </cell>
          <cell r="U1438" t="str">
            <v/>
          </cell>
          <cell r="V1438" t="str">
            <v/>
          </cell>
          <cell r="W1438" t="str">
            <v>(9) one size</v>
          </cell>
          <cell r="X1438">
            <v>1</v>
          </cell>
          <cell r="Y1438" t="str">
            <v>Нет</v>
          </cell>
          <cell r="Z1438" t="str">
            <v>Julia Kosmina</v>
          </cell>
          <cell r="AA1438" t="str">
            <v>Basic+</v>
          </cell>
          <cell r="AB1438" t="str">
            <v>Regular</v>
          </cell>
          <cell r="AC1438" t="str">
            <v>1,2,3,4,5</v>
          </cell>
          <cell r="AD1438" t="str">
            <v>1,2,3,4,5_1</v>
          </cell>
          <cell r="AE1438">
            <v>271</v>
          </cell>
          <cell r="AF1438">
            <v>52</v>
          </cell>
          <cell r="AG1438">
            <v>73</v>
          </cell>
          <cell r="AH1438">
            <v>96</v>
          </cell>
          <cell r="AI1438">
            <v>43</v>
          </cell>
          <cell r="AJ1438">
            <v>7</v>
          </cell>
          <cell r="AK1438">
            <v>1</v>
          </cell>
          <cell r="AL1438">
            <v>1</v>
          </cell>
          <cell r="AM1438">
            <v>2</v>
          </cell>
          <cell r="AN1438">
            <v>1</v>
          </cell>
          <cell r="AO1438">
            <v>3</v>
          </cell>
          <cell r="AP1438">
            <v>156</v>
          </cell>
          <cell r="AQ1438">
            <v>2</v>
          </cell>
          <cell r="AR1438">
            <v>1</v>
          </cell>
          <cell r="AS1438">
            <v>3</v>
          </cell>
          <cell r="AT1438">
            <v>219</v>
          </cell>
          <cell r="AU1438">
            <v>2</v>
          </cell>
          <cell r="AV1438">
            <v>1</v>
          </cell>
          <cell r="AW1438">
            <v>3</v>
          </cell>
          <cell r="AX1438">
            <v>288</v>
          </cell>
          <cell r="AY1438">
            <v>2</v>
          </cell>
          <cell r="AZ1438">
            <v>1</v>
          </cell>
          <cell r="BA1438">
            <v>3</v>
          </cell>
          <cell r="BB1438">
            <v>129</v>
          </cell>
          <cell r="BC1438">
            <v>2</v>
          </cell>
          <cell r="BD1438">
            <v>1</v>
          </cell>
          <cell r="BE1438">
            <v>3</v>
          </cell>
          <cell r="BF1438">
            <v>21</v>
          </cell>
          <cell r="BG1438" t="str">
            <v>1-1</v>
          </cell>
          <cell r="BH1438">
            <v>0.54200000000000004</v>
          </cell>
          <cell r="BI1438">
            <v>813</v>
          </cell>
          <cell r="BJ1438">
            <v>499</v>
          </cell>
          <cell r="BK1438">
            <v>499</v>
          </cell>
          <cell r="BL1438">
            <v>415.83</v>
          </cell>
          <cell r="BM1438">
            <v>3.1562302340290955</v>
          </cell>
          <cell r="BN1438">
            <v>1.1100000000000001</v>
          </cell>
          <cell r="BO1438">
            <v>1.1599999999999999</v>
          </cell>
          <cell r="BP1438">
            <v>1.86</v>
          </cell>
          <cell r="BQ1438">
            <v>158.1</v>
          </cell>
          <cell r="BR1438">
            <v>0.68316633266533067</v>
          </cell>
          <cell r="BS1438">
            <v>3.3</v>
          </cell>
          <cell r="BT1438">
            <v>85</v>
          </cell>
          <cell r="BU1438">
            <v>1.2</v>
          </cell>
          <cell r="BV1438">
            <v>499</v>
          </cell>
          <cell r="BW1438">
            <v>250</v>
          </cell>
          <cell r="BX1438" t="str">
            <v>Shenzhen Zlorna Ornament Co., Ltd.</v>
          </cell>
          <cell r="BY1438" t="str">
            <v>Китай</v>
          </cell>
          <cell r="CA1438">
            <v>177</v>
          </cell>
          <cell r="CB1438">
            <v>27</v>
          </cell>
          <cell r="CC1438">
            <v>483</v>
          </cell>
          <cell r="CD1438">
            <v>1500</v>
          </cell>
          <cell r="CE1438">
            <v>472.12953010432312</v>
          </cell>
          <cell r="CF1438">
            <v>1500</v>
          </cell>
          <cell r="CG1438">
            <v>1500</v>
          </cell>
          <cell r="CH1438" t="str">
            <v>не заказываем для ОПТа</v>
          </cell>
          <cell r="CI1438" t="str">
            <v>ок</v>
          </cell>
          <cell r="CJ1438">
            <v>27</v>
          </cell>
          <cell r="CK1438">
            <v>943.07999999999993</v>
          </cell>
          <cell r="CL1438">
            <v>205.32</v>
          </cell>
          <cell r="CM1438">
            <v>0</v>
          </cell>
          <cell r="CN1438">
            <v>560.28</v>
          </cell>
          <cell r="CO1438">
            <v>31.319999999999997</v>
          </cell>
          <cell r="CP1438">
            <v>1739.9999999999998</v>
          </cell>
          <cell r="CQ1438">
            <v>128535.29999999999</v>
          </cell>
          <cell r="CR1438">
            <v>27983.7</v>
          </cell>
          <cell r="CS1438">
            <v>0</v>
          </cell>
          <cell r="CT1438">
            <v>76362.3</v>
          </cell>
          <cell r="CU1438">
            <v>4268.7</v>
          </cell>
          <cell r="CV1438">
            <v>237150</v>
          </cell>
          <cell r="CW1438">
            <v>405687</v>
          </cell>
          <cell r="CX1438">
            <v>88323</v>
          </cell>
          <cell r="CY1438">
            <v>0</v>
          </cell>
          <cell r="CZ1438">
            <v>241017</v>
          </cell>
          <cell r="DA1438">
            <v>13473</v>
          </cell>
          <cell r="DB1438">
            <v>748500</v>
          </cell>
          <cell r="DC1438" t="str">
            <v>Basic+</v>
          </cell>
          <cell r="DE1438">
            <v>59</v>
          </cell>
          <cell r="DF1438">
            <v>59</v>
          </cell>
          <cell r="DH1438">
            <v>2</v>
          </cell>
          <cell r="DI1438">
            <v>1</v>
          </cell>
          <cell r="DJ1438">
            <v>3</v>
          </cell>
          <cell r="DK1438">
            <v>177</v>
          </cell>
          <cell r="DP1438">
            <v>177</v>
          </cell>
          <cell r="DQ1438">
            <v>118</v>
          </cell>
          <cell r="DR1438">
            <v>59</v>
          </cell>
          <cell r="DS1438">
            <v>0.66666666666666663</v>
          </cell>
          <cell r="DT1438">
            <v>0.33333333333333331</v>
          </cell>
          <cell r="DU1438">
            <v>499</v>
          </cell>
          <cell r="DV1438">
            <v>24691.500000000004</v>
          </cell>
          <cell r="DW1438">
            <v>205.32</v>
          </cell>
          <cell r="DX1438">
            <v>88323</v>
          </cell>
          <cell r="DY1438" t="str">
            <v>multicolor</v>
          </cell>
          <cell r="DZ1438" t="str">
            <v>20206200174___Vega___цветной</v>
          </cell>
        </row>
        <row r="1439">
          <cell r="B1439" t="str">
            <v>20206240039_0076908_00000003865</v>
          </cell>
          <cell r="C1439" t="str">
            <v>20206240039_0076908</v>
          </cell>
          <cell r="D1439" t="str">
            <v>Theme 4АксессуарыOpheliaЖенскийmulticolor9</v>
          </cell>
          <cell r="E1439" t="str">
            <v>Заг. с Th 4</v>
          </cell>
          <cell r="F1439" t="str">
            <v>ACOOLA Аксессуары Весна 2024 Theme 4</v>
          </cell>
          <cell r="G1439" t="str">
            <v>ACOOLA</v>
          </cell>
          <cell r="H1439" t="str">
            <v>Theme 4</v>
          </cell>
          <cell r="I1439" t="str">
            <v>00000003865</v>
          </cell>
          <cell r="J1439" t="str">
            <v>20206240039</v>
          </cell>
          <cell r="K1439" t="str">
            <v>Набор из 5 колец дет. Ophelia цветной</v>
          </cell>
          <cell r="L1439" t="str">
            <v>Женский</v>
          </cell>
          <cell r="M1439" t="str">
            <v/>
          </cell>
          <cell r="N1439" t="str">
            <v>Ophelia</v>
          </cell>
          <cell r="O1439" t="str">
            <v>цветной</v>
          </cell>
          <cell r="P1439" t="str">
            <v>Accessories</v>
          </cell>
          <cell r="Q1439" t="str">
            <v>Ring</v>
          </cell>
          <cell r="R1439" t="str">
            <v>Swim_Women</v>
          </cell>
          <cell r="S1439" t="str">
            <v>Swim</v>
          </cell>
          <cell r="T1439" t="str">
            <v>Аксессуары</v>
          </cell>
          <cell r="U1439" t="str">
            <v/>
          </cell>
          <cell r="V1439" t="str">
            <v/>
          </cell>
          <cell r="W1439" t="str">
            <v>(9) one size</v>
          </cell>
          <cell r="X1439">
            <v>1</v>
          </cell>
          <cell r="Y1439" t="str">
            <v>Нет</v>
          </cell>
          <cell r="Z1439" t="str">
            <v>Julia Kosmina</v>
          </cell>
          <cell r="AA1439" t="str">
            <v>Basic+</v>
          </cell>
          <cell r="AB1439" t="str">
            <v>Regular</v>
          </cell>
          <cell r="AC1439" t="str">
            <v>1,2,3,4,5</v>
          </cell>
          <cell r="AD1439" t="str">
            <v>1,2,3,4,5_1</v>
          </cell>
          <cell r="AE1439">
            <v>271</v>
          </cell>
          <cell r="AF1439">
            <v>52</v>
          </cell>
          <cell r="AG1439">
            <v>73</v>
          </cell>
          <cell r="AH1439">
            <v>96</v>
          </cell>
          <cell r="AI1439">
            <v>43</v>
          </cell>
          <cell r="AJ1439">
            <v>7</v>
          </cell>
          <cell r="AK1439">
            <v>1</v>
          </cell>
          <cell r="AL1439">
            <v>1</v>
          </cell>
          <cell r="AM1439">
            <v>2</v>
          </cell>
          <cell r="AN1439">
            <v>1</v>
          </cell>
          <cell r="AO1439">
            <v>3</v>
          </cell>
          <cell r="AP1439">
            <v>156</v>
          </cell>
          <cell r="AQ1439">
            <v>2</v>
          </cell>
          <cell r="AR1439">
            <v>1</v>
          </cell>
          <cell r="AS1439">
            <v>3</v>
          </cell>
          <cell r="AT1439">
            <v>219</v>
          </cell>
          <cell r="AU1439">
            <v>2</v>
          </cell>
          <cell r="AV1439">
            <v>1</v>
          </cell>
          <cell r="AW1439">
            <v>3</v>
          </cell>
          <cell r="AX1439">
            <v>288</v>
          </cell>
          <cell r="AY1439">
            <v>2</v>
          </cell>
          <cell r="AZ1439">
            <v>1</v>
          </cell>
          <cell r="BA1439">
            <v>3</v>
          </cell>
          <cell r="BB1439">
            <v>129</v>
          </cell>
          <cell r="BC1439">
            <v>2</v>
          </cell>
          <cell r="BD1439">
            <v>1</v>
          </cell>
          <cell r="BE1439">
            <v>3</v>
          </cell>
          <cell r="BF1439">
            <v>21</v>
          </cell>
          <cell r="BG1439" t="str">
            <v>1-1</v>
          </cell>
          <cell r="BH1439">
            <v>0.54200000000000004</v>
          </cell>
          <cell r="BI1439">
            <v>813</v>
          </cell>
          <cell r="BJ1439">
            <v>349</v>
          </cell>
          <cell r="BK1439">
            <v>349</v>
          </cell>
          <cell r="BL1439">
            <v>290.83</v>
          </cell>
          <cell r="BM1439">
            <v>3.1828545371637027</v>
          </cell>
          <cell r="BN1439">
            <v>0.84</v>
          </cell>
          <cell r="BO1439">
            <v>0.87</v>
          </cell>
          <cell r="BP1439">
            <v>1.29</v>
          </cell>
          <cell r="BQ1439">
            <v>109.65</v>
          </cell>
          <cell r="BR1439">
            <v>0.68581661891117474</v>
          </cell>
          <cell r="BS1439">
            <v>3.3</v>
          </cell>
          <cell r="BT1439">
            <v>85</v>
          </cell>
          <cell r="BU1439">
            <v>1.2</v>
          </cell>
          <cell r="BV1439">
            <v>349</v>
          </cell>
          <cell r="BW1439">
            <v>170</v>
          </cell>
          <cell r="BX1439" t="str">
            <v>Shenzhen Zlorna Ornament Co., Ltd.</v>
          </cell>
          <cell r="BY1439" t="str">
            <v>Китай</v>
          </cell>
          <cell r="CA1439">
            <v>177</v>
          </cell>
          <cell r="CB1439">
            <v>27</v>
          </cell>
          <cell r="CC1439">
            <v>483</v>
          </cell>
          <cell r="CD1439">
            <v>1500</v>
          </cell>
          <cell r="CE1439">
            <v>472.12953010432312</v>
          </cell>
          <cell r="CF1439">
            <v>1500</v>
          </cell>
          <cell r="CG1439">
            <v>1500</v>
          </cell>
          <cell r="CH1439" t="str">
            <v>не заказываем для ОПТа</v>
          </cell>
          <cell r="CI1439" t="str">
            <v>ок</v>
          </cell>
          <cell r="CJ1439">
            <v>27</v>
          </cell>
          <cell r="CK1439">
            <v>707.31</v>
          </cell>
          <cell r="CL1439">
            <v>153.99</v>
          </cell>
          <cell r="CM1439">
            <v>0</v>
          </cell>
          <cell r="CN1439">
            <v>420.21</v>
          </cell>
          <cell r="CO1439">
            <v>23.49</v>
          </cell>
          <cell r="CP1439">
            <v>1305</v>
          </cell>
          <cell r="CQ1439">
            <v>89145.450000000012</v>
          </cell>
          <cell r="CR1439">
            <v>19408.05</v>
          </cell>
          <cell r="CS1439">
            <v>0</v>
          </cell>
          <cell r="CT1439">
            <v>52960.950000000004</v>
          </cell>
          <cell r="CU1439">
            <v>2960.55</v>
          </cell>
          <cell r="CV1439">
            <v>164475</v>
          </cell>
          <cell r="CW1439">
            <v>283737</v>
          </cell>
          <cell r="CX1439">
            <v>61773</v>
          </cell>
          <cell r="CY1439">
            <v>0</v>
          </cell>
          <cell r="CZ1439">
            <v>168567</v>
          </cell>
          <cell r="DA1439">
            <v>9423</v>
          </cell>
          <cell r="DB1439">
            <v>523500</v>
          </cell>
          <cell r="DC1439" t="str">
            <v>Basic+</v>
          </cell>
          <cell r="DE1439">
            <v>59</v>
          </cell>
          <cell r="DF1439">
            <v>59</v>
          </cell>
          <cell r="DH1439">
            <v>2</v>
          </cell>
          <cell r="DI1439">
            <v>1</v>
          </cell>
          <cell r="DJ1439">
            <v>3</v>
          </cell>
          <cell r="DK1439">
            <v>177</v>
          </cell>
          <cell r="DP1439">
            <v>177</v>
          </cell>
          <cell r="DQ1439">
            <v>118</v>
          </cell>
          <cell r="DR1439">
            <v>59</v>
          </cell>
          <cell r="DS1439">
            <v>0.66666666666666663</v>
          </cell>
          <cell r="DT1439">
            <v>0.33333333333333331</v>
          </cell>
          <cell r="DU1439">
            <v>349</v>
          </cell>
          <cell r="DV1439">
            <v>17124.75</v>
          </cell>
          <cell r="DW1439">
            <v>153.99</v>
          </cell>
          <cell r="DX1439">
            <v>61773</v>
          </cell>
          <cell r="DY1439" t="str">
            <v>multicolor</v>
          </cell>
          <cell r="DZ1439" t="str">
            <v>20206240039___Ophelia___цветной</v>
          </cell>
        </row>
        <row r="1440">
          <cell r="B1440" t="str">
            <v>20206240040_0076909_00000003865</v>
          </cell>
          <cell r="C1440" t="str">
            <v>20206240040_0076909</v>
          </cell>
          <cell r="D1440" t="str">
            <v>Theme 4АксессуарыIssaЖенскийmulticolor9</v>
          </cell>
          <cell r="E1440" t="str">
            <v>Заг. с Th 4</v>
          </cell>
          <cell r="F1440" t="str">
            <v>ACOOLA Аксессуары Весна 2024 Theme 4</v>
          </cell>
          <cell r="G1440" t="str">
            <v>ACOOLA</v>
          </cell>
          <cell r="H1440" t="str">
            <v>Theme 4</v>
          </cell>
          <cell r="I1440" t="str">
            <v>00000003865</v>
          </cell>
          <cell r="J1440" t="str">
            <v>20206240040</v>
          </cell>
          <cell r="K1440" t="str">
            <v>Набор из 5 колец дет. Issa цветной</v>
          </cell>
          <cell r="L1440" t="str">
            <v>Женский</v>
          </cell>
          <cell r="M1440" t="str">
            <v/>
          </cell>
          <cell r="N1440" t="str">
            <v>Issa</v>
          </cell>
          <cell r="O1440" t="str">
            <v>цветной</v>
          </cell>
          <cell r="P1440" t="str">
            <v>Accessories</v>
          </cell>
          <cell r="Q1440" t="str">
            <v>Ring</v>
          </cell>
          <cell r="R1440" t="str">
            <v>Swim_Women</v>
          </cell>
          <cell r="S1440" t="str">
            <v>Swim</v>
          </cell>
          <cell r="T1440" t="str">
            <v>Аксессуары</v>
          </cell>
          <cell r="U1440" t="str">
            <v/>
          </cell>
          <cell r="V1440" t="str">
            <v/>
          </cell>
          <cell r="W1440" t="str">
            <v>(9) one size</v>
          </cell>
          <cell r="X1440">
            <v>1</v>
          </cell>
          <cell r="Y1440" t="str">
            <v>Нет</v>
          </cell>
          <cell r="Z1440" t="str">
            <v>Julia Kosmina</v>
          </cell>
          <cell r="AA1440" t="str">
            <v>Basic+</v>
          </cell>
          <cell r="AB1440" t="str">
            <v>Regular</v>
          </cell>
          <cell r="AC1440" t="str">
            <v>1,2,3,4,5</v>
          </cell>
          <cell r="AD1440" t="str">
            <v>1,2,3,4,5_1</v>
          </cell>
          <cell r="AE1440">
            <v>271</v>
          </cell>
          <cell r="AF1440">
            <v>52</v>
          </cell>
          <cell r="AG1440">
            <v>73</v>
          </cell>
          <cell r="AH1440">
            <v>96</v>
          </cell>
          <cell r="AI1440">
            <v>43</v>
          </cell>
          <cell r="AJ1440">
            <v>7</v>
          </cell>
          <cell r="AK1440">
            <v>1</v>
          </cell>
          <cell r="AL1440">
            <v>1</v>
          </cell>
          <cell r="AM1440">
            <v>2</v>
          </cell>
          <cell r="AN1440">
            <v>1</v>
          </cell>
          <cell r="AO1440">
            <v>3</v>
          </cell>
          <cell r="AP1440">
            <v>156</v>
          </cell>
          <cell r="AQ1440">
            <v>2</v>
          </cell>
          <cell r="AR1440">
            <v>1</v>
          </cell>
          <cell r="AS1440">
            <v>3</v>
          </cell>
          <cell r="AT1440">
            <v>219</v>
          </cell>
          <cell r="AU1440">
            <v>2</v>
          </cell>
          <cell r="AV1440">
            <v>1</v>
          </cell>
          <cell r="AW1440">
            <v>3</v>
          </cell>
          <cell r="AX1440">
            <v>288</v>
          </cell>
          <cell r="AY1440">
            <v>2</v>
          </cell>
          <cell r="AZ1440">
            <v>1</v>
          </cell>
          <cell r="BA1440">
            <v>3</v>
          </cell>
          <cell r="BB1440">
            <v>129</v>
          </cell>
          <cell r="BC1440">
            <v>2</v>
          </cell>
          <cell r="BD1440">
            <v>1</v>
          </cell>
          <cell r="BE1440">
            <v>3</v>
          </cell>
          <cell r="BF1440">
            <v>21</v>
          </cell>
          <cell r="BG1440" t="str">
            <v>1-1</v>
          </cell>
          <cell r="BH1440">
            <v>0.54200000000000004</v>
          </cell>
          <cell r="BI1440">
            <v>813</v>
          </cell>
          <cell r="BJ1440">
            <v>399</v>
          </cell>
          <cell r="BK1440">
            <v>399</v>
          </cell>
          <cell r="BL1440">
            <v>332.5</v>
          </cell>
          <cell r="BM1440">
            <v>3.6388508891928861</v>
          </cell>
          <cell r="BN1440">
            <v>0.84</v>
          </cell>
          <cell r="BO1440">
            <v>0.87</v>
          </cell>
          <cell r="BP1440">
            <v>1.29</v>
          </cell>
          <cell r="BQ1440">
            <v>109.65</v>
          </cell>
          <cell r="BR1440">
            <v>0.72518796992481205</v>
          </cell>
          <cell r="BS1440">
            <v>3.3</v>
          </cell>
          <cell r="BT1440">
            <v>85</v>
          </cell>
          <cell r="BU1440">
            <v>1.2</v>
          </cell>
          <cell r="BV1440">
            <v>399</v>
          </cell>
          <cell r="BW1440">
            <v>200</v>
          </cell>
          <cell r="BX1440" t="str">
            <v>YIWU XINGLIU TRADING CO., LTD.</v>
          </cell>
          <cell r="BY1440" t="str">
            <v>Китай</v>
          </cell>
          <cell r="CA1440">
            <v>177</v>
          </cell>
          <cell r="CB1440">
            <v>27</v>
          </cell>
          <cell r="CC1440">
            <v>483</v>
          </cell>
          <cell r="CD1440">
            <v>1500</v>
          </cell>
          <cell r="CE1440">
            <v>472.12953010432312</v>
          </cell>
          <cell r="CF1440">
            <v>1500</v>
          </cell>
          <cell r="CG1440">
            <v>1500</v>
          </cell>
          <cell r="CH1440" t="str">
            <v>не заказываем для ОПТа</v>
          </cell>
          <cell r="CI1440" t="str">
            <v>ок</v>
          </cell>
          <cell r="CJ1440">
            <v>27</v>
          </cell>
          <cell r="CK1440">
            <v>707.31</v>
          </cell>
          <cell r="CL1440">
            <v>153.99</v>
          </cell>
          <cell r="CM1440">
            <v>0</v>
          </cell>
          <cell r="CN1440">
            <v>420.21</v>
          </cell>
          <cell r="CO1440">
            <v>23.49</v>
          </cell>
          <cell r="CP1440">
            <v>1305</v>
          </cell>
          <cell r="CQ1440">
            <v>89145.450000000012</v>
          </cell>
          <cell r="CR1440">
            <v>19408.05</v>
          </cell>
          <cell r="CS1440">
            <v>0</v>
          </cell>
          <cell r="CT1440">
            <v>52960.950000000004</v>
          </cell>
          <cell r="CU1440">
            <v>2960.55</v>
          </cell>
          <cell r="CV1440">
            <v>164475</v>
          </cell>
          <cell r="CW1440">
            <v>324387</v>
          </cell>
          <cell r="CX1440">
            <v>70623</v>
          </cell>
          <cell r="CY1440">
            <v>0</v>
          </cell>
          <cell r="CZ1440">
            <v>192717</v>
          </cell>
          <cell r="DA1440">
            <v>10773</v>
          </cell>
          <cell r="DB1440">
            <v>598500</v>
          </cell>
          <cell r="DC1440" t="str">
            <v>Basic+</v>
          </cell>
          <cell r="DE1440">
            <v>59</v>
          </cell>
          <cell r="DF1440">
            <v>59</v>
          </cell>
          <cell r="DH1440">
            <v>2</v>
          </cell>
          <cell r="DI1440">
            <v>1</v>
          </cell>
          <cell r="DJ1440">
            <v>3</v>
          </cell>
          <cell r="DK1440">
            <v>177</v>
          </cell>
          <cell r="DP1440">
            <v>177</v>
          </cell>
          <cell r="DQ1440">
            <v>118</v>
          </cell>
          <cell r="DR1440">
            <v>59</v>
          </cell>
          <cell r="DS1440">
            <v>0.66666666666666663</v>
          </cell>
          <cell r="DT1440">
            <v>0.33333333333333331</v>
          </cell>
          <cell r="DU1440">
            <v>399</v>
          </cell>
          <cell r="DV1440">
            <v>17124.75</v>
          </cell>
          <cell r="DW1440">
            <v>153.99</v>
          </cell>
          <cell r="DX1440">
            <v>70623</v>
          </cell>
          <cell r="DY1440" t="str">
            <v>multicolor</v>
          </cell>
          <cell r="DZ1440" t="str">
            <v>20206240040___Issa___цветной</v>
          </cell>
        </row>
        <row r="1441">
          <cell r="B1441" t="str">
            <v>20206250084_0076887_00000003865</v>
          </cell>
          <cell r="C1441" t="str">
            <v>20206250084_0076887</v>
          </cell>
          <cell r="D1441" t="str">
            <v>Theme 4АксессуарыLemanЖенскийmulticolor9</v>
          </cell>
          <cell r="E1441" t="str">
            <v>Заг. с Th 4</v>
          </cell>
          <cell r="F1441" t="str">
            <v>ACOOLA Аксессуары Весна 2024 Theme 4</v>
          </cell>
          <cell r="G1441" t="str">
            <v>ACOOLA</v>
          </cell>
          <cell r="H1441" t="str">
            <v>Theme 4</v>
          </cell>
          <cell r="I1441" t="str">
            <v>00000003865</v>
          </cell>
          <cell r="J1441" t="str">
            <v>20206250084</v>
          </cell>
          <cell r="K1441" t="str">
            <v>Брелок детский Leman цветной</v>
          </cell>
          <cell r="L1441" t="str">
            <v>Женский</v>
          </cell>
          <cell r="M1441" t="str">
            <v/>
          </cell>
          <cell r="N1441" t="str">
            <v>Leman</v>
          </cell>
          <cell r="O1441" t="str">
            <v>цветной</v>
          </cell>
          <cell r="P1441" t="str">
            <v>Accessories</v>
          </cell>
          <cell r="Q1441" t="str">
            <v>Key chain</v>
          </cell>
          <cell r="R1441" t="str">
            <v>Swim_Women</v>
          </cell>
          <cell r="S1441" t="str">
            <v>Swim</v>
          </cell>
          <cell r="T1441" t="str">
            <v>Аксессуары</v>
          </cell>
          <cell r="U1441" t="str">
            <v/>
          </cell>
          <cell r="V1441" t="str">
            <v/>
          </cell>
          <cell r="W1441" t="str">
            <v>(9) one size</v>
          </cell>
          <cell r="X1441">
            <v>1</v>
          </cell>
          <cell r="Y1441" t="str">
            <v>Нет</v>
          </cell>
          <cell r="Z1441" t="str">
            <v>Julia Kosmina</v>
          </cell>
          <cell r="AA1441" t="str">
            <v>Basic+</v>
          </cell>
          <cell r="AB1441" t="str">
            <v>Regular</v>
          </cell>
          <cell r="AC1441" t="str">
            <v>1,2,3,4,5</v>
          </cell>
          <cell r="AD1441" t="str">
            <v>1,2,3,4,5_1</v>
          </cell>
          <cell r="AE1441">
            <v>271</v>
          </cell>
          <cell r="AF1441">
            <v>52</v>
          </cell>
          <cell r="AG1441">
            <v>73</v>
          </cell>
          <cell r="AH1441">
            <v>96</v>
          </cell>
          <cell r="AI1441">
            <v>43</v>
          </cell>
          <cell r="AJ1441">
            <v>7</v>
          </cell>
          <cell r="AK1441">
            <v>1</v>
          </cell>
          <cell r="AL1441">
            <v>1</v>
          </cell>
          <cell r="AM1441">
            <v>2</v>
          </cell>
          <cell r="AN1441">
            <v>1</v>
          </cell>
          <cell r="AO1441">
            <v>3</v>
          </cell>
          <cell r="AP1441">
            <v>156</v>
          </cell>
          <cell r="AQ1441">
            <v>2</v>
          </cell>
          <cell r="AR1441">
            <v>1</v>
          </cell>
          <cell r="AS1441">
            <v>3</v>
          </cell>
          <cell r="AT1441">
            <v>219</v>
          </cell>
          <cell r="AU1441">
            <v>2</v>
          </cell>
          <cell r="AV1441">
            <v>1</v>
          </cell>
          <cell r="AW1441">
            <v>3</v>
          </cell>
          <cell r="AX1441">
            <v>288</v>
          </cell>
          <cell r="AY1441">
            <v>2</v>
          </cell>
          <cell r="AZ1441">
            <v>1</v>
          </cell>
          <cell r="BA1441">
            <v>3</v>
          </cell>
          <cell r="BB1441">
            <v>129</v>
          </cell>
          <cell r="BC1441">
            <v>2</v>
          </cell>
          <cell r="BD1441">
            <v>1</v>
          </cell>
          <cell r="BE1441">
            <v>3</v>
          </cell>
          <cell r="BF1441">
            <v>21</v>
          </cell>
          <cell r="BG1441" t="str">
            <v>1-1</v>
          </cell>
          <cell r="BH1441">
            <v>0.54200000000000004</v>
          </cell>
          <cell r="BI1441">
            <v>813</v>
          </cell>
          <cell r="BJ1441">
            <v>399</v>
          </cell>
          <cell r="BK1441">
            <v>399</v>
          </cell>
          <cell r="BL1441">
            <v>332.5</v>
          </cell>
          <cell r="BM1441">
            <v>3.0284629981024667</v>
          </cell>
          <cell r="BN1441">
            <v>1.04</v>
          </cell>
          <cell r="BO1441">
            <v>1.0900000000000001</v>
          </cell>
          <cell r="BP1441">
            <v>1.55</v>
          </cell>
          <cell r="BQ1441">
            <v>131.75</v>
          </cell>
          <cell r="BR1441">
            <v>0.66979949874686717</v>
          </cell>
          <cell r="BS1441">
            <v>3.3</v>
          </cell>
          <cell r="BT1441">
            <v>85</v>
          </cell>
          <cell r="BU1441">
            <v>1.2</v>
          </cell>
          <cell r="BV1441">
            <v>399</v>
          </cell>
          <cell r="BW1441">
            <v>200</v>
          </cell>
          <cell r="BX1441" t="str">
            <v>Shenzhen Zlorna Ornament Co., Ltd.</v>
          </cell>
          <cell r="BY1441" t="str">
            <v>Китай</v>
          </cell>
          <cell r="CA1441">
            <v>177</v>
          </cell>
          <cell r="CB1441">
            <v>27</v>
          </cell>
          <cell r="CC1441">
            <v>483</v>
          </cell>
          <cell r="CD1441">
            <v>1500</v>
          </cell>
          <cell r="CE1441">
            <v>472.12953010432312</v>
          </cell>
          <cell r="CF1441">
            <v>1500</v>
          </cell>
          <cell r="CG1441">
            <v>1500</v>
          </cell>
          <cell r="CH1441" t="str">
            <v>не заказываем для ОПТа</v>
          </cell>
          <cell r="CI1441" t="str">
            <v>min цена 349</v>
          </cell>
          <cell r="CJ1441">
            <v>27</v>
          </cell>
          <cell r="CK1441">
            <v>886.17000000000007</v>
          </cell>
          <cell r="CL1441">
            <v>192.93</v>
          </cell>
          <cell r="CM1441">
            <v>0</v>
          </cell>
          <cell r="CN1441">
            <v>526.47</v>
          </cell>
          <cell r="CO1441">
            <v>29.430000000000003</v>
          </cell>
          <cell r="CP1441">
            <v>1635.0000000000002</v>
          </cell>
          <cell r="CQ1441">
            <v>107112.75</v>
          </cell>
          <cell r="CR1441">
            <v>23319.75</v>
          </cell>
          <cell r="CS1441">
            <v>0</v>
          </cell>
          <cell r="CT1441">
            <v>63635.25</v>
          </cell>
          <cell r="CU1441">
            <v>3557.25</v>
          </cell>
          <cell r="CV1441">
            <v>197625</v>
          </cell>
          <cell r="CW1441">
            <v>324387</v>
          </cell>
          <cell r="CX1441">
            <v>70623</v>
          </cell>
          <cell r="CY1441">
            <v>0</v>
          </cell>
          <cell r="CZ1441">
            <v>192717</v>
          </cell>
          <cell r="DA1441">
            <v>10773</v>
          </cell>
          <cell r="DB1441">
            <v>598500</v>
          </cell>
          <cell r="DC1441" t="str">
            <v>Basic+</v>
          </cell>
          <cell r="DE1441">
            <v>59</v>
          </cell>
          <cell r="DF1441">
            <v>59</v>
          </cell>
          <cell r="DH1441">
            <v>2</v>
          </cell>
          <cell r="DI1441">
            <v>1</v>
          </cell>
          <cell r="DJ1441">
            <v>3</v>
          </cell>
          <cell r="DK1441">
            <v>177</v>
          </cell>
          <cell r="DP1441">
            <v>177</v>
          </cell>
          <cell r="DQ1441">
            <v>118</v>
          </cell>
          <cell r="DR1441">
            <v>59</v>
          </cell>
          <cell r="DS1441">
            <v>0.66666666666666663</v>
          </cell>
          <cell r="DT1441">
            <v>0.33333333333333331</v>
          </cell>
          <cell r="DU1441">
            <v>399</v>
          </cell>
          <cell r="DV1441">
            <v>20576.25</v>
          </cell>
          <cell r="DW1441">
            <v>192.93</v>
          </cell>
          <cell r="DX1441">
            <v>70623</v>
          </cell>
          <cell r="DY1441" t="str">
            <v>multicolor</v>
          </cell>
          <cell r="DZ1441" t="str">
            <v>20206250084___Leman___цветной</v>
          </cell>
        </row>
        <row r="1442">
          <cell r="B1442" t="str">
            <v>20206250085_0076888_00000003865</v>
          </cell>
          <cell r="C1442" t="str">
            <v>20206250085_0076888</v>
          </cell>
          <cell r="D1442" t="str">
            <v>Theme 4АксессуарыBenettЖенскийmulticolor9</v>
          </cell>
          <cell r="E1442" t="str">
            <v>Заг. с Th 4</v>
          </cell>
          <cell r="F1442" t="str">
            <v>ACOOLA Аксессуары Весна 2024 Theme 4</v>
          </cell>
          <cell r="G1442" t="str">
            <v>ACOOLA</v>
          </cell>
          <cell r="H1442" t="str">
            <v>Theme 4</v>
          </cell>
          <cell r="I1442" t="str">
            <v>00000003865</v>
          </cell>
          <cell r="J1442" t="str">
            <v>20206250085</v>
          </cell>
          <cell r="K1442" t="str">
            <v>Брелок детский Benett цветной</v>
          </cell>
          <cell r="L1442" t="str">
            <v>Женский</v>
          </cell>
          <cell r="M1442" t="str">
            <v/>
          </cell>
          <cell r="N1442" t="str">
            <v>Benett</v>
          </cell>
          <cell r="O1442" t="str">
            <v>цветной</v>
          </cell>
          <cell r="P1442" t="str">
            <v>Accessories</v>
          </cell>
          <cell r="Q1442" t="str">
            <v>Key chain</v>
          </cell>
          <cell r="R1442" t="str">
            <v>Swim_Women</v>
          </cell>
          <cell r="S1442" t="str">
            <v>Swim</v>
          </cell>
          <cell r="T1442" t="str">
            <v>Аксессуары</v>
          </cell>
          <cell r="U1442" t="str">
            <v/>
          </cell>
          <cell r="V1442" t="str">
            <v/>
          </cell>
          <cell r="W1442" t="str">
            <v>(9) one size</v>
          </cell>
          <cell r="X1442">
            <v>1</v>
          </cell>
          <cell r="Y1442" t="str">
            <v>Нет</v>
          </cell>
          <cell r="Z1442" t="str">
            <v>Julia Kosmina</v>
          </cell>
          <cell r="AA1442" t="str">
            <v>Basic+</v>
          </cell>
          <cell r="AB1442" t="str">
            <v>Regular</v>
          </cell>
          <cell r="AC1442" t="str">
            <v>1,2,3,4,5</v>
          </cell>
          <cell r="AD1442" t="str">
            <v>1,2,3,4,5_1</v>
          </cell>
          <cell r="AE1442">
            <v>271</v>
          </cell>
          <cell r="AF1442">
            <v>52</v>
          </cell>
          <cell r="AG1442">
            <v>73</v>
          </cell>
          <cell r="AH1442">
            <v>96</v>
          </cell>
          <cell r="AI1442">
            <v>43</v>
          </cell>
          <cell r="AJ1442">
            <v>7</v>
          </cell>
          <cell r="AK1442">
            <v>1</v>
          </cell>
          <cell r="AL1442">
            <v>1</v>
          </cell>
          <cell r="AM1442">
            <v>2</v>
          </cell>
          <cell r="AN1442">
            <v>1</v>
          </cell>
          <cell r="AO1442">
            <v>3</v>
          </cell>
          <cell r="AP1442">
            <v>156</v>
          </cell>
          <cell r="AQ1442">
            <v>2</v>
          </cell>
          <cell r="AR1442">
            <v>1</v>
          </cell>
          <cell r="AS1442">
            <v>3</v>
          </cell>
          <cell r="AT1442">
            <v>219</v>
          </cell>
          <cell r="AU1442">
            <v>2</v>
          </cell>
          <cell r="AV1442">
            <v>1</v>
          </cell>
          <cell r="AW1442">
            <v>3</v>
          </cell>
          <cell r="AX1442">
            <v>288</v>
          </cell>
          <cell r="AY1442">
            <v>2</v>
          </cell>
          <cell r="AZ1442">
            <v>1</v>
          </cell>
          <cell r="BA1442">
            <v>3</v>
          </cell>
          <cell r="BB1442">
            <v>129</v>
          </cell>
          <cell r="BC1442">
            <v>2</v>
          </cell>
          <cell r="BD1442">
            <v>1</v>
          </cell>
          <cell r="BE1442">
            <v>3</v>
          </cell>
          <cell r="BF1442">
            <v>21</v>
          </cell>
          <cell r="BG1442" t="str">
            <v>1-1</v>
          </cell>
          <cell r="BH1442">
            <v>0.54200000000000004</v>
          </cell>
          <cell r="BI1442">
            <v>813</v>
          </cell>
          <cell r="BJ1442">
            <v>499</v>
          </cell>
          <cell r="BK1442">
            <v>499</v>
          </cell>
          <cell r="BL1442">
            <v>415.83</v>
          </cell>
          <cell r="BM1442">
            <v>3.5364989369241675</v>
          </cell>
          <cell r="BN1442">
            <v>1.1100000000000001</v>
          </cell>
          <cell r="BO1442">
            <v>1.1599999999999999</v>
          </cell>
          <cell r="BP1442">
            <v>1.66</v>
          </cell>
          <cell r="BQ1442">
            <v>141.1</v>
          </cell>
          <cell r="BR1442">
            <v>0.71723446893787579</v>
          </cell>
          <cell r="BS1442">
            <v>3.3</v>
          </cell>
          <cell r="BT1442">
            <v>85</v>
          </cell>
          <cell r="BU1442">
            <v>1.2</v>
          </cell>
          <cell r="BV1442">
            <v>499</v>
          </cell>
          <cell r="BW1442">
            <v>250</v>
          </cell>
          <cell r="BX1442" t="str">
            <v>YIWU XINGLIU TRADING CO., LTD.</v>
          </cell>
          <cell r="BY1442" t="str">
            <v>Китай</v>
          </cell>
          <cell r="CA1442">
            <v>177</v>
          </cell>
          <cell r="CB1442">
            <v>27</v>
          </cell>
          <cell r="CC1442">
            <v>483</v>
          </cell>
          <cell r="CD1442">
            <v>1500</v>
          </cell>
          <cell r="CE1442">
            <v>472.12953010432312</v>
          </cell>
          <cell r="CF1442">
            <v>1500</v>
          </cell>
          <cell r="CG1442">
            <v>1500</v>
          </cell>
          <cell r="CH1442" t="str">
            <v>не заказываем для ОПТа</v>
          </cell>
          <cell r="CI1442" t="str">
            <v>min цена 349</v>
          </cell>
          <cell r="CJ1442">
            <v>27</v>
          </cell>
          <cell r="CK1442">
            <v>943.07999999999993</v>
          </cell>
          <cell r="CL1442">
            <v>205.32</v>
          </cell>
          <cell r="CM1442">
            <v>0</v>
          </cell>
          <cell r="CN1442">
            <v>560.28</v>
          </cell>
          <cell r="CO1442">
            <v>31.319999999999997</v>
          </cell>
          <cell r="CP1442">
            <v>1739.9999999999998</v>
          </cell>
          <cell r="CQ1442">
            <v>114714.29999999999</v>
          </cell>
          <cell r="CR1442">
            <v>24974.7</v>
          </cell>
          <cell r="CS1442">
            <v>0</v>
          </cell>
          <cell r="CT1442">
            <v>68151.3</v>
          </cell>
          <cell r="CU1442">
            <v>3809.7</v>
          </cell>
          <cell r="CV1442">
            <v>211650</v>
          </cell>
          <cell r="CW1442">
            <v>405687</v>
          </cell>
          <cell r="CX1442">
            <v>88323</v>
          </cell>
          <cell r="CY1442">
            <v>0</v>
          </cell>
          <cell r="CZ1442">
            <v>241017</v>
          </cell>
          <cell r="DA1442">
            <v>13473</v>
          </cell>
          <cell r="DB1442">
            <v>748500</v>
          </cell>
          <cell r="DC1442" t="str">
            <v>Basic+</v>
          </cell>
          <cell r="DE1442">
            <v>59</v>
          </cell>
          <cell r="DF1442">
            <v>59</v>
          </cell>
          <cell r="DH1442">
            <v>2</v>
          </cell>
          <cell r="DI1442">
            <v>1</v>
          </cell>
          <cell r="DJ1442">
            <v>3</v>
          </cell>
          <cell r="DK1442">
            <v>177</v>
          </cell>
          <cell r="DP1442">
            <v>177</v>
          </cell>
          <cell r="DQ1442">
            <v>118</v>
          </cell>
          <cell r="DR1442">
            <v>59</v>
          </cell>
          <cell r="DS1442">
            <v>0.66666666666666663</v>
          </cell>
          <cell r="DT1442">
            <v>0.33333333333333331</v>
          </cell>
          <cell r="DU1442">
            <v>499</v>
          </cell>
          <cell r="DV1442">
            <v>22036.5</v>
          </cell>
          <cell r="DW1442">
            <v>205.32</v>
          </cell>
          <cell r="DX1442">
            <v>88323</v>
          </cell>
          <cell r="DY1442" t="str">
            <v>multicolor</v>
          </cell>
          <cell r="DZ1442" t="str">
            <v>20206250085___Benett___цветной</v>
          </cell>
        </row>
        <row r="1443">
          <cell r="B1443" t="str">
            <v>20206250086_0076889_00000003865</v>
          </cell>
          <cell r="C1443" t="str">
            <v>20206250086_0076889</v>
          </cell>
          <cell r="D1443" t="str">
            <v>Theme 4АксессуарыTrinyЖенскийmulticolor9</v>
          </cell>
          <cell r="E1443" t="str">
            <v>Заг. с Th 4</v>
          </cell>
          <cell r="F1443" t="str">
            <v>ACOOLA Аксессуары Весна 2024 Theme 4</v>
          </cell>
          <cell r="G1443" t="str">
            <v>ACOOLA</v>
          </cell>
          <cell r="H1443" t="str">
            <v>Theme 4</v>
          </cell>
          <cell r="I1443" t="str">
            <v>00000003865</v>
          </cell>
          <cell r="J1443" t="str">
            <v>20206250086</v>
          </cell>
          <cell r="K1443" t="str">
            <v>Брелок детский Triny цветной</v>
          </cell>
          <cell r="L1443" t="str">
            <v>Женский</v>
          </cell>
          <cell r="M1443" t="str">
            <v/>
          </cell>
          <cell r="N1443" t="str">
            <v>Triny</v>
          </cell>
          <cell r="O1443" t="str">
            <v>цветной</v>
          </cell>
          <cell r="P1443" t="str">
            <v>Accessories</v>
          </cell>
          <cell r="Q1443" t="str">
            <v>Key chain</v>
          </cell>
          <cell r="R1443" t="str">
            <v>Swim_Women</v>
          </cell>
          <cell r="S1443" t="str">
            <v>Swim</v>
          </cell>
          <cell r="T1443" t="str">
            <v>Аксессуары</v>
          </cell>
          <cell r="U1443" t="str">
            <v/>
          </cell>
          <cell r="V1443" t="str">
            <v/>
          </cell>
          <cell r="W1443" t="str">
            <v>(9) one size</v>
          </cell>
          <cell r="X1443">
            <v>1</v>
          </cell>
          <cell r="Y1443" t="str">
            <v>Нет</v>
          </cell>
          <cell r="Z1443" t="str">
            <v>Julia Kosmina</v>
          </cell>
          <cell r="AA1443" t="str">
            <v>Basic+</v>
          </cell>
          <cell r="AB1443" t="str">
            <v>Regular</v>
          </cell>
          <cell r="AC1443" t="str">
            <v>1,2,3,4,5</v>
          </cell>
          <cell r="AD1443" t="str">
            <v>1,2,3,4,5_1</v>
          </cell>
          <cell r="AE1443">
            <v>271</v>
          </cell>
          <cell r="AF1443">
            <v>52</v>
          </cell>
          <cell r="AG1443">
            <v>73</v>
          </cell>
          <cell r="AH1443">
            <v>96</v>
          </cell>
          <cell r="AI1443">
            <v>43</v>
          </cell>
          <cell r="AJ1443">
            <v>7</v>
          </cell>
          <cell r="AK1443">
            <v>1</v>
          </cell>
          <cell r="AL1443">
            <v>1</v>
          </cell>
          <cell r="AM1443">
            <v>2</v>
          </cell>
          <cell r="AN1443">
            <v>1</v>
          </cell>
          <cell r="AO1443">
            <v>3</v>
          </cell>
          <cell r="AP1443">
            <v>156</v>
          </cell>
          <cell r="AQ1443">
            <v>2</v>
          </cell>
          <cell r="AR1443">
            <v>1</v>
          </cell>
          <cell r="AS1443">
            <v>3</v>
          </cell>
          <cell r="AT1443">
            <v>219</v>
          </cell>
          <cell r="AU1443">
            <v>2</v>
          </cell>
          <cell r="AV1443">
            <v>1</v>
          </cell>
          <cell r="AW1443">
            <v>3</v>
          </cell>
          <cell r="AX1443">
            <v>288</v>
          </cell>
          <cell r="AY1443">
            <v>2</v>
          </cell>
          <cell r="AZ1443">
            <v>1</v>
          </cell>
          <cell r="BA1443">
            <v>3</v>
          </cell>
          <cell r="BB1443">
            <v>129</v>
          </cell>
          <cell r="BC1443">
            <v>2</v>
          </cell>
          <cell r="BD1443">
            <v>1</v>
          </cell>
          <cell r="BE1443">
            <v>3</v>
          </cell>
          <cell r="BF1443">
            <v>21</v>
          </cell>
          <cell r="BG1443" t="str">
            <v>1-1</v>
          </cell>
          <cell r="BH1443">
            <v>0.54200000000000004</v>
          </cell>
          <cell r="BI1443">
            <v>813</v>
          </cell>
          <cell r="BJ1443">
            <v>349</v>
          </cell>
          <cell r="BK1443">
            <v>349</v>
          </cell>
          <cell r="BL1443">
            <v>290.83</v>
          </cell>
          <cell r="BM1443">
            <v>3.3111954459203035</v>
          </cell>
          <cell r="BN1443">
            <v>0.84</v>
          </cell>
          <cell r="BO1443">
            <v>0.87</v>
          </cell>
          <cell r="BP1443">
            <v>1.24</v>
          </cell>
          <cell r="BQ1443">
            <v>105.4</v>
          </cell>
          <cell r="BR1443">
            <v>0.69799426934097419</v>
          </cell>
          <cell r="BS1443">
            <v>3.3</v>
          </cell>
          <cell r="BT1443">
            <v>85</v>
          </cell>
          <cell r="BU1443">
            <v>1.2</v>
          </cell>
          <cell r="BV1443">
            <v>349</v>
          </cell>
          <cell r="BW1443">
            <v>170</v>
          </cell>
          <cell r="BX1443" t="str">
            <v>YIWU XINGLIU TRADING CO., LTD.</v>
          </cell>
          <cell r="BY1443" t="str">
            <v>Китай</v>
          </cell>
          <cell r="CA1443">
            <v>177</v>
          </cell>
          <cell r="CB1443">
            <v>27</v>
          </cell>
          <cell r="CC1443">
            <v>483</v>
          </cell>
          <cell r="CD1443">
            <v>1500</v>
          </cell>
          <cell r="CE1443">
            <v>472.12953010432312</v>
          </cell>
          <cell r="CF1443">
            <v>1500</v>
          </cell>
          <cell r="CG1443">
            <v>1500</v>
          </cell>
          <cell r="CH1443" t="str">
            <v>не заказываем для ОПТа</v>
          </cell>
          <cell r="CI1443" t="str">
            <v>min цена 349</v>
          </cell>
          <cell r="CJ1443">
            <v>27</v>
          </cell>
          <cell r="CK1443">
            <v>707.31</v>
          </cell>
          <cell r="CL1443">
            <v>153.99</v>
          </cell>
          <cell r="CM1443">
            <v>0</v>
          </cell>
          <cell r="CN1443">
            <v>420.21</v>
          </cell>
          <cell r="CO1443">
            <v>23.49</v>
          </cell>
          <cell r="CP1443">
            <v>1305</v>
          </cell>
          <cell r="CQ1443">
            <v>85690.200000000012</v>
          </cell>
          <cell r="CR1443">
            <v>18655.8</v>
          </cell>
          <cell r="CS1443">
            <v>0</v>
          </cell>
          <cell r="CT1443">
            <v>50908.200000000004</v>
          </cell>
          <cell r="CU1443">
            <v>2845.8</v>
          </cell>
          <cell r="CV1443">
            <v>158100</v>
          </cell>
          <cell r="CW1443">
            <v>283737</v>
          </cell>
          <cell r="CX1443">
            <v>61773</v>
          </cell>
          <cell r="CY1443">
            <v>0</v>
          </cell>
          <cell r="CZ1443">
            <v>168567</v>
          </cell>
          <cell r="DA1443">
            <v>9423</v>
          </cell>
          <cell r="DB1443">
            <v>523500</v>
          </cell>
          <cell r="DC1443" t="str">
            <v>Basic+</v>
          </cell>
          <cell r="DE1443">
            <v>59</v>
          </cell>
          <cell r="DF1443">
            <v>59</v>
          </cell>
          <cell r="DH1443">
            <v>2</v>
          </cell>
          <cell r="DI1443">
            <v>1</v>
          </cell>
          <cell r="DJ1443">
            <v>3</v>
          </cell>
          <cell r="DK1443">
            <v>177</v>
          </cell>
          <cell r="DP1443">
            <v>177</v>
          </cell>
          <cell r="DQ1443">
            <v>118</v>
          </cell>
          <cell r="DR1443">
            <v>59</v>
          </cell>
          <cell r="DS1443">
            <v>0.66666666666666663</v>
          </cell>
          <cell r="DT1443">
            <v>0.33333333333333331</v>
          </cell>
          <cell r="DU1443">
            <v>349</v>
          </cell>
          <cell r="DV1443">
            <v>16461</v>
          </cell>
          <cell r="DW1443">
            <v>153.99</v>
          </cell>
          <cell r="DX1443">
            <v>61773</v>
          </cell>
          <cell r="DY1443" t="str">
            <v>multicolor</v>
          </cell>
          <cell r="DZ1443" t="str">
            <v>20206250086___Triny___цветной</v>
          </cell>
        </row>
        <row r="1444">
          <cell r="B1444" t="str">
            <v>20206250087_0076891_00000003865</v>
          </cell>
          <cell r="C1444" t="str">
            <v>20206250087_0076891</v>
          </cell>
          <cell r="D1444" t="str">
            <v>Theme 4АксессуарыNicolЖенскийmulticolor9</v>
          </cell>
          <cell r="E1444" t="str">
            <v>Заг. с Th 4</v>
          </cell>
          <cell r="F1444" t="str">
            <v>ACOOLA Аксессуары Весна 2024 Theme 4</v>
          </cell>
          <cell r="G1444" t="str">
            <v>ACOOLA</v>
          </cell>
          <cell r="H1444" t="str">
            <v>Theme 4</v>
          </cell>
          <cell r="I1444" t="str">
            <v>00000003865</v>
          </cell>
          <cell r="J1444" t="str">
            <v>20206250087</v>
          </cell>
          <cell r="K1444" t="str">
            <v>Брелок детский Nicol цветной</v>
          </cell>
          <cell r="L1444" t="str">
            <v>Женский</v>
          </cell>
          <cell r="M1444" t="str">
            <v/>
          </cell>
          <cell r="N1444" t="str">
            <v>Nicol</v>
          </cell>
          <cell r="O1444" t="str">
            <v>цветной</v>
          </cell>
          <cell r="P1444" t="str">
            <v>Accessories</v>
          </cell>
          <cell r="Q1444" t="str">
            <v>Key chain</v>
          </cell>
          <cell r="R1444" t="str">
            <v>Swim_Women</v>
          </cell>
          <cell r="S1444" t="str">
            <v>Swim</v>
          </cell>
          <cell r="T1444" t="str">
            <v>Аксессуары</v>
          </cell>
          <cell r="U1444" t="str">
            <v/>
          </cell>
          <cell r="V1444" t="str">
            <v/>
          </cell>
          <cell r="W1444" t="str">
            <v>(9) one size</v>
          </cell>
          <cell r="X1444">
            <v>1</v>
          </cell>
          <cell r="Y1444" t="str">
            <v>Нет</v>
          </cell>
          <cell r="Z1444" t="str">
            <v>Julia Kosmina</v>
          </cell>
          <cell r="AA1444" t="str">
            <v>Basic+</v>
          </cell>
          <cell r="AB1444" t="str">
            <v>Regular</v>
          </cell>
          <cell r="AC1444" t="str">
            <v>1,2,3,4,5</v>
          </cell>
          <cell r="AD1444" t="str">
            <v>1,2,3,4,5_1</v>
          </cell>
          <cell r="AE1444">
            <v>271</v>
          </cell>
          <cell r="AF1444">
            <v>52</v>
          </cell>
          <cell r="AG1444">
            <v>73</v>
          </cell>
          <cell r="AH1444">
            <v>96</v>
          </cell>
          <cell r="AI1444">
            <v>43</v>
          </cell>
          <cell r="AJ1444">
            <v>7</v>
          </cell>
          <cell r="AK1444">
            <v>1</v>
          </cell>
          <cell r="AL1444">
            <v>1</v>
          </cell>
          <cell r="AM1444">
            <v>2</v>
          </cell>
          <cell r="AN1444">
            <v>1</v>
          </cell>
          <cell r="AO1444">
            <v>3</v>
          </cell>
          <cell r="AP1444">
            <v>156</v>
          </cell>
          <cell r="AQ1444">
            <v>2</v>
          </cell>
          <cell r="AR1444">
            <v>1</v>
          </cell>
          <cell r="AS1444">
            <v>3</v>
          </cell>
          <cell r="AT1444">
            <v>219</v>
          </cell>
          <cell r="AU1444">
            <v>2</v>
          </cell>
          <cell r="AV1444">
            <v>1</v>
          </cell>
          <cell r="AW1444">
            <v>3</v>
          </cell>
          <cell r="AX1444">
            <v>288</v>
          </cell>
          <cell r="AY1444">
            <v>2</v>
          </cell>
          <cell r="AZ1444">
            <v>1</v>
          </cell>
          <cell r="BA1444">
            <v>3</v>
          </cell>
          <cell r="BB1444">
            <v>129</v>
          </cell>
          <cell r="BC1444">
            <v>2</v>
          </cell>
          <cell r="BD1444">
            <v>1</v>
          </cell>
          <cell r="BE1444">
            <v>3</v>
          </cell>
          <cell r="BF1444">
            <v>21</v>
          </cell>
          <cell r="BG1444" t="str">
            <v>1-1</v>
          </cell>
          <cell r="BH1444">
            <v>0.54200000000000004</v>
          </cell>
          <cell r="BI1444">
            <v>813</v>
          </cell>
          <cell r="BJ1444">
            <v>499</v>
          </cell>
          <cell r="BK1444">
            <v>499</v>
          </cell>
          <cell r="BL1444">
            <v>415.83</v>
          </cell>
          <cell r="BM1444">
            <v>3.7874762808349147</v>
          </cell>
          <cell r="BN1444">
            <v>1.04</v>
          </cell>
          <cell r="BO1444">
            <v>1.0900000000000001</v>
          </cell>
          <cell r="BP1444">
            <v>1.55</v>
          </cell>
          <cell r="BQ1444">
            <v>131.75</v>
          </cell>
          <cell r="BR1444">
            <v>0.73597194388777554</v>
          </cell>
          <cell r="BS1444">
            <v>3.3</v>
          </cell>
          <cell r="BT1444">
            <v>85</v>
          </cell>
          <cell r="BU1444">
            <v>1.2</v>
          </cell>
          <cell r="BV1444">
            <v>499</v>
          </cell>
          <cell r="BW1444">
            <v>250</v>
          </cell>
          <cell r="BX1444" t="str">
            <v>YIWU XINGLIU TRADING CO., LTD.</v>
          </cell>
          <cell r="BY1444" t="str">
            <v>Китай</v>
          </cell>
          <cell r="CA1444">
            <v>177</v>
          </cell>
          <cell r="CB1444">
            <v>27</v>
          </cell>
          <cell r="CC1444">
            <v>483</v>
          </cell>
          <cell r="CD1444">
            <v>1500</v>
          </cell>
          <cell r="CE1444">
            <v>472.12953010432312</v>
          </cell>
          <cell r="CF1444">
            <v>1500</v>
          </cell>
          <cell r="CG1444">
            <v>1500</v>
          </cell>
          <cell r="CH1444" t="str">
            <v>не заказываем для ОПТа</v>
          </cell>
          <cell r="CI1444" t="str">
            <v>min цена 349</v>
          </cell>
          <cell r="CJ1444">
            <v>27</v>
          </cell>
          <cell r="CK1444">
            <v>886.17000000000007</v>
          </cell>
          <cell r="CL1444">
            <v>192.93</v>
          </cell>
          <cell r="CM1444">
            <v>0</v>
          </cell>
          <cell r="CN1444">
            <v>526.47</v>
          </cell>
          <cell r="CO1444">
            <v>29.430000000000003</v>
          </cell>
          <cell r="CP1444">
            <v>1635.0000000000002</v>
          </cell>
          <cell r="CQ1444">
            <v>107112.75</v>
          </cell>
          <cell r="CR1444">
            <v>23319.75</v>
          </cell>
          <cell r="CS1444">
            <v>0</v>
          </cell>
          <cell r="CT1444">
            <v>63635.25</v>
          </cell>
          <cell r="CU1444">
            <v>3557.25</v>
          </cell>
          <cell r="CV1444">
            <v>197625</v>
          </cell>
          <cell r="CW1444">
            <v>405687</v>
          </cell>
          <cell r="CX1444">
            <v>88323</v>
          </cell>
          <cell r="CY1444">
            <v>0</v>
          </cell>
          <cell r="CZ1444">
            <v>241017</v>
          </cell>
          <cell r="DA1444">
            <v>13473</v>
          </cell>
          <cell r="DB1444">
            <v>748500</v>
          </cell>
          <cell r="DC1444" t="str">
            <v>Basic+</v>
          </cell>
          <cell r="DE1444">
            <v>59</v>
          </cell>
          <cell r="DF1444">
            <v>59</v>
          </cell>
          <cell r="DH1444">
            <v>2</v>
          </cell>
          <cell r="DI1444">
            <v>1</v>
          </cell>
          <cell r="DJ1444">
            <v>3</v>
          </cell>
          <cell r="DK1444">
            <v>177</v>
          </cell>
          <cell r="DP1444">
            <v>177</v>
          </cell>
          <cell r="DQ1444">
            <v>118</v>
          </cell>
          <cell r="DR1444">
            <v>59</v>
          </cell>
          <cell r="DS1444">
            <v>0.66666666666666663</v>
          </cell>
          <cell r="DT1444">
            <v>0.33333333333333331</v>
          </cell>
          <cell r="DU1444">
            <v>499</v>
          </cell>
          <cell r="DV1444">
            <v>20576.25</v>
          </cell>
          <cell r="DW1444">
            <v>192.93</v>
          </cell>
          <cell r="DX1444">
            <v>88323</v>
          </cell>
          <cell r="DY1444" t="str">
            <v>multicolor</v>
          </cell>
          <cell r="DZ1444" t="str">
            <v>20206250087___Nicol___цветной</v>
          </cell>
        </row>
        <row r="1445">
          <cell r="B1445" t="str">
            <v>20206250088_0076892_00000003865</v>
          </cell>
          <cell r="C1445" t="str">
            <v>20206250088_0076892</v>
          </cell>
          <cell r="D1445" t="str">
            <v>Theme 4АксессуарыJadaЖенскийwhite9</v>
          </cell>
          <cell r="E1445" t="str">
            <v>Заг. с Th 4</v>
          </cell>
          <cell r="F1445" t="str">
            <v>ACOOLA Аксессуары Весна 2024 Theme 4</v>
          </cell>
          <cell r="G1445" t="str">
            <v>ACOOLA</v>
          </cell>
          <cell r="H1445" t="str">
            <v>Theme 4</v>
          </cell>
          <cell r="I1445" t="str">
            <v>00000003865</v>
          </cell>
          <cell r="J1445" t="str">
            <v>20206250088</v>
          </cell>
          <cell r="K1445" t="str">
            <v>Брелок детский Jada белый</v>
          </cell>
          <cell r="L1445" t="str">
            <v>Женский</v>
          </cell>
          <cell r="M1445" t="str">
            <v/>
          </cell>
          <cell r="N1445" t="str">
            <v>Jada</v>
          </cell>
          <cell r="O1445" t="str">
            <v>белый</v>
          </cell>
          <cell r="P1445" t="str">
            <v>Accessories</v>
          </cell>
          <cell r="Q1445" t="str">
            <v>Key chain</v>
          </cell>
          <cell r="R1445" t="str">
            <v>Swim_Women</v>
          </cell>
          <cell r="S1445" t="str">
            <v>Swim</v>
          </cell>
          <cell r="T1445" t="str">
            <v>Аксессуары</v>
          </cell>
          <cell r="U1445" t="str">
            <v/>
          </cell>
          <cell r="V1445" t="str">
            <v/>
          </cell>
          <cell r="W1445" t="str">
            <v>(9) one size</v>
          </cell>
          <cell r="X1445">
            <v>1</v>
          </cell>
          <cell r="Y1445" t="str">
            <v>Нет</v>
          </cell>
          <cell r="Z1445" t="str">
            <v>Julia Kosmina</v>
          </cell>
          <cell r="AA1445" t="str">
            <v>Basic+</v>
          </cell>
          <cell r="AB1445" t="str">
            <v>Regular</v>
          </cell>
          <cell r="AC1445" t="str">
            <v>1,2,3,4,5</v>
          </cell>
          <cell r="AD1445" t="str">
            <v>1,2,3,4,5_1</v>
          </cell>
          <cell r="AE1445">
            <v>271</v>
          </cell>
          <cell r="AF1445">
            <v>52</v>
          </cell>
          <cell r="AG1445">
            <v>73</v>
          </cell>
          <cell r="AH1445">
            <v>96</v>
          </cell>
          <cell r="AI1445">
            <v>43</v>
          </cell>
          <cell r="AJ1445">
            <v>7</v>
          </cell>
          <cell r="AK1445">
            <v>1</v>
          </cell>
          <cell r="AL1445">
            <v>1</v>
          </cell>
          <cell r="AM1445">
            <v>2</v>
          </cell>
          <cell r="AN1445">
            <v>1</v>
          </cell>
          <cell r="AO1445">
            <v>3</v>
          </cell>
          <cell r="AP1445">
            <v>156</v>
          </cell>
          <cell r="AQ1445">
            <v>2</v>
          </cell>
          <cell r="AR1445">
            <v>1</v>
          </cell>
          <cell r="AS1445">
            <v>3</v>
          </cell>
          <cell r="AT1445">
            <v>219</v>
          </cell>
          <cell r="AU1445">
            <v>2</v>
          </cell>
          <cell r="AV1445">
            <v>1</v>
          </cell>
          <cell r="AW1445">
            <v>3</v>
          </cell>
          <cell r="AX1445">
            <v>288</v>
          </cell>
          <cell r="AY1445">
            <v>2</v>
          </cell>
          <cell r="AZ1445">
            <v>1</v>
          </cell>
          <cell r="BA1445">
            <v>3</v>
          </cell>
          <cell r="BB1445">
            <v>129</v>
          </cell>
          <cell r="BC1445">
            <v>2</v>
          </cell>
          <cell r="BD1445">
            <v>1</v>
          </cell>
          <cell r="BE1445">
            <v>3</v>
          </cell>
          <cell r="BF1445">
            <v>21</v>
          </cell>
          <cell r="BG1445" t="str">
            <v>1-1</v>
          </cell>
          <cell r="BH1445">
            <v>0.54200000000000004</v>
          </cell>
          <cell r="BI1445">
            <v>813</v>
          </cell>
          <cell r="BJ1445">
            <v>499</v>
          </cell>
          <cell r="BK1445">
            <v>499</v>
          </cell>
          <cell r="BL1445">
            <v>415.83</v>
          </cell>
          <cell r="BM1445">
            <v>4.04868154158215</v>
          </cell>
          <cell r="BN1445">
            <v>0.98</v>
          </cell>
          <cell r="BO1445">
            <v>1.01</v>
          </cell>
          <cell r="BP1445">
            <v>1.45</v>
          </cell>
          <cell r="BQ1445">
            <v>123.25</v>
          </cell>
          <cell r="BR1445">
            <v>0.75300601202404804</v>
          </cell>
          <cell r="BS1445">
            <v>3.3</v>
          </cell>
          <cell r="BT1445">
            <v>85</v>
          </cell>
          <cell r="BU1445">
            <v>1.2</v>
          </cell>
          <cell r="BV1445">
            <v>499</v>
          </cell>
          <cell r="BW1445">
            <v>250</v>
          </cell>
          <cell r="BX1445" t="str">
            <v>Shenzhen Zlorna Ornament Co., Ltd.</v>
          </cell>
          <cell r="BY1445" t="str">
            <v>Китай</v>
          </cell>
          <cell r="CA1445">
            <v>177</v>
          </cell>
          <cell r="CB1445">
            <v>27</v>
          </cell>
          <cell r="CC1445">
            <v>483</v>
          </cell>
          <cell r="CD1445">
            <v>1500</v>
          </cell>
          <cell r="CE1445">
            <v>472.12953010432312</v>
          </cell>
          <cell r="CF1445">
            <v>1500</v>
          </cell>
          <cell r="CG1445">
            <v>1500</v>
          </cell>
          <cell r="CH1445" t="str">
            <v>не заказываем для ОПТа</v>
          </cell>
          <cell r="CI1445" t="str">
            <v>min цена 349</v>
          </cell>
          <cell r="CJ1445">
            <v>27</v>
          </cell>
          <cell r="CK1445">
            <v>821.13</v>
          </cell>
          <cell r="CL1445">
            <v>178.77</v>
          </cell>
          <cell r="CM1445">
            <v>0</v>
          </cell>
          <cell r="CN1445">
            <v>487.83</v>
          </cell>
          <cell r="CO1445">
            <v>27.27</v>
          </cell>
          <cell r="CP1445">
            <v>1515</v>
          </cell>
          <cell r="CQ1445">
            <v>100202.25</v>
          </cell>
          <cell r="CR1445">
            <v>21815.25</v>
          </cell>
          <cell r="CS1445">
            <v>0</v>
          </cell>
          <cell r="CT1445">
            <v>59529.75</v>
          </cell>
          <cell r="CU1445">
            <v>3327.75</v>
          </cell>
          <cell r="CV1445">
            <v>184875</v>
          </cell>
          <cell r="CW1445">
            <v>405687</v>
          </cell>
          <cell r="CX1445">
            <v>88323</v>
          </cell>
          <cell r="CY1445">
            <v>0</v>
          </cell>
          <cell r="CZ1445">
            <v>241017</v>
          </cell>
          <cell r="DA1445">
            <v>13473</v>
          </cell>
          <cell r="DB1445">
            <v>748500</v>
          </cell>
          <cell r="DC1445" t="str">
            <v>Basic+</v>
          </cell>
          <cell r="DE1445">
            <v>59</v>
          </cell>
          <cell r="DF1445">
            <v>59</v>
          </cell>
          <cell r="DH1445">
            <v>2</v>
          </cell>
          <cell r="DI1445">
            <v>1</v>
          </cell>
          <cell r="DJ1445">
            <v>3</v>
          </cell>
          <cell r="DK1445">
            <v>177</v>
          </cell>
          <cell r="DP1445">
            <v>177</v>
          </cell>
          <cell r="DQ1445">
            <v>118</v>
          </cell>
          <cell r="DR1445">
            <v>59</v>
          </cell>
          <cell r="DS1445">
            <v>0.66666666666666663</v>
          </cell>
          <cell r="DT1445">
            <v>0.33333333333333331</v>
          </cell>
          <cell r="DU1445">
            <v>499</v>
          </cell>
          <cell r="DV1445">
            <v>19248.75</v>
          </cell>
          <cell r="DW1445">
            <v>178.77</v>
          </cell>
          <cell r="DX1445">
            <v>88323</v>
          </cell>
          <cell r="DY1445" t="str">
            <v>white</v>
          </cell>
          <cell r="DZ1445" t="str">
            <v>20206250088___Jada___белый</v>
          </cell>
        </row>
        <row r="1446">
          <cell r="B1446" t="str">
            <v>20206260038_0076900_00000003865</v>
          </cell>
          <cell r="C1446" t="str">
            <v>20206260038_0076900</v>
          </cell>
          <cell r="D1446" t="str">
            <v>Theme 4АксессуарыKeemЖенскийmulticolor9</v>
          </cell>
          <cell r="E1446" t="str">
            <v>Заг. с Th 4</v>
          </cell>
          <cell r="F1446" t="str">
            <v>ACOOLA Аксессуары Весна 2024 Theme 4</v>
          </cell>
          <cell r="G1446" t="str">
            <v>ACOOLA</v>
          </cell>
          <cell r="H1446" t="str">
            <v>Theme 4</v>
          </cell>
          <cell r="I1446" t="str">
            <v>00000003865</v>
          </cell>
          <cell r="J1446" t="str">
            <v>20206260038</v>
          </cell>
          <cell r="K1446" t="str">
            <v>Комплект (бусы + браслет) детский Keem цветной</v>
          </cell>
          <cell r="L1446" t="str">
            <v>Женский</v>
          </cell>
          <cell r="M1446" t="str">
            <v/>
          </cell>
          <cell r="N1446" t="str">
            <v>Keem</v>
          </cell>
          <cell r="O1446" t="str">
            <v>цветной</v>
          </cell>
          <cell r="P1446" t="str">
            <v>Accessories</v>
          </cell>
          <cell r="Q1446" t="str">
            <v>Jewellery set</v>
          </cell>
          <cell r="R1446" t="str">
            <v>Swim_Women</v>
          </cell>
          <cell r="S1446" t="str">
            <v>Swim</v>
          </cell>
          <cell r="T1446" t="str">
            <v>Аксессуары</v>
          </cell>
          <cell r="U1446" t="str">
            <v/>
          </cell>
          <cell r="V1446" t="str">
            <v/>
          </cell>
          <cell r="W1446" t="str">
            <v>(9) one size</v>
          </cell>
          <cell r="X1446">
            <v>1</v>
          </cell>
          <cell r="Y1446" t="str">
            <v>Нет</v>
          </cell>
          <cell r="Z1446" t="str">
            <v>Julia Kosmina</v>
          </cell>
          <cell r="AA1446" t="str">
            <v>Basic+</v>
          </cell>
          <cell r="AB1446" t="str">
            <v>Regular</v>
          </cell>
          <cell r="AC1446" t="str">
            <v>1,2,3,4,5</v>
          </cell>
          <cell r="AD1446" t="str">
            <v>1,2,3,4,5_1</v>
          </cell>
          <cell r="AE1446">
            <v>271</v>
          </cell>
          <cell r="AF1446">
            <v>52</v>
          </cell>
          <cell r="AG1446">
            <v>73</v>
          </cell>
          <cell r="AH1446">
            <v>96</v>
          </cell>
          <cell r="AI1446">
            <v>43</v>
          </cell>
          <cell r="AJ1446">
            <v>7</v>
          </cell>
          <cell r="AK1446">
            <v>1.5</v>
          </cell>
          <cell r="AL1446">
            <v>0.8</v>
          </cell>
          <cell r="AM1446">
            <v>3</v>
          </cell>
          <cell r="AN1446">
            <v>1</v>
          </cell>
          <cell r="AO1446">
            <v>4</v>
          </cell>
          <cell r="AP1446">
            <v>208</v>
          </cell>
          <cell r="AQ1446">
            <v>3</v>
          </cell>
          <cell r="AR1446">
            <v>1</v>
          </cell>
          <cell r="AS1446">
            <v>4</v>
          </cell>
          <cell r="AT1446">
            <v>292</v>
          </cell>
          <cell r="AU1446">
            <v>3</v>
          </cell>
          <cell r="AV1446">
            <v>1</v>
          </cell>
          <cell r="AW1446">
            <v>4</v>
          </cell>
          <cell r="AX1446">
            <v>384</v>
          </cell>
          <cell r="AY1446">
            <v>3</v>
          </cell>
          <cell r="AZ1446">
            <v>1</v>
          </cell>
          <cell r="BA1446">
            <v>4</v>
          </cell>
          <cell r="BB1446">
            <v>172</v>
          </cell>
          <cell r="BC1446">
            <v>3</v>
          </cell>
          <cell r="BD1446">
            <v>1</v>
          </cell>
          <cell r="BE1446">
            <v>4</v>
          </cell>
          <cell r="BF1446">
            <v>28</v>
          </cell>
          <cell r="BG1446" t="str">
            <v>2-1</v>
          </cell>
          <cell r="BH1446">
            <v>0.72266666666666668</v>
          </cell>
          <cell r="BI1446">
            <v>1084</v>
          </cell>
          <cell r="BJ1446">
            <v>499</v>
          </cell>
          <cell r="BK1446">
            <v>499</v>
          </cell>
          <cell r="BL1446">
            <v>415.83</v>
          </cell>
          <cell r="BM1446">
            <v>2.6563747671014108</v>
          </cell>
          <cell r="BN1446">
            <v>1.32</v>
          </cell>
          <cell r="BO1446">
            <v>1.38</v>
          </cell>
          <cell r="BP1446">
            <v>2.21</v>
          </cell>
          <cell r="BQ1446">
            <v>187.85</v>
          </cell>
          <cell r="BR1446">
            <v>0.62354709418837673</v>
          </cell>
          <cell r="BS1446">
            <v>3.3</v>
          </cell>
          <cell r="BT1446">
            <v>85</v>
          </cell>
          <cell r="BU1446">
            <v>1.2</v>
          </cell>
          <cell r="BV1446">
            <v>499</v>
          </cell>
          <cell r="BW1446">
            <v>250</v>
          </cell>
          <cell r="BX1446" t="str">
            <v>Shenzhen Zlorna Ornament Co., Ltd.</v>
          </cell>
          <cell r="BY1446" t="str">
            <v>Китай</v>
          </cell>
          <cell r="CA1446">
            <v>236</v>
          </cell>
          <cell r="CB1446">
            <v>180</v>
          </cell>
          <cell r="CD1446">
            <v>1500</v>
          </cell>
          <cell r="CE1446">
            <v>472.12953010432312</v>
          </cell>
          <cell r="CF1446">
            <v>1500</v>
          </cell>
          <cell r="CG1446">
            <v>1500</v>
          </cell>
          <cell r="CH1446" t="str">
            <v>не заказываем для ОПТа</v>
          </cell>
          <cell r="CI1446" t="str">
            <v>не заказываем для МП</v>
          </cell>
          <cell r="CJ1446">
            <v>180</v>
          </cell>
          <cell r="CK1446">
            <v>1495.9199999999998</v>
          </cell>
          <cell r="CL1446">
            <v>325.67999999999995</v>
          </cell>
          <cell r="CM1446">
            <v>0</v>
          </cell>
          <cell r="CN1446">
            <v>0</v>
          </cell>
          <cell r="CO1446">
            <v>248.39999999999998</v>
          </cell>
          <cell r="CP1446">
            <v>2070</v>
          </cell>
          <cell r="CQ1446">
            <v>203629.4</v>
          </cell>
          <cell r="CR1446">
            <v>44332.6</v>
          </cell>
          <cell r="CS1446">
            <v>0</v>
          </cell>
          <cell r="CT1446">
            <v>0</v>
          </cell>
          <cell r="CU1446">
            <v>33813</v>
          </cell>
          <cell r="CV1446">
            <v>281775</v>
          </cell>
          <cell r="CW1446">
            <v>540916</v>
          </cell>
          <cell r="CX1446">
            <v>117764</v>
          </cell>
          <cell r="CY1446">
            <v>0</v>
          </cell>
          <cell r="CZ1446">
            <v>0</v>
          </cell>
          <cell r="DA1446">
            <v>89820</v>
          </cell>
          <cell r="DB1446">
            <v>748500</v>
          </cell>
          <cell r="DC1446" t="str">
            <v>Basic+</v>
          </cell>
          <cell r="DE1446">
            <v>59</v>
          </cell>
          <cell r="DF1446">
            <v>59</v>
          </cell>
          <cell r="DH1446">
            <v>3</v>
          </cell>
          <cell r="DI1446">
            <v>1</v>
          </cell>
          <cell r="DJ1446">
            <v>4</v>
          </cell>
          <cell r="DK1446">
            <v>236</v>
          </cell>
          <cell r="DP1446">
            <v>236</v>
          </cell>
          <cell r="DQ1446">
            <v>177</v>
          </cell>
          <cell r="DR1446">
            <v>59</v>
          </cell>
          <cell r="DS1446">
            <v>0.75</v>
          </cell>
          <cell r="DT1446">
            <v>0.25</v>
          </cell>
          <cell r="DU1446">
            <v>499</v>
          </cell>
          <cell r="DV1446">
            <v>39116.999999999993</v>
          </cell>
          <cell r="DW1446">
            <v>325.67999999999995</v>
          </cell>
          <cell r="DX1446">
            <v>117764</v>
          </cell>
          <cell r="DY1446" t="str">
            <v>multicolor</v>
          </cell>
          <cell r="DZ1446" t="str">
            <v>20206260038___Keem___цветной</v>
          </cell>
        </row>
        <row r="1447">
          <cell r="B1447" t="str">
            <v>20206260039_0076901_00000003865</v>
          </cell>
          <cell r="C1447" t="str">
            <v>20206260039_0076901</v>
          </cell>
          <cell r="D1447" t="str">
            <v>Theme 4АксессуарыYenЖенскийmulticolor9</v>
          </cell>
          <cell r="E1447" t="str">
            <v>Заг. с Th 4</v>
          </cell>
          <cell r="F1447" t="str">
            <v>ACOOLA Аксессуары Весна 2024 Theme 4</v>
          </cell>
          <cell r="G1447" t="str">
            <v>ACOOLA</v>
          </cell>
          <cell r="H1447" t="str">
            <v>Theme 4</v>
          </cell>
          <cell r="I1447" t="str">
            <v>00000003865</v>
          </cell>
          <cell r="J1447" t="str">
            <v>20206260039</v>
          </cell>
          <cell r="K1447" t="str">
            <v>Комплект (бусы + браслет) детский Yen цветной</v>
          </cell>
          <cell r="L1447" t="str">
            <v>Женский</v>
          </cell>
          <cell r="M1447" t="str">
            <v/>
          </cell>
          <cell r="N1447" t="str">
            <v>Yen</v>
          </cell>
          <cell r="O1447" t="str">
            <v>цветной</v>
          </cell>
          <cell r="P1447" t="str">
            <v>Accessories</v>
          </cell>
          <cell r="Q1447" t="str">
            <v>Jewellery set</v>
          </cell>
          <cell r="R1447" t="str">
            <v>Swim_Women</v>
          </cell>
          <cell r="S1447" t="str">
            <v>Swim</v>
          </cell>
          <cell r="T1447" t="str">
            <v>Аксессуары</v>
          </cell>
          <cell r="U1447" t="str">
            <v/>
          </cell>
          <cell r="V1447" t="str">
            <v/>
          </cell>
          <cell r="W1447" t="str">
            <v>(9) one size</v>
          </cell>
          <cell r="X1447">
            <v>1</v>
          </cell>
          <cell r="Y1447" t="str">
            <v>Нет</v>
          </cell>
          <cell r="Z1447" t="str">
            <v>Julia Kosmina</v>
          </cell>
          <cell r="AA1447" t="str">
            <v>Basic+</v>
          </cell>
          <cell r="AB1447" t="str">
            <v>Regular</v>
          </cell>
          <cell r="AC1447" t="str">
            <v>1,2,3,4,5</v>
          </cell>
          <cell r="AD1447" t="str">
            <v>1,2,3,4,5_1</v>
          </cell>
          <cell r="AE1447">
            <v>271</v>
          </cell>
          <cell r="AF1447">
            <v>52</v>
          </cell>
          <cell r="AG1447">
            <v>73</v>
          </cell>
          <cell r="AH1447">
            <v>96</v>
          </cell>
          <cell r="AI1447">
            <v>43</v>
          </cell>
          <cell r="AJ1447">
            <v>7</v>
          </cell>
          <cell r="AK1447">
            <v>1.5</v>
          </cell>
          <cell r="AL1447">
            <v>0.8</v>
          </cell>
          <cell r="AM1447">
            <v>3</v>
          </cell>
          <cell r="AN1447">
            <v>1</v>
          </cell>
          <cell r="AO1447">
            <v>4</v>
          </cell>
          <cell r="AP1447">
            <v>208</v>
          </cell>
          <cell r="AQ1447">
            <v>3</v>
          </cell>
          <cell r="AR1447">
            <v>1</v>
          </cell>
          <cell r="AS1447">
            <v>4</v>
          </cell>
          <cell r="AT1447">
            <v>292</v>
          </cell>
          <cell r="AU1447">
            <v>3</v>
          </cell>
          <cell r="AV1447">
            <v>1</v>
          </cell>
          <cell r="AW1447">
            <v>4</v>
          </cell>
          <cell r="AX1447">
            <v>384</v>
          </cell>
          <cell r="AY1447">
            <v>3</v>
          </cell>
          <cell r="AZ1447">
            <v>1</v>
          </cell>
          <cell r="BA1447">
            <v>4</v>
          </cell>
          <cell r="BB1447">
            <v>172</v>
          </cell>
          <cell r="BC1447">
            <v>3</v>
          </cell>
          <cell r="BD1447">
            <v>1</v>
          </cell>
          <cell r="BE1447">
            <v>4</v>
          </cell>
          <cell r="BF1447">
            <v>28</v>
          </cell>
          <cell r="BG1447" t="str">
            <v>2-1</v>
          </cell>
          <cell r="BH1447">
            <v>0.72266666666666668</v>
          </cell>
          <cell r="BI1447">
            <v>1084</v>
          </cell>
          <cell r="BJ1447">
            <v>399</v>
          </cell>
          <cell r="BK1447">
            <v>399</v>
          </cell>
          <cell r="BL1447">
            <v>332.5</v>
          </cell>
          <cell r="BM1447">
            <v>2.8798267773367021</v>
          </cell>
          <cell r="BN1447">
            <v>0.98</v>
          </cell>
          <cell r="BO1447">
            <v>1.01</v>
          </cell>
          <cell r="BP1447">
            <v>1.63</v>
          </cell>
          <cell r="BQ1447">
            <v>138.54999999999998</v>
          </cell>
          <cell r="BR1447">
            <v>0.65275689223057642</v>
          </cell>
          <cell r="BS1447">
            <v>3.3</v>
          </cell>
          <cell r="BT1447">
            <v>85</v>
          </cell>
          <cell r="BU1447">
            <v>1.2</v>
          </cell>
          <cell r="BV1447">
            <v>399</v>
          </cell>
          <cell r="BW1447">
            <v>200</v>
          </cell>
          <cell r="BX1447" t="str">
            <v>Shenzhen Zlorna Ornament Co., Ltd.</v>
          </cell>
          <cell r="BY1447" t="str">
            <v>Китай</v>
          </cell>
          <cell r="CA1447">
            <v>236</v>
          </cell>
          <cell r="CB1447">
            <v>180</v>
          </cell>
          <cell r="CD1447">
            <v>1500</v>
          </cell>
          <cell r="CE1447">
            <v>472.12953010432312</v>
          </cell>
          <cell r="CF1447">
            <v>1500</v>
          </cell>
          <cell r="CG1447">
            <v>1500</v>
          </cell>
          <cell r="CH1447" t="str">
            <v>не заказываем для ОПТа</v>
          </cell>
          <cell r="CI1447" t="str">
            <v>не заказываем для МП</v>
          </cell>
          <cell r="CJ1447">
            <v>180</v>
          </cell>
          <cell r="CK1447">
            <v>1094.8399999999999</v>
          </cell>
          <cell r="CL1447">
            <v>238.36</v>
          </cell>
          <cell r="CM1447">
            <v>0</v>
          </cell>
          <cell r="CN1447">
            <v>0</v>
          </cell>
          <cell r="CO1447">
            <v>181.8</v>
          </cell>
          <cell r="CP1447">
            <v>1515</v>
          </cell>
          <cell r="CQ1447">
            <v>150188.19999999998</v>
          </cell>
          <cell r="CR1447">
            <v>32697.799999999996</v>
          </cell>
          <cell r="CS1447">
            <v>0</v>
          </cell>
          <cell r="CT1447">
            <v>0</v>
          </cell>
          <cell r="CU1447">
            <v>24938.999999999996</v>
          </cell>
          <cell r="CV1447">
            <v>207824.99999999997</v>
          </cell>
          <cell r="CW1447">
            <v>432516</v>
          </cell>
          <cell r="CX1447">
            <v>94164</v>
          </cell>
          <cell r="CY1447">
            <v>0</v>
          </cell>
          <cell r="CZ1447">
            <v>0</v>
          </cell>
          <cell r="DA1447">
            <v>71820</v>
          </cell>
          <cell r="DB1447">
            <v>598500</v>
          </cell>
          <cell r="DC1447" t="str">
            <v>Basic+</v>
          </cell>
          <cell r="DE1447">
            <v>59</v>
          </cell>
          <cell r="DF1447">
            <v>59</v>
          </cell>
          <cell r="DH1447">
            <v>3</v>
          </cell>
          <cell r="DI1447">
            <v>1</v>
          </cell>
          <cell r="DJ1447">
            <v>4</v>
          </cell>
          <cell r="DK1447">
            <v>236</v>
          </cell>
          <cell r="DP1447">
            <v>236</v>
          </cell>
          <cell r="DQ1447">
            <v>177</v>
          </cell>
          <cell r="DR1447">
            <v>59</v>
          </cell>
          <cell r="DS1447">
            <v>0.75</v>
          </cell>
          <cell r="DT1447">
            <v>0.25</v>
          </cell>
          <cell r="DU1447">
            <v>399</v>
          </cell>
          <cell r="DV1447">
            <v>28850.999999999996</v>
          </cell>
          <cell r="DW1447">
            <v>238.36</v>
          </cell>
          <cell r="DX1447">
            <v>94164</v>
          </cell>
          <cell r="DY1447" t="str">
            <v>multicolor</v>
          </cell>
          <cell r="DZ1447" t="str">
            <v>20206260039___Yen___цветной</v>
          </cell>
        </row>
        <row r="1448">
          <cell r="B1448" t="str">
            <v>20206260040_0076903_00000003865</v>
          </cell>
          <cell r="C1448" t="str">
            <v>20206260040_0076903</v>
          </cell>
          <cell r="D1448" t="str">
            <v>Theme 4АксессуарыTollyeЖенскийmulticolor9</v>
          </cell>
          <cell r="E1448" t="str">
            <v>Заг. с Th 4</v>
          </cell>
          <cell r="F1448" t="str">
            <v>ACOOLA Аксессуары Весна 2024 Theme 4</v>
          </cell>
          <cell r="G1448" t="str">
            <v>ACOOLA</v>
          </cell>
          <cell r="H1448" t="str">
            <v>Theme 4</v>
          </cell>
          <cell r="I1448" t="str">
            <v>00000003865</v>
          </cell>
          <cell r="J1448" t="str">
            <v>20206260040</v>
          </cell>
          <cell r="K1448" t="str">
            <v>Набор для детского творчества (изготовление украшений) Tollye цветной</v>
          </cell>
          <cell r="L1448" t="str">
            <v>Женский</v>
          </cell>
          <cell r="M1448" t="str">
            <v/>
          </cell>
          <cell r="N1448" t="str">
            <v>Tollye</v>
          </cell>
          <cell r="O1448" t="str">
            <v>цветной</v>
          </cell>
          <cell r="P1448" t="str">
            <v>Jewellery</v>
          </cell>
          <cell r="Q1448" t="str">
            <v>Jewellery set</v>
          </cell>
          <cell r="R1448" t="str">
            <v>Accessories_Girls</v>
          </cell>
          <cell r="S1448" t="str">
            <v>Accessories</v>
          </cell>
          <cell r="T1448" t="str">
            <v>Аксессуары</v>
          </cell>
          <cell r="U1448" t="str">
            <v/>
          </cell>
          <cell r="V1448" t="str">
            <v/>
          </cell>
          <cell r="W1448" t="str">
            <v>(9) one size</v>
          </cell>
          <cell r="X1448">
            <v>1</v>
          </cell>
          <cell r="Y1448" t="str">
            <v>Нет</v>
          </cell>
          <cell r="Z1448" t="str">
            <v>Julia Kosmina</v>
          </cell>
          <cell r="AA1448" t="str">
            <v>Basic+</v>
          </cell>
          <cell r="AB1448" t="str">
            <v>Regular</v>
          </cell>
          <cell r="AC1448" t="str">
            <v>1,2,3,4,5</v>
          </cell>
          <cell r="AD1448" t="str">
            <v>1,2,3,4,5_1</v>
          </cell>
          <cell r="AE1448">
            <v>271</v>
          </cell>
          <cell r="AF1448">
            <v>52</v>
          </cell>
          <cell r="AG1448">
            <v>73</v>
          </cell>
          <cell r="AH1448">
            <v>96</v>
          </cell>
          <cell r="AI1448">
            <v>43</v>
          </cell>
          <cell r="AJ1448">
            <v>7</v>
          </cell>
          <cell r="AK1448">
            <v>1.5</v>
          </cell>
          <cell r="AL1448">
            <v>0.8</v>
          </cell>
          <cell r="AM1448">
            <v>3</v>
          </cell>
          <cell r="AN1448">
            <v>1</v>
          </cell>
          <cell r="AO1448">
            <v>4</v>
          </cell>
          <cell r="AP1448">
            <v>208</v>
          </cell>
          <cell r="AQ1448">
            <v>3</v>
          </cell>
          <cell r="AR1448">
            <v>1</v>
          </cell>
          <cell r="AS1448">
            <v>4</v>
          </cell>
          <cell r="AT1448">
            <v>292</v>
          </cell>
          <cell r="AU1448">
            <v>3</v>
          </cell>
          <cell r="AV1448">
            <v>1</v>
          </cell>
          <cell r="AW1448">
            <v>4</v>
          </cell>
          <cell r="AX1448">
            <v>384</v>
          </cell>
          <cell r="AY1448">
            <v>3</v>
          </cell>
          <cell r="AZ1448">
            <v>1</v>
          </cell>
          <cell r="BA1448">
            <v>4</v>
          </cell>
          <cell r="BB1448">
            <v>172</v>
          </cell>
          <cell r="BC1448">
            <v>3</v>
          </cell>
          <cell r="BD1448">
            <v>1</v>
          </cell>
          <cell r="BE1448">
            <v>4</v>
          </cell>
          <cell r="BF1448">
            <v>28</v>
          </cell>
          <cell r="BG1448" t="str">
            <v>2-1</v>
          </cell>
          <cell r="BH1448">
            <v>0.72266666666666668</v>
          </cell>
          <cell r="BI1448">
            <v>1084</v>
          </cell>
          <cell r="BJ1448">
            <v>599</v>
          </cell>
          <cell r="BK1448">
            <v>599</v>
          </cell>
          <cell r="BL1448">
            <v>499.17</v>
          </cell>
          <cell r="BM1448">
            <v>3.3717984801576137</v>
          </cell>
          <cell r="BN1448">
            <v>1.25</v>
          </cell>
          <cell r="BO1448">
            <v>1.3</v>
          </cell>
          <cell r="BP1448">
            <v>2.09</v>
          </cell>
          <cell r="BQ1448">
            <v>177.64999999999998</v>
          </cell>
          <cell r="BR1448">
            <v>0.70342237061769619</v>
          </cell>
          <cell r="BS1448">
            <v>3.3</v>
          </cell>
          <cell r="BT1448">
            <v>85</v>
          </cell>
          <cell r="BU1448">
            <v>1.2</v>
          </cell>
          <cell r="BV1448">
            <v>599</v>
          </cell>
          <cell r="BW1448">
            <v>300</v>
          </cell>
          <cell r="BX1448" t="str">
            <v>YIWU XINGLIU TRADING CO., LTD.</v>
          </cell>
          <cell r="BY1448" t="str">
            <v>Китай</v>
          </cell>
          <cell r="CA1448">
            <v>236</v>
          </cell>
          <cell r="CB1448">
            <v>180</v>
          </cell>
          <cell r="CD1448">
            <v>1500</v>
          </cell>
          <cell r="CE1448">
            <v>472.12953010432312</v>
          </cell>
          <cell r="CF1448">
            <v>1500</v>
          </cell>
          <cell r="CG1448">
            <v>1500</v>
          </cell>
          <cell r="CH1448" t="str">
            <v>не заказываем для ОПТа</v>
          </cell>
          <cell r="CI1448" t="str">
            <v>не заказываем для МП</v>
          </cell>
          <cell r="CJ1448">
            <v>180</v>
          </cell>
          <cell r="CK1448">
            <v>1409.2</v>
          </cell>
          <cell r="CL1448">
            <v>306.8</v>
          </cell>
          <cell r="CM1448">
            <v>0</v>
          </cell>
          <cell r="CN1448">
            <v>0</v>
          </cell>
          <cell r="CO1448">
            <v>234</v>
          </cell>
          <cell r="CP1448">
            <v>1950</v>
          </cell>
          <cell r="CQ1448">
            <v>192572.59999999998</v>
          </cell>
          <cell r="CR1448">
            <v>41925.399999999994</v>
          </cell>
          <cell r="CS1448">
            <v>0</v>
          </cell>
          <cell r="CT1448">
            <v>0</v>
          </cell>
          <cell r="CU1448">
            <v>31976.999999999996</v>
          </cell>
          <cell r="CV1448">
            <v>266474.99999999994</v>
          </cell>
          <cell r="CW1448">
            <v>649316</v>
          </cell>
          <cell r="CX1448">
            <v>141364</v>
          </cell>
          <cell r="CY1448">
            <v>0</v>
          </cell>
          <cell r="CZ1448">
            <v>0</v>
          </cell>
          <cell r="DA1448">
            <v>107820</v>
          </cell>
          <cell r="DB1448">
            <v>898500</v>
          </cell>
          <cell r="DC1448" t="str">
            <v>Basic+</v>
          </cell>
          <cell r="DE1448">
            <v>59</v>
          </cell>
          <cell r="DF1448">
            <v>59</v>
          </cell>
          <cell r="DH1448">
            <v>3</v>
          </cell>
          <cell r="DI1448">
            <v>1</v>
          </cell>
          <cell r="DJ1448">
            <v>4</v>
          </cell>
          <cell r="DK1448">
            <v>236</v>
          </cell>
          <cell r="DP1448">
            <v>236</v>
          </cell>
          <cell r="DQ1448">
            <v>177</v>
          </cell>
          <cell r="DR1448">
            <v>59</v>
          </cell>
          <cell r="DS1448">
            <v>0.75</v>
          </cell>
          <cell r="DT1448">
            <v>0.25</v>
          </cell>
          <cell r="DU1448">
            <v>599</v>
          </cell>
          <cell r="DV1448">
            <v>36993</v>
          </cell>
          <cell r="DW1448">
            <v>306.8</v>
          </cell>
          <cell r="DX1448">
            <v>141364</v>
          </cell>
          <cell r="DY1448" t="str">
            <v>multicolor</v>
          </cell>
          <cell r="DZ1448" t="str">
            <v>20206260040___Tollye___цветной</v>
          </cell>
        </row>
        <row r="1449">
          <cell r="B1449" t="str">
            <v>20206280002_0076904_00000003865</v>
          </cell>
          <cell r="C1449" t="str">
            <v>20206280002_0076904</v>
          </cell>
          <cell r="D1449" t="str">
            <v>Theme 4АксессуарыZaleЖенскийmulticolor9</v>
          </cell>
          <cell r="E1449" t="str">
            <v>Заг. с Th 4</v>
          </cell>
          <cell r="F1449" t="str">
            <v>ACOOLA Аксессуары Весна 2024 Theme 4</v>
          </cell>
          <cell r="G1449" t="str">
            <v>ACOOLA</v>
          </cell>
          <cell r="H1449" t="str">
            <v>Theme 4</v>
          </cell>
          <cell r="I1449" t="str">
            <v>00000003865</v>
          </cell>
          <cell r="J1449" t="str">
            <v>20206280002</v>
          </cell>
          <cell r="K1449" t="str">
            <v>Подвеска детская Zale цветной</v>
          </cell>
          <cell r="L1449" t="str">
            <v>Женский</v>
          </cell>
          <cell r="M1449" t="str">
            <v/>
          </cell>
          <cell r="N1449" t="str">
            <v>Zale</v>
          </cell>
          <cell r="O1449" t="str">
            <v>цветной</v>
          </cell>
          <cell r="P1449" t="str">
            <v>Accessories</v>
          </cell>
          <cell r="Q1449" t="str">
            <v>Pendent</v>
          </cell>
          <cell r="R1449" t="str">
            <v>Accessories_Women</v>
          </cell>
          <cell r="S1449" t="str">
            <v>Accessories</v>
          </cell>
          <cell r="T1449" t="str">
            <v>Аксессуары</v>
          </cell>
          <cell r="U1449" t="str">
            <v/>
          </cell>
          <cell r="V1449" t="str">
            <v/>
          </cell>
          <cell r="W1449" t="str">
            <v>(9) one size</v>
          </cell>
          <cell r="X1449">
            <v>1</v>
          </cell>
          <cell r="Y1449" t="str">
            <v>Нет</v>
          </cell>
          <cell r="Z1449" t="str">
            <v>Julia Kosmina</v>
          </cell>
          <cell r="AA1449" t="str">
            <v>Basic+</v>
          </cell>
          <cell r="AB1449" t="str">
            <v>Regular</v>
          </cell>
          <cell r="AC1449" t="str">
            <v>1,2,3,4,5</v>
          </cell>
          <cell r="AD1449" t="str">
            <v>1,2,3,4,5_1</v>
          </cell>
          <cell r="AE1449">
            <v>271</v>
          </cell>
          <cell r="AF1449">
            <v>52</v>
          </cell>
          <cell r="AG1449">
            <v>73</v>
          </cell>
          <cell r="AH1449">
            <v>96</v>
          </cell>
          <cell r="AI1449">
            <v>43</v>
          </cell>
          <cell r="AJ1449">
            <v>7</v>
          </cell>
          <cell r="AK1449">
            <v>1</v>
          </cell>
          <cell r="AL1449">
            <v>1</v>
          </cell>
          <cell r="AM1449">
            <v>2</v>
          </cell>
          <cell r="AN1449">
            <v>1</v>
          </cell>
          <cell r="AO1449">
            <v>3</v>
          </cell>
          <cell r="AP1449">
            <v>156</v>
          </cell>
          <cell r="AQ1449">
            <v>2</v>
          </cell>
          <cell r="AR1449">
            <v>1</v>
          </cell>
          <cell r="AS1449">
            <v>3</v>
          </cell>
          <cell r="AT1449">
            <v>219</v>
          </cell>
          <cell r="AU1449">
            <v>2</v>
          </cell>
          <cell r="AV1449">
            <v>1</v>
          </cell>
          <cell r="AW1449">
            <v>3</v>
          </cell>
          <cell r="AX1449">
            <v>288</v>
          </cell>
          <cell r="AY1449">
            <v>2</v>
          </cell>
          <cell r="AZ1449">
            <v>1</v>
          </cell>
          <cell r="BA1449">
            <v>3</v>
          </cell>
          <cell r="BB1449">
            <v>129</v>
          </cell>
          <cell r="BC1449">
            <v>2</v>
          </cell>
          <cell r="BD1449">
            <v>1</v>
          </cell>
          <cell r="BE1449">
            <v>3</v>
          </cell>
          <cell r="BF1449">
            <v>21</v>
          </cell>
          <cell r="BG1449" t="str">
            <v>1-1</v>
          </cell>
          <cell r="BH1449">
            <v>0.54200000000000004</v>
          </cell>
          <cell r="BI1449">
            <v>813</v>
          </cell>
          <cell r="BJ1449">
            <v>299</v>
          </cell>
          <cell r="BK1449">
            <v>299</v>
          </cell>
          <cell r="BL1449">
            <v>249.17</v>
          </cell>
          <cell r="BM1449">
            <v>3.1129619989588755</v>
          </cell>
          <cell r="BN1449">
            <v>0.77</v>
          </cell>
          <cell r="BO1449">
            <v>0.8</v>
          </cell>
          <cell r="BP1449">
            <v>1.1299999999999999</v>
          </cell>
          <cell r="BQ1449">
            <v>96.05</v>
          </cell>
          <cell r="BR1449">
            <v>0.67876254180602014</v>
          </cell>
          <cell r="BS1449">
            <v>3.3</v>
          </cell>
          <cell r="BT1449">
            <v>85</v>
          </cell>
          <cell r="BU1449">
            <v>1.2</v>
          </cell>
          <cell r="BV1449">
            <v>299</v>
          </cell>
          <cell r="BW1449">
            <v>150</v>
          </cell>
          <cell r="BX1449" t="str">
            <v>Shenzhen Zlorna Ornament Co., Ltd.</v>
          </cell>
          <cell r="BY1449" t="str">
            <v>Китай</v>
          </cell>
          <cell r="BZ1449">
            <v>60</v>
          </cell>
          <cell r="CA1449">
            <v>177</v>
          </cell>
          <cell r="CB1449">
            <v>27</v>
          </cell>
          <cell r="CC1449">
            <v>423</v>
          </cell>
          <cell r="CD1449">
            <v>1500</v>
          </cell>
          <cell r="CE1449">
            <v>472.12953010432312</v>
          </cell>
          <cell r="CF1449">
            <v>1500</v>
          </cell>
          <cell r="CG1449">
            <v>1500</v>
          </cell>
          <cell r="CH1449" t="str">
            <v>ок</v>
          </cell>
          <cell r="CI1449" t="str">
            <v>ок</v>
          </cell>
          <cell r="CJ1449">
            <v>27</v>
          </cell>
          <cell r="CK1449">
            <v>650.40000000000009</v>
          </cell>
          <cell r="CL1449">
            <v>141.6</v>
          </cell>
          <cell r="CM1449">
            <v>48</v>
          </cell>
          <cell r="CN1449">
            <v>338.40000000000003</v>
          </cell>
          <cell r="CO1449">
            <v>21.6</v>
          </cell>
          <cell r="CP1449">
            <v>1200</v>
          </cell>
          <cell r="CQ1449">
            <v>78088.649999999994</v>
          </cell>
          <cell r="CR1449">
            <v>17000.849999999999</v>
          </cell>
          <cell r="CS1449">
            <v>5763</v>
          </cell>
          <cell r="CT1449">
            <v>40629.15</v>
          </cell>
          <cell r="CU1449">
            <v>2593.35</v>
          </cell>
          <cell r="CV1449">
            <v>144075</v>
          </cell>
          <cell r="CW1449">
            <v>243087</v>
          </cell>
          <cell r="CX1449">
            <v>52923</v>
          </cell>
          <cell r="CY1449">
            <v>17940</v>
          </cell>
          <cell r="CZ1449">
            <v>126477</v>
          </cell>
          <cell r="DA1449">
            <v>8073</v>
          </cell>
          <cell r="DB1449">
            <v>448500</v>
          </cell>
          <cell r="DC1449" t="str">
            <v>Basic+</v>
          </cell>
          <cell r="DE1449">
            <v>59</v>
          </cell>
          <cell r="DF1449">
            <v>59</v>
          </cell>
          <cell r="DH1449">
            <v>2</v>
          </cell>
          <cell r="DI1449">
            <v>1</v>
          </cell>
          <cell r="DJ1449">
            <v>3</v>
          </cell>
          <cell r="DK1449">
            <v>177</v>
          </cell>
          <cell r="DP1449">
            <v>177</v>
          </cell>
          <cell r="DQ1449">
            <v>118</v>
          </cell>
          <cell r="DR1449">
            <v>59</v>
          </cell>
          <cell r="DS1449">
            <v>0.66666666666666663</v>
          </cell>
          <cell r="DT1449">
            <v>0.33333333333333331</v>
          </cell>
          <cell r="DU1449">
            <v>299</v>
          </cell>
          <cell r="DV1449">
            <v>15000.75</v>
          </cell>
          <cell r="DW1449">
            <v>141.6</v>
          </cell>
          <cell r="DX1449">
            <v>52923</v>
          </cell>
          <cell r="DY1449" t="str">
            <v>multicolor</v>
          </cell>
          <cell r="DZ1449" t="str">
            <v>20206280002___Zale___цветной</v>
          </cell>
        </row>
        <row r="1450">
          <cell r="B1450" t="str">
            <v>20206290006_0076905_00000003865</v>
          </cell>
          <cell r="C1450" t="str">
            <v>20206290006_0076905</v>
          </cell>
          <cell r="D1450" t="str">
            <v>Theme 4АксессуарыMichaЖенскийmulticolor9</v>
          </cell>
          <cell r="E1450" t="str">
            <v>Заг. с Th 4</v>
          </cell>
          <cell r="F1450" t="str">
            <v>ACOOLA Аксессуары Весна 2024 Theme 4</v>
          </cell>
          <cell r="G1450" t="str">
            <v>ACOOLA</v>
          </cell>
          <cell r="H1450" t="str">
            <v>Theme 4</v>
          </cell>
          <cell r="I1450" t="str">
            <v>00000003865</v>
          </cell>
          <cell r="J1450" t="str">
            <v>20206290006</v>
          </cell>
          <cell r="K1450" t="str">
            <v>Набор из 2 шт.бусы дет. Micha цветной</v>
          </cell>
          <cell r="L1450" t="str">
            <v>Женский</v>
          </cell>
          <cell r="M1450" t="str">
            <v/>
          </cell>
          <cell r="N1450" t="str">
            <v>Micha</v>
          </cell>
          <cell r="O1450" t="str">
            <v>цветной</v>
          </cell>
          <cell r="P1450" t="str">
            <v>Accessories</v>
          </cell>
          <cell r="Q1450" t="str">
            <v>Beads</v>
          </cell>
          <cell r="R1450" t="str">
            <v>Accessories_Women</v>
          </cell>
          <cell r="S1450" t="str">
            <v>Accessories</v>
          </cell>
          <cell r="T1450" t="str">
            <v>Аксессуары</v>
          </cell>
          <cell r="U1450" t="str">
            <v/>
          </cell>
          <cell r="V1450" t="str">
            <v/>
          </cell>
          <cell r="W1450" t="str">
            <v>(9) one size</v>
          </cell>
          <cell r="X1450">
            <v>1</v>
          </cell>
          <cell r="Y1450" t="str">
            <v>Нет</v>
          </cell>
          <cell r="Z1450" t="str">
            <v>Julia Kosmina</v>
          </cell>
          <cell r="AA1450" t="str">
            <v>Basic+</v>
          </cell>
          <cell r="AB1450" t="str">
            <v>Regular</v>
          </cell>
          <cell r="AC1450" t="str">
            <v>1,2,3,4,5</v>
          </cell>
          <cell r="AD1450" t="str">
            <v>1,2,3,4,5_1</v>
          </cell>
          <cell r="AE1450">
            <v>271</v>
          </cell>
          <cell r="AF1450">
            <v>52</v>
          </cell>
          <cell r="AG1450">
            <v>73</v>
          </cell>
          <cell r="AH1450">
            <v>96</v>
          </cell>
          <cell r="AI1450">
            <v>43</v>
          </cell>
          <cell r="AJ1450">
            <v>7</v>
          </cell>
          <cell r="AK1450">
            <v>1</v>
          </cell>
          <cell r="AL1450">
            <v>1</v>
          </cell>
          <cell r="AM1450">
            <v>2</v>
          </cell>
          <cell r="AN1450">
            <v>1</v>
          </cell>
          <cell r="AO1450">
            <v>3</v>
          </cell>
          <cell r="AP1450">
            <v>156</v>
          </cell>
          <cell r="AQ1450">
            <v>2</v>
          </cell>
          <cell r="AR1450">
            <v>1</v>
          </cell>
          <cell r="AS1450">
            <v>3</v>
          </cell>
          <cell r="AT1450">
            <v>219</v>
          </cell>
          <cell r="AU1450">
            <v>2</v>
          </cell>
          <cell r="AV1450">
            <v>1</v>
          </cell>
          <cell r="AW1450">
            <v>3</v>
          </cell>
          <cell r="AX1450">
            <v>288</v>
          </cell>
          <cell r="AY1450">
            <v>2</v>
          </cell>
          <cell r="AZ1450">
            <v>1</v>
          </cell>
          <cell r="BA1450">
            <v>3</v>
          </cell>
          <cell r="BB1450">
            <v>129</v>
          </cell>
          <cell r="BC1450">
            <v>2</v>
          </cell>
          <cell r="BD1450">
            <v>1</v>
          </cell>
          <cell r="BE1450">
            <v>3</v>
          </cell>
          <cell r="BF1450">
            <v>21</v>
          </cell>
          <cell r="BG1450" t="str">
            <v>1-1</v>
          </cell>
          <cell r="BH1450">
            <v>0.54200000000000004</v>
          </cell>
          <cell r="BI1450">
            <v>813</v>
          </cell>
          <cell r="BJ1450">
            <v>399</v>
          </cell>
          <cell r="BK1450">
            <v>399</v>
          </cell>
          <cell r="BL1450">
            <v>332.5</v>
          </cell>
          <cell r="BM1450">
            <v>4.5573957738435178</v>
          </cell>
          <cell r="BN1450">
            <v>0.7</v>
          </cell>
          <cell r="BO1450">
            <v>0.72</v>
          </cell>
          <cell r="BP1450">
            <v>1.03</v>
          </cell>
          <cell r="BQ1450">
            <v>87.55</v>
          </cell>
          <cell r="BR1450">
            <v>0.78057644110275692</v>
          </cell>
          <cell r="BS1450">
            <v>3.3</v>
          </cell>
          <cell r="BT1450">
            <v>85</v>
          </cell>
          <cell r="BU1450">
            <v>1.2</v>
          </cell>
          <cell r="BV1450">
            <v>399</v>
          </cell>
          <cell r="BW1450">
            <v>200</v>
          </cell>
          <cell r="BX1450" t="str">
            <v>YIWU XINGLIU TRADING CO., LTD.</v>
          </cell>
          <cell r="BY1450" t="str">
            <v>Китай</v>
          </cell>
          <cell r="BZ1450">
            <v>60</v>
          </cell>
          <cell r="CA1450">
            <v>177</v>
          </cell>
          <cell r="CB1450">
            <v>27</v>
          </cell>
          <cell r="CC1450">
            <v>423</v>
          </cell>
          <cell r="CD1450">
            <v>1500</v>
          </cell>
          <cell r="CE1450">
            <v>472.12953010432312</v>
          </cell>
          <cell r="CF1450">
            <v>1500</v>
          </cell>
          <cell r="CG1450">
            <v>1500</v>
          </cell>
          <cell r="CH1450" t="str">
            <v>ок</v>
          </cell>
          <cell r="CI1450" t="str">
            <v>ок</v>
          </cell>
          <cell r="CJ1450">
            <v>27</v>
          </cell>
          <cell r="CK1450">
            <v>585.36</v>
          </cell>
          <cell r="CL1450">
            <v>127.44</v>
          </cell>
          <cell r="CM1450">
            <v>43.199999999999996</v>
          </cell>
          <cell r="CN1450">
            <v>304.56</v>
          </cell>
          <cell r="CO1450">
            <v>19.439999999999998</v>
          </cell>
          <cell r="CP1450">
            <v>1080</v>
          </cell>
          <cell r="CQ1450">
            <v>71178.149999999994</v>
          </cell>
          <cell r="CR1450">
            <v>15496.35</v>
          </cell>
          <cell r="CS1450">
            <v>5253</v>
          </cell>
          <cell r="CT1450">
            <v>37033.65</v>
          </cell>
          <cell r="CU1450">
            <v>2363.85</v>
          </cell>
          <cell r="CV1450">
            <v>131325</v>
          </cell>
          <cell r="CW1450">
            <v>324387</v>
          </cell>
          <cell r="CX1450">
            <v>70623</v>
          </cell>
          <cell r="CY1450">
            <v>23940</v>
          </cell>
          <cell r="CZ1450">
            <v>168777</v>
          </cell>
          <cell r="DA1450">
            <v>10773</v>
          </cell>
          <cell r="DB1450">
            <v>598500</v>
          </cell>
          <cell r="DC1450" t="str">
            <v>Basic+</v>
          </cell>
          <cell r="DE1450">
            <v>59</v>
          </cell>
          <cell r="DF1450">
            <v>59</v>
          </cell>
          <cell r="DH1450">
            <v>2</v>
          </cell>
          <cell r="DI1450">
            <v>1</v>
          </cell>
          <cell r="DJ1450">
            <v>3</v>
          </cell>
          <cell r="DK1450">
            <v>177</v>
          </cell>
          <cell r="DP1450">
            <v>177</v>
          </cell>
          <cell r="DQ1450">
            <v>118</v>
          </cell>
          <cell r="DR1450">
            <v>59</v>
          </cell>
          <cell r="DS1450">
            <v>0.66666666666666663</v>
          </cell>
          <cell r="DT1450">
            <v>0.33333333333333331</v>
          </cell>
          <cell r="DU1450">
            <v>399</v>
          </cell>
          <cell r="DV1450">
            <v>13673.25</v>
          </cell>
          <cell r="DW1450">
            <v>127.44</v>
          </cell>
          <cell r="DX1450">
            <v>70623</v>
          </cell>
          <cell r="DY1450" t="str">
            <v>multicolor</v>
          </cell>
          <cell r="DZ1450" t="str">
            <v>20206290006___Micha___цветной</v>
          </cell>
        </row>
        <row r="1451">
          <cell r="B1451" t="str">
            <v>20206290007_0076906_00000003865</v>
          </cell>
          <cell r="C1451" t="str">
            <v>20206290007_0076906</v>
          </cell>
          <cell r="D1451" t="str">
            <v>Theme 4АксессуарыEvaЖенскийmulticolor9</v>
          </cell>
          <cell r="E1451" t="str">
            <v>Заг. с Th 4</v>
          </cell>
          <cell r="F1451" t="str">
            <v>ACOOLA Аксессуары Весна 2024 Theme 4</v>
          </cell>
          <cell r="G1451" t="str">
            <v>ACOOLA</v>
          </cell>
          <cell r="H1451" t="str">
            <v>Theme 4</v>
          </cell>
          <cell r="I1451" t="str">
            <v>00000003865</v>
          </cell>
          <cell r="J1451" t="str">
            <v>20206290007</v>
          </cell>
          <cell r="K1451" t="str">
            <v>Набор из 2 шт.бусы дет. Eva цветной</v>
          </cell>
          <cell r="L1451" t="str">
            <v>Женский</v>
          </cell>
          <cell r="M1451" t="str">
            <v/>
          </cell>
          <cell r="N1451" t="str">
            <v>Eva</v>
          </cell>
          <cell r="O1451" t="str">
            <v>цветной</v>
          </cell>
          <cell r="P1451" t="str">
            <v>Accessories</v>
          </cell>
          <cell r="Q1451" t="str">
            <v>Beads</v>
          </cell>
          <cell r="R1451" t="str">
            <v>Accessories_Women</v>
          </cell>
          <cell r="S1451" t="str">
            <v>Accessories</v>
          </cell>
          <cell r="T1451" t="str">
            <v>Аксессуары</v>
          </cell>
          <cell r="U1451" t="str">
            <v/>
          </cell>
          <cell r="V1451" t="str">
            <v/>
          </cell>
          <cell r="W1451" t="str">
            <v>(9) one size</v>
          </cell>
          <cell r="X1451">
            <v>1</v>
          </cell>
          <cell r="Y1451" t="str">
            <v>Нет</v>
          </cell>
          <cell r="Z1451" t="str">
            <v>Julia Kosmina</v>
          </cell>
          <cell r="AA1451" t="str">
            <v>Basic+</v>
          </cell>
          <cell r="AB1451" t="str">
            <v>Regular</v>
          </cell>
          <cell r="AC1451" t="str">
            <v>1,2,3,4,5</v>
          </cell>
          <cell r="AD1451" t="str">
            <v>1,2,3,4,5_1</v>
          </cell>
          <cell r="AE1451">
            <v>271</v>
          </cell>
          <cell r="AF1451">
            <v>52</v>
          </cell>
          <cell r="AG1451">
            <v>73</v>
          </cell>
          <cell r="AH1451">
            <v>96</v>
          </cell>
          <cell r="AI1451">
            <v>43</v>
          </cell>
          <cell r="AJ1451">
            <v>7</v>
          </cell>
          <cell r="AK1451">
            <v>1</v>
          </cell>
          <cell r="AL1451">
            <v>1</v>
          </cell>
          <cell r="AM1451">
            <v>2</v>
          </cell>
          <cell r="AN1451">
            <v>1</v>
          </cell>
          <cell r="AO1451">
            <v>3</v>
          </cell>
          <cell r="AP1451">
            <v>156</v>
          </cell>
          <cell r="AQ1451">
            <v>2</v>
          </cell>
          <cell r="AR1451">
            <v>1</v>
          </cell>
          <cell r="AS1451">
            <v>3</v>
          </cell>
          <cell r="AT1451">
            <v>219</v>
          </cell>
          <cell r="AU1451">
            <v>2</v>
          </cell>
          <cell r="AV1451">
            <v>1</v>
          </cell>
          <cell r="AW1451">
            <v>3</v>
          </cell>
          <cell r="AX1451">
            <v>288</v>
          </cell>
          <cell r="AY1451">
            <v>2</v>
          </cell>
          <cell r="AZ1451">
            <v>1</v>
          </cell>
          <cell r="BA1451">
            <v>3</v>
          </cell>
          <cell r="BB1451">
            <v>129</v>
          </cell>
          <cell r="BC1451">
            <v>2</v>
          </cell>
          <cell r="BD1451">
            <v>1</v>
          </cell>
          <cell r="BE1451">
            <v>3</v>
          </cell>
          <cell r="BF1451">
            <v>21</v>
          </cell>
          <cell r="BG1451" t="str">
            <v>1-1</v>
          </cell>
          <cell r="BH1451">
            <v>0.54200000000000004</v>
          </cell>
          <cell r="BI1451">
            <v>813</v>
          </cell>
          <cell r="BJ1451">
            <v>499</v>
          </cell>
          <cell r="BK1451">
            <v>499</v>
          </cell>
          <cell r="BL1451">
            <v>415.83</v>
          </cell>
          <cell r="BM1451">
            <v>4.7343453510436433</v>
          </cell>
          <cell r="BN1451">
            <v>0.84</v>
          </cell>
          <cell r="BO1451">
            <v>0.87</v>
          </cell>
          <cell r="BP1451">
            <v>1.24</v>
          </cell>
          <cell r="BQ1451">
            <v>105.4</v>
          </cell>
          <cell r="BR1451">
            <v>0.78877755511022041</v>
          </cell>
          <cell r="BS1451">
            <v>3.3</v>
          </cell>
          <cell r="BT1451">
            <v>85</v>
          </cell>
          <cell r="BU1451">
            <v>1.2</v>
          </cell>
          <cell r="BV1451">
            <v>499</v>
          </cell>
          <cell r="BW1451">
            <v>250</v>
          </cell>
          <cell r="BX1451" t="str">
            <v>YIWU XINGLIU TRADING CO., LTD.</v>
          </cell>
          <cell r="BY1451" t="str">
            <v>Китай</v>
          </cell>
          <cell r="BZ1451">
            <v>60</v>
          </cell>
          <cell r="CA1451">
            <v>177</v>
          </cell>
          <cell r="CB1451">
            <v>27</v>
          </cell>
          <cell r="CC1451">
            <v>423</v>
          </cell>
          <cell r="CD1451">
            <v>1500</v>
          </cell>
          <cell r="CE1451">
            <v>472.12953010432312</v>
          </cell>
          <cell r="CF1451">
            <v>1500</v>
          </cell>
          <cell r="CG1451">
            <v>1500</v>
          </cell>
          <cell r="CH1451" t="str">
            <v>ок</v>
          </cell>
          <cell r="CI1451" t="str">
            <v>ок</v>
          </cell>
          <cell r="CJ1451">
            <v>27</v>
          </cell>
          <cell r="CK1451">
            <v>707.31</v>
          </cell>
          <cell r="CL1451">
            <v>153.99</v>
          </cell>
          <cell r="CM1451">
            <v>52.2</v>
          </cell>
          <cell r="CN1451">
            <v>368.01</v>
          </cell>
          <cell r="CO1451">
            <v>23.49</v>
          </cell>
          <cell r="CP1451">
            <v>1305</v>
          </cell>
          <cell r="CQ1451">
            <v>85690.200000000012</v>
          </cell>
          <cell r="CR1451">
            <v>18655.8</v>
          </cell>
          <cell r="CS1451">
            <v>6324</v>
          </cell>
          <cell r="CT1451">
            <v>44584.200000000004</v>
          </cell>
          <cell r="CU1451">
            <v>2845.8</v>
          </cell>
          <cell r="CV1451">
            <v>158100</v>
          </cell>
          <cell r="CW1451">
            <v>405687</v>
          </cell>
          <cell r="CX1451">
            <v>88323</v>
          </cell>
          <cell r="CY1451">
            <v>29940</v>
          </cell>
          <cell r="CZ1451">
            <v>211077</v>
          </cell>
          <cell r="DA1451">
            <v>13473</v>
          </cell>
          <cell r="DB1451">
            <v>748500</v>
          </cell>
          <cell r="DC1451" t="str">
            <v>Basic+</v>
          </cell>
          <cell r="DE1451">
            <v>59</v>
          </cell>
          <cell r="DF1451">
            <v>59</v>
          </cell>
          <cell r="DH1451">
            <v>2</v>
          </cell>
          <cell r="DI1451">
            <v>1</v>
          </cell>
          <cell r="DJ1451">
            <v>3</v>
          </cell>
          <cell r="DK1451">
            <v>177</v>
          </cell>
          <cell r="DP1451">
            <v>177</v>
          </cell>
          <cell r="DQ1451">
            <v>118</v>
          </cell>
          <cell r="DR1451">
            <v>59</v>
          </cell>
          <cell r="DS1451">
            <v>0.66666666666666663</v>
          </cell>
          <cell r="DT1451">
            <v>0.33333333333333331</v>
          </cell>
          <cell r="DU1451">
            <v>499</v>
          </cell>
          <cell r="DV1451">
            <v>16461</v>
          </cell>
          <cell r="DW1451">
            <v>153.99</v>
          </cell>
          <cell r="DX1451">
            <v>88323</v>
          </cell>
          <cell r="DY1451" t="str">
            <v>multicolor</v>
          </cell>
          <cell r="DZ1451" t="str">
            <v>20206290007___Eva___цветной</v>
          </cell>
        </row>
        <row r="1452">
          <cell r="B1452" t="str">
            <v>20206290008_0076907_00000003865</v>
          </cell>
          <cell r="C1452" t="str">
            <v>20206290008_0076907</v>
          </cell>
          <cell r="D1452" t="str">
            <v>Theme 4АксессуарыSalmaЖенскийmulticolor9</v>
          </cell>
          <cell r="E1452" t="str">
            <v>Заг. с Th 4</v>
          </cell>
          <cell r="F1452" t="str">
            <v>ACOOLA Аксессуары Весна 2024 Theme 4</v>
          </cell>
          <cell r="G1452" t="str">
            <v>ACOOLA</v>
          </cell>
          <cell r="H1452" t="str">
            <v>Theme 4</v>
          </cell>
          <cell r="I1452" t="str">
            <v>00000003865</v>
          </cell>
          <cell r="J1452" t="str">
            <v>20206290008</v>
          </cell>
          <cell r="K1452" t="str">
            <v>Набор из 3 шт. бусы дет. Salma цветной</v>
          </cell>
          <cell r="L1452" t="str">
            <v>Женский</v>
          </cell>
          <cell r="M1452" t="str">
            <v/>
          </cell>
          <cell r="N1452" t="str">
            <v>Salma</v>
          </cell>
          <cell r="O1452" t="str">
            <v>цветной</v>
          </cell>
          <cell r="P1452" t="str">
            <v>Jewellery</v>
          </cell>
          <cell r="Q1452" t="str">
            <v>Beads</v>
          </cell>
          <cell r="R1452" t="str">
            <v>Accessories_Girls</v>
          </cell>
          <cell r="S1452" t="str">
            <v>Accessories</v>
          </cell>
          <cell r="T1452" t="str">
            <v>Аксессуары</v>
          </cell>
          <cell r="U1452" t="str">
            <v/>
          </cell>
          <cell r="V1452" t="str">
            <v/>
          </cell>
          <cell r="W1452" t="str">
            <v>(9) one size</v>
          </cell>
          <cell r="X1452">
            <v>1</v>
          </cell>
          <cell r="Y1452" t="str">
            <v>Нет</v>
          </cell>
          <cell r="Z1452" t="str">
            <v>Julia Kosmina</v>
          </cell>
          <cell r="AA1452" t="str">
            <v>Basic+</v>
          </cell>
          <cell r="AB1452" t="str">
            <v>Regular</v>
          </cell>
          <cell r="AC1452" t="str">
            <v>1,2,3,4,5</v>
          </cell>
          <cell r="AD1452" t="str">
            <v>1,2,3,4,5_1</v>
          </cell>
          <cell r="AE1452">
            <v>271</v>
          </cell>
          <cell r="AF1452">
            <v>52</v>
          </cell>
          <cell r="AG1452">
            <v>73</v>
          </cell>
          <cell r="AH1452">
            <v>96</v>
          </cell>
          <cell r="AI1452">
            <v>43</v>
          </cell>
          <cell r="AJ1452">
            <v>7</v>
          </cell>
          <cell r="AK1452">
            <v>1</v>
          </cell>
          <cell r="AL1452">
            <v>1</v>
          </cell>
          <cell r="AM1452">
            <v>2</v>
          </cell>
          <cell r="AN1452">
            <v>1</v>
          </cell>
          <cell r="AO1452">
            <v>3</v>
          </cell>
          <cell r="AP1452">
            <v>156</v>
          </cell>
          <cell r="AQ1452">
            <v>2</v>
          </cell>
          <cell r="AR1452">
            <v>1</v>
          </cell>
          <cell r="AS1452">
            <v>3</v>
          </cell>
          <cell r="AT1452">
            <v>219</v>
          </cell>
          <cell r="AU1452">
            <v>2</v>
          </cell>
          <cell r="AV1452">
            <v>1</v>
          </cell>
          <cell r="AW1452">
            <v>3</v>
          </cell>
          <cell r="AX1452">
            <v>288</v>
          </cell>
          <cell r="AY1452">
            <v>2</v>
          </cell>
          <cell r="AZ1452">
            <v>1</v>
          </cell>
          <cell r="BA1452">
            <v>3</v>
          </cell>
          <cell r="BB1452">
            <v>129</v>
          </cell>
          <cell r="BC1452">
            <v>2</v>
          </cell>
          <cell r="BD1452">
            <v>1</v>
          </cell>
          <cell r="BE1452">
            <v>3</v>
          </cell>
          <cell r="BF1452">
            <v>21</v>
          </cell>
          <cell r="BG1452" t="str">
            <v>1-1</v>
          </cell>
          <cell r="BH1452">
            <v>0.54200000000000004</v>
          </cell>
          <cell r="BI1452">
            <v>813</v>
          </cell>
          <cell r="BJ1452">
            <v>499</v>
          </cell>
          <cell r="BK1452">
            <v>499</v>
          </cell>
          <cell r="BL1452">
            <v>415.83</v>
          </cell>
          <cell r="BM1452">
            <v>3.3546218487394959</v>
          </cell>
          <cell r="BN1452">
            <v>1.18</v>
          </cell>
          <cell r="BO1452">
            <v>1.23</v>
          </cell>
          <cell r="BP1452">
            <v>1.75</v>
          </cell>
          <cell r="BQ1452">
            <v>148.75</v>
          </cell>
          <cell r="BR1452">
            <v>0.70190380761523041</v>
          </cell>
          <cell r="BS1452">
            <v>3.3</v>
          </cell>
          <cell r="BT1452">
            <v>85</v>
          </cell>
          <cell r="BU1452">
            <v>1.2</v>
          </cell>
          <cell r="BV1452">
            <v>499</v>
          </cell>
          <cell r="BW1452">
            <v>250</v>
          </cell>
          <cell r="BX1452" t="str">
            <v>Shenzhen Zlorna Ornament Co., Ltd.</v>
          </cell>
          <cell r="BY1452" t="str">
            <v>Китай</v>
          </cell>
          <cell r="BZ1452">
            <v>60</v>
          </cell>
          <cell r="CA1452">
            <v>177</v>
          </cell>
          <cell r="CB1452">
            <v>27</v>
          </cell>
          <cell r="CC1452">
            <v>423</v>
          </cell>
          <cell r="CD1452">
            <v>1500</v>
          </cell>
          <cell r="CE1452">
            <v>472.12953010432312</v>
          </cell>
          <cell r="CF1452">
            <v>1500</v>
          </cell>
          <cell r="CG1452">
            <v>1500</v>
          </cell>
          <cell r="CH1452" t="str">
            <v>ок</v>
          </cell>
          <cell r="CI1452" t="str">
            <v>ок</v>
          </cell>
          <cell r="CJ1452">
            <v>27</v>
          </cell>
          <cell r="CK1452">
            <v>999.99</v>
          </cell>
          <cell r="CL1452">
            <v>217.71</v>
          </cell>
          <cell r="CM1452">
            <v>73.8</v>
          </cell>
          <cell r="CN1452">
            <v>520.29</v>
          </cell>
          <cell r="CO1452">
            <v>33.21</v>
          </cell>
          <cell r="CP1452">
            <v>1845</v>
          </cell>
          <cell r="CQ1452">
            <v>120933.75</v>
          </cell>
          <cell r="CR1452">
            <v>26328.75</v>
          </cell>
          <cell r="CS1452">
            <v>8925</v>
          </cell>
          <cell r="CT1452">
            <v>62921.25</v>
          </cell>
          <cell r="CU1452">
            <v>4016.25</v>
          </cell>
          <cell r="CV1452">
            <v>223125</v>
          </cell>
          <cell r="CW1452">
            <v>405687</v>
          </cell>
          <cell r="CX1452">
            <v>88323</v>
          </cell>
          <cell r="CY1452">
            <v>29940</v>
          </cell>
          <cell r="CZ1452">
            <v>211077</v>
          </cell>
          <cell r="DA1452">
            <v>13473</v>
          </cell>
          <cell r="DB1452">
            <v>748500</v>
          </cell>
          <cell r="DC1452" t="str">
            <v>Basic+</v>
          </cell>
          <cell r="DE1452">
            <v>59</v>
          </cell>
          <cell r="DF1452">
            <v>59</v>
          </cell>
          <cell r="DH1452">
            <v>2</v>
          </cell>
          <cell r="DI1452">
            <v>1</v>
          </cell>
          <cell r="DJ1452">
            <v>3</v>
          </cell>
          <cell r="DK1452">
            <v>177</v>
          </cell>
          <cell r="DP1452">
            <v>177</v>
          </cell>
          <cell r="DQ1452">
            <v>118</v>
          </cell>
          <cell r="DR1452">
            <v>59</v>
          </cell>
          <cell r="DS1452">
            <v>0.66666666666666663</v>
          </cell>
          <cell r="DT1452">
            <v>0.33333333333333331</v>
          </cell>
          <cell r="DU1452">
            <v>499</v>
          </cell>
          <cell r="DV1452">
            <v>23231.25</v>
          </cell>
          <cell r="DW1452">
            <v>217.71</v>
          </cell>
          <cell r="DX1452">
            <v>88323</v>
          </cell>
          <cell r="DY1452" t="str">
            <v>multicolor</v>
          </cell>
          <cell r="DZ1452" t="str">
            <v>20206290008___Salma___цветной</v>
          </cell>
        </row>
        <row r="1453">
          <cell r="B1453" t="str">
            <v>20206310241_0076872_00000003865</v>
          </cell>
          <cell r="C1453" t="str">
            <v>20206310241_0076872</v>
          </cell>
          <cell r="D1453" t="str">
            <v>Theme 4АксессуарыSlackЖенскийmulticolor9</v>
          </cell>
          <cell r="E1453" t="str">
            <v>Заг. с Th 4</v>
          </cell>
          <cell r="F1453" t="str">
            <v>ACOOLA Аксессуары Весна 2024 Theme 4</v>
          </cell>
          <cell r="G1453" t="str">
            <v>ACOOLA</v>
          </cell>
          <cell r="H1453" t="str">
            <v>Theme 4</v>
          </cell>
          <cell r="I1453" t="str">
            <v>00000003865</v>
          </cell>
          <cell r="J1453" t="str">
            <v>20206310241</v>
          </cell>
          <cell r="K1453" t="str">
            <v>Набор из 2 ободков дет. Slack цветной</v>
          </cell>
          <cell r="L1453" t="str">
            <v>Женский</v>
          </cell>
          <cell r="M1453" t="str">
            <v/>
          </cell>
          <cell r="N1453" t="str">
            <v>Slack</v>
          </cell>
          <cell r="O1453" t="str">
            <v>цветной</v>
          </cell>
          <cell r="P1453" t="str">
            <v>Accessories</v>
          </cell>
          <cell r="Q1453" t="str">
            <v>Hairband</v>
          </cell>
          <cell r="R1453" t="str">
            <v>Swim_Women</v>
          </cell>
          <cell r="S1453" t="str">
            <v>Swim</v>
          </cell>
          <cell r="T1453" t="str">
            <v>Аксессуары</v>
          </cell>
          <cell r="U1453" t="str">
            <v/>
          </cell>
          <cell r="V1453" t="str">
            <v/>
          </cell>
          <cell r="W1453" t="str">
            <v>(9) one size</v>
          </cell>
          <cell r="X1453">
            <v>1</v>
          </cell>
          <cell r="Y1453" t="str">
            <v>Нет</v>
          </cell>
          <cell r="Z1453" t="str">
            <v>Julia Kosmina</v>
          </cell>
          <cell r="AA1453" t="str">
            <v>Basic+</v>
          </cell>
          <cell r="AB1453" t="str">
            <v>Regular</v>
          </cell>
          <cell r="AC1453" t="str">
            <v>1,2,3,4,5</v>
          </cell>
          <cell r="AD1453" t="str">
            <v>1,2,3,4,5_1</v>
          </cell>
          <cell r="AE1453">
            <v>271</v>
          </cell>
          <cell r="AF1453">
            <v>52</v>
          </cell>
          <cell r="AG1453">
            <v>73</v>
          </cell>
          <cell r="AH1453">
            <v>96</v>
          </cell>
          <cell r="AI1453">
            <v>43</v>
          </cell>
          <cell r="AJ1453">
            <v>7</v>
          </cell>
          <cell r="AK1453">
            <v>1.5</v>
          </cell>
          <cell r="AL1453">
            <v>0.8</v>
          </cell>
          <cell r="AM1453">
            <v>3</v>
          </cell>
          <cell r="AN1453">
            <v>1</v>
          </cell>
          <cell r="AO1453">
            <v>4</v>
          </cell>
          <cell r="AP1453">
            <v>208</v>
          </cell>
          <cell r="AQ1453">
            <v>3</v>
          </cell>
          <cell r="AR1453">
            <v>1</v>
          </cell>
          <cell r="AS1453">
            <v>4</v>
          </cell>
          <cell r="AT1453">
            <v>292</v>
          </cell>
          <cell r="AU1453">
            <v>3</v>
          </cell>
          <cell r="AV1453">
            <v>1</v>
          </cell>
          <cell r="AW1453">
            <v>4</v>
          </cell>
          <cell r="AX1453">
            <v>384</v>
          </cell>
          <cell r="AY1453">
            <v>3</v>
          </cell>
          <cell r="AZ1453">
            <v>1</v>
          </cell>
          <cell r="BA1453">
            <v>4</v>
          </cell>
          <cell r="BB1453">
            <v>172</v>
          </cell>
          <cell r="BC1453">
            <v>3</v>
          </cell>
          <cell r="BD1453">
            <v>1</v>
          </cell>
          <cell r="BE1453">
            <v>4</v>
          </cell>
          <cell r="BF1453">
            <v>28</v>
          </cell>
          <cell r="BG1453" t="str">
            <v>2-1</v>
          </cell>
          <cell r="BH1453">
            <v>0.72266666666666668</v>
          </cell>
          <cell r="BI1453">
            <v>1084</v>
          </cell>
          <cell r="BJ1453">
            <v>499</v>
          </cell>
          <cell r="BK1453">
            <v>499</v>
          </cell>
          <cell r="BL1453">
            <v>415.83</v>
          </cell>
          <cell r="BM1453">
            <v>3.9935974389755899</v>
          </cell>
          <cell r="BN1453">
            <v>0.98</v>
          </cell>
          <cell r="BO1453">
            <v>1.01</v>
          </cell>
          <cell r="BP1453">
            <v>1.47</v>
          </cell>
          <cell r="BQ1453">
            <v>124.95</v>
          </cell>
          <cell r="BR1453">
            <v>0.74959919839679356</v>
          </cell>
          <cell r="BS1453">
            <v>3.3</v>
          </cell>
          <cell r="BT1453">
            <v>85</v>
          </cell>
          <cell r="BU1453">
            <v>1.2</v>
          </cell>
          <cell r="BV1453">
            <v>499</v>
          </cell>
          <cell r="BW1453">
            <v>250</v>
          </cell>
          <cell r="BX1453" t="str">
            <v>YIWU XINGLIU TRADING CO., LTD.</v>
          </cell>
          <cell r="BY1453" t="str">
            <v>Китай</v>
          </cell>
          <cell r="CA1453">
            <v>236</v>
          </cell>
          <cell r="CB1453">
            <v>180</v>
          </cell>
          <cell r="CD1453">
            <v>1500</v>
          </cell>
          <cell r="CE1453">
            <v>472.12953010432312</v>
          </cell>
          <cell r="CF1453">
            <v>1500</v>
          </cell>
          <cell r="CG1453">
            <v>1500</v>
          </cell>
          <cell r="CH1453" t="str">
            <v>не заказываем для ОПТа</v>
          </cell>
          <cell r="CI1453" t="str">
            <v>не заказываем для МП</v>
          </cell>
          <cell r="CJ1453">
            <v>180</v>
          </cell>
          <cell r="CK1453">
            <v>1094.8399999999999</v>
          </cell>
          <cell r="CL1453">
            <v>238.36</v>
          </cell>
          <cell r="CM1453">
            <v>0</v>
          </cell>
          <cell r="CN1453">
            <v>0</v>
          </cell>
          <cell r="CO1453">
            <v>181.8</v>
          </cell>
          <cell r="CP1453">
            <v>1515</v>
          </cell>
          <cell r="CQ1453">
            <v>135445.80000000002</v>
          </cell>
          <cell r="CR1453">
            <v>29488.2</v>
          </cell>
          <cell r="CS1453">
            <v>0</v>
          </cell>
          <cell r="CT1453">
            <v>0</v>
          </cell>
          <cell r="CU1453">
            <v>22491</v>
          </cell>
          <cell r="CV1453">
            <v>187425</v>
          </cell>
          <cell r="CW1453">
            <v>540916</v>
          </cell>
          <cell r="CX1453">
            <v>117764</v>
          </cell>
          <cell r="CY1453">
            <v>0</v>
          </cell>
          <cell r="CZ1453">
            <v>0</v>
          </cell>
          <cell r="DA1453">
            <v>89820</v>
          </cell>
          <cell r="DB1453">
            <v>748500</v>
          </cell>
          <cell r="DC1453" t="str">
            <v>Basic+</v>
          </cell>
          <cell r="DE1453">
            <v>59</v>
          </cell>
          <cell r="DF1453">
            <v>59</v>
          </cell>
          <cell r="DH1453">
            <v>3</v>
          </cell>
          <cell r="DI1453">
            <v>1</v>
          </cell>
          <cell r="DJ1453">
            <v>4</v>
          </cell>
          <cell r="DK1453">
            <v>236</v>
          </cell>
          <cell r="DP1453">
            <v>236</v>
          </cell>
          <cell r="DQ1453">
            <v>177</v>
          </cell>
          <cell r="DR1453">
            <v>59</v>
          </cell>
          <cell r="DS1453">
            <v>0.75</v>
          </cell>
          <cell r="DT1453">
            <v>0.25</v>
          </cell>
          <cell r="DU1453">
            <v>499</v>
          </cell>
          <cell r="DV1453">
            <v>26019</v>
          </cell>
          <cell r="DW1453">
            <v>238.36</v>
          </cell>
          <cell r="DX1453">
            <v>117764</v>
          </cell>
          <cell r="DY1453" t="str">
            <v>multicolor</v>
          </cell>
          <cell r="DZ1453" t="str">
            <v>20206310241___Slack___цветной</v>
          </cell>
        </row>
        <row r="1454">
          <cell r="B1454" t="str">
            <v>20206310242_0076873_00000003865</v>
          </cell>
          <cell r="C1454" t="str">
            <v>20206310242_0076873</v>
          </cell>
          <cell r="D1454" t="str">
            <v>Theme 4АксессуарыSkarsЖенскийmulticolor9</v>
          </cell>
          <cell r="E1454" t="str">
            <v>Заг. с Th 4</v>
          </cell>
          <cell r="F1454" t="str">
            <v>ACOOLA Аксессуары Весна 2024 Theme 4</v>
          </cell>
          <cell r="G1454" t="str">
            <v>ACOOLA</v>
          </cell>
          <cell r="H1454" t="str">
            <v>Theme 4</v>
          </cell>
          <cell r="I1454" t="str">
            <v>00000003865</v>
          </cell>
          <cell r="J1454" t="str">
            <v>20206310242</v>
          </cell>
          <cell r="K1454" t="str">
            <v>Повязка на волосы детская Skars цветной</v>
          </cell>
          <cell r="L1454" t="str">
            <v>Женский</v>
          </cell>
          <cell r="M1454" t="str">
            <v/>
          </cell>
          <cell r="N1454" t="str">
            <v>Skars</v>
          </cell>
          <cell r="O1454" t="str">
            <v>цветной</v>
          </cell>
          <cell r="P1454" t="str">
            <v>Accessories</v>
          </cell>
          <cell r="Q1454" t="str">
            <v>Hairband</v>
          </cell>
          <cell r="R1454" t="str">
            <v>Swim_Women</v>
          </cell>
          <cell r="S1454" t="str">
            <v>Swim</v>
          </cell>
          <cell r="T1454" t="str">
            <v>Аксессуары</v>
          </cell>
          <cell r="U1454" t="str">
            <v/>
          </cell>
          <cell r="V1454" t="str">
            <v/>
          </cell>
          <cell r="W1454" t="str">
            <v>(9) one size</v>
          </cell>
          <cell r="X1454">
            <v>1</v>
          </cell>
          <cell r="Y1454" t="str">
            <v>Нет</v>
          </cell>
          <cell r="Z1454" t="str">
            <v>Julia Kosmina</v>
          </cell>
          <cell r="AA1454" t="str">
            <v>Basic+</v>
          </cell>
          <cell r="AB1454" t="str">
            <v>Regular</v>
          </cell>
          <cell r="AC1454" t="str">
            <v>1,2,3,4,5</v>
          </cell>
          <cell r="AD1454" t="str">
            <v>1,2,3,4,5_1</v>
          </cell>
          <cell r="AE1454">
            <v>271</v>
          </cell>
          <cell r="AF1454">
            <v>52</v>
          </cell>
          <cell r="AG1454">
            <v>73</v>
          </cell>
          <cell r="AH1454">
            <v>96</v>
          </cell>
          <cell r="AI1454">
            <v>43</v>
          </cell>
          <cell r="AJ1454">
            <v>7</v>
          </cell>
          <cell r="AK1454">
            <v>1.5</v>
          </cell>
          <cell r="AL1454">
            <v>0.8</v>
          </cell>
          <cell r="AM1454">
            <v>3</v>
          </cell>
          <cell r="AN1454">
            <v>1</v>
          </cell>
          <cell r="AO1454">
            <v>4</v>
          </cell>
          <cell r="AP1454">
            <v>208</v>
          </cell>
          <cell r="AQ1454">
            <v>3</v>
          </cell>
          <cell r="AR1454">
            <v>1</v>
          </cell>
          <cell r="AS1454">
            <v>4</v>
          </cell>
          <cell r="AT1454">
            <v>292</v>
          </cell>
          <cell r="AU1454">
            <v>3</v>
          </cell>
          <cell r="AV1454">
            <v>1</v>
          </cell>
          <cell r="AW1454">
            <v>4</v>
          </cell>
          <cell r="AX1454">
            <v>384</v>
          </cell>
          <cell r="AY1454">
            <v>3</v>
          </cell>
          <cell r="AZ1454">
            <v>1</v>
          </cell>
          <cell r="BA1454">
            <v>4</v>
          </cell>
          <cell r="BB1454">
            <v>172</v>
          </cell>
          <cell r="BC1454">
            <v>3</v>
          </cell>
          <cell r="BD1454">
            <v>1</v>
          </cell>
          <cell r="BE1454">
            <v>4</v>
          </cell>
          <cell r="BF1454">
            <v>28</v>
          </cell>
          <cell r="BG1454" t="str">
            <v>2-1</v>
          </cell>
          <cell r="BH1454">
            <v>0.72266666666666668</v>
          </cell>
          <cell r="BI1454">
            <v>1084</v>
          </cell>
          <cell r="BJ1454">
            <v>499</v>
          </cell>
          <cell r="BK1454">
            <v>499</v>
          </cell>
          <cell r="BL1454">
            <v>415.83</v>
          </cell>
          <cell r="BM1454">
            <v>3.0417555623285586</v>
          </cell>
          <cell r="BN1454">
            <v>1.25</v>
          </cell>
          <cell r="BO1454">
            <v>1.3</v>
          </cell>
          <cell r="BP1454">
            <v>1.93</v>
          </cell>
          <cell r="BQ1454">
            <v>164.04999999999998</v>
          </cell>
          <cell r="BR1454">
            <v>0.67124248496993988</v>
          </cell>
          <cell r="BS1454">
            <v>3.3</v>
          </cell>
          <cell r="BT1454">
            <v>85</v>
          </cell>
          <cell r="BU1454">
            <v>1.2</v>
          </cell>
          <cell r="BV1454">
            <v>499</v>
          </cell>
          <cell r="BW1454">
            <v>250</v>
          </cell>
          <cell r="BX1454" t="str">
            <v>Shenzhen Zlorna Ornament Co., Ltd.</v>
          </cell>
          <cell r="BY1454" t="str">
            <v>Китай</v>
          </cell>
          <cell r="CA1454">
            <v>236</v>
          </cell>
          <cell r="CB1454">
            <v>180</v>
          </cell>
          <cell r="CD1454">
            <v>1500</v>
          </cell>
          <cell r="CE1454">
            <v>472.12953010432312</v>
          </cell>
          <cell r="CF1454">
            <v>1500</v>
          </cell>
          <cell r="CG1454">
            <v>1500</v>
          </cell>
          <cell r="CH1454" t="str">
            <v>не заказываем для ОПТа</v>
          </cell>
          <cell r="CI1454" t="str">
            <v>не заказываем для МП</v>
          </cell>
          <cell r="CJ1454">
            <v>180</v>
          </cell>
          <cell r="CK1454">
            <v>1409.2</v>
          </cell>
          <cell r="CL1454">
            <v>306.8</v>
          </cell>
          <cell r="CM1454">
            <v>0</v>
          </cell>
          <cell r="CN1454">
            <v>0</v>
          </cell>
          <cell r="CO1454">
            <v>234</v>
          </cell>
          <cell r="CP1454">
            <v>1950</v>
          </cell>
          <cell r="CQ1454">
            <v>177830.19999999998</v>
          </cell>
          <cell r="CR1454">
            <v>38715.799999999996</v>
          </cell>
          <cell r="CS1454">
            <v>0</v>
          </cell>
          <cell r="CT1454">
            <v>0</v>
          </cell>
          <cell r="CU1454">
            <v>29528.999999999996</v>
          </cell>
          <cell r="CV1454">
            <v>246074.99999999997</v>
          </cell>
          <cell r="CW1454">
            <v>540916</v>
          </cell>
          <cell r="CX1454">
            <v>117764</v>
          </cell>
          <cell r="CY1454">
            <v>0</v>
          </cell>
          <cell r="CZ1454">
            <v>0</v>
          </cell>
          <cell r="DA1454">
            <v>89820</v>
          </cell>
          <cell r="DB1454">
            <v>748500</v>
          </cell>
          <cell r="DC1454" t="str">
            <v>Basic+</v>
          </cell>
          <cell r="DE1454">
            <v>59</v>
          </cell>
          <cell r="DF1454">
            <v>59</v>
          </cell>
          <cell r="DH1454">
            <v>3</v>
          </cell>
          <cell r="DI1454">
            <v>1</v>
          </cell>
          <cell r="DJ1454">
            <v>4</v>
          </cell>
          <cell r="DK1454">
            <v>236</v>
          </cell>
          <cell r="DP1454">
            <v>236</v>
          </cell>
          <cell r="DQ1454">
            <v>177</v>
          </cell>
          <cell r="DR1454">
            <v>59</v>
          </cell>
          <cell r="DS1454">
            <v>0.75</v>
          </cell>
          <cell r="DT1454">
            <v>0.25</v>
          </cell>
          <cell r="DU1454">
            <v>499</v>
          </cell>
          <cell r="DV1454">
            <v>34161</v>
          </cell>
          <cell r="DW1454">
            <v>306.8</v>
          </cell>
          <cell r="DX1454">
            <v>117764</v>
          </cell>
          <cell r="DY1454" t="str">
            <v>multicolor</v>
          </cell>
          <cell r="DZ1454" t="str">
            <v>20206310242___Skars___цветной</v>
          </cell>
        </row>
        <row r="1455">
          <cell r="B1455" t="str">
            <v>20206310242_0076874_00000003865</v>
          </cell>
          <cell r="C1455" t="str">
            <v>20206310242_0076874</v>
          </cell>
          <cell r="D1455" t="str">
            <v>Theme 4АксессуарыSkarsЖенскийstripes9</v>
          </cell>
          <cell r="E1455" t="str">
            <v>Заг. с Th 4</v>
          </cell>
          <cell r="F1455" t="str">
            <v>ACOOLA Аксессуары Весна 2024 Theme 4</v>
          </cell>
          <cell r="G1455" t="str">
            <v>ACOOLA</v>
          </cell>
          <cell r="H1455" t="str">
            <v>Theme 4</v>
          </cell>
          <cell r="I1455" t="str">
            <v>00000003865</v>
          </cell>
          <cell r="J1455" t="str">
            <v>20206310242</v>
          </cell>
          <cell r="K1455" t="str">
            <v>Повязка на волосы детская Skars полоска</v>
          </cell>
          <cell r="L1455" t="str">
            <v>Женский</v>
          </cell>
          <cell r="M1455" t="str">
            <v/>
          </cell>
          <cell r="N1455" t="str">
            <v>Skars</v>
          </cell>
          <cell r="O1455" t="str">
            <v>полоска</v>
          </cell>
          <cell r="P1455" t="str">
            <v>Accessories</v>
          </cell>
          <cell r="Q1455" t="str">
            <v>Hairband</v>
          </cell>
          <cell r="R1455" t="str">
            <v>Swim_Women</v>
          </cell>
          <cell r="S1455" t="str">
            <v>Swim</v>
          </cell>
          <cell r="T1455" t="str">
            <v>Аксессуары</v>
          </cell>
          <cell r="U1455" t="str">
            <v/>
          </cell>
          <cell r="V1455" t="str">
            <v/>
          </cell>
          <cell r="W1455" t="str">
            <v>(9) one size</v>
          </cell>
          <cell r="X1455">
            <v>1</v>
          </cell>
          <cell r="Y1455" t="str">
            <v>Нет</v>
          </cell>
          <cell r="Z1455" t="str">
            <v>Julia Kosmina</v>
          </cell>
          <cell r="AA1455" t="str">
            <v>Basic+</v>
          </cell>
          <cell r="AB1455" t="str">
            <v>Regular</v>
          </cell>
          <cell r="AC1455" t="str">
            <v>1,2,3,4,5</v>
          </cell>
          <cell r="AD1455" t="str">
            <v>1,2,3,4,5_1</v>
          </cell>
          <cell r="AE1455">
            <v>271</v>
          </cell>
          <cell r="AF1455">
            <v>52</v>
          </cell>
          <cell r="AG1455">
            <v>73</v>
          </cell>
          <cell r="AH1455">
            <v>96</v>
          </cell>
          <cell r="AI1455">
            <v>43</v>
          </cell>
          <cell r="AJ1455">
            <v>7</v>
          </cell>
          <cell r="AK1455">
            <v>1.5</v>
          </cell>
          <cell r="AL1455">
            <v>0.8</v>
          </cell>
          <cell r="AM1455">
            <v>3</v>
          </cell>
          <cell r="AN1455">
            <v>1</v>
          </cell>
          <cell r="AO1455">
            <v>4</v>
          </cell>
          <cell r="AP1455">
            <v>208</v>
          </cell>
          <cell r="AQ1455">
            <v>3</v>
          </cell>
          <cell r="AR1455">
            <v>1</v>
          </cell>
          <cell r="AS1455">
            <v>4</v>
          </cell>
          <cell r="AT1455">
            <v>292</v>
          </cell>
          <cell r="AU1455">
            <v>3</v>
          </cell>
          <cell r="AV1455">
            <v>1</v>
          </cell>
          <cell r="AW1455">
            <v>4</v>
          </cell>
          <cell r="AX1455">
            <v>384</v>
          </cell>
          <cell r="AY1455">
            <v>3</v>
          </cell>
          <cell r="AZ1455">
            <v>1</v>
          </cell>
          <cell r="BA1455">
            <v>4</v>
          </cell>
          <cell r="BB1455">
            <v>172</v>
          </cell>
          <cell r="BC1455">
            <v>3</v>
          </cell>
          <cell r="BD1455">
            <v>1</v>
          </cell>
          <cell r="BE1455">
            <v>4</v>
          </cell>
          <cell r="BF1455">
            <v>28</v>
          </cell>
          <cell r="BG1455" t="str">
            <v>2-1</v>
          </cell>
          <cell r="BH1455">
            <v>0.72266666666666668</v>
          </cell>
          <cell r="BI1455">
            <v>1084</v>
          </cell>
          <cell r="BJ1455">
            <v>499</v>
          </cell>
          <cell r="BK1455">
            <v>499</v>
          </cell>
          <cell r="BL1455">
            <v>415.83</v>
          </cell>
          <cell r="BM1455">
            <v>3.0417555623285586</v>
          </cell>
          <cell r="BN1455">
            <v>1.25</v>
          </cell>
          <cell r="BO1455">
            <v>1.3</v>
          </cell>
          <cell r="BP1455">
            <v>1.93</v>
          </cell>
          <cell r="BQ1455">
            <v>164.04999999999998</v>
          </cell>
          <cell r="BR1455">
            <v>0.67124248496993988</v>
          </cell>
          <cell r="BS1455">
            <v>3.3</v>
          </cell>
          <cell r="BT1455">
            <v>85</v>
          </cell>
          <cell r="BU1455">
            <v>1.2</v>
          </cell>
          <cell r="BV1455">
            <v>499</v>
          </cell>
          <cell r="BW1455">
            <v>250</v>
          </cell>
          <cell r="BX1455" t="str">
            <v>Shenzhen Zlorna Ornament Co., Ltd.</v>
          </cell>
          <cell r="BY1455" t="str">
            <v>Китай</v>
          </cell>
          <cell r="CA1455">
            <v>236</v>
          </cell>
          <cell r="CB1455">
            <v>180</v>
          </cell>
          <cell r="CD1455">
            <v>1500</v>
          </cell>
          <cell r="CE1455">
            <v>472.12953010432312</v>
          </cell>
          <cell r="CF1455">
            <v>1500</v>
          </cell>
          <cell r="CG1455">
            <v>1500</v>
          </cell>
          <cell r="CH1455" t="str">
            <v>не заказываем для ОПТа</v>
          </cell>
          <cell r="CI1455" t="str">
            <v>не заказываем для МП</v>
          </cell>
          <cell r="CJ1455">
            <v>180</v>
          </cell>
          <cell r="CK1455">
            <v>1409.2</v>
          </cell>
          <cell r="CL1455">
            <v>306.8</v>
          </cell>
          <cell r="CM1455">
            <v>0</v>
          </cell>
          <cell r="CN1455">
            <v>0</v>
          </cell>
          <cell r="CO1455">
            <v>234</v>
          </cell>
          <cell r="CP1455">
            <v>1950</v>
          </cell>
          <cell r="CQ1455">
            <v>177830.19999999998</v>
          </cell>
          <cell r="CR1455">
            <v>38715.799999999996</v>
          </cell>
          <cell r="CS1455">
            <v>0</v>
          </cell>
          <cell r="CT1455">
            <v>0</v>
          </cell>
          <cell r="CU1455">
            <v>29528.999999999996</v>
          </cell>
          <cell r="CV1455">
            <v>246074.99999999997</v>
          </cell>
          <cell r="CW1455">
            <v>540916</v>
          </cell>
          <cell r="CX1455">
            <v>117764</v>
          </cell>
          <cell r="CY1455">
            <v>0</v>
          </cell>
          <cell r="CZ1455">
            <v>0</v>
          </cell>
          <cell r="DA1455">
            <v>89820</v>
          </cell>
          <cell r="DB1455">
            <v>748500</v>
          </cell>
          <cell r="DC1455" t="str">
            <v>Basic+</v>
          </cell>
          <cell r="DE1455">
            <v>59</v>
          </cell>
          <cell r="DF1455">
            <v>59</v>
          </cell>
          <cell r="DH1455">
            <v>3</v>
          </cell>
          <cell r="DI1455">
            <v>1</v>
          </cell>
          <cell r="DJ1455">
            <v>4</v>
          </cell>
          <cell r="DK1455">
            <v>236</v>
          </cell>
          <cell r="DP1455">
            <v>236</v>
          </cell>
          <cell r="DQ1455">
            <v>177</v>
          </cell>
          <cell r="DR1455">
            <v>59</v>
          </cell>
          <cell r="DS1455">
            <v>0.75</v>
          </cell>
          <cell r="DT1455">
            <v>0.25</v>
          </cell>
          <cell r="DU1455">
            <v>499</v>
          </cell>
          <cell r="DV1455">
            <v>34161</v>
          </cell>
          <cell r="DW1455">
            <v>306.8</v>
          </cell>
          <cell r="DX1455">
            <v>117764</v>
          </cell>
          <cell r="DY1455" t="str">
            <v>stripes</v>
          </cell>
          <cell r="DZ1455" t="str">
            <v>20206310242___Skars___полоска</v>
          </cell>
        </row>
        <row r="1456">
          <cell r="B1456" t="str">
            <v>20206310243_0076875_00000003865</v>
          </cell>
          <cell r="C1456" t="str">
            <v>20206310243_0076875</v>
          </cell>
          <cell r="D1456" t="str">
            <v>Theme 4АксессуарыWendyЖенскийmulticolor9</v>
          </cell>
          <cell r="E1456" t="str">
            <v>Заг. с Th 4</v>
          </cell>
          <cell r="F1456" t="str">
            <v>ACOOLA Аксессуары Весна 2024 Theme 4</v>
          </cell>
          <cell r="G1456" t="str">
            <v>ACOOLA</v>
          </cell>
          <cell r="H1456" t="str">
            <v>Theme 4</v>
          </cell>
          <cell r="I1456" t="str">
            <v>00000003865</v>
          </cell>
          <cell r="J1456" t="str">
            <v>20206310243</v>
          </cell>
          <cell r="K1456" t="str">
            <v>Повязка на волосы детская Wendy цветной</v>
          </cell>
          <cell r="L1456" t="str">
            <v>Женский</v>
          </cell>
          <cell r="M1456" t="str">
            <v/>
          </cell>
          <cell r="N1456" t="str">
            <v>Wendy</v>
          </cell>
          <cell r="O1456" t="str">
            <v>цветной</v>
          </cell>
          <cell r="P1456" t="str">
            <v>Accessories</v>
          </cell>
          <cell r="Q1456" t="str">
            <v>Hairband</v>
          </cell>
          <cell r="R1456" t="str">
            <v>Swim_Women</v>
          </cell>
          <cell r="S1456" t="str">
            <v>Swim</v>
          </cell>
          <cell r="T1456" t="str">
            <v>Аксессуары</v>
          </cell>
          <cell r="U1456" t="str">
            <v/>
          </cell>
          <cell r="V1456" t="str">
            <v/>
          </cell>
          <cell r="W1456" t="str">
            <v>(9) one size</v>
          </cell>
          <cell r="X1456">
            <v>1</v>
          </cell>
          <cell r="Y1456" t="str">
            <v>Нет</v>
          </cell>
          <cell r="Z1456" t="str">
            <v>Julia Kosmina</v>
          </cell>
          <cell r="AA1456" t="str">
            <v>Basic+</v>
          </cell>
          <cell r="AB1456" t="str">
            <v>Regular</v>
          </cell>
          <cell r="AC1456" t="str">
            <v>1,2,3,4,5</v>
          </cell>
          <cell r="AD1456" t="str">
            <v>1,2,3,4,5_1</v>
          </cell>
          <cell r="AE1456">
            <v>271</v>
          </cell>
          <cell r="AF1456">
            <v>52</v>
          </cell>
          <cell r="AG1456">
            <v>73</v>
          </cell>
          <cell r="AH1456">
            <v>96</v>
          </cell>
          <cell r="AI1456">
            <v>43</v>
          </cell>
          <cell r="AJ1456">
            <v>7</v>
          </cell>
          <cell r="AK1456">
            <v>1.5</v>
          </cell>
          <cell r="AL1456">
            <v>0.8</v>
          </cell>
          <cell r="AM1456">
            <v>3</v>
          </cell>
          <cell r="AN1456">
            <v>1</v>
          </cell>
          <cell r="AO1456">
            <v>4</v>
          </cell>
          <cell r="AP1456">
            <v>208</v>
          </cell>
          <cell r="AQ1456">
            <v>3</v>
          </cell>
          <cell r="AR1456">
            <v>1</v>
          </cell>
          <cell r="AS1456">
            <v>4</v>
          </cell>
          <cell r="AT1456">
            <v>292</v>
          </cell>
          <cell r="AU1456">
            <v>3</v>
          </cell>
          <cell r="AV1456">
            <v>1</v>
          </cell>
          <cell r="AW1456">
            <v>4</v>
          </cell>
          <cell r="AX1456">
            <v>384</v>
          </cell>
          <cell r="AY1456">
            <v>3</v>
          </cell>
          <cell r="AZ1456">
            <v>1</v>
          </cell>
          <cell r="BA1456">
            <v>4</v>
          </cell>
          <cell r="BB1456">
            <v>172</v>
          </cell>
          <cell r="BC1456">
            <v>3</v>
          </cell>
          <cell r="BD1456">
            <v>1</v>
          </cell>
          <cell r="BE1456">
            <v>4</v>
          </cell>
          <cell r="BF1456">
            <v>28</v>
          </cell>
          <cell r="BG1456" t="str">
            <v>2-1</v>
          </cell>
          <cell r="BH1456">
            <v>0.72266666666666668</v>
          </cell>
          <cell r="BI1456">
            <v>1084</v>
          </cell>
          <cell r="BJ1456">
            <v>399</v>
          </cell>
          <cell r="BK1456">
            <v>399</v>
          </cell>
          <cell r="BL1456">
            <v>332.5</v>
          </cell>
          <cell r="BM1456">
            <v>3.1294117647058823</v>
          </cell>
          <cell r="BN1456">
            <v>1.1100000000000001</v>
          </cell>
          <cell r="BO1456">
            <v>1.1599999999999999</v>
          </cell>
          <cell r="BP1456">
            <v>1.5</v>
          </cell>
          <cell r="BQ1456">
            <v>127.5</v>
          </cell>
          <cell r="BR1456">
            <v>0.68045112781954886</v>
          </cell>
          <cell r="BS1456">
            <v>3.3</v>
          </cell>
          <cell r="BT1456">
            <v>85</v>
          </cell>
          <cell r="BU1456">
            <v>1.2</v>
          </cell>
          <cell r="BV1456">
            <v>399</v>
          </cell>
          <cell r="BW1456">
            <v>200</v>
          </cell>
          <cell r="BX1456" t="str">
            <v>Shenzhen Zlorna Ornament Co., Ltd.</v>
          </cell>
          <cell r="BY1456" t="str">
            <v>Китай</v>
          </cell>
          <cell r="CA1456">
            <v>236</v>
          </cell>
          <cell r="CB1456">
            <v>180</v>
          </cell>
          <cell r="CD1456">
            <v>1500</v>
          </cell>
          <cell r="CE1456">
            <v>472.12953010432312</v>
          </cell>
          <cell r="CF1456">
            <v>1500</v>
          </cell>
          <cell r="CG1456">
            <v>1500</v>
          </cell>
          <cell r="CH1456" t="str">
            <v>не заказываем для ОПТа</v>
          </cell>
          <cell r="CI1456" t="str">
            <v>не заказываем для МП</v>
          </cell>
          <cell r="CJ1456">
            <v>180</v>
          </cell>
          <cell r="CK1456">
            <v>1257.4399999999998</v>
          </cell>
          <cell r="CL1456">
            <v>273.76</v>
          </cell>
          <cell r="CM1456">
            <v>0</v>
          </cell>
          <cell r="CN1456">
            <v>0</v>
          </cell>
          <cell r="CO1456">
            <v>208.79999999999998</v>
          </cell>
          <cell r="CP1456">
            <v>1739.9999999999998</v>
          </cell>
          <cell r="CQ1456">
            <v>138210</v>
          </cell>
          <cell r="CR1456">
            <v>30090</v>
          </cell>
          <cell r="CS1456">
            <v>0</v>
          </cell>
          <cell r="CT1456">
            <v>0</v>
          </cell>
          <cell r="CU1456">
            <v>22950</v>
          </cell>
          <cell r="CV1456">
            <v>191250</v>
          </cell>
          <cell r="CW1456">
            <v>432516</v>
          </cell>
          <cell r="CX1456">
            <v>94164</v>
          </cell>
          <cell r="CY1456">
            <v>0</v>
          </cell>
          <cell r="CZ1456">
            <v>0</v>
          </cell>
          <cell r="DA1456">
            <v>71820</v>
          </cell>
          <cell r="DB1456">
            <v>598500</v>
          </cell>
          <cell r="DC1456" t="str">
            <v>Basic+</v>
          </cell>
          <cell r="DE1456">
            <v>59</v>
          </cell>
          <cell r="DF1456">
            <v>59</v>
          </cell>
          <cell r="DH1456">
            <v>3</v>
          </cell>
          <cell r="DI1456">
            <v>1</v>
          </cell>
          <cell r="DJ1456">
            <v>4</v>
          </cell>
          <cell r="DK1456">
            <v>236</v>
          </cell>
          <cell r="DP1456">
            <v>236</v>
          </cell>
          <cell r="DQ1456">
            <v>177</v>
          </cell>
          <cell r="DR1456">
            <v>59</v>
          </cell>
          <cell r="DS1456">
            <v>0.75</v>
          </cell>
          <cell r="DT1456">
            <v>0.25</v>
          </cell>
          <cell r="DU1456">
            <v>399</v>
          </cell>
          <cell r="DV1456">
            <v>26550</v>
          </cell>
          <cell r="DW1456">
            <v>273.76</v>
          </cell>
          <cell r="DX1456">
            <v>94164</v>
          </cell>
          <cell r="DY1456" t="str">
            <v>multicolor</v>
          </cell>
          <cell r="DZ1456" t="str">
            <v>20206310243___Wendy___цветной</v>
          </cell>
        </row>
        <row r="1457">
          <cell r="B1457" t="str">
            <v>20206310243_0076876_00000003865</v>
          </cell>
          <cell r="C1457" t="str">
            <v>20206310243_0076876</v>
          </cell>
          <cell r="D1457" t="str">
            <v>Theme 4АксессуарыWendyЖенскийwhite print9</v>
          </cell>
          <cell r="E1457" t="str">
            <v>Заг. с Th 4</v>
          </cell>
          <cell r="F1457" t="str">
            <v>ACOOLA Аксессуары Весна 2024 Theme 4</v>
          </cell>
          <cell r="G1457" t="str">
            <v>ACOOLA</v>
          </cell>
          <cell r="H1457" t="str">
            <v>Theme 4</v>
          </cell>
          <cell r="I1457" t="str">
            <v>00000003865</v>
          </cell>
          <cell r="J1457" t="str">
            <v>20206310243</v>
          </cell>
          <cell r="K1457" t="str">
            <v>Повязка на волосы детская Wendy белый принт</v>
          </cell>
          <cell r="L1457" t="str">
            <v>Женский</v>
          </cell>
          <cell r="M1457" t="str">
            <v/>
          </cell>
          <cell r="N1457" t="str">
            <v>Wendy</v>
          </cell>
          <cell r="O1457" t="str">
            <v>белый принт</v>
          </cell>
          <cell r="P1457" t="str">
            <v>Accessories</v>
          </cell>
          <cell r="Q1457" t="str">
            <v>Hairband</v>
          </cell>
          <cell r="R1457" t="str">
            <v>Swim_Women</v>
          </cell>
          <cell r="S1457" t="str">
            <v>Swim</v>
          </cell>
          <cell r="T1457" t="str">
            <v>Аксессуары</v>
          </cell>
          <cell r="U1457" t="str">
            <v/>
          </cell>
          <cell r="V1457" t="str">
            <v/>
          </cell>
          <cell r="W1457" t="str">
            <v>(9) one size</v>
          </cell>
          <cell r="X1457">
            <v>1</v>
          </cell>
          <cell r="Y1457" t="str">
            <v>Нет</v>
          </cell>
          <cell r="Z1457" t="str">
            <v>Julia Kosmina</v>
          </cell>
          <cell r="AA1457" t="str">
            <v>Basic+</v>
          </cell>
          <cell r="AB1457" t="str">
            <v>Regular</v>
          </cell>
          <cell r="AC1457" t="str">
            <v>1,2,3,4,5</v>
          </cell>
          <cell r="AD1457" t="str">
            <v>1,2,3,4,5_1</v>
          </cell>
          <cell r="AE1457">
            <v>271</v>
          </cell>
          <cell r="AF1457">
            <v>52</v>
          </cell>
          <cell r="AG1457">
            <v>73</v>
          </cell>
          <cell r="AH1457">
            <v>96</v>
          </cell>
          <cell r="AI1457">
            <v>43</v>
          </cell>
          <cell r="AJ1457">
            <v>7</v>
          </cell>
          <cell r="AK1457">
            <v>1.5</v>
          </cell>
          <cell r="AL1457">
            <v>0.8</v>
          </cell>
          <cell r="AM1457">
            <v>3</v>
          </cell>
          <cell r="AN1457">
            <v>1</v>
          </cell>
          <cell r="AO1457">
            <v>4</v>
          </cell>
          <cell r="AP1457">
            <v>208</v>
          </cell>
          <cell r="AQ1457">
            <v>3</v>
          </cell>
          <cell r="AR1457">
            <v>1</v>
          </cell>
          <cell r="AS1457">
            <v>4</v>
          </cell>
          <cell r="AT1457">
            <v>292</v>
          </cell>
          <cell r="AU1457">
            <v>3</v>
          </cell>
          <cell r="AV1457">
            <v>1</v>
          </cell>
          <cell r="AW1457">
            <v>4</v>
          </cell>
          <cell r="AX1457">
            <v>384</v>
          </cell>
          <cell r="AY1457">
            <v>3</v>
          </cell>
          <cell r="AZ1457">
            <v>1</v>
          </cell>
          <cell r="BA1457">
            <v>4</v>
          </cell>
          <cell r="BB1457">
            <v>172</v>
          </cell>
          <cell r="BC1457">
            <v>3</v>
          </cell>
          <cell r="BD1457">
            <v>1</v>
          </cell>
          <cell r="BE1457">
            <v>4</v>
          </cell>
          <cell r="BF1457">
            <v>28</v>
          </cell>
          <cell r="BG1457" t="str">
            <v>2-1</v>
          </cell>
          <cell r="BH1457">
            <v>0.72266666666666668</v>
          </cell>
          <cell r="BI1457">
            <v>1084</v>
          </cell>
          <cell r="BJ1457">
            <v>399</v>
          </cell>
          <cell r="BK1457">
            <v>399</v>
          </cell>
          <cell r="BL1457">
            <v>332.5</v>
          </cell>
          <cell r="BM1457">
            <v>3.1294117647058823</v>
          </cell>
          <cell r="BN1457">
            <v>1.1100000000000001</v>
          </cell>
          <cell r="BO1457">
            <v>1.1599999999999999</v>
          </cell>
          <cell r="BP1457">
            <v>1.5</v>
          </cell>
          <cell r="BQ1457">
            <v>127.5</v>
          </cell>
          <cell r="BR1457">
            <v>0.68045112781954886</v>
          </cell>
          <cell r="BS1457">
            <v>3.3</v>
          </cell>
          <cell r="BT1457">
            <v>85</v>
          </cell>
          <cell r="BU1457">
            <v>1.2</v>
          </cell>
          <cell r="BV1457">
            <v>399</v>
          </cell>
          <cell r="BW1457">
            <v>200</v>
          </cell>
          <cell r="BX1457" t="str">
            <v>Shenzhen Zlorna Ornament Co., Ltd.</v>
          </cell>
          <cell r="BY1457" t="str">
            <v>Китай</v>
          </cell>
          <cell r="CA1457">
            <v>236</v>
          </cell>
          <cell r="CB1457">
            <v>180</v>
          </cell>
          <cell r="CD1457">
            <v>1500</v>
          </cell>
          <cell r="CE1457">
            <v>472.12953010432312</v>
          </cell>
          <cell r="CF1457">
            <v>1500</v>
          </cell>
          <cell r="CG1457">
            <v>1500</v>
          </cell>
          <cell r="CH1457" t="str">
            <v>не заказываем для ОПТа</v>
          </cell>
          <cell r="CI1457" t="str">
            <v>не заказываем для МП</v>
          </cell>
          <cell r="CJ1457">
            <v>180</v>
          </cell>
          <cell r="CK1457">
            <v>1257.4399999999998</v>
          </cell>
          <cell r="CL1457">
            <v>273.76</v>
          </cell>
          <cell r="CM1457">
            <v>0</v>
          </cell>
          <cell r="CN1457">
            <v>0</v>
          </cell>
          <cell r="CO1457">
            <v>208.79999999999998</v>
          </cell>
          <cell r="CP1457">
            <v>1739.9999999999998</v>
          </cell>
          <cell r="CQ1457">
            <v>138210</v>
          </cell>
          <cell r="CR1457">
            <v>30090</v>
          </cell>
          <cell r="CS1457">
            <v>0</v>
          </cell>
          <cell r="CT1457">
            <v>0</v>
          </cell>
          <cell r="CU1457">
            <v>22950</v>
          </cell>
          <cell r="CV1457">
            <v>191250</v>
          </cell>
          <cell r="CW1457">
            <v>432516</v>
          </cell>
          <cell r="CX1457">
            <v>94164</v>
          </cell>
          <cell r="CY1457">
            <v>0</v>
          </cell>
          <cell r="CZ1457">
            <v>0</v>
          </cell>
          <cell r="DA1457">
            <v>71820</v>
          </cell>
          <cell r="DB1457">
            <v>598500</v>
          </cell>
          <cell r="DC1457" t="str">
            <v>Basic+</v>
          </cell>
          <cell r="DE1457">
            <v>59</v>
          </cell>
          <cell r="DF1457">
            <v>59</v>
          </cell>
          <cell r="DH1457">
            <v>3</v>
          </cell>
          <cell r="DI1457">
            <v>1</v>
          </cell>
          <cell r="DJ1457">
            <v>4</v>
          </cell>
          <cell r="DK1457">
            <v>236</v>
          </cell>
          <cell r="DP1457">
            <v>236</v>
          </cell>
          <cell r="DQ1457">
            <v>177</v>
          </cell>
          <cell r="DR1457">
            <v>59</v>
          </cell>
          <cell r="DS1457">
            <v>0.75</v>
          </cell>
          <cell r="DT1457">
            <v>0.25</v>
          </cell>
          <cell r="DU1457">
            <v>399</v>
          </cell>
          <cell r="DV1457">
            <v>26550</v>
          </cell>
          <cell r="DW1457">
            <v>273.76</v>
          </cell>
          <cell r="DX1457">
            <v>94164</v>
          </cell>
          <cell r="DY1457" t="str">
            <v>white print</v>
          </cell>
          <cell r="DZ1457" t="str">
            <v>20206310243___Wendy___белый принт</v>
          </cell>
        </row>
        <row r="1458">
          <cell r="B1458" t="str">
            <v>20206310243_0076877_00000003865</v>
          </cell>
          <cell r="C1458" t="str">
            <v>20206310243_0076877</v>
          </cell>
          <cell r="D1458" t="str">
            <v>Theme 4АксессуарыWendyЖенскийlight pink9</v>
          </cell>
          <cell r="E1458" t="str">
            <v>Заг. с Th 4</v>
          </cell>
          <cell r="F1458" t="str">
            <v>ACOOLA Аксессуары Весна 2024 Theme 4</v>
          </cell>
          <cell r="G1458" t="str">
            <v>ACOOLA</v>
          </cell>
          <cell r="H1458" t="str">
            <v>Theme 4</v>
          </cell>
          <cell r="I1458" t="str">
            <v>00000003865</v>
          </cell>
          <cell r="J1458" t="str">
            <v>20206310243</v>
          </cell>
          <cell r="K1458" t="str">
            <v>Повязка на волосы детская Wendy светло-розовый</v>
          </cell>
          <cell r="L1458" t="str">
            <v>Женский</v>
          </cell>
          <cell r="M1458" t="str">
            <v/>
          </cell>
          <cell r="N1458" t="str">
            <v>Wendy</v>
          </cell>
          <cell r="O1458" t="str">
            <v>светло-розовый</v>
          </cell>
          <cell r="P1458" t="str">
            <v>Accessories</v>
          </cell>
          <cell r="Q1458" t="str">
            <v>Hairband</v>
          </cell>
          <cell r="R1458" t="str">
            <v>Swim_Women</v>
          </cell>
          <cell r="S1458" t="str">
            <v>Swim</v>
          </cell>
          <cell r="T1458" t="str">
            <v>Аксессуары</v>
          </cell>
          <cell r="U1458" t="str">
            <v/>
          </cell>
          <cell r="V1458" t="str">
            <v/>
          </cell>
          <cell r="W1458" t="str">
            <v>(9) one size</v>
          </cell>
          <cell r="X1458">
            <v>1</v>
          </cell>
          <cell r="Y1458" t="str">
            <v>Нет</v>
          </cell>
          <cell r="Z1458" t="str">
            <v>Julia Kosmina</v>
          </cell>
          <cell r="AA1458" t="str">
            <v>Basic+</v>
          </cell>
          <cell r="AB1458" t="str">
            <v>Regular</v>
          </cell>
          <cell r="AC1458" t="str">
            <v>1,2,3,4,5</v>
          </cell>
          <cell r="AD1458" t="str">
            <v>1,2,3,4,5_1</v>
          </cell>
          <cell r="AE1458">
            <v>271</v>
          </cell>
          <cell r="AF1458">
            <v>52</v>
          </cell>
          <cell r="AG1458">
            <v>73</v>
          </cell>
          <cell r="AH1458">
            <v>96</v>
          </cell>
          <cell r="AI1458">
            <v>43</v>
          </cell>
          <cell r="AJ1458">
            <v>7</v>
          </cell>
          <cell r="AK1458">
            <v>1.5</v>
          </cell>
          <cell r="AL1458">
            <v>0.8</v>
          </cell>
          <cell r="AM1458">
            <v>3</v>
          </cell>
          <cell r="AN1458">
            <v>1</v>
          </cell>
          <cell r="AO1458">
            <v>4</v>
          </cell>
          <cell r="AP1458">
            <v>208</v>
          </cell>
          <cell r="AQ1458">
            <v>3</v>
          </cell>
          <cell r="AR1458">
            <v>1</v>
          </cell>
          <cell r="AS1458">
            <v>4</v>
          </cell>
          <cell r="AT1458">
            <v>292</v>
          </cell>
          <cell r="AU1458">
            <v>3</v>
          </cell>
          <cell r="AV1458">
            <v>1</v>
          </cell>
          <cell r="AW1458">
            <v>4</v>
          </cell>
          <cell r="AX1458">
            <v>384</v>
          </cell>
          <cell r="AY1458">
            <v>3</v>
          </cell>
          <cell r="AZ1458">
            <v>1</v>
          </cell>
          <cell r="BA1458">
            <v>4</v>
          </cell>
          <cell r="BB1458">
            <v>172</v>
          </cell>
          <cell r="BC1458">
            <v>3</v>
          </cell>
          <cell r="BD1458">
            <v>1</v>
          </cell>
          <cell r="BE1458">
            <v>4</v>
          </cell>
          <cell r="BF1458">
            <v>28</v>
          </cell>
          <cell r="BG1458" t="str">
            <v>2-1</v>
          </cell>
          <cell r="BH1458">
            <v>0.72266666666666668</v>
          </cell>
          <cell r="BI1458">
            <v>1084</v>
          </cell>
          <cell r="BJ1458">
            <v>399</v>
          </cell>
          <cell r="BK1458">
            <v>399</v>
          </cell>
          <cell r="BL1458">
            <v>332.5</v>
          </cell>
          <cell r="BM1458">
            <v>3.1294117647058823</v>
          </cell>
          <cell r="BN1458">
            <v>1.1100000000000001</v>
          </cell>
          <cell r="BO1458">
            <v>1.1599999999999999</v>
          </cell>
          <cell r="BP1458">
            <v>1.5</v>
          </cell>
          <cell r="BQ1458">
            <v>127.5</v>
          </cell>
          <cell r="BR1458">
            <v>0.68045112781954886</v>
          </cell>
          <cell r="BS1458">
            <v>3.3</v>
          </cell>
          <cell r="BT1458">
            <v>85</v>
          </cell>
          <cell r="BU1458">
            <v>1.2</v>
          </cell>
          <cell r="BV1458">
            <v>399</v>
          </cell>
          <cell r="BW1458">
            <v>200</v>
          </cell>
          <cell r="BX1458" t="str">
            <v>Shenzhen Zlorna Ornament Co., Ltd.</v>
          </cell>
          <cell r="BY1458" t="str">
            <v>Китай</v>
          </cell>
          <cell r="CA1458">
            <v>236</v>
          </cell>
          <cell r="CB1458">
            <v>180</v>
          </cell>
          <cell r="CD1458">
            <v>1500</v>
          </cell>
          <cell r="CE1458">
            <v>472.12953010432312</v>
          </cell>
          <cell r="CF1458">
            <v>1500</v>
          </cell>
          <cell r="CG1458">
            <v>1500</v>
          </cell>
          <cell r="CH1458" t="str">
            <v>не заказываем для ОПТа</v>
          </cell>
          <cell r="CI1458" t="str">
            <v>не заказываем для МП</v>
          </cell>
          <cell r="CJ1458">
            <v>180</v>
          </cell>
          <cell r="CK1458">
            <v>1257.4399999999998</v>
          </cell>
          <cell r="CL1458">
            <v>273.76</v>
          </cell>
          <cell r="CM1458">
            <v>0</v>
          </cell>
          <cell r="CN1458">
            <v>0</v>
          </cell>
          <cell r="CO1458">
            <v>208.79999999999998</v>
          </cell>
          <cell r="CP1458">
            <v>1739.9999999999998</v>
          </cell>
          <cell r="CQ1458">
            <v>138210</v>
          </cell>
          <cell r="CR1458">
            <v>30090</v>
          </cell>
          <cell r="CS1458">
            <v>0</v>
          </cell>
          <cell r="CT1458">
            <v>0</v>
          </cell>
          <cell r="CU1458">
            <v>22950</v>
          </cell>
          <cell r="CV1458">
            <v>191250</v>
          </cell>
          <cell r="CW1458">
            <v>432516</v>
          </cell>
          <cell r="CX1458">
            <v>94164</v>
          </cell>
          <cell r="CY1458">
            <v>0</v>
          </cell>
          <cell r="CZ1458">
            <v>0</v>
          </cell>
          <cell r="DA1458">
            <v>71820</v>
          </cell>
          <cell r="DB1458">
            <v>598500</v>
          </cell>
          <cell r="DC1458" t="str">
            <v>Basic+</v>
          </cell>
          <cell r="DE1458">
            <v>59</v>
          </cell>
          <cell r="DF1458">
            <v>59</v>
          </cell>
          <cell r="DH1458">
            <v>3</v>
          </cell>
          <cell r="DI1458">
            <v>1</v>
          </cell>
          <cell r="DJ1458">
            <v>4</v>
          </cell>
          <cell r="DK1458">
            <v>236</v>
          </cell>
          <cell r="DP1458">
            <v>236</v>
          </cell>
          <cell r="DQ1458">
            <v>177</v>
          </cell>
          <cell r="DR1458">
            <v>59</v>
          </cell>
          <cell r="DS1458">
            <v>0.75</v>
          </cell>
          <cell r="DT1458">
            <v>0.25</v>
          </cell>
          <cell r="DU1458">
            <v>399</v>
          </cell>
          <cell r="DV1458">
            <v>26550</v>
          </cell>
          <cell r="DW1458">
            <v>273.76</v>
          </cell>
          <cell r="DX1458">
            <v>94164</v>
          </cell>
          <cell r="DY1458" t="str">
            <v>light pink</v>
          </cell>
          <cell r="DZ1458" t="str">
            <v>20206310243___Wendy___светло-розовый</v>
          </cell>
        </row>
        <row r="1459">
          <cell r="B1459" t="str">
            <v>20206310244_0076878_00000003865</v>
          </cell>
          <cell r="C1459" t="str">
            <v>20206310244_0076878</v>
          </cell>
          <cell r="D1459" t="str">
            <v>Theme 4АксессуарыTassoЖенскийmulticolor9</v>
          </cell>
          <cell r="E1459" t="str">
            <v>Заг. с Th 4</v>
          </cell>
          <cell r="F1459" t="str">
            <v>ACOOLA Аксессуары Весна 2024 Theme 4</v>
          </cell>
          <cell r="G1459" t="str">
            <v>ACOOLA</v>
          </cell>
          <cell r="H1459" t="str">
            <v>Theme 4</v>
          </cell>
          <cell r="I1459" t="str">
            <v>00000003865</v>
          </cell>
          <cell r="J1459" t="str">
            <v>20206310244</v>
          </cell>
          <cell r="K1459" t="str">
            <v>Ободок для волос детский Tasso цветной</v>
          </cell>
          <cell r="L1459" t="str">
            <v>Женский</v>
          </cell>
          <cell r="M1459" t="str">
            <v/>
          </cell>
          <cell r="N1459" t="str">
            <v>Tasso</v>
          </cell>
          <cell r="O1459" t="str">
            <v>цветной</v>
          </cell>
          <cell r="P1459" t="str">
            <v>Accessories</v>
          </cell>
          <cell r="Q1459" t="str">
            <v>Hairband</v>
          </cell>
          <cell r="R1459" t="str">
            <v>Swim_Women</v>
          </cell>
          <cell r="S1459" t="str">
            <v>Swim</v>
          </cell>
          <cell r="T1459" t="str">
            <v>Аксессуары</v>
          </cell>
          <cell r="U1459" t="str">
            <v/>
          </cell>
          <cell r="V1459" t="str">
            <v/>
          </cell>
          <cell r="W1459" t="str">
            <v>(9) one size</v>
          </cell>
          <cell r="X1459">
            <v>1</v>
          </cell>
          <cell r="Y1459" t="str">
            <v>Нет</v>
          </cell>
          <cell r="Z1459" t="str">
            <v>Julia Kosmina</v>
          </cell>
          <cell r="AA1459" t="str">
            <v>Basic+</v>
          </cell>
          <cell r="AB1459" t="str">
            <v>Regular</v>
          </cell>
          <cell r="AC1459" t="str">
            <v>1,2,3,4,5</v>
          </cell>
          <cell r="AD1459" t="str">
            <v>1,2,3,4,5_1</v>
          </cell>
          <cell r="AE1459">
            <v>271</v>
          </cell>
          <cell r="AF1459">
            <v>52</v>
          </cell>
          <cell r="AG1459">
            <v>73</v>
          </cell>
          <cell r="AH1459">
            <v>96</v>
          </cell>
          <cell r="AI1459">
            <v>43</v>
          </cell>
          <cell r="AJ1459">
            <v>7</v>
          </cell>
          <cell r="AK1459">
            <v>1.5</v>
          </cell>
          <cell r="AL1459">
            <v>0.8</v>
          </cell>
          <cell r="AM1459">
            <v>3</v>
          </cell>
          <cell r="AN1459">
            <v>1</v>
          </cell>
          <cell r="AO1459">
            <v>4</v>
          </cell>
          <cell r="AP1459">
            <v>208</v>
          </cell>
          <cell r="AQ1459">
            <v>3</v>
          </cell>
          <cell r="AR1459">
            <v>1</v>
          </cell>
          <cell r="AS1459">
            <v>4</v>
          </cell>
          <cell r="AT1459">
            <v>292</v>
          </cell>
          <cell r="AU1459">
            <v>3</v>
          </cell>
          <cell r="AV1459">
            <v>1</v>
          </cell>
          <cell r="AW1459">
            <v>4</v>
          </cell>
          <cell r="AX1459">
            <v>384</v>
          </cell>
          <cell r="AY1459">
            <v>3</v>
          </cell>
          <cell r="AZ1459">
            <v>1</v>
          </cell>
          <cell r="BA1459">
            <v>4</v>
          </cell>
          <cell r="BB1459">
            <v>172</v>
          </cell>
          <cell r="BC1459">
            <v>3</v>
          </cell>
          <cell r="BD1459">
            <v>1</v>
          </cell>
          <cell r="BE1459">
            <v>4</v>
          </cell>
          <cell r="BF1459">
            <v>28</v>
          </cell>
          <cell r="BG1459" t="str">
            <v>2-1</v>
          </cell>
          <cell r="BH1459">
            <v>0.72266666666666668</v>
          </cell>
          <cell r="BI1459">
            <v>1084</v>
          </cell>
          <cell r="BJ1459">
            <v>399</v>
          </cell>
          <cell r="BK1459">
            <v>399</v>
          </cell>
          <cell r="BL1459">
            <v>332.5</v>
          </cell>
          <cell r="BM1459">
            <v>3.3770630554380028</v>
          </cell>
          <cell r="BN1459">
            <v>0.91</v>
          </cell>
          <cell r="BO1459">
            <v>0.94</v>
          </cell>
          <cell r="BP1459">
            <v>1.39</v>
          </cell>
          <cell r="BQ1459">
            <v>118.14999999999999</v>
          </cell>
          <cell r="BR1459">
            <v>0.70388471177944867</v>
          </cell>
          <cell r="BS1459">
            <v>3.3</v>
          </cell>
          <cell r="BT1459">
            <v>85</v>
          </cell>
          <cell r="BU1459">
            <v>1.2</v>
          </cell>
          <cell r="BV1459">
            <v>399</v>
          </cell>
          <cell r="BW1459">
            <v>200</v>
          </cell>
          <cell r="BX1459" t="str">
            <v>Shenzhen Zlorna Ornament Co., Ltd.</v>
          </cell>
          <cell r="BY1459" t="str">
            <v>Китай</v>
          </cell>
          <cell r="CA1459">
            <v>236</v>
          </cell>
          <cell r="CB1459">
            <v>180</v>
          </cell>
          <cell r="CD1459">
            <v>1500</v>
          </cell>
          <cell r="CE1459">
            <v>472.12953010432312</v>
          </cell>
          <cell r="CF1459">
            <v>1500</v>
          </cell>
          <cell r="CG1459">
            <v>1500</v>
          </cell>
          <cell r="CH1459" t="str">
            <v>не заказываем для ОПТа</v>
          </cell>
          <cell r="CI1459" t="str">
            <v>не заказываем для МП</v>
          </cell>
          <cell r="CJ1459">
            <v>180</v>
          </cell>
          <cell r="CK1459">
            <v>1018.9599999999999</v>
          </cell>
          <cell r="CL1459">
            <v>221.83999999999997</v>
          </cell>
          <cell r="CM1459">
            <v>0</v>
          </cell>
          <cell r="CN1459">
            <v>0</v>
          </cell>
          <cell r="CO1459">
            <v>169.2</v>
          </cell>
          <cell r="CP1459">
            <v>1410</v>
          </cell>
          <cell r="CQ1459">
            <v>128074.59999999999</v>
          </cell>
          <cell r="CR1459">
            <v>27883.399999999998</v>
          </cell>
          <cell r="CS1459">
            <v>0</v>
          </cell>
          <cell r="CT1459">
            <v>0</v>
          </cell>
          <cell r="CU1459">
            <v>21267</v>
          </cell>
          <cell r="CV1459">
            <v>177225</v>
          </cell>
          <cell r="CW1459">
            <v>432516</v>
          </cell>
          <cell r="CX1459">
            <v>94164</v>
          </cell>
          <cell r="CY1459">
            <v>0</v>
          </cell>
          <cell r="CZ1459">
            <v>0</v>
          </cell>
          <cell r="DA1459">
            <v>71820</v>
          </cell>
          <cell r="DB1459">
            <v>598500</v>
          </cell>
          <cell r="DC1459" t="str">
            <v>Basic+</v>
          </cell>
          <cell r="DE1459">
            <v>59</v>
          </cell>
          <cell r="DF1459">
            <v>59</v>
          </cell>
          <cell r="DH1459">
            <v>3</v>
          </cell>
          <cell r="DI1459">
            <v>1</v>
          </cell>
          <cell r="DJ1459">
            <v>4</v>
          </cell>
          <cell r="DK1459">
            <v>236</v>
          </cell>
          <cell r="DP1459">
            <v>236</v>
          </cell>
          <cell r="DQ1459">
            <v>177</v>
          </cell>
          <cell r="DR1459">
            <v>59</v>
          </cell>
          <cell r="DS1459">
            <v>0.75</v>
          </cell>
          <cell r="DT1459">
            <v>0.25</v>
          </cell>
          <cell r="DU1459">
            <v>399</v>
          </cell>
          <cell r="DV1459">
            <v>24602.999999999996</v>
          </cell>
          <cell r="DW1459">
            <v>221.83999999999997</v>
          </cell>
          <cell r="DX1459">
            <v>94164</v>
          </cell>
          <cell r="DY1459" t="str">
            <v>multicolor</v>
          </cell>
          <cell r="DZ1459" t="str">
            <v>20206310244___Tasso___цветной</v>
          </cell>
        </row>
        <row r="1460">
          <cell r="B1460" t="str">
            <v>20206320536_0076879_00000003865</v>
          </cell>
          <cell r="C1460" t="str">
            <v>20206320536_0076879</v>
          </cell>
          <cell r="D1460" t="str">
            <v>Theme 4АксессуарыMashaЖенскийmulticolor9</v>
          </cell>
          <cell r="E1460" t="str">
            <v>Заг. с Th 4</v>
          </cell>
          <cell r="F1460" t="str">
            <v>ACOOLA Аксессуары Весна 2024 Theme 4</v>
          </cell>
          <cell r="G1460" t="str">
            <v>ACOOLA</v>
          </cell>
          <cell r="H1460" t="str">
            <v>Theme 4</v>
          </cell>
          <cell r="I1460" t="str">
            <v>00000003865</v>
          </cell>
          <cell r="J1460" t="str">
            <v>20206320536</v>
          </cell>
          <cell r="K1460" t="str">
            <v>Набор из 4 заколок для волос дет. Masha цветной</v>
          </cell>
          <cell r="L1460" t="str">
            <v>Женский</v>
          </cell>
          <cell r="M1460" t="str">
            <v/>
          </cell>
          <cell r="N1460" t="str">
            <v>Masha</v>
          </cell>
          <cell r="O1460" t="str">
            <v>цветной</v>
          </cell>
          <cell r="P1460" t="str">
            <v>Accessories</v>
          </cell>
          <cell r="Q1460" t="str">
            <v>Hairpin</v>
          </cell>
          <cell r="R1460" t="str">
            <v>Swim_Women</v>
          </cell>
          <cell r="S1460" t="str">
            <v>Swim</v>
          </cell>
          <cell r="T1460" t="str">
            <v>Аксессуары</v>
          </cell>
          <cell r="U1460" t="str">
            <v/>
          </cell>
          <cell r="V1460" t="str">
            <v/>
          </cell>
          <cell r="W1460" t="str">
            <v>(9) one size</v>
          </cell>
          <cell r="X1460">
            <v>1</v>
          </cell>
          <cell r="Y1460" t="str">
            <v>Нет</v>
          </cell>
          <cell r="Z1460" t="str">
            <v>Julia Kosmina</v>
          </cell>
          <cell r="AA1460" t="str">
            <v>Basic+</v>
          </cell>
          <cell r="AB1460" t="str">
            <v>Regular</v>
          </cell>
          <cell r="AC1460" t="str">
            <v>1,2,3,4,5</v>
          </cell>
          <cell r="AD1460" t="str">
            <v>1,2,3,4,5_1</v>
          </cell>
          <cell r="AE1460">
            <v>271</v>
          </cell>
          <cell r="AF1460">
            <v>52</v>
          </cell>
          <cell r="AG1460">
            <v>73</v>
          </cell>
          <cell r="AH1460">
            <v>96</v>
          </cell>
          <cell r="AI1460">
            <v>43</v>
          </cell>
          <cell r="AJ1460">
            <v>7</v>
          </cell>
          <cell r="AK1460">
            <v>1.5</v>
          </cell>
          <cell r="AL1460">
            <v>0.8</v>
          </cell>
          <cell r="AM1460">
            <v>3</v>
          </cell>
          <cell r="AN1460">
            <v>1</v>
          </cell>
          <cell r="AO1460">
            <v>4</v>
          </cell>
          <cell r="AP1460">
            <v>208</v>
          </cell>
          <cell r="AQ1460">
            <v>3</v>
          </cell>
          <cell r="AR1460">
            <v>1</v>
          </cell>
          <cell r="AS1460">
            <v>4</v>
          </cell>
          <cell r="AT1460">
            <v>292</v>
          </cell>
          <cell r="AU1460">
            <v>3</v>
          </cell>
          <cell r="AV1460">
            <v>1</v>
          </cell>
          <cell r="AW1460">
            <v>4</v>
          </cell>
          <cell r="AX1460">
            <v>384</v>
          </cell>
          <cell r="AY1460">
            <v>3</v>
          </cell>
          <cell r="AZ1460">
            <v>1</v>
          </cell>
          <cell r="BA1460">
            <v>4</v>
          </cell>
          <cell r="BB1460">
            <v>172</v>
          </cell>
          <cell r="BC1460">
            <v>3</v>
          </cell>
          <cell r="BD1460">
            <v>1</v>
          </cell>
          <cell r="BE1460">
            <v>4</v>
          </cell>
          <cell r="BF1460">
            <v>28</v>
          </cell>
          <cell r="BG1460" t="str">
            <v>2-1</v>
          </cell>
          <cell r="BH1460">
            <v>0.72266666666666668</v>
          </cell>
          <cell r="BI1460">
            <v>1084</v>
          </cell>
          <cell r="BJ1460">
            <v>399</v>
          </cell>
          <cell r="BK1460">
            <v>399</v>
          </cell>
          <cell r="BL1460">
            <v>332.5</v>
          </cell>
          <cell r="BM1460">
            <v>3.2151490733279613</v>
          </cell>
          <cell r="BN1460">
            <v>0.98</v>
          </cell>
          <cell r="BO1460">
            <v>1.01</v>
          </cell>
          <cell r="BP1460">
            <v>1.46</v>
          </cell>
          <cell r="BQ1460">
            <v>124.1</v>
          </cell>
          <cell r="BR1460">
            <v>0.68897243107769424</v>
          </cell>
          <cell r="BS1460">
            <v>3.3</v>
          </cell>
          <cell r="BT1460">
            <v>85</v>
          </cell>
          <cell r="BU1460">
            <v>1.2</v>
          </cell>
          <cell r="BV1460">
            <v>399</v>
          </cell>
          <cell r="BW1460">
            <v>200</v>
          </cell>
          <cell r="BX1460" t="str">
            <v>YIWU XINGLIU TRADING CO., LTD.</v>
          </cell>
          <cell r="BY1460" t="str">
            <v>Китай</v>
          </cell>
          <cell r="CA1460">
            <v>236</v>
          </cell>
          <cell r="CB1460">
            <v>180</v>
          </cell>
          <cell r="CD1460">
            <v>1500</v>
          </cell>
          <cell r="CE1460">
            <v>472.12953010432312</v>
          </cell>
          <cell r="CF1460">
            <v>1500</v>
          </cell>
          <cell r="CG1460">
            <v>1500</v>
          </cell>
          <cell r="CH1460" t="str">
            <v>не заказываем для ОПТа</v>
          </cell>
          <cell r="CI1460" t="str">
            <v>не заказываем для МП</v>
          </cell>
          <cell r="CJ1460">
            <v>180</v>
          </cell>
          <cell r="CK1460">
            <v>1094.8399999999999</v>
          </cell>
          <cell r="CL1460">
            <v>238.36</v>
          </cell>
          <cell r="CM1460">
            <v>0</v>
          </cell>
          <cell r="CN1460">
            <v>0</v>
          </cell>
          <cell r="CO1460">
            <v>181.8</v>
          </cell>
          <cell r="CP1460">
            <v>1515</v>
          </cell>
          <cell r="CQ1460">
            <v>134524.4</v>
          </cell>
          <cell r="CR1460">
            <v>29287.599999999999</v>
          </cell>
          <cell r="CS1460">
            <v>0</v>
          </cell>
          <cell r="CT1460">
            <v>0</v>
          </cell>
          <cell r="CU1460">
            <v>22338</v>
          </cell>
          <cell r="CV1460">
            <v>186150</v>
          </cell>
          <cell r="CW1460">
            <v>432516</v>
          </cell>
          <cell r="CX1460">
            <v>94164</v>
          </cell>
          <cell r="CY1460">
            <v>0</v>
          </cell>
          <cell r="CZ1460">
            <v>0</v>
          </cell>
          <cell r="DA1460">
            <v>71820</v>
          </cell>
          <cell r="DB1460">
            <v>598500</v>
          </cell>
          <cell r="DC1460" t="str">
            <v>Basic+</v>
          </cell>
          <cell r="DE1460">
            <v>59</v>
          </cell>
          <cell r="DF1460">
            <v>59</v>
          </cell>
          <cell r="DH1460">
            <v>3</v>
          </cell>
          <cell r="DI1460">
            <v>1</v>
          </cell>
          <cell r="DJ1460">
            <v>4</v>
          </cell>
          <cell r="DK1460">
            <v>236</v>
          </cell>
          <cell r="DP1460">
            <v>236</v>
          </cell>
          <cell r="DQ1460">
            <v>177</v>
          </cell>
          <cell r="DR1460">
            <v>59</v>
          </cell>
          <cell r="DS1460">
            <v>0.75</v>
          </cell>
          <cell r="DT1460">
            <v>0.25</v>
          </cell>
          <cell r="DU1460">
            <v>399</v>
          </cell>
          <cell r="DV1460">
            <v>25842</v>
          </cell>
          <cell r="DW1460">
            <v>238.36</v>
          </cell>
          <cell r="DX1460">
            <v>94164</v>
          </cell>
          <cell r="DY1460" t="str">
            <v>multicolor</v>
          </cell>
          <cell r="DZ1460" t="str">
            <v>20206320536___Masha___цветной</v>
          </cell>
        </row>
        <row r="1461">
          <cell r="B1461" t="str">
            <v>20206320537_0076880_00000003865</v>
          </cell>
          <cell r="C1461" t="str">
            <v>20206320537_0076880</v>
          </cell>
          <cell r="D1461" t="str">
            <v>Theme 4АксессуарыSehorЖенскийmulticolor9</v>
          </cell>
          <cell r="E1461" t="str">
            <v>Заг. с Th 4</v>
          </cell>
          <cell r="F1461" t="str">
            <v>ACOOLA Аксессуары Весна 2024 Theme 4</v>
          </cell>
          <cell r="G1461" t="str">
            <v>ACOOLA</v>
          </cell>
          <cell r="H1461" t="str">
            <v>Theme 4</v>
          </cell>
          <cell r="I1461" t="str">
            <v>00000003865</v>
          </cell>
          <cell r="J1461" t="str">
            <v>20206320537</v>
          </cell>
          <cell r="K1461" t="str">
            <v>Набор из 6 заколок для волос дет. Sehor цветной</v>
          </cell>
          <cell r="L1461" t="str">
            <v>Женский</v>
          </cell>
          <cell r="M1461" t="str">
            <v/>
          </cell>
          <cell r="N1461" t="str">
            <v>Sehor</v>
          </cell>
          <cell r="O1461" t="str">
            <v>цветной</v>
          </cell>
          <cell r="P1461" t="str">
            <v>Accessories</v>
          </cell>
          <cell r="Q1461" t="str">
            <v>Hairpin</v>
          </cell>
          <cell r="R1461" t="str">
            <v>Swim_Women</v>
          </cell>
          <cell r="S1461" t="str">
            <v>Swim</v>
          </cell>
          <cell r="T1461" t="str">
            <v>Аксессуары</v>
          </cell>
          <cell r="U1461" t="str">
            <v/>
          </cell>
          <cell r="V1461" t="str">
            <v/>
          </cell>
          <cell r="W1461" t="str">
            <v>(9) one size</v>
          </cell>
          <cell r="X1461">
            <v>1</v>
          </cell>
          <cell r="Y1461" t="str">
            <v>Нет</v>
          </cell>
          <cell r="Z1461" t="str">
            <v>Julia Kosmina</v>
          </cell>
          <cell r="AA1461" t="str">
            <v>Basic+</v>
          </cell>
          <cell r="AB1461" t="str">
            <v>Regular</v>
          </cell>
          <cell r="AC1461" t="str">
            <v>1,2,3,4,5</v>
          </cell>
          <cell r="AD1461" t="str">
            <v>1,2,3,4,5_1</v>
          </cell>
          <cell r="AE1461">
            <v>271</v>
          </cell>
          <cell r="AF1461">
            <v>52</v>
          </cell>
          <cell r="AG1461">
            <v>73</v>
          </cell>
          <cell r="AH1461">
            <v>96</v>
          </cell>
          <cell r="AI1461">
            <v>43</v>
          </cell>
          <cell r="AJ1461">
            <v>7</v>
          </cell>
          <cell r="AK1461">
            <v>1.5</v>
          </cell>
          <cell r="AL1461">
            <v>0.8</v>
          </cell>
          <cell r="AM1461">
            <v>3</v>
          </cell>
          <cell r="AN1461">
            <v>1</v>
          </cell>
          <cell r="AO1461">
            <v>4</v>
          </cell>
          <cell r="AP1461">
            <v>208</v>
          </cell>
          <cell r="AQ1461">
            <v>3</v>
          </cell>
          <cell r="AR1461">
            <v>1</v>
          </cell>
          <cell r="AS1461">
            <v>4</v>
          </cell>
          <cell r="AT1461">
            <v>292</v>
          </cell>
          <cell r="AU1461">
            <v>3</v>
          </cell>
          <cell r="AV1461">
            <v>1</v>
          </cell>
          <cell r="AW1461">
            <v>4</v>
          </cell>
          <cell r="AX1461">
            <v>384</v>
          </cell>
          <cell r="AY1461">
            <v>3</v>
          </cell>
          <cell r="AZ1461">
            <v>1</v>
          </cell>
          <cell r="BA1461">
            <v>4</v>
          </cell>
          <cell r="BB1461">
            <v>172</v>
          </cell>
          <cell r="BC1461">
            <v>3</v>
          </cell>
          <cell r="BD1461">
            <v>1</v>
          </cell>
          <cell r="BE1461">
            <v>4</v>
          </cell>
          <cell r="BF1461">
            <v>28</v>
          </cell>
          <cell r="BG1461" t="str">
            <v>2-1</v>
          </cell>
          <cell r="BH1461">
            <v>0.72266666666666668</v>
          </cell>
          <cell r="BI1461">
            <v>1084</v>
          </cell>
          <cell r="BJ1461">
            <v>299</v>
          </cell>
          <cell r="BK1461">
            <v>299</v>
          </cell>
          <cell r="BL1461">
            <v>249.17</v>
          </cell>
          <cell r="BM1461">
            <v>3.3823529411764706</v>
          </cell>
          <cell r="BN1461">
            <v>0.7</v>
          </cell>
          <cell r="BO1461">
            <v>0.72</v>
          </cell>
          <cell r="BP1461">
            <v>1.04</v>
          </cell>
          <cell r="BQ1461">
            <v>88.4</v>
          </cell>
          <cell r="BR1461">
            <v>0.70434782608695645</v>
          </cell>
          <cell r="BS1461">
            <v>3.3</v>
          </cell>
          <cell r="BT1461">
            <v>85</v>
          </cell>
          <cell r="BU1461">
            <v>1.2</v>
          </cell>
          <cell r="BV1461">
            <v>299</v>
          </cell>
          <cell r="BW1461">
            <v>150</v>
          </cell>
          <cell r="BX1461" t="str">
            <v>YIWU XINGLIU TRADING CO., LTD.</v>
          </cell>
          <cell r="BY1461" t="str">
            <v>Китай</v>
          </cell>
          <cell r="CA1461">
            <v>236</v>
          </cell>
          <cell r="CB1461">
            <v>180</v>
          </cell>
          <cell r="CD1461">
            <v>1500</v>
          </cell>
          <cell r="CE1461">
            <v>472.12953010432312</v>
          </cell>
          <cell r="CF1461">
            <v>1500</v>
          </cell>
          <cell r="CG1461">
            <v>1500</v>
          </cell>
          <cell r="CH1461" t="str">
            <v>не заказываем для ОПТа</v>
          </cell>
          <cell r="CI1461" t="str">
            <v>не заказываем для МП</v>
          </cell>
          <cell r="CJ1461">
            <v>180</v>
          </cell>
          <cell r="CK1461">
            <v>780.48</v>
          </cell>
          <cell r="CL1461">
            <v>169.92</v>
          </cell>
          <cell r="CM1461">
            <v>0</v>
          </cell>
          <cell r="CN1461">
            <v>0</v>
          </cell>
          <cell r="CO1461">
            <v>129.6</v>
          </cell>
          <cell r="CP1461">
            <v>1080</v>
          </cell>
          <cell r="CQ1461">
            <v>95825.600000000006</v>
          </cell>
          <cell r="CR1461">
            <v>20862.400000000001</v>
          </cell>
          <cell r="CS1461">
            <v>0</v>
          </cell>
          <cell r="CT1461">
            <v>0</v>
          </cell>
          <cell r="CU1461">
            <v>15912.000000000002</v>
          </cell>
          <cell r="CV1461">
            <v>132600</v>
          </cell>
          <cell r="CW1461">
            <v>324116</v>
          </cell>
          <cell r="CX1461">
            <v>70564</v>
          </cell>
          <cell r="CY1461">
            <v>0</v>
          </cell>
          <cell r="CZ1461">
            <v>0</v>
          </cell>
          <cell r="DA1461">
            <v>53820</v>
          </cell>
          <cell r="DB1461">
            <v>448500</v>
          </cell>
          <cell r="DC1461" t="str">
            <v>Basic+</v>
          </cell>
          <cell r="DE1461">
            <v>59</v>
          </cell>
          <cell r="DF1461">
            <v>59</v>
          </cell>
          <cell r="DH1461">
            <v>3</v>
          </cell>
          <cell r="DI1461">
            <v>1</v>
          </cell>
          <cell r="DJ1461">
            <v>4</v>
          </cell>
          <cell r="DK1461">
            <v>236</v>
          </cell>
          <cell r="DP1461">
            <v>236</v>
          </cell>
          <cell r="DQ1461">
            <v>177</v>
          </cell>
          <cell r="DR1461">
            <v>59</v>
          </cell>
          <cell r="DS1461">
            <v>0.75</v>
          </cell>
          <cell r="DT1461">
            <v>0.25</v>
          </cell>
          <cell r="DU1461">
            <v>299</v>
          </cell>
          <cell r="DV1461">
            <v>18408</v>
          </cell>
          <cell r="DW1461">
            <v>169.92</v>
          </cell>
          <cell r="DX1461">
            <v>70564</v>
          </cell>
          <cell r="DY1461" t="str">
            <v>multicolor</v>
          </cell>
          <cell r="DZ1461" t="str">
            <v>20206320537___Sehor___цветной</v>
          </cell>
        </row>
        <row r="1462">
          <cell r="B1462" t="str">
            <v>20206320538_0076881_00000003865</v>
          </cell>
          <cell r="C1462" t="str">
            <v>20206320538_0076881</v>
          </cell>
          <cell r="D1462" t="str">
            <v>Theme 4АксессуарыBryaЖенскийmulticolor9</v>
          </cell>
          <cell r="E1462" t="str">
            <v>Заг. с Th 4</v>
          </cell>
          <cell r="F1462" t="str">
            <v>ACOOLA Аксессуары Весна 2024 Theme 4</v>
          </cell>
          <cell r="G1462" t="str">
            <v>ACOOLA</v>
          </cell>
          <cell r="H1462" t="str">
            <v>Theme 4</v>
          </cell>
          <cell r="I1462" t="str">
            <v>00000003865</v>
          </cell>
          <cell r="J1462" t="str">
            <v>20206320538</v>
          </cell>
          <cell r="K1462" t="str">
            <v>Набор из 6 заколок для волос дет. Brya цветной</v>
          </cell>
          <cell r="L1462" t="str">
            <v>Женский</v>
          </cell>
          <cell r="M1462" t="str">
            <v/>
          </cell>
          <cell r="N1462" t="str">
            <v>Brya</v>
          </cell>
          <cell r="O1462" t="str">
            <v>цветной</v>
          </cell>
          <cell r="P1462" t="str">
            <v>Accessories</v>
          </cell>
          <cell r="Q1462" t="str">
            <v>Hairpin</v>
          </cell>
          <cell r="R1462" t="str">
            <v>Swim_Women</v>
          </cell>
          <cell r="S1462" t="str">
            <v>Swim</v>
          </cell>
          <cell r="T1462" t="str">
            <v>Аксессуары</v>
          </cell>
          <cell r="U1462" t="str">
            <v/>
          </cell>
          <cell r="V1462" t="str">
            <v/>
          </cell>
          <cell r="W1462" t="str">
            <v>(9) one size</v>
          </cell>
          <cell r="X1462">
            <v>1</v>
          </cell>
          <cell r="Y1462" t="str">
            <v>Да</v>
          </cell>
          <cell r="Z1462" t="str">
            <v>Julia Kosmina</v>
          </cell>
          <cell r="AA1462" t="str">
            <v>Basic+</v>
          </cell>
          <cell r="AB1462" t="str">
            <v>Regular</v>
          </cell>
          <cell r="AC1462" t="str">
            <v>1,2,3,4,5</v>
          </cell>
          <cell r="AD1462" t="str">
            <v>1,2,3,4,5_1</v>
          </cell>
          <cell r="AE1462">
            <v>271</v>
          </cell>
          <cell r="AF1462">
            <v>52</v>
          </cell>
          <cell r="AG1462">
            <v>73</v>
          </cell>
          <cell r="AH1462">
            <v>96</v>
          </cell>
          <cell r="AI1462">
            <v>43</v>
          </cell>
          <cell r="AJ1462">
            <v>7</v>
          </cell>
          <cell r="AK1462">
            <v>1.5</v>
          </cell>
          <cell r="AL1462">
            <v>0.8</v>
          </cell>
          <cell r="AM1462">
            <v>3</v>
          </cell>
          <cell r="AN1462">
            <v>1</v>
          </cell>
          <cell r="AO1462">
            <v>4</v>
          </cell>
          <cell r="AP1462">
            <v>208</v>
          </cell>
          <cell r="AQ1462">
            <v>3</v>
          </cell>
          <cell r="AR1462">
            <v>1</v>
          </cell>
          <cell r="AS1462">
            <v>4</v>
          </cell>
          <cell r="AT1462">
            <v>292</v>
          </cell>
          <cell r="AU1462">
            <v>3</v>
          </cell>
          <cell r="AV1462">
            <v>1</v>
          </cell>
          <cell r="AW1462">
            <v>4</v>
          </cell>
          <cell r="AX1462">
            <v>384</v>
          </cell>
          <cell r="AY1462">
            <v>3</v>
          </cell>
          <cell r="AZ1462">
            <v>1</v>
          </cell>
          <cell r="BA1462">
            <v>4</v>
          </cell>
          <cell r="BB1462">
            <v>172</v>
          </cell>
          <cell r="BC1462">
            <v>3</v>
          </cell>
          <cell r="BD1462">
            <v>1</v>
          </cell>
          <cell r="BE1462">
            <v>4</v>
          </cell>
          <cell r="BF1462">
            <v>28</v>
          </cell>
          <cell r="BG1462" t="str">
            <v>2-1</v>
          </cell>
          <cell r="BH1462">
            <v>0.72266666666666668</v>
          </cell>
          <cell r="BI1462">
            <v>1084</v>
          </cell>
          <cell r="BJ1462">
            <v>399</v>
          </cell>
          <cell r="BK1462">
            <v>399</v>
          </cell>
          <cell r="BL1462">
            <v>332.5</v>
          </cell>
          <cell r="BM1462">
            <v>3.2151490733279613</v>
          </cell>
          <cell r="BN1462">
            <v>0.98</v>
          </cell>
          <cell r="BO1462">
            <v>1.01</v>
          </cell>
          <cell r="BP1462">
            <v>1.46</v>
          </cell>
          <cell r="BQ1462">
            <v>124.1</v>
          </cell>
          <cell r="BR1462">
            <v>0.68897243107769424</v>
          </cell>
          <cell r="BS1462">
            <v>3.3</v>
          </cell>
          <cell r="BT1462">
            <v>85</v>
          </cell>
          <cell r="BU1462">
            <v>1.2</v>
          </cell>
          <cell r="BV1462">
            <v>399</v>
          </cell>
          <cell r="BW1462">
            <v>200</v>
          </cell>
          <cell r="BX1462" t="str">
            <v>Shenzhen Zlorna Ornament Co., Ltd.</v>
          </cell>
          <cell r="BY1462" t="str">
            <v>Китай</v>
          </cell>
          <cell r="CA1462">
            <v>236</v>
          </cell>
          <cell r="CB1462">
            <v>180</v>
          </cell>
          <cell r="CD1462">
            <v>1500</v>
          </cell>
          <cell r="CE1462">
            <v>472.12953010432312</v>
          </cell>
          <cell r="CF1462">
            <v>1500</v>
          </cell>
          <cell r="CG1462">
            <v>1500</v>
          </cell>
          <cell r="CH1462" t="str">
            <v>не заказываем для ОПТа</v>
          </cell>
          <cell r="CI1462" t="str">
            <v>не заказываем для МП</v>
          </cell>
          <cell r="CJ1462">
            <v>180</v>
          </cell>
          <cell r="CK1462">
            <v>1094.8399999999999</v>
          </cell>
          <cell r="CL1462">
            <v>238.36</v>
          </cell>
          <cell r="CM1462">
            <v>0</v>
          </cell>
          <cell r="CN1462">
            <v>0</v>
          </cell>
          <cell r="CO1462">
            <v>181.8</v>
          </cell>
          <cell r="CP1462">
            <v>1515</v>
          </cell>
          <cell r="CQ1462">
            <v>134524.4</v>
          </cell>
          <cell r="CR1462">
            <v>29287.599999999999</v>
          </cell>
          <cell r="CS1462">
            <v>0</v>
          </cell>
          <cell r="CT1462">
            <v>0</v>
          </cell>
          <cell r="CU1462">
            <v>22338</v>
          </cell>
          <cell r="CV1462">
            <v>186150</v>
          </cell>
          <cell r="CW1462">
            <v>432516</v>
          </cell>
          <cell r="CX1462">
            <v>94164</v>
          </cell>
          <cell r="CY1462">
            <v>0</v>
          </cell>
          <cell r="CZ1462">
            <v>0</v>
          </cell>
          <cell r="DA1462">
            <v>71820</v>
          </cell>
          <cell r="DB1462">
            <v>598500</v>
          </cell>
          <cell r="DC1462" t="str">
            <v>Basic+</v>
          </cell>
          <cell r="DE1462">
            <v>59</v>
          </cell>
          <cell r="DF1462">
            <v>59</v>
          </cell>
          <cell r="DH1462">
            <v>3</v>
          </cell>
          <cell r="DI1462">
            <v>1</v>
          </cell>
          <cell r="DJ1462">
            <v>4</v>
          </cell>
          <cell r="DK1462">
            <v>236</v>
          </cell>
          <cell r="DP1462">
            <v>236</v>
          </cell>
          <cell r="DQ1462">
            <v>177</v>
          </cell>
          <cell r="DR1462">
            <v>59</v>
          </cell>
          <cell r="DS1462">
            <v>0.75</v>
          </cell>
          <cell r="DT1462">
            <v>0.25</v>
          </cell>
          <cell r="DU1462">
            <v>399</v>
          </cell>
          <cell r="DV1462">
            <v>25842</v>
          </cell>
          <cell r="DW1462">
            <v>238.36</v>
          </cell>
          <cell r="DX1462">
            <v>94164</v>
          </cell>
          <cell r="DY1462" t="str">
            <v>multicolor</v>
          </cell>
          <cell r="DZ1462" t="str">
            <v>20206320538___Brya___цветной</v>
          </cell>
        </row>
        <row r="1463">
          <cell r="B1463" t="str">
            <v>20206320539_0076882_00000003865</v>
          </cell>
          <cell r="C1463" t="str">
            <v>20206320539_0076882</v>
          </cell>
          <cell r="D1463" t="str">
            <v>Theme 4АксессуарыKrabiЖенскийmulticolor9</v>
          </cell>
          <cell r="E1463" t="str">
            <v>Заг. с Th 4</v>
          </cell>
          <cell r="F1463" t="str">
            <v>ACOOLA Аксессуары Весна 2024 Theme 4</v>
          </cell>
          <cell r="G1463" t="str">
            <v>ACOOLA</v>
          </cell>
          <cell r="H1463" t="str">
            <v>Theme 4</v>
          </cell>
          <cell r="I1463" t="str">
            <v>00000003865</v>
          </cell>
          <cell r="J1463" t="str">
            <v>20206320539</v>
          </cell>
          <cell r="K1463" t="str">
            <v>Набор из 4 заколок для волос дет. Krabi цветной</v>
          </cell>
          <cell r="L1463" t="str">
            <v>Женский</v>
          </cell>
          <cell r="M1463" t="str">
            <v/>
          </cell>
          <cell r="N1463" t="str">
            <v>Krabi</v>
          </cell>
          <cell r="O1463" t="str">
            <v>цветной</v>
          </cell>
          <cell r="P1463" t="str">
            <v>Accessories</v>
          </cell>
          <cell r="Q1463" t="str">
            <v>Hairpin</v>
          </cell>
          <cell r="R1463" t="str">
            <v>Swim_Women</v>
          </cell>
          <cell r="S1463" t="str">
            <v>Swim</v>
          </cell>
          <cell r="T1463" t="str">
            <v>Аксессуары</v>
          </cell>
          <cell r="U1463" t="str">
            <v/>
          </cell>
          <cell r="V1463" t="str">
            <v/>
          </cell>
          <cell r="W1463" t="str">
            <v>(9) one size</v>
          </cell>
          <cell r="X1463">
            <v>1</v>
          </cell>
          <cell r="Y1463" t="str">
            <v>Нет</v>
          </cell>
          <cell r="Z1463" t="str">
            <v>Julia Kosmina</v>
          </cell>
          <cell r="AA1463" t="str">
            <v>Basic+</v>
          </cell>
          <cell r="AB1463" t="str">
            <v>Regular</v>
          </cell>
          <cell r="AC1463" t="str">
            <v>1,2,3,4,5</v>
          </cell>
          <cell r="AD1463" t="str">
            <v>1,2,3,4,5_1</v>
          </cell>
          <cell r="AE1463">
            <v>271</v>
          </cell>
          <cell r="AF1463">
            <v>52</v>
          </cell>
          <cell r="AG1463">
            <v>73</v>
          </cell>
          <cell r="AH1463">
            <v>96</v>
          </cell>
          <cell r="AI1463">
            <v>43</v>
          </cell>
          <cell r="AJ1463">
            <v>7</v>
          </cell>
          <cell r="AK1463">
            <v>1.5</v>
          </cell>
          <cell r="AL1463">
            <v>0.8</v>
          </cell>
          <cell r="AM1463">
            <v>3</v>
          </cell>
          <cell r="AN1463">
            <v>1</v>
          </cell>
          <cell r="AO1463">
            <v>4</v>
          </cell>
          <cell r="AP1463">
            <v>208</v>
          </cell>
          <cell r="AQ1463">
            <v>3</v>
          </cell>
          <cell r="AR1463">
            <v>1</v>
          </cell>
          <cell r="AS1463">
            <v>4</v>
          </cell>
          <cell r="AT1463">
            <v>292</v>
          </cell>
          <cell r="AU1463">
            <v>3</v>
          </cell>
          <cell r="AV1463">
            <v>1</v>
          </cell>
          <cell r="AW1463">
            <v>4</v>
          </cell>
          <cell r="AX1463">
            <v>384</v>
          </cell>
          <cell r="AY1463">
            <v>3</v>
          </cell>
          <cell r="AZ1463">
            <v>1</v>
          </cell>
          <cell r="BA1463">
            <v>4</v>
          </cell>
          <cell r="BB1463">
            <v>172</v>
          </cell>
          <cell r="BC1463">
            <v>3</v>
          </cell>
          <cell r="BD1463">
            <v>1</v>
          </cell>
          <cell r="BE1463">
            <v>4</v>
          </cell>
          <cell r="BF1463">
            <v>28</v>
          </cell>
          <cell r="BG1463" t="str">
            <v>2-1</v>
          </cell>
          <cell r="BH1463">
            <v>0.72266666666666668</v>
          </cell>
          <cell r="BI1463">
            <v>1084</v>
          </cell>
          <cell r="BJ1463">
            <v>299</v>
          </cell>
          <cell r="BK1463">
            <v>299</v>
          </cell>
          <cell r="BL1463">
            <v>249.17</v>
          </cell>
          <cell r="BM1463">
            <v>2.8141176470588234</v>
          </cell>
          <cell r="BN1463">
            <v>0.84</v>
          </cell>
          <cell r="BO1463">
            <v>0.87</v>
          </cell>
          <cell r="BP1463">
            <v>1.25</v>
          </cell>
          <cell r="BQ1463">
            <v>106.25</v>
          </cell>
          <cell r="BR1463">
            <v>0.64464882943143809</v>
          </cell>
          <cell r="BS1463">
            <v>3.3</v>
          </cell>
          <cell r="BT1463">
            <v>85</v>
          </cell>
          <cell r="BU1463">
            <v>1.2</v>
          </cell>
          <cell r="BV1463">
            <v>299</v>
          </cell>
          <cell r="BW1463">
            <v>150</v>
          </cell>
          <cell r="BX1463" t="str">
            <v>SHAOXING YANSHENG TRADING CO., LTD</v>
          </cell>
          <cell r="BY1463" t="str">
            <v>Китай</v>
          </cell>
          <cell r="CA1463">
            <v>236</v>
          </cell>
          <cell r="CB1463">
            <v>180</v>
          </cell>
          <cell r="CD1463">
            <v>1500</v>
          </cell>
          <cell r="CE1463">
            <v>472.12953010432312</v>
          </cell>
          <cell r="CF1463">
            <v>1500</v>
          </cell>
          <cell r="CG1463">
            <v>1500</v>
          </cell>
          <cell r="CH1463" t="str">
            <v>не заказываем для ОПТа</v>
          </cell>
          <cell r="CI1463" t="str">
            <v>не заказываем для МП</v>
          </cell>
          <cell r="CJ1463">
            <v>180</v>
          </cell>
          <cell r="CK1463">
            <v>943.08</v>
          </cell>
          <cell r="CL1463">
            <v>205.32</v>
          </cell>
          <cell r="CM1463">
            <v>0</v>
          </cell>
          <cell r="CN1463">
            <v>0</v>
          </cell>
          <cell r="CO1463">
            <v>156.6</v>
          </cell>
          <cell r="CP1463">
            <v>1305</v>
          </cell>
          <cell r="CQ1463">
            <v>115175</v>
          </cell>
          <cell r="CR1463">
            <v>25075</v>
          </cell>
          <cell r="CS1463">
            <v>0</v>
          </cell>
          <cell r="CT1463">
            <v>0</v>
          </cell>
          <cell r="CU1463">
            <v>19125</v>
          </cell>
          <cell r="CV1463">
            <v>159375</v>
          </cell>
          <cell r="CW1463">
            <v>324116</v>
          </cell>
          <cell r="CX1463">
            <v>70564</v>
          </cell>
          <cell r="CY1463">
            <v>0</v>
          </cell>
          <cell r="CZ1463">
            <v>0</v>
          </cell>
          <cell r="DA1463">
            <v>53820</v>
          </cell>
          <cell r="DB1463">
            <v>448500</v>
          </cell>
          <cell r="DC1463" t="str">
            <v>Basic+</v>
          </cell>
          <cell r="DE1463">
            <v>59</v>
          </cell>
          <cell r="DF1463">
            <v>59</v>
          </cell>
          <cell r="DH1463">
            <v>3</v>
          </cell>
          <cell r="DI1463">
            <v>1</v>
          </cell>
          <cell r="DJ1463">
            <v>4</v>
          </cell>
          <cell r="DK1463">
            <v>236</v>
          </cell>
          <cell r="DP1463">
            <v>236</v>
          </cell>
          <cell r="DQ1463">
            <v>177</v>
          </cell>
          <cell r="DR1463">
            <v>59</v>
          </cell>
          <cell r="DS1463">
            <v>0.75</v>
          </cell>
          <cell r="DT1463">
            <v>0.25</v>
          </cell>
          <cell r="DU1463">
            <v>299</v>
          </cell>
          <cell r="DV1463">
            <v>22125</v>
          </cell>
          <cell r="DW1463">
            <v>205.32</v>
          </cell>
          <cell r="DX1463">
            <v>70564</v>
          </cell>
          <cell r="DY1463" t="str">
            <v>multicolor</v>
          </cell>
          <cell r="DZ1463" t="str">
            <v>20206320539___Krabi___цветной</v>
          </cell>
        </row>
        <row r="1464">
          <cell r="B1464" t="str">
            <v>20206320540_0076883_00000003865</v>
          </cell>
          <cell r="C1464" t="str">
            <v>20206320540_0076883</v>
          </cell>
          <cell r="D1464" t="str">
            <v>Theme 4АксессуарыElliotЖенскийmulticolor9</v>
          </cell>
          <cell r="E1464" t="str">
            <v>Заг. с Th 4</v>
          </cell>
          <cell r="F1464" t="str">
            <v>ACOOLA Аксессуары Весна 2024 Theme 4</v>
          </cell>
          <cell r="G1464" t="str">
            <v>ACOOLA</v>
          </cell>
          <cell r="H1464" t="str">
            <v>Theme 4</v>
          </cell>
          <cell r="I1464" t="str">
            <v>00000003865</v>
          </cell>
          <cell r="J1464" t="str">
            <v>20206320540</v>
          </cell>
          <cell r="K1464" t="str">
            <v>Набор из 3 заколок для волос дет. Elliot цветной</v>
          </cell>
          <cell r="L1464" t="str">
            <v>Женский</v>
          </cell>
          <cell r="M1464" t="str">
            <v/>
          </cell>
          <cell r="N1464" t="str">
            <v>Elliot</v>
          </cell>
          <cell r="O1464" t="str">
            <v>цветной</v>
          </cell>
          <cell r="P1464" t="str">
            <v>Accessories</v>
          </cell>
          <cell r="Q1464" t="str">
            <v>Hairpin</v>
          </cell>
          <cell r="R1464" t="str">
            <v>Swim_Women</v>
          </cell>
          <cell r="S1464" t="str">
            <v>Swim</v>
          </cell>
          <cell r="T1464" t="str">
            <v>Аксессуары</v>
          </cell>
          <cell r="U1464" t="str">
            <v/>
          </cell>
          <cell r="V1464" t="str">
            <v/>
          </cell>
          <cell r="W1464" t="str">
            <v>(9) one size</v>
          </cell>
          <cell r="X1464">
            <v>1</v>
          </cell>
          <cell r="Y1464" t="str">
            <v>Нет</v>
          </cell>
          <cell r="Z1464" t="str">
            <v>Julia Kosmina</v>
          </cell>
          <cell r="AA1464" t="str">
            <v>Basic+</v>
          </cell>
          <cell r="AB1464" t="str">
            <v>Regular</v>
          </cell>
          <cell r="AC1464" t="str">
            <v>1,2,3,4,5</v>
          </cell>
          <cell r="AD1464" t="str">
            <v>1,2,3,4,5_1</v>
          </cell>
          <cell r="AE1464">
            <v>271</v>
          </cell>
          <cell r="AF1464">
            <v>52</v>
          </cell>
          <cell r="AG1464">
            <v>73</v>
          </cell>
          <cell r="AH1464">
            <v>96</v>
          </cell>
          <cell r="AI1464">
            <v>43</v>
          </cell>
          <cell r="AJ1464">
            <v>7</v>
          </cell>
          <cell r="AK1464">
            <v>1.5</v>
          </cell>
          <cell r="AL1464">
            <v>0.8</v>
          </cell>
          <cell r="AM1464">
            <v>3</v>
          </cell>
          <cell r="AN1464">
            <v>1</v>
          </cell>
          <cell r="AO1464">
            <v>4</v>
          </cell>
          <cell r="AP1464">
            <v>208</v>
          </cell>
          <cell r="AQ1464">
            <v>3</v>
          </cell>
          <cell r="AR1464">
            <v>1</v>
          </cell>
          <cell r="AS1464">
            <v>4</v>
          </cell>
          <cell r="AT1464">
            <v>292</v>
          </cell>
          <cell r="AU1464">
            <v>3</v>
          </cell>
          <cell r="AV1464">
            <v>1</v>
          </cell>
          <cell r="AW1464">
            <v>4</v>
          </cell>
          <cell r="AX1464">
            <v>384</v>
          </cell>
          <cell r="AY1464">
            <v>3</v>
          </cell>
          <cell r="AZ1464">
            <v>1</v>
          </cell>
          <cell r="BA1464">
            <v>4</v>
          </cell>
          <cell r="BB1464">
            <v>172</v>
          </cell>
          <cell r="BC1464">
            <v>3</v>
          </cell>
          <cell r="BD1464">
            <v>1</v>
          </cell>
          <cell r="BE1464">
            <v>4</v>
          </cell>
          <cell r="BF1464">
            <v>28</v>
          </cell>
          <cell r="BG1464" t="str">
            <v>2-1</v>
          </cell>
          <cell r="BH1464">
            <v>0.72266666666666668</v>
          </cell>
          <cell r="BI1464">
            <v>1084</v>
          </cell>
          <cell r="BJ1464">
            <v>399</v>
          </cell>
          <cell r="BK1464">
            <v>399</v>
          </cell>
          <cell r="BL1464">
            <v>332.5</v>
          </cell>
          <cell r="BM1464">
            <v>2.9898838516298234</v>
          </cell>
          <cell r="BN1464">
            <v>1.04</v>
          </cell>
          <cell r="BO1464">
            <v>1.0900000000000001</v>
          </cell>
          <cell r="BP1464">
            <v>1.57</v>
          </cell>
          <cell r="BQ1464">
            <v>133.45000000000002</v>
          </cell>
          <cell r="BR1464">
            <v>0.66553884711779443</v>
          </cell>
          <cell r="BS1464">
            <v>3.3</v>
          </cell>
          <cell r="BT1464">
            <v>85</v>
          </cell>
          <cell r="BU1464">
            <v>1.2</v>
          </cell>
          <cell r="BV1464">
            <v>399</v>
          </cell>
          <cell r="BW1464">
            <v>200</v>
          </cell>
          <cell r="BX1464" t="str">
            <v>YIWU XINGLIU TRADING CO., LTD.</v>
          </cell>
          <cell r="BY1464" t="str">
            <v>Китай</v>
          </cell>
          <cell r="CA1464">
            <v>236</v>
          </cell>
          <cell r="CB1464">
            <v>180</v>
          </cell>
          <cell r="CD1464">
            <v>1500</v>
          </cell>
          <cell r="CE1464">
            <v>472.12953010432312</v>
          </cell>
          <cell r="CF1464">
            <v>1500</v>
          </cell>
          <cell r="CG1464">
            <v>1500</v>
          </cell>
          <cell r="CH1464" t="str">
            <v>не заказываем для ОПТа</v>
          </cell>
          <cell r="CI1464" t="str">
            <v>не заказываем для МП</v>
          </cell>
          <cell r="CJ1464">
            <v>180</v>
          </cell>
          <cell r="CK1464">
            <v>1181.5600000000002</v>
          </cell>
          <cell r="CL1464">
            <v>257.24</v>
          </cell>
          <cell r="CM1464">
            <v>0</v>
          </cell>
          <cell r="CN1464">
            <v>0</v>
          </cell>
          <cell r="CO1464">
            <v>196.20000000000002</v>
          </cell>
          <cell r="CP1464">
            <v>1635.0000000000002</v>
          </cell>
          <cell r="CQ1464">
            <v>144659.80000000002</v>
          </cell>
          <cell r="CR1464">
            <v>31494.200000000004</v>
          </cell>
          <cell r="CS1464">
            <v>0</v>
          </cell>
          <cell r="CT1464">
            <v>0</v>
          </cell>
          <cell r="CU1464">
            <v>24021.000000000004</v>
          </cell>
          <cell r="CV1464">
            <v>200175.00000000003</v>
          </cell>
          <cell r="CW1464">
            <v>432516</v>
          </cell>
          <cell r="CX1464">
            <v>94164</v>
          </cell>
          <cell r="CY1464">
            <v>0</v>
          </cell>
          <cell r="CZ1464">
            <v>0</v>
          </cell>
          <cell r="DA1464">
            <v>71820</v>
          </cell>
          <cell r="DB1464">
            <v>598500</v>
          </cell>
          <cell r="DC1464" t="str">
            <v>Basic+</v>
          </cell>
          <cell r="DE1464">
            <v>59</v>
          </cell>
          <cell r="DF1464">
            <v>59</v>
          </cell>
          <cell r="DH1464">
            <v>3</v>
          </cell>
          <cell r="DI1464">
            <v>1</v>
          </cell>
          <cell r="DJ1464">
            <v>4</v>
          </cell>
          <cell r="DK1464">
            <v>236</v>
          </cell>
          <cell r="DP1464">
            <v>236</v>
          </cell>
          <cell r="DQ1464">
            <v>177</v>
          </cell>
          <cell r="DR1464">
            <v>59</v>
          </cell>
          <cell r="DS1464">
            <v>0.75</v>
          </cell>
          <cell r="DT1464">
            <v>0.25</v>
          </cell>
          <cell r="DU1464">
            <v>399</v>
          </cell>
          <cell r="DV1464">
            <v>27789.000000000004</v>
          </cell>
          <cell r="DW1464">
            <v>257.24</v>
          </cell>
          <cell r="DX1464">
            <v>94164</v>
          </cell>
          <cell r="DY1464" t="str">
            <v>multicolor</v>
          </cell>
          <cell r="DZ1464" t="str">
            <v>20206320540___Elliot___цветной</v>
          </cell>
        </row>
        <row r="1465">
          <cell r="B1465" t="str">
            <v>20206320541_0076884_00000003865</v>
          </cell>
          <cell r="C1465" t="str">
            <v>20206320541_0076884</v>
          </cell>
          <cell r="D1465" t="str">
            <v>Theme 4АксессуарыTanaЖенскийmulticolor9</v>
          </cell>
          <cell r="E1465" t="str">
            <v>Заг. с Th 4</v>
          </cell>
          <cell r="F1465" t="str">
            <v>ACOOLA Аксессуары Весна 2024 Theme 4</v>
          </cell>
          <cell r="G1465" t="str">
            <v>ACOOLA</v>
          </cell>
          <cell r="H1465" t="str">
            <v>Theme 4</v>
          </cell>
          <cell r="I1465" t="str">
            <v>00000003865</v>
          </cell>
          <cell r="J1465" t="str">
            <v>20206320541</v>
          </cell>
          <cell r="K1465" t="str">
            <v>Набор из 2 заколок для волос дет. Tana цветной</v>
          </cell>
          <cell r="L1465" t="str">
            <v>Женский</v>
          </cell>
          <cell r="M1465" t="str">
            <v/>
          </cell>
          <cell r="N1465" t="str">
            <v>Tana</v>
          </cell>
          <cell r="O1465" t="str">
            <v>цветной</v>
          </cell>
          <cell r="P1465" t="str">
            <v>Accessories</v>
          </cell>
          <cell r="Q1465" t="str">
            <v>Hairpin</v>
          </cell>
          <cell r="R1465" t="str">
            <v>Swim_Women</v>
          </cell>
          <cell r="S1465" t="str">
            <v>Swim</v>
          </cell>
          <cell r="T1465" t="str">
            <v>Аксессуары</v>
          </cell>
          <cell r="U1465" t="str">
            <v/>
          </cell>
          <cell r="V1465" t="str">
            <v/>
          </cell>
          <cell r="W1465" t="str">
            <v>(9) one size</v>
          </cell>
          <cell r="X1465">
            <v>1</v>
          </cell>
          <cell r="Y1465" t="str">
            <v>Нет</v>
          </cell>
          <cell r="Z1465" t="str">
            <v>Julia Kosmina</v>
          </cell>
          <cell r="AA1465" t="str">
            <v>Basic+</v>
          </cell>
          <cell r="AB1465" t="str">
            <v>Regular</v>
          </cell>
          <cell r="AC1465" t="str">
            <v>1,2,3,4,5</v>
          </cell>
          <cell r="AD1465" t="str">
            <v>1,2,3,4,5_1</v>
          </cell>
          <cell r="AE1465">
            <v>271</v>
          </cell>
          <cell r="AF1465">
            <v>52</v>
          </cell>
          <cell r="AG1465">
            <v>73</v>
          </cell>
          <cell r="AH1465">
            <v>96</v>
          </cell>
          <cell r="AI1465">
            <v>43</v>
          </cell>
          <cell r="AJ1465">
            <v>7</v>
          </cell>
          <cell r="AK1465">
            <v>1.5</v>
          </cell>
          <cell r="AL1465">
            <v>0.8</v>
          </cell>
          <cell r="AM1465">
            <v>3</v>
          </cell>
          <cell r="AN1465">
            <v>1</v>
          </cell>
          <cell r="AO1465">
            <v>4</v>
          </cell>
          <cell r="AP1465">
            <v>208</v>
          </cell>
          <cell r="AQ1465">
            <v>3</v>
          </cell>
          <cell r="AR1465">
            <v>1</v>
          </cell>
          <cell r="AS1465">
            <v>4</v>
          </cell>
          <cell r="AT1465">
            <v>292</v>
          </cell>
          <cell r="AU1465">
            <v>3</v>
          </cell>
          <cell r="AV1465">
            <v>1</v>
          </cell>
          <cell r="AW1465">
            <v>4</v>
          </cell>
          <cell r="AX1465">
            <v>384</v>
          </cell>
          <cell r="AY1465">
            <v>3</v>
          </cell>
          <cell r="AZ1465">
            <v>1</v>
          </cell>
          <cell r="BA1465">
            <v>4</v>
          </cell>
          <cell r="BB1465">
            <v>172</v>
          </cell>
          <cell r="BC1465">
            <v>3</v>
          </cell>
          <cell r="BD1465">
            <v>1</v>
          </cell>
          <cell r="BE1465">
            <v>4</v>
          </cell>
          <cell r="BF1465">
            <v>28</v>
          </cell>
          <cell r="BG1465" t="str">
            <v>2-1</v>
          </cell>
          <cell r="BH1465">
            <v>0.72266666666666668</v>
          </cell>
          <cell r="BI1465">
            <v>1084</v>
          </cell>
          <cell r="BJ1465">
            <v>299</v>
          </cell>
          <cell r="BK1465">
            <v>299</v>
          </cell>
          <cell r="BL1465">
            <v>249.17</v>
          </cell>
          <cell r="BM1465">
            <v>2.8141176470588234</v>
          </cell>
          <cell r="BN1465">
            <v>0.84</v>
          </cell>
          <cell r="BO1465">
            <v>0.87</v>
          </cell>
          <cell r="BP1465">
            <v>1.25</v>
          </cell>
          <cell r="BQ1465">
            <v>106.25</v>
          </cell>
          <cell r="BR1465">
            <v>0.64464882943143809</v>
          </cell>
          <cell r="BS1465">
            <v>3.3</v>
          </cell>
          <cell r="BT1465">
            <v>85</v>
          </cell>
          <cell r="BU1465">
            <v>1.2</v>
          </cell>
          <cell r="BV1465">
            <v>299</v>
          </cell>
          <cell r="BW1465">
            <v>150</v>
          </cell>
          <cell r="BX1465" t="str">
            <v>YIWU XINGLIU TRADING CO., LTD.</v>
          </cell>
          <cell r="BY1465" t="str">
            <v>Китай</v>
          </cell>
          <cell r="CA1465">
            <v>236</v>
          </cell>
          <cell r="CB1465">
            <v>180</v>
          </cell>
          <cell r="CD1465">
            <v>1500</v>
          </cell>
          <cell r="CE1465">
            <v>472.12953010432312</v>
          </cell>
          <cell r="CF1465">
            <v>1500</v>
          </cell>
          <cell r="CG1465">
            <v>1500</v>
          </cell>
          <cell r="CH1465" t="str">
            <v>не заказываем для ОПТа</v>
          </cell>
          <cell r="CI1465" t="str">
            <v>не заказываем для МП</v>
          </cell>
          <cell r="CJ1465">
            <v>180</v>
          </cell>
          <cell r="CK1465">
            <v>943.08</v>
          </cell>
          <cell r="CL1465">
            <v>205.32</v>
          </cell>
          <cell r="CM1465">
            <v>0</v>
          </cell>
          <cell r="CN1465">
            <v>0</v>
          </cell>
          <cell r="CO1465">
            <v>156.6</v>
          </cell>
          <cell r="CP1465">
            <v>1305</v>
          </cell>
          <cell r="CQ1465">
            <v>115175</v>
          </cell>
          <cell r="CR1465">
            <v>25075</v>
          </cell>
          <cell r="CS1465">
            <v>0</v>
          </cell>
          <cell r="CT1465">
            <v>0</v>
          </cell>
          <cell r="CU1465">
            <v>19125</v>
          </cell>
          <cell r="CV1465">
            <v>159375</v>
          </cell>
          <cell r="CW1465">
            <v>324116</v>
          </cell>
          <cell r="CX1465">
            <v>70564</v>
          </cell>
          <cell r="CY1465">
            <v>0</v>
          </cell>
          <cell r="CZ1465">
            <v>0</v>
          </cell>
          <cell r="DA1465">
            <v>53820</v>
          </cell>
          <cell r="DB1465">
            <v>448500</v>
          </cell>
          <cell r="DC1465" t="str">
            <v>Basic+</v>
          </cell>
          <cell r="DE1465">
            <v>59</v>
          </cell>
          <cell r="DF1465">
            <v>59</v>
          </cell>
          <cell r="DH1465">
            <v>3</v>
          </cell>
          <cell r="DI1465">
            <v>1</v>
          </cell>
          <cell r="DJ1465">
            <v>4</v>
          </cell>
          <cell r="DK1465">
            <v>236</v>
          </cell>
          <cell r="DP1465">
            <v>236</v>
          </cell>
          <cell r="DQ1465">
            <v>177</v>
          </cell>
          <cell r="DR1465">
            <v>59</v>
          </cell>
          <cell r="DS1465">
            <v>0.75</v>
          </cell>
          <cell r="DT1465">
            <v>0.25</v>
          </cell>
          <cell r="DU1465">
            <v>299</v>
          </cell>
          <cell r="DV1465">
            <v>22125</v>
          </cell>
          <cell r="DW1465">
            <v>205.32</v>
          </cell>
          <cell r="DX1465">
            <v>70564</v>
          </cell>
          <cell r="DY1465" t="str">
            <v>multicolor</v>
          </cell>
          <cell r="DZ1465" t="str">
            <v>20206320541___Tana___цветной</v>
          </cell>
        </row>
        <row r="1466">
          <cell r="B1466" t="str">
            <v>20206320542_0076885_00000003865</v>
          </cell>
          <cell r="C1466" t="str">
            <v>20206320542_0076885</v>
          </cell>
          <cell r="D1466" t="str">
            <v>Theme 4АксессуарыBaileЖенскийmulticolor9</v>
          </cell>
          <cell r="E1466" t="str">
            <v>Заг. с Th 4</v>
          </cell>
          <cell r="F1466" t="str">
            <v>ACOOLA Аксессуары Весна 2024 Theme 4</v>
          </cell>
          <cell r="G1466" t="str">
            <v>ACOOLA</v>
          </cell>
          <cell r="H1466" t="str">
            <v>Theme 4</v>
          </cell>
          <cell r="I1466" t="str">
            <v>00000003865</v>
          </cell>
          <cell r="J1466" t="str">
            <v>20206320542</v>
          </cell>
          <cell r="K1466" t="str">
            <v>Набор из 2 заколок для волос дет. Baile цветной</v>
          </cell>
          <cell r="L1466" t="str">
            <v>Женский</v>
          </cell>
          <cell r="M1466" t="str">
            <v/>
          </cell>
          <cell r="N1466" t="str">
            <v>Baile</v>
          </cell>
          <cell r="O1466" t="str">
            <v>цветной</v>
          </cell>
          <cell r="P1466" t="str">
            <v>Accessories</v>
          </cell>
          <cell r="Q1466" t="str">
            <v>Hairpin</v>
          </cell>
          <cell r="R1466" t="str">
            <v>Swim_Women</v>
          </cell>
          <cell r="S1466" t="str">
            <v>Swim</v>
          </cell>
          <cell r="T1466" t="str">
            <v>Аксессуары</v>
          </cell>
          <cell r="U1466" t="str">
            <v/>
          </cell>
          <cell r="V1466" t="str">
            <v/>
          </cell>
          <cell r="W1466" t="str">
            <v>(9) one size</v>
          </cell>
          <cell r="X1466">
            <v>1</v>
          </cell>
          <cell r="Y1466" t="str">
            <v>Нет</v>
          </cell>
          <cell r="Z1466" t="str">
            <v>Julia Kosmina</v>
          </cell>
          <cell r="AA1466" t="str">
            <v>Basic+</v>
          </cell>
          <cell r="AB1466" t="str">
            <v>Regular</v>
          </cell>
          <cell r="AC1466" t="str">
            <v>1,2,3,4,5</v>
          </cell>
          <cell r="AD1466" t="str">
            <v>1,2,3,4,5_1</v>
          </cell>
          <cell r="AE1466">
            <v>271</v>
          </cell>
          <cell r="AF1466">
            <v>52</v>
          </cell>
          <cell r="AG1466">
            <v>73</v>
          </cell>
          <cell r="AH1466">
            <v>96</v>
          </cell>
          <cell r="AI1466">
            <v>43</v>
          </cell>
          <cell r="AJ1466">
            <v>7</v>
          </cell>
          <cell r="AK1466">
            <v>1.5</v>
          </cell>
          <cell r="AL1466">
            <v>0.8</v>
          </cell>
          <cell r="AM1466">
            <v>3</v>
          </cell>
          <cell r="AN1466">
            <v>1</v>
          </cell>
          <cell r="AO1466">
            <v>4</v>
          </cell>
          <cell r="AP1466">
            <v>208</v>
          </cell>
          <cell r="AQ1466">
            <v>3</v>
          </cell>
          <cell r="AR1466">
            <v>1</v>
          </cell>
          <cell r="AS1466">
            <v>4</v>
          </cell>
          <cell r="AT1466">
            <v>292</v>
          </cell>
          <cell r="AU1466">
            <v>3</v>
          </cell>
          <cell r="AV1466">
            <v>1</v>
          </cell>
          <cell r="AW1466">
            <v>4</v>
          </cell>
          <cell r="AX1466">
            <v>384</v>
          </cell>
          <cell r="AY1466">
            <v>3</v>
          </cell>
          <cell r="AZ1466">
            <v>1</v>
          </cell>
          <cell r="BA1466">
            <v>4</v>
          </cell>
          <cell r="BB1466">
            <v>172</v>
          </cell>
          <cell r="BC1466">
            <v>3</v>
          </cell>
          <cell r="BD1466">
            <v>1</v>
          </cell>
          <cell r="BE1466">
            <v>4</v>
          </cell>
          <cell r="BF1466">
            <v>28</v>
          </cell>
          <cell r="BG1466" t="str">
            <v>2-1</v>
          </cell>
          <cell r="BH1466">
            <v>0.72266666666666668</v>
          </cell>
          <cell r="BI1466">
            <v>1084</v>
          </cell>
          <cell r="BJ1466">
            <v>299</v>
          </cell>
          <cell r="BK1466">
            <v>299</v>
          </cell>
          <cell r="BL1466">
            <v>249.17</v>
          </cell>
          <cell r="BM1466">
            <v>5.1730103806228369</v>
          </cell>
          <cell r="BN1466">
            <v>0.45</v>
          </cell>
          <cell r="BO1466">
            <v>0.47</v>
          </cell>
          <cell r="BP1466">
            <v>0.68</v>
          </cell>
          <cell r="BQ1466">
            <v>57.800000000000004</v>
          </cell>
          <cell r="BR1466">
            <v>0.80668896321070238</v>
          </cell>
          <cell r="BS1466">
            <v>3.3</v>
          </cell>
          <cell r="BT1466">
            <v>85</v>
          </cell>
          <cell r="BU1466">
            <v>1.2</v>
          </cell>
          <cell r="BV1466">
            <v>299</v>
          </cell>
          <cell r="BW1466">
            <v>150</v>
          </cell>
          <cell r="BX1466" t="str">
            <v>YIWU XINGLIU TRADING CO., LTD.</v>
          </cell>
          <cell r="BY1466" t="str">
            <v>Китай</v>
          </cell>
          <cell r="CA1466">
            <v>236</v>
          </cell>
          <cell r="CB1466">
            <v>180</v>
          </cell>
          <cell r="CD1466">
            <v>1500</v>
          </cell>
          <cell r="CE1466">
            <v>472.12953010432312</v>
          </cell>
          <cell r="CF1466">
            <v>1500</v>
          </cell>
          <cell r="CG1466">
            <v>1500</v>
          </cell>
          <cell r="CH1466" t="str">
            <v>не заказываем для ОПТа</v>
          </cell>
          <cell r="CI1466" t="str">
            <v>не заказываем для МП</v>
          </cell>
          <cell r="CJ1466">
            <v>180</v>
          </cell>
          <cell r="CK1466">
            <v>509.47999999999996</v>
          </cell>
          <cell r="CL1466">
            <v>110.91999999999999</v>
          </cell>
          <cell r="CM1466">
            <v>0</v>
          </cell>
          <cell r="CN1466">
            <v>0</v>
          </cell>
          <cell r="CO1466">
            <v>84.6</v>
          </cell>
          <cell r="CP1466">
            <v>705</v>
          </cell>
          <cell r="CQ1466">
            <v>62655.200000000004</v>
          </cell>
          <cell r="CR1466">
            <v>13640.800000000001</v>
          </cell>
          <cell r="CS1466">
            <v>0</v>
          </cell>
          <cell r="CT1466">
            <v>0</v>
          </cell>
          <cell r="CU1466">
            <v>10404</v>
          </cell>
          <cell r="CV1466">
            <v>86700</v>
          </cell>
          <cell r="CW1466">
            <v>324116</v>
          </cell>
          <cell r="CX1466">
            <v>70564</v>
          </cell>
          <cell r="CY1466">
            <v>0</v>
          </cell>
          <cell r="CZ1466">
            <v>0</v>
          </cell>
          <cell r="DA1466">
            <v>53820</v>
          </cell>
          <cell r="DB1466">
            <v>448500</v>
          </cell>
          <cell r="DC1466" t="str">
            <v>Basic+</v>
          </cell>
          <cell r="DE1466">
            <v>59</v>
          </cell>
          <cell r="DF1466">
            <v>59</v>
          </cell>
          <cell r="DH1466">
            <v>3</v>
          </cell>
          <cell r="DI1466">
            <v>1</v>
          </cell>
          <cell r="DJ1466">
            <v>4</v>
          </cell>
          <cell r="DK1466">
            <v>236</v>
          </cell>
          <cell r="DP1466">
            <v>236</v>
          </cell>
          <cell r="DQ1466">
            <v>177</v>
          </cell>
          <cell r="DR1466">
            <v>59</v>
          </cell>
          <cell r="DS1466">
            <v>0.75</v>
          </cell>
          <cell r="DT1466">
            <v>0.25</v>
          </cell>
          <cell r="DU1466">
            <v>299</v>
          </cell>
          <cell r="DV1466">
            <v>12036.000000000002</v>
          </cell>
          <cell r="DW1466">
            <v>110.91999999999999</v>
          </cell>
          <cell r="DX1466">
            <v>70564</v>
          </cell>
          <cell r="DY1466" t="str">
            <v>multicolor</v>
          </cell>
          <cell r="DZ1466" t="str">
            <v>20206320542___Baile___цветной</v>
          </cell>
        </row>
        <row r="1467">
          <cell r="B1467" t="str">
            <v>20206320543_0076886_00000003865</v>
          </cell>
          <cell r="C1467" t="str">
            <v>20206320543_0076886</v>
          </cell>
          <cell r="D1467" t="str">
            <v>Theme 4АксессуарыFlaryЖенскийmulticolor9</v>
          </cell>
          <cell r="E1467" t="str">
            <v>Заг. с Th 4</v>
          </cell>
          <cell r="F1467" t="str">
            <v>ACOOLA Аксессуары Весна 2024 Theme 4</v>
          </cell>
          <cell r="G1467" t="str">
            <v>ACOOLA</v>
          </cell>
          <cell r="H1467" t="str">
            <v>Theme 4</v>
          </cell>
          <cell r="I1467" t="str">
            <v>00000003865</v>
          </cell>
          <cell r="J1467" t="str">
            <v>20206320543</v>
          </cell>
          <cell r="K1467" t="str">
            <v>Набор из 6 заколок для волос дет. Flary цветной</v>
          </cell>
          <cell r="L1467" t="str">
            <v>Женский</v>
          </cell>
          <cell r="M1467" t="str">
            <v/>
          </cell>
          <cell r="N1467" t="str">
            <v>Flary</v>
          </cell>
          <cell r="O1467" t="str">
            <v>цветной</v>
          </cell>
          <cell r="P1467" t="str">
            <v>Accessories</v>
          </cell>
          <cell r="Q1467" t="str">
            <v>Hairpin</v>
          </cell>
          <cell r="R1467" t="str">
            <v>Swim_Women</v>
          </cell>
          <cell r="S1467" t="str">
            <v>Swim</v>
          </cell>
          <cell r="T1467" t="str">
            <v>Аксессуары</v>
          </cell>
          <cell r="U1467" t="str">
            <v/>
          </cell>
          <cell r="V1467" t="str">
            <v/>
          </cell>
          <cell r="W1467" t="str">
            <v>(9) one size</v>
          </cell>
          <cell r="X1467">
            <v>1</v>
          </cell>
          <cell r="Y1467" t="str">
            <v>Нет</v>
          </cell>
          <cell r="Z1467" t="str">
            <v>Julia Kosmina</v>
          </cell>
          <cell r="AA1467" t="str">
            <v>Basic+</v>
          </cell>
          <cell r="AB1467" t="str">
            <v>Regular</v>
          </cell>
          <cell r="AC1467" t="str">
            <v>1,2,3,4,5</v>
          </cell>
          <cell r="AD1467" t="str">
            <v>1,2,3,4,5_1</v>
          </cell>
          <cell r="AE1467">
            <v>271</v>
          </cell>
          <cell r="AF1467">
            <v>52</v>
          </cell>
          <cell r="AG1467">
            <v>73</v>
          </cell>
          <cell r="AH1467">
            <v>96</v>
          </cell>
          <cell r="AI1467">
            <v>43</v>
          </cell>
          <cell r="AJ1467">
            <v>7</v>
          </cell>
          <cell r="AK1467">
            <v>1.5</v>
          </cell>
          <cell r="AL1467">
            <v>0.8</v>
          </cell>
          <cell r="AM1467">
            <v>3</v>
          </cell>
          <cell r="AN1467">
            <v>1</v>
          </cell>
          <cell r="AO1467">
            <v>4</v>
          </cell>
          <cell r="AP1467">
            <v>208</v>
          </cell>
          <cell r="AQ1467">
            <v>3</v>
          </cell>
          <cell r="AR1467">
            <v>1</v>
          </cell>
          <cell r="AS1467">
            <v>4</v>
          </cell>
          <cell r="AT1467">
            <v>292</v>
          </cell>
          <cell r="AU1467">
            <v>3</v>
          </cell>
          <cell r="AV1467">
            <v>1</v>
          </cell>
          <cell r="AW1467">
            <v>4</v>
          </cell>
          <cell r="AX1467">
            <v>384</v>
          </cell>
          <cell r="AY1467">
            <v>3</v>
          </cell>
          <cell r="AZ1467">
            <v>1</v>
          </cell>
          <cell r="BA1467">
            <v>4</v>
          </cell>
          <cell r="BB1467">
            <v>172</v>
          </cell>
          <cell r="BC1467">
            <v>3</v>
          </cell>
          <cell r="BD1467">
            <v>1</v>
          </cell>
          <cell r="BE1467">
            <v>4</v>
          </cell>
          <cell r="BF1467">
            <v>28</v>
          </cell>
          <cell r="BG1467" t="str">
            <v>2-1</v>
          </cell>
          <cell r="BH1467">
            <v>0.72266666666666668</v>
          </cell>
          <cell r="BI1467">
            <v>1084</v>
          </cell>
          <cell r="BJ1467">
            <v>349</v>
          </cell>
          <cell r="BK1467">
            <v>349</v>
          </cell>
          <cell r="BL1467">
            <v>290.83</v>
          </cell>
          <cell r="BM1467">
            <v>3.2847058823529411</v>
          </cell>
          <cell r="BN1467">
            <v>0.84</v>
          </cell>
          <cell r="BO1467">
            <v>0.87</v>
          </cell>
          <cell r="BP1467">
            <v>1.25</v>
          </cell>
          <cell r="BQ1467">
            <v>106.25</v>
          </cell>
          <cell r="BR1467">
            <v>0.69555873925501432</v>
          </cell>
          <cell r="BS1467">
            <v>3.3</v>
          </cell>
          <cell r="BT1467">
            <v>85</v>
          </cell>
          <cell r="BU1467">
            <v>1.2</v>
          </cell>
          <cell r="BV1467">
            <v>349</v>
          </cell>
          <cell r="BW1467">
            <v>170</v>
          </cell>
          <cell r="BX1467" t="str">
            <v>YIWU XINGLIU TRADING CO., LTD.</v>
          </cell>
          <cell r="BY1467" t="str">
            <v>Китай</v>
          </cell>
          <cell r="CA1467">
            <v>236</v>
          </cell>
          <cell r="CB1467">
            <v>180</v>
          </cell>
          <cell r="CD1467">
            <v>1500</v>
          </cell>
          <cell r="CE1467">
            <v>472.12953010432312</v>
          </cell>
          <cell r="CF1467">
            <v>1500</v>
          </cell>
          <cell r="CG1467">
            <v>1500</v>
          </cell>
          <cell r="CH1467" t="str">
            <v>не заказываем для ОПТа</v>
          </cell>
          <cell r="CI1467" t="str">
            <v>не заказываем для МП</v>
          </cell>
          <cell r="CJ1467">
            <v>180</v>
          </cell>
          <cell r="CK1467">
            <v>943.08</v>
          </cell>
          <cell r="CL1467">
            <v>205.32</v>
          </cell>
          <cell r="CM1467">
            <v>0</v>
          </cell>
          <cell r="CN1467">
            <v>0</v>
          </cell>
          <cell r="CO1467">
            <v>156.6</v>
          </cell>
          <cell r="CP1467">
            <v>1305</v>
          </cell>
          <cell r="CQ1467">
            <v>115175</v>
          </cell>
          <cell r="CR1467">
            <v>25075</v>
          </cell>
          <cell r="CS1467">
            <v>0</v>
          </cell>
          <cell r="CT1467">
            <v>0</v>
          </cell>
          <cell r="CU1467">
            <v>19125</v>
          </cell>
          <cell r="CV1467">
            <v>159375</v>
          </cell>
          <cell r="CW1467">
            <v>378316</v>
          </cell>
          <cell r="CX1467">
            <v>82364</v>
          </cell>
          <cell r="CY1467">
            <v>0</v>
          </cell>
          <cell r="CZ1467">
            <v>0</v>
          </cell>
          <cell r="DA1467">
            <v>62820</v>
          </cell>
          <cell r="DB1467">
            <v>523500</v>
          </cell>
          <cell r="DC1467" t="str">
            <v>Basic+</v>
          </cell>
          <cell r="DE1467">
            <v>59</v>
          </cell>
          <cell r="DF1467">
            <v>59</v>
          </cell>
          <cell r="DH1467">
            <v>3</v>
          </cell>
          <cell r="DI1467">
            <v>1</v>
          </cell>
          <cell r="DJ1467">
            <v>4</v>
          </cell>
          <cell r="DK1467">
            <v>236</v>
          </cell>
          <cell r="DP1467">
            <v>236</v>
          </cell>
          <cell r="DQ1467">
            <v>177</v>
          </cell>
          <cell r="DR1467">
            <v>59</v>
          </cell>
          <cell r="DS1467">
            <v>0.75</v>
          </cell>
          <cell r="DT1467">
            <v>0.25</v>
          </cell>
          <cell r="DU1467">
            <v>349</v>
          </cell>
          <cell r="DV1467">
            <v>22125</v>
          </cell>
          <cell r="DW1467">
            <v>205.32</v>
          </cell>
          <cell r="DX1467">
            <v>82364</v>
          </cell>
          <cell r="DY1467" t="str">
            <v>multicolor</v>
          </cell>
          <cell r="DZ1467" t="str">
            <v>20206320543___Flary___цветной</v>
          </cell>
        </row>
        <row r="1468">
          <cell r="B1468" t="str">
            <v>20206330539_0076893_00000003865</v>
          </cell>
          <cell r="C1468" t="str">
            <v>20206330539_0076893</v>
          </cell>
          <cell r="D1468" t="str">
            <v>Theme 4АксессуарыKanyЖенскийmulticolor9</v>
          </cell>
          <cell r="E1468" t="str">
            <v>Заг. с Th 4</v>
          </cell>
          <cell r="F1468" t="str">
            <v>ACOOLA Аксессуары Весна 2024 Theme 4</v>
          </cell>
          <cell r="G1468" t="str">
            <v>ACOOLA</v>
          </cell>
          <cell r="H1468" t="str">
            <v>Theme 4</v>
          </cell>
          <cell r="I1468" t="str">
            <v>00000003865</v>
          </cell>
          <cell r="J1468" t="str">
            <v>20206330539</v>
          </cell>
          <cell r="K1468" t="str">
            <v>Набор из 2 резинок для волос дет. Kany цветной</v>
          </cell>
          <cell r="L1468" t="str">
            <v>Женский</v>
          </cell>
          <cell r="M1468" t="str">
            <v/>
          </cell>
          <cell r="N1468" t="str">
            <v>Kany</v>
          </cell>
          <cell r="O1468" t="str">
            <v>цветной</v>
          </cell>
          <cell r="P1468" t="str">
            <v>Accessories</v>
          </cell>
          <cell r="Q1468" t="str">
            <v>Rib hairpin</v>
          </cell>
          <cell r="R1468" t="str">
            <v>Swim_Women</v>
          </cell>
          <cell r="S1468" t="str">
            <v>Swim</v>
          </cell>
          <cell r="T1468" t="str">
            <v>Аксессуары</v>
          </cell>
          <cell r="U1468" t="str">
            <v/>
          </cell>
          <cell r="V1468" t="str">
            <v/>
          </cell>
          <cell r="W1468" t="str">
            <v>(9) one size</v>
          </cell>
          <cell r="X1468">
            <v>1</v>
          </cell>
          <cell r="Y1468" t="str">
            <v>Нет</v>
          </cell>
          <cell r="Z1468" t="str">
            <v>Julia Kosmina</v>
          </cell>
          <cell r="AA1468" t="str">
            <v>Basic+</v>
          </cell>
          <cell r="AB1468" t="str">
            <v>Regular</v>
          </cell>
          <cell r="AC1468" t="str">
            <v>1,2,3,4,5</v>
          </cell>
          <cell r="AD1468" t="str">
            <v>1,2,3,4,5_1</v>
          </cell>
          <cell r="AE1468">
            <v>271</v>
          </cell>
          <cell r="AF1468">
            <v>52</v>
          </cell>
          <cell r="AG1468">
            <v>73</v>
          </cell>
          <cell r="AH1468">
            <v>96</v>
          </cell>
          <cell r="AI1468">
            <v>43</v>
          </cell>
          <cell r="AJ1468">
            <v>7</v>
          </cell>
          <cell r="AK1468">
            <v>1</v>
          </cell>
          <cell r="AL1468">
            <v>1</v>
          </cell>
          <cell r="AM1468">
            <v>2</v>
          </cell>
          <cell r="AN1468">
            <v>1</v>
          </cell>
          <cell r="AO1468">
            <v>3</v>
          </cell>
          <cell r="AP1468">
            <v>156</v>
          </cell>
          <cell r="AQ1468">
            <v>2</v>
          </cell>
          <cell r="AR1468">
            <v>1</v>
          </cell>
          <cell r="AS1468">
            <v>3</v>
          </cell>
          <cell r="AT1468">
            <v>219</v>
          </cell>
          <cell r="AU1468">
            <v>2</v>
          </cell>
          <cell r="AV1468">
            <v>1</v>
          </cell>
          <cell r="AW1468">
            <v>3</v>
          </cell>
          <cell r="AX1468">
            <v>288</v>
          </cell>
          <cell r="AY1468">
            <v>2</v>
          </cell>
          <cell r="AZ1468">
            <v>1</v>
          </cell>
          <cell r="BA1468">
            <v>3</v>
          </cell>
          <cell r="BB1468">
            <v>129</v>
          </cell>
          <cell r="BC1468">
            <v>2</v>
          </cell>
          <cell r="BD1468">
            <v>1</v>
          </cell>
          <cell r="BE1468">
            <v>3</v>
          </cell>
          <cell r="BF1468">
            <v>21</v>
          </cell>
          <cell r="BG1468" t="str">
            <v>1-1</v>
          </cell>
          <cell r="BH1468">
            <v>0.54200000000000004</v>
          </cell>
          <cell r="BI1468">
            <v>813</v>
          </cell>
          <cell r="BJ1468">
            <v>499</v>
          </cell>
          <cell r="BK1468">
            <v>499</v>
          </cell>
          <cell r="BL1468">
            <v>415.83</v>
          </cell>
          <cell r="BM1468">
            <v>4.9750747756729812</v>
          </cell>
          <cell r="BN1468">
            <v>0.79</v>
          </cell>
          <cell r="BO1468">
            <v>0.83</v>
          </cell>
          <cell r="BP1468">
            <v>1.18</v>
          </cell>
          <cell r="BQ1468">
            <v>100.3</v>
          </cell>
          <cell r="BR1468">
            <v>0.79899799599198396</v>
          </cell>
          <cell r="BS1468">
            <v>3.3</v>
          </cell>
          <cell r="BT1468">
            <v>85</v>
          </cell>
          <cell r="BU1468">
            <v>1.2</v>
          </cell>
          <cell r="BV1468">
            <v>499</v>
          </cell>
          <cell r="BW1468">
            <v>250</v>
          </cell>
          <cell r="BX1468" t="str">
            <v>YIWU XINGLIU TRADING CO., LTD.</v>
          </cell>
          <cell r="BY1468" t="str">
            <v>Китай</v>
          </cell>
          <cell r="CA1468">
            <v>177</v>
          </cell>
          <cell r="CB1468">
            <v>27</v>
          </cell>
          <cell r="CC1468">
            <v>483</v>
          </cell>
          <cell r="CD1468">
            <v>1500</v>
          </cell>
          <cell r="CE1468">
            <v>472.12953010432312</v>
          </cell>
          <cell r="CF1468">
            <v>1500</v>
          </cell>
          <cell r="CG1468">
            <v>1500</v>
          </cell>
          <cell r="CH1468" t="str">
            <v>не заказываем для ОПТа</v>
          </cell>
          <cell r="CI1468" t="str">
            <v>min цена 279</v>
          </cell>
          <cell r="CJ1468">
            <v>27</v>
          </cell>
          <cell r="CK1468">
            <v>674.79</v>
          </cell>
          <cell r="CL1468">
            <v>146.91</v>
          </cell>
          <cell r="CM1468">
            <v>0</v>
          </cell>
          <cell r="CN1468">
            <v>400.89</v>
          </cell>
          <cell r="CO1468">
            <v>22.41</v>
          </cell>
          <cell r="CP1468">
            <v>1245</v>
          </cell>
          <cell r="CQ1468">
            <v>81543.899999999994</v>
          </cell>
          <cell r="CR1468">
            <v>17753.099999999999</v>
          </cell>
          <cell r="CS1468">
            <v>0</v>
          </cell>
          <cell r="CT1468">
            <v>48444.9</v>
          </cell>
          <cell r="CU1468">
            <v>2708.1</v>
          </cell>
          <cell r="CV1468">
            <v>150450</v>
          </cell>
          <cell r="CW1468">
            <v>405687</v>
          </cell>
          <cell r="CX1468">
            <v>88323</v>
          </cell>
          <cell r="CY1468">
            <v>0</v>
          </cell>
          <cell r="CZ1468">
            <v>241017</v>
          </cell>
          <cell r="DA1468">
            <v>13473</v>
          </cell>
          <cell r="DB1468">
            <v>748500</v>
          </cell>
          <cell r="DC1468" t="str">
            <v>Basic+</v>
          </cell>
          <cell r="DE1468">
            <v>59</v>
          </cell>
          <cell r="DF1468">
            <v>59</v>
          </cell>
          <cell r="DH1468">
            <v>2</v>
          </cell>
          <cell r="DI1468">
            <v>1</v>
          </cell>
          <cell r="DJ1468">
            <v>3</v>
          </cell>
          <cell r="DK1468">
            <v>177</v>
          </cell>
          <cell r="DP1468">
            <v>177</v>
          </cell>
          <cell r="DQ1468">
            <v>118</v>
          </cell>
          <cell r="DR1468">
            <v>59</v>
          </cell>
          <cell r="DS1468">
            <v>0.66666666666666663</v>
          </cell>
          <cell r="DT1468">
            <v>0.33333333333333331</v>
          </cell>
          <cell r="DU1468">
            <v>499</v>
          </cell>
          <cell r="DV1468">
            <v>15664.499999999998</v>
          </cell>
          <cell r="DW1468">
            <v>146.91</v>
          </cell>
          <cell r="DX1468">
            <v>88323</v>
          </cell>
          <cell r="DY1468" t="str">
            <v>multicolor</v>
          </cell>
          <cell r="DZ1468" t="str">
            <v>20206330539___Kany___цветной</v>
          </cell>
        </row>
        <row r="1469">
          <cell r="B1469" t="str">
            <v>20206330540_0076894_00000003865</v>
          </cell>
          <cell r="C1469" t="str">
            <v>20206330540_0076894</v>
          </cell>
          <cell r="D1469" t="str">
            <v>Theme 4АксессуарыAndrepЖенскийmulticolor9</v>
          </cell>
          <cell r="E1469" t="str">
            <v>Заг. с Th 4</v>
          </cell>
          <cell r="F1469" t="str">
            <v>ACOOLA Аксессуары Весна 2024 Theme 4</v>
          </cell>
          <cell r="G1469" t="str">
            <v>ACOOLA</v>
          </cell>
          <cell r="H1469" t="str">
            <v>Theme 4</v>
          </cell>
          <cell r="I1469" t="str">
            <v>00000003865</v>
          </cell>
          <cell r="J1469" t="str">
            <v>20206330540</v>
          </cell>
          <cell r="K1469" t="str">
            <v>Набор из 2 резинок для волос дет. Andrep цветной</v>
          </cell>
          <cell r="L1469" t="str">
            <v>Женский</v>
          </cell>
          <cell r="M1469" t="str">
            <v/>
          </cell>
          <cell r="N1469" t="str">
            <v>Andrep</v>
          </cell>
          <cell r="O1469" t="str">
            <v>цветной</v>
          </cell>
          <cell r="P1469" t="str">
            <v>Accessories</v>
          </cell>
          <cell r="Q1469" t="str">
            <v>Rib hairpin</v>
          </cell>
          <cell r="R1469" t="str">
            <v>Swim_Women</v>
          </cell>
          <cell r="S1469" t="str">
            <v>Swim</v>
          </cell>
          <cell r="T1469" t="str">
            <v>Аксессуары</v>
          </cell>
          <cell r="U1469" t="str">
            <v/>
          </cell>
          <cell r="V1469" t="str">
            <v/>
          </cell>
          <cell r="W1469" t="str">
            <v>(9) one size</v>
          </cell>
          <cell r="X1469">
            <v>1</v>
          </cell>
          <cell r="Y1469" t="str">
            <v>Нет</v>
          </cell>
          <cell r="Z1469" t="str">
            <v>Julia Kosmina</v>
          </cell>
          <cell r="AA1469" t="str">
            <v>Basic+</v>
          </cell>
          <cell r="AB1469" t="str">
            <v>Regular</v>
          </cell>
          <cell r="AC1469" t="str">
            <v>1,2,3,4,5</v>
          </cell>
          <cell r="AD1469" t="str">
            <v>1,2,3,4,5_1</v>
          </cell>
          <cell r="AE1469">
            <v>271</v>
          </cell>
          <cell r="AF1469">
            <v>52</v>
          </cell>
          <cell r="AG1469">
            <v>73</v>
          </cell>
          <cell r="AH1469">
            <v>96</v>
          </cell>
          <cell r="AI1469">
            <v>43</v>
          </cell>
          <cell r="AJ1469">
            <v>7</v>
          </cell>
          <cell r="AK1469">
            <v>1</v>
          </cell>
          <cell r="AL1469">
            <v>1</v>
          </cell>
          <cell r="AM1469">
            <v>2</v>
          </cell>
          <cell r="AN1469">
            <v>1</v>
          </cell>
          <cell r="AO1469">
            <v>3</v>
          </cell>
          <cell r="AP1469">
            <v>156</v>
          </cell>
          <cell r="AQ1469">
            <v>2</v>
          </cell>
          <cell r="AR1469">
            <v>1</v>
          </cell>
          <cell r="AS1469">
            <v>3</v>
          </cell>
          <cell r="AT1469">
            <v>219</v>
          </cell>
          <cell r="AU1469">
            <v>2</v>
          </cell>
          <cell r="AV1469">
            <v>1</v>
          </cell>
          <cell r="AW1469">
            <v>3</v>
          </cell>
          <cell r="AX1469">
            <v>288</v>
          </cell>
          <cell r="AY1469">
            <v>2</v>
          </cell>
          <cell r="AZ1469">
            <v>1</v>
          </cell>
          <cell r="BA1469">
            <v>3</v>
          </cell>
          <cell r="BB1469">
            <v>129</v>
          </cell>
          <cell r="BC1469">
            <v>2</v>
          </cell>
          <cell r="BD1469">
            <v>1</v>
          </cell>
          <cell r="BE1469">
            <v>3</v>
          </cell>
          <cell r="BF1469">
            <v>21</v>
          </cell>
          <cell r="BG1469" t="str">
            <v>1-1</v>
          </cell>
          <cell r="BH1469">
            <v>0.54200000000000004</v>
          </cell>
          <cell r="BI1469">
            <v>813</v>
          </cell>
          <cell r="BJ1469">
            <v>349</v>
          </cell>
          <cell r="BK1469">
            <v>349</v>
          </cell>
          <cell r="BL1469">
            <v>290.83</v>
          </cell>
          <cell r="BM1469">
            <v>2.7931172468987593</v>
          </cell>
          <cell r="BN1469">
            <v>0.98</v>
          </cell>
          <cell r="BO1469">
            <v>1.01</v>
          </cell>
          <cell r="BP1469">
            <v>1.47</v>
          </cell>
          <cell r="BQ1469">
            <v>124.95</v>
          </cell>
          <cell r="BR1469">
            <v>0.64197707736389686</v>
          </cell>
          <cell r="BS1469">
            <v>3.3</v>
          </cell>
          <cell r="BT1469">
            <v>85</v>
          </cell>
          <cell r="BU1469">
            <v>1.2</v>
          </cell>
          <cell r="BV1469">
            <v>349</v>
          </cell>
          <cell r="BW1469">
            <v>170</v>
          </cell>
          <cell r="BX1469" t="str">
            <v>SHAOXING YANSHENG TRADING CO., LTD</v>
          </cell>
          <cell r="BY1469" t="str">
            <v>Китай</v>
          </cell>
          <cell r="CA1469">
            <v>177</v>
          </cell>
          <cell r="CB1469">
            <v>27</v>
          </cell>
          <cell r="CC1469">
            <v>483</v>
          </cell>
          <cell r="CD1469">
            <v>1500</v>
          </cell>
          <cell r="CE1469">
            <v>472.12953010432312</v>
          </cell>
          <cell r="CF1469">
            <v>1500</v>
          </cell>
          <cell r="CG1469">
            <v>1500</v>
          </cell>
          <cell r="CH1469" t="str">
            <v>не заказываем для ОПТа</v>
          </cell>
          <cell r="CI1469" t="str">
            <v>min цена 279</v>
          </cell>
          <cell r="CJ1469">
            <v>27</v>
          </cell>
          <cell r="CK1469">
            <v>821.13</v>
          </cell>
          <cell r="CL1469">
            <v>178.77</v>
          </cell>
          <cell r="CM1469">
            <v>0</v>
          </cell>
          <cell r="CN1469">
            <v>487.83</v>
          </cell>
          <cell r="CO1469">
            <v>27.27</v>
          </cell>
          <cell r="CP1469">
            <v>1515</v>
          </cell>
          <cell r="CQ1469">
            <v>101584.35</v>
          </cell>
          <cell r="CR1469">
            <v>22116.15</v>
          </cell>
          <cell r="CS1469">
            <v>0</v>
          </cell>
          <cell r="CT1469">
            <v>60350.85</v>
          </cell>
          <cell r="CU1469">
            <v>3373.65</v>
          </cell>
          <cell r="CV1469">
            <v>187425</v>
          </cell>
          <cell r="CW1469">
            <v>283737</v>
          </cell>
          <cell r="CX1469">
            <v>61773</v>
          </cell>
          <cell r="CY1469">
            <v>0</v>
          </cell>
          <cell r="CZ1469">
            <v>168567</v>
          </cell>
          <cell r="DA1469">
            <v>9423</v>
          </cell>
          <cell r="DB1469">
            <v>523500</v>
          </cell>
          <cell r="DC1469" t="str">
            <v>Basic+</v>
          </cell>
          <cell r="DE1469">
            <v>59</v>
          </cell>
          <cell r="DF1469">
            <v>59</v>
          </cell>
          <cell r="DH1469">
            <v>2</v>
          </cell>
          <cell r="DI1469">
            <v>1</v>
          </cell>
          <cell r="DJ1469">
            <v>3</v>
          </cell>
          <cell r="DK1469">
            <v>177</v>
          </cell>
          <cell r="DP1469">
            <v>177</v>
          </cell>
          <cell r="DQ1469">
            <v>118</v>
          </cell>
          <cell r="DR1469">
            <v>59</v>
          </cell>
          <cell r="DS1469">
            <v>0.66666666666666663</v>
          </cell>
          <cell r="DT1469">
            <v>0.33333333333333331</v>
          </cell>
          <cell r="DU1469">
            <v>349</v>
          </cell>
          <cell r="DV1469">
            <v>19514.25</v>
          </cell>
          <cell r="DW1469">
            <v>178.77</v>
          </cell>
          <cell r="DX1469">
            <v>61773</v>
          </cell>
          <cell r="DY1469" t="str">
            <v>multicolor</v>
          </cell>
          <cell r="DZ1469" t="str">
            <v>20206330540___Andrep___цветной</v>
          </cell>
        </row>
        <row r="1470">
          <cell r="B1470" t="str">
            <v>20206330541_0076895_00000003865</v>
          </cell>
          <cell r="C1470" t="str">
            <v>20206330541_0076895</v>
          </cell>
          <cell r="D1470" t="str">
            <v>Theme 4АксессуарыReynoЖенскийmulticolor9</v>
          </cell>
          <cell r="E1470" t="str">
            <v>Заг. с Th 4</v>
          </cell>
          <cell r="F1470" t="str">
            <v>ACOOLA Аксессуары Весна 2024 Theme 4</v>
          </cell>
          <cell r="G1470" t="str">
            <v>ACOOLA</v>
          </cell>
          <cell r="H1470" t="str">
            <v>Theme 4</v>
          </cell>
          <cell r="I1470" t="str">
            <v>00000003865</v>
          </cell>
          <cell r="J1470" t="str">
            <v>20206330541</v>
          </cell>
          <cell r="K1470" t="str">
            <v>Набор из 6 резинок для волос дет. Reyno цветной</v>
          </cell>
          <cell r="L1470" t="str">
            <v>Женский</v>
          </cell>
          <cell r="M1470" t="str">
            <v/>
          </cell>
          <cell r="N1470" t="str">
            <v>Reyno</v>
          </cell>
          <cell r="O1470" t="str">
            <v>цветной</v>
          </cell>
          <cell r="P1470" t="str">
            <v>Accessories</v>
          </cell>
          <cell r="Q1470" t="str">
            <v>Rib hairpin</v>
          </cell>
          <cell r="R1470" t="str">
            <v>Swim_Women</v>
          </cell>
          <cell r="S1470" t="str">
            <v>Swim</v>
          </cell>
          <cell r="T1470" t="str">
            <v>Аксессуары</v>
          </cell>
          <cell r="U1470" t="str">
            <v/>
          </cell>
          <cell r="V1470" t="str">
            <v/>
          </cell>
          <cell r="W1470" t="str">
            <v>(9) one size</v>
          </cell>
          <cell r="X1470">
            <v>1</v>
          </cell>
          <cell r="Y1470" t="str">
            <v>Нет</v>
          </cell>
          <cell r="Z1470" t="str">
            <v>Julia Kosmina</v>
          </cell>
          <cell r="AA1470" t="str">
            <v>Basic+</v>
          </cell>
          <cell r="AB1470" t="str">
            <v>Regular</v>
          </cell>
          <cell r="AC1470" t="str">
            <v>1,2,3,4,5</v>
          </cell>
          <cell r="AD1470" t="str">
            <v>1,2,3,4,5_1</v>
          </cell>
          <cell r="AE1470">
            <v>271</v>
          </cell>
          <cell r="AF1470">
            <v>52</v>
          </cell>
          <cell r="AG1470">
            <v>73</v>
          </cell>
          <cell r="AH1470">
            <v>96</v>
          </cell>
          <cell r="AI1470">
            <v>43</v>
          </cell>
          <cell r="AJ1470">
            <v>7</v>
          </cell>
          <cell r="AK1470">
            <v>1</v>
          </cell>
          <cell r="AL1470">
            <v>1</v>
          </cell>
          <cell r="AM1470">
            <v>2</v>
          </cell>
          <cell r="AN1470">
            <v>1</v>
          </cell>
          <cell r="AO1470">
            <v>3</v>
          </cell>
          <cell r="AP1470">
            <v>156</v>
          </cell>
          <cell r="AQ1470">
            <v>2</v>
          </cell>
          <cell r="AR1470">
            <v>1</v>
          </cell>
          <cell r="AS1470">
            <v>3</v>
          </cell>
          <cell r="AT1470">
            <v>219</v>
          </cell>
          <cell r="AU1470">
            <v>2</v>
          </cell>
          <cell r="AV1470">
            <v>1</v>
          </cell>
          <cell r="AW1470">
            <v>3</v>
          </cell>
          <cell r="AX1470">
            <v>288</v>
          </cell>
          <cell r="AY1470">
            <v>2</v>
          </cell>
          <cell r="AZ1470">
            <v>1</v>
          </cell>
          <cell r="BA1470">
            <v>3</v>
          </cell>
          <cell r="BB1470">
            <v>129</v>
          </cell>
          <cell r="BC1470">
            <v>2</v>
          </cell>
          <cell r="BD1470">
            <v>1</v>
          </cell>
          <cell r="BE1470">
            <v>3</v>
          </cell>
          <cell r="BF1470">
            <v>21</v>
          </cell>
          <cell r="BG1470" t="str">
            <v>1-1</v>
          </cell>
          <cell r="BH1470">
            <v>0.54200000000000004</v>
          </cell>
          <cell r="BI1470">
            <v>813</v>
          </cell>
          <cell r="BJ1470">
            <v>299</v>
          </cell>
          <cell r="BK1470">
            <v>299</v>
          </cell>
          <cell r="BL1470">
            <v>249.17</v>
          </cell>
          <cell r="BM1470">
            <v>3.5531788472964942</v>
          </cell>
          <cell r="BN1470">
            <v>0.67</v>
          </cell>
          <cell r="BO1470">
            <v>0.7</v>
          </cell>
          <cell r="BP1470">
            <v>0.99</v>
          </cell>
          <cell r="BQ1470">
            <v>84.15</v>
          </cell>
          <cell r="BR1470">
            <v>0.71856187290969897</v>
          </cell>
          <cell r="BS1470">
            <v>3.3</v>
          </cell>
          <cell r="BT1470">
            <v>85</v>
          </cell>
          <cell r="BU1470">
            <v>1.2</v>
          </cell>
          <cell r="BV1470">
            <v>299</v>
          </cell>
          <cell r="BW1470">
            <v>150</v>
          </cell>
          <cell r="BX1470" t="str">
            <v>YIWU XINGLIU TRADING CO., LTD.</v>
          </cell>
          <cell r="BY1470" t="str">
            <v>Китай</v>
          </cell>
          <cell r="CA1470">
            <v>177</v>
          </cell>
          <cell r="CB1470">
            <v>27</v>
          </cell>
          <cell r="CC1470">
            <v>483</v>
          </cell>
          <cell r="CD1470">
            <v>1500</v>
          </cell>
          <cell r="CE1470">
            <v>472.12953010432312</v>
          </cell>
          <cell r="CF1470">
            <v>1500</v>
          </cell>
          <cell r="CG1470">
            <v>1500</v>
          </cell>
          <cell r="CH1470" t="str">
            <v>не заказываем для ОПТа</v>
          </cell>
          <cell r="CI1470" t="str">
            <v>min цена 279</v>
          </cell>
          <cell r="CJ1470">
            <v>27</v>
          </cell>
          <cell r="CK1470">
            <v>569.09999999999991</v>
          </cell>
          <cell r="CL1470">
            <v>123.89999999999999</v>
          </cell>
          <cell r="CM1470">
            <v>0</v>
          </cell>
          <cell r="CN1470">
            <v>338.09999999999997</v>
          </cell>
          <cell r="CO1470">
            <v>18.899999999999999</v>
          </cell>
          <cell r="CP1470">
            <v>1050</v>
          </cell>
          <cell r="CQ1470">
            <v>68413.950000000012</v>
          </cell>
          <cell r="CR1470">
            <v>14894.550000000001</v>
          </cell>
          <cell r="CS1470">
            <v>0</v>
          </cell>
          <cell r="CT1470">
            <v>40644.450000000004</v>
          </cell>
          <cell r="CU1470">
            <v>2272.0500000000002</v>
          </cell>
          <cell r="CV1470">
            <v>126225.00000000001</v>
          </cell>
          <cell r="CW1470">
            <v>243087</v>
          </cell>
          <cell r="CX1470">
            <v>52923</v>
          </cell>
          <cell r="CY1470">
            <v>0</v>
          </cell>
          <cell r="CZ1470">
            <v>144417</v>
          </cell>
          <cell r="DA1470">
            <v>8073</v>
          </cell>
          <cell r="DB1470">
            <v>448500</v>
          </cell>
          <cell r="DC1470" t="str">
            <v>Basic+</v>
          </cell>
          <cell r="DE1470">
            <v>59</v>
          </cell>
          <cell r="DF1470">
            <v>59</v>
          </cell>
          <cell r="DH1470">
            <v>2</v>
          </cell>
          <cell r="DI1470">
            <v>1</v>
          </cell>
          <cell r="DJ1470">
            <v>3</v>
          </cell>
          <cell r="DK1470">
            <v>177</v>
          </cell>
          <cell r="DP1470">
            <v>177</v>
          </cell>
          <cell r="DQ1470">
            <v>118</v>
          </cell>
          <cell r="DR1470">
            <v>59</v>
          </cell>
          <cell r="DS1470">
            <v>0.66666666666666663</v>
          </cell>
          <cell r="DT1470">
            <v>0.33333333333333331</v>
          </cell>
          <cell r="DU1470">
            <v>299</v>
          </cell>
          <cell r="DV1470">
            <v>13142.25</v>
          </cell>
          <cell r="DW1470">
            <v>123.89999999999999</v>
          </cell>
          <cell r="DX1470">
            <v>52923</v>
          </cell>
          <cell r="DY1470" t="str">
            <v>multicolor</v>
          </cell>
          <cell r="DZ1470" t="str">
            <v>20206330541___Reyno___цветной</v>
          </cell>
        </row>
        <row r="1471">
          <cell r="B1471" t="str">
            <v>20206330542_0076896_00000003865</v>
          </cell>
          <cell r="C1471" t="str">
            <v>20206330542_0076896</v>
          </cell>
          <cell r="D1471" t="str">
            <v>Theme 4АксессуарыSilveiraЖенскийmulticolor9</v>
          </cell>
          <cell r="E1471" t="str">
            <v>Заг. с Th 4</v>
          </cell>
          <cell r="F1471" t="str">
            <v>ACOOLA Аксессуары Весна 2024 Theme 4</v>
          </cell>
          <cell r="G1471" t="str">
            <v>ACOOLA</v>
          </cell>
          <cell r="H1471" t="str">
            <v>Theme 4</v>
          </cell>
          <cell r="I1471" t="str">
            <v>00000003865</v>
          </cell>
          <cell r="J1471" t="str">
            <v>20206330542</v>
          </cell>
          <cell r="K1471" t="str">
            <v>Набор из 5 резинок для волос дет. Silveira цветной</v>
          </cell>
          <cell r="L1471" t="str">
            <v>Женский</v>
          </cell>
          <cell r="M1471" t="str">
            <v/>
          </cell>
          <cell r="N1471" t="str">
            <v>Silveira</v>
          </cell>
          <cell r="O1471" t="str">
            <v>цветной</v>
          </cell>
          <cell r="P1471" t="str">
            <v>Accessories</v>
          </cell>
          <cell r="Q1471" t="str">
            <v>Rib hairpin</v>
          </cell>
          <cell r="R1471" t="str">
            <v>Swim_Women</v>
          </cell>
          <cell r="S1471" t="str">
            <v>Swim</v>
          </cell>
          <cell r="T1471" t="str">
            <v>Аксессуары</v>
          </cell>
          <cell r="U1471" t="str">
            <v/>
          </cell>
          <cell r="V1471" t="str">
            <v/>
          </cell>
          <cell r="W1471" t="str">
            <v>(9) one size</v>
          </cell>
          <cell r="X1471">
            <v>1</v>
          </cell>
          <cell r="Y1471" t="str">
            <v>Нет</v>
          </cell>
          <cell r="Z1471" t="str">
            <v>Julia Kosmina</v>
          </cell>
          <cell r="AA1471" t="str">
            <v>Basic+</v>
          </cell>
          <cell r="AB1471" t="str">
            <v>Regular</v>
          </cell>
          <cell r="AC1471" t="str">
            <v>1,2,3,4,5</v>
          </cell>
          <cell r="AD1471" t="str">
            <v>1,2,3,4,5_1</v>
          </cell>
          <cell r="AE1471">
            <v>271</v>
          </cell>
          <cell r="AF1471">
            <v>52</v>
          </cell>
          <cell r="AG1471">
            <v>73</v>
          </cell>
          <cell r="AH1471">
            <v>96</v>
          </cell>
          <cell r="AI1471">
            <v>43</v>
          </cell>
          <cell r="AJ1471">
            <v>7</v>
          </cell>
          <cell r="AK1471">
            <v>1</v>
          </cell>
          <cell r="AL1471">
            <v>1</v>
          </cell>
          <cell r="AM1471">
            <v>2</v>
          </cell>
          <cell r="AN1471">
            <v>1</v>
          </cell>
          <cell r="AO1471">
            <v>3</v>
          </cell>
          <cell r="AP1471">
            <v>156</v>
          </cell>
          <cell r="AQ1471">
            <v>2</v>
          </cell>
          <cell r="AR1471">
            <v>1</v>
          </cell>
          <cell r="AS1471">
            <v>3</v>
          </cell>
          <cell r="AT1471">
            <v>219</v>
          </cell>
          <cell r="AU1471">
            <v>2</v>
          </cell>
          <cell r="AV1471">
            <v>1</v>
          </cell>
          <cell r="AW1471">
            <v>3</v>
          </cell>
          <cell r="AX1471">
            <v>288</v>
          </cell>
          <cell r="AY1471">
            <v>2</v>
          </cell>
          <cell r="AZ1471">
            <v>1</v>
          </cell>
          <cell r="BA1471">
            <v>3</v>
          </cell>
          <cell r="BB1471">
            <v>129</v>
          </cell>
          <cell r="BC1471">
            <v>2</v>
          </cell>
          <cell r="BD1471">
            <v>1</v>
          </cell>
          <cell r="BE1471">
            <v>3</v>
          </cell>
          <cell r="BF1471">
            <v>21</v>
          </cell>
          <cell r="BG1471" t="str">
            <v>1-1</v>
          </cell>
          <cell r="BH1471">
            <v>0.54200000000000004</v>
          </cell>
          <cell r="BI1471">
            <v>813</v>
          </cell>
          <cell r="BJ1471">
            <v>399</v>
          </cell>
          <cell r="BK1471">
            <v>399</v>
          </cell>
          <cell r="BL1471">
            <v>332.5</v>
          </cell>
          <cell r="BM1471">
            <v>2.6823529411764704</v>
          </cell>
          <cell r="BN1471">
            <v>1.18</v>
          </cell>
          <cell r="BO1471">
            <v>1.23</v>
          </cell>
          <cell r="BP1471">
            <v>1.75</v>
          </cell>
          <cell r="BQ1471">
            <v>148.75</v>
          </cell>
          <cell r="BR1471">
            <v>0.62719298245614041</v>
          </cell>
          <cell r="BS1471">
            <v>3.3</v>
          </cell>
          <cell r="BT1471">
            <v>85</v>
          </cell>
          <cell r="BU1471">
            <v>1.2</v>
          </cell>
          <cell r="BV1471">
            <v>399</v>
          </cell>
          <cell r="BW1471">
            <v>200</v>
          </cell>
          <cell r="BX1471" t="str">
            <v>Shenzhen Zlorna Ornament Co., Ltd.</v>
          </cell>
          <cell r="BY1471" t="str">
            <v>Китай</v>
          </cell>
          <cell r="CA1471">
            <v>177</v>
          </cell>
          <cell r="CB1471">
            <v>27</v>
          </cell>
          <cell r="CC1471">
            <v>483</v>
          </cell>
          <cell r="CD1471">
            <v>1500</v>
          </cell>
          <cell r="CE1471">
            <v>472.12953010432312</v>
          </cell>
          <cell r="CF1471">
            <v>1500</v>
          </cell>
          <cell r="CG1471">
            <v>1500</v>
          </cell>
          <cell r="CH1471" t="str">
            <v>не заказываем для ОПТа</v>
          </cell>
          <cell r="CI1471" t="str">
            <v>min цена 279</v>
          </cell>
          <cell r="CJ1471">
            <v>27</v>
          </cell>
          <cell r="CK1471">
            <v>999.99</v>
          </cell>
          <cell r="CL1471">
            <v>217.71</v>
          </cell>
          <cell r="CM1471">
            <v>0</v>
          </cell>
          <cell r="CN1471">
            <v>594.09</v>
          </cell>
          <cell r="CO1471">
            <v>33.21</v>
          </cell>
          <cell r="CP1471">
            <v>1845</v>
          </cell>
          <cell r="CQ1471">
            <v>120933.75</v>
          </cell>
          <cell r="CR1471">
            <v>26328.75</v>
          </cell>
          <cell r="CS1471">
            <v>0</v>
          </cell>
          <cell r="CT1471">
            <v>71846.25</v>
          </cell>
          <cell r="CU1471">
            <v>4016.25</v>
          </cell>
          <cell r="CV1471">
            <v>223125</v>
          </cell>
          <cell r="CW1471">
            <v>324387</v>
          </cell>
          <cell r="CX1471">
            <v>70623</v>
          </cell>
          <cell r="CY1471">
            <v>0</v>
          </cell>
          <cell r="CZ1471">
            <v>192717</v>
          </cell>
          <cell r="DA1471">
            <v>10773</v>
          </cell>
          <cell r="DB1471">
            <v>598500</v>
          </cell>
          <cell r="DC1471" t="str">
            <v>Basic+</v>
          </cell>
          <cell r="DE1471">
            <v>59</v>
          </cell>
          <cell r="DF1471">
            <v>59</v>
          </cell>
          <cell r="DH1471">
            <v>2</v>
          </cell>
          <cell r="DI1471">
            <v>1</v>
          </cell>
          <cell r="DJ1471">
            <v>3</v>
          </cell>
          <cell r="DK1471">
            <v>177</v>
          </cell>
          <cell r="DP1471">
            <v>177</v>
          </cell>
          <cell r="DQ1471">
            <v>118</v>
          </cell>
          <cell r="DR1471">
            <v>59</v>
          </cell>
          <cell r="DS1471">
            <v>0.66666666666666663</v>
          </cell>
          <cell r="DT1471">
            <v>0.33333333333333331</v>
          </cell>
          <cell r="DU1471">
            <v>399</v>
          </cell>
          <cell r="DV1471">
            <v>23231.25</v>
          </cell>
          <cell r="DW1471">
            <v>217.71</v>
          </cell>
          <cell r="DX1471">
            <v>70623</v>
          </cell>
          <cell r="DY1471" t="str">
            <v>multicolor</v>
          </cell>
          <cell r="DZ1471" t="str">
            <v>20206330542___Silveira___цветной</v>
          </cell>
        </row>
        <row r="1472">
          <cell r="B1472" t="str">
            <v>20206330543_0076897_00000003865</v>
          </cell>
          <cell r="C1472" t="str">
            <v>20206330543_0076897</v>
          </cell>
          <cell r="D1472" t="str">
            <v>Theme 4АксессуарыMadilЖенскийmulticolor9</v>
          </cell>
          <cell r="E1472" t="str">
            <v>Заг. с Th 4</v>
          </cell>
          <cell r="F1472" t="str">
            <v>ACOOLA Аксессуары Весна 2024 Theme 4</v>
          </cell>
          <cell r="G1472" t="str">
            <v>ACOOLA</v>
          </cell>
          <cell r="H1472" t="str">
            <v>Theme 4</v>
          </cell>
          <cell r="I1472" t="str">
            <v>00000003865</v>
          </cell>
          <cell r="J1472" t="str">
            <v>20206330543</v>
          </cell>
          <cell r="K1472" t="str">
            <v>Набор из 4 резинок для волос дет. Madil цветной</v>
          </cell>
          <cell r="L1472" t="str">
            <v>Женский</v>
          </cell>
          <cell r="M1472" t="str">
            <v/>
          </cell>
          <cell r="N1472" t="str">
            <v>Madil</v>
          </cell>
          <cell r="O1472" t="str">
            <v>цветной</v>
          </cell>
          <cell r="P1472" t="str">
            <v>Accessories</v>
          </cell>
          <cell r="Q1472" t="str">
            <v>Rib hairpin</v>
          </cell>
          <cell r="R1472" t="str">
            <v>Swim_Women</v>
          </cell>
          <cell r="S1472" t="str">
            <v>Swim</v>
          </cell>
          <cell r="T1472" t="str">
            <v>Аксессуары</v>
          </cell>
          <cell r="U1472" t="str">
            <v/>
          </cell>
          <cell r="V1472" t="str">
            <v/>
          </cell>
          <cell r="W1472" t="str">
            <v>(9) one size</v>
          </cell>
          <cell r="X1472">
            <v>1</v>
          </cell>
          <cell r="Y1472" t="str">
            <v>Нет</v>
          </cell>
          <cell r="Z1472" t="str">
            <v>Julia Kosmina</v>
          </cell>
          <cell r="AA1472" t="str">
            <v>Basic+</v>
          </cell>
          <cell r="AB1472" t="str">
            <v>Regular</v>
          </cell>
          <cell r="AC1472" t="str">
            <v>1,2,3,4,5</v>
          </cell>
          <cell r="AD1472" t="str">
            <v>1,2,3,4,5_1</v>
          </cell>
          <cell r="AE1472">
            <v>271</v>
          </cell>
          <cell r="AF1472">
            <v>52</v>
          </cell>
          <cell r="AG1472">
            <v>73</v>
          </cell>
          <cell r="AH1472">
            <v>96</v>
          </cell>
          <cell r="AI1472">
            <v>43</v>
          </cell>
          <cell r="AJ1472">
            <v>7</v>
          </cell>
          <cell r="AK1472">
            <v>1</v>
          </cell>
          <cell r="AL1472">
            <v>1</v>
          </cell>
          <cell r="AM1472">
            <v>2</v>
          </cell>
          <cell r="AN1472">
            <v>1</v>
          </cell>
          <cell r="AO1472">
            <v>3</v>
          </cell>
          <cell r="AP1472">
            <v>156</v>
          </cell>
          <cell r="AQ1472">
            <v>2</v>
          </cell>
          <cell r="AR1472">
            <v>1</v>
          </cell>
          <cell r="AS1472">
            <v>3</v>
          </cell>
          <cell r="AT1472">
            <v>219</v>
          </cell>
          <cell r="AU1472">
            <v>2</v>
          </cell>
          <cell r="AV1472">
            <v>1</v>
          </cell>
          <cell r="AW1472">
            <v>3</v>
          </cell>
          <cell r="AX1472">
            <v>288</v>
          </cell>
          <cell r="AY1472">
            <v>2</v>
          </cell>
          <cell r="AZ1472">
            <v>1</v>
          </cell>
          <cell r="BA1472">
            <v>3</v>
          </cell>
          <cell r="BB1472">
            <v>129</v>
          </cell>
          <cell r="BC1472">
            <v>2</v>
          </cell>
          <cell r="BD1472">
            <v>1</v>
          </cell>
          <cell r="BE1472">
            <v>3</v>
          </cell>
          <cell r="BF1472">
            <v>21</v>
          </cell>
          <cell r="BG1472" t="str">
            <v>1-1</v>
          </cell>
          <cell r="BH1472">
            <v>0.54200000000000004</v>
          </cell>
          <cell r="BI1472">
            <v>813</v>
          </cell>
          <cell r="BJ1472">
            <v>349</v>
          </cell>
          <cell r="BK1472">
            <v>349</v>
          </cell>
          <cell r="BL1472">
            <v>290.83</v>
          </cell>
          <cell r="BM1472">
            <v>3.3111954459203035</v>
          </cell>
          <cell r="BN1472">
            <v>0.84</v>
          </cell>
          <cell r="BO1472">
            <v>0.87</v>
          </cell>
          <cell r="BP1472">
            <v>1.24</v>
          </cell>
          <cell r="BQ1472">
            <v>105.4</v>
          </cell>
          <cell r="BR1472">
            <v>0.69799426934097419</v>
          </cell>
          <cell r="BS1472">
            <v>3.3</v>
          </cell>
          <cell r="BT1472">
            <v>85</v>
          </cell>
          <cell r="BU1472">
            <v>1.2</v>
          </cell>
          <cell r="BV1472">
            <v>349</v>
          </cell>
          <cell r="BW1472">
            <v>170</v>
          </cell>
          <cell r="BX1472" t="str">
            <v>YIWU XINGLIU TRADING CO., LTD.</v>
          </cell>
          <cell r="BY1472" t="str">
            <v>Китай</v>
          </cell>
          <cell r="CA1472">
            <v>177</v>
          </cell>
          <cell r="CB1472">
            <v>27</v>
          </cell>
          <cell r="CC1472">
            <v>483</v>
          </cell>
          <cell r="CD1472">
            <v>1500</v>
          </cell>
          <cell r="CE1472">
            <v>472.12953010432312</v>
          </cell>
          <cell r="CF1472">
            <v>1500</v>
          </cell>
          <cell r="CG1472">
            <v>1500</v>
          </cell>
          <cell r="CH1472" t="str">
            <v>не заказываем для ОПТа</v>
          </cell>
          <cell r="CI1472" t="str">
            <v>min цена 279</v>
          </cell>
          <cell r="CJ1472">
            <v>27</v>
          </cell>
          <cell r="CK1472">
            <v>707.31</v>
          </cell>
          <cell r="CL1472">
            <v>153.99</v>
          </cell>
          <cell r="CM1472">
            <v>0</v>
          </cell>
          <cell r="CN1472">
            <v>420.21</v>
          </cell>
          <cell r="CO1472">
            <v>23.49</v>
          </cell>
          <cell r="CP1472">
            <v>1305</v>
          </cell>
          <cell r="CQ1472">
            <v>85690.200000000012</v>
          </cell>
          <cell r="CR1472">
            <v>18655.8</v>
          </cell>
          <cell r="CS1472">
            <v>0</v>
          </cell>
          <cell r="CT1472">
            <v>50908.200000000004</v>
          </cell>
          <cell r="CU1472">
            <v>2845.8</v>
          </cell>
          <cell r="CV1472">
            <v>158100</v>
          </cell>
          <cell r="CW1472">
            <v>283737</v>
          </cell>
          <cell r="CX1472">
            <v>61773</v>
          </cell>
          <cell r="CY1472">
            <v>0</v>
          </cell>
          <cell r="CZ1472">
            <v>168567</v>
          </cell>
          <cell r="DA1472">
            <v>9423</v>
          </cell>
          <cell r="DB1472">
            <v>523500</v>
          </cell>
          <cell r="DC1472" t="str">
            <v>Basic+</v>
          </cell>
          <cell r="DE1472">
            <v>59</v>
          </cell>
          <cell r="DF1472">
            <v>59</v>
          </cell>
          <cell r="DH1472">
            <v>2</v>
          </cell>
          <cell r="DI1472">
            <v>1</v>
          </cell>
          <cell r="DJ1472">
            <v>3</v>
          </cell>
          <cell r="DK1472">
            <v>177</v>
          </cell>
          <cell r="DP1472">
            <v>177</v>
          </cell>
          <cell r="DQ1472">
            <v>118</v>
          </cell>
          <cell r="DR1472">
            <v>59</v>
          </cell>
          <cell r="DS1472">
            <v>0.66666666666666663</v>
          </cell>
          <cell r="DT1472">
            <v>0.33333333333333331</v>
          </cell>
          <cell r="DU1472">
            <v>349</v>
          </cell>
          <cell r="DV1472">
            <v>16461</v>
          </cell>
          <cell r="DW1472">
            <v>153.99</v>
          </cell>
          <cell r="DX1472">
            <v>61773</v>
          </cell>
          <cell r="DY1472" t="str">
            <v>multicolor</v>
          </cell>
          <cell r="DZ1472" t="str">
            <v>20206330543___Madil___цветной</v>
          </cell>
        </row>
        <row r="1473">
          <cell r="B1473" t="str">
            <v>20206440108_0076920_00000003865</v>
          </cell>
          <cell r="C1473" t="str">
            <v>20206440108_0076920</v>
          </cell>
          <cell r="D1473" t="str">
            <v>Theme 4АксессуарыGarlyЖенскийpink9</v>
          </cell>
          <cell r="E1473" t="str">
            <v>Заг. с Th 4</v>
          </cell>
          <cell r="F1473" t="str">
            <v>ACOOLA Аксессуары Весна 2024 Theme 4</v>
          </cell>
          <cell r="G1473" t="str">
            <v>ACOOLA</v>
          </cell>
          <cell r="H1473" t="str">
            <v>Theme 4</v>
          </cell>
          <cell r="I1473" t="str">
            <v>00000003865</v>
          </cell>
          <cell r="J1473" t="str">
            <v>20206440108</v>
          </cell>
          <cell r="K1473" t="str">
            <v>Шарф детский Garly розовый</v>
          </cell>
          <cell r="L1473" t="str">
            <v>Женский</v>
          </cell>
          <cell r="M1473" t="str">
            <v/>
          </cell>
          <cell r="N1473" t="str">
            <v>Garly</v>
          </cell>
          <cell r="O1473" t="str">
            <v>розовый</v>
          </cell>
          <cell r="P1473" t="str">
            <v>Accessories</v>
          </cell>
          <cell r="Q1473" t="str">
            <v>Scarf</v>
          </cell>
          <cell r="R1473" t="str">
            <v>Swim_Women</v>
          </cell>
          <cell r="S1473" t="str">
            <v>Swim</v>
          </cell>
          <cell r="T1473" t="str">
            <v>Аксессуары</v>
          </cell>
          <cell r="U1473" t="str">
            <v/>
          </cell>
          <cell r="V1473" t="str">
            <v/>
          </cell>
          <cell r="W1473" t="str">
            <v>(9) one size</v>
          </cell>
          <cell r="X1473">
            <v>1</v>
          </cell>
          <cell r="Y1473" t="str">
            <v>Нет</v>
          </cell>
          <cell r="Z1473" t="str">
            <v>Julia Kosmina</v>
          </cell>
          <cell r="AA1473" t="str">
            <v>Basic+</v>
          </cell>
          <cell r="AB1473" t="str">
            <v>Regular</v>
          </cell>
          <cell r="AC1473" t="str">
            <v>1,2,3,4,5</v>
          </cell>
          <cell r="AD1473" t="str">
            <v>1,2,3,4,5_1</v>
          </cell>
          <cell r="AE1473">
            <v>271</v>
          </cell>
          <cell r="AF1473">
            <v>52</v>
          </cell>
          <cell r="AG1473">
            <v>73</v>
          </cell>
          <cell r="AH1473">
            <v>96</v>
          </cell>
          <cell r="AI1473">
            <v>43</v>
          </cell>
          <cell r="AJ1473">
            <v>7</v>
          </cell>
          <cell r="AK1473">
            <v>1</v>
          </cell>
          <cell r="AL1473">
            <v>1</v>
          </cell>
          <cell r="AM1473">
            <v>2</v>
          </cell>
          <cell r="AN1473">
            <v>1</v>
          </cell>
          <cell r="AO1473">
            <v>3</v>
          </cell>
          <cell r="AP1473">
            <v>156</v>
          </cell>
          <cell r="AQ1473">
            <v>2</v>
          </cell>
          <cell r="AR1473">
            <v>1</v>
          </cell>
          <cell r="AS1473">
            <v>3</v>
          </cell>
          <cell r="AT1473">
            <v>219</v>
          </cell>
          <cell r="AU1473">
            <v>2</v>
          </cell>
          <cell r="AV1473">
            <v>1</v>
          </cell>
          <cell r="AW1473">
            <v>3</v>
          </cell>
          <cell r="AX1473">
            <v>288</v>
          </cell>
          <cell r="AY1473">
            <v>2</v>
          </cell>
          <cell r="AZ1473">
            <v>1</v>
          </cell>
          <cell r="BA1473">
            <v>3</v>
          </cell>
          <cell r="BB1473">
            <v>129</v>
          </cell>
          <cell r="BC1473">
            <v>2</v>
          </cell>
          <cell r="BD1473">
            <v>1</v>
          </cell>
          <cell r="BE1473">
            <v>3</v>
          </cell>
          <cell r="BF1473">
            <v>21</v>
          </cell>
          <cell r="BG1473" t="str">
            <v>1-1</v>
          </cell>
          <cell r="BH1473">
            <v>0.54200000000000004</v>
          </cell>
          <cell r="BI1473">
            <v>813</v>
          </cell>
          <cell r="BJ1473">
            <v>599</v>
          </cell>
          <cell r="BK1473">
            <v>599</v>
          </cell>
          <cell r="BL1473">
            <v>544.54999999999995</v>
          </cell>
          <cell r="BM1473">
            <v>2.8881388621022177</v>
          </cell>
          <cell r="BN1473">
            <v>1.81</v>
          </cell>
          <cell r="BO1473">
            <v>1.88</v>
          </cell>
          <cell r="BP1473">
            <v>2.44</v>
          </cell>
          <cell r="BQ1473">
            <v>207.4</v>
          </cell>
          <cell r="BR1473">
            <v>0.65375626043405677</v>
          </cell>
          <cell r="BS1473">
            <v>3.3</v>
          </cell>
          <cell r="BT1473">
            <v>85</v>
          </cell>
          <cell r="BU1473">
            <v>1.1000000000000001</v>
          </cell>
          <cell r="BV1473">
            <v>599</v>
          </cell>
          <cell r="BW1473">
            <v>300</v>
          </cell>
          <cell r="BX1473" t="str">
            <v>Shenzhen Zlorna Ornament Co., Ltd.</v>
          </cell>
          <cell r="BY1473" t="str">
            <v>Китай</v>
          </cell>
          <cell r="BZ1473">
            <v>60</v>
          </cell>
          <cell r="CA1473">
            <v>177</v>
          </cell>
          <cell r="CB1473">
            <v>27</v>
          </cell>
          <cell r="CC1473">
            <v>423</v>
          </cell>
          <cell r="CD1473">
            <v>1500</v>
          </cell>
          <cell r="CE1473">
            <v>472.12953010432312</v>
          </cell>
          <cell r="CF1473">
            <v>1500</v>
          </cell>
          <cell r="CG1473">
            <v>1500</v>
          </cell>
          <cell r="CH1473" t="str">
            <v>ок</v>
          </cell>
          <cell r="CI1473" t="str">
            <v>ок</v>
          </cell>
          <cell r="CJ1473">
            <v>27</v>
          </cell>
          <cell r="CK1473">
            <v>1528.4399999999998</v>
          </cell>
          <cell r="CL1473">
            <v>332.76</v>
          </cell>
          <cell r="CM1473">
            <v>112.8</v>
          </cell>
          <cell r="CN1473">
            <v>795.24</v>
          </cell>
          <cell r="CO1473">
            <v>50.76</v>
          </cell>
          <cell r="CP1473">
            <v>2820</v>
          </cell>
          <cell r="CQ1473">
            <v>168616.2</v>
          </cell>
          <cell r="CR1473">
            <v>36709.800000000003</v>
          </cell>
          <cell r="CS1473">
            <v>12444</v>
          </cell>
          <cell r="CT1473">
            <v>87730.2</v>
          </cell>
          <cell r="CU1473">
            <v>5599.8</v>
          </cell>
          <cell r="CV1473">
            <v>311100</v>
          </cell>
          <cell r="CW1473">
            <v>486987</v>
          </cell>
          <cell r="CX1473">
            <v>106023</v>
          </cell>
          <cell r="CY1473">
            <v>35940</v>
          </cell>
          <cell r="CZ1473">
            <v>253377</v>
          </cell>
          <cell r="DA1473">
            <v>16173</v>
          </cell>
          <cell r="DB1473">
            <v>898500</v>
          </cell>
          <cell r="DC1473" t="str">
            <v>Basic+</v>
          </cell>
          <cell r="DE1473">
            <v>59</v>
          </cell>
          <cell r="DF1473">
            <v>59</v>
          </cell>
          <cell r="DH1473">
            <v>2</v>
          </cell>
          <cell r="DI1473">
            <v>1</v>
          </cell>
          <cell r="DJ1473">
            <v>3</v>
          </cell>
          <cell r="DK1473">
            <v>177</v>
          </cell>
          <cell r="DP1473">
            <v>177</v>
          </cell>
          <cell r="DQ1473">
            <v>118</v>
          </cell>
          <cell r="DR1473">
            <v>59</v>
          </cell>
          <cell r="DS1473">
            <v>0.66666666666666663</v>
          </cell>
          <cell r="DT1473">
            <v>0.33333333333333331</v>
          </cell>
          <cell r="DU1473">
            <v>599</v>
          </cell>
          <cell r="DV1473">
            <v>32391</v>
          </cell>
          <cell r="DW1473">
            <v>332.76</v>
          </cell>
          <cell r="DX1473">
            <v>106023</v>
          </cell>
          <cell r="DY1473" t="str">
            <v>pink</v>
          </cell>
          <cell r="DZ1473" t="str">
            <v>20206440108___Garly___розовый</v>
          </cell>
        </row>
        <row r="1474">
          <cell r="B1474" t="str">
            <v>20206930022_0076921_00000003865</v>
          </cell>
          <cell r="C1474" t="str">
            <v>20206930022_0076921</v>
          </cell>
          <cell r="D1474" t="str">
            <v>Theme 4АксессуарыVianЖенскийmulticolor9</v>
          </cell>
          <cell r="E1474" t="str">
            <v>Заг. с Th 4</v>
          </cell>
          <cell r="F1474" t="str">
            <v>ACOOLA Аксессуары Весна 2024 Theme 4</v>
          </cell>
          <cell r="G1474" t="str">
            <v>ACOOLA</v>
          </cell>
          <cell r="H1474" t="str">
            <v>Theme 4</v>
          </cell>
          <cell r="I1474" t="str">
            <v>00000003865</v>
          </cell>
          <cell r="J1474" t="str">
            <v>20206930022</v>
          </cell>
          <cell r="K1474" t="str">
            <v>Декоративные детские наклейки Vian цветной</v>
          </cell>
          <cell r="L1474" t="str">
            <v>Женский</v>
          </cell>
          <cell r="M1474" t="str">
            <v/>
          </cell>
          <cell r="N1474" t="str">
            <v>Vian</v>
          </cell>
          <cell r="O1474" t="str">
            <v>цветной</v>
          </cell>
          <cell r="P1474" t="str">
            <v>Accessories</v>
          </cell>
          <cell r="Q1474" t="str">
            <v>Decorative stickers</v>
          </cell>
          <cell r="R1474" t="str">
            <v>Accessories_Women</v>
          </cell>
          <cell r="S1474" t="str">
            <v>Accessories</v>
          </cell>
          <cell r="T1474" t="str">
            <v>Аксессуары</v>
          </cell>
          <cell r="U1474" t="str">
            <v/>
          </cell>
          <cell r="V1474" t="str">
            <v/>
          </cell>
          <cell r="W1474" t="str">
            <v>(9) one size</v>
          </cell>
          <cell r="X1474">
            <v>1</v>
          </cell>
          <cell r="Y1474" t="str">
            <v>Нет</v>
          </cell>
          <cell r="Z1474" t="str">
            <v>Julia Kosmina</v>
          </cell>
          <cell r="AA1474" t="str">
            <v>Basic+</v>
          </cell>
          <cell r="AB1474" t="str">
            <v>Regular</v>
          </cell>
          <cell r="AC1474" t="str">
            <v>1,2,3,4,5</v>
          </cell>
          <cell r="AD1474" t="str">
            <v>1,2,3,4,5_1</v>
          </cell>
          <cell r="AE1474">
            <v>271</v>
          </cell>
          <cell r="AF1474">
            <v>52</v>
          </cell>
          <cell r="AG1474">
            <v>73</v>
          </cell>
          <cell r="AH1474">
            <v>96</v>
          </cell>
          <cell r="AI1474">
            <v>43</v>
          </cell>
          <cell r="AJ1474">
            <v>7</v>
          </cell>
          <cell r="AK1474">
            <v>1.5</v>
          </cell>
          <cell r="AL1474">
            <v>0.8</v>
          </cell>
          <cell r="AM1474">
            <v>3</v>
          </cell>
          <cell r="AN1474">
            <v>1</v>
          </cell>
          <cell r="AO1474">
            <v>4</v>
          </cell>
          <cell r="AP1474">
            <v>208</v>
          </cell>
          <cell r="AQ1474">
            <v>3</v>
          </cell>
          <cell r="AR1474">
            <v>1</v>
          </cell>
          <cell r="AS1474">
            <v>4</v>
          </cell>
          <cell r="AT1474">
            <v>292</v>
          </cell>
          <cell r="AU1474">
            <v>3</v>
          </cell>
          <cell r="AV1474">
            <v>1</v>
          </cell>
          <cell r="AW1474">
            <v>4</v>
          </cell>
          <cell r="AX1474">
            <v>384</v>
          </cell>
          <cell r="AY1474">
            <v>3</v>
          </cell>
          <cell r="AZ1474">
            <v>1</v>
          </cell>
          <cell r="BA1474">
            <v>4</v>
          </cell>
          <cell r="BB1474">
            <v>172</v>
          </cell>
          <cell r="BC1474">
            <v>3</v>
          </cell>
          <cell r="BD1474">
            <v>1</v>
          </cell>
          <cell r="BE1474">
            <v>4</v>
          </cell>
          <cell r="BF1474">
            <v>28</v>
          </cell>
          <cell r="BG1474" t="str">
            <v>2-1</v>
          </cell>
          <cell r="BH1474">
            <v>0.72266666666666668</v>
          </cell>
          <cell r="BI1474">
            <v>1084</v>
          </cell>
          <cell r="BJ1474">
            <v>349</v>
          </cell>
          <cell r="BK1474">
            <v>349</v>
          </cell>
          <cell r="BL1474">
            <v>290.83</v>
          </cell>
          <cell r="BM1474">
            <v>6.5172735760971054</v>
          </cell>
          <cell r="BN1474">
            <v>0.45</v>
          </cell>
          <cell r="BO1474">
            <v>0.46</v>
          </cell>
          <cell r="BP1474">
            <v>0.63</v>
          </cell>
          <cell r="BQ1474">
            <v>53.55</v>
          </cell>
          <cell r="BR1474">
            <v>0.84656160458452723</v>
          </cell>
          <cell r="BS1474">
            <v>3.3</v>
          </cell>
          <cell r="BT1474">
            <v>85</v>
          </cell>
          <cell r="BU1474">
            <v>1.2</v>
          </cell>
          <cell r="BV1474">
            <v>349</v>
          </cell>
          <cell r="BW1474">
            <v>170</v>
          </cell>
          <cell r="BX1474" t="str">
            <v>YIWU XINGLIU TRADING CO., LTD.</v>
          </cell>
          <cell r="BY1474" t="str">
            <v>Китай</v>
          </cell>
          <cell r="CA1474">
            <v>236</v>
          </cell>
          <cell r="CB1474">
            <v>180</v>
          </cell>
          <cell r="CD1474">
            <v>1500</v>
          </cell>
          <cell r="CE1474">
            <v>472.12953010432312</v>
          </cell>
          <cell r="CF1474">
            <v>1500</v>
          </cell>
          <cell r="CG1474">
            <v>1500</v>
          </cell>
          <cell r="CH1474" t="str">
            <v>не заказываем для ОПТа</v>
          </cell>
          <cell r="CI1474" t="str">
            <v>не заказываем для МП</v>
          </cell>
          <cell r="CJ1474">
            <v>180</v>
          </cell>
          <cell r="CK1474">
            <v>498.64000000000004</v>
          </cell>
          <cell r="CL1474">
            <v>108.56</v>
          </cell>
          <cell r="CM1474">
            <v>0</v>
          </cell>
          <cell r="CN1474">
            <v>0</v>
          </cell>
          <cell r="CO1474">
            <v>82.8</v>
          </cell>
          <cell r="CP1474">
            <v>690</v>
          </cell>
          <cell r="CQ1474">
            <v>58048.2</v>
          </cell>
          <cell r="CR1474">
            <v>12637.8</v>
          </cell>
          <cell r="CS1474">
            <v>0</v>
          </cell>
          <cell r="CT1474">
            <v>0</v>
          </cell>
          <cell r="CU1474">
            <v>9639</v>
          </cell>
          <cell r="CV1474">
            <v>80325</v>
          </cell>
          <cell r="CW1474">
            <v>378316</v>
          </cell>
          <cell r="CX1474">
            <v>82364</v>
          </cell>
          <cell r="CY1474">
            <v>0</v>
          </cell>
          <cell r="CZ1474">
            <v>0</v>
          </cell>
          <cell r="DA1474">
            <v>62820</v>
          </cell>
          <cell r="DB1474">
            <v>523500</v>
          </cell>
          <cell r="DC1474" t="str">
            <v>Basic+</v>
          </cell>
          <cell r="DE1474">
            <v>59</v>
          </cell>
          <cell r="DF1474">
            <v>59</v>
          </cell>
          <cell r="DH1474">
            <v>3</v>
          </cell>
          <cell r="DI1474">
            <v>1</v>
          </cell>
          <cell r="DJ1474">
            <v>4</v>
          </cell>
          <cell r="DK1474">
            <v>236</v>
          </cell>
          <cell r="DP1474">
            <v>236</v>
          </cell>
          <cell r="DQ1474">
            <v>177</v>
          </cell>
          <cell r="DR1474">
            <v>59</v>
          </cell>
          <cell r="DS1474">
            <v>0.75</v>
          </cell>
          <cell r="DT1474">
            <v>0.25</v>
          </cell>
          <cell r="DU1474">
            <v>349</v>
          </cell>
          <cell r="DV1474">
            <v>11151</v>
          </cell>
          <cell r="DW1474">
            <v>108.56</v>
          </cell>
          <cell r="DX1474">
            <v>82364</v>
          </cell>
          <cell r="DY1474" t="str">
            <v>multicolor</v>
          </cell>
          <cell r="DZ1474" t="str">
            <v>20206930022___Vian___цветной</v>
          </cell>
        </row>
        <row r="1475">
          <cell r="B1475" t="str">
            <v>20236550032_0076910_00000003865</v>
          </cell>
          <cell r="C1475" t="str">
            <v>20236550032_0076910</v>
          </cell>
          <cell r="D1475" t="str">
            <v>Theme 4АксессуарыGosselЖенскийlilac281</v>
          </cell>
          <cell r="E1475" t="str">
            <v>Заг. с Th 4</v>
          </cell>
          <cell r="F1475" t="str">
            <v>ACOOLA Аксессуары Весна 2024 Theme 4</v>
          </cell>
          <cell r="G1475" t="str">
            <v>ACOOLA</v>
          </cell>
          <cell r="H1475" t="str">
            <v>Theme 4</v>
          </cell>
          <cell r="I1475" t="str">
            <v>00000003865</v>
          </cell>
          <cell r="J1475" t="str">
            <v>20236550032</v>
          </cell>
          <cell r="K1475" t="str">
            <v>Кепка детская Gossel сиреневый</v>
          </cell>
          <cell r="L1475" t="str">
            <v>Женский</v>
          </cell>
          <cell r="M1475" t="str">
            <v>Все</v>
          </cell>
          <cell r="N1475" t="str">
            <v>Gossel</v>
          </cell>
          <cell r="O1475" t="str">
            <v>сиреневый</v>
          </cell>
          <cell r="P1475" t="str">
            <v>Accessories</v>
          </cell>
          <cell r="Q1475" t="str">
            <v>Cap</v>
          </cell>
          <cell r="R1475" t="str">
            <v>Accessories_Women</v>
          </cell>
          <cell r="S1475" t="str">
            <v>Accessories</v>
          </cell>
          <cell r="T1475" t="str">
            <v>Аксессуары</v>
          </cell>
          <cell r="U1475" t="str">
            <v/>
          </cell>
          <cell r="V1475" t="str">
            <v/>
          </cell>
          <cell r="W1475" t="str">
            <v>(281) Kids hat 4 sizes 50-54</v>
          </cell>
          <cell r="X1475">
            <v>4</v>
          </cell>
          <cell r="Y1475" t="str">
            <v>Нет</v>
          </cell>
          <cell r="Z1475" t="str">
            <v>Julia Kosmina</v>
          </cell>
          <cell r="AA1475" t="str">
            <v>Basic+</v>
          </cell>
          <cell r="AB1475" t="str">
            <v>Regular</v>
          </cell>
          <cell r="AC1475" t="str">
            <v>1,2,3,4,5</v>
          </cell>
          <cell r="AD1475" t="str">
            <v>1,2,3,4,5_4</v>
          </cell>
          <cell r="AE1475">
            <v>271</v>
          </cell>
          <cell r="AF1475">
            <v>52</v>
          </cell>
          <cell r="AG1475">
            <v>73</v>
          </cell>
          <cell r="AH1475">
            <v>96</v>
          </cell>
          <cell r="AI1475">
            <v>43</v>
          </cell>
          <cell r="AJ1475">
            <v>7</v>
          </cell>
          <cell r="AK1475">
            <v>0.8</v>
          </cell>
          <cell r="AL1475">
            <v>1</v>
          </cell>
          <cell r="AM1475">
            <v>6</v>
          </cell>
          <cell r="AN1475">
            <v>3</v>
          </cell>
          <cell r="AO1475">
            <v>9</v>
          </cell>
          <cell r="AP1475">
            <v>468</v>
          </cell>
          <cell r="AQ1475">
            <v>6</v>
          </cell>
          <cell r="AR1475">
            <v>3</v>
          </cell>
          <cell r="AS1475">
            <v>9</v>
          </cell>
          <cell r="AT1475">
            <v>657</v>
          </cell>
          <cell r="AU1475">
            <v>6</v>
          </cell>
          <cell r="AV1475">
            <v>3</v>
          </cell>
          <cell r="AW1475">
            <v>9</v>
          </cell>
          <cell r="AX1475">
            <v>864</v>
          </cell>
          <cell r="AY1475">
            <v>6</v>
          </cell>
          <cell r="AZ1475">
            <v>3</v>
          </cell>
          <cell r="BA1475">
            <v>9</v>
          </cell>
          <cell r="BB1475">
            <v>387</v>
          </cell>
          <cell r="BC1475">
            <v>6</v>
          </cell>
          <cell r="BD1475">
            <v>3</v>
          </cell>
          <cell r="BE1475">
            <v>9</v>
          </cell>
          <cell r="BF1475">
            <v>63</v>
          </cell>
          <cell r="BG1475" t="str">
            <v>2-3</v>
          </cell>
          <cell r="BH1475">
            <v>0.48780000000000001</v>
          </cell>
          <cell r="BI1475">
            <v>2439</v>
          </cell>
          <cell r="BJ1475">
            <v>799</v>
          </cell>
          <cell r="BK1475">
            <v>799</v>
          </cell>
          <cell r="BL1475">
            <v>726.36</v>
          </cell>
          <cell r="BM1475">
            <v>2.9467084639498435</v>
          </cell>
          <cell r="BN1475">
            <v>2.37</v>
          </cell>
          <cell r="BO1475">
            <v>2.46</v>
          </cell>
          <cell r="BP1475">
            <v>3.19</v>
          </cell>
          <cell r="BQ1475">
            <v>271.14999999999998</v>
          </cell>
          <cell r="BR1475">
            <v>0.66063829787234041</v>
          </cell>
          <cell r="BS1475">
            <v>3.3</v>
          </cell>
          <cell r="BT1475">
            <v>85</v>
          </cell>
          <cell r="BU1475">
            <v>1.1000000000000001</v>
          </cell>
          <cell r="BV1475">
            <v>799</v>
          </cell>
          <cell r="BW1475">
            <v>400</v>
          </cell>
          <cell r="BX1475" t="str">
            <v>SHAOXING YANSHENG TRADING CO., LTD</v>
          </cell>
          <cell r="BY1475" t="str">
            <v>Китай</v>
          </cell>
          <cell r="CA1475">
            <v>531</v>
          </cell>
          <cell r="CB1475">
            <v>92</v>
          </cell>
          <cell r="CC1475">
            <v>1938</v>
          </cell>
          <cell r="CD1475">
            <v>5000</v>
          </cell>
          <cell r="CE1475">
            <v>1573.7651003477438</v>
          </cell>
          <cell r="CF1475">
            <v>5000</v>
          </cell>
          <cell r="CG1475">
            <v>5200</v>
          </cell>
          <cell r="CH1475" t="str">
            <v>не заказываем для ОПТа</v>
          </cell>
          <cell r="CI1475" t="str">
            <v>ок</v>
          </cell>
          <cell r="CJ1475">
            <v>23</v>
          </cell>
          <cell r="CK1475">
            <v>5999.94</v>
          </cell>
          <cell r="CL1475">
            <v>1306.26</v>
          </cell>
          <cell r="CM1475">
            <v>0</v>
          </cell>
          <cell r="CN1475">
            <v>4767.4799999999996</v>
          </cell>
          <cell r="CO1475">
            <v>226.32</v>
          </cell>
          <cell r="CP1475">
            <v>12300</v>
          </cell>
          <cell r="CQ1475">
            <v>661334.85</v>
          </cell>
          <cell r="CR1475">
            <v>143980.65</v>
          </cell>
          <cell r="CS1475">
            <v>0</v>
          </cell>
          <cell r="CT1475">
            <v>525488.69999999995</v>
          </cell>
          <cell r="CU1475">
            <v>24945.8</v>
          </cell>
          <cell r="CV1475">
            <v>1355750</v>
          </cell>
          <cell r="CW1475">
            <v>1948761</v>
          </cell>
          <cell r="CX1475">
            <v>424269</v>
          </cell>
          <cell r="CY1475">
            <v>0</v>
          </cell>
          <cell r="CZ1475">
            <v>1548462</v>
          </cell>
          <cell r="DA1475">
            <v>73508</v>
          </cell>
          <cell r="DB1475">
            <v>3995000</v>
          </cell>
          <cell r="DC1475" t="str">
            <v>Basic+</v>
          </cell>
          <cell r="DE1475">
            <v>59</v>
          </cell>
          <cell r="DF1475">
            <v>59</v>
          </cell>
          <cell r="DH1475">
            <v>6</v>
          </cell>
          <cell r="DI1475">
            <v>3</v>
          </cell>
          <cell r="DJ1475">
            <v>9</v>
          </cell>
          <cell r="DK1475">
            <v>531</v>
          </cell>
          <cell r="DP1475">
            <v>531</v>
          </cell>
          <cell r="DQ1475">
            <v>354</v>
          </cell>
          <cell r="DR1475">
            <v>177</v>
          </cell>
          <cell r="DS1475">
            <v>0.66666666666666663</v>
          </cell>
          <cell r="DT1475">
            <v>0.33333333333333331</v>
          </cell>
          <cell r="DU1475">
            <v>799</v>
          </cell>
          <cell r="DV1475">
            <v>127041.74999999999</v>
          </cell>
          <cell r="DW1475">
            <v>1306.26</v>
          </cell>
          <cell r="DX1475">
            <v>424269</v>
          </cell>
          <cell r="DY1475" t="str">
            <v>lilac</v>
          </cell>
          <cell r="DZ1475" t="str">
            <v>20236550032___Gossel___сиреневый</v>
          </cell>
        </row>
        <row r="1476">
          <cell r="B1476" t="str">
            <v>20236550033_0076911_00000003865</v>
          </cell>
          <cell r="C1476" t="str">
            <v>20236550033_0076911</v>
          </cell>
          <cell r="D1476" t="str">
            <v>Theme 4АксессуарыBenyЖенскийmulticolor281</v>
          </cell>
          <cell r="E1476" t="str">
            <v>Заг. с Th 4</v>
          </cell>
          <cell r="F1476" t="str">
            <v>ACOOLA Аксессуары Весна 2024 Theme 4</v>
          </cell>
          <cell r="G1476" t="str">
            <v>ACOOLA</v>
          </cell>
          <cell r="H1476" t="str">
            <v>Theme 4</v>
          </cell>
          <cell r="I1476" t="str">
            <v>00000003865</v>
          </cell>
          <cell r="J1476" t="str">
            <v>20236550033</v>
          </cell>
          <cell r="K1476" t="str">
            <v>Кепка детская Beny цветной</v>
          </cell>
          <cell r="L1476" t="str">
            <v>Женский</v>
          </cell>
          <cell r="M1476" t="str">
            <v>Все</v>
          </cell>
          <cell r="N1476" t="str">
            <v>Beny</v>
          </cell>
          <cell r="O1476" t="str">
            <v>цветной</v>
          </cell>
          <cell r="P1476" t="str">
            <v>Accessories</v>
          </cell>
          <cell r="Q1476" t="str">
            <v>Cap</v>
          </cell>
          <cell r="R1476" t="str">
            <v>Accessories_Women</v>
          </cell>
          <cell r="S1476" t="str">
            <v>Accessories</v>
          </cell>
          <cell r="T1476" t="str">
            <v>Аксессуары</v>
          </cell>
          <cell r="U1476" t="str">
            <v/>
          </cell>
          <cell r="V1476" t="str">
            <v/>
          </cell>
          <cell r="W1476" t="str">
            <v>(281) Kids hat 4 sizes 50-54</v>
          </cell>
          <cell r="X1476">
            <v>4</v>
          </cell>
          <cell r="Y1476" t="str">
            <v>Нет</v>
          </cell>
          <cell r="Z1476" t="str">
            <v>Julia Kosmina</v>
          </cell>
          <cell r="AA1476" t="str">
            <v>Basic+</v>
          </cell>
          <cell r="AB1476" t="str">
            <v>Regular</v>
          </cell>
          <cell r="AC1476" t="str">
            <v>1,2,3,4,5</v>
          </cell>
          <cell r="AD1476" t="str">
            <v>1,2,3,4,5_4</v>
          </cell>
          <cell r="AE1476">
            <v>271</v>
          </cell>
          <cell r="AF1476">
            <v>52</v>
          </cell>
          <cell r="AG1476">
            <v>73</v>
          </cell>
          <cell r="AH1476">
            <v>96</v>
          </cell>
          <cell r="AI1476">
            <v>43</v>
          </cell>
          <cell r="AJ1476">
            <v>7</v>
          </cell>
          <cell r="AK1476">
            <v>0.8</v>
          </cell>
          <cell r="AL1476">
            <v>1</v>
          </cell>
          <cell r="AM1476">
            <v>6</v>
          </cell>
          <cell r="AN1476">
            <v>3</v>
          </cell>
          <cell r="AO1476">
            <v>9</v>
          </cell>
          <cell r="AP1476">
            <v>468</v>
          </cell>
          <cell r="AQ1476">
            <v>6</v>
          </cell>
          <cell r="AR1476">
            <v>3</v>
          </cell>
          <cell r="AS1476">
            <v>9</v>
          </cell>
          <cell r="AT1476">
            <v>657</v>
          </cell>
          <cell r="AU1476">
            <v>6</v>
          </cell>
          <cell r="AV1476">
            <v>3</v>
          </cell>
          <cell r="AW1476">
            <v>9</v>
          </cell>
          <cell r="AX1476">
            <v>864</v>
          </cell>
          <cell r="AY1476">
            <v>6</v>
          </cell>
          <cell r="AZ1476">
            <v>3</v>
          </cell>
          <cell r="BA1476">
            <v>9</v>
          </cell>
          <cell r="BB1476">
            <v>387</v>
          </cell>
          <cell r="BC1476">
            <v>6</v>
          </cell>
          <cell r="BD1476">
            <v>3</v>
          </cell>
          <cell r="BE1476">
            <v>9</v>
          </cell>
          <cell r="BF1476">
            <v>63</v>
          </cell>
          <cell r="BG1476" t="str">
            <v>2-3</v>
          </cell>
          <cell r="BH1476">
            <v>0.48780000000000001</v>
          </cell>
          <cell r="BI1476">
            <v>2439</v>
          </cell>
          <cell r="BJ1476">
            <v>799</v>
          </cell>
          <cell r="BK1476">
            <v>799</v>
          </cell>
          <cell r="BL1476">
            <v>726.36</v>
          </cell>
          <cell r="BM1476">
            <v>2.9467084639498435</v>
          </cell>
          <cell r="BN1476">
            <v>2.37</v>
          </cell>
          <cell r="BO1476">
            <v>2.46</v>
          </cell>
          <cell r="BP1476">
            <v>3.19</v>
          </cell>
          <cell r="BQ1476">
            <v>271.14999999999998</v>
          </cell>
          <cell r="BR1476">
            <v>0.66063829787234041</v>
          </cell>
          <cell r="BS1476">
            <v>3.3</v>
          </cell>
          <cell r="BT1476">
            <v>85</v>
          </cell>
          <cell r="BU1476">
            <v>1.1000000000000001</v>
          </cell>
          <cell r="BV1476">
            <v>799</v>
          </cell>
          <cell r="BW1476">
            <v>400</v>
          </cell>
          <cell r="BX1476" t="str">
            <v>SHAOXING YANSHENG TRADING CO., LTD</v>
          </cell>
          <cell r="BY1476" t="str">
            <v>Китай</v>
          </cell>
          <cell r="CA1476">
            <v>531</v>
          </cell>
          <cell r="CB1476">
            <v>92</v>
          </cell>
          <cell r="CC1476">
            <v>1938</v>
          </cell>
          <cell r="CD1476">
            <v>5000</v>
          </cell>
          <cell r="CE1476">
            <v>1573.7651003477438</v>
          </cell>
          <cell r="CF1476">
            <v>5000</v>
          </cell>
          <cell r="CG1476">
            <v>5200</v>
          </cell>
          <cell r="CH1476" t="str">
            <v>не заказываем для ОПТа</v>
          </cell>
          <cell r="CI1476" t="str">
            <v>ок</v>
          </cell>
          <cell r="CJ1476">
            <v>23</v>
          </cell>
          <cell r="CK1476">
            <v>5999.94</v>
          </cell>
          <cell r="CL1476">
            <v>1306.26</v>
          </cell>
          <cell r="CM1476">
            <v>0</v>
          </cell>
          <cell r="CN1476">
            <v>4767.4799999999996</v>
          </cell>
          <cell r="CO1476">
            <v>226.32</v>
          </cell>
          <cell r="CP1476">
            <v>12300</v>
          </cell>
          <cell r="CQ1476">
            <v>661334.85</v>
          </cell>
          <cell r="CR1476">
            <v>143980.65</v>
          </cell>
          <cell r="CS1476">
            <v>0</v>
          </cell>
          <cell r="CT1476">
            <v>525488.69999999995</v>
          </cell>
          <cell r="CU1476">
            <v>24945.8</v>
          </cell>
          <cell r="CV1476">
            <v>1355750</v>
          </cell>
          <cell r="CW1476">
            <v>1948761</v>
          </cell>
          <cell r="CX1476">
            <v>424269</v>
          </cell>
          <cell r="CY1476">
            <v>0</v>
          </cell>
          <cell r="CZ1476">
            <v>1548462</v>
          </cell>
          <cell r="DA1476">
            <v>73508</v>
          </cell>
          <cell r="DB1476">
            <v>3995000</v>
          </cell>
          <cell r="DC1476" t="str">
            <v>Basic+</v>
          </cell>
          <cell r="DE1476">
            <v>59</v>
          </cell>
          <cell r="DF1476">
            <v>59</v>
          </cell>
          <cell r="DH1476">
            <v>6</v>
          </cell>
          <cell r="DI1476">
            <v>3</v>
          </cell>
          <cell r="DJ1476">
            <v>9</v>
          </cell>
          <cell r="DK1476">
            <v>531</v>
          </cell>
          <cell r="DP1476">
            <v>531</v>
          </cell>
          <cell r="DQ1476">
            <v>354</v>
          </cell>
          <cell r="DR1476">
            <v>177</v>
          </cell>
          <cell r="DS1476">
            <v>0.66666666666666663</v>
          </cell>
          <cell r="DT1476">
            <v>0.33333333333333331</v>
          </cell>
          <cell r="DU1476">
            <v>799</v>
          </cell>
          <cell r="DV1476">
            <v>127041.74999999999</v>
          </cell>
          <cell r="DW1476">
            <v>1306.26</v>
          </cell>
          <cell r="DX1476">
            <v>424269</v>
          </cell>
          <cell r="DY1476" t="str">
            <v>multicolor</v>
          </cell>
          <cell r="DZ1476" t="str">
            <v>20236550033___Beny___цветной</v>
          </cell>
        </row>
        <row r="1477">
          <cell r="B1477" t="str">
            <v>20236550034_0076912_00000003865</v>
          </cell>
          <cell r="C1477" t="str">
            <v>20236550034_0076912</v>
          </cell>
          <cell r="D1477" t="str">
            <v>Theme 4АксессуарыRishelЖенскийwhite281</v>
          </cell>
          <cell r="E1477" t="str">
            <v>Заг. с Th 4</v>
          </cell>
          <cell r="F1477" t="str">
            <v>ACOOLA Аксессуары Весна 2024 Theme 4</v>
          </cell>
          <cell r="G1477" t="str">
            <v>ACOOLA</v>
          </cell>
          <cell r="H1477" t="str">
            <v>Theme 4</v>
          </cell>
          <cell r="I1477" t="str">
            <v>00000003865</v>
          </cell>
          <cell r="J1477" t="str">
            <v>20236550034</v>
          </cell>
          <cell r="K1477" t="str">
            <v>Кепка детская Rishel белый</v>
          </cell>
          <cell r="L1477" t="str">
            <v>Женский</v>
          </cell>
          <cell r="M1477" t="str">
            <v>Все</v>
          </cell>
          <cell r="N1477" t="str">
            <v>Rishel</v>
          </cell>
          <cell r="O1477" t="str">
            <v>белый</v>
          </cell>
          <cell r="P1477" t="str">
            <v>Accessories</v>
          </cell>
          <cell r="Q1477" t="str">
            <v>Cap</v>
          </cell>
          <cell r="R1477" t="str">
            <v>Accessories_Women</v>
          </cell>
          <cell r="S1477" t="str">
            <v>Accessories</v>
          </cell>
          <cell r="T1477" t="str">
            <v>Аксессуары</v>
          </cell>
          <cell r="U1477" t="str">
            <v/>
          </cell>
          <cell r="V1477" t="str">
            <v/>
          </cell>
          <cell r="W1477" t="str">
            <v>(281) Kids hat 4 sizes 50-54</v>
          </cell>
          <cell r="X1477">
            <v>4</v>
          </cell>
          <cell r="Y1477" t="str">
            <v>Нет</v>
          </cell>
          <cell r="Z1477" t="str">
            <v>Julia Kosmina</v>
          </cell>
          <cell r="AA1477" t="str">
            <v>Basic+</v>
          </cell>
          <cell r="AB1477" t="str">
            <v>Regular</v>
          </cell>
          <cell r="AC1477" t="str">
            <v>1,2,3,4,5</v>
          </cell>
          <cell r="AD1477" t="str">
            <v>1,2,3,4,5_4</v>
          </cell>
          <cell r="AE1477">
            <v>271</v>
          </cell>
          <cell r="AF1477">
            <v>52</v>
          </cell>
          <cell r="AG1477">
            <v>73</v>
          </cell>
          <cell r="AH1477">
            <v>96</v>
          </cell>
          <cell r="AI1477">
            <v>43</v>
          </cell>
          <cell r="AJ1477">
            <v>7</v>
          </cell>
          <cell r="AK1477">
            <v>0.8</v>
          </cell>
          <cell r="AL1477">
            <v>1</v>
          </cell>
          <cell r="AM1477">
            <v>6</v>
          </cell>
          <cell r="AN1477">
            <v>3</v>
          </cell>
          <cell r="AO1477">
            <v>9</v>
          </cell>
          <cell r="AP1477">
            <v>468</v>
          </cell>
          <cell r="AQ1477">
            <v>6</v>
          </cell>
          <cell r="AR1477">
            <v>3</v>
          </cell>
          <cell r="AS1477">
            <v>9</v>
          </cell>
          <cell r="AT1477">
            <v>657</v>
          </cell>
          <cell r="AU1477">
            <v>6</v>
          </cell>
          <cell r="AV1477">
            <v>3</v>
          </cell>
          <cell r="AW1477">
            <v>9</v>
          </cell>
          <cell r="AX1477">
            <v>864</v>
          </cell>
          <cell r="AY1477">
            <v>6</v>
          </cell>
          <cell r="AZ1477">
            <v>3</v>
          </cell>
          <cell r="BA1477">
            <v>9</v>
          </cell>
          <cell r="BB1477">
            <v>387</v>
          </cell>
          <cell r="BC1477">
            <v>6</v>
          </cell>
          <cell r="BD1477">
            <v>3</v>
          </cell>
          <cell r="BE1477">
            <v>9</v>
          </cell>
          <cell r="BF1477">
            <v>63</v>
          </cell>
          <cell r="BG1477" t="str">
            <v>2-3</v>
          </cell>
          <cell r="BH1477">
            <v>0.48780000000000001</v>
          </cell>
          <cell r="BI1477">
            <v>2439</v>
          </cell>
          <cell r="BJ1477">
            <v>999</v>
          </cell>
          <cell r="BK1477">
            <v>999</v>
          </cell>
          <cell r="BL1477">
            <v>908.18</v>
          </cell>
          <cell r="BM1477">
            <v>3.4066496163682864</v>
          </cell>
          <cell r="BN1477">
            <v>2.5099999999999998</v>
          </cell>
          <cell r="BO1477">
            <v>2.61</v>
          </cell>
          <cell r="BP1477">
            <v>3.45</v>
          </cell>
          <cell r="BQ1477">
            <v>293.25</v>
          </cell>
          <cell r="BR1477">
            <v>0.70645645645645638</v>
          </cell>
          <cell r="BS1477">
            <v>3.3</v>
          </cell>
          <cell r="BT1477">
            <v>85</v>
          </cell>
          <cell r="BU1477">
            <v>1.1000000000000001</v>
          </cell>
          <cell r="BV1477">
            <v>999</v>
          </cell>
          <cell r="BW1477">
            <v>500</v>
          </cell>
          <cell r="BX1477" t="str">
            <v>SHAOXING YANSHENG TRADING CO., LTD</v>
          </cell>
          <cell r="BY1477" t="str">
            <v>Китай</v>
          </cell>
          <cell r="CA1477">
            <v>531</v>
          </cell>
          <cell r="CB1477">
            <v>92</v>
          </cell>
          <cell r="CC1477">
            <v>1938</v>
          </cell>
          <cell r="CD1477">
            <v>5000</v>
          </cell>
          <cell r="CE1477">
            <v>1573.7651003477438</v>
          </cell>
          <cell r="CF1477">
            <v>5000</v>
          </cell>
          <cell r="CG1477">
            <v>5200</v>
          </cell>
          <cell r="CH1477" t="str">
            <v>не заказываем для ОПТа</v>
          </cell>
          <cell r="CI1477" t="str">
            <v>ок</v>
          </cell>
          <cell r="CJ1477">
            <v>23</v>
          </cell>
          <cell r="CK1477">
            <v>6365.79</v>
          </cell>
          <cell r="CL1477">
            <v>1385.9099999999999</v>
          </cell>
          <cell r="CM1477">
            <v>0</v>
          </cell>
          <cell r="CN1477">
            <v>5058.1799999999994</v>
          </cell>
          <cell r="CO1477">
            <v>240.11999999999998</v>
          </cell>
          <cell r="CP1477">
            <v>13050</v>
          </cell>
          <cell r="CQ1477">
            <v>715236.75</v>
          </cell>
          <cell r="CR1477">
            <v>155715.75</v>
          </cell>
          <cell r="CS1477">
            <v>0</v>
          </cell>
          <cell r="CT1477">
            <v>568318.5</v>
          </cell>
          <cell r="CU1477">
            <v>26979</v>
          </cell>
          <cell r="CV1477">
            <v>1466250</v>
          </cell>
          <cell r="CW1477">
            <v>2436561</v>
          </cell>
          <cell r="CX1477">
            <v>530469</v>
          </cell>
          <cell r="CY1477">
            <v>0</v>
          </cell>
          <cell r="CZ1477">
            <v>1936062</v>
          </cell>
          <cell r="DA1477">
            <v>91908</v>
          </cell>
          <cell r="DB1477">
            <v>4995000</v>
          </cell>
          <cell r="DC1477" t="str">
            <v>Basic+</v>
          </cell>
          <cell r="DE1477">
            <v>59</v>
          </cell>
          <cell r="DF1477">
            <v>59</v>
          </cell>
          <cell r="DH1477">
            <v>6</v>
          </cell>
          <cell r="DI1477">
            <v>3</v>
          </cell>
          <cell r="DJ1477">
            <v>9</v>
          </cell>
          <cell r="DK1477">
            <v>531</v>
          </cell>
          <cell r="DP1477">
            <v>531</v>
          </cell>
          <cell r="DQ1477">
            <v>354</v>
          </cell>
          <cell r="DR1477">
            <v>177</v>
          </cell>
          <cell r="DS1477">
            <v>0.66666666666666663</v>
          </cell>
          <cell r="DT1477">
            <v>0.33333333333333331</v>
          </cell>
          <cell r="DU1477">
            <v>999</v>
          </cell>
          <cell r="DV1477">
            <v>137396.25</v>
          </cell>
          <cell r="DW1477">
            <v>1385.9099999999999</v>
          </cell>
          <cell r="DX1477">
            <v>530469</v>
          </cell>
          <cell r="DY1477" t="str">
            <v>white</v>
          </cell>
          <cell r="DZ1477" t="str">
            <v>20236550034___Rishel___белый</v>
          </cell>
        </row>
        <row r="1478">
          <cell r="B1478" t="str">
            <v>20236550035_0076913_00000003865</v>
          </cell>
          <cell r="C1478" t="str">
            <v>20236550035_0076913</v>
          </cell>
          <cell r="D1478" t="str">
            <v>Theme 4АксессуарыRosenЖенскийmulticolor281</v>
          </cell>
          <cell r="E1478" t="str">
            <v>Заг. с Th 4</v>
          </cell>
          <cell r="F1478" t="str">
            <v>ACOOLA Аксессуары Весна 2024 Theme 4</v>
          </cell>
          <cell r="G1478" t="str">
            <v>ACOOLA</v>
          </cell>
          <cell r="H1478" t="str">
            <v>Theme 4</v>
          </cell>
          <cell r="I1478" t="str">
            <v>00000003865</v>
          </cell>
          <cell r="J1478" t="str">
            <v>20236550035</v>
          </cell>
          <cell r="K1478" t="str">
            <v>Кепка детская Rosen цветной</v>
          </cell>
          <cell r="L1478" t="str">
            <v>Женский</v>
          </cell>
          <cell r="M1478" t="str">
            <v>Все</v>
          </cell>
          <cell r="N1478" t="str">
            <v>Rosen</v>
          </cell>
          <cell r="O1478" t="str">
            <v>цветной</v>
          </cell>
          <cell r="P1478" t="str">
            <v>Accessories</v>
          </cell>
          <cell r="Q1478" t="str">
            <v>Cap</v>
          </cell>
          <cell r="R1478" t="str">
            <v>Accessories_Women</v>
          </cell>
          <cell r="S1478" t="str">
            <v>Accessories</v>
          </cell>
          <cell r="T1478" t="str">
            <v>Аксессуары</v>
          </cell>
          <cell r="U1478" t="str">
            <v/>
          </cell>
          <cell r="V1478" t="str">
            <v/>
          </cell>
          <cell r="W1478" t="str">
            <v>(281) Kids hat 4 sizes 50-54</v>
          </cell>
          <cell r="X1478">
            <v>4</v>
          </cell>
          <cell r="Y1478" t="str">
            <v>Нет</v>
          </cell>
          <cell r="Z1478" t="str">
            <v>Julia Kosmina</v>
          </cell>
          <cell r="AA1478" t="str">
            <v>Basic+</v>
          </cell>
          <cell r="AB1478" t="str">
            <v>Regular</v>
          </cell>
          <cell r="AC1478" t="str">
            <v>1,2,3,4,5</v>
          </cell>
          <cell r="AD1478" t="str">
            <v>1,2,3,4,5_4</v>
          </cell>
          <cell r="AE1478">
            <v>271</v>
          </cell>
          <cell r="AF1478">
            <v>52</v>
          </cell>
          <cell r="AG1478">
            <v>73</v>
          </cell>
          <cell r="AH1478">
            <v>96</v>
          </cell>
          <cell r="AI1478">
            <v>43</v>
          </cell>
          <cell r="AJ1478">
            <v>7</v>
          </cell>
          <cell r="AK1478">
            <v>0.8</v>
          </cell>
          <cell r="AL1478">
            <v>1</v>
          </cell>
          <cell r="AM1478">
            <v>6</v>
          </cell>
          <cell r="AN1478">
            <v>3</v>
          </cell>
          <cell r="AO1478">
            <v>9</v>
          </cell>
          <cell r="AP1478">
            <v>468</v>
          </cell>
          <cell r="AQ1478">
            <v>6</v>
          </cell>
          <cell r="AR1478">
            <v>3</v>
          </cell>
          <cell r="AS1478">
            <v>9</v>
          </cell>
          <cell r="AT1478">
            <v>657</v>
          </cell>
          <cell r="AU1478">
            <v>6</v>
          </cell>
          <cell r="AV1478">
            <v>3</v>
          </cell>
          <cell r="AW1478">
            <v>9</v>
          </cell>
          <cell r="AX1478">
            <v>864</v>
          </cell>
          <cell r="AY1478">
            <v>6</v>
          </cell>
          <cell r="AZ1478">
            <v>3</v>
          </cell>
          <cell r="BA1478">
            <v>9</v>
          </cell>
          <cell r="BB1478">
            <v>387</v>
          </cell>
          <cell r="BC1478">
            <v>6</v>
          </cell>
          <cell r="BD1478">
            <v>3</v>
          </cell>
          <cell r="BE1478">
            <v>9</v>
          </cell>
          <cell r="BF1478">
            <v>63</v>
          </cell>
          <cell r="BG1478" t="str">
            <v>2-3</v>
          </cell>
          <cell r="BH1478">
            <v>0.48780000000000001</v>
          </cell>
          <cell r="BI1478">
            <v>2439</v>
          </cell>
          <cell r="BJ1478">
            <v>799</v>
          </cell>
          <cell r="BK1478">
            <v>799</v>
          </cell>
          <cell r="BL1478">
            <v>726.36</v>
          </cell>
          <cell r="BM1478">
            <v>2.9283489096573208</v>
          </cell>
          <cell r="BN1478">
            <v>2.37</v>
          </cell>
          <cell r="BO1478">
            <v>2.46</v>
          </cell>
          <cell r="BP1478">
            <v>3.21</v>
          </cell>
          <cell r="BQ1478">
            <v>272.85000000000002</v>
          </cell>
          <cell r="BR1478">
            <v>0.65851063829787226</v>
          </cell>
          <cell r="BS1478">
            <v>3.3</v>
          </cell>
          <cell r="BT1478">
            <v>85</v>
          </cell>
          <cell r="BU1478">
            <v>1.1000000000000001</v>
          </cell>
          <cell r="BV1478">
            <v>799</v>
          </cell>
          <cell r="BW1478">
            <v>400</v>
          </cell>
          <cell r="BX1478" t="str">
            <v>Shenzhen Zlorna Ornament Co., Ltd.</v>
          </cell>
          <cell r="BY1478" t="str">
            <v>Китай</v>
          </cell>
          <cell r="CA1478">
            <v>531</v>
          </cell>
          <cell r="CB1478">
            <v>92</v>
          </cell>
          <cell r="CC1478">
            <v>1938</v>
          </cell>
          <cell r="CD1478">
            <v>5000</v>
          </cell>
          <cell r="CE1478">
            <v>1573.7651003477438</v>
          </cell>
          <cell r="CF1478">
            <v>5000</v>
          </cell>
          <cell r="CG1478">
            <v>5200</v>
          </cell>
          <cell r="CH1478" t="str">
            <v>не заказываем для ОПТа</v>
          </cell>
          <cell r="CI1478" t="str">
            <v>ок</v>
          </cell>
          <cell r="CJ1478">
            <v>23</v>
          </cell>
          <cell r="CK1478">
            <v>5999.94</v>
          </cell>
          <cell r="CL1478">
            <v>1306.26</v>
          </cell>
          <cell r="CM1478">
            <v>0</v>
          </cell>
          <cell r="CN1478">
            <v>4767.4799999999996</v>
          </cell>
          <cell r="CO1478">
            <v>226.32</v>
          </cell>
          <cell r="CP1478">
            <v>12300</v>
          </cell>
          <cell r="CQ1478">
            <v>665481.15</v>
          </cell>
          <cell r="CR1478">
            <v>144883.35</v>
          </cell>
          <cell r="CS1478">
            <v>0</v>
          </cell>
          <cell r="CT1478">
            <v>528783.30000000005</v>
          </cell>
          <cell r="CU1478">
            <v>25102.2</v>
          </cell>
          <cell r="CV1478">
            <v>1364250</v>
          </cell>
          <cell r="CW1478">
            <v>1948761</v>
          </cell>
          <cell r="CX1478">
            <v>424269</v>
          </cell>
          <cell r="CY1478">
            <v>0</v>
          </cell>
          <cell r="CZ1478">
            <v>1548462</v>
          </cell>
          <cell r="DA1478">
            <v>73508</v>
          </cell>
          <cell r="DB1478">
            <v>3995000</v>
          </cell>
          <cell r="DC1478" t="str">
            <v>Basic+</v>
          </cell>
          <cell r="DE1478">
            <v>59</v>
          </cell>
          <cell r="DF1478">
            <v>59</v>
          </cell>
          <cell r="DH1478">
            <v>6</v>
          </cell>
          <cell r="DI1478">
            <v>3</v>
          </cell>
          <cell r="DJ1478">
            <v>9</v>
          </cell>
          <cell r="DK1478">
            <v>531</v>
          </cell>
          <cell r="DP1478">
            <v>531</v>
          </cell>
          <cell r="DQ1478">
            <v>354</v>
          </cell>
          <cell r="DR1478">
            <v>177</v>
          </cell>
          <cell r="DS1478">
            <v>0.66666666666666663</v>
          </cell>
          <cell r="DT1478">
            <v>0.33333333333333331</v>
          </cell>
          <cell r="DU1478">
            <v>799</v>
          </cell>
          <cell r="DV1478">
            <v>127838.25</v>
          </cell>
          <cell r="DW1478">
            <v>1306.26</v>
          </cell>
          <cell r="DX1478">
            <v>424269</v>
          </cell>
          <cell r="DY1478" t="str">
            <v>multicolor</v>
          </cell>
          <cell r="DZ1478" t="str">
            <v>20236550035___Rosen___цветной</v>
          </cell>
        </row>
        <row r="1479">
          <cell r="B1479" t="str">
            <v>20236550036_0076914_00000003865</v>
          </cell>
          <cell r="C1479" t="str">
            <v>20236550036_0076914</v>
          </cell>
          <cell r="D1479" t="str">
            <v>Theme 4АксессуарыMilenaЖенскийwhite281</v>
          </cell>
          <cell r="E1479" t="str">
            <v>Заг. с Th 4</v>
          </cell>
          <cell r="F1479" t="str">
            <v>ACOOLA Аксессуары Весна 2024 Theme 4</v>
          </cell>
          <cell r="G1479" t="str">
            <v>ACOOLA</v>
          </cell>
          <cell r="H1479" t="str">
            <v>Theme 4</v>
          </cell>
          <cell r="I1479" t="str">
            <v>00000003865</v>
          </cell>
          <cell r="J1479" t="str">
            <v>20236550036</v>
          </cell>
          <cell r="K1479" t="str">
            <v>Кепка детская Milena белый</v>
          </cell>
          <cell r="L1479" t="str">
            <v>Женский</v>
          </cell>
          <cell r="M1479" t="str">
            <v>Все</v>
          </cell>
          <cell r="N1479" t="str">
            <v>Milena</v>
          </cell>
          <cell r="O1479" t="str">
            <v>белый</v>
          </cell>
          <cell r="P1479" t="str">
            <v>Accessories</v>
          </cell>
          <cell r="Q1479" t="str">
            <v>Cap</v>
          </cell>
          <cell r="R1479" t="str">
            <v>Accessories_Women</v>
          </cell>
          <cell r="S1479" t="str">
            <v>Accessories</v>
          </cell>
          <cell r="T1479" t="str">
            <v>Аксессуары</v>
          </cell>
          <cell r="U1479" t="str">
            <v/>
          </cell>
          <cell r="V1479" t="str">
            <v/>
          </cell>
          <cell r="W1479" t="str">
            <v>(281) Kids hat 4 sizes 50-54</v>
          </cell>
          <cell r="X1479">
            <v>4</v>
          </cell>
          <cell r="Y1479" t="str">
            <v>Нет</v>
          </cell>
          <cell r="Z1479" t="str">
            <v>Julia Kosmina</v>
          </cell>
          <cell r="AA1479" t="str">
            <v>Basic+</v>
          </cell>
          <cell r="AB1479" t="str">
            <v>Regular</v>
          </cell>
          <cell r="AC1479" t="str">
            <v>1,2,3,4,5</v>
          </cell>
          <cell r="AD1479" t="str">
            <v>1,2,3,4,5_4</v>
          </cell>
          <cell r="AE1479">
            <v>271</v>
          </cell>
          <cell r="AF1479">
            <v>52</v>
          </cell>
          <cell r="AG1479">
            <v>73</v>
          </cell>
          <cell r="AH1479">
            <v>96</v>
          </cell>
          <cell r="AI1479">
            <v>43</v>
          </cell>
          <cell r="AJ1479">
            <v>7</v>
          </cell>
          <cell r="AK1479">
            <v>0.8</v>
          </cell>
          <cell r="AL1479">
            <v>1</v>
          </cell>
          <cell r="AM1479">
            <v>6</v>
          </cell>
          <cell r="AN1479">
            <v>3</v>
          </cell>
          <cell r="AO1479">
            <v>9</v>
          </cell>
          <cell r="AP1479">
            <v>468</v>
          </cell>
          <cell r="AQ1479">
            <v>6</v>
          </cell>
          <cell r="AR1479">
            <v>3</v>
          </cell>
          <cell r="AS1479">
            <v>9</v>
          </cell>
          <cell r="AT1479">
            <v>657</v>
          </cell>
          <cell r="AU1479">
            <v>6</v>
          </cell>
          <cell r="AV1479">
            <v>3</v>
          </cell>
          <cell r="AW1479">
            <v>9</v>
          </cell>
          <cell r="AX1479">
            <v>864</v>
          </cell>
          <cell r="AY1479">
            <v>6</v>
          </cell>
          <cell r="AZ1479">
            <v>3</v>
          </cell>
          <cell r="BA1479">
            <v>9</v>
          </cell>
          <cell r="BB1479">
            <v>387</v>
          </cell>
          <cell r="BC1479">
            <v>6</v>
          </cell>
          <cell r="BD1479">
            <v>3</v>
          </cell>
          <cell r="BE1479">
            <v>9</v>
          </cell>
          <cell r="BF1479">
            <v>63</v>
          </cell>
          <cell r="BG1479" t="str">
            <v>2-3</v>
          </cell>
          <cell r="BH1479">
            <v>0.48780000000000001</v>
          </cell>
          <cell r="BI1479">
            <v>2439</v>
          </cell>
          <cell r="BJ1479">
            <v>799</v>
          </cell>
          <cell r="BK1479">
            <v>799</v>
          </cell>
          <cell r="BL1479">
            <v>726.36</v>
          </cell>
          <cell r="BM1479">
            <v>2.9746835443037973</v>
          </cell>
          <cell r="BN1479">
            <v>2.2999999999999998</v>
          </cell>
          <cell r="BO1479">
            <v>2.39</v>
          </cell>
          <cell r="BP1479">
            <v>3.16</v>
          </cell>
          <cell r="BQ1479">
            <v>268.60000000000002</v>
          </cell>
          <cell r="BR1479">
            <v>0.66382978723404251</v>
          </cell>
          <cell r="BS1479">
            <v>3.3</v>
          </cell>
          <cell r="BT1479">
            <v>85</v>
          </cell>
          <cell r="BU1479">
            <v>1.1000000000000001</v>
          </cell>
          <cell r="BV1479">
            <v>799</v>
          </cell>
          <cell r="BW1479">
            <v>400</v>
          </cell>
          <cell r="BX1479" t="str">
            <v>SHAOXING YANSHENG TRADING CO., LTD</v>
          </cell>
          <cell r="BY1479" t="str">
            <v>Китай</v>
          </cell>
          <cell r="CA1479">
            <v>531</v>
          </cell>
          <cell r="CB1479">
            <v>92</v>
          </cell>
          <cell r="CC1479">
            <v>1938</v>
          </cell>
          <cell r="CD1479">
            <v>5000</v>
          </cell>
          <cell r="CE1479">
            <v>1573.7651003477438</v>
          </cell>
          <cell r="CF1479">
            <v>5000</v>
          </cell>
          <cell r="CG1479">
            <v>5200</v>
          </cell>
          <cell r="CH1479" t="str">
            <v>не заказываем для ОПТа</v>
          </cell>
          <cell r="CI1479" t="str">
            <v>ок</v>
          </cell>
          <cell r="CJ1479">
            <v>23</v>
          </cell>
          <cell r="CK1479">
            <v>5829.21</v>
          </cell>
          <cell r="CL1479">
            <v>1269.0900000000001</v>
          </cell>
          <cell r="CM1479">
            <v>0</v>
          </cell>
          <cell r="CN1479">
            <v>4631.8200000000006</v>
          </cell>
          <cell r="CO1479">
            <v>219.88000000000002</v>
          </cell>
          <cell r="CP1479">
            <v>11950</v>
          </cell>
          <cell r="CQ1479">
            <v>655115.4</v>
          </cell>
          <cell r="CR1479">
            <v>142626.6</v>
          </cell>
          <cell r="CS1479">
            <v>0</v>
          </cell>
          <cell r="CT1479">
            <v>520546.80000000005</v>
          </cell>
          <cell r="CU1479">
            <v>24711.200000000001</v>
          </cell>
          <cell r="CV1479">
            <v>1343000</v>
          </cell>
          <cell r="CW1479">
            <v>1948761</v>
          </cell>
          <cell r="CX1479">
            <v>424269</v>
          </cell>
          <cell r="CY1479">
            <v>0</v>
          </cell>
          <cell r="CZ1479">
            <v>1548462</v>
          </cell>
          <cell r="DA1479">
            <v>73508</v>
          </cell>
          <cell r="DB1479">
            <v>3995000</v>
          </cell>
          <cell r="DC1479" t="str">
            <v>Basic+</v>
          </cell>
          <cell r="DE1479">
            <v>59</v>
          </cell>
          <cell r="DF1479">
            <v>59</v>
          </cell>
          <cell r="DH1479">
            <v>6</v>
          </cell>
          <cell r="DI1479">
            <v>3</v>
          </cell>
          <cell r="DJ1479">
            <v>9</v>
          </cell>
          <cell r="DK1479">
            <v>531</v>
          </cell>
          <cell r="DP1479">
            <v>531</v>
          </cell>
          <cell r="DQ1479">
            <v>354</v>
          </cell>
          <cell r="DR1479">
            <v>177</v>
          </cell>
          <cell r="DS1479">
            <v>0.66666666666666663</v>
          </cell>
          <cell r="DT1479">
            <v>0.33333333333333331</v>
          </cell>
          <cell r="DU1479">
            <v>799</v>
          </cell>
          <cell r="DV1479">
            <v>125847</v>
          </cell>
          <cell r="DW1479">
            <v>1269.0900000000001</v>
          </cell>
          <cell r="DX1479">
            <v>424269</v>
          </cell>
          <cell r="DY1479" t="str">
            <v>white</v>
          </cell>
          <cell r="DZ1479" t="str">
            <v>20236550036___Milena___белый</v>
          </cell>
        </row>
        <row r="1480">
          <cell r="B1480" t="str">
            <v>20236550037_0076915_00000003865</v>
          </cell>
          <cell r="C1480" t="str">
            <v>20236550037_0076915</v>
          </cell>
          <cell r="D1480" t="str">
            <v>Theme 4АксессуарыCavenЖенскийyellow281</v>
          </cell>
          <cell r="E1480" t="str">
            <v>Заг. с Th 4</v>
          </cell>
          <cell r="F1480" t="str">
            <v>ACOOLA Аксессуары Весна 2024 Theme 4</v>
          </cell>
          <cell r="G1480" t="str">
            <v>ACOOLA</v>
          </cell>
          <cell r="H1480" t="str">
            <v>Theme 4</v>
          </cell>
          <cell r="I1480" t="str">
            <v>00000003865</v>
          </cell>
          <cell r="J1480" t="str">
            <v>20236550037</v>
          </cell>
          <cell r="K1480" t="str">
            <v>Кепка детская Caven желтый</v>
          </cell>
          <cell r="L1480" t="str">
            <v>Женский</v>
          </cell>
          <cell r="M1480" t="str">
            <v>Все</v>
          </cell>
          <cell r="N1480" t="str">
            <v>Caven</v>
          </cell>
          <cell r="O1480" t="str">
            <v>желтый</v>
          </cell>
          <cell r="P1480" t="str">
            <v>Accessories</v>
          </cell>
          <cell r="Q1480" t="str">
            <v>Cap</v>
          </cell>
          <cell r="R1480" t="str">
            <v>Accessories_Women</v>
          </cell>
          <cell r="S1480" t="str">
            <v>Accessories</v>
          </cell>
          <cell r="T1480" t="str">
            <v>Аксессуары</v>
          </cell>
          <cell r="U1480" t="str">
            <v/>
          </cell>
          <cell r="V1480" t="str">
            <v/>
          </cell>
          <cell r="W1480" t="str">
            <v>(281) Kids hat 4 sizes 50-54</v>
          </cell>
          <cell r="X1480">
            <v>4</v>
          </cell>
          <cell r="Y1480" t="str">
            <v>Нет</v>
          </cell>
          <cell r="Z1480" t="str">
            <v>Julia Kosmina</v>
          </cell>
          <cell r="AA1480" t="str">
            <v>Basic+</v>
          </cell>
          <cell r="AB1480" t="str">
            <v>Regular</v>
          </cell>
          <cell r="AC1480" t="str">
            <v>1,2,3,4,5</v>
          </cell>
          <cell r="AD1480" t="str">
            <v>1,2,3,4,5_4</v>
          </cell>
          <cell r="AE1480">
            <v>271</v>
          </cell>
          <cell r="AF1480">
            <v>52</v>
          </cell>
          <cell r="AG1480">
            <v>73</v>
          </cell>
          <cell r="AH1480">
            <v>96</v>
          </cell>
          <cell r="AI1480">
            <v>43</v>
          </cell>
          <cell r="AJ1480">
            <v>7</v>
          </cell>
          <cell r="AK1480">
            <v>0.8</v>
          </cell>
          <cell r="AL1480">
            <v>1</v>
          </cell>
          <cell r="AM1480">
            <v>6</v>
          </cell>
          <cell r="AN1480">
            <v>3</v>
          </cell>
          <cell r="AO1480">
            <v>9</v>
          </cell>
          <cell r="AP1480">
            <v>468</v>
          </cell>
          <cell r="AQ1480">
            <v>6</v>
          </cell>
          <cell r="AR1480">
            <v>3</v>
          </cell>
          <cell r="AS1480">
            <v>9</v>
          </cell>
          <cell r="AT1480">
            <v>657</v>
          </cell>
          <cell r="AU1480">
            <v>6</v>
          </cell>
          <cell r="AV1480">
            <v>3</v>
          </cell>
          <cell r="AW1480">
            <v>9</v>
          </cell>
          <cell r="AX1480">
            <v>864</v>
          </cell>
          <cell r="AY1480">
            <v>6</v>
          </cell>
          <cell r="AZ1480">
            <v>3</v>
          </cell>
          <cell r="BA1480">
            <v>9</v>
          </cell>
          <cell r="BB1480">
            <v>387</v>
          </cell>
          <cell r="BC1480">
            <v>6</v>
          </cell>
          <cell r="BD1480">
            <v>3</v>
          </cell>
          <cell r="BE1480">
            <v>9</v>
          </cell>
          <cell r="BF1480">
            <v>63</v>
          </cell>
          <cell r="BG1480" t="str">
            <v>2-3</v>
          </cell>
          <cell r="BH1480">
            <v>0.48780000000000001</v>
          </cell>
          <cell r="BI1480">
            <v>2439</v>
          </cell>
          <cell r="BJ1480">
            <v>799</v>
          </cell>
          <cell r="BK1480">
            <v>799</v>
          </cell>
          <cell r="BL1480">
            <v>726.36</v>
          </cell>
          <cell r="BM1480">
            <v>2.8834355828220861</v>
          </cell>
          <cell r="BN1480">
            <v>2.37</v>
          </cell>
          <cell r="BO1480">
            <v>2.46</v>
          </cell>
          <cell r="BP1480">
            <v>3.26</v>
          </cell>
          <cell r="BQ1480">
            <v>277.09999999999997</v>
          </cell>
          <cell r="BR1480">
            <v>0.65319148936170213</v>
          </cell>
          <cell r="BS1480">
            <v>3.3</v>
          </cell>
          <cell r="BT1480">
            <v>85</v>
          </cell>
          <cell r="BU1480">
            <v>1.1000000000000001</v>
          </cell>
          <cell r="BV1480">
            <v>799</v>
          </cell>
          <cell r="BW1480">
            <v>400</v>
          </cell>
          <cell r="BX1480" t="str">
            <v>SHAOXING YANSHENG TRADING CO., LTD</v>
          </cell>
          <cell r="BY1480" t="str">
            <v>Китай</v>
          </cell>
          <cell r="CA1480">
            <v>531</v>
          </cell>
          <cell r="CB1480">
            <v>92</v>
          </cell>
          <cell r="CC1480">
            <v>1938</v>
          </cell>
          <cell r="CD1480">
            <v>5000</v>
          </cell>
          <cell r="CE1480">
            <v>1573.7651003477438</v>
          </cell>
          <cell r="CF1480">
            <v>5000</v>
          </cell>
          <cell r="CG1480">
            <v>5200</v>
          </cell>
          <cell r="CH1480" t="str">
            <v>не заказываем для ОПТа</v>
          </cell>
          <cell r="CI1480" t="str">
            <v>ок</v>
          </cell>
          <cell r="CJ1480">
            <v>23</v>
          </cell>
          <cell r="CK1480">
            <v>5999.94</v>
          </cell>
          <cell r="CL1480">
            <v>1306.26</v>
          </cell>
          <cell r="CM1480">
            <v>0</v>
          </cell>
          <cell r="CN1480">
            <v>4767.4799999999996</v>
          </cell>
          <cell r="CO1480">
            <v>226.32</v>
          </cell>
          <cell r="CP1480">
            <v>12300</v>
          </cell>
          <cell r="CQ1480">
            <v>675846.89999999991</v>
          </cell>
          <cell r="CR1480">
            <v>147140.09999999998</v>
          </cell>
          <cell r="CS1480">
            <v>0</v>
          </cell>
          <cell r="CT1480">
            <v>537019.79999999993</v>
          </cell>
          <cell r="CU1480">
            <v>25493.199999999997</v>
          </cell>
          <cell r="CV1480">
            <v>1385499.9999999998</v>
          </cell>
          <cell r="CW1480">
            <v>1948761</v>
          </cell>
          <cell r="CX1480">
            <v>424269</v>
          </cell>
          <cell r="CY1480">
            <v>0</v>
          </cell>
          <cell r="CZ1480">
            <v>1548462</v>
          </cell>
          <cell r="DA1480">
            <v>73508</v>
          </cell>
          <cell r="DB1480">
            <v>3995000</v>
          </cell>
          <cell r="DC1480" t="str">
            <v>Basic+</v>
          </cell>
          <cell r="DE1480">
            <v>59</v>
          </cell>
          <cell r="DF1480">
            <v>59</v>
          </cell>
          <cell r="DH1480">
            <v>6</v>
          </cell>
          <cell r="DI1480">
            <v>3</v>
          </cell>
          <cell r="DJ1480">
            <v>9</v>
          </cell>
          <cell r="DK1480">
            <v>531</v>
          </cell>
          <cell r="DP1480">
            <v>531</v>
          </cell>
          <cell r="DQ1480">
            <v>354</v>
          </cell>
          <cell r="DR1480">
            <v>177</v>
          </cell>
          <cell r="DS1480">
            <v>0.66666666666666663</v>
          </cell>
          <cell r="DT1480">
            <v>0.33333333333333331</v>
          </cell>
          <cell r="DU1480">
            <v>799</v>
          </cell>
          <cell r="DV1480">
            <v>129829.5</v>
          </cell>
          <cell r="DW1480">
            <v>1306.26</v>
          </cell>
          <cell r="DX1480">
            <v>424269</v>
          </cell>
          <cell r="DY1480" t="str">
            <v>yellow</v>
          </cell>
          <cell r="DZ1480" t="str">
            <v>20236550037___Caven___желтый</v>
          </cell>
        </row>
        <row r="1481">
          <cell r="B1481" t="str">
            <v>20236550037_0076916_00000003865</v>
          </cell>
          <cell r="C1481" t="str">
            <v>20236550037_0076916</v>
          </cell>
          <cell r="D1481" t="str">
            <v>Theme 4АксессуарыCavenЖенскийlight blue281</v>
          </cell>
          <cell r="E1481" t="str">
            <v>Заг. с Th 4</v>
          </cell>
          <cell r="F1481" t="str">
            <v>ACOOLA Аксессуары Весна 2024 Theme 4</v>
          </cell>
          <cell r="G1481" t="str">
            <v>ACOOLA</v>
          </cell>
          <cell r="H1481" t="str">
            <v>Theme 4</v>
          </cell>
          <cell r="I1481" t="str">
            <v>00000003865</v>
          </cell>
          <cell r="J1481" t="str">
            <v>20236550037</v>
          </cell>
          <cell r="K1481" t="str">
            <v>Кепка детская Caven голубой</v>
          </cell>
          <cell r="L1481" t="str">
            <v>Женский</v>
          </cell>
          <cell r="M1481" t="str">
            <v>Все</v>
          </cell>
          <cell r="N1481" t="str">
            <v>Caven</v>
          </cell>
          <cell r="O1481" t="str">
            <v>голубой</v>
          </cell>
          <cell r="P1481" t="str">
            <v>Accessories</v>
          </cell>
          <cell r="Q1481" t="str">
            <v>Cap</v>
          </cell>
          <cell r="R1481" t="str">
            <v>Accessories_Women</v>
          </cell>
          <cell r="S1481" t="str">
            <v>Accessories</v>
          </cell>
          <cell r="T1481" t="str">
            <v>Аксессуары</v>
          </cell>
          <cell r="U1481" t="str">
            <v/>
          </cell>
          <cell r="V1481" t="str">
            <v/>
          </cell>
          <cell r="W1481" t="str">
            <v>(281) Kids hat 4 sizes 50-54</v>
          </cell>
          <cell r="X1481">
            <v>4</v>
          </cell>
          <cell r="Y1481" t="str">
            <v>Нет</v>
          </cell>
          <cell r="Z1481" t="str">
            <v>Julia Kosmina</v>
          </cell>
          <cell r="AA1481" t="str">
            <v>Basic+</v>
          </cell>
          <cell r="AB1481" t="str">
            <v>Regular</v>
          </cell>
          <cell r="AC1481" t="str">
            <v>1,2,3,4,5</v>
          </cell>
          <cell r="AD1481" t="str">
            <v>1,2,3,4,5_4</v>
          </cell>
          <cell r="AE1481">
            <v>271</v>
          </cell>
          <cell r="AF1481">
            <v>52</v>
          </cell>
          <cell r="AG1481">
            <v>73</v>
          </cell>
          <cell r="AH1481">
            <v>96</v>
          </cell>
          <cell r="AI1481">
            <v>43</v>
          </cell>
          <cell r="AJ1481">
            <v>7</v>
          </cell>
          <cell r="AK1481">
            <v>0.8</v>
          </cell>
          <cell r="AL1481">
            <v>1</v>
          </cell>
          <cell r="AM1481">
            <v>6</v>
          </cell>
          <cell r="AN1481">
            <v>3</v>
          </cell>
          <cell r="AO1481">
            <v>9</v>
          </cell>
          <cell r="AP1481">
            <v>468</v>
          </cell>
          <cell r="AQ1481">
            <v>6</v>
          </cell>
          <cell r="AR1481">
            <v>3</v>
          </cell>
          <cell r="AS1481">
            <v>9</v>
          </cell>
          <cell r="AT1481">
            <v>657</v>
          </cell>
          <cell r="AU1481">
            <v>6</v>
          </cell>
          <cell r="AV1481">
            <v>3</v>
          </cell>
          <cell r="AW1481">
            <v>9</v>
          </cell>
          <cell r="AX1481">
            <v>864</v>
          </cell>
          <cell r="AY1481">
            <v>6</v>
          </cell>
          <cell r="AZ1481">
            <v>3</v>
          </cell>
          <cell r="BA1481">
            <v>9</v>
          </cell>
          <cell r="BB1481">
            <v>387</v>
          </cell>
          <cell r="BC1481">
            <v>6</v>
          </cell>
          <cell r="BD1481">
            <v>3</v>
          </cell>
          <cell r="BE1481">
            <v>9</v>
          </cell>
          <cell r="BF1481">
            <v>63</v>
          </cell>
          <cell r="BG1481" t="str">
            <v>2-3</v>
          </cell>
          <cell r="BH1481">
            <v>0.48780000000000001</v>
          </cell>
          <cell r="BI1481">
            <v>2439</v>
          </cell>
          <cell r="BJ1481">
            <v>799</v>
          </cell>
          <cell r="BK1481">
            <v>799</v>
          </cell>
          <cell r="BL1481">
            <v>726.36</v>
          </cell>
          <cell r="BM1481">
            <v>2.8834355828220861</v>
          </cell>
          <cell r="BN1481">
            <v>2.37</v>
          </cell>
          <cell r="BO1481">
            <v>2.46</v>
          </cell>
          <cell r="BP1481">
            <v>3.26</v>
          </cell>
          <cell r="BQ1481">
            <v>277.09999999999997</v>
          </cell>
          <cell r="BR1481">
            <v>0.65319148936170213</v>
          </cell>
          <cell r="BS1481">
            <v>3.3</v>
          </cell>
          <cell r="BT1481">
            <v>85</v>
          </cell>
          <cell r="BU1481">
            <v>1.1000000000000001</v>
          </cell>
          <cell r="BV1481">
            <v>799</v>
          </cell>
          <cell r="BW1481">
            <v>400</v>
          </cell>
          <cell r="BX1481" t="str">
            <v>SHAOXING YANSHENG TRADING CO., LTD</v>
          </cell>
          <cell r="BY1481" t="str">
            <v>Китай</v>
          </cell>
          <cell r="CA1481">
            <v>531</v>
          </cell>
          <cell r="CB1481">
            <v>92</v>
          </cell>
          <cell r="CC1481">
            <v>1938</v>
          </cell>
          <cell r="CD1481">
            <v>5000</v>
          </cell>
          <cell r="CE1481">
            <v>1573.7651003477438</v>
          </cell>
          <cell r="CF1481">
            <v>5000</v>
          </cell>
          <cell r="CG1481">
            <v>5200</v>
          </cell>
          <cell r="CH1481" t="str">
            <v>не заказываем для ОПТа</v>
          </cell>
          <cell r="CI1481" t="str">
            <v>ок</v>
          </cell>
          <cell r="CJ1481">
            <v>23</v>
          </cell>
          <cell r="CK1481">
            <v>5999.94</v>
          </cell>
          <cell r="CL1481">
            <v>1306.26</v>
          </cell>
          <cell r="CM1481">
            <v>0</v>
          </cell>
          <cell r="CN1481">
            <v>4767.4799999999996</v>
          </cell>
          <cell r="CO1481">
            <v>226.32</v>
          </cell>
          <cell r="CP1481">
            <v>12300</v>
          </cell>
          <cell r="CQ1481">
            <v>675846.89999999991</v>
          </cell>
          <cell r="CR1481">
            <v>147140.09999999998</v>
          </cell>
          <cell r="CS1481">
            <v>0</v>
          </cell>
          <cell r="CT1481">
            <v>537019.79999999993</v>
          </cell>
          <cell r="CU1481">
            <v>25493.199999999997</v>
          </cell>
          <cell r="CV1481">
            <v>1385499.9999999998</v>
          </cell>
          <cell r="CW1481">
            <v>1948761</v>
          </cell>
          <cell r="CX1481">
            <v>424269</v>
          </cell>
          <cell r="CY1481">
            <v>0</v>
          </cell>
          <cell r="CZ1481">
            <v>1548462</v>
          </cell>
          <cell r="DA1481">
            <v>73508</v>
          </cell>
          <cell r="DB1481">
            <v>3995000</v>
          </cell>
          <cell r="DC1481" t="str">
            <v>Basic+</v>
          </cell>
          <cell r="DE1481">
            <v>59</v>
          </cell>
          <cell r="DF1481">
            <v>59</v>
          </cell>
          <cell r="DH1481">
            <v>6</v>
          </cell>
          <cell r="DI1481">
            <v>3</v>
          </cell>
          <cell r="DJ1481">
            <v>9</v>
          </cell>
          <cell r="DK1481">
            <v>531</v>
          </cell>
          <cell r="DP1481">
            <v>531</v>
          </cell>
          <cell r="DQ1481">
            <v>354</v>
          </cell>
          <cell r="DR1481">
            <v>177</v>
          </cell>
          <cell r="DS1481">
            <v>0.66666666666666663</v>
          </cell>
          <cell r="DT1481">
            <v>0.33333333333333331</v>
          </cell>
          <cell r="DU1481">
            <v>799</v>
          </cell>
          <cell r="DV1481">
            <v>129829.5</v>
          </cell>
          <cell r="DW1481">
            <v>1306.26</v>
          </cell>
          <cell r="DX1481">
            <v>424269</v>
          </cell>
          <cell r="DY1481" t="str">
            <v>light blue</v>
          </cell>
          <cell r="DZ1481" t="str">
            <v>20236550037___Caven___голубой</v>
          </cell>
        </row>
        <row r="1482">
          <cell r="B1482" t="str">
            <v>20236550038_0076917_00000003865</v>
          </cell>
          <cell r="C1482" t="str">
            <v>20236550038_0076917</v>
          </cell>
          <cell r="D1482" t="str">
            <v>Theme 4АксессуарыPoityЖенскийpink281</v>
          </cell>
          <cell r="E1482" t="str">
            <v>Заг. с Th 4</v>
          </cell>
          <cell r="F1482" t="str">
            <v>ACOOLA Аксессуары Весна 2024 Theme 4</v>
          </cell>
          <cell r="G1482" t="str">
            <v>ACOOLA</v>
          </cell>
          <cell r="H1482" t="str">
            <v>Theme 4</v>
          </cell>
          <cell r="I1482" t="str">
            <v>00000003865</v>
          </cell>
          <cell r="J1482" t="str">
            <v>20236550038</v>
          </cell>
          <cell r="K1482" t="str">
            <v>Кепка детская Poity розовый</v>
          </cell>
          <cell r="L1482" t="str">
            <v>Женский</v>
          </cell>
          <cell r="M1482" t="str">
            <v>Все</v>
          </cell>
          <cell r="N1482" t="str">
            <v>Poity</v>
          </cell>
          <cell r="O1482" t="str">
            <v>розовый</v>
          </cell>
          <cell r="P1482" t="str">
            <v>Accessories</v>
          </cell>
          <cell r="Q1482" t="str">
            <v>Cap</v>
          </cell>
          <cell r="R1482" t="str">
            <v>Accessories_Women</v>
          </cell>
          <cell r="S1482" t="str">
            <v>Accessories</v>
          </cell>
          <cell r="T1482" t="str">
            <v>Аксессуары</v>
          </cell>
          <cell r="U1482" t="str">
            <v/>
          </cell>
          <cell r="V1482" t="str">
            <v/>
          </cell>
          <cell r="W1482" t="str">
            <v>(281) Kids hat 4 sizes 50-54</v>
          </cell>
          <cell r="X1482">
            <v>4</v>
          </cell>
          <cell r="Y1482" t="str">
            <v>Нет</v>
          </cell>
          <cell r="Z1482" t="str">
            <v>Julia Kosmina</v>
          </cell>
          <cell r="AA1482" t="str">
            <v>Basic+</v>
          </cell>
          <cell r="AB1482" t="str">
            <v>Regular</v>
          </cell>
          <cell r="AC1482" t="str">
            <v>1,2,3,4,5</v>
          </cell>
          <cell r="AD1482" t="str">
            <v>1,2,3,4,5_4</v>
          </cell>
          <cell r="AE1482">
            <v>271</v>
          </cell>
          <cell r="AF1482">
            <v>52</v>
          </cell>
          <cell r="AG1482">
            <v>73</v>
          </cell>
          <cell r="AH1482">
            <v>96</v>
          </cell>
          <cell r="AI1482">
            <v>43</v>
          </cell>
          <cell r="AJ1482">
            <v>7</v>
          </cell>
          <cell r="AK1482">
            <v>0.8</v>
          </cell>
          <cell r="AL1482">
            <v>1</v>
          </cell>
          <cell r="AM1482">
            <v>6</v>
          </cell>
          <cell r="AN1482">
            <v>3</v>
          </cell>
          <cell r="AO1482">
            <v>9</v>
          </cell>
          <cell r="AP1482">
            <v>468</v>
          </cell>
          <cell r="AQ1482">
            <v>6</v>
          </cell>
          <cell r="AR1482">
            <v>3</v>
          </cell>
          <cell r="AS1482">
            <v>9</v>
          </cell>
          <cell r="AT1482">
            <v>657</v>
          </cell>
          <cell r="AU1482">
            <v>6</v>
          </cell>
          <cell r="AV1482">
            <v>3</v>
          </cell>
          <cell r="AW1482">
            <v>9</v>
          </cell>
          <cell r="AX1482">
            <v>864</v>
          </cell>
          <cell r="AY1482">
            <v>6</v>
          </cell>
          <cell r="AZ1482">
            <v>3</v>
          </cell>
          <cell r="BA1482">
            <v>9</v>
          </cell>
          <cell r="BB1482">
            <v>387</v>
          </cell>
          <cell r="BC1482">
            <v>6</v>
          </cell>
          <cell r="BD1482">
            <v>3</v>
          </cell>
          <cell r="BE1482">
            <v>9</v>
          </cell>
          <cell r="BF1482">
            <v>63</v>
          </cell>
          <cell r="BG1482" t="str">
            <v>2-3</v>
          </cell>
          <cell r="BH1482">
            <v>0.48780000000000001</v>
          </cell>
          <cell r="BI1482">
            <v>2439</v>
          </cell>
          <cell r="BJ1482">
            <v>999</v>
          </cell>
          <cell r="BK1482">
            <v>999</v>
          </cell>
          <cell r="BL1482">
            <v>908.18</v>
          </cell>
          <cell r="BM1482">
            <v>3.3106876553438278</v>
          </cell>
          <cell r="BN1482">
            <v>2.58</v>
          </cell>
          <cell r="BO1482">
            <v>2.68</v>
          </cell>
          <cell r="BP1482">
            <v>3.55</v>
          </cell>
          <cell r="BQ1482">
            <v>301.75</v>
          </cell>
          <cell r="BR1482">
            <v>0.69794794794794801</v>
          </cell>
          <cell r="BS1482">
            <v>3.3</v>
          </cell>
          <cell r="BT1482">
            <v>85</v>
          </cell>
          <cell r="BU1482">
            <v>1.1000000000000001</v>
          </cell>
          <cell r="BV1482">
            <v>999</v>
          </cell>
          <cell r="BW1482">
            <v>500</v>
          </cell>
          <cell r="BX1482" t="str">
            <v>Shenzhen Zlorna Ornament Co., Ltd.</v>
          </cell>
          <cell r="BY1482" t="str">
            <v>Китай</v>
          </cell>
          <cell r="CA1482">
            <v>531</v>
          </cell>
          <cell r="CB1482">
            <v>92</v>
          </cell>
          <cell r="CC1482">
            <v>1938</v>
          </cell>
          <cell r="CD1482">
            <v>5000</v>
          </cell>
          <cell r="CE1482">
            <v>1573.7651003477438</v>
          </cell>
          <cell r="CF1482">
            <v>5000</v>
          </cell>
          <cell r="CG1482">
            <v>5200</v>
          </cell>
          <cell r="CH1482" t="str">
            <v>не заказываем для ОПТа</v>
          </cell>
          <cell r="CI1482" t="str">
            <v>ок</v>
          </cell>
          <cell r="CJ1482">
            <v>23</v>
          </cell>
          <cell r="CK1482">
            <v>6536.52</v>
          </cell>
          <cell r="CL1482">
            <v>1423.0800000000002</v>
          </cell>
          <cell r="CM1482">
            <v>0</v>
          </cell>
          <cell r="CN1482">
            <v>5193.84</v>
          </cell>
          <cell r="CO1482">
            <v>246.56</v>
          </cell>
          <cell r="CP1482">
            <v>13400</v>
          </cell>
          <cell r="CQ1482">
            <v>735968.25</v>
          </cell>
          <cell r="CR1482">
            <v>160229.25</v>
          </cell>
          <cell r="CS1482">
            <v>0</v>
          </cell>
          <cell r="CT1482">
            <v>584791.5</v>
          </cell>
          <cell r="CU1482">
            <v>27761</v>
          </cell>
          <cell r="CV1482">
            <v>1508750</v>
          </cell>
          <cell r="CW1482">
            <v>2436561</v>
          </cell>
          <cell r="CX1482">
            <v>530469</v>
          </cell>
          <cell r="CY1482">
            <v>0</v>
          </cell>
          <cell r="CZ1482">
            <v>1936062</v>
          </cell>
          <cell r="DA1482">
            <v>91908</v>
          </cell>
          <cell r="DB1482">
            <v>4995000</v>
          </cell>
          <cell r="DC1482" t="str">
            <v>Basic+</v>
          </cell>
          <cell r="DE1482">
            <v>59</v>
          </cell>
          <cell r="DF1482">
            <v>59</v>
          </cell>
          <cell r="DH1482">
            <v>6</v>
          </cell>
          <cell r="DI1482">
            <v>3</v>
          </cell>
          <cell r="DJ1482">
            <v>9</v>
          </cell>
          <cell r="DK1482">
            <v>531</v>
          </cell>
          <cell r="DP1482">
            <v>531</v>
          </cell>
          <cell r="DQ1482">
            <v>354</v>
          </cell>
          <cell r="DR1482">
            <v>177</v>
          </cell>
          <cell r="DS1482">
            <v>0.66666666666666663</v>
          </cell>
          <cell r="DT1482">
            <v>0.33333333333333331</v>
          </cell>
          <cell r="DU1482">
            <v>999</v>
          </cell>
          <cell r="DV1482">
            <v>141378.75</v>
          </cell>
          <cell r="DW1482">
            <v>1423.0800000000002</v>
          </cell>
          <cell r="DX1482">
            <v>530469</v>
          </cell>
          <cell r="DY1482" t="str">
            <v>pink</v>
          </cell>
          <cell r="DZ1482" t="str">
            <v>20236550038___Poity___розовый</v>
          </cell>
        </row>
        <row r="1483">
          <cell r="B1483" t="str">
            <v>20236550039_0076918_00000003865</v>
          </cell>
          <cell r="C1483" t="str">
            <v>20236550039_0076918</v>
          </cell>
          <cell r="D1483" t="str">
            <v>Theme 4АксессуарыLessinGЖенскийpink281</v>
          </cell>
          <cell r="E1483" t="str">
            <v>Заг. с Th 4</v>
          </cell>
          <cell r="F1483" t="str">
            <v>ACOOLA Аксессуары Весна 2024 Theme 4</v>
          </cell>
          <cell r="G1483" t="str">
            <v>ACOOLA</v>
          </cell>
          <cell r="H1483" t="str">
            <v>Theme 4</v>
          </cell>
          <cell r="I1483" t="str">
            <v>00000003865</v>
          </cell>
          <cell r="J1483" t="str">
            <v>20236550039</v>
          </cell>
          <cell r="K1483" t="str">
            <v>Кепка детская LessinG розовый</v>
          </cell>
          <cell r="L1483" t="str">
            <v>Женский</v>
          </cell>
          <cell r="M1483" t="str">
            <v>Все</v>
          </cell>
          <cell r="N1483" t="str">
            <v>LessinG</v>
          </cell>
          <cell r="O1483" t="str">
            <v>розовый</v>
          </cell>
          <cell r="P1483" t="str">
            <v>Accessories</v>
          </cell>
          <cell r="Q1483" t="str">
            <v>Cap</v>
          </cell>
          <cell r="R1483" t="str">
            <v>Accessories_Women</v>
          </cell>
          <cell r="S1483" t="str">
            <v>Accessories</v>
          </cell>
          <cell r="T1483" t="str">
            <v>Аксессуары</v>
          </cell>
          <cell r="U1483" t="str">
            <v/>
          </cell>
          <cell r="V1483" t="str">
            <v/>
          </cell>
          <cell r="W1483" t="str">
            <v>(281) Kids hat 4 sizes 50-54</v>
          </cell>
          <cell r="X1483">
            <v>4</v>
          </cell>
          <cell r="Y1483" t="str">
            <v>Нет</v>
          </cell>
          <cell r="Z1483" t="str">
            <v>Julia Kosmina</v>
          </cell>
          <cell r="AA1483" t="str">
            <v>Basic+</v>
          </cell>
          <cell r="AB1483" t="str">
            <v>Regular</v>
          </cell>
          <cell r="AC1483" t="str">
            <v>1,2,3,4,5</v>
          </cell>
          <cell r="AD1483" t="str">
            <v>1,2,3,4,5_4</v>
          </cell>
          <cell r="AE1483">
            <v>271</v>
          </cell>
          <cell r="AF1483">
            <v>52</v>
          </cell>
          <cell r="AG1483">
            <v>73</v>
          </cell>
          <cell r="AH1483">
            <v>96</v>
          </cell>
          <cell r="AI1483">
            <v>43</v>
          </cell>
          <cell r="AJ1483">
            <v>7</v>
          </cell>
          <cell r="AK1483">
            <v>0.8</v>
          </cell>
          <cell r="AL1483">
            <v>1</v>
          </cell>
          <cell r="AM1483">
            <v>6</v>
          </cell>
          <cell r="AN1483">
            <v>3</v>
          </cell>
          <cell r="AO1483">
            <v>9</v>
          </cell>
          <cell r="AP1483">
            <v>468</v>
          </cell>
          <cell r="AQ1483">
            <v>6</v>
          </cell>
          <cell r="AR1483">
            <v>3</v>
          </cell>
          <cell r="AS1483">
            <v>9</v>
          </cell>
          <cell r="AT1483">
            <v>657</v>
          </cell>
          <cell r="AU1483">
            <v>6</v>
          </cell>
          <cell r="AV1483">
            <v>3</v>
          </cell>
          <cell r="AW1483">
            <v>9</v>
          </cell>
          <cell r="AX1483">
            <v>864</v>
          </cell>
          <cell r="AY1483">
            <v>6</v>
          </cell>
          <cell r="AZ1483">
            <v>3</v>
          </cell>
          <cell r="BA1483">
            <v>9</v>
          </cell>
          <cell r="BB1483">
            <v>387</v>
          </cell>
          <cell r="BC1483">
            <v>6</v>
          </cell>
          <cell r="BD1483">
            <v>3</v>
          </cell>
          <cell r="BE1483">
            <v>9</v>
          </cell>
          <cell r="BF1483">
            <v>63</v>
          </cell>
          <cell r="BG1483" t="str">
            <v>2-3</v>
          </cell>
          <cell r="BH1483">
            <v>0.48780000000000001</v>
          </cell>
          <cell r="BI1483">
            <v>2439</v>
          </cell>
          <cell r="BJ1483">
            <v>999</v>
          </cell>
          <cell r="BK1483">
            <v>999</v>
          </cell>
          <cell r="BL1483">
            <v>908.18</v>
          </cell>
          <cell r="BM1483">
            <v>3.3013879709187042</v>
          </cell>
          <cell r="BN1483">
            <v>2.59</v>
          </cell>
          <cell r="BO1483">
            <v>2.7</v>
          </cell>
          <cell r="BP1483">
            <v>3.56</v>
          </cell>
          <cell r="BQ1483">
            <v>302.60000000000002</v>
          </cell>
          <cell r="BR1483">
            <v>0.69709709709709711</v>
          </cell>
          <cell r="BS1483">
            <v>3.3</v>
          </cell>
          <cell r="BT1483">
            <v>85</v>
          </cell>
          <cell r="BU1483">
            <v>1.1000000000000001</v>
          </cell>
          <cell r="BV1483">
            <v>999</v>
          </cell>
          <cell r="BW1483">
            <v>500</v>
          </cell>
          <cell r="BX1483" t="str">
            <v>Shenzhen Zlorna Ornament Co., Ltd.</v>
          </cell>
          <cell r="BY1483" t="str">
            <v>Китай</v>
          </cell>
          <cell r="CA1483">
            <v>531</v>
          </cell>
          <cell r="CB1483">
            <v>92</v>
          </cell>
          <cell r="CC1483">
            <v>1938</v>
          </cell>
          <cell r="CD1483">
            <v>5000</v>
          </cell>
          <cell r="CE1483">
            <v>1573.7651003477438</v>
          </cell>
          <cell r="CF1483">
            <v>5000</v>
          </cell>
          <cell r="CG1483">
            <v>5200</v>
          </cell>
          <cell r="CH1483" t="str">
            <v>не заказываем для ОПТа</v>
          </cell>
          <cell r="CI1483" t="str">
            <v>ок</v>
          </cell>
          <cell r="CJ1483">
            <v>23</v>
          </cell>
          <cell r="CK1483">
            <v>6585.3</v>
          </cell>
          <cell r="CL1483">
            <v>1433.7</v>
          </cell>
          <cell r="CM1483">
            <v>0</v>
          </cell>
          <cell r="CN1483">
            <v>5232.6000000000004</v>
          </cell>
          <cell r="CO1483">
            <v>248.4</v>
          </cell>
          <cell r="CP1483">
            <v>13500</v>
          </cell>
          <cell r="CQ1483">
            <v>738041.4</v>
          </cell>
          <cell r="CR1483">
            <v>160680.6</v>
          </cell>
          <cell r="CS1483">
            <v>0</v>
          </cell>
          <cell r="CT1483">
            <v>586438.80000000005</v>
          </cell>
          <cell r="CU1483">
            <v>27839.200000000001</v>
          </cell>
          <cell r="CV1483">
            <v>1513000</v>
          </cell>
          <cell r="CW1483">
            <v>2436561</v>
          </cell>
          <cell r="CX1483">
            <v>530469</v>
          </cell>
          <cell r="CY1483">
            <v>0</v>
          </cell>
          <cell r="CZ1483">
            <v>1936062</v>
          </cell>
          <cell r="DA1483">
            <v>91908</v>
          </cell>
          <cell r="DB1483">
            <v>4995000</v>
          </cell>
          <cell r="DC1483" t="str">
            <v>Basic+</v>
          </cell>
          <cell r="DE1483">
            <v>59</v>
          </cell>
          <cell r="DF1483">
            <v>59</v>
          </cell>
          <cell r="DH1483">
            <v>6</v>
          </cell>
          <cell r="DI1483">
            <v>3</v>
          </cell>
          <cell r="DJ1483">
            <v>9</v>
          </cell>
          <cell r="DK1483">
            <v>531</v>
          </cell>
          <cell r="DP1483">
            <v>531</v>
          </cell>
          <cell r="DQ1483">
            <v>354</v>
          </cell>
          <cell r="DR1483">
            <v>177</v>
          </cell>
          <cell r="DS1483">
            <v>0.66666666666666663</v>
          </cell>
          <cell r="DT1483">
            <v>0.33333333333333331</v>
          </cell>
          <cell r="DU1483">
            <v>999</v>
          </cell>
          <cell r="DV1483">
            <v>141777</v>
          </cell>
          <cell r="DW1483">
            <v>1433.7</v>
          </cell>
          <cell r="DX1483">
            <v>530469</v>
          </cell>
          <cell r="DY1483" t="str">
            <v>pink</v>
          </cell>
          <cell r="DZ1483" t="str">
            <v>20236550039___LessinG___розовый</v>
          </cell>
        </row>
        <row r="1484">
          <cell r="B1484" t="str">
            <v>20306440011_0076931_00000003865</v>
          </cell>
          <cell r="C1484" t="str">
            <v>20306440011_0076931</v>
          </cell>
          <cell r="D1484" t="str">
            <v>Theme 4АксессуарыPabloУнисексwhite9</v>
          </cell>
          <cell r="E1484" t="str">
            <v>Заг. с Th 4</v>
          </cell>
          <cell r="F1484" t="str">
            <v>ACOOLA Аксессуары Весна 2024 Theme 4</v>
          </cell>
          <cell r="G1484" t="str">
            <v>ACOOLA</v>
          </cell>
          <cell r="H1484" t="str">
            <v>Theme 4</v>
          </cell>
          <cell r="I1484" t="str">
            <v>00000003865</v>
          </cell>
          <cell r="J1484" t="str">
            <v>20306440011</v>
          </cell>
          <cell r="K1484" t="str">
            <v>Шарф детский Pablo белый</v>
          </cell>
          <cell r="L1484" t="str">
            <v>Унисекс</v>
          </cell>
          <cell r="M1484" t="str">
            <v/>
          </cell>
          <cell r="N1484" t="str">
            <v>Pablo</v>
          </cell>
          <cell r="O1484" t="str">
            <v>белый</v>
          </cell>
          <cell r="P1484" t="str">
            <v>Accessories</v>
          </cell>
          <cell r="Q1484" t="str">
            <v>Scarf</v>
          </cell>
          <cell r="R1484" t="str">
            <v>Swim_Women</v>
          </cell>
          <cell r="S1484" t="str">
            <v>Swim</v>
          </cell>
          <cell r="T1484" t="str">
            <v>Аксессуары</v>
          </cell>
          <cell r="U1484" t="str">
            <v/>
          </cell>
          <cell r="V1484" t="str">
            <v/>
          </cell>
          <cell r="W1484" t="str">
            <v>(9) one size</v>
          </cell>
          <cell r="X1484">
            <v>1</v>
          </cell>
          <cell r="Y1484" t="str">
            <v>Нет</v>
          </cell>
          <cell r="Z1484" t="str">
            <v>Julia Kosmina</v>
          </cell>
          <cell r="AA1484" t="str">
            <v>Basic+</v>
          </cell>
          <cell r="AB1484" t="str">
            <v>Regular</v>
          </cell>
          <cell r="AC1484" t="str">
            <v>1,2,3,4,5</v>
          </cell>
          <cell r="AD1484" t="str">
            <v>1,2,3,4,5_1</v>
          </cell>
          <cell r="AE1484">
            <v>271</v>
          </cell>
          <cell r="AF1484">
            <v>52</v>
          </cell>
          <cell r="AG1484">
            <v>73</v>
          </cell>
          <cell r="AH1484">
            <v>96</v>
          </cell>
          <cell r="AI1484">
            <v>43</v>
          </cell>
          <cell r="AJ1484">
            <v>7</v>
          </cell>
          <cell r="AK1484">
            <v>1</v>
          </cell>
          <cell r="AL1484">
            <v>1</v>
          </cell>
          <cell r="AM1484">
            <v>2</v>
          </cell>
          <cell r="AN1484">
            <v>1</v>
          </cell>
          <cell r="AO1484">
            <v>3</v>
          </cell>
          <cell r="AP1484">
            <v>156</v>
          </cell>
          <cell r="AQ1484">
            <v>2</v>
          </cell>
          <cell r="AR1484">
            <v>1</v>
          </cell>
          <cell r="AS1484">
            <v>3</v>
          </cell>
          <cell r="AT1484">
            <v>219</v>
          </cell>
          <cell r="AU1484">
            <v>2</v>
          </cell>
          <cell r="AV1484">
            <v>1</v>
          </cell>
          <cell r="AW1484">
            <v>3</v>
          </cell>
          <cell r="AX1484">
            <v>288</v>
          </cell>
          <cell r="AY1484">
            <v>2</v>
          </cell>
          <cell r="AZ1484">
            <v>1</v>
          </cell>
          <cell r="BA1484">
            <v>3</v>
          </cell>
          <cell r="BB1484">
            <v>129</v>
          </cell>
          <cell r="BC1484">
            <v>2</v>
          </cell>
          <cell r="BD1484">
            <v>1</v>
          </cell>
          <cell r="BE1484">
            <v>3</v>
          </cell>
          <cell r="BF1484">
            <v>21</v>
          </cell>
          <cell r="BG1484" t="str">
            <v>1-1</v>
          </cell>
          <cell r="BH1484">
            <v>0.54200000000000004</v>
          </cell>
          <cell r="BI1484">
            <v>813</v>
          </cell>
          <cell r="BJ1484">
            <v>399</v>
          </cell>
          <cell r="BK1484">
            <v>399</v>
          </cell>
          <cell r="BL1484">
            <v>362.73</v>
          </cell>
          <cell r="BM1484">
            <v>3.5561497326203209</v>
          </cell>
          <cell r="BN1484">
            <v>0.98</v>
          </cell>
          <cell r="BO1484">
            <v>1.01</v>
          </cell>
          <cell r="BP1484">
            <v>1.32</v>
          </cell>
          <cell r="BQ1484">
            <v>112.2</v>
          </cell>
          <cell r="BR1484">
            <v>0.71879699248120299</v>
          </cell>
          <cell r="BS1484">
            <v>3.3</v>
          </cell>
          <cell r="BT1484">
            <v>85</v>
          </cell>
          <cell r="BU1484">
            <v>1.1000000000000001</v>
          </cell>
          <cell r="BV1484">
            <v>399</v>
          </cell>
          <cell r="BW1484">
            <v>200</v>
          </cell>
          <cell r="BX1484" t="str">
            <v>Shenzhen Zlorna Ornament Co., Ltd.</v>
          </cell>
          <cell r="BY1484" t="str">
            <v>Китай</v>
          </cell>
          <cell r="BZ1484">
            <v>60</v>
          </cell>
          <cell r="CA1484">
            <v>177</v>
          </cell>
          <cell r="CB1484">
            <v>27</v>
          </cell>
          <cell r="CC1484">
            <v>423</v>
          </cell>
          <cell r="CD1484">
            <v>1500</v>
          </cell>
          <cell r="CE1484">
            <v>472.12953010432312</v>
          </cell>
          <cell r="CF1484">
            <v>1500</v>
          </cell>
          <cell r="CG1484">
            <v>1500</v>
          </cell>
          <cell r="CH1484" t="str">
            <v>ок</v>
          </cell>
          <cell r="CI1484" t="str">
            <v>ок</v>
          </cell>
          <cell r="CJ1484">
            <v>27</v>
          </cell>
          <cell r="CK1484">
            <v>821.13</v>
          </cell>
          <cell r="CL1484">
            <v>178.77</v>
          </cell>
          <cell r="CM1484">
            <v>60.6</v>
          </cell>
          <cell r="CN1484">
            <v>427.23</v>
          </cell>
          <cell r="CO1484">
            <v>27.27</v>
          </cell>
          <cell r="CP1484">
            <v>1515</v>
          </cell>
          <cell r="CQ1484">
            <v>91218.6</v>
          </cell>
          <cell r="CR1484">
            <v>19859.400000000001</v>
          </cell>
          <cell r="CS1484">
            <v>6732</v>
          </cell>
          <cell r="CT1484">
            <v>47460.6</v>
          </cell>
          <cell r="CU1484">
            <v>3029.4</v>
          </cell>
          <cell r="CV1484">
            <v>168300</v>
          </cell>
          <cell r="CW1484">
            <v>324387</v>
          </cell>
          <cell r="CX1484">
            <v>70623</v>
          </cell>
          <cell r="CY1484">
            <v>23940</v>
          </cell>
          <cell r="CZ1484">
            <v>168777</v>
          </cell>
          <cell r="DA1484">
            <v>10773</v>
          </cell>
          <cell r="DB1484">
            <v>598500</v>
          </cell>
          <cell r="DC1484" t="str">
            <v>Basic+</v>
          </cell>
          <cell r="DE1484">
            <v>59</v>
          </cell>
          <cell r="DF1484">
            <v>59</v>
          </cell>
          <cell r="DH1484">
            <v>2</v>
          </cell>
          <cell r="DI1484">
            <v>1</v>
          </cell>
          <cell r="DJ1484">
            <v>3</v>
          </cell>
          <cell r="DK1484">
            <v>177</v>
          </cell>
          <cell r="DP1484">
            <v>177</v>
          </cell>
          <cell r="DQ1484">
            <v>118</v>
          </cell>
          <cell r="DR1484">
            <v>59</v>
          </cell>
          <cell r="DS1484">
            <v>0.66666666666666663</v>
          </cell>
          <cell r="DT1484">
            <v>0.33333333333333331</v>
          </cell>
          <cell r="DU1484">
            <v>399</v>
          </cell>
          <cell r="DV1484">
            <v>17523</v>
          </cell>
          <cell r="DW1484">
            <v>178.77</v>
          </cell>
          <cell r="DX1484">
            <v>70623</v>
          </cell>
          <cell r="DY1484" t="str">
            <v>white</v>
          </cell>
          <cell r="DZ1484" t="str">
            <v>20306440011___Pablo___белый</v>
          </cell>
        </row>
        <row r="1485">
          <cell r="B1485" t="str">
            <v>20306440011_0076932_00000003865</v>
          </cell>
          <cell r="C1485" t="str">
            <v>20306440011_0076932</v>
          </cell>
          <cell r="D1485" t="str">
            <v>Theme 4АксессуарыPabloУнисексmulticolor9</v>
          </cell>
          <cell r="E1485" t="str">
            <v>Заг. с Th 4</v>
          </cell>
          <cell r="F1485" t="str">
            <v>ACOOLA Аксессуары Весна 2024 Theme 4</v>
          </cell>
          <cell r="G1485" t="str">
            <v>ACOOLA</v>
          </cell>
          <cell r="H1485" t="str">
            <v>Theme 4</v>
          </cell>
          <cell r="I1485" t="str">
            <v>00000003865</v>
          </cell>
          <cell r="J1485" t="str">
            <v>20306440011</v>
          </cell>
          <cell r="K1485" t="str">
            <v>Шарф детский Pablo цветной</v>
          </cell>
          <cell r="L1485" t="str">
            <v>Унисекс</v>
          </cell>
          <cell r="M1485" t="str">
            <v/>
          </cell>
          <cell r="N1485" t="str">
            <v>Pablo</v>
          </cell>
          <cell r="O1485" t="str">
            <v>цветной</v>
          </cell>
          <cell r="P1485" t="str">
            <v>Accessories</v>
          </cell>
          <cell r="Q1485" t="str">
            <v>Scarf</v>
          </cell>
          <cell r="R1485" t="str">
            <v>Swim_Women</v>
          </cell>
          <cell r="S1485" t="str">
            <v>Swim</v>
          </cell>
          <cell r="T1485" t="str">
            <v>Аксессуары</v>
          </cell>
          <cell r="U1485" t="str">
            <v/>
          </cell>
          <cell r="V1485" t="str">
            <v/>
          </cell>
          <cell r="W1485" t="str">
            <v>(9) one size</v>
          </cell>
          <cell r="X1485">
            <v>1</v>
          </cell>
          <cell r="Y1485" t="str">
            <v>Нет</v>
          </cell>
          <cell r="Z1485" t="str">
            <v>Julia Kosmina</v>
          </cell>
          <cell r="AA1485" t="str">
            <v>Basic+</v>
          </cell>
          <cell r="AB1485" t="str">
            <v>Regular</v>
          </cell>
          <cell r="AC1485" t="str">
            <v>1,2,3,4,5</v>
          </cell>
          <cell r="AD1485" t="str">
            <v>1,2,3,4,5_1</v>
          </cell>
          <cell r="AE1485">
            <v>271</v>
          </cell>
          <cell r="AF1485">
            <v>52</v>
          </cell>
          <cell r="AG1485">
            <v>73</v>
          </cell>
          <cell r="AH1485">
            <v>96</v>
          </cell>
          <cell r="AI1485">
            <v>43</v>
          </cell>
          <cell r="AJ1485">
            <v>7</v>
          </cell>
          <cell r="AK1485">
            <v>1</v>
          </cell>
          <cell r="AL1485">
            <v>1</v>
          </cell>
          <cell r="AM1485">
            <v>2</v>
          </cell>
          <cell r="AN1485">
            <v>1</v>
          </cell>
          <cell r="AO1485">
            <v>3</v>
          </cell>
          <cell r="AP1485">
            <v>156</v>
          </cell>
          <cell r="AQ1485">
            <v>2</v>
          </cell>
          <cell r="AR1485">
            <v>1</v>
          </cell>
          <cell r="AS1485">
            <v>3</v>
          </cell>
          <cell r="AT1485">
            <v>219</v>
          </cell>
          <cell r="AU1485">
            <v>2</v>
          </cell>
          <cell r="AV1485">
            <v>1</v>
          </cell>
          <cell r="AW1485">
            <v>3</v>
          </cell>
          <cell r="AX1485">
            <v>288</v>
          </cell>
          <cell r="AY1485">
            <v>2</v>
          </cell>
          <cell r="AZ1485">
            <v>1</v>
          </cell>
          <cell r="BA1485">
            <v>3</v>
          </cell>
          <cell r="BB1485">
            <v>129</v>
          </cell>
          <cell r="BC1485">
            <v>2</v>
          </cell>
          <cell r="BD1485">
            <v>1</v>
          </cell>
          <cell r="BE1485">
            <v>3</v>
          </cell>
          <cell r="BF1485">
            <v>21</v>
          </cell>
          <cell r="BG1485" t="str">
            <v>1-1</v>
          </cell>
          <cell r="BH1485">
            <v>0.54200000000000004</v>
          </cell>
          <cell r="BI1485">
            <v>813</v>
          </cell>
          <cell r="BJ1485">
            <v>399</v>
          </cell>
          <cell r="BK1485">
            <v>399</v>
          </cell>
          <cell r="BL1485">
            <v>362.73</v>
          </cell>
          <cell r="BM1485">
            <v>3.5561497326203209</v>
          </cell>
          <cell r="BN1485">
            <v>0.98</v>
          </cell>
          <cell r="BO1485">
            <v>1.01</v>
          </cell>
          <cell r="BP1485">
            <v>1.32</v>
          </cell>
          <cell r="BQ1485">
            <v>112.2</v>
          </cell>
          <cell r="BR1485">
            <v>0.71879699248120299</v>
          </cell>
          <cell r="BS1485">
            <v>3.3</v>
          </cell>
          <cell r="BT1485">
            <v>85</v>
          </cell>
          <cell r="BU1485">
            <v>1.1000000000000001</v>
          </cell>
          <cell r="BV1485">
            <v>399</v>
          </cell>
          <cell r="BW1485">
            <v>200</v>
          </cell>
          <cell r="BX1485" t="str">
            <v>Shenzhen Zlorna Ornament Co., Ltd.</v>
          </cell>
          <cell r="BY1485" t="str">
            <v>Китай</v>
          </cell>
          <cell r="BZ1485">
            <v>60</v>
          </cell>
          <cell r="CA1485">
            <v>177</v>
          </cell>
          <cell r="CB1485">
            <v>27</v>
          </cell>
          <cell r="CC1485">
            <v>423</v>
          </cell>
          <cell r="CD1485">
            <v>1500</v>
          </cell>
          <cell r="CE1485">
            <v>472.12953010432312</v>
          </cell>
          <cell r="CF1485">
            <v>1500</v>
          </cell>
          <cell r="CG1485">
            <v>1500</v>
          </cell>
          <cell r="CH1485" t="str">
            <v>ок</v>
          </cell>
          <cell r="CI1485" t="str">
            <v>ок</v>
          </cell>
          <cell r="CJ1485">
            <v>27</v>
          </cell>
          <cell r="CK1485">
            <v>821.13</v>
          </cell>
          <cell r="CL1485">
            <v>178.77</v>
          </cell>
          <cell r="CM1485">
            <v>60.6</v>
          </cell>
          <cell r="CN1485">
            <v>427.23</v>
          </cell>
          <cell r="CO1485">
            <v>27.27</v>
          </cell>
          <cell r="CP1485">
            <v>1515</v>
          </cell>
          <cell r="CQ1485">
            <v>91218.6</v>
          </cell>
          <cell r="CR1485">
            <v>19859.400000000001</v>
          </cell>
          <cell r="CS1485">
            <v>6732</v>
          </cell>
          <cell r="CT1485">
            <v>47460.6</v>
          </cell>
          <cell r="CU1485">
            <v>3029.4</v>
          </cell>
          <cell r="CV1485">
            <v>168300</v>
          </cell>
          <cell r="CW1485">
            <v>324387</v>
          </cell>
          <cell r="CX1485">
            <v>70623</v>
          </cell>
          <cell r="CY1485">
            <v>23940</v>
          </cell>
          <cell r="CZ1485">
            <v>168777</v>
          </cell>
          <cell r="DA1485">
            <v>10773</v>
          </cell>
          <cell r="DB1485">
            <v>598500</v>
          </cell>
          <cell r="DC1485" t="str">
            <v>Basic+</v>
          </cell>
          <cell r="DE1485">
            <v>59</v>
          </cell>
          <cell r="DF1485">
            <v>59</v>
          </cell>
          <cell r="DH1485">
            <v>2</v>
          </cell>
          <cell r="DI1485">
            <v>1</v>
          </cell>
          <cell r="DJ1485">
            <v>3</v>
          </cell>
          <cell r="DK1485">
            <v>177</v>
          </cell>
          <cell r="DP1485">
            <v>177</v>
          </cell>
          <cell r="DQ1485">
            <v>118</v>
          </cell>
          <cell r="DR1485">
            <v>59</v>
          </cell>
          <cell r="DS1485">
            <v>0.66666666666666663</v>
          </cell>
          <cell r="DT1485">
            <v>0.33333333333333331</v>
          </cell>
          <cell r="DU1485">
            <v>399</v>
          </cell>
          <cell r="DV1485">
            <v>17523</v>
          </cell>
          <cell r="DW1485">
            <v>178.77</v>
          </cell>
          <cell r="DX1485">
            <v>70623</v>
          </cell>
          <cell r="DY1485" t="str">
            <v>multicolor</v>
          </cell>
          <cell r="DZ1485" t="str">
            <v>20306440011___Pablo___цветной</v>
          </cell>
        </row>
        <row r="1486">
          <cell r="B1486" t="str">
            <v>20306800007_0076933_00000003865</v>
          </cell>
          <cell r="C1486" t="str">
            <v>20306800007_0076933</v>
          </cell>
          <cell r="D1486" t="str">
            <v>Theme 4АксессуарыLeskiУнисексwhite9</v>
          </cell>
          <cell r="E1486" t="str">
            <v>Заг. с Th 4</v>
          </cell>
          <cell r="F1486" t="str">
            <v>ACOOLA Аксессуары Весна 2024 Theme 4</v>
          </cell>
          <cell r="G1486" t="str">
            <v>ACOOLA</v>
          </cell>
          <cell r="H1486" t="str">
            <v>Theme 4</v>
          </cell>
          <cell r="I1486" t="str">
            <v>00000003865</v>
          </cell>
          <cell r="J1486" t="str">
            <v>20306800007</v>
          </cell>
          <cell r="K1486" t="str">
            <v>Шнурки для детской обуви в наборе Leski белый</v>
          </cell>
          <cell r="L1486" t="str">
            <v>Унисекс</v>
          </cell>
          <cell r="M1486" t="str">
            <v/>
          </cell>
          <cell r="N1486" t="str">
            <v>Leski</v>
          </cell>
          <cell r="O1486" t="str">
            <v>белый</v>
          </cell>
          <cell r="P1486" t="str">
            <v>Seasonal Acc</v>
          </cell>
          <cell r="Q1486" t="str">
            <v>Accessories for shoes</v>
          </cell>
          <cell r="R1486" t="str">
            <v>Accessories_Boys</v>
          </cell>
          <cell r="S1486" t="str">
            <v>Accessories</v>
          </cell>
          <cell r="T1486" t="str">
            <v>Аксессуары</v>
          </cell>
          <cell r="U1486" t="str">
            <v/>
          </cell>
          <cell r="V1486" t="str">
            <v/>
          </cell>
          <cell r="W1486" t="str">
            <v>(9) one size</v>
          </cell>
          <cell r="X1486">
            <v>1</v>
          </cell>
          <cell r="Y1486" t="str">
            <v>Нет</v>
          </cell>
          <cell r="Z1486" t="str">
            <v>Julia Kosmina</v>
          </cell>
          <cell r="AA1486" t="str">
            <v>Basic+</v>
          </cell>
          <cell r="AB1486" t="str">
            <v>Regular</v>
          </cell>
          <cell r="AC1486" t="str">
            <v>1,2,3,4,5</v>
          </cell>
          <cell r="AD1486" t="str">
            <v>1,2,3,4,5_1</v>
          </cell>
          <cell r="AE1486">
            <v>271</v>
          </cell>
          <cell r="AF1486">
            <v>52</v>
          </cell>
          <cell r="AG1486">
            <v>73</v>
          </cell>
          <cell r="AH1486">
            <v>96</v>
          </cell>
          <cell r="AI1486">
            <v>43</v>
          </cell>
          <cell r="AJ1486">
            <v>7</v>
          </cell>
          <cell r="AK1486">
            <v>1</v>
          </cell>
          <cell r="AL1486">
            <v>1</v>
          </cell>
          <cell r="AM1486">
            <v>2</v>
          </cell>
          <cell r="AN1486">
            <v>1</v>
          </cell>
          <cell r="AO1486">
            <v>3</v>
          </cell>
          <cell r="AP1486">
            <v>156</v>
          </cell>
          <cell r="AQ1486">
            <v>2</v>
          </cell>
          <cell r="AR1486">
            <v>1</v>
          </cell>
          <cell r="AS1486">
            <v>3</v>
          </cell>
          <cell r="AT1486">
            <v>219</v>
          </cell>
          <cell r="AU1486">
            <v>2</v>
          </cell>
          <cell r="AV1486">
            <v>1</v>
          </cell>
          <cell r="AW1486">
            <v>3</v>
          </cell>
          <cell r="AX1486">
            <v>288</v>
          </cell>
          <cell r="AY1486">
            <v>2</v>
          </cell>
          <cell r="AZ1486">
            <v>1</v>
          </cell>
          <cell r="BA1486">
            <v>3</v>
          </cell>
          <cell r="BB1486">
            <v>129</v>
          </cell>
          <cell r="BC1486">
            <v>2</v>
          </cell>
          <cell r="BD1486">
            <v>1</v>
          </cell>
          <cell r="BE1486">
            <v>3</v>
          </cell>
          <cell r="BF1486">
            <v>21</v>
          </cell>
          <cell r="BG1486" t="str">
            <v>1-1</v>
          </cell>
          <cell r="BH1486">
            <v>0.54200000000000004</v>
          </cell>
          <cell r="BI1486">
            <v>813</v>
          </cell>
          <cell r="BJ1486">
            <v>499</v>
          </cell>
          <cell r="BK1486">
            <v>499</v>
          </cell>
          <cell r="BL1486">
            <v>415.83</v>
          </cell>
          <cell r="BM1486">
            <v>2.9649435531788471</v>
          </cell>
          <cell r="BN1486">
            <v>1.39</v>
          </cell>
          <cell r="BO1486">
            <v>1.45</v>
          </cell>
          <cell r="BP1486">
            <v>1.98</v>
          </cell>
          <cell r="BQ1486">
            <v>168.3</v>
          </cell>
          <cell r="BR1486">
            <v>0.66272545090180357</v>
          </cell>
          <cell r="BS1486">
            <v>3.3</v>
          </cell>
          <cell r="BT1486">
            <v>85</v>
          </cell>
          <cell r="BU1486">
            <v>1.2</v>
          </cell>
          <cell r="BV1486">
            <v>499</v>
          </cell>
          <cell r="BW1486">
            <v>250</v>
          </cell>
          <cell r="BX1486" t="str">
            <v>YIWU XINGLIU TRADING CO., LTD.</v>
          </cell>
          <cell r="BY1486" t="str">
            <v>Китай</v>
          </cell>
          <cell r="CA1486">
            <v>177</v>
          </cell>
          <cell r="CB1486">
            <v>27</v>
          </cell>
          <cell r="CC1486">
            <v>483</v>
          </cell>
          <cell r="CD1486">
            <v>1500</v>
          </cell>
          <cell r="CE1486">
            <v>472.12953010432312</v>
          </cell>
          <cell r="CF1486">
            <v>1500</v>
          </cell>
          <cell r="CG1486">
            <v>1500</v>
          </cell>
          <cell r="CH1486" t="str">
            <v>не заказываем для ОПТа</v>
          </cell>
          <cell r="CI1486" t="str">
            <v>ок</v>
          </cell>
          <cell r="CJ1486">
            <v>27</v>
          </cell>
          <cell r="CK1486">
            <v>1178.8499999999999</v>
          </cell>
          <cell r="CL1486">
            <v>256.64999999999998</v>
          </cell>
          <cell r="CM1486">
            <v>0</v>
          </cell>
          <cell r="CN1486">
            <v>700.35</v>
          </cell>
          <cell r="CO1486">
            <v>39.15</v>
          </cell>
          <cell r="CP1486">
            <v>2175</v>
          </cell>
          <cell r="CQ1486">
            <v>136827.90000000002</v>
          </cell>
          <cell r="CR1486">
            <v>29789.100000000002</v>
          </cell>
          <cell r="CS1486">
            <v>0</v>
          </cell>
          <cell r="CT1486">
            <v>81288.900000000009</v>
          </cell>
          <cell r="CU1486">
            <v>4544.1000000000004</v>
          </cell>
          <cell r="CV1486">
            <v>252450.00000000003</v>
          </cell>
          <cell r="CW1486">
            <v>405687</v>
          </cell>
          <cell r="CX1486">
            <v>88323</v>
          </cell>
          <cell r="CY1486">
            <v>0</v>
          </cell>
          <cell r="CZ1486">
            <v>241017</v>
          </cell>
          <cell r="DA1486">
            <v>13473</v>
          </cell>
          <cell r="DB1486">
            <v>748500</v>
          </cell>
          <cell r="DC1486" t="str">
            <v>Basic+</v>
          </cell>
          <cell r="DE1486">
            <v>59</v>
          </cell>
          <cell r="DF1486">
            <v>59</v>
          </cell>
          <cell r="DH1486">
            <v>2</v>
          </cell>
          <cell r="DI1486">
            <v>1</v>
          </cell>
          <cell r="DJ1486">
            <v>3</v>
          </cell>
          <cell r="DK1486">
            <v>177</v>
          </cell>
          <cell r="DP1486">
            <v>177</v>
          </cell>
          <cell r="DQ1486">
            <v>118</v>
          </cell>
          <cell r="DR1486">
            <v>59</v>
          </cell>
          <cell r="DS1486">
            <v>0.66666666666666663</v>
          </cell>
          <cell r="DT1486">
            <v>0.33333333333333331</v>
          </cell>
          <cell r="DU1486">
            <v>499</v>
          </cell>
          <cell r="DV1486">
            <v>26284.5</v>
          </cell>
          <cell r="DW1486">
            <v>256.64999999999998</v>
          </cell>
          <cell r="DX1486">
            <v>88323</v>
          </cell>
          <cell r="DY1486" t="str">
            <v>white</v>
          </cell>
          <cell r="DZ1486" t="str">
            <v>20306800007___Leski___белый</v>
          </cell>
        </row>
        <row r="1487">
          <cell r="B1487" t="str">
            <v>20336550006_0076927_00000003865</v>
          </cell>
          <cell r="C1487" t="str">
            <v>20336550006_0076927</v>
          </cell>
          <cell r="D1487" t="str">
            <v>Theme 4АксессуарыLegaУнисексwhite281</v>
          </cell>
          <cell r="E1487" t="str">
            <v>Заг. с Th 4</v>
          </cell>
          <cell r="F1487" t="str">
            <v>ACOOLA Аксессуары Весна 2024 Theme 4</v>
          </cell>
          <cell r="G1487" t="str">
            <v>ACOOLA</v>
          </cell>
          <cell r="H1487" t="str">
            <v>Theme 4</v>
          </cell>
          <cell r="I1487" t="str">
            <v>00000003865</v>
          </cell>
          <cell r="J1487" t="str">
            <v>20336550006</v>
          </cell>
          <cell r="K1487" t="str">
            <v>Кепка детская Lega белый</v>
          </cell>
          <cell r="L1487" t="str">
            <v>Унисекс</v>
          </cell>
          <cell r="M1487" t="str">
            <v>Все</v>
          </cell>
          <cell r="N1487" t="str">
            <v>Lega</v>
          </cell>
          <cell r="O1487" t="str">
            <v>белый</v>
          </cell>
          <cell r="P1487" t="str">
            <v>Accessories</v>
          </cell>
          <cell r="Q1487" t="str">
            <v>Cap</v>
          </cell>
          <cell r="R1487" t="str">
            <v>Accessories_Women</v>
          </cell>
          <cell r="S1487" t="str">
            <v>Accessories</v>
          </cell>
          <cell r="T1487" t="str">
            <v>Аксессуары</v>
          </cell>
          <cell r="U1487" t="str">
            <v/>
          </cell>
          <cell r="V1487" t="str">
            <v/>
          </cell>
          <cell r="W1487" t="str">
            <v>(281) Kids hat 4 sizes 50-54</v>
          </cell>
          <cell r="X1487">
            <v>4</v>
          </cell>
          <cell r="Y1487" t="str">
            <v>Нет</v>
          </cell>
          <cell r="Z1487" t="str">
            <v>Julia Kosmina</v>
          </cell>
          <cell r="AA1487" t="str">
            <v>Basic+</v>
          </cell>
          <cell r="AB1487" t="str">
            <v>Regular</v>
          </cell>
          <cell r="AC1487" t="str">
            <v>1,2,3,4,5</v>
          </cell>
          <cell r="AD1487" t="str">
            <v>1,2,3,4,5_4</v>
          </cell>
          <cell r="AE1487">
            <v>271</v>
          </cell>
          <cell r="AF1487">
            <v>52</v>
          </cell>
          <cell r="AG1487">
            <v>73</v>
          </cell>
          <cell r="AH1487">
            <v>96</v>
          </cell>
          <cell r="AI1487">
            <v>43</v>
          </cell>
          <cell r="AJ1487">
            <v>7</v>
          </cell>
          <cell r="AK1487">
            <v>0.8</v>
          </cell>
          <cell r="AL1487">
            <v>1</v>
          </cell>
          <cell r="AM1487">
            <v>6</v>
          </cell>
          <cell r="AN1487">
            <v>3</v>
          </cell>
          <cell r="AO1487">
            <v>9</v>
          </cell>
          <cell r="AP1487">
            <v>468</v>
          </cell>
          <cell r="AQ1487">
            <v>6</v>
          </cell>
          <cell r="AR1487">
            <v>3</v>
          </cell>
          <cell r="AS1487">
            <v>9</v>
          </cell>
          <cell r="AT1487">
            <v>657</v>
          </cell>
          <cell r="AU1487">
            <v>6</v>
          </cell>
          <cell r="AV1487">
            <v>3</v>
          </cell>
          <cell r="AW1487">
            <v>9</v>
          </cell>
          <cell r="AX1487">
            <v>864</v>
          </cell>
          <cell r="AY1487">
            <v>6</v>
          </cell>
          <cell r="AZ1487">
            <v>3</v>
          </cell>
          <cell r="BA1487">
            <v>9</v>
          </cell>
          <cell r="BB1487">
            <v>387</v>
          </cell>
          <cell r="BC1487">
            <v>6</v>
          </cell>
          <cell r="BD1487">
            <v>3</v>
          </cell>
          <cell r="BE1487">
            <v>9</v>
          </cell>
          <cell r="BF1487">
            <v>63</v>
          </cell>
          <cell r="BG1487" t="str">
            <v>2-3</v>
          </cell>
          <cell r="BH1487">
            <v>0.48780000000000001</v>
          </cell>
          <cell r="BI1487">
            <v>2439</v>
          </cell>
          <cell r="BJ1487">
            <v>799</v>
          </cell>
          <cell r="BK1487">
            <v>799</v>
          </cell>
          <cell r="BL1487">
            <v>726.36</v>
          </cell>
          <cell r="BM1487">
            <v>2.7246376811594204</v>
          </cell>
          <cell r="BN1487">
            <v>2.5099999999999998</v>
          </cell>
          <cell r="BO1487">
            <v>2.61</v>
          </cell>
          <cell r="BP1487">
            <v>3.45</v>
          </cell>
          <cell r="BQ1487">
            <v>293.25</v>
          </cell>
          <cell r="BR1487">
            <v>0.63297872340425532</v>
          </cell>
          <cell r="BS1487">
            <v>3.3</v>
          </cell>
          <cell r="BT1487">
            <v>85</v>
          </cell>
          <cell r="BU1487">
            <v>1.1000000000000001</v>
          </cell>
          <cell r="BV1487">
            <v>799</v>
          </cell>
          <cell r="BW1487">
            <v>400</v>
          </cell>
          <cell r="BX1487" t="str">
            <v>SHAOXING YANSHENG TRADING CO., LTD</v>
          </cell>
          <cell r="BY1487" t="str">
            <v>Китай</v>
          </cell>
          <cell r="CA1487">
            <v>531</v>
          </cell>
          <cell r="CB1487">
            <v>92</v>
          </cell>
          <cell r="CC1487">
            <v>1938</v>
          </cell>
          <cell r="CD1487">
            <v>5000</v>
          </cell>
          <cell r="CE1487">
            <v>1573.7651003477438</v>
          </cell>
          <cell r="CF1487">
            <v>5000</v>
          </cell>
          <cell r="CG1487">
            <v>5200</v>
          </cell>
          <cell r="CH1487" t="str">
            <v>не заказываем для ОПТа</v>
          </cell>
          <cell r="CI1487" t="str">
            <v>ок</v>
          </cell>
          <cell r="CJ1487">
            <v>23</v>
          </cell>
          <cell r="CK1487">
            <v>6365.79</v>
          </cell>
          <cell r="CL1487">
            <v>1385.9099999999999</v>
          </cell>
          <cell r="CM1487">
            <v>0</v>
          </cell>
          <cell r="CN1487">
            <v>5058.1799999999994</v>
          </cell>
          <cell r="CO1487">
            <v>240.11999999999998</v>
          </cell>
          <cell r="CP1487">
            <v>13050</v>
          </cell>
          <cell r="CQ1487">
            <v>715236.75</v>
          </cell>
          <cell r="CR1487">
            <v>155715.75</v>
          </cell>
          <cell r="CS1487">
            <v>0</v>
          </cell>
          <cell r="CT1487">
            <v>568318.5</v>
          </cell>
          <cell r="CU1487">
            <v>26979</v>
          </cell>
          <cell r="CV1487">
            <v>1466250</v>
          </cell>
          <cell r="CW1487">
            <v>1948761</v>
          </cell>
          <cell r="CX1487">
            <v>424269</v>
          </cell>
          <cell r="CY1487">
            <v>0</v>
          </cell>
          <cell r="CZ1487">
            <v>1548462</v>
          </cell>
          <cell r="DA1487">
            <v>73508</v>
          </cell>
          <cell r="DB1487">
            <v>3995000</v>
          </cell>
          <cell r="DC1487" t="str">
            <v>Basic+</v>
          </cell>
          <cell r="DE1487">
            <v>59</v>
          </cell>
          <cell r="DF1487">
            <v>59</v>
          </cell>
          <cell r="DH1487">
            <v>6</v>
          </cell>
          <cell r="DI1487">
            <v>3</v>
          </cell>
          <cell r="DJ1487">
            <v>9</v>
          </cell>
          <cell r="DK1487">
            <v>531</v>
          </cell>
          <cell r="DP1487">
            <v>531</v>
          </cell>
          <cell r="DQ1487">
            <v>354</v>
          </cell>
          <cell r="DR1487">
            <v>177</v>
          </cell>
          <cell r="DS1487">
            <v>0.66666666666666663</v>
          </cell>
          <cell r="DT1487">
            <v>0.33333333333333331</v>
          </cell>
          <cell r="DU1487">
            <v>799</v>
          </cell>
          <cell r="DV1487">
            <v>137396.25</v>
          </cell>
          <cell r="DW1487">
            <v>1385.9099999999999</v>
          </cell>
          <cell r="DX1487">
            <v>424269</v>
          </cell>
          <cell r="DY1487" t="str">
            <v>white</v>
          </cell>
          <cell r="DZ1487" t="str">
            <v>20336550006___Lega___белый</v>
          </cell>
        </row>
        <row r="1488">
          <cell r="B1488" t="str">
            <v>20336550007_0076928_00000003865</v>
          </cell>
          <cell r="C1488" t="str">
            <v>20336550007_0076928</v>
          </cell>
          <cell r="D1488" t="str">
            <v>Theme 4АксессуарыStefyУнисексBlack281</v>
          </cell>
          <cell r="E1488" t="str">
            <v>Заг. с Th 4</v>
          </cell>
          <cell r="F1488" t="str">
            <v>ACOOLA Аксессуары Весна 2024 Theme 4</v>
          </cell>
          <cell r="G1488" t="str">
            <v>ACOOLA</v>
          </cell>
          <cell r="H1488" t="str">
            <v>Theme 4</v>
          </cell>
          <cell r="I1488" t="str">
            <v>00000003865</v>
          </cell>
          <cell r="J1488" t="str">
            <v>20336550007</v>
          </cell>
          <cell r="K1488" t="str">
            <v>Кепка детская Stefy черный</v>
          </cell>
          <cell r="L1488" t="str">
            <v>Унисекс</v>
          </cell>
          <cell r="M1488" t="str">
            <v>Все</v>
          </cell>
          <cell r="N1488" t="str">
            <v>Stefy</v>
          </cell>
          <cell r="O1488" t="str">
            <v>черный</v>
          </cell>
          <cell r="P1488" t="str">
            <v>Accessories</v>
          </cell>
          <cell r="Q1488" t="str">
            <v>Cap</v>
          </cell>
          <cell r="R1488" t="str">
            <v>Accessories_Women</v>
          </cell>
          <cell r="S1488" t="str">
            <v>Accessories</v>
          </cell>
          <cell r="T1488" t="str">
            <v>Аксессуары</v>
          </cell>
          <cell r="U1488" t="str">
            <v/>
          </cell>
          <cell r="V1488" t="str">
            <v/>
          </cell>
          <cell r="W1488" t="str">
            <v>(281) Kids hat 4 sizes 50-54</v>
          </cell>
          <cell r="X1488">
            <v>4</v>
          </cell>
          <cell r="Y1488" t="str">
            <v>Нет</v>
          </cell>
          <cell r="Z1488" t="str">
            <v>Julia Kosmina</v>
          </cell>
          <cell r="AA1488" t="str">
            <v>Basic+</v>
          </cell>
          <cell r="AB1488" t="str">
            <v>Regular</v>
          </cell>
          <cell r="AC1488" t="str">
            <v>1,2,3,4,5</v>
          </cell>
          <cell r="AD1488" t="str">
            <v>1,2,3,4,5_4</v>
          </cell>
          <cell r="AE1488">
            <v>271</v>
          </cell>
          <cell r="AF1488">
            <v>52</v>
          </cell>
          <cell r="AG1488">
            <v>73</v>
          </cell>
          <cell r="AH1488">
            <v>96</v>
          </cell>
          <cell r="AI1488">
            <v>43</v>
          </cell>
          <cell r="AJ1488">
            <v>7</v>
          </cell>
          <cell r="AK1488">
            <v>0.8</v>
          </cell>
          <cell r="AL1488">
            <v>1</v>
          </cell>
          <cell r="AM1488">
            <v>6</v>
          </cell>
          <cell r="AN1488">
            <v>3</v>
          </cell>
          <cell r="AO1488">
            <v>9</v>
          </cell>
          <cell r="AP1488">
            <v>468</v>
          </cell>
          <cell r="AQ1488">
            <v>6</v>
          </cell>
          <cell r="AR1488">
            <v>3</v>
          </cell>
          <cell r="AS1488">
            <v>9</v>
          </cell>
          <cell r="AT1488">
            <v>657</v>
          </cell>
          <cell r="AU1488">
            <v>6</v>
          </cell>
          <cell r="AV1488">
            <v>3</v>
          </cell>
          <cell r="AW1488">
            <v>9</v>
          </cell>
          <cell r="AX1488">
            <v>864</v>
          </cell>
          <cell r="AY1488">
            <v>6</v>
          </cell>
          <cell r="AZ1488">
            <v>3</v>
          </cell>
          <cell r="BA1488">
            <v>9</v>
          </cell>
          <cell r="BB1488">
            <v>387</v>
          </cell>
          <cell r="BC1488">
            <v>6</v>
          </cell>
          <cell r="BD1488">
            <v>3</v>
          </cell>
          <cell r="BE1488">
            <v>9</v>
          </cell>
          <cell r="BF1488">
            <v>63</v>
          </cell>
          <cell r="BG1488" t="str">
            <v>2-3</v>
          </cell>
          <cell r="BH1488">
            <v>0.48780000000000001</v>
          </cell>
          <cell r="BI1488">
            <v>2439</v>
          </cell>
          <cell r="BJ1488">
            <v>799</v>
          </cell>
          <cell r="BK1488">
            <v>799</v>
          </cell>
          <cell r="BL1488">
            <v>726.36</v>
          </cell>
          <cell r="BM1488">
            <v>2.8834355828220861</v>
          </cell>
          <cell r="BN1488">
            <v>2.37</v>
          </cell>
          <cell r="BO1488">
            <v>2.46</v>
          </cell>
          <cell r="BP1488">
            <v>3.26</v>
          </cell>
          <cell r="BQ1488">
            <v>277.09999999999997</v>
          </cell>
          <cell r="BR1488">
            <v>0.65319148936170213</v>
          </cell>
          <cell r="BS1488">
            <v>3.3</v>
          </cell>
          <cell r="BT1488">
            <v>85</v>
          </cell>
          <cell r="BU1488">
            <v>1.1000000000000001</v>
          </cell>
          <cell r="BV1488">
            <v>799</v>
          </cell>
          <cell r="BW1488">
            <v>400</v>
          </cell>
          <cell r="BX1488" t="str">
            <v>Shenzhen Zlorna Ornament Co., Ltd.</v>
          </cell>
          <cell r="BY1488" t="str">
            <v>Китай</v>
          </cell>
          <cell r="CA1488">
            <v>531</v>
          </cell>
          <cell r="CB1488">
            <v>92</v>
          </cell>
          <cell r="CC1488">
            <v>1938</v>
          </cell>
          <cell r="CD1488">
            <v>5000</v>
          </cell>
          <cell r="CE1488">
            <v>1573.7651003477438</v>
          </cell>
          <cell r="CF1488">
            <v>5000</v>
          </cell>
          <cell r="CG1488">
            <v>5200</v>
          </cell>
          <cell r="CH1488" t="str">
            <v>не заказываем для ОПТа</v>
          </cell>
          <cell r="CI1488" t="str">
            <v>ок</v>
          </cell>
          <cell r="CJ1488">
            <v>23</v>
          </cell>
          <cell r="CK1488">
            <v>5999.94</v>
          </cell>
          <cell r="CL1488">
            <v>1306.26</v>
          </cell>
          <cell r="CM1488">
            <v>0</v>
          </cell>
          <cell r="CN1488">
            <v>4767.4799999999996</v>
          </cell>
          <cell r="CO1488">
            <v>226.32</v>
          </cell>
          <cell r="CP1488">
            <v>12300</v>
          </cell>
          <cell r="CQ1488">
            <v>675846.89999999991</v>
          </cell>
          <cell r="CR1488">
            <v>147140.09999999998</v>
          </cell>
          <cell r="CS1488">
            <v>0</v>
          </cell>
          <cell r="CT1488">
            <v>537019.79999999993</v>
          </cell>
          <cell r="CU1488">
            <v>25493.199999999997</v>
          </cell>
          <cell r="CV1488">
            <v>1385499.9999999998</v>
          </cell>
          <cell r="CW1488">
            <v>1948761</v>
          </cell>
          <cell r="CX1488">
            <v>424269</v>
          </cell>
          <cell r="CY1488">
            <v>0</v>
          </cell>
          <cell r="CZ1488">
            <v>1548462</v>
          </cell>
          <cell r="DA1488">
            <v>73508</v>
          </cell>
          <cell r="DB1488">
            <v>3995000</v>
          </cell>
          <cell r="DC1488" t="str">
            <v>Basic+</v>
          </cell>
          <cell r="DE1488">
            <v>59</v>
          </cell>
          <cell r="DF1488">
            <v>59</v>
          </cell>
          <cell r="DH1488">
            <v>6</v>
          </cell>
          <cell r="DI1488">
            <v>3</v>
          </cell>
          <cell r="DJ1488">
            <v>9</v>
          </cell>
          <cell r="DK1488">
            <v>531</v>
          </cell>
          <cell r="DP1488">
            <v>531</v>
          </cell>
          <cell r="DQ1488">
            <v>354</v>
          </cell>
          <cell r="DR1488">
            <v>177</v>
          </cell>
          <cell r="DS1488">
            <v>0.66666666666666663</v>
          </cell>
          <cell r="DT1488">
            <v>0.33333333333333331</v>
          </cell>
          <cell r="DU1488">
            <v>799</v>
          </cell>
          <cell r="DV1488">
            <v>129829.5</v>
          </cell>
          <cell r="DW1488">
            <v>1306.26</v>
          </cell>
          <cell r="DX1488">
            <v>424269</v>
          </cell>
          <cell r="DY1488" t="str">
            <v>Black</v>
          </cell>
          <cell r="DZ1488" t="str">
            <v>20336550007___Stefy___черный</v>
          </cell>
        </row>
        <row r="1489">
          <cell r="B1489" t="str">
            <v>20336550008_0076929_00000003865</v>
          </cell>
          <cell r="C1489" t="str">
            <v>20336550008_0076929</v>
          </cell>
          <cell r="D1489" t="str">
            <v>Theme 4АксессуарыMelantaУнисексwhite281</v>
          </cell>
          <cell r="E1489" t="str">
            <v>Заг. с Th 4</v>
          </cell>
          <cell r="F1489" t="str">
            <v>ACOOLA Аксессуары Весна 2024 Theme 4</v>
          </cell>
          <cell r="G1489" t="str">
            <v>ACOOLA</v>
          </cell>
          <cell r="H1489" t="str">
            <v>Theme 4</v>
          </cell>
          <cell r="I1489" t="str">
            <v>00000003865</v>
          </cell>
          <cell r="J1489" t="str">
            <v>20336550008</v>
          </cell>
          <cell r="K1489" t="str">
            <v>Кепка детская Melanta белый</v>
          </cell>
          <cell r="L1489" t="str">
            <v>Унисекс</v>
          </cell>
          <cell r="M1489" t="str">
            <v>Все</v>
          </cell>
          <cell r="N1489" t="str">
            <v>Melanta</v>
          </cell>
          <cell r="O1489" t="str">
            <v>белый</v>
          </cell>
          <cell r="P1489" t="str">
            <v>Accessories</v>
          </cell>
          <cell r="Q1489" t="str">
            <v>Cap</v>
          </cell>
          <cell r="R1489" t="str">
            <v>Accessories_Women</v>
          </cell>
          <cell r="S1489" t="str">
            <v>Accessories</v>
          </cell>
          <cell r="T1489" t="str">
            <v>Аксессуары</v>
          </cell>
          <cell r="U1489" t="str">
            <v/>
          </cell>
          <cell r="V1489" t="str">
            <v/>
          </cell>
          <cell r="W1489" t="str">
            <v>(281) Kids hat 4 sizes 50-54</v>
          </cell>
          <cell r="X1489">
            <v>4</v>
          </cell>
          <cell r="Y1489" t="str">
            <v>Нет</v>
          </cell>
          <cell r="Z1489" t="str">
            <v>Julia Kosmina</v>
          </cell>
          <cell r="AA1489" t="str">
            <v>Basic+</v>
          </cell>
          <cell r="AB1489" t="str">
            <v>Regular</v>
          </cell>
          <cell r="AC1489" t="str">
            <v>1,2,3,4,5</v>
          </cell>
          <cell r="AD1489" t="str">
            <v>1,2,3,4,5_4</v>
          </cell>
          <cell r="AE1489">
            <v>271</v>
          </cell>
          <cell r="AF1489">
            <v>52</v>
          </cell>
          <cell r="AG1489">
            <v>73</v>
          </cell>
          <cell r="AH1489">
            <v>96</v>
          </cell>
          <cell r="AI1489">
            <v>43</v>
          </cell>
          <cell r="AJ1489">
            <v>7</v>
          </cell>
          <cell r="AK1489">
            <v>0.8</v>
          </cell>
          <cell r="AL1489">
            <v>1</v>
          </cell>
          <cell r="AM1489">
            <v>6</v>
          </cell>
          <cell r="AN1489">
            <v>3</v>
          </cell>
          <cell r="AO1489">
            <v>9</v>
          </cell>
          <cell r="AP1489">
            <v>468</v>
          </cell>
          <cell r="AQ1489">
            <v>6</v>
          </cell>
          <cell r="AR1489">
            <v>3</v>
          </cell>
          <cell r="AS1489">
            <v>9</v>
          </cell>
          <cell r="AT1489">
            <v>657</v>
          </cell>
          <cell r="AU1489">
            <v>6</v>
          </cell>
          <cell r="AV1489">
            <v>3</v>
          </cell>
          <cell r="AW1489">
            <v>9</v>
          </cell>
          <cell r="AX1489">
            <v>864</v>
          </cell>
          <cell r="AY1489">
            <v>6</v>
          </cell>
          <cell r="AZ1489">
            <v>3</v>
          </cell>
          <cell r="BA1489">
            <v>9</v>
          </cell>
          <cell r="BB1489">
            <v>387</v>
          </cell>
          <cell r="BC1489">
            <v>6</v>
          </cell>
          <cell r="BD1489">
            <v>3</v>
          </cell>
          <cell r="BE1489">
            <v>9</v>
          </cell>
          <cell r="BF1489">
            <v>63</v>
          </cell>
          <cell r="BG1489" t="str">
            <v>2-3</v>
          </cell>
          <cell r="BH1489">
            <v>0.48780000000000001</v>
          </cell>
          <cell r="BI1489">
            <v>2439</v>
          </cell>
          <cell r="BJ1489">
            <v>799</v>
          </cell>
          <cell r="BK1489">
            <v>799</v>
          </cell>
          <cell r="BL1489">
            <v>726.36</v>
          </cell>
          <cell r="BM1489">
            <v>2.9467084639498435</v>
          </cell>
          <cell r="BN1489">
            <v>2.37</v>
          </cell>
          <cell r="BO1489">
            <v>2.46</v>
          </cell>
          <cell r="BP1489">
            <v>3.19</v>
          </cell>
          <cell r="BQ1489">
            <v>271.14999999999998</v>
          </cell>
          <cell r="BR1489">
            <v>0.66063829787234041</v>
          </cell>
          <cell r="BS1489">
            <v>3.3</v>
          </cell>
          <cell r="BT1489">
            <v>85</v>
          </cell>
          <cell r="BU1489">
            <v>1.1000000000000001</v>
          </cell>
          <cell r="BV1489">
            <v>799</v>
          </cell>
          <cell r="BW1489">
            <v>400</v>
          </cell>
          <cell r="BX1489" t="str">
            <v>Shenzhen Zlorna Ornament Co., Ltd.</v>
          </cell>
          <cell r="BY1489" t="str">
            <v>Китай</v>
          </cell>
          <cell r="CA1489">
            <v>531</v>
          </cell>
          <cell r="CB1489">
            <v>92</v>
          </cell>
          <cell r="CC1489">
            <v>1938</v>
          </cell>
          <cell r="CD1489">
            <v>5000</v>
          </cell>
          <cell r="CE1489">
            <v>1573.7651003477438</v>
          </cell>
          <cell r="CF1489">
            <v>5000</v>
          </cell>
          <cell r="CG1489">
            <v>5200</v>
          </cell>
          <cell r="CH1489" t="str">
            <v>не заказываем для ОПТа</v>
          </cell>
          <cell r="CI1489" t="str">
            <v>ок</v>
          </cell>
          <cell r="CJ1489">
            <v>23</v>
          </cell>
          <cell r="CK1489">
            <v>5999.94</v>
          </cell>
          <cell r="CL1489">
            <v>1306.26</v>
          </cell>
          <cell r="CM1489">
            <v>0</v>
          </cell>
          <cell r="CN1489">
            <v>4767.4799999999996</v>
          </cell>
          <cell r="CO1489">
            <v>226.32</v>
          </cell>
          <cell r="CP1489">
            <v>12300</v>
          </cell>
          <cell r="CQ1489">
            <v>661334.85</v>
          </cell>
          <cell r="CR1489">
            <v>143980.65</v>
          </cell>
          <cell r="CS1489">
            <v>0</v>
          </cell>
          <cell r="CT1489">
            <v>525488.69999999995</v>
          </cell>
          <cell r="CU1489">
            <v>24945.8</v>
          </cell>
          <cell r="CV1489">
            <v>1355750</v>
          </cell>
          <cell r="CW1489">
            <v>1948761</v>
          </cell>
          <cell r="CX1489">
            <v>424269</v>
          </cell>
          <cell r="CY1489">
            <v>0</v>
          </cell>
          <cell r="CZ1489">
            <v>1548462</v>
          </cell>
          <cell r="DA1489">
            <v>73508</v>
          </cell>
          <cell r="DB1489">
            <v>3995000</v>
          </cell>
          <cell r="DC1489" t="str">
            <v>Basic+</v>
          </cell>
          <cell r="DE1489">
            <v>59</v>
          </cell>
          <cell r="DF1489">
            <v>59</v>
          </cell>
          <cell r="DH1489">
            <v>6</v>
          </cell>
          <cell r="DI1489">
            <v>3</v>
          </cell>
          <cell r="DJ1489">
            <v>9</v>
          </cell>
          <cell r="DK1489">
            <v>531</v>
          </cell>
          <cell r="DP1489">
            <v>531</v>
          </cell>
          <cell r="DQ1489">
            <v>354</v>
          </cell>
          <cell r="DR1489">
            <v>177</v>
          </cell>
          <cell r="DS1489">
            <v>0.66666666666666663</v>
          </cell>
          <cell r="DT1489">
            <v>0.33333333333333331</v>
          </cell>
          <cell r="DU1489">
            <v>799</v>
          </cell>
          <cell r="DV1489">
            <v>127041.74999999999</v>
          </cell>
          <cell r="DW1489">
            <v>1306.26</v>
          </cell>
          <cell r="DX1489">
            <v>424269</v>
          </cell>
          <cell r="DY1489" t="str">
            <v>white</v>
          </cell>
          <cell r="DZ1489" t="str">
            <v>20336550008___Melanta___белый</v>
          </cell>
        </row>
        <row r="1490">
          <cell r="B1490" t="str">
            <v>20336550009_0076930_00000003865</v>
          </cell>
          <cell r="C1490" t="str">
            <v>20336550009_0076930</v>
          </cell>
          <cell r="D1490" t="str">
            <v>Theme 4АксессуарыTrampoУнисексlight beige281</v>
          </cell>
          <cell r="E1490" t="str">
            <v>Заг. с Th 4</v>
          </cell>
          <cell r="F1490" t="str">
            <v>ACOOLA Аксессуары Весна 2024 Theme 4</v>
          </cell>
          <cell r="G1490" t="str">
            <v>ACOOLA</v>
          </cell>
          <cell r="H1490" t="str">
            <v>Theme 4</v>
          </cell>
          <cell r="I1490" t="str">
            <v>00000003865</v>
          </cell>
          <cell r="J1490" t="str">
            <v>20336550009</v>
          </cell>
          <cell r="K1490" t="str">
            <v>Кепка детская Trampo светло-бежевый</v>
          </cell>
          <cell r="L1490" t="str">
            <v>Унисекс</v>
          </cell>
          <cell r="M1490" t="str">
            <v>Все</v>
          </cell>
          <cell r="N1490" t="str">
            <v>Trampo</v>
          </cell>
          <cell r="O1490" t="str">
            <v>светло-бежевый</v>
          </cell>
          <cell r="P1490" t="str">
            <v>Accessories</v>
          </cell>
          <cell r="Q1490" t="str">
            <v>Cap</v>
          </cell>
          <cell r="R1490" t="str">
            <v>Accessories_Women</v>
          </cell>
          <cell r="S1490" t="str">
            <v>Accessories</v>
          </cell>
          <cell r="T1490" t="str">
            <v>Аксессуары</v>
          </cell>
          <cell r="U1490" t="str">
            <v/>
          </cell>
          <cell r="V1490" t="str">
            <v/>
          </cell>
          <cell r="W1490" t="str">
            <v>(281) Kids hat 4 sizes 50-54</v>
          </cell>
          <cell r="X1490">
            <v>4</v>
          </cell>
          <cell r="Y1490" t="str">
            <v>Нет</v>
          </cell>
          <cell r="Z1490" t="str">
            <v>Julia Kosmina</v>
          </cell>
          <cell r="AA1490" t="str">
            <v>Basic+</v>
          </cell>
          <cell r="AB1490" t="str">
            <v>Regular</v>
          </cell>
          <cell r="AC1490" t="str">
            <v>1,2,3,4,5</v>
          </cell>
          <cell r="AD1490" t="str">
            <v>1,2,3,4,5_4</v>
          </cell>
          <cell r="AE1490">
            <v>271</v>
          </cell>
          <cell r="AF1490">
            <v>52</v>
          </cell>
          <cell r="AG1490">
            <v>73</v>
          </cell>
          <cell r="AH1490">
            <v>96</v>
          </cell>
          <cell r="AI1490">
            <v>43</v>
          </cell>
          <cell r="AJ1490">
            <v>7</v>
          </cell>
          <cell r="AK1490">
            <v>0.8</v>
          </cell>
          <cell r="AL1490">
            <v>1</v>
          </cell>
          <cell r="AM1490">
            <v>6</v>
          </cell>
          <cell r="AN1490">
            <v>3</v>
          </cell>
          <cell r="AO1490">
            <v>9</v>
          </cell>
          <cell r="AP1490">
            <v>468</v>
          </cell>
          <cell r="AQ1490">
            <v>6</v>
          </cell>
          <cell r="AR1490">
            <v>3</v>
          </cell>
          <cell r="AS1490">
            <v>9</v>
          </cell>
          <cell r="AT1490">
            <v>657</v>
          </cell>
          <cell r="AU1490">
            <v>6</v>
          </cell>
          <cell r="AV1490">
            <v>3</v>
          </cell>
          <cell r="AW1490">
            <v>9</v>
          </cell>
          <cell r="AX1490">
            <v>864</v>
          </cell>
          <cell r="AY1490">
            <v>6</v>
          </cell>
          <cell r="AZ1490">
            <v>3</v>
          </cell>
          <cell r="BA1490">
            <v>9</v>
          </cell>
          <cell r="BB1490">
            <v>387</v>
          </cell>
          <cell r="BC1490">
            <v>6</v>
          </cell>
          <cell r="BD1490">
            <v>3</v>
          </cell>
          <cell r="BE1490">
            <v>9</v>
          </cell>
          <cell r="BF1490">
            <v>63</v>
          </cell>
          <cell r="BG1490" t="str">
            <v>2-3</v>
          </cell>
          <cell r="BH1490">
            <v>0.48780000000000001</v>
          </cell>
          <cell r="BI1490">
            <v>2439</v>
          </cell>
          <cell r="BJ1490">
            <v>799</v>
          </cell>
          <cell r="BK1490">
            <v>799</v>
          </cell>
          <cell r="BL1490">
            <v>726.36</v>
          </cell>
          <cell r="BM1490">
            <v>3.032258064516129</v>
          </cell>
          <cell r="BN1490">
            <v>2.2999999999999998</v>
          </cell>
          <cell r="BO1490">
            <v>2.39</v>
          </cell>
          <cell r="BP1490">
            <v>3.1</v>
          </cell>
          <cell r="BQ1490">
            <v>263.5</v>
          </cell>
          <cell r="BR1490">
            <v>0.67021276595744683</v>
          </cell>
          <cell r="BS1490">
            <v>3.3</v>
          </cell>
          <cell r="BT1490">
            <v>85</v>
          </cell>
          <cell r="BU1490">
            <v>1.1000000000000001</v>
          </cell>
          <cell r="BV1490">
            <v>799</v>
          </cell>
          <cell r="BW1490">
            <v>400</v>
          </cell>
          <cell r="BX1490" t="str">
            <v>SHAOXING YANSHENG TRADING CO., LTD</v>
          </cell>
          <cell r="BY1490" t="str">
            <v>Китай</v>
          </cell>
          <cell r="CA1490">
            <v>531</v>
          </cell>
          <cell r="CB1490">
            <v>92</v>
          </cell>
          <cell r="CC1490">
            <v>1938</v>
          </cell>
          <cell r="CD1490">
            <v>5000</v>
          </cell>
          <cell r="CE1490">
            <v>1573.7651003477438</v>
          </cell>
          <cell r="CF1490">
            <v>5000</v>
          </cell>
          <cell r="CG1490">
            <v>5200</v>
          </cell>
          <cell r="CH1490" t="str">
            <v>не заказываем для ОПТа</v>
          </cell>
          <cell r="CI1490" t="str">
            <v>ок</v>
          </cell>
          <cell r="CJ1490">
            <v>23</v>
          </cell>
          <cell r="CK1490">
            <v>5829.21</v>
          </cell>
          <cell r="CL1490">
            <v>1269.0900000000001</v>
          </cell>
          <cell r="CM1490">
            <v>0</v>
          </cell>
          <cell r="CN1490">
            <v>4631.8200000000006</v>
          </cell>
          <cell r="CO1490">
            <v>219.88000000000002</v>
          </cell>
          <cell r="CP1490">
            <v>11950</v>
          </cell>
          <cell r="CQ1490">
            <v>642676.5</v>
          </cell>
          <cell r="CR1490">
            <v>139918.5</v>
          </cell>
          <cell r="CS1490">
            <v>0</v>
          </cell>
          <cell r="CT1490">
            <v>510663</v>
          </cell>
          <cell r="CU1490">
            <v>24242</v>
          </cell>
          <cell r="CV1490">
            <v>1317500</v>
          </cell>
          <cell r="CW1490">
            <v>1948761</v>
          </cell>
          <cell r="CX1490">
            <v>424269</v>
          </cell>
          <cell r="CY1490">
            <v>0</v>
          </cell>
          <cell r="CZ1490">
            <v>1548462</v>
          </cell>
          <cell r="DA1490">
            <v>73508</v>
          </cell>
          <cell r="DB1490">
            <v>3995000</v>
          </cell>
          <cell r="DC1490" t="str">
            <v>Basic+</v>
          </cell>
          <cell r="DE1490">
            <v>59</v>
          </cell>
          <cell r="DF1490">
            <v>59</v>
          </cell>
          <cell r="DH1490">
            <v>6</v>
          </cell>
          <cell r="DI1490">
            <v>3</v>
          </cell>
          <cell r="DJ1490">
            <v>9</v>
          </cell>
          <cell r="DK1490">
            <v>531</v>
          </cell>
          <cell r="DP1490">
            <v>531</v>
          </cell>
          <cell r="DQ1490">
            <v>354</v>
          </cell>
          <cell r="DR1490">
            <v>177</v>
          </cell>
          <cell r="DS1490">
            <v>0.66666666666666663</v>
          </cell>
          <cell r="DT1490">
            <v>0.33333333333333331</v>
          </cell>
          <cell r="DU1490">
            <v>799</v>
          </cell>
          <cell r="DV1490">
            <v>123457.50000000001</v>
          </cell>
          <cell r="DW1490">
            <v>1269.0900000000001</v>
          </cell>
          <cell r="DX1490">
            <v>424269</v>
          </cell>
          <cell r="DY1490" t="str">
            <v>light beige</v>
          </cell>
          <cell r="DZ1490" t="str">
            <v>20336550009___Trampo___светло-бежевый</v>
          </cell>
        </row>
        <row r="1491">
          <cell r="B1491" t="str">
            <v>20240550004_0076937_00000003835</v>
          </cell>
          <cell r="C1491" t="str">
            <v>20240550004_0076937</v>
          </cell>
          <cell r="D1491" t="str">
            <v>Theme 3ОдеждаTortikЖенскийblue61</v>
          </cell>
          <cell r="E1491" t="str">
            <v>Заг. с Th 3</v>
          </cell>
          <cell r="F1491" t="str">
            <v>ACOOLA Одежда Весна 2024 Theme 3</v>
          </cell>
          <cell r="G1491" t="str">
            <v>ACOOLA</v>
          </cell>
          <cell r="H1491" t="str">
            <v>Theme 3</v>
          </cell>
          <cell r="I1491" t="str">
            <v>00000003835</v>
          </cell>
          <cell r="J1491" t="str">
            <v>20240550004</v>
          </cell>
          <cell r="K1491" t="str">
            <v>Шорты джинсовые детские для девочек Tortik синий</v>
          </cell>
          <cell r="L1491" t="str">
            <v>Женский</v>
          </cell>
          <cell r="M1491" t="str">
            <v>Школа</v>
          </cell>
          <cell r="N1491" t="str">
            <v>Tortik</v>
          </cell>
          <cell r="O1491" t="str">
            <v>синий</v>
          </cell>
          <cell r="P1491" t="str">
            <v>Denim</v>
          </cell>
          <cell r="Q1491" t="str">
            <v>Jeans shorts</v>
          </cell>
          <cell r="R1491" t="str">
            <v>Top_Girls</v>
          </cell>
          <cell r="S1491" t="str">
            <v/>
          </cell>
          <cell r="T1491" t="str">
            <v>Одежда</v>
          </cell>
          <cell r="U1491" t="str">
            <v>Denim / Джинса</v>
          </cell>
          <cell r="V1491" t="str">
            <v>100%Хлопок</v>
          </cell>
          <cell r="W1491" t="str">
            <v>(61) kids school 9sizes</v>
          </cell>
          <cell r="X1491">
            <v>9</v>
          </cell>
          <cell r="Y1491" t="str">
            <v>Нет</v>
          </cell>
          <cell r="Z1491" t="str">
            <v>Julia Velugo</v>
          </cell>
          <cell r="AA1491" t="str">
            <v>Basic+</v>
          </cell>
          <cell r="AB1491" t="str">
            <v>Regular</v>
          </cell>
          <cell r="AC1491" t="str">
            <v>1,2,3,4,5</v>
          </cell>
          <cell r="AD1491" t="str">
            <v>1,2,3,4,5_9</v>
          </cell>
          <cell r="AE1491">
            <v>271</v>
          </cell>
          <cell r="AF1491">
            <v>52</v>
          </cell>
          <cell r="AG1491">
            <v>73</v>
          </cell>
          <cell r="AH1491">
            <v>96</v>
          </cell>
          <cell r="AI1491">
            <v>43</v>
          </cell>
          <cell r="AJ1491">
            <v>7</v>
          </cell>
          <cell r="AK1491">
            <v>0.55000000000000004</v>
          </cell>
          <cell r="AL1491">
            <v>0.7</v>
          </cell>
          <cell r="AM1491">
            <v>9</v>
          </cell>
          <cell r="AN1491">
            <v>3</v>
          </cell>
          <cell r="AO1491">
            <v>12</v>
          </cell>
          <cell r="AP1491">
            <v>624</v>
          </cell>
          <cell r="AQ1491">
            <v>9</v>
          </cell>
          <cell r="AR1491">
            <v>3</v>
          </cell>
          <cell r="AS1491">
            <v>12</v>
          </cell>
          <cell r="AT1491">
            <v>876</v>
          </cell>
          <cell r="AU1491">
            <v>9</v>
          </cell>
          <cell r="AV1491">
            <v>3</v>
          </cell>
          <cell r="AW1491">
            <v>12</v>
          </cell>
          <cell r="AX1491">
            <v>1152</v>
          </cell>
          <cell r="AY1491">
            <v>9</v>
          </cell>
          <cell r="AZ1491">
            <v>3</v>
          </cell>
          <cell r="BA1491">
            <v>12</v>
          </cell>
          <cell r="BB1491">
            <v>516</v>
          </cell>
          <cell r="BC1491">
            <v>9</v>
          </cell>
          <cell r="BD1491">
            <v>3</v>
          </cell>
          <cell r="BE1491">
            <v>12</v>
          </cell>
          <cell r="BF1491">
            <v>84</v>
          </cell>
          <cell r="BG1491" t="str">
            <v>0-3</v>
          </cell>
          <cell r="BH1491">
            <v>0.50030769230769234</v>
          </cell>
          <cell r="BI1491">
            <v>3252</v>
          </cell>
          <cell r="BJ1491">
            <v>1799</v>
          </cell>
          <cell r="BK1491">
            <v>1799</v>
          </cell>
          <cell r="BL1491">
            <v>1635.45</v>
          </cell>
          <cell r="BM1491">
            <v>3.6680599449485167</v>
          </cell>
          <cell r="BN1491">
            <v>4.12</v>
          </cell>
          <cell r="BO1491">
            <v>4.33</v>
          </cell>
          <cell r="BP1491">
            <v>5.77</v>
          </cell>
          <cell r="BQ1491">
            <v>490.45</v>
          </cell>
          <cell r="BR1491">
            <v>0.72737632017787668</v>
          </cell>
          <cell r="BS1491">
            <v>3.3</v>
          </cell>
          <cell r="BT1491">
            <v>85</v>
          </cell>
          <cell r="BU1491">
            <v>1.1000000000000001</v>
          </cell>
          <cell r="BV1491">
            <v>1799</v>
          </cell>
          <cell r="BW1491">
            <v>1080</v>
          </cell>
          <cell r="BX1491" t="str">
            <v>MOTHER CORPORATION</v>
          </cell>
          <cell r="BY1491" t="str">
            <v>Бангладеш</v>
          </cell>
          <cell r="BZ1491">
            <v>260</v>
          </cell>
          <cell r="CA1491">
            <v>708</v>
          </cell>
          <cell r="CB1491">
            <v>117</v>
          </cell>
          <cell r="CC1491">
            <v>2163</v>
          </cell>
          <cell r="CD1491">
            <v>6500</v>
          </cell>
          <cell r="CE1491">
            <v>2045.8946304520668</v>
          </cell>
          <cell r="CF1491">
            <v>6500</v>
          </cell>
          <cell r="CG1491">
            <v>10000</v>
          </cell>
          <cell r="CH1491" t="str">
            <v>ок</v>
          </cell>
          <cell r="CI1491" t="str">
            <v>ок</v>
          </cell>
          <cell r="CJ1491">
            <v>13</v>
          </cell>
          <cell r="CK1491">
            <v>14081.16</v>
          </cell>
          <cell r="CL1491">
            <v>3065.64</v>
          </cell>
          <cell r="CM1491">
            <v>1125.8</v>
          </cell>
          <cell r="CN1491">
            <v>9365.7900000000009</v>
          </cell>
          <cell r="CO1491">
            <v>506.61</v>
          </cell>
          <cell r="CP1491">
            <v>28145</v>
          </cell>
          <cell r="CQ1491">
            <v>1594943.4</v>
          </cell>
          <cell r="CR1491">
            <v>347238.6</v>
          </cell>
          <cell r="CS1491">
            <v>127517</v>
          </cell>
          <cell r="CT1491">
            <v>1060843.3499999999</v>
          </cell>
          <cell r="CU1491">
            <v>57382.65</v>
          </cell>
          <cell r="CV1491">
            <v>3187925</v>
          </cell>
          <cell r="CW1491">
            <v>5850348</v>
          </cell>
          <cell r="CX1491">
            <v>1273692</v>
          </cell>
          <cell r="CY1491">
            <v>467740</v>
          </cell>
          <cell r="CZ1491">
            <v>3891237</v>
          </cell>
          <cell r="DA1491">
            <v>210483</v>
          </cell>
          <cell r="DB1491">
            <v>11693500</v>
          </cell>
          <cell r="DC1491" t="str">
            <v>Basic+</v>
          </cell>
          <cell r="DE1491">
            <v>59</v>
          </cell>
          <cell r="DF1491">
            <v>59</v>
          </cell>
          <cell r="DH1491">
            <v>9</v>
          </cell>
          <cell r="DI1491">
            <v>3</v>
          </cell>
          <cell r="DJ1491">
            <v>12</v>
          </cell>
          <cell r="DK1491">
            <v>708</v>
          </cell>
          <cell r="DP1491">
            <v>708</v>
          </cell>
          <cell r="DQ1491">
            <v>531</v>
          </cell>
          <cell r="DR1491">
            <v>177</v>
          </cell>
          <cell r="DS1491">
            <v>0.75</v>
          </cell>
          <cell r="DT1491">
            <v>0.25</v>
          </cell>
          <cell r="DU1491">
            <v>1799</v>
          </cell>
          <cell r="DV1491">
            <v>306387</v>
          </cell>
          <cell r="DW1491">
            <v>3065.64</v>
          </cell>
          <cell r="DX1491">
            <v>1273692</v>
          </cell>
          <cell r="DY1491" t="str">
            <v>blue</v>
          </cell>
          <cell r="DZ1491" t="str">
            <v>20240550004___Tortik___синий</v>
          </cell>
          <cell r="EA1491" t="str">
            <v>Расчет кирпичей</v>
          </cell>
        </row>
        <row r="1492">
          <cell r="B1492" t="str">
            <v>20230420011_0077104_00000003857</v>
          </cell>
          <cell r="C1492" t="str">
            <v>20230420011_0077104</v>
          </cell>
          <cell r="D1492" t="str">
            <v>Theme 4ОдеждаPleskЖенскийpink308</v>
          </cell>
          <cell r="E1492" t="str">
            <v>Заг. с Th 4</v>
          </cell>
          <cell r="F1492" t="str">
            <v>ACOOLA Одежда Весна 2024 Theme 4</v>
          </cell>
          <cell r="G1492" t="str">
            <v>ACOOLA</v>
          </cell>
          <cell r="H1492" t="str">
            <v>Theme 4</v>
          </cell>
          <cell r="I1492" t="str">
            <v>00000003857</v>
          </cell>
          <cell r="J1492" t="str">
            <v>20230420011</v>
          </cell>
          <cell r="K1492" t="str">
            <v>Шорты детские для девочек Plesk розовый</v>
          </cell>
          <cell r="L1492" t="str">
            <v>Женский</v>
          </cell>
          <cell r="M1492" t="str">
            <v>Все</v>
          </cell>
          <cell r="N1492" t="str">
            <v>Plesk</v>
          </cell>
          <cell r="O1492" t="str">
            <v>розовый</v>
          </cell>
          <cell r="P1492" t="str">
            <v>Jersey</v>
          </cell>
          <cell r="Q1492" t="str">
            <v>Shorts</v>
          </cell>
          <cell r="R1492" t="str">
            <v>Bottom_Girls</v>
          </cell>
          <cell r="S1492" t="str">
            <v>Pants</v>
          </cell>
          <cell r="T1492" t="str">
            <v>Одежда</v>
          </cell>
          <cell r="U1492" t="str">
            <v>Single jersey / Трикотажное полотно</v>
          </cell>
          <cell r="V1492" t="str">
            <v>95%Хлопок/5%ПУ</v>
          </cell>
          <cell r="W1492" t="str">
            <v>(308) Kids cloth 98-164</v>
          </cell>
          <cell r="X1492">
            <v>12</v>
          </cell>
          <cell r="Y1492" t="str">
            <v>Нет</v>
          </cell>
          <cell r="Z1492" t="str">
            <v>Tatiana Ryabceva</v>
          </cell>
          <cell r="AA1492" t="str">
            <v>Basic+</v>
          </cell>
          <cell r="AB1492" t="str">
            <v>Regular</v>
          </cell>
          <cell r="AC1492" t="str">
            <v>1,2,3,4,5</v>
          </cell>
          <cell r="AD1492" t="str">
            <v>1,2,3,4,5_12</v>
          </cell>
          <cell r="AE1492">
            <v>271</v>
          </cell>
          <cell r="AF1492">
            <v>52</v>
          </cell>
          <cell r="AG1492">
            <v>73</v>
          </cell>
          <cell r="AH1492">
            <v>96</v>
          </cell>
          <cell r="AI1492">
            <v>43</v>
          </cell>
          <cell r="AJ1492">
            <v>7</v>
          </cell>
          <cell r="AK1492">
            <v>0.65</v>
          </cell>
          <cell r="AL1492">
            <v>0.3</v>
          </cell>
          <cell r="AM1492">
            <v>12</v>
          </cell>
          <cell r="AN1492">
            <v>2</v>
          </cell>
          <cell r="AO1492">
            <v>14</v>
          </cell>
          <cell r="AP1492">
            <v>728</v>
          </cell>
          <cell r="AQ1492">
            <v>12</v>
          </cell>
          <cell r="AR1492">
            <v>2</v>
          </cell>
          <cell r="AS1492">
            <v>14</v>
          </cell>
          <cell r="AT1492">
            <v>1022</v>
          </cell>
          <cell r="AU1492">
            <v>12</v>
          </cell>
          <cell r="AV1492">
            <v>2</v>
          </cell>
          <cell r="AW1492">
            <v>14</v>
          </cell>
          <cell r="AX1492">
            <v>1344</v>
          </cell>
          <cell r="AY1492">
            <v>12</v>
          </cell>
          <cell r="AZ1492">
            <v>2</v>
          </cell>
          <cell r="BA1492">
            <v>14</v>
          </cell>
          <cell r="BB1492">
            <v>602</v>
          </cell>
          <cell r="BC1492">
            <v>12</v>
          </cell>
          <cell r="BD1492">
            <v>2</v>
          </cell>
          <cell r="BE1492">
            <v>14</v>
          </cell>
          <cell r="BF1492">
            <v>98</v>
          </cell>
          <cell r="BG1492" t="str">
            <v>0-2</v>
          </cell>
          <cell r="BH1492">
            <v>0.47425</v>
          </cell>
          <cell r="BI1492">
            <v>3794</v>
          </cell>
          <cell r="BJ1492">
            <v>599</v>
          </cell>
          <cell r="BK1492">
            <v>599</v>
          </cell>
          <cell r="BL1492">
            <v>544.54999999999995</v>
          </cell>
          <cell r="BM1492">
            <v>2.7208721326368388</v>
          </cell>
          <cell r="BN1492">
            <v>2.0299999999999998</v>
          </cell>
          <cell r="BO1492">
            <v>2.1</v>
          </cell>
          <cell r="BP1492">
            <v>2.59</v>
          </cell>
          <cell r="BQ1492">
            <v>220.14999999999998</v>
          </cell>
          <cell r="BR1492">
            <v>0.63247078464106843</v>
          </cell>
          <cell r="BS1492">
            <v>3.3</v>
          </cell>
          <cell r="BT1492">
            <v>85</v>
          </cell>
          <cell r="BU1492">
            <v>1.1000000000000001</v>
          </cell>
          <cell r="BV1492">
            <v>599</v>
          </cell>
          <cell r="BW1492">
            <v>360</v>
          </cell>
          <cell r="BX1492" t="str">
            <v>NINGBO CINDY IMPORT AND EXPORT CO.,LTD</v>
          </cell>
          <cell r="BY1492" t="str">
            <v>Китай</v>
          </cell>
          <cell r="BZ1492">
            <v>320</v>
          </cell>
          <cell r="CA1492">
            <v>826</v>
          </cell>
          <cell r="CB1492">
            <v>144</v>
          </cell>
          <cell r="CC1492">
            <v>2916</v>
          </cell>
          <cell r="CD1492">
            <v>8000</v>
          </cell>
          <cell r="CE1492">
            <v>2518.0241605563901</v>
          </cell>
          <cell r="CF1492">
            <v>8000</v>
          </cell>
          <cell r="CG1492">
            <v>10000</v>
          </cell>
          <cell r="CH1492" t="str">
            <v>ок</v>
          </cell>
          <cell r="CI1492" t="str">
            <v>ок</v>
          </cell>
          <cell r="CJ1492">
            <v>12</v>
          </cell>
          <cell r="CK1492">
            <v>7967.4000000000005</v>
          </cell>
          <cell r="CL1492">
            <v>1734.6000000000001</v>
          </cell>
          <cell r="CM1492">
            <v>672</v>
          </cell>
          <cell r="CN1492">
            <v>6123.6</v>
          </cell>
          <cell r="CO1492">
            <v>302.40000000000003</v>
          </cell>
          <cell r="CP1492">
            <v>16800</v>
          </cell>
          <cell r="CQ1492">
            <v>835249.09999999986</v>
          </cell>
          <cell r="CR1492">
            <v>181843.9</v>
          </cell>
          <cell r="CS1492">
            <v>70448</v>
          </cell>
          <cell r="CT1492">
            <v>641957.39999999991</v>
          </cell>
          <cell r="CU1492">
            <v>31701.599999999999</v>
          </cell>
          <cell r="CV1492">
            <v>1761199.9999999998</v>
          </cell>
          <cell r="CW1492">
            <v>2272606</v>
          </cell>
          <cell r="CX1492">
            <v>494774</v>
          </cell>
          <cell r="CY1492">
            <v>191680</v>
          </cell>
          <cell r="CZ1492">
            <v>1746684</v>
          </cell>
          <cell r="DA1492">
            <v>86256</v>
          </cell>
          <cell r="DB1492">
            <v>4792000</v>
          </cell>
          <cell r="DC1492" t="str">
            <v>Basic+</v>
          </cell>
          <cell r="DE1492">
            <v>59</v>
          </cell>
          <cell r="DF1492">
            <v>59</v>
          </cell>
          <cell r="DH1492">
            <v>12</v>
          </cell>
          <cell r="DI1492">
            <v>2</v>
          </cell>
          <cell r="DJ1492">
            <v>14</v>
          </cell>
          <cell r="DK1492">
            <v>826</v>
          </cell>
          <cell r="DP1492">
            <v>826</v>
          </cell>
          <cell r="DQ1492">
            <v>708</v>
          </cell>
          <cell r="DR1492">
            <v>118</v>
          </cell>
          <cell r="DS1492">
            <v>0.8571428571428571</v>
          </cell>
          <cell r="DT1492">
            <v>0.14285714285714285</v>
          </cell>
          <cell r="DU1492">
            <v>599</v>
          </cell>
          <cell r="DV1492">
            <v>160450.49999999997</v>
          </cell>
          <cell r="DW1492">
            <v>1734.6000000000001</v>
          </cell>
          <cell r="DX1492">
            <v>494774</v>
          </cell>
          <cell r="DY1492" t="str">
            <v>pink</v>
          </cell>
          <cell r="DZ1492" t="str">
            <v>20230420011___Plesk___розовый</v>
          </cell>
          <cell r="EA1492" t="str">
            <v>Расчет кирпичей</v>
          </cell>
        </row>
        <row r="1493">
          <cell r="B1493" t="str">
            <v>20118210011_0077285_00000003881</v>
          </cell>
          <cell r="C1493" t="str">
            <v>20118210011_0077285</v>
          </cell>
          <cell r="D1493" t="str">
            <v>Theme 2ОбувьCoreyМужскойdark navy328</v>
          </cell>
          <cell r="E1493" t="str">
            <v>Заг. с Th 4</v>
          </cell>
          <cell r="F1493" t="str">
            <v>ACOOLA Обувь Весна 2024 Theme 2</v>
          </cell>
          <cell r="G1493" t="str">
            <v>ACOOLA</v>
          </cell>
          <cell r="H1493" t="str">
            <v>Theme 2</v>
          </cell>
          <cell r="I1493" t="str">
            <v>00000003881</v>
          </cell>
          <cell r="J1493" t="str">
            <v>20118210011</v>
          </cell>
          <cell r="K1493" t="str">
            <v>Полуботинки  для мальчиков Corey темно-синий</v>
          </cell>
          <cell r="L1493" t="str">
            <v>Мужской</v>
          </cell>
          <cell r="M1493" t="str">
            <v>Большой</v>
          </cell>
          <cell r="N1493" t="str">
            <v>Corey</v>
          </cell>
          <cell r="O1493" t="str">
            <v>темно-синий</v>
          </cell>
          <cell r="P1493" t="str">
            <v>Boots</v>
          </cell>
          <cell r="Q1493" t="str">
            <v>Short boots</v>
          </cell>
          <cell r="R1493" t="str">
            <v>Shoes_Boys</v>
          </cell>
          <cell r="S1493" t="str">
            <v>Shoes</v>
          </cell>
          <cell r="T1493" t="str">
            <v>Обувь</v>
          </cell>
          <cell r="U1493" t="str">
            <v/>
          </cell>
          <cell r="V1493" t="str">
            <v/>
          </cell>
          <cell r="W1493" t="str">
            <v>(328) Kisa shoes 36-38</v>
          </cell>
          <cell r="X1493">
            <v>3</v>
          </cell>
          <cell r="Y1493" t="str">
            <v>Нет</v>
          </cell>
          <cell r="Z1493" t="str">
            <v>Julia Kosmina</v>
          </cell>
          <cell r="AA1493" t="str">
            <v>Basic+</v>
          </cell>
          <cell r="AB1493" t="str">
            <v>Regular</v>
          </cell>
          <cell r="AC1493">
            <v>1.2</v>
          </cell>
          <cell r="AD1493" t="str">
            <v>1,2_3</v>
          </cell>
          <cell r="AE1493">
            <v>125</v>
          </cell>
          <cell r="AF1493">
            <v>52</v>
          </cell>
          <cell r="AG1493">
            <v>73</v>
          </cell>
          <cell r="AH1493">
            <v>0</v>
          </cell>
          <cell r="AI1493">
            <v>0</v>
          </cell>
          <cell r="AJ1493">
            <v>0</v>
          </cell>
          <cell r="AK1493">
            <v>0.5</v>
          </cell>
          <cell r="AL1493">
            <v>0</v>
          </cell>
          <cell r="AM1493">
            <v>3</v>
          </cell>
          <cell r="AN1493">
            <v>0</v>
          </cell>
          <cell r="AO1493">
            <v>3</v>
          </cell>
          <cell r="AP1493">
            <v>156</v>
          </cell>
          <cell r="AQ1493">
            <v>3</v>
          </cell>
          <cell r="AR1493">
            <v>0</v>
          </cell>
          <cell r="AS1493">
            <v>3</v>
          </cell>
          <cell r="AT1493">
            <v>219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 t="str">
            <v>0-0</v>
          </cell>
          <cell r="BH1493">
            <v>0.51923076923076927</v>
          </cell>
          <cell r="BI1493">
            <v>405</v>
          </cell>
          <cell r="BJ1493">
            <v>2499</v>
          </cell>
          <cell r="BK1493">
            <v>2499</v>
          </cell>
          <cell r="BL1493">
            <v>2082.5</v>
          </cell>
          <cell r="BM1493">
            <v>2.380566801619433</v>
          </cell>
          <cell r="BN1493">
            <v>10.95</v>
          </cell>
          <cell r="BO1493">
            <v>12.35</v>
          </cell>
          <cell r="BP1493">
            <v>12.35</v>
          </cell>
          <cell r="BQ1493">
            <v>1049.75</v>
          </cell>
          <cell r="BR1493">
            <v>0.57993197278911568</v>
          </cell>
          <cell r="BS1493">
            <v>3.3</v>
          </cell>
          <cell r="BT1493">
            <v>85</v>
          </cell>
          <cell r="BU1493">
            <v>1.2</v>
          </cell>
          <cell r="BV1493">
            <v>2499</v>
          </cell>
          <cell r="BW1493">
            <v>1250</v>
          </cell>
          <cell r="BX1493" t="str">
            <v>Chengdu Jinhesheng Import and Export Trading Co., Ltd.</v>
          </cell>
          <cell r="BY1493" t="str">
            <v>Россия</v>
          </cell>
          <cell r="BZ1493">
            <v>30</v>
          </cell>
          <cell r="CA1493">
            <v>59</v>
          </cell>
          <cell r="CB1493">
            <v>15</v>
          </cell>
          <cell r="CC1493">
            <v>271</v>
          </cell>
          <cell r="CD1493">
            <v>780</v>
          </cell>
          <cell r="CE1493">
            <v>245.50735565424802</v>
          </cell>
          <cell r="CF1493">
            <v>780</v>
          </cell>
          <cell r="CG1493">
            <v>2000</v>
          </cell>
          <cell r="CH1493" t="str">
            <v>ок</v>
          </cell>
          <cell r="CI1493" t="str">
            <v>ок</v>
          </cell>
          <cell r="CJ1493">
            <v>5</v>
          </cell>
          <cell r="CK1493">
            <v>5001.75</v>
          </cell>
          <cell r="CL1493">
            <v>728.65</v>
          </cell>
          <cell r="CM1493">
            <v>370.5</v>
          </cell>
          <cell r="CN1493">
            <v>3346.85</v>
          </cell>
          <cell r="CO1493">
            <v>185.25</v>
          </cell>
          <cell r="CP1493">
            <v>9633</v>
          </cell>
          <cell r="CQ1493">
            <v>425148.75</v>
          </cell>
          <cell r="CR1493">
            <v>61935.25</v>
          </cell>
          <cell r="CS1493">
            <v>31492.5</v>
          </cell>
          <cell r="CT1493">
            <v>284482.25</v>
          </cell>
          <cell r="CU1493">
            <v>15746.25</v>
          </cell>
          <cell r="CV1493">
            <v>818805</v>
          </cell>
          <cell r="CW1493">
            <v>1012095</v>
          </cell>
          <cell r="CX1493">
            <v>147441</v>
          </cell>
          <cell r="CY1493">
            <v>74970</v>
          </cell>
          <cell r="CZ1493">
            <v>677229</v>
          </cell>
          <cell r="DA1493">
            <v>37485</v>
          </cell>
          <cell r="DB1493">
            <v>1949220</v>
          </cell>
          <cell r="DC1493" t="str">
            <v>Basic+</v>
          </cell>
          <cell r="DE1493">
            <v>59</v>
          </cell>
          <cell r="DF1493">
            <v>59</v>
          </cell>
          <cell r="DH1493">
            <v>1</v>
          </cell>
          <cell r="DJ1493">
            <v>1</v>
          </cell>
          <cell r="DK1493">
            <v>59</v>
          </cell>
          <cell r="DP1493">
            <v>59</v>
          </cell>
          <cell r="DQ1493">
            <v>59</v>
          </cell>
          <cell r="DR1493">
            <v>0</v>
          </cell>
          <cell r="DS1493">
            <v>1</v>
          </cell>
          <cell r="DT1493">
            <v>0</v>
          </cell>
          <cell r="DU1493">
            <v>2499</v>
          </cell>
          <cell r="DV1493">
            <v>54648.75</v>
          </cell>
          <cell r="DW1493">
            <v>728.65</v>
          </cell>
          <cell r="DX1493">
            <v>147441</v>
          </cell>
          <cell r="DY1493" t="str">
            <v>dark navy</v>
          </cell>
          <cell r="DZ1493" t="str">
            <v>20118210011___Corey___темно-синий</v>
          </cell>
        </row>
        <row r="1494">
          <cell r="B1494" t="str">
            <v>20118210012_0077288_00000003881</v>
          </cell>
          <cell r="C1494" t="str">
            <v>20118210012_0077288</v>
          </cell>
          <cell r="D1494" t="str">
            <v>Theme 2ОбувьDjimonМужскойgrey337</v>
          </cell>
          <cell r="E1494" t="str">
            <v>Заг. с Th 4</v>
          </cell>
          <cell r="F1494" t="str">
            <v>ACOOLA Обувь Весна 2024 Theme 2</v>
          </cell>
          <cell r="G1494" t="str">
            <v>ACOOLA</v>
          </cell>
          <cell r="H1494" t="str">
            <v>Theme 2</v>
          </cell>
          <cell r="I1494" t="str">
            <v>00000003881</v>
          </cell>
          <cell r="J1494" t="str">
            <v>20118210012</v>
          </cell>
          <cell r="K1494" t="str">
            <v>Полуботинки  для мальчиков Djimon серый</v>
          </cell>
          <cell r="L1494" t="str">
            <v>Мужской</v>
          </cell>
          <cell r="M1494" t="str">
            <v>Большой</v>
          </cell>
          <cell r="N1494" t="str">
            <v>Djimon</v>
          </cell>
          <cell r="O1494" t="str">
            <v>серый</v>
          </cell>
          <cell r="P1494" t="str">
            <v>Boots</v>
          </cell>
          <cell r="Q1494" t="str">
            <v>Short boots</v>
          </cell>
          <cell r="R1494" t="str">
            <v>Shoes_Boys</v>
          </cell>
          <cell r="S1494" t="str">
            <v>Shoes</v>
          </cell>
          <cell r="T1494" t="str">
            <v>Обувь</v>
          </cell>
          <cell r="U1494" t="str">
            <v/>
          </cell>
          <cell r="V1494" t="str">
            <v/>
          </cell>
          <cell r="W1494" t="str">
            <v>(337) Kids footwear 38</v>
          </cell>
          <cell r="X1494">
            <v>1</v>
          </cell>
          <cell r="Y1494" t="str">
            <v>Нет</v>
          </cell>
          <cell r="Z1494" t="str">
            <v>Julia Kosmina</v>
          </cell>
          <cell r="AA1494" t="str">
            <v>Basic+</v>
          </cell>
          <cell r="AB1494" t="str">
            <v>Regular</v>
          </cell>
          <cell r="AC1494">
            <v>1.2</v>
          </cell>
          <cell r="AD1494" t="str">
            <v>1,2_1</v>
          </cell>
          <cell r="AE1494">
            <v>125</v>
          </cell>
          <cell r="AF1494">
            <v>52</v>
          </cell>
          <cell r="AG1494">
            <v>73</v>
          </cell>
          <cell r="AH1494">
            <v>0</v>
          </cell>
          <cell r="AI1494">
            <v>0</v>
          </cell>
          <cell r="AJ1494">
            <v>0</v>
          </cell>
          <cell r="AK1494">
            <v>0.5</v>
          </cell>
          <cell r="AL1494">
            <v>0</v>
          </cell>
          <cell r="AM1494">
            <v>1</v>
          </cell>
          <cell r="AN1494">
            <v>0</v>
          </cell>
          <cell r="AO1494">
            <v>1</v>
          </cell>
          <cell r="AP1494">
            <v>52</v>
          </cell>
          <cell r="AQ1494">
            <v>1</v>
          </cell>
          <cell r="AR1494">
            <v>0</v>
          </cell>
          <cell r="AS1494">
            <v>1</v>
          </cell>
          <cell r="AT1494">
            <v>73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 t="str">
            <v>0-0</v>
          </cell>
          <cell r="BH1494">
            <v>0.58333333333333337</v>
          </cell>
          <cell r="BI1494">
            <v>105</v>
          </cell>
          <cell r="BJ1494">
            <v>2999</v>
          </cell>
          <cell r="BK1494">
            <v>2999</v>
          </cell>
          <cell r="BL1494">
            <v>2499.17</v>
          </cell>
          <cell r="BM1494">
            <v>3.0002000800320126</v>
          </cell>
          <cell r="BN1494">
            <v>10.42</v>
          </cell>
          <cell r="BO1494">
            <v>11.76</v>
          </cell>
          <cell r="BP1494">
            <v>11.76</v>
          </cell>
          <cell r="BQ1494">
            <v>999.6</v>
          </cell>
          <cell r="BR1494">
            <v>0.66668889629876626</v>
          </cell>
          <cell r="BS1494">
            <v>3.3</v>
          </cell>
          <cell r="BT1494">
            <v>85</v>
          </cell>
          <cell r="BU1494">
            <v>1.2</v>
          </cell>
          <cell r="BV1494">
            <v>2999</v>
          </cell>
          <cell r="BW1494">
            <v>1500</v>
          </cell>
          <cell r="BX1494" t="str">
            <v>Shenzhen Great Link Industrial Co., Ltd</v>
          </cell>
          <cell r="BY1494" t="str">
            <v>Россия</v>
          </cell>
          <cell r="BZ1494">
            <v>6</v>
          </cell>
          <cell r="CA1494">
            <v>12</v>
          </cell>
          <cell r="CB1494">
            <v>3</v>
          </cell>
          <cell r="CC1494">
            <v>54</v>
          </cell>
          <cell r="CD1494">
            <v>180</v>
          </cell>
          <cell r="CE1494">
            <v>56.655543612518777</v>
          </cell>
          <cell r="CF1494">
            <v>180</v>
          </cell>
          <cell r="CG1494">
            <v>800</v>
          </cell>
          <cell r="CH1494" t="str">
            <v>ок</v>
          </cell>
          <cell r="CI1494" t="str">
            <v>ок</v>
          </cell>
          <cell r="CJ1494">
            <v>3</v>
          </cell>
          <cell r="CK1494">
            <v>1234.8</v>
          </cell>
          <cell r="CL1494">
            <v>141.12</v>
          </cell>
          <cell r="CM1494">
            <v>70.56</v>
          </cell>
          <cell r="CN1494">
            <v>635.04</v>
          </cell>
          <cell r="CO1494">
            <v>35.28</v>
          </cell>
          <cell r="CP1494">
            <v>2116.8000000000002</v>
          </cell>
          <cell r="CQ1494">
            <v>104958</v>
          </cell>
          <cell r="CR1494">
            <v>11995.2</v>
          </cell>
          <cell r="CS1494">
            <v>5997.6</v>
          </cell>
          <cell r="CT1494">
            <v>53978.400000000001</v>
          </cell>
          <cell r="CU1494">
            <v>2998.8</v>
          </cell>
          <cell r="CV1494">
            <v>179928</v>
          </cell>
          <cell r="CW1494">
            <v>314895</v>
          </cell>
          <cell r="CX1494">
            <v>35988</v>
          </cell>
          <cell r="CY1494">
            <v>17994</v>
          </cell>
          <cell r="CZ1494">
            <v>161946</v>
          </cell>
          <cell r="DA1494">
            <v>8997</v>
          </cell>
          <cell r="DB1494">
            <v>539820</v>
          </cell>
          <cell r="DC1494" t="str">
            <v>Basic+</v>
          </cell>
          <cell r="DE1494">
            <v>59</v>
          </cell>
          <cell r="DF1494">
            <v>59</v>
          </cell>
          <cell r="DH1494">
            <v>0</v>
          </cell>
          <cell r="DI1494">
            <v>0</v>
          </cell>
          <cell r="DJ1494">
            <v>0</v>
          </cell>
          <cell r="DK1494">
            <v>0</v>
          </cell>
          <cell r="DP1494">
            <v>0</v>
          </cell>
          <cell r="DQ1494">
            <v>0</v>
          </cell>
          <cell r="DR1494">
            <v>0</v>
          </cell>
          <cell r="DS1494" t="e">
            <v>#DIV/0!</v>
          </cell>
          <cell r="DT1494" t="e">
            <v>#DIV/0!</v>
          </cell>
          <cell r="DU1494">
            <v>2999</v>
          </cell>
          <cell r="DV1494">
            <v>0</v>
          </cell>
          <cell r="DW1494">
            <v>0</v>
          </cell>
          <cell r="DX1494">
            <v>0</v>
          </cell>
          <cell r="DY1494" t="str">
            <v>grey</v>
          </cell>
          <cell r="DZ1494" t="str">
            <v>20118210012___Djimon___серый</v>
          </cell>
        </row>
        <row r="1495">
          <cell r="B1495" t="str">
            <v>20128210023_0077284_00000003881</v>
          </cell>
          <cell r="C1495" t="str">
            <v>20128210023_0077284</v>
          </cell>
          <cell r="D1495" t="str">
            <v>Theme 2ОбувьCoreyМужскойdark navy327</v>
          </cell>
          <cell r="E1495" t="str">
            <v>Заг. с Th 4</v>
          </cell>
          <cell r="F1495" t="str">
            <v>ACOOLA Обувь Весна 2024 Theme 2</v>
          </cell>
          <cell r="G1495" t="str">
            <v>ACOOLA</v>
          </cell>
          <cell r="H1495" t="str">
            <v>Theme 2</v>
          </cell>
          <cell r="I1495" t="str">
            <v>00000003881</v>
          </cell>
          <cell r="J1495" t="str">
            <v>20128210023</v>
          </cell>
          <cell r="K1495" t="str">
            <v>Полуботинки детские для мальчиков Corey темно-синий</v>
          </cell>
          <cell r="L1495" t="str">
            <v>Мужской</v>
          </cell>
          <cell r="M1495" t="str">
            <v>Маленький</v>
          </cell>
          <cell r="N1495" t="str">
            <v>Corey</v>
          </cell>
          <cell r="O1495" t="str">
            <v>темно-синий</v>
          </cell>
          <cell r="P1495" t="str">
            <v>Boots</v>
          </cell>
          <cell r="Q1495" t="str">
            <v>Short boots</v>
          </cell>
          <cell r="R1495" t="str">
            <v>Shoes_Boys</v>
          </cell>
          <cell r="S1495" t="str">
            <v>Shoes</v>
          </cell>
          <cell r="T1495" t="str">
            <v>Обувь</v>
          </cell>
          <cell r="U1495" t="str">
            <v/>
          </cell>
          <cell r="V1495" t="str">
            <v/>
          </cell>
          <cell r="W1495" t="str">
            <v>(327) Kids shoes 33-35</v>
          </cell>
          <cell r="X1495">
            <v>3</v>
          </cell>
          <cell r="Y1495" t="str">
            <v>Нет</v>
          </cell>
          <cell r="Z1495" t="str">
            <v>Julia Kosmina</v>
          </cell>
          <cell r="AA1495" t="str">
            <v>Basic+</v>
          </cell>
          <cell r="AB1495" t="str">
            <v>Regular</v>
          </cell>
          <cell r="AC1495">
            <v>1.2</v>
          </cell>
          <cell r="AD1495" t="str">
            <v>1,2_3</v>
          </cell>
          <cell r="AE1495">
            <v>125</v>
          </cell>
          <cell r="AF1495">
            <v>52</v>
          </cell>
          <cell r="AG1495">
            <v>73</v>
          </cell>
          <cell r="AH1495">
            <v>0</v>
          </cell>
          <cell r="AI1495">
            <v>0</v>
          </cell>
          <cell r="AJ1495">
            <v>0</v>
          </cell>
          <cell r="AK1495">
            <v>0.5</v>
          </cell>
          <cell r="AL1495">
            <v>0</v>
          </cell>
          <cell r="AM1495">
            <v>3</v>
          </cell>
          <cell r="AN1495">
            <v>0</v>
          </cell>
          <cell r="AO1495">
            <v>3</v>
          </cell>
          <cell r="AP1495">
            <v>156</v>
          </cell>
          <cell r="AQ1495">
            <v>3</v>
          </cell>
          <cell r="AR1495">
            <v>0</v>
          </cell>
          <cell r="AS1495">
            <v>3</v>
          </cell>
          <cell r="AT1495">
            <v>219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 t="str">
            <v>0-0</v>
          </cell>
          <cell r="BH1495">
            <v>0.51923076923076927</v>
          </cell>
          <cell r="BI1495">
            <v>405</v>
          </cell>
          <cell r="BJ1495">
            <v>2499</v>
          </cell>
          <cell r="BK1495">
            <v>2499</v>
          </cell>
          <cell r="BL1495">
            <v>2271.8200000000002</v>
          </cell>
          <cell r="BM1495">
            <v>2.380566801619433</v>
          </cell>
          <cell r="BN1495">
            <v>10.95</v>
          </cell>
          <cell r="BO1495">
            <v>12.35</v>
          </cell>
          <cell r="BP1495">
            <v>12.35</v>
          </cell>
          <cell r="BQ1495">
            <v>1049.75</v>
          </cell>
          <cell r="BR1495">
            <v>0.57993197278911568</v>
          </cell>
          <cell r="BS1495">
            <v>3.3</v>
          </cell>
          <cell r="BT1495">
            <v>85</v>
          </cell>
          <cell r="BU1495">
            <v>1.1000000000000001</v>
          </cell>
          <cell r="BV1495">
            <v>2499</v>
          </cell>
          <cell r="BW1495">
            <v>1250</v>
          </cell>
          <cell r="BX1495" t="str">
            <v>Chengdu Jinhesheng Import and Export Trading Co., Ltd.</v>
          </cell>
          <cell r="BY1495" t="str">
            <v>Россия</v>
          </cell>
          <cell r="BZ1495">
            <v>30</v>
          </cell>
          <cell r="CA1495">
            <v>59</v>
          </cell>
          <cell r="CB1495">
            <v>15</v>
          </cell>
          <cell r="CC1495">
            <v>271</v>
          </cell>
          <cell r="CD1495">
            <v>780</v>
          </cell>
          <cell r="CE1495">
            <v>245.50735565424802</v>
          </cell>
          <cell r="CF1495">
            <v>780</v>
          </cell>
          <cell r="CG1495">
            <v>2000</v>
          </cell>
          <cell r="CH1495" t="str">
            <v>ок</v>
          </cell>
          <cell r="CI1495" t="str">
            <v>ок</v>
          </cell>
          <cell r="CJ1495">
            <v>5</v>
          </cell>
          <cell r="CK1495">
            <v>5001.75</v>
          </cell>
          <cell r="CL1495">
            <v>728.65</v>
          </cell>
          <cell r="CM1495">
            <v>370.5</v>
          </cell>
          <cell r="CN1495">
            <v>3346.85</v>
          </cell>
          <cell r="CO1495">
            <v>185.25</v>
          </cell>
          <cell r="CP1495">
            <v>9633</v>
          </cell>
          <cell r="CQ1495">
            <v>425148.75</v>
          </cell>
          <cell r="CR1495">
            <v>61935.25</v>
          </cell>
          <cell r="CS1495">
            <v>31492.5</v>
          </cell>
          <cell r="CT1495">
            <v>284482.25</v>
          </cell>
          <cell r="CU1495">
            <v>15746.25</v>
          </cell>
          <cell r="CV1495">
            <v>818805</v>
          </cell>
          <cell r="CW1495">
            <v>1012095</v>
          </cell>
          <cell r="CX1495">
            <v>147441</v>
          </cell>
          <cell r="CY1495">
            <v>74970</v>
          </cell>
          <cell r="CZ1495">
            <v>677229</v>
          </cell>
          <cell r="DA1495">
            <v>37485</v>
          </cell>
          <cell r="DB1495">
            <v>1949220</v>
          </cell>
          <cell r="DC1495" t="str">
            <v>Basic+</v>
          </cell>
          <cell r="DE1495">
            <v>59</v>
          </cell>
          <cell r="DF1495">
            <v>59</v>
          </cell>
          <cell r="DH1495">
            <v>1</v>
          </cell>
          <cell r="DJ1495">
            <v>1</v>
          </cell>
          <cell r="DK1495">
            <v>59</v>
          </cell>
          <cell r="DP1495">
            <v>59</v>
          </cell>
          <cell r="DQ1495">
            <v>59</v>
          </cell>
          <cell r="DR1495">
            <v>0</v>
          </cell>
          <cell r="DS1495">
            <v>1</v>
          </cell>
          <cell r="DT1495">
            <v>0</v>
          </cell>
          <cell r="DU1495">
            <v>2499</v>
          </cell>
          <cell r="DV1495">
            <v>54648.75</v>
          </cell>
          <cell r="DW1495">
            <v>728.65</v>
          </cell>
          <cell r="DX1495">
            <v>147441</v>
          </cell>
          <cell r="DY1495" t="str">
            <v>dark navy</v>
          </cell>
          <cell r="DZ1495" t="str">
            <v>20128210023___Corey___темно-синий</v>
          </cell>
        </row>
        <row r="1496">
          <cell r="B1496" t="str">
            <v>20128210024_0077286_00000003881</v>
          </cell>
          <cell r="C1496" t="str">
            <v>20128210024_0077286</v>
          </cell>
          <cell r="D1496" t="str">
            <v>Theme 2ОбувьIngvarМужскойBlack334</v>
          </cell>
          <cell r="E1496" t="str">
            <v>Заг. с Th 4</v>
          </cell>
          <cell r="F1496" t="str">
            <v>ACOOLA Обувь Весна 2024 Theme 2</v>
          </cell>
          <cell r="G1496" t="str">
            <v>ACOOLA</v>
          </cell>
          <cell r="H1496" t="str">
            <v>Theme 2</v>
          </cell>
          <cell r="I1496" t="str">
            <v>00000003881</v>
          </cell>
          <cell r="J1496" t="str">
            <v>20128210024</v>
          </cell>
          <cell r="K1496" t="str">
            <v>Полуботинки детские для мальчиков Ingvar черный</v>
          </cell>
          <cell r="L1496" t="str">
            <v>Мужской</v>
          </cell>
          <cell r="M1496" t="str">
            <v>Маленький</v>
          </cell>
          <cell r="N1496" t="str">
            <v>Ingvar</v>
          </cell>
          <cell r="O1496" t="str">
            <v>черный</v>
          </cell>
          <cell r="P1496" t="str">
            <v>Boots</v>
          </cell>
          <cell r="Q1496" t="str">
            <v>Short boots</v>
          </cell>
          <cell r="R1496" t="str">
            <v>Shoes_Boys</v>
          </cell>
          <cell r="S1496" t="str">
            <v>Shoes</v>
          </cell>
          <cell r="T1496" t="str">
            <v>Обувь</v>
          </cell>
          <cell r="U1496" t="str">
            <v/>
          </cell>
          <cell r="V1496" t="str">
            <v/>
          </cell>
          <cell r="W1496" t="str">
            <v>(334) Kids footwear 32-36</v>
          </cell>
          <cell r="X1496">
            <v>5</v>
          </cell>
          <cell r="Y1496" t="str">
            <v>Нет</v>
          </cell>
          <cell r="Z1496" t="str">
            <v>Julia Kosmina</v>
          </cell>
          <cell r="AA1496" t="str">
            <v>Basic+</v>
          </cell>
          <cell r="AB1496" t="str">
            <v>Regular</v>
          </cell>
          <cell r="AC1496">
            <v>1.2</v>
          </cell>
          <cell r="AD1496" t="str">
            <v>1,2_5</v>
          </cell>
          <cell r="AE1496">
            <v>125</v>
          </cell>
          <cell r="AF1496">
            <v>52</v>
          </cell>
          <cell r="AG1496">
            <v>73</v>
          </cell>
          <cell r="AH1496">
            <v>0</v>
          </cell>
          <cell r="AI1496">
            <v>0</v>
          </cell>
          <cell r="AJ1496">
            <v>0</v>
          </cell>
          <cell r="AK1496">
            <v>0.6</v>
          </cell>
          <cell r="AL1496">
            <v>0.2</v>
          </cell>
          <cell r="AM1496">
            <v>5</v>
          </cell>
          <cell r="AN1496">
            <v>1</v>
          </cell>
          <cell r="AO1496">
            <v>6</v>
          </cell>
          <cell r="AP1496">
            <v>312</v>
          </cell>
          <cell r="AQ1496">
            <v>5</v>
          </cell>
          <cell r="AR1496">
            <v>1</v>
          </cell>
          <cell r="AS1496">
            <v>6</v>
          </cell>
          <cell r="AT1496">
            <v>438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 t="str">
            <v>0-1</v>
          </cell>
          <cell r="BH1496">
            <v>0.5</v>
          </cell>
          <cell r="BI1496">
            <v>750</v>
          </cell>
          <cell r="BJ1496">
            <v>2999</v>
          </cell>
          <cell r="BK1496">
            <v>2999</v>
          </cell>
          <cell r="BL1496">
            <v>2726.36</v>
          </cell>
          <cell r="BM1496">
            <v>3.0002000800320126</v>
          </cell>
          <cell r="BN1496">
            <v>10.42</v>
          </cell>
          <cell r="BO1496">
            <v>11.76</v>
          </cell>
          <cell r="BP1496">
            <v>11.76</v>
          </cell>
          <cell r="BQ1496">
            <v>999.6</v>
          </cell>
          <cell r="BR1496">
            <v>0.66668889629876626</v>
          </cell>
          <cell r="BS1496">
            <v>3.3</v>
          </cell>
          <cell r="BT1496">
            <v>85</v>
          </cell>
          <cell r="BU1496">
            <v>1.1000000000000001</v>
          </cell>
          <cell r="BV1496">
            <v>2999</v>
          </cell>
          <cell r="BW1496">
            <v>1500</v>
          </cell>
          <cell r="BX1496" t="str">
            <v>Shenzhen Great Link Industrial Co., Ltd</v>
          </cell>
          <cell r="BY1496" t="str">
            <v>Россия</v>
          </cell>
          <cell r="BZ1496">
            <v>60</v>
          </cell>
          <cell r="CA1496">
            <v>120</v>
          </cell>
          <cell r="CB1496">
            <v>30</v>
          </cell>
          <cell r="CC1496">
            <v>540</v>
          </cell>
          <cell r="CD1496">
            <v>1500</v>
          </cell>
          <cell r="CE1496">
            <v>472.12953010432312</v>
          </cell>
          <cell r="CF1496">
            <v>1500</v>
          </cell>
          <cell r="CG1496">
            <v>2700</v>
          </cell>
          <cell r="CH1496" t="str">
            <v>ок</v>
          </cell>
          <cell r="CI1496" t="str">
            <v>ок</v>
          </cell>
          <cell r="CJ1496">
            <v>6</v>
          </cell>
          <cell r="CK1496">
            <v>8820</v>
          </cell>
          <cell r="CL1496">
            <v>1411.2</v>
          </cell>
          <cell r="CM1496">
            <v>705.6</v>
          </cell>
          <cell r="CN1496">
            <v>6350.4</v>
          </cell>
          <cell r="CO1496">
            <v>352.8</v>
          </cell>
          <cell r="CP1496">
            <v>17640</v>
          </cell>
          <cell r="CQ1496">
            <v>749700</v>
          </cell>
          <cell r="CR1496">
            <v>119952</v>
          </cell>
          <cell r="CS1496">
            <v>59976</v>
          </cell>
          <cell r="CT1496">
            <v>539784</v>
          </cell>
          <cell r="CU1496">
            <v>29988</v>
          </cell>
          <cell r="CV1496">
            <v>1499400</v>
          </cell>
          <cell r="CW1496">
            <v>2249250</v>
          </cell>
          <cell r="CX1496">
            <v>359880</v>
          </cell>
          <cell r="CY1496">
            <v>179940</v>
          </cell>
          <cell r="CZ1496">
            <v>1619460</v>
          </cell>
          <cell r="DA1496">
            <v>89970</v>
          </cell>
          <cell r="DB1496">
            <v>4498500</v>
          </cell>
          <cell r="DC1496" t="str">
            <v>Basic+</v>
          </cell>
          <cell r="DE1496">
            <v>59</v>
          </cell>
          <cell r="DF1496">
            <v>59</v>
          </cell>
          <cell r="DH1496">
            <v>2</v>
          </cell>
          <cell r="DI1496">
            <v>1</v>
          </cell>
          <cell r="DJ1496">
            <v>3</v>
          </cell>
          <cell r="DK1496">
            <v>177</v>
          </cell>
          <cell r="DP1496">
            <v>177</v>
          </cell>
          <cell r="DQ1496">
            <v>118</v>
          </cell>
          <cell r="DR1496">
            <v>59</v>
          </cell>
          <cell r="DS1496">
            <v>0.66666666666666663</v>
          </cell>
          <cell r="DT1496">
            <v>0.33333333333333331</v>
          </cell>
          <cell r="DU1496">
            <v>2999</v>
          </cell>
          <cell r="DV1496">
            <v>156114</v>
          </cell>
          <cell r="DW1496">
            <v>2081.52</v>
          </cell>
          <cell r="DX1496">
            <v>530823</v>
          </cell>
          <cell r="DY1496" t="str">
            <v>Black</v>
          </cell>
          <cell r="DZ1496" t="str">
            <v>20128210024___Ingvar___черный</v>
          </cell>
        </row>
        <row r="1497">
          <cell r="B1497" t="str">
            <v>20148210040_0077283_00000003881</v>
          </cell>
          <cell r="C1497" t="str">
            <v>20148210040_0077283</v>
          </cell>
          <cell r="D1497" t="str">
            <v>Theme 2ОбувьStuartМужскойBlack222</v>
          </cell>
          <cell r="E1497" t="str">
            <v>Заг. с Th 4</v>
          </cell>
          <cell r="F1497" t="str">
            <v>ACOOLA Обувь Весна 2024 Theme 2</v>
          </cell>
          <cell r="G1497" t="str">
            <v>ACOOLA</v>
          </cell>
          <cell r="H1497" t="str">
            <v>Theme 2</v>
          </cell>
          <cell r="I1497" t="str">
            <v>00000003881</v>
          </cell>
          <cell r="J1497" t="str">
            <v>20148210040</v>
          </cell>
          <cell r="K1497" t="str">
            <v>Полуботинки детские для мальчиков Stuart черный</v>
          </cell>
          <cell r="L1497" t="str">
            <v>Мужской</v>
          </cell>
          <cell r="M1497" t="str">
            <v>Школа</v>
          </cell>
          <cell r="N1497" t="str">
            <v>Stuart</v>
          </cell>
          <cell r="O1497" t="str">
            <v>черный</v>
          </cell>
          <cell r="P1497" t="str">
            <v>Boots</v>
          </cell>
          <cell r="Q1497" t="str">
            <v>Short boots</v>
          </cell>
          <cell r="R1497" t="str">
            <v>Shoes_Boys</v>
          </cell>
          <cell r="S1497" t="str">
            <v>Shoes</v>
          </cell>
          <cell r="T1497" t="str">
            <v>Обувь</v>
          </cell>
          <cell r="U1497" t="str">
            <v/>
          </cell>
          <cell r="V1497" t="str">
            <v/>
          </cell>
          <cell r="W1497" t="str">
            <v>(222) Kids footwear 30-35</v>
          </cell>
          <cell r="X1497">
            <v>6</v>
          </cell>
          <cell r="Y1497" t="str">
            <v>Нет</v>
          </cell>
          <cell r="Z1497" t="str">
            <v>Julia Kosmina</v>
          </cell>
          <cell r="AA1497" t="str">
            <v>Basic+</v>
          </cell>
          <cell r="AB1497" t="str">
            <v>Regular</v>
          </cell>
          <cell r="AC1497">
            <v>1.2</v>
          </cell>
          <cell r="AD1497" t="str">
            <v>1,2_6</v>
          </cell>
          <cell r="AE1497">
            <v>125</v>
          </cell>
          <cell r="AF1497">
            <v>52</v>
          </cell>
          <cell r="AG1497">
            <v>73</v>
          </cell>
          <cell r="AH1497">
            <v>0</v>
          </cell>
          <cell r="AI1497">
            <v>0</v>
          </cell>
          <cell r="AJ1497">
            <v>0</v>
          </cell>
          <cell r="AK1497">
            <v>0.6</v>
          </cell>
          <cell r="AL1497">
            <v>0</v>
          </cell>
          <cell r="AM1497">
            <v>6</v>
          </cell>
          <cell r="AN1497">
            <v>0</v>
          </cell>
          <cell r="AO1497">
            <v>6</v>
          </cell>
          <cell r="AP1497">
            <v>312</v>
          </cell>
          <cell r="AQ1497">
            <v>6</v>
          </cell>
          <cell r="AR1497">
            <v>0</v>
          </cell>
          <cell r="AS1497">
            <v>6</v>
          </cell>
          <cell r="AT1497">
            <v>438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  <cell r="BF1497">
            <v>0</v>
          </cell>
          <cell r="BG1497" t="str">
            <v>0-0</v>
          </cell>
          <cell r="BH1497">
            <v>0.5</v>
          </cell>
          <cell r="BI1497">
            <v>750</v>
          </cell>
          <cell r="BJ1497">
            <v>2499</v>
          </cell>
          <cell r="BK1497">
            <v>2499</v>
          </cell>
          <cell r="BL1497">
            <v>2271.8200000000002</v>
          </cell>
          <cell r="BM1497">
            <v>2.8080229226361029</v>
          </cell>
          <cell r="BN1497">
            <v>9.2799999999999994</v>
          </cell>
          <cell r="BO1497">
            <v>10.47</v>
          </cell>
          <cell r="BP1497">
            <v>10.47</v>
          </cell>
          <cell r="BQ1497">
            <v>889.95</v>
          </cell>
          <cell r="BR1497">
            <v>0.64387755102040822</v>
          </cell>
          <cell r="BS1497">
            <v>3.3</v>
          </cell>
          <cell r="BT1497">
            <v>85</v>
          </cell>
          <cell r="BU1497">
            <v>1.1000000000000001</v>
          </cell>
          <cell r="BV1497">
            <v>2499</v>
          </cell>
          <cell r="BW1497">
            <v>1250</v>
          </cell>
          <cell r="BX1497" t="str">
            <v>Chengdu Jinhesheng Import and Export Trading Co., Ltd.</v>
          </cell>
          <cell r="BY1497" t="str">
            <v>Россия</v>
          </cell>
          <cell r="BZ1497">
            <v>60</v>
          </cell>
          <cell r="CA1497">
            <v>118</v>
          </cell>
          <cell r="CB1497">
            <v>30</v>
          </cell>
          <cell r="CC1497">
            <v>542</v>
          </cell>
          <cell r="CD1497">
            <v>1500</v>
          </cell>
          <cell r="CE1497">
            <v>472.12953010432312</v>
          </cell>
          <cell r="CF1497">
            <v>1500</v>
          </cell>
          <cell r="CG1497">
            <v>3500</v>
          </cell>
          <cell r="CH1497" t="str">
            <v>ок</v>
          </cell>
          <cell r="CI1497" t="str">
            <v>ок</v>
          </cell>
          <cell r="CJ1497">
            <v>5</v>
          </cell>
          <cell r="CK1497">
            <v>7852.5000000000009</v>
          </cell>
          <cell r="CL1497">
            <v>1235.46</v>
          </cell>
          <cell r="CM1497">
            <v>628.20000000000005</v>
          </cell>
          <cell r="CN1497">
            <v>5674.7400000000007</v>
          </cell>
          <cell r="CO1497">
            <v>314.10000000000002</v>
          </cell>
          <cell r="CP1497">
            <v>15705.000000000002</v>
          </cell>
          <cell r="CQ1497">
            <v>667462.5</v>
          </cell>
          <cell r="CR1497">
            <v>105014.1</v>
          </cell>
          <cell r="CS1497">
            <v>53397</v>
          </cell>
          <cell r="CT1497">
            <v>482352.9</v>
          </cell>
          <cell r="CU1497">
            <v>26698.5</v>
          </cell>
          <cell r="CV1497">
            <v>1334925</v>
          </cell>
          <cell r="CW1497">
            <v>1874250</v>
          </cell>
          <cell r="CX1497">
            <v>294882</v>
          </cell>
          <cell r="CY1497">
            <v>149940</v>
          </cell>
          <cell r="CZ1497">
            <v>1354458</v>
          </cell>
          <cell r="DA1497">
            <v>74970</v>
          </cell>
          <cell r="DB1497">
            <v>3748500</v>
          </cell>
          <cell r="DC1497" t="str">
            <v>Basic+</v>
          </cell>
          <cell r="DE1497">
            <v>59</v>
          </cell>
          <cell r="DF1497">
            <v>59</v>
          </cell>
          <cell r="DH1497">
            <v>2</v>
          </cell>
          <cell r="DJ1497">
            <v>2</v>
          </cell>
          <cell r="DK1497">
            <v>118</v>
          </cell>
          <cell r="DP1497">
            <v>118</v>
          </cell>
          <cell r="DQ1497">
            <v>118</v>
          </cell>
          <cell r="DR1497">
            <v>0</v>
          </cell>
          <cell r="DS1497">
            <v>1</v>
          </cell>
          <cell r="DT1497">
            <v>0</v>
          </cell>
          <cell r="DU1497">
            <v>2499</v>
          </cell>
          <cell r="DV1497">
            <v>92659.5</v>
          </cell>
          <cell r="DW1497">
            <v>1235.46</v>
          </cell>
          <cell r="DX1497">
            <v>294882</v>
          </cell>
          <cell r="DY1497" t="str">
            <v>Black</v>
          </cell>
          <cell r="DZ1497" t="str">
            <v>20148210040___Stuart___черный</v>
          </cell>
        </row>
        <row r="1498">
          <cell r="B1498" t="str">
            <v>20148210041_0077287_00000003881</v>
          </cell>
          <cell r="C1498" t="str">
            <v>20148210041_0077287</v>
          </cell>
          <cell r="D1498" t="str">
            <v>Theme 2ОбувьDjimonМужскойgrey264</v>
          </cell>
          <cell r="E1498" t="str">
            <v>Заг. с Th 4</v>
          </cell>
          <cell r="F1498" t="str">
            <v>ACOOLA Обувь Весна 2024 Theme 2</v>
          </cell>
          <cell r="G1498" t="str">
            <v>ACOOLA</v>
          </cell>
          <cell r="H1498" t="str">
            <v>Theme 2</v>
          </cell>
          <cell r="I1498" t="str">
            <v>00000003881</v>
          </cell>
          <cell r="J1498" t="str">
            <v>20148210041</v>
          </cell>
          <cell r="K1498" t="str">
            <v>Полуботинки детские для мальчиков Djimon серый</v>
          </cell>
          <cell r="L1498" t="str">
            <v>Мужской</v>
          </cell>
          <cell r="M1498" t="str">
            <v>Школа</v>
          </cell>
          <cell r="N1498" t="str">
            <v>Djimon</v>
          </cell>
          <cell r="O1498" t="str">
            <v>серый</v>
          </cell>
          <cell r="P1498" t="str">
            <v>Boots</v>
          </cell>
          <cell r="Q1498" t="str">
            <v>Short boots</v>
          </cell>
          <cell r="R1498" t="str">
            <v>Shoes_Boys</v>
          </cell>
          <cell r="S1498" t="str">
            <v>Shoes</v>
          </cell>
          <cell r="T1498" t="str">
            <v>Обувь</v>
          </cell>
          <cell r="U1498" t="str">
            <v/>
          </cell>
          <cell r="V1498" t="str">
            <v/>
          </cell>
          <cell r="W1498" t="str">
            <v>(264) Kids footwear(33-37)</v>
          </cell>
          <cell r="X1498">
            <v>5</v>
          </cell>
          <cell r="Y1498" t="str">
            <v>Нет</v>
          </cell>
          <cell r="Z1498" t="str">
            <v>Julia Kosmina</v>
          </cell>
          <cell r="AA1498" t="str">
            <v>Basic+</v>
          </cell>
          <cell r="AB1498" t="str">
            <v>Regular</v>
          </cell>
          <cell r="AC1498">
            <v>1.2</v>
          </cell>
          <cell r="AD1498" t="str">
            <v>1,2_5</v>
          </cell>
          <cell r="AE1498">
            <v>125</v>
          </cell>
          <cell r="AF1498">
            <v>52</v>
          </cell>
          <cell r="AG1498">
            <v>73</v>
          </cell>
          <cell r="AH1498">
            <v>0</v>
          </cell>
          <cell r="AI1498">
            <v>0</v>
          </cell>
          <cell r="AJ1498">
            <v>0</v>
          </cell>
          <cell r="AK1498">
            <v>0.6</v>
          </cell>
          <cell r="AL1498">
            <v>0</v>
          </cell>
          <cell r="AM1498">
            <v>5</v>
          </cell>
          <cell r="AN1498">
            <v>0</v>
          </cell>
          <cell r="AO1498">
            <v>5</v>
          </cell>
          <cell r="AP1498">
            <v>260</v>
          </cell>
          <cell r="AQ1498">
            <v>5</v>
          </cell>
          <cell r="AR1498">
            <v>0</v>
          </cell>
          <cell r="AS1498">
            <v>5</v>
          </cell>
          <cell r="AT1498">
            <v>365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E1498">
            <v>0</v>
          </cell>
          <cell r="BF1498">
            <v>0</v>
          </cell>
          <cell r="BG1498" t="str">
            <v>0-0</v>
          </cell>
          <cell r="BH1498">
            <v>0.51086956521739135</v>
          </cell>
          <cell r="BI1498">
            <v>705</v>
          </cell>
          <cell r="BJ1498">
            <v>2999</v>
          </cell>
          <cell r="BK1498">
            <v>2999</v>
          </cell>
          <cell r="BL1498">
            <v>2726.36</v>
          </cell>
          <cell r="BM1498">
            <v>3.0002000800320126</v>
          </cell>
          <cell r="BN1498">
            <v>10.42</v>
          </cell>
          <cell r="BO1498">
            <v>11.76</v>
          </cell>
          <cell r="BP1498">
            <v>11.76</v>
          </cell>
          <cell r="BQ1498">
            <v>999.6</v>
          </cell>
          <cell r="BR1498">
            <v>0.66668889629876626</v>
          </cell>
          <cell r="BS1498">
            <v>3.3</v>
          </cell>
          <cell r="BT1498">
            <v>85</v>
          </cell>
          <cell r="BU1498">
            <v>1.1000000000000001</v>
          </cell>
          <cell r="BV1498">
            <v>2999</v>
          </cell>
          <cell r="BW1498">
            <v>1500</v>
          </cell>
          <cell r="BX1498" t="str">
            <v>Shenzhen Great Link Industrial Co., Ltd</v>
          </cell>
          <cell r="BY1498" t="str">
            <v>Россия</v>
          </cell>
          <cell r="BZ1498">
            <v>54</v>
          </cell>
          <cell r="CA1498">
            <v>108</v>
          </cell>
          <cell r="CB1498">
            <v>27</v>
          </cell>
          <cell r="CC1498">
            <v>486</v>
          </cell>
          <cell r="CD1498">
            <v>1380</v>
          </cell>
          <cell r="CE1498">
            <v>434.35916769597725</v>
          </cell>
          <cell r="CF1498">
            <v>1380</v>
          </cell>
          <cell r="CG1498">
            <v>2700</v>
          </cell>
          <cell r="CH1498" t="str">
            <v>ок</v>
          </cell>
          <cell r="CI1498" t="str">
            <v>ок</v>
          </cell>
          <cell r="CJ1498">
            <v>5.4</v>
          </cell>
          <cell r="CK1498">
            <v>8290.7999999999993</v>
          </cell>
          <cell r="CL1498">
            <v>1270.08</v>
          </cell>
          <cell r="CM1498">
            <v>635.04</v>
          </cell>
          <cell r="CN1498">
            <v>5715.36</v>
          </cell>
          <cell r="CO1498">
            <v>317.52</v>
          </cell>
          <cell r="CP1498">
            <v>16228.8</v>
          </cell>
          <cell r="CQ1498">
            <v>704718</v>
          </cell>
          <cell r="CR1498">
            <v>107956.8</v>
          </cell>
          <cell r="CS1498">
            <v>53978.400000000001</v>
          </cell>
          <cell r="CT1498">
            <v>485805.60000000003</v>
          </cell>
          <cell r="CU1498">
            <v>26989.200000000001</v>
          </cell>
          <cell r="CV1498">
            <v>1379448</v>
          </cell>
          <cell r="CW1498">
            <v>2114295</v>
          </cell>
          <cell r="CX1498">
            <v>323892</v>
          </cell>
          <cell r="CY1498">
            <v>161946</v>
          </cell>
          <cell r="CZ1498">
            <v>1457514</v>
          </cell>
          <cell r="DA1498">
            <v>80973</v>
          </cell>
          <cell r="DB1498">
            <v>4138620</v>
          </cell>
          <cell r="DC1498" t="str">
            <v>Basic+</v>
          </cell>
          <cell r="DE1498">
            <v>59</v>
          </cell>
          <cell r="DF1498">
            <v>59</v>
          </cell>
          <cell r="DH1498">
            <v>2</v>
          </cell>
          <cell r="DI1498">
            <v>1</v>
          </cell>
          <cell r="DJ1498">
            <v>3</v>
          </cell>
          <cell r="DK1498">
            <v>177</v>
          </cell>
          <cell r="DP1498">
            <v>177</v>
          </cell>
          <cell r="DQ1498">
            <v>118</v>
          </cell>
          <cell r="DR1498">
            <v>59</v>
          </cell>
          <cell r="DS1498">
            <v>0.66666666666666663</v>
          </cell>
          <cell r="DT1498">
            <v>0.33333333333333331</v>
          </cell>
          <cell r="DU1498">
            <v>2999</v>
          </cell>
          <cell r="DV1498">
            <v>156114</v>
          </cell>
          <cell r="DW1498">
            <v>2081.52</v>
          </cell>
          <cell r="DX1498">
            <v>530823</v>
          </cell>
          <cell r="DY1498" t="str">
            <v>grey</v>
          </cell>
          <cell r="DZ1498" t="str">
            <v>20148210041___Djimon___серый</v>
          </cell>
        </row>
        <row r="1499">
          <cell r="B1499" t="str">
            <v>20218210016_0077289_00000003881</v>
          </cell>
          <cell r="C1499" t="str">
            <v>20218210016_0077289</v>
          </cell>
          <cell r="D1499" t="str">
            <v>Theme 2ОбувьAliciaЖенскийwhite337</v>
          </cell>
          <cell r="E1499" t="str">
            <v>Заг. с Th 4</v>
          </cell>
          <cell r="F1499" t="str">
            <v>ACOOLA Обувь Весна 2024 Theme 2</v>
          </cell>
          <cell r="G1499" t="str">
            <v>ACOOLA</v>
          </cell>
          <cell r="H1499" t="str">
            <v>Theme 2</v>
          </cell>
          <cell r="I1499" t="str">
            <v>00000003881</v>
          </cell>
          <cell r="J1499" t="str">
            <v>20218210016</v>
          </cell>
          <cell r="K1499" t="str">
            <v>Полуботинки для девочек Alicia белый</v>
          </cell>
          <cell r="L1499" t="str">
            <v>Женский</v>
          </cell>
          <cell r="M1499" t="str">
            <v>Большой</v>
          </cell>
          <cell r="N1499" t="str">
            <v>Alicia</v>
          </cell>
          <cell r="O1499" t="str">
            <v>белый</v>
          </cell>
          <cell r="P1499" t="str">
            <v>Boots</v>
          </cell>
          <cell r="Q1499" t="str">
            <v>Short boots</v>
          </cell>
          <cell r="R1499" t="str">
            <v>Shoes_Girls</v>
          </cell>
          <cell r="S1499" t="str">
            <v>Shoes</v>
          </cell>
          <cell r="T1499" t="str">
            <v>Обувь</v>
          </cell>
          <cell r="U1499" t="str">
            <v/>
          </cell>
          <cell r="V1499" t="str">
            <v/>
          </cell>
          <cell r="W1499" t="str">
            <v>(337) Kids footwear 38</v>
          </cell>
          <cell r="X1499">
            <v>1</v>
          </cell>
          <cell r="Y1499" t="str">
            <v>Нет</v>
          </cell>
          <cell r="Z1499" t="str">
            <v>Julia Kosmina</v>
          </cell>
          <cell r="AA1499" t="str">
            <v>Basic+</v>
          </cell>
          <cell r="AB1499" t="str">
            <v>Regular</v>
          </cell>
          <cell r="AC1499">
            <v>1.2</v>
          </cell>
          <cell r="AD1499" t="str">
            <v>1,2_1</v>
          </cell>
          <cell r="AE1499">
            <v>125</v>
          </cell>
          <cell r="AF1499">
            <v>52</v>
          </cell>
          <cell r="AG1499">
            <v>73</v>
          </cell>
          <cell r="AH1499">
            <v>0</v>
          </cell>
          <cell r="AI1499">
            <v>0</v>
          </cell>
          <cell r="AJ1499">
            <v>0</v>
          </cell>
          <cell r="AK1499">
            <v>0.5</v>
          </cell>
          <cell r="AL1499">
            <v>0</v>
          </cell>
          <cell r="AM1499">
            <v>1</v>
          </cell>
          <cell r="AN1499">
            <v>0</v>
          </cell>
          <cell r="AO1499">
            <v>1</v>
          </cell>
          <cell r="AP1499">
            <v>52</v>
          </cell>
          <cell r="AQ1499">
            <v>1</v>
          </cell>
          <cell r="AR1499">
            <v>0</v>
          </cell>
          <cell r="AS1499">
            <v>1</v>
          </cell>
          <cell r="AT1499">
            <v>73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 t="str">
            <v>0-0</v>
          </cell>
          <cell r="BH1499">
            <v>0.58333333333333337</v>
          </cell>
          <cell r="BI1499">
            <v>105</v>
          </cell>
          <cell r="BJ1499">
            <v>2999</v>
          </cell>
          <cell r="BK1499">
            <v>2999</v>
          </cell>
          <cell r="BL1499">
            <v>2499.17</v>
          </cell>
          <cell r="BM1499">
            <v>3.3698522388898251</v>
          </cell>
          <cell r="BN1499">
            <v>9.2799999999999994</v>
          </cell>
          <cell r="BO1499">
            <v>10.47</v>
          </cell>
          <cell r="BP1499">
            <v>10.47</v>
          </cell>
          <cell r="BQ1499">
            <v>889.95</v>
          </cell>
          <cell r="BR1499">
            <v>0.7032510836945649</v>
          </cell>
          <cell r="BS1499">
            <v>3.3</v>
          </cell>
          <cell r="BT1499">
            <v>85</v>
          </cell>
          <cell r="BU1499">
            <v>1.2</v>
          </cell>
          <cell r="BV1499">
            <v>2999</v>
          </cell>
          <cell r="BW1499">
            <v>1500</v>
          </cell>
          <cell r="BX1499" t="str">
            <v>Shenzhen Great Link Industrial Co., Ltd</v>
          </cell>
          <cell r="BY1499" t="str">
            <v>Россия</v>
          </cell>
          <cell r="BZ1499">
            <v>6</v>
          </cell>
          <cell r="CA1499">
            <v>12</v>
          </cell>
          <cell r="CB1499">
            <v>3</v>
          </cell>
          <cell r="CC1499">
            <v>54</v>
          </cell>
          <cell r="CD1499">
            <v>180</v>
          </cell>
          <cell r="CE1499">
            <v>56.655543612518777</v>
          </cell>
          <cell r="CF1499">
            <v>180</v>
          </cell>
          <cell r="CG1499">
            <v>800</v>
          </cell>
          <cell r="CH1499" t="str">
            <v>ок</v>
          </cell>
          <cell r="CI1499" t="str">
            <v>ок</v>
          </cell>
          <cell r="CJ1499">
            <v>3</v>
          </cell>
          <cell r="CK1499">
            <v>1099.3500000000001</v>
          </cell>
          <cell r="CL1499">
            <v>125.64000000000001</v>
          </cell>
          <cell r="CM1499">
            <v>62.820000000000007</v>
          </cell>
          <cell r="CN1499">
            <v>565.38</v>
          </cell>
          <cell r="CO1499">
            <v>31.410000000000004</v>
          </cell>
          <cell r="CP1499">
            <v>1884.6000000000001</v>
          </cell>
          <cell r="CQ1499">
            <v>93444.75</v>
          </cell>
          <cell r="CR1499">
            <v>10679.400000000001</v>
          </cell>
          <cell r="CS1499">
            <v>5339.7000000000007</v>
          </cell>
          <cell r="CT1499">
            <v>48057.3</v>
          </cell>
          <cell r="CU1499">
            <v>2669.8500000000004</v>
          </cell>
          <cell r="CV1499">
            <v>160191</v>
          </cell>
          <cell r="CW1499">
            <v>314895</v>
          </cell>
          <cell r="CX1499">
            <v>35988</v>
          </cell>
          <cell r="CY1499">
            <v>17994</v>
          </cell>
          <cell r="CZ1499">
            <v>161946</v>
          </cell>
          <cell r="DA1499">
            <v>8997</v>
          </cell>
          <cell r="DB1499">
            <v>539820</v>
          </cell>
          <cell r="DC1499" t="str">
            <v>Basic+</v>
          </cell>
          <cell r="DE1499">
            <v>59</v>
          </cell>
          <cell r="DF1499">
            <v>59</v>
          </cell>
          <cell r="DH1499">
            <v>1</v>
          </cell>
          <cell r="DI1499">
            <v>0</v>
          </cell>
          <cell r="DJ1499">
            <v>1</v>
          </cell>
          <cell r="DK1499">
            <v>59</v>
          </cell>
          <cell r="DP1499">
            <v>59</v>
          </cell>
          <cell r="DQ1499">
            <v>59</v>
          </cell>
          <cell r="DR1499">
            <v>0</v>
          </cell>
          <cell r="DS1499">
            <v>1</v>
          </cell>
          <cell r="DT1499">
            <v>0</v>
          </cell>
          <cell r="DU1499">
            <v>2999</v>
          </cell>
          <cell r="DV1499">
            <v>46329.75</v>
          </cell>
          <cell r="DW1499">
            <v>617.73</v>
          </cell>
          <cell r="DX1499">
            <v>176941</v>
          </cell>
          <cell r="DY1499" t="str">
            <v>white</v>
          </cell>
          <cell r="DZ1499" t="str">
            <v>20218210016___Alicia___белый</v>
          </cell>
        </row>
        <row r="1500">
          <cell r="B1500" t="str">
            <v>20248210034_0077290_00000003881</v>
          </cell>
          <cell r="C1500" t="str">
            <v>20248210034_0077290</v>
          </cell>
          <cell r="D1500" t="str">
            <v>Theme 2ОбувьAliciaЖенскийwhite264</v>
          </cell>
          <cell r="E1500" t="str">
            <v>Заг. с Th 4</v>
          </cell>
          <cell r="F1500" t="str">
            <v>ACOOLA Обувь Весна 2024 Theme 2</v>
          </cell>
          <cell r="G1500" t="str">
            <v>ACOOLA</v>
          </cell>
          <cell r="H1500" t="str">
            <v>Theme 2</v>
          </cell>
          <cell r="I1500" t="str">
            <v>00000003881</v>
          </cell>
          <cell r="J1500" t="str">
            <v>20248210034</v>
          </cell>
          <cell r="K1500" t="str">
            <v>Полуботинки детские для девочек Alicia белый</v>
          </cell>
          <cell r="L1500" t="str">
            <v>Женский</v>
          </cell>
          <cell r="M1500" t="str">
            <v>Школа</v>
          </cell>
          <cell r="N1500" t="str">
            <v>Alicia</v>
          </cell>
          <cell r="O1500" t="str">
            <v>белый</v>
          </cell>
          <cell r="P1500" t="str">
            <v>Boots</v>
          </cell>
          <cell r="Q1500" t="str">
            <v>Short boots</v>
          </cell>
          <cell r="R1500" t="str">
            <v>Shoes_Girls</v>
          </cell>
          <cell r="S1500" t="str">
            <v>Shoes</v>
          </cell>
          <cell r="T1500" t="str">
            <v>Обувь</v>
          </cell>
          <cell r="U1500" t="str">
            <v/>
          </cell>
          <cell r="V1500" t="str">
            <v/>
          </cell>
          <cell r="W1500" t="str">
            <v>(264) Kids footwear(33-37)</v>
          </cell>
          <cell r="X1500">
            <v>5</v>
          </cell>
          <cell r="Y1500" t="str">
            <v>Нет</v>
          </cell>
          <cell r="Z1500" t="str">
            <v>Julia Kosmina</v>
          </cell>
          <cell r="AA1500" t="str">
            <v>Basic+</v>
          </cell>
          <cell r="AB1500" t="str">
            <v>Regular</v>
          </cell>
          <cell r="AC1500">
            <v>1.2</v>
          </cell>
          <cell r="AD1500" t="str">
            <v>1,2_5</v>
          </cell>
          <cell r="AE1500">
            <v>125</v>
          </cell>
          <cell r="AF1500">
            <v>52</v>
          </cell>
          <cell r="AG1500">
            <v>73</v>
          </cell>
          <cell r="AH1500">
            <v>0</v>
          </cell>
          <cell r="AI1500">
            <v>0</v>
          </cell>
          <cell r="AJ1500">
            <v>0</v>
          </cell>
          <cell r="AK1500">
            <v>0.6</v>
          </cell>
          <cell r="AL1500">
            <v>0</v>
          </cell>
          <cell r="AM1500">
            <v>5</v>
          </cell>
          <cell r="AN1500">
            <v>0</v>
          </cell>
          <cell r="AO1500">
            <v>5</v>
          </cell>
          <cell r="AP1500">
            <v>260</v>
          </cell>
          <cell r="AQ1500">
            <v>5</v>
          </cell>
          <cell r="AR1500">
            <v>0</v>
          </cell>
          <cell r="AS1500">
            <v>5</v>
          </cell>
          <cell r="AT1500">
            <v>365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 t="str">
            <v>0-0</v>
          </cell>
          <cell r="BH1500">
            <v>0.51086956521739135</v>
          </cell>
          <cell r="BI1500">
            <v>705</v>
          </cell>
          <cell r="BJ1500">
            <v>2999</v>
          </cell>
          <cell r="BK1500">
            <v>2999</v>
          </cell>
          <cell r="BL1500">
            <v>2726.36</v>
          </cell>
          <cell r="BM1500">
            <v>3.3698522388898251</v>
          </cell>
          <cell r="BN1500">
            <v>9.2799999999999994</v>
          </cell>
          <cell r="BO1500">
            <v>10.47</v>
          </cell>
          <cell r="BP1500">
            <v>10.47</v>
          </cell>
          <cell r="BQ1500">
            <v>889.95</v>
          </cell>
          <cell r="BR1500">
            <v>0.7032510836945649</v>
          </cell>
          <cell r="BS1500">
            <v>3.3</v>
          </cell>
          <cell r="BT1500">
            <v>85</v>
          </cell>
          <cell r="BU1500">
            <v>1.1000000000000001</v>
          </cell>
          <cell r="BV1500">
            <v>2999</v>
          </cell>
          <cell r="BW1500">
            <v>1500</v>
          </cell>
          <cell r="BX1500" t="str">
            <v>Shenzhen Great Link Industrial Co., Ltd</v>
          </cell>
          <cell r="BY1500" t="str">
            <v>Россия</v>
          </cell>
          <cell r="BZ1500">
            <v>54</v>
          </cell>
          <cell r="CA1500">
            <v>108</v>
          </cell>
          <cell r="CB1500">
            <v>27</v>
          </cell>
          <cell r="CC1500">
            <v>486</v>
          </cell>
          <cell r="CD1500">
            <v>1380</v>
          </cell>
          <cell r="CE1500">
            <v>434.35916769597725</v>
          </cell>
          <cell r="CF1500">
            <v>1380</v>
          </cell>
          <cell r="CG1500">
            <v>2700</v>
          </cell>
          <cell r="CH1500" t="str">
            <v>ок</v>
          </cell>
          <cell r="CI1500" t="str">
            <v>ок</v>
          </cell>
          <cell r="CJ1500">
            <v>5.4</v>
          </cell>
          <cell r="CK1500">
            <v>7381.35</v>
          </cell>
          <cell r="CL1500">
            <v>1130.76</v>
          </cell>
          <cell r="CM1500">
            <v>565.38</v>
          </cell>
          <cell r="CN1500">
            <v>5088.42</v>
          </cell>
          <cell r="CO1500">
            <v>282.69</v>
          </cell>
          <cell r="CP1500">
            <v>14448.6</v>
          </cell>
          <cell r="CQ1500">
            <v>627414.75</v>
          </cell>
          <cell r="CR1500">
            <v>96114.6</v>
          </cell>
          <cell r="CS1500">
            <v>48057.3</v>
          </cell>
          <cell r="CT1500">
            <v>432515.7</v>
          </cell>
          <cell r="CU1500">
            <v>24028.65</v>
          </cell>
          <cell r="CV1500">
            <v>1228131</v>
          </cell>
          <cell r="CW1500">
            <v>2114295</v>
          </cell>
          <cell r="CX1500">
            <v>323892</v>
          </cell>
          <cell r="CY1500">
            <v>161946</v>
          </cell>
          <cell r="CZ1500">
            <v>1457514</v>
          </cell>
          <cell r="DA1500">
            <v>80973</v>
          </cell>
          <cell r="DB1500">
            <v>4138620</v>
          </cell>
          <cell r="DC1500" t="str">
            <v>Basic+</v>
          </cell>
          <cell r="DE1500">
            <v>59</v>
          </cell>
          <cell r="DF1500">
            <v>59</v>
          </cell>
          <cell r="DH1500">
            <v>2</v>
          </cell>
          <cell r="DI1500">
            <v>1</v>
          </cell>
          <cell r="DJ1500">
            <v>3</v>
          </cell>
          <cell r="DK1500">
            <v>177</v>
          </cell>
          <cell r="DP1500">
            <v>177</v>
          </cell>
          <cell r="DQ1500">
            <v>118</v>
          </cell>
          <cell r="DR1500">
            <v>59</v>
          </cell>
          <cell r="DS1500">
            <v>0.66666666666666663</v>
          </cell>
          <cell r="DT1500">
            <v>0.33333333333333331</v>
          </cell>
          <cell r="DU1500">
            <v>2999</v>
          </cell>
          <cell r="DV1500">
            <v>138989.25</v>
          </cell>
          <cell r="DW1500">
            <v>1853.19</v>
          </cell>
          <cell r="DX1500">
            <v>530823</v>
          </cell>
          <cell r="DY1500" t="str">
            <v>white</v>
          </cell>
          <cell r="DZ1500" t="str">
            <v>20248210034___Alicia___белый</v>
          </cell>
        </row>
        <row r="1501">
          <cell r="B1501" t="str">
            <v>20248210035_0077291_00000003881</v>
          </cell>
          <cell r="C1501" t="str">
            <v>20248210035_0077291</v>
          </cell>
          <cell r="D1501" t="str">
            <v>Theme 2ОбувьJenaЖенскийwhite222</v>
          </cell>
          <cell r="E1501" t="str">
            <v>Заг. с Th 4</v>
          </cell>
          <cell r="F1501" t="str">
            <v>ACOOLA Обувь Весна 2024 Theme 2</v>
          </cell>
          <cell r="G1501" t="str">
            <v>ACOOLA</v>
          </cell>
          <cell r="H1501" t="str">
            <v>Theme 2</v>
          </cell>
          <cell r="I1501" t="str">
            <v>00000003881</v>
          </cell>
          <cell r="J1501" t="str">
            <v>20248210035</v>
          </cell>
          <cell r="K1501" t="str">
            <v>Полуботинки детские для девочек Jena белый</v>
          </cell>
          <cell r="L1501" t="str">
            <v>Женский</v>
          </cell>
          <cell r="M1501" t="str">
            <v>Школа</v>
          </cell>
          <cell r="N1501" t="str">
            <v>Jena</v>
          </cell>
          <cell r="O1501" t="str">
            <v>белый</v>
          </cell>
          <cell r="P1501" t="str">
            <v>Boots</v>
          </cell>
          <cell r="Q1501" t="str">
            <v>Short boots</v>
          </cell>
          <cell r="R1501" t="str">
            <v>Shoes_Girls</v>
          </cell>
          <cell r="S1501" t="str">
            <v>Shoes</v>
          </cell>
          <cell r="T1501" t="str">
            <v>Обувь</v>
          </cell>
          <cell r="U1501" t="str">
            <v/>
          </cell>
          <cell r="V1501" t="str">
            <v/>
          </cell>
          <cell r="W1501" t="str">
            <v>(222) Kids footwear 30-35</v>
          </cell>
          <cell r="X1501">
            <v>6</v>
          </cell>
          <cell r="Y1501" t="str">
            <v>Нет</v>
          </cell>
          <cell r="Z1501" t="str">
            <v>Julia Kosmina</v>
          </cell>
          <cell r="AA1501" t="str">
            <v>Basic+</v>
          </cell>
          <cell r="AB1501" t="str">
            <v>Regular</v>
          </cell>
          <cell r="AC1501">
            <v>1.2</v>
          </cell>
          <cell r="AD1501" t="str">
            <v>1,2_6</v>
          </cell>
          <cell r="AE1501">
            <v>125</v>
          </cell>
          <cell r="AF1501">
            <v>52</v>
          </cell>
          <cell r="AG1501">
            <v>73</v>
          </cell>
          <cell r="AH1501">
            <v>0</v>
          </cell>
          <cell r="AI1501">
            <v>0</v>
          </cell>
          <cell r="AJ1501">
            <v>0</v>
          </cell>
          <cell r="AK1501">
            <v>0.6</v>
          </cell>
          <cell r="AM1501">
            <v>6</v>
          </cell>
          <cell r="AN1501">
            <v>0</v>
          </cell>
          <cell r="AO1501">
            <v>6</v>
          </cell>
          <cell r="AP1501">
            <v>312</v>
          </cell>
          <cell r="AQ1501">
            <v>6</v>
          </cell>
          <cell r="AR1501">
            <v>0</v>
          </cell>
          <cell r="AS1501">
            <v>6</v>
          </cell>
          <cell r="AT1501">
            <v>438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 t="str">
            <v>0-0</v>
          </cell>
          <cell r="BH1501">
            <v>0.51923076923076927</v>
          </cell>
          <cell r="BI1501">
            <v>810</v>
          </cell>
          <cell r="BJ1501">
            <v>3499</v>
          </cell>
          <cell r="BK1501">
            <v>3499</v>
          </cell>
          <cell r="BL1501">
            <v>3180.91</v>
          </cell>
          <cell r="BM1501">
            <v>2.9403361344537817</v>
          </cell>
          <cell r="BN1501">
            <v>12.41</v>
          </cell>
          <cell r="BO1501">
            <v>14</v>
          </cell>
          <cell r="BP1501">
            <v>14</v>
          </cell>
          <cell r="BQ1501">
            <v>1190</v>
          </cell>
          <cell r="BR1501">
            <v>0.65990282937982281</v>
          </cell>
          <cell r="BS1501">
            <v>3.3</v>
          </cell>
          <cell r="BT1501">
            <v>85</v>
          </cell>
          <cell r="BU1501">
            <v>1.1000000000000001</v>
          </cell>
          <cell r="BV1501">
            <v>3499</v>
          </cell>
          <cell r="BW1501">
            <v>1750</v>
          </cell>
          <cell r="BX1501" t="str">
            <v>Chengdu Jinhesheng Import and Export Trading Co., Ltd.</v>
          </cell>
          <cell r="BY1501" t="str">
            <v>Россия</v>
          </cell>
          <cell r="BZ1501">
            <v>60</v>
          </cell>
          <cell r="CA1501">
            <v>118</v>
          </cell>
          <cell r="CB1501">
            <v>30</v>
          </cell>
          <cell r="CC1501">
            <v>542</v>
          </cell>
          <cell r="CD1501">
            <v>1560</v>
          </cell>
          <cell r="CE1501">
            <v>491.01471130849603</v>
          </cell>
          <cell r="CF1501">
            <v>1560</v>
          </cell>
          <cell r="CG1501">
            <v>3500</v>
          </cell>
          <cell r="CH1501" t="str">
            <v>ок</v>
          </cell>
          <cell r="CI1501" t="str">
            <v>ок</v>
          </cell>
          <cell r="CJ1501">
            <v>5</v>
          </cell>
          <cell r="CK1501">
            <v>11340</v>
          </cell>
          <cell r="CL1501">
            <v>1652</v>
          </cell>
          <cell r="CM1501">
            <v>840</v>
          </cell>
          <cell r="CN1501">
            <v>7588</v>
          </cell>
          <cell r="CO1501">
            <v>420</v>
          </cell>
          <cell r="CP1501">
            <v>21840</v>
          </cell>
          <cell r="CQ1501">
            <v>963900</v>
          </cell>
          <cell r="CR1501">
            <v>140420</v>
          </cell>
          <cell r="CS1501">
            <v>71400</v>
          </cell>
          <cell r="CT1501">
            <v>644980</v>
          </cell>
          <cell r="CU1501">
            <v>35700</v>
          </cell>
          <cell r="CV1501">
            <v>1856400</v>
          </cell>
          <cell r="CW1501">
            <v>2834190</v>
          </cell>
          <cell r="CX1501">
            <v>412882</v>
          </cell>
          <cell r="CY1501">
            <v>209940</v>
          </cell>
          <cell r="CZ1501">
            <v>1896458</v>
          </cell>
          <cell r="DA1501">
            <v>104970</v>
          </cell>
          <cell r="DB1501">
            <v>5458440</v>
          </cell>
          <cell r="DC1501" t="str">
            <v>Basic+</v>
          </cell>
          <cell r="DE1501">
            <v>59</v>
          </cell>
          <cell r="DF1501">
            <v>59</v>
          </cell>
          <cell r="DH1501">
            <v>2</v>
          </cell>
          <cell r="DJ1501">
            <v>2</v>
          </cell>
          <cell r="DK1501">
            <v>118</v>
          </cell>
          <cell r="DP1501">
            <v>118</v>
          </cell>
          <cell r="DQ1501">
            <v>118</v>
          </cell>
          <cell r="DR1501">
            <v>0</v>
          </cell>
          <cell r="DS1501">
            <v>1</v>
          </cell>
          <cell r="DT1501">
            <v>0</v>
          </cell>
          <cell r="DU1501">
            <v>3499</v>
          </cell>
          <cell r="DV1501">
            <v>123900</v>
          </cell>
          <cell r="DW1501">
            <v>1652</v>
          </cell>
          <cell r="DX1501">
            <v>412882</v>
          </cell>
          <cell r="DY1501" t="str">
            <v>white</v>
          </cell>
          <cell r="DZ1501" t="str">
            <v>20248210035___Jena___белый</v>
          </cell>
        </row>
        <row r="1502">
          <cell r="B1502" t="str">
            <v>20248210036_0077292_00000003881</v>
          </cell>
          <cell r="C1502" t="str">
            <v>20248210036_0077292</v>
          </cell>
          <cell r="D1502" t="str">
            <v>Theme 2ОбувьCaryЖенскийlight pink222</v>
          </cell>
          <cell r="E1502" t="str">
            <v>Заг. с Th 4</v>
          </cell>
          <cell r="F1502" t="str">
            <v>ACOOLA Обувь Весна 2024 Theme 2</v>
          </cell>
          <cell r="G1502" t="str">
            <v>ACOOLA</v>
          </cell>
          <cell r="H1502" t="str">
            <v>Theme 2</v>
          </cell>
          <cell r="I1502" t="str">
            <v>00000003881</v>
          </cell>
          <cell r="J1502" t="str">
            <v>20248210036</v>
          </cell>
          <cell r="K1502" t="str">
            <v>Полуботинки детские для девочек Cary светло-розовый</v>
          </cell>
          <cell r="L1502" t="str">
            <v>Женский</v>
          </cell>
          <cell r="M1502" t="str">
            <v>Школа</v>
          </cell>
          <cell r="N1502" t="str">
            <v>Cary</v>
          </cell>
          <cell r="O1502" t="str">
            <v>светло-розовый</v>
          </cell>
          <cell r="P1502" t="str">
            <v>Boots</v>
          </cell>
          <cell r="Q1502" t="str">
            <v>Short boots</v>
          </cell>
          <cell r="R1502" t="str">
            <v>Shoes_Girls</v>
          </cell>
          <cell r="S1502" t="str">
            <v>Shoes</v>
          </cell>
          <cell r="T1502" t="str">
            <v>Обувь</v>
          </cell>
          <cell r="U1502" t="str">
            <v/>
          </cell>
          <cell r="V1502" t="str">
            <v/>
          </cell>
          <cell r="W1502" t="str">
            <v>(222) Kids footwear 30-35</v>
          </cell>
          <cell r="X1502">
            <v>6</v>
          </cell>
          <cell r="Y1502" t="str">
            <v>Нет</v>
          </cell>
          <cell r="Z1502" t="str">
            <v>Julia Kosmina</v>
          </cell>
          <cell r="AA1502" t="str">
            <v>Basic+</v>
          </cell>
          <cell r="AB1502" t="str">
            <v>Regular</v>
          </cell>
          <cell r="AC1502">
            <v>1.2</v>
          </cell>
          <cell r="AD1502" t="str">
            <v>1,2_6</v>
          </cell>
          <cell r="AE1502">
            <v>125</v>
          </cell>
          <cell r="AF1502">
            <v>52</v>
          </cell>
          <cell r="AG1502">
            <v>73</v>
          </cell>
          <cell r="AH1502">
            <v>0</v>
          </cell>
          <cell r="AI1502">
            <v>0</v>
          </cell>
          <cell r="AJ1502">
            <v>0</v>
          </cell>
          <cell r="AK1502">
            <v>0.6</v>
          </cell>
          <cell r="AL1502">
            <v>0</v>
          </cell>
          <cell r="AM1502">
            <v>6</v>
          </cell>
          <cell r="AN1502">
            <v>0</v>
          </cell>
          <cell r="AO1502">
            <v>6</v>
          </cell>
          <cell r="AP1502">
            <v>312</v>
          </cell>
          <cell r="AQ1502">
            <v>6</v>
          </cell>
          <cell r="AR1502">
            <v>0</v>
          </cell>
          <cell r="AS1502">
            <v>6</v>
          </cell>
          <cell r="AT1502">
            <v>438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 t="str">
            <v>0-0</v>
          </cell>
          <cell r="BH1502">
            <v>0.51923076923076927</v>
          </cell>
          <cell r="BI1502">
            <v>810</v>
          </cell>
          <cell r="BJ1502">
            <v>2499</v>
          </cell>
          <cell r="BK1502">
            <v>2499</v>
          </cell>
          <cell r="BL1502">
            <v>2271.8200000000002</v>
          </cell>
          <cell r="BM1502">
            <v>2.8080229226361029</v>
          </cell>
          <cell r="BN1502">
            <v>9.2799999999999994</v>
          </cell>
          <cell r="BO1502">
            <v>10.47</v>
          </cell>
          <cell r="BP1502">
            <v>10.47</v>
          </cell>
          <cell r="BQ1502">
            <v>889.95</v>
          </cell>
          <cell r="BR1502">
            <v>0.64387755102040822</v>
          </cell>
          <cell r="BS1502">
            <v>3.3</v>
          </cell>
          <cell r="BT1502">
            <v>85</v>
          </cell>
          <cell r="BU1502">
            <v>1.1000000000000001</v>
          </cell>
          <cell r="BV1502">
            <v>2499</v>
          </cell>
          <cell r="BW1502">
            <v>1250</v>
          </cell>
          <cell r="BX1502" t="str">
            <v>Chengdu Jinhesheng Import and Export Trading Co., Ltd.</v>
          </cell>
          <cell r="BY1502" t="str">
            <v>Россия</v>
          </cell>
          <cell r="BZ1502">
            <v>60</v>
          </cell>
          <cell r="CA1502">
            <v>118</v>
          </cell>
          <cell r="CB1502">
            <v>30</v>
          </cell>
          <cell r="CC1502">
            <v>542</v>
          </cell>
          <cell r="CD1502">
            <v>1560</v>
          </cell>
          <cell r="CE1502">
            <v>491.01471130849603</v>
          </cell>
          <cell r="CF1502">
            <v>1560</v>
          </cell>
          <cell r="CG1502">
            <v>3500</v>
          </cell>
          <cell r="CH1502" t="str">
            <v>ок</v>
          </cell>
          <cell r="CI1502" t="str">
            <v>ок</v>
          </cell>
          <cell r="CJ1502">
            <v>5</v>
          </cell>
          <cell r="CK1502">
            <v>8480.7000000000007</v>
          </cell>
          <cell r="CL1502">
            <v>1235.46</v>
          </cell>
          <cell r="CM1502">
            <v>628.20000000000005</v>
          </cell>
          <cell r="CN1502">
            <v>5674.7400000000007</v>
          </cell>
          <cell r="CO1502">
            <v>314.10000000000002</v>
          </cell>
          <cell r="CP1502">
            <v>16333.2</v>
          </cell>
          <cell r="CQ1502">
            <v>720859.5</v>
          </cell>
          <cell r="CR1502">
            <v>105014.1</v>
          </cell>
          <cell r="CS1502">
            <v>53397</v>
          </cell>
          <cell r="CT1502">
            <v>482352.9</v>
          </cell>
          <cell r="CU1502">
            <v>26698.5</v>
          </cell>
          <cell r="CV1502">
            <v>1388322</v>
          </cell>
          <cell r="CW1502">
            <v>2024190</v>
          </cell>
          <cell r="CX1502">
            <v>294882</v>
          </cell>
          <cell r="CY1502">
            <v>149940</v>
          </cell>
          <cell r="CZ1502">
            <v>1354458</v>
          </cell>
          <cell r="DA1502">
            <v>74970</v>
          </cell>
          <cell r="DB1502">
            <v>3898440</v>
          </cell>
          <cell r="DC1502" t="str">
            <v>Basic+</v>
          </cell>
          <cell r="DE1502">
            <v>59</v>
          </cell>
          <cell r="DF1502">
            <v>59</v>
          </cell>
          <cell r="DH1502">
            <v>2</v>
          </cell>
          <cell r="DJ1502">
            <v>2</v>
          </cell>
          <cell r="DK1502">
            <v>118</v>
          </cell>
          <cell r="DP1502">
            <v>118</v>
          </cell>
          <cell r="DQ1502">
            <v>118</v>
          </cell>
          <cell r="DR1502">
            <v>0</v>
          </cell>
          <cell r="DS1502">
            <v>1</v>
          </cell>
          <cell r="DT1502">
            <v>0</v>
          </cell>
          <cell r="DU1502">
            <v>2499</v>
          </cell>
          <cell r="DV1502">
            <v>92659.5</v>
          </cell>
          <cell r="DW1502">
            <v>1235.46</v>
          </cell>
          <cell r="DX1502">
            <v>294882</v>
          </cell>
          <cell r="DY1502" t="str">
            <v>light pink</v>
          </cell>
          <cell r="DZ1502" t="str">
            <v>20248210036___Cary___светло-розовый</v>
          </cell>
        </row>
        <row r="1503">
          <cell r="B1503" t="str">
            <v>20118100001_0077294_00000003883</v>
          </cell>
          <cell r="C1503" t="str">
            <v>20118100001_0077294</v>
          </cell>
          <cell r="D1503" t="str">
            <v>Theme 3ОбувьMiсhelМужскойBlack337</v>
          </cell>
          <cell r="E1503" t="str">
            <v>Заг. с Th 4</v>
          </cell>
          <cell r="F1503" t="str">
            <v>ACOOLA Обувь Весна 2024 Theme 3</v>
          </cell>
          <cell r="G1503" t="str">
            <v>ACOOLA</v>
          </cell>
          <cell r="H1503" t="str">
            <v>Theme 3</v>
          </cell>
          <cell r="I1503" t="str">
            <v>00000003883</v>
          </cell>
          <cell r="J1503" t="str">
            <v>20118100001</v>
          </cell>
          <cell r="K1503" t="str">
            <v>Туфли открытые для мальчиков Miсhel черный</v>
          </cell>
          <cell r="L1503" t="str">
            <v>Мужской</v>
          </cell>
          <cell r="M1503" t="str">
            <v>Большой</v>
          </cell>
          <cell r="N1503" t="str">
            <v>Miсhel</v>
          </cell>
          <cell r="O1503" t="str">
            <v>черный</v>
          </cell>
          <cell r="P1503" t="str">
            <v>Shoes</v>
          </cell>
          <cell r="Q1503" t="str">
            <v>Sandals</v>
          </cell>
          <cell r="R1503" t="str">
            <v>Shoes_Boys</v>
          </cell>
          <cell r="S1503" t="str">
            <v>Shoes</v>
          </cell>
          <cell r="T1503" t="str">
            <v>Обувь</v>
          </cell>
          <cell r="U1503" t="str">
            <v/>
          </cell>
          <cell r="V1503" t="str">
            <v/>
          </cell>
          <cell r="W1503" t="str">
            <v>(337) Kids footwear 38</v>
          </cell>
          <cell r="X1503">
            <v>1</v>
          </cell>
          <cell r="Y1503" t="str">
            <v>Нет</v>
          </cell>
          <cell r="Z1503" t="str">
            <v>Julia Kosmina</v>
          </cell>
          <cell r="AA1503" t="str">
            <v>Basic+</v>
          </cell>
          <cell r="AB1503" t="str">
            <v>Regular</v>
          </cell>
          <cell r="AC1503">
            <v>1.2</v>
          </cell>
          <cell r="AD1503" t="str">
            <v>1,2_1</v>
          </cell>
          <cell r="AE1503">
            <v>125</v>
          </cell>
          <cell r="AF1503">
            <v>52</v>
          </cell>
          <cell r="AG1503">
            <v>73</v>
          </cell>
          <cell r="AH1503">
            <v>0</v>
          </cell>
          <cell r="AI1503">
            <v>0</v>
          </cell>
          <cell r="AJ1503">
            <v>0</v>
          </cell>
          <cell r="AK1503">
            <v>0.5</v>
          </cell>
          <cell r="AL1503">
            <v>0</v>
          </cell>
          <cell r="AM1503">
            <v>1</v>
          </cell>
          <cell r="AN1503">
            <v>0</v>
          </cell>
          <cell r="AO1503">
            <v>1</v>
          </cell>
          <cell r="AP1503">
            <v>52</v>
          </cell>
          <cell r="AQ1503">
            <v>1</v>
          </cell>
          <cell r="AR1503">
            <v>0</v>
          </cell>
          <cell r="AS1503">
            <v>1</v>
          </cell>
          <cell r="AT1503">
            <v>73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E1503">
            <v>0</v>
          </cell>
          <cell r="BF1503">
            <v>0</v>
          </cell>
          <cell r="BG1503" t="str">
            <v>0-0</v>
          </cell>
          <cell r="BH1503">
            <v>0.58333333333333337</v>
          </cell>
          <cell r="BI1503">
            <v>105</v>
          </cell>
          <cell r="BJ1503">
            <v>2499</v>
          </cell>
          <cell r="BK1503">
            <v>2499</v>
          </cell>
          <cell r="BL1503">
            <v>2082.5</v>
          </cell>
          <cell r="BM1503">
            <v>2.3131392604248622</v>
          </cell>
          <cell r="BN1503">
            <v>11.26</v>
          </cell>
          <cell r="BO1503">
            <v>12.71</v>
          </cell>
          <cell r="BP1503">
            <v>12.71</v>
          </cell>
          <cell r="BQ1503">
            <v>1080.3500000000001</v>
          </cell>
          <cell r="BR1503">
            <v>0.56768707482993186</v>
          </cell>
          <cell r="BS1503">
            <v>3.3</v>
          </cell>
          <cell r="BT1503">
            <v>85</v>
          </cell>
          <cell r="BU1503">
            <v>1.2</v>
          </cell>
          <cell r="BV1503">
            <v>2499</v>
          </cell>
          <cell r="BW1503">
            <v>1250</v>
          </cell>
          <cell r="BX1503" t="str">
            <v>Chengdu Jinhesheng Import and Export Trading Co., Ltd.</v>
          </cell>
          <cell r="BY1503" t="str">
            <v>Россия</v>
          </cell>
          <cell r="BZ1503">
            <v>6</v>
          </cell>
          <cell r="CA1503">
            <v>12</v>
          </cell>
          <cell r="CB1503">
            <v>3</v>
          </cell>
          <cell r="CC1503">
            <v>54</v>
          </cell>
          <cell r="CD1503">
            <v>180</v>
          </cell>
          <cell r="CE1503">
            <v>56.655543612518777</v>
          </cell>
          <cell r="CF1503">
            <v>180</v>
          </cell>
          <cell r="CG1503">
            <v>800</v>
          </cell>
          <cell r="CH1503" t="str">
            <v>не заказываем для ОПТа</v>
          </cell>
          <cell r="CI1503" t="str">
            <v>ок</v>
          </cell>
          <cell r="CJ1503">
            <v>3</v>
          </cell>
          <cell r="CK1503">
            <v>1334.5500000000002</v>
          </cell>
          <cell r="CL1503">
            <v>152.52000000000001</v>
          </cell>
          <cell r="CM1503">
            <v>76.260000000000005</v>
          </cell>
          <cell r="CN1503">
            <v>686.34</v>
          </cell>
          <cell r="CO1503">
            <v>38.130000000000003</v>
          </cell>
          <cell r="CP1503">
            <v>2287.8000000000002</v>
          </cell>
          <cell r="CQ1503">
            <v>113436.75000000001</v>
          </cell>
          <cell r="CR1503">
            <v>12964.2</v>
          </cell>
          <cell r="CS1503">
            <v>6482.1</v>
          </cell>
          <cell r="CT1503">
            <v>58338.900000000009</v>
          </cell>
          <cell r="CU1503">
            <v>3241.05</v>
          </cell>
          <cell r="CV1503">
            <v>194463.00000000003</v>
          </cell>
          <cell r="CW1503">
            <v>262395</v>
          </cell>
          <cell r="CX1503">
            <v>29988</v>
          </cell>
          <cell r="CY1503">
            <v>14994</v>
          </cell>
          <cell r="CZ1503">
            <v>134946</v>
          </cell>
          <cell r="DA1503">
            <v>7497</v>
          </cell>
          <cell r="DB1503">
            <v>449820</v>
          </cell>
          <cell r="DC1503" t="str">
            <v>Basic+</v>
          </cell>
          <cell r="DE1503">
            <v>59</v>
          </cell>
          <cell r="DF1503">
            <v>59</v>
          </cell>
          <cell r="DH1503">
            <v>0</v>
          </cell>
          <cell r="DI1503">
            <v>0</v>
          </cell>
          <cell r="DJ1503">
            <v>0</v>
          </cell>
          <cell r="DK1503">
            <v>0</v>
          </cell>
          <cell r="DP1503">
            <v>0</v>
          </cell>
          <cell r="DQ1503">
            <v>0</v>
          </cell>
          <cell r="DR1503">
            <v>0</v>
          </cell>
          <cell r="DS1503" t="e">
            <v>#DIV/0!</v>
          </cell>
          <cell r="DT1503" t="e">
            <v>#DIV/0!</v>
          </cell>
          <cell r="DU1503">
            <v>2499</v>
          </cell>
          <cell r="DV1503">
            <v>0</v>
          </cell>
          <cell r="DW1503">
            <v>0</v>
          </cell>
          <cell r="DX1503">
            <v>0</v>
          </cell>
          <cell r="DY1503" t="str">
            <v>Black</v>
          </cell>
          <cell r="DZ1503" t="str">
            <v>20118100001___Miсhel___черный</v>
          </cell>
        </row>
        <row r="1504">
          <cell r="B1504" t="str">
            <v>20148100003_0077293_00000003883</v>
          </cell>
          <cell r="C1504" t="str">
            <v>20148100003_0077293</v>
          </cell>
          <cell r="D1504" t="str">
            <v>Theme 3ОбувьMiсhelМужскойBlack264</v>
          </cell>
          <cell r="E1504" t="str">
            <v>Заг. с Th 4</v>
          </cell>
          <cell r="F1504" t="str">
            <v>ACOOLA Обувь Весна 2024 Theme 3</v>
          </cell>
          <cell r="G1504" t="str">
            <v>ACOOLA</v>
          </cell>
          <cell r="H1504" t="str">
            <v>Theme 3</v>
          </cell>
          <cell r="I1504" t="str">
            <v>00000003883</v>
          </cell>
          <cell r="J1504" t="str">
            <v>20148100003</v>
          </cell>
          <cell r="K1504" t="str">
            <v>Туфли открытые детские для мальчиков Miсhel черный</v>
          </cell>
          <cell r="L1504" t="str">
            <v>Мужской</v>
          </cell>
          <cell r="M1504" t="str">
            <v>Школа</v>
          </cell>
          <cell r="N1504" t="str">
            <v>Miсhel</v>
          </cell>
          <cell r="O1504" t="str">
            <v>черный</v>
          </cell>
          <cell r="P1504" t="str">
            <v>Shoes</v>
          </cell>
          <cell r="Q1504" t="str">
            <v>Sandals</v>
          </cell>
          <cell r="R1504" t="str">
            <v>Shoes_Boys</v>
          </cell>
          <cell r="S1504" t="str">
            <v>Shoes</v>
          </cell>
          <cell r="T1504" t="str">
            <v>Обувь</v>
          </cell>
          <cell r="U1504" t="str">
            <v/>
          </cell>
          <cell r="V1504" t="str">
            <v/>
          </cell>
          <cell r="W1504" t="str">
            <v>(264) Kids footwear(33-37)</v>
          </cell>
          <cell r="X1504">
            <v>5</v>
          </cell>
          <cell r="Y1504" t="str">
            <v>Нет</v>
          </cell>
          <cell r="Z1504" t="str">
            <v>Julia Kosmina</v>
          </cell>
          <cell r="AA1504" t="str">
            <v>Basic+</v>
          </cell>
          <cell r="AB1504" t="str">
            <v>Regular</v>
          </cell>
          <cell r="AC1504">
            <v>1.2</v>
          </cell>
          <cell r="AD1504" t="str">
            <v>1,2_5</v>
          </cell>
          <cell r="AE1504">
            <v>125</v>
          </cell>
          <cell r="AF1504">
            <v>52</v>
          </cell>
          <cell r="AG1504">
            <v>73</v>
          </cell>
          <cell r="AH1504">
            <v>0</v>
          </cell>
          <cell r="AI1504">
            <v>0</v>
          </cell>
          <cell r="AJ1504">
            <v>0</v>
          </cell>
          <cell r="AK1504">
            <v>0.6</v>
          </cell>
          <cell r="AL1504">
            <v>0</v>
          </cell>
          <cell r="AM1504">
            <v>5</v>
          </cell>
          <cell r="AN1504">
            <v>0</v>
          </cell>
          <cell r="AO1504">
            <v>5</v>
          </cell>
          <cell r="AP1504">
            <v>260</v>
          </cell>
          <cell r="AQ1504">
            <v>5</v>
          </cell>
          <cell r="AR1504">
            <v>0</v>
          </cell>
          <cell r="AS1504">
            <v>5</v>
          </cell>
          <cell r="AT1504">
            <v>365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 t="str">
            <v>0-0</v>
          </cell>
          <cell r="BH1504">
            <v>0.51086956521739135</v>
          </cell>
          <cell r="BI1504">
            <v>705</v>
          </cell>
          <cell r="BJ1504">
            <v>2499</v>
          </cell>
          <cell r="BK1504">
            <v>2499</v>
          </cell>
          <cell r="BL1504">
            <v>2271.8200000000002</v>
          </cell>
          <cell r="BM1504">
            <v>2.3131392604248622</v>
          </cell>
          <cell r="BN1504">
            <v>11.26</v>
          </cell>
          <cell r="BO1504">
            <v>12.71</v>
          </cell>
          <cell r="BP1504">
            <v>12.71</v>
          </cell>
          <cell r="BQ1504">
            <v>1080.3500000000001</v>
          </cell>
          <cell r="BR1504">
            <v>0.56768707482993186</v>
          </cell>
          <cell r="BS1504">
            <v>3.3</v>
          </cell>
          <cell r="BT1504">
            <v>85</v>
          </cell>
          <cell r="BU1504">
            <v>1.1000000000000001</v>
          </cell>
          <cell r="BV1504">
            <v>2499</v>
          </cell>
          <cell r="BW1504">
            <v>1250</v>
          </cell>
          <cell r="BX1504" t="str">
            <v>Chengdu Jinhesheng Import and Export Trading Co., Ltd.</v>
          </cell>
          <cell r="BY1504" t="str">
            <v>Россия</v>
          </cell>
          <cell r="BZ1504">
            <v>54</v>
          </cell>
          <cell r="CA1504">
            <v>108</v>
          </cell>
          <cell r="CB1504">
            <v>27</v>
          </cell>
          <cell r="CC1504">
            <v>486</v>
          </cell>
          <cell r="CD1504">
            <v>1380</v>
          </cell>
          <cell r="CE1504">
            <v>434.35916769597725</v>
          </cell>
          <cell r="CF1504">
            <v>1380</v>
          </cell>
          <cell r="CG1504">
            <v>2700</v>
          </cell>
          <cell r="CH1504" t="str">
            <v>не заказываем для ОПТа</v>
          </cell>
          <cell r="CI1504" t="str">
            <v>ок</v>
          </cell>
          <cell r="CJ1504">
            <v>5.4</v>
          </cell>
          <cell r="CK1504">
            <v>8960.5500000000011</v>
          </cell>
          <cell r="CL1504">
            <v>1372.68</v>
          </cell>
          <cell r="CM1504">
            <v>686.34</v>
          </cell>
          <cell r="CN1504">
            <v>6177.06</v>
          </cell>
          <cell r="CO1504">
            <v>343.17</v>
          </cell>
          <cell r="CP1504">
            <v>17539.800000000003</v>
          </cell>
          <cell r="CQ1504">
            <v>761646.75000000012</v>
          </cell>
          <cell r="CR1504">
            <v>116677.80000000002</v>
          </cell>
          <cell r="CS1504">
            <v>58338.900000000009</v>
          </cell>
          <cell r="CT1504">
            <v>525050.10000000009</v>
          </cell>
          <cell r="CU1504">
            <v>29169.450000000004</v>
          </cell>
          <cell r="CV1504">
            <v>1490883.0000000002</v>
          </cell>
          <cell r="CW1504">
            <v>1761795</v>
          </cell>
          <cell r="CX1504">
            <v>269892</v>
          </cell>
          <cell r="CY1504">
            <v>134946</v>
          </cell>
          <cell r="CZ1504">
            <v>1214514</v>
          </cell>
          <cell r="DA1504">
            <v>67473</v>
          </cell>
          <cell r="DB1504">
            <v>3448620</v>
          </cell>
          <cell r="DC1504" t="str">
            <v>Basic+</v>
          </cell>
          <cell r="DE1504">
            <v>59</v>
          </cell>
          <cell r="DF1504">
            <v>59</v>
          </cell>
          <cell r="DH1504">
            <v>2</v>
          </cell>
          <cell r="DI1504">
            <v>1</v>
          </cell>
          <cell r="DJ1504">
            <v>3</v>
          </cell>
          <cell r="DK1504">
            <v>177</v>
          </cell>
          <cell r="DP1504">
            <v>177</v>
          </cell>
          <cell r="DQ1504">
            <v>118</v>
          </cell>
          <cell r="DR1504">
            <v>59</v>
          </cell>
          <cell r="DS1504">
            <v>0.66666666666666663</v>
          </cell>
          <cell r="DT1504">
            <v>0.33333333333333331</v>
          </cell>
          <cell r="DU1504">
            <v>2499</v>
          </cell>
          <cell r="DV1504">
            <v>168725.25</v>
          </cell>
          <cell r="DW1504">
            <v>2249.67</v>
          </cell>
          <cell r="DX1504">
            <v>442323</v>
          </cell>
          <cell r="DY1504" t="str">
            <v>Black</v>
          </cell>
          <cell r="DZ1504" t="str">
            <v>20148100003___Miсhel___черный</v>
          </cell>
        </row>
        <row r="1505">
          <cell r="B1505" t="str">
            <v>20218100009_0077295_00000003883</v>
          </cell>
          <cell r="C1505" t="str">
            <v>20218100009_0077295</v>
          </cell>
          <cell r="D1505" t="str">
            <v>Theme 3ОбувьFrancesЖенскийpink336</v>
          </cell>
          <cell r="E1505" t="str">
            <v>Заг. с Th 4</v>
          </cell>
          <cell r="F1505" t="str">
            <v>ACOOLA Обувь Весна 2024 Theme 3</v>
          </cell>
          <cell r="G1505" t="str">
            <v>ACOOLA</v>
          </cell>
          <cell r="H1505" t="str">
            <v>Theme 3</v>
          </cell>
          <cell r="I1505" t="str">
            <v>00000003883</v>
          </cell>
          <cell r="J1505" t="str">
            <v>20218100009</v>
          </cell>
          <cell r="K1505" t="str">
            <v>Туфли открытые детские для девочек Frances розовый</v>
          </cell>
          <cell r="L1505" t="str">
            <v>Женский</v>
          </cell>
          <cell r="M1505" t="str">
            <v>Большой</v>
          </cell>
          <cell r="N1505" t="str">
            <v>Frances</v>
          </cell>
          <cell r="O1505" t="str">
            <v>розовый</v>
          </cell>
          <cell r="P1505" t="str">
            <v>Shoes</v>
          </cell>
          <cell r="Q1505" t="str">
            <v>Sandals</v>
          </cell>
          <cell r="R1505" t="str">
            <v>Shoes_Girls</v>
          </cell>
          <cell r="S1505" t="str">
            <v>Shoes</v>
          </cell>
          <cell r="T1505" t="str">
            <v>Обувь</v>
          </cell>
          <cell r="U1505" t="str">
            <v/>
          </cell>
          <cell r="V1505" t="str">
            <v/>
          </cell>
          <cell r="W1505" t="str">
            <v>(336) Kids footwear 34-37</v>
          </cell>
          <cell r="X1505">
            <v>4</v>
          </cell>
          <cell r="Y1505" t="str">
            <v>Нет</v>
          </cell>
          <cell r="Z1505" t="str">
            <v>Julia Kosmina</v>
          </cell>
          <cell r="AA1505" t="str">
            <v>Basic+</v>
          </cell>
          <cell r="AB1505" t="str">
            <v>Regular</v>
          </cell>
          <cell r="AC1505">
            <v>1.2</v>
          </cell>
          <cell r="AD1505" t="str">
            <v>1,2_4</v>
          </cell>
          <cell r="AE1505">
            <v>125</v>
          </cell>
          <cell r="AF1505">
            <v>52</v>
          </cell>
          <cell r="AG1505">
            <v>73</v>
          </cell>
          <cell r="AH1505">
            <v>0</v>
          </cell>
          <cell r="AI1505">
            <v>0</v>
          </cell>
          <cell r="AJ1505">
            <v>0</v>
          </cell>
          <cell r="AK1505">
            <v>0.6</v>
          </cell>
          <cell r="AL1505">
            <v>0</v>
          </cell>
          <cell r="AM1505">
            <v>4</v>
          </cell>
          <cell r="AN1505">
            <v>0</v>
          </cell>
          <cell r="AO1505">
            <v>4</v>
          </cell>
          <cell r="AP1505">
            <v>208</v>
          </cell>
          <cell r="AQ1505">
            <v>4</v>
          </cell>
          <cell r="AR1505">
            <v>0</v>
          </cell>
          <cell r="AS1505">
            <v>4</v>
          </cell>
          <cell r="AT1505">
            <v>292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 t="str">
            <v>0-0</v>
          </cell>
          <cell r="BH1505">
            <v>0.51388888888888884</v>
          </cell>
          <cell r="BI1505">
            <v>555</v>
          </cell>
          <cell r="BJ1505">
            <v>2999</v>
          </cell>
          <cell r="BK1505">
            <v>2999</v>
          </cell>
          <cell r="BL1505">
            <v>2726.36</v>
          </cell>
          <cell r="BM1505">
            <v>2.2218106386131278</v>
          </cell>
          <cell r="BN1505">
            <v>14.07</v>
          </cell>
          <cell r="BO1505">
            <v>15.88</v>
          </cell>
          <cell r="BP1505">
            <v>15.88</v>
          </cell>
          <cell r="BQ1505">
            <v>1349.8</v>
          </cell>
          <cell r="BR1505">
            <v>0.54991663887962661</v>
          </cell>
          <cell r="BS1505">
            <v>3.3</v>
          </cell>
          <cell r="BT1505">
            <v>85</v>
          </cell>
          <cell r="BU1505">
            <v>1.1000000000000001</v>
          </cell>
          <cell r="BV1505">
            <v>2999</v>
          </cell>
          <cell r="BW1505">
            <v>1500</v>
          </cell>
          <cell r="BX1505" t="str">
            <v>Shenzhen Great Link Industrial Co., Ltd</v>
          </cell>
          <cell r="BY1505" t="str">
            <v>Россия</v>
          </cell>
          <cell r="BZ1505">
            <v>42</v>
          </cell>
          <cell r="CA1505">
            <v>84</v>
          </cell>
          <cell r="CB1505">
            <v>21</v>
          </cell>
          <cell r="CC1505">
            <v>378</v>
          </cell>
          <cell r="CD1505">
            <v>1080</v>
          </cell>
          <cell r="CE1505">
            <v>339.93326167511265</v>
          </cell>
          <cell r="CF1505">
            <v>1080</v>
          </cell>
          <cell r="CG1505">
            <v>2500</v>
          </cell>
          <cell r="CH1505" t="str">
            <v>не заказываем для ОПТа</v>
          </cell>
          <cell r="CI1505" t="str">
            <v>ок</v>
          </cell>
          <cell r="CJ1505">
            <v>5.25</v>
          </cell>
          <cell r="CK1505">
            <v>8813.4</v>
          </cell>
          <cell r="CL1505">
            <v>1333.92</v>
          </cell>
          <cell r="CM1505">
            <v>666.96</v>
          </cell>
          <cell r="CN1505">
            <v>6002.64</v>
          </cell>
          <cell r="CO1505">
            <v>333.48</v>
          </cell>
          <cell r="CP1505">
            <v>17150.400000000001</v>
          </cell>
          <cell r="CQ1505">
            <v>749139</v>
          </cell>
          <cell r="CR1505">
            <v>113383.2</v>
          </cell>
          <cell r="CS1505">
            <v>56691.6</v>
          </cell>
          <cell r="CT1505">
            <v>510224.39999999997</v>
          </cell>
          <cell r="CU1505">
            <v>28345.8</v>
          </cell>
          <cell r="CV1505">
            <v>1457784</v>
          </cell>
          <cell r="CW1505">
            <v>1664445</v>
          </cell>
          <cell r="CX1505">
            <v>251916</v>
          </cell>
          <cell r="CY1505">
            <v>125958</v>
          </cell>
          <cell r="CZ1505">
            <v>1133622</v>
          </cell>
          <cell r="DA1505">
            <v>62979</v>
          </cell>
          <cell r="DB1505">
            <v>3238920</v>
          </cell>
          <cell r="DC1505" t="str">
            <v>Basic+</v>
          </cell>
          <cell r="DE1505">
            <v>59</v>
          </cell>
          <cell r="DF1505">
            <v>59</v>
          </cell>
          <cell r="DH1505">
            <v>2</v>
          </cell>
          <cell r="DI1505">
            <v>1</v>
          </cell>
          <cell r="DJ1505">
            <v>3</v>
          </cell>
          <cell r="DK1505">
            <v>177</v>
          </cell>
          <cell r="DP1505">
            <v>177</v>
          </cell>
          <cell r="DQ1505">
            <v>118</v>
          </cell>
          <cell r="DR1505">
            <v>59</v>
          </cell>
          <cell r="DS1505">
            <v>0.66666666666666663</v>
          </cell>
          <cell r="DT1505">
            <v>0.33333333333333331</v>
          </cell>
          <cell r="DU1505">
            <v>2999</v>
          </cell>
          <cell r="DV1505">
            <v>210807.00000000003</v>
          </cell>
          <cell r="DW1505">
            <v>2810.76</v>
          </cell>
          <cell r="DX1505">
            <v>530823</v>
          </cell>
          <cell r="DY1505" t="str">
            <v>pink</v>
          </cell>
          <cell r="DZ1505" t="str">
            <v>20218100009___Frances___розовый</v>
          </cell>
        </row>
        <row r="1506">
          <cell r="B1506" t="str">
            <v>20218100010_0077298_00000003883</v>
          </cell>
          <cell r="C1506" t="str">
            <v>20218100010_0077298</v>
          </cell>
          <cell r="D1506" t="str">
            <v>Theme 3ОбувьSheilyЖенскийmulticolor93</v>
          </cell>
          <cell r="E1506" t="str">
            <v>Заг. с Th 4</v>
          </cell>
          <cell r="F1506" t="str">
            <v>ACOOLA Обувь Весна 2024 Theme 3</v>
          </cell>
          <cell r="G1506" t="str">
            <v>ACOOLA</v>
          </cell>
          <cell r="H1506" t="str">
            <v>Theme 3</v>
          </cell>
          <cell r="I1506" t="str">
            <v>00000003883</v>
          </cell>
          <cell r="J1506" t="str">
            <v>20218100010</v>
          </cell>
          <cell r="K1506" t="str">
            <v>Туфли открытые для девочек Sheily цветной</v>
          </cell>
          <cell r="L1506" t="str">
            <v>Женский</v>
          </cell>
          <cell r="M1506" t="str">
            <v>Большой</v>
          </cell>
          <cell r="N1506" t="str">
            <v>Sheily</v>
          </cell>
          <cell r="O1506" t="str">
            <v>цветной</v>
          </cell>
          <cell r="P1506" t="str">
            <v>Shoes</v>
          </cell>
          <cell r="Q1506" t="str">
            <v>Sandals</v>
          </cell>
          <cell r="R1506" t="str">
            <v>Shoes_Girls</v>
          </cell>
          <cell r="S1506" t="str">
            <v>Shoes</v>
          </cell>
          <cell r="T1506" t="str">
            <v>Обувь</v>
          </cell>
          <cell r="U1506" t="str">
            <v/>
          </cell>
          <cell r="V1506" t="str">
            <v/>
          </cell>
          <cell r="W1506" t="str">
            <v>(93) Kids footwear 37 size</v>
          </cell>
          <cell r="X1506">
            <v>1</v>
          </cell>
          <cell r="Y1506" t="str">
            <v>Нет</v>
          </cell>
          <cell r="Z1506" t="str">
            <v>Julia Kosmina</v>
          </cell>
          <cell r="AA1506" t="str">
            <v>Basic+</v>
          </cell>
          <cell r="AB1506" t="str">
            <v>Regular</v>
          </cell>
          <cell r="AC1506">
            <v>1.2</v>
          </cell>
          <cell r="AD1506" t="str">
            <v>1,2_1</v>
          </cell>
          <cell r="AE1506">
            <v>125</v>
          </cell>
          <cell r="AF1506">
            <v>52</v>
          </cell>
          <cell r="AG1506">
            <v>73</v>
          </cell>
          <cell r="AH1506">
            <v>0</v>
          </cell>
          <cell r="AI1506">
            <v>0</v>
          </cell>
          <cell r="AJ1506">
            <v>0</v>
          </cell>
          <cell r="AK1506">
            <v>0.5</v>
          </cell>
          <cell r="AM1506">
            <v>1</v>
          </cell>
          <cell r="AN1506">
            <v>0</v>
          </cell>
          <cell r="AO1506">
            <v>1</v>
          </cell>
          <cell r="AP1506">
            <v>52</v>
          </cell>
          <cell r="AQ1506">
            <v>1</v>
          </cell>
          <cell r="AR1506">
            <v>0</v>
          </cell>
          <cell r="AS1506">
            <v>1</v>
          </cell>
          <cell r="AT1506">
            <v>73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 t="str">
            <v>0-0</v>
          </cell>
          <cell r="BH1506">
            <v>0.5</v>
          </cell>
          <cell r="BI1506">
            <v>75</v>
          </cell>
          <cell r="BJ1506">
            <v>2999</v>
          </cell>
          <cell r="BK1506">
            <v>2999</v>
          </cell>
          <cell r="BL1506">
            <v>2499.17</v>
          </cell>
          <cell r="BM1506">
            <v>3.2250779653726207</v>
          </cell>
          <cell r="BN1506">
            <v>9.69</v>
          </cell>
          <cell r="BO1506">
            <v>10.94</v>
          </cell>
          <cell r="BP1506">
            <v>10.94</v>
          </cell>
          <cell r="BQ1506">
            <v>929.9</v>
          </cell>
          <cell r="BR1506">
            <v>0.68992997665888622</v>
          </cell>
          <cell r="BS1506">
            <v>3.3</v>
          </cell>
          <cell r="BT1506">
            <v>85</v>
          </cell>
          <cell r="BU1506">
            <v>1.2</v>
          </cell>
          <cell r="BV1506">
            <v>2999</v>
          </cell>
          <cell r="BW1506">
            <v>1500</v>
          </cell>
          <cell r="BX1506" t="str">
            <v>Shenzhen Great Link Industrial Co., Ltd</v>
          </cell>
          <cell r="BY1506" t="str">
            <v>Россия</v>
          </cell>
          <cell r="BZ1506">
            <v>6</v>
          </cell>
          <cell r="CA1506">
            <v>12</v>
          </cell>
          <cell r="CB1506">
            <v>3</v>
          </cell>
          <cell r="CC1506">
            <v>54</v>
          </cell>
          <cell r="CD1506">
            <v>150</v>
          </cell>
          <cell r="CE1506">
            <v>47.212953010432315</v>
          </cell>
          <cell r="CF1506">
            <v>150</v>
          </cell>
          <cell r="CG1506">
            <v>800</v>
          </cell>
          <cell r="CH1506" t="str">
            <v>не заказываем для ОПТа</v>
          </cell>
          <cell r="CI1506" t="str">
            <v>ок</v>
          </cell>
          <cell r="CJ1506">
            <v>3</v>
          </cell>
          <cell r="CK1506">
            <v>820.5</v>
          </cell>
          <cell r="CL1506">
            <v>131.28</v>
          </cell>
          <cell r="CM1506">
            <v>65.64</v>
          </cell>
          <cell r="CN1506">
            <v>590.76</v>
          </cell>
          <cell r="CO1506">
            <v>32.82</v>
          </cell>
          <cell r="CP1506">
            <v>1641</v>
          </cell>
          <cell r="CQ1506">
            <v>69742.5</v>
          </cell>
          <cell r="CR1506">
            <v>11158.8</v>
          </cell>
          <cell r="CS1506">
            <v>5579.4</v>
          </cell>
          <cell r="CT1506">
            <v>50214.6</v>
          </cell>
          <cell r="CU1506">
            <v>2789.7</v>
          </cell>
          <cell r="CV1506">
            <v>139485</v>
          </cell>
          <cell r="CW1506">
            <v>224925</v>
          </cell>
          <cell r="CX1506">
            <v>35988</v>
          </cell>
          <cell r="CY1506">
            <v>17994</v>
          </cell>
          <cell r="CZ1506">
            <v>161946</v>
          </cell>
          <cell r="DA1506">
            <v>8997</v>
          </cell>
          <cell r="DB1506">
            <v>449850</v>
          </cell>
          <cell r="DC1506" t="str">
            <v>Basic+</v>
          </cell>
          <cell r="DE1506">
            <v>59</v>
          </cell>
          <cell r="DF1506">
            <v>59</v>
          </cell>
          <cell r="DH1506">
            <v>0</v>
          </cell>
          <cell r="DI1506">
            <v>0</v>
          </cell>
          <cell r="DJ1506">
            <v>0</v>
          </cell>
          <cell r="DK1506">
            <v>0</v>
          </cell>
          <cell r="DP1506">
            <v>0</v>
          </cell>
          <cell r="DQ1506">
            <v>0</v>
          </cell>
          <cell r="DR1506">
            <v>0</v>
          </cell>
          <cell r="DS1506" t="e">
            <v>#DIV/0!</v>
          </cell>
          <cell r="DT1506" t="e">
            <v>#DIV/0!</v>
          </cell>
          <cell r="DU1506">
            <v>2999</v>
          </cell>
          <cell r="DV1506">
            <v>0</v>
          </cell>
          <cell r="DW1506">
            <v>0</v>
          </cell>
          <cell r="DX1506">
            <v>0</v>
          </cell>
          <cell r="DY1506" t="str">
            <v>multicolor</v>
          </cell>
          <cell r="DZ1506" t="str">
            <v>20218100010___Sheily___цветной</v>
          </cell>
        </row>
        <row r="1507">
          <cell r="B1507" t="str">
            <v>20228100024_0077297_00000003883</v>
          </cell>
          <cell r="C1507" t="str">
            <v>20228100024_0077297</v>
          </cell>
          <cell r="D1507" t="str">
            <v>Theme 3ОбувьSheilyЖенскийmulticolor334</v>
          </cell>
          <cell r="E1507" t="str">
            <v>Заг. с Th 4</v>
          </cell>
          <cell r="F1507" t="str">
            <v>ACOOLA Обувь Весна 2024 Theme 3</v>
          </cell>
          <cell r="G1507" t="str">
            <v>ACOOLA</v>
          </cell>
          <cell r="H1507" t="str">
            <v>Theme 3</v>
          </cell>
          <cell r="I1507" t="str">
            <v>00000003883</v>
          </cell>
          <cell r="J1507" t="str">
            <v>20228100024</v>
          </cell>
          <cell r="K1507" t="str">
            <v>Туфли открытые детские для девочек Sheily цветной</v>
          </cell>
          <cell r="L1507" t="str">
            <v>Женский</v>
          </cell>
          <cell r="M1507" t="str">
            <v>Маленький</v>
          </cell>
          <cell r="N1507" t="str">
            <v>Sheily</v>
          </cell>
          <cell r="O1507" t="str">
            <v>цветной</v>
          </cell>
          <cell r="P1507" t="str">
            <v>Shoes</v>
          </cell>
          <cell r="Q1507" t="str">
            <v>Sandals</v>
          </cell>
          <cell r="R1507" t="str">
            <v>Shoes_Girls</v>
          </cell>
          <cell r="S1507" t="str">
            <v>Shoes</v>
          </cell>
          <cell r="T1507" t="str">
            <v>Обувь</v>
          </cell>
          <cell r="U1507" t="str">
            <v/>
          </cell>
          <cell r="V1507" t="str">
            <v/>
          </cell>
          <cell r="W1507" t="str">
            <v>(334) Kids footwear 32-36</v>
          </cell>
          <cell r="X1507">
            <v>5</v>
          </cell>
          <cell r="Y1507" t="str">
            <v>Нет</v>
          </cell>
          <cell r="Z1507" t="str">
            <v>Julia Kosmina</v>
          </cell>
          <cell r="AA1507" t="str">
            <v>Basic+</v>
          </cell>
          <cell r="AB1507" t="str">
            <v>Regular</v>
          </cell>
          <cell r="AC1507">
            <v>1.2</v>
          </cell>
          <cell r="AD1507" t="str">
            <v>1,2_5</v>
          </cell>
          <cell r="AE1507">
            <v>125</v>
          </cell>
          <cell r="AF1507">
            <v>52</v>
          </cell>
          <cell r="AG1507">
            <v>73</v>
          </cell>
          <cell r="AH1507">
            <v>0</v>
          </cell>
          <cell r="AI1507">
            <v>0</v>
          </cell>
          <cell r="AJ1507">
            <v>0</v>
          </cell>
          <cell r="AK1507">
            <v>0.6</v>
          </cell>
          <cell r="AM1507">
            <v>5</v>
          </cell>
          <cell r="AN1507">
            <v>0</v>
          </cell>
          <cell r="AO1507">
            <v>5</v>
          </cell>
          <cell r="AP1507">
            <v>260</v>
          </cell>
          <cell r="AQ1507">
            <v>5</v>
          </cell>
          <cell r="AR1507">
            <v>0</v>
          </cell>
          <cell r="AS1507">
            <v>5</v>
          </cell>
          <cell r="AT1507">
            <v>365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 t="str">
            <v>0-0</v>
          </cell>
          <cell r="BH1507">
            <v>0.5</v>
          </cell>
          <cell r="BI1507">
            <v>675</v>
          </cell>
          <cell r="BJ1507">
            <v>2999</v>
          </cell>
          <cell r="BK1507">
            <v>2999</v>
          </cell>
          <cell r="BL1507">
            <v>2726.36</v>
          </cell>
          <cell r="BM1507">
            <v>3.2250779653726207</v>
          </cell>
          <cell r="BN1507">
            <v>9.69</v>
          </cell>
          <cell r="BO1507">
            <v>10.94</v>
          </cell>
          <cell r="BP1507">
            <v>10.94</v>
          </cell>
          <cell r="BQ1507">
            <v>929.9</v>
          </cell>
          <cell r="BR1507">
            <v>0.68992997665888622</v>
          </cell>
          <cell r="BS1507">
            <v>3.3</v>
          </cell>
          <cell r="BT1507">
            <v>85</v>
          </cell>
          <cell r="BU1507">
            <v>1.1000000000000001</v>
          </cell>
          <cell r="BV1507">
            <v>2999</v>
          </cell>
          <cell r="BW1507">
            <v>1500</v>
          </cell>
          <cell r="BX1507" t="str">
            <v>Shenzhen Great Link Industrial Co., Ltd</v>
          </cell>
          <cell r="BY1507" t="str">
            <v>Россия</v>
          </cell>
          <cell r="BZ1507">
            <v>54</v>
          </cell>
          <cell r="CA1507">
            <v>108</v>
          </cell>
          <cell r="CB1507">
            <v>27</v>
          </cell>
          <cell r="CC1507">
            <v>486</v>
          </cell>
          <cell r="CD1507">
            <v>1350</v>
          </cell>
          <cell r="CE1507">
            <v>424.91657709389079</v>
          </cell>
          <cell r="CF1507">
            <v>1350</v>
          </cell>
          <cell r="CG1507">
            <v>2700</v>
          </cell>
          <cell r="CH1507" t="str">
            <v>не заказываем для ОПТа</v>
          </cell>
          <cell r="CI1507" t="str">
            <v>ок</v>
          </cell>
          <cell r="CJ1507">
            <v>5.4</v>
          </cell>
          <cell r="CK1507">
            <v>7384.5</v>
          </cell>
          <cell r="CL1507">
            <v>1181.52</v>
          </cell>
          <cell r="CM1507">
            <v>590.76</v>
          </cell>
          <cell r="CN1507">
            <v>5316.84</v>
          </cell>
          <cell r="CO1507">
            <v>295.38</v>
          </cell>
          <cell r="CP1507">
            <v>14769</v>
          </cell>
          <cell r="CQ1507">
            <v>627682.5</v>
          </cell>
          <cell r="CR1507">
            <v>100429.2</v>
          </cell>
          <cell r="CS1507">
            <v>50214.6</v>
          </cell>
          <cell r="CT1507">
            <v>451931.39999999997</v>
          </cell>
          <cell r="CU1507">
            <v>25107.3</v>
          </cell>
          <cell r="CV1507">
            <v>1255365</v>
          </cell>
          <cell r="CW1507">
            <v>2024325</v>
          </cell>
          <cell r="CX1507">
            <v>323892</v>
          </cell>
          <cell r="CY1507">
            <v>161946</v>
          </cell>
          <cell r="CZ1507">
            <v>1457514</v>
          </cell>
          <cell r="DA1507">
            <v>80973</v>
          </cell>
          <cell r="DB1507">
            <v>4048650</v>
          </cell>
          <cell r="DC1507" t="str">
            <v>Basic+</v>
          </cell>
          <cell r="DE1507">
            <v>59</v>
          </cell>
          <cell r="DF1507">
            <v>59</v>
          </cell>
          <cell r="DH1507">
            <v>2</v>
          </cell>
          <cell r="DI1507">
            <v>1</v>
          </cell>
          <cell r="DJ1507">
            <v>3</v>
          </cell>
          <cell r="DK1507">
            <v>177</v>
          </cell>
          <cell r="DP1507">
            <v>177</v>
          </cell>
          <cell r="DQ1507">
            <v>118</v>
          </cell>
          <cell r="DR1507">
            <v>59</v>
          </cell>
          <cell r="DS1507">
            <v>0.66666666666666663</v>
          </cell>
          <cell r="DT1507">
            <v>0.33333333333333331</v>
          </cell>
          <cell r="DU1507">
            <v>2999</v>
          </cell>
          <cell r="DV1507">
            <v>145228.5</v>
          </cell>
          <cell r="DW1507">
            <v>1936.3799999999999</v>
          </cell>
          <cell r="DX1507">
            <v>530823</v>
          </cell>
          <cell r="DY1507" t="str">
            <v>multicolor</v>
          </cell>
          <cell r="DZ1507" t="str">
            <v>20228100024___Sheily___цветной</v>
          </cell>
        </row>
        <row r="1508">
          <cell r="B1508" t="str">
            <v>20248100009_0077296_00000003883</v>
          </cell>
          <cell r="C1508" t="str">
            <v>20248100009_0077296</v>
          </cell>
          <cell r="D1508" t="str">
            <v>Theme 3ОбувьFrancesЖенскийpink226</v>
          </cell>
          <cell r="E1508" t="str">
            <v>Заг. с Th 4</v>
          </cell>
          <cell r="F1508" t="str">
            <v>ACOOLA Обувь Весна 2024 Theme 3</v>
          </cell>
          <cell r="G1508" t="str">
            <v>ACOOLA</v>
          </cell>
          <cell r="H1508" t="str">
            <v>Theme 3</v>
          </cell>
          <cell r="I1508" t="str">
            <v>00000003883</v>
          </cell>
          <cell r="J1508" t="str">
            <v>20248100009</v>
          </cell>
          <cell r="K1508" t="str">
            <v>Туфли открытые для девочек Frances розовый</v>
          </cell>
          <cell r="L1508" t="str">
            <v>Женский</v>
          </cell>
          <cell r="M1508" t="str">
            <v>Школа</v>
          </cell>
          <cell r="N1508" t="str">
            <v>Frances</v>
          </cell>
          <cell r="O1508" t="str">
            <v>розовый</v>
          </cell>
          <cell r="P1508" t="str">
            <v>Shoes</v>
          </cell>
          <cell r="Q1508" t="str">
            <v>Sandals</v>
          </cell>
          <cell r="R1508" t="str">
            <v>Shoes_Girls</v>
          </cell>
          <cell r="S1508" t="str">
            <v>Shoes</v>
          </cell>
          <cell r="T1508" t="str">
            <v>Обувь</v>
          </cell>
          <cell r="U1508" t="str">
            <v/>
          </cell>
          <cell r="V1508" t="str">
            <v/>
          </cell>
          <cell r="W1508" t="str">
            <v>(226) Kids footwear 38-39</v>
          </cell>
          <cell r="X1508">
            <v>2</v>
          </cell>
          <cell r="Y1508" t="str">
            <v>Нет</v>
          </cell>
          <cell r="Z1508" t="str">
            <v>Julia Kosmina</v>
          </cell>
          <cell r="AA1508" t="str">
            <v>Basic+</v>
          </cell>
          <cell r="AB1508" t="str">
            <v>Regular</v>
          </cell>
          <cell r="AC1508">
            <v>1.2</v>
          </cell>
          <cell r="AD1508" t="str">
            <v>1,2_2</v>
          </cell>
          <cell r="AE1508">
            <v>125</v>
          </cell>
          <cell r="AF1508">
            <v>52</v>
          </cell>
          <cell r="AG1508">
            <v>73</v>
          </cell>
          <cell r="AH1508">
            <v>0</v>
          </cell>
          <cell r="AI1508">
            <v>0</v>
          </cell>
          <cell r="AJ1508">
            <v>0</v>
          </cell>
          <cell r="AK1508">
            <v>0.5</v>
          </cell>
          <cell r="AM1508">
            <v>2</v>
          </cell>
          <cell r="AN1508">
            <v>0</v>
          </cell>
          <cell r="AO1508">
            <v>2</v>
          </cell>
          <cell r="AP1508">
            <v>104</v>
          </cell>
          <cell r="AQ1508">
            <v>2</v>
          </cell>
          <cell r="AR1508">
            <v>0</v>
          </cell>
          <cell r="AS1508">
            <v>2</v>
          </cell>
          <cell r="AT1508">
            <v>146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 t="str">
            <v>0-0</v>
          </cell>
          <cell r="BH1508">
            <v>0.53125</v>
          </cell>
          <cell r="BI1508">
            <v>255</v>
          </cell>
          <cell r="BJ1508">
            <v>2999</v>
          </cell>
          <cell r="BK1508">
            <v>2999</v>
          </cell>
          <cell r="BL1508">
            <v>2499.17</v>
          </cell>
          <cell r="BM1508">
            <v>2.2218106386131278</v>
          </cell>
          <cell r="BN1508">
            <v>14.07</v>
          </cell>
          <cell r="BO1508">
            <v>15.88</v>
          </cell>
          <cell r="BP1508">
            <v>15.88</v>
          </cell>
          <cell r="BQ1508">
            <v>1349.8</v>
          </cell>
          <cell r="BR1508">
            <v>0.54991663887962661</v>
          </cell>
          <cell r="BS1508">
            <v>3.3</v>
          </cell>
          <cell r="BT1508">
            <v>85</v>
          </cell>
          <cell r="BU1508">
            <v>1.2</v>
          </cell>
          <cell r="BV1508">
            <v>2999</v>
          </cell>
          <cell r="BW1508">
            <v>1500</v>
          </cell>
          <cell r="BX1508" t="str">
            <v>Shenzhen Great Link Industrial Co., Ltd</v>
          </cell>
          <cell r="BY1508" t="str">
            <v>Россия</v>
          </cell>
          <cell r="BZ1508">
            <v>18</v>
          </cell>
          <cell r="CA1508">
            <v>36</v>
          </cell>
          <cell r="CB1508">
            <v>9</v>
          </cell>
          <cell r="CC1508">
            <v>162</v>
          </cell>
          <cell r="CD1508">
            <v>480</v>
          </cell>
          <cell r="CE1508">
            <v>151.08144963338339</v>
          </cell>
          <cell r="CF1508">
            <v>480</v>
          </cell>
          <cell r="CG1508">
            <v>1500</v>
          </cell>
          <cell r="CH1508" t="str">
            <v>не заказываем для ОПТа</v>
          </cell>
          <cell r="CI1508" t="str">
            <v>ок</v>
          </cell>
          <cell r="CJ1508">
            <v>4.5</v>
          </cell>
          <cell r="CK1508">
            <v>4049.4</v>
          </cell>
          <cell r="CL1508">
            <v>571.68000000000006</v>
          </cell>
          <cell r="CM1508">
            <v>285.84000000000003</v>
          </cell>
          <cell r="CN1508">
            <v>2572.56</v>
          </cell>
          <cell r="CO1508">
            <v>142.92000000000002</v>
          </cell>
          <cell r="CP1508">
            <v>7622.4000000000005</v>
          </cell>
          <cell r="CQ1508">
            <v>344199</v>
          </cell>
          <cell r="CR1508">
            <v>48592.799999999996</v>
          </cell>
          <cell r="CS1508">
            <v>24296.399999999998</v>
          </cell>
          <cell r="CT1508">
            <v>218667.6</v>
          </cell>
          <cell r="CU1508">
            <v>12148.199999999999</v>
          </cell>
          <cell r="CV1508">
            <v>647904</v>
          </cell>
          <cell r="CW1508">
            <v>764745</v>
          </cell>
          <cell r="CX1508">
            <v>107964</v>
          </cell>
          <cell r="CY1508">
            <v>53982</v>
          </cell>
          <cell r="CZ1508">
            <v>485838</v>
          </cell>
          <cell r="DA1508">
            <v>26991</v>
          </cell>
          <cell r="DB1508">
            <v>1439520</v>
          </cell>
          <cell r="DC1508" t="str">
            <v>Basic+</v>
          </cell>
          <cell r="DE1508">
            <v>59</v>
          </cell>
          <cell r="DF1508">
            <v>59</v>
          </cell>
          <cell r="DH1508">
            <v>1</v>
          </cell>
          <cell r="DI1508">
            <v>1</v>
          </cell>
          <cell r="DJ1508">
            <v>2</v>
          </cell>
          <cell r="DK1508">
            <v>118</v>
          </cell>
          <cell r="DP1508">
            <v>118</v>
          </cell>
          <cell r="DQ1508">
            <v>59</v>
          </cell>
          <cell r="DR1508">
            <v>59</v>
          </cell>
          <cell r="DS1508">
            <v>0.5</v>
          </cell>
          <cell r="DT1508">
            <v>0.5</v>
          </cell>
          <cell r="DU1508">
            <v>2999</v>
          </cell>
          <cell r="DV1508">
            <v>140538</v>
          </cell>
          <cell r="DW1508">
            <v>1873.8400000000001</v>
          </cell>
          <cell r="DX1508">
            <v>353882</v>
          </cell>
          <cell r="DY1508" t="str">
            <v>pink</v>
          </cell>
          <cell r="DZ1508" t="str">
            <v>20248100009___Frances___розовый</v>
          </cell>
        </row>
        <row r="1509">
          <cell r="B1509" t="str">
            <v>20306700050_0077693_00000003837</v>
          </cell>
          <cell r="C1509" t="str">
            <v>20306700050_0077693</v>
          </cell>
          <cell r="D1509" t="str">
            <v>Theme 3АксессуарыTwelveУнисексmulticolor9</v>
          </cell>
          <cell r="E1509" t="str">
            <v>Заг. с Th 4</v>
          </cell>
          <cell r="F1509" t="str">
            <v>ACOOLA Аксессуары Весна 2024 Theme 3</v>
          </cell>
          <cell r="G1509" t="str">
            <v>ACOOLA</v>
          </cell>
          <cell r="H1509" t="str">
            <v>Theme 3</v>
          </cell>
          <cell r="I1509" t="str">
            <v>00000003837</v>
          </cell>
          <cell r="J1509" t="str">
            <v>20306700050</v>
          </cell>
          <cell r="K1509" t="str">
            <v>Набор из 12 мелков для рисования Twelve цветной</v>
          </cell>
          <cell r="L1509" t="str">
            <v>Унисекс</v>
          </cell>
          <cell r="M1509" t="str">
            <v/>
          </cell>
          <cell r="N1509" t="str">
            <v>Twelve</v>
          </cell>
          <cell r="O1509" t="str">
            <v>цветной</v>
          </cell>
          <cell r="P1509" t="str">
            <v>Accessories</v>
          </cell>
          <cell r="Q1509" t="str">
            <v>Other accessories</v>
          </cell>
          <cell r="R1509" t="str">
            <v>Swim_Women</v>
          </cell>
          <cell r="S1509" t="str">
            <v>Swim</v>
          </cell>
          <cell r="T1509" t="str">
            <v>Аксессуары</v>
          </cell>
          <cell r="U1509" t="str">
            <v/>
          </cell>
          <cell r="V1509" t="str">
            <v/>
          </cell>
          <cell r="W1509" t="str">
            <v>(9) one size</v>
          </cell>
          <cell r="X1509">
            <v>1</v>
          </cell>
          <cell r="Y1509" t="str">
            <v>Нет</v>
          </cell>
          <cell r="Z1509" t="str">
            <v>Julia Kosmina</v>
          </cell>
          <cell r="AA1509" t="str">
            <v>Basic+</v>
          </cell>
          <cell r="AB1509" t="str">
            <v>Regular</v>
          </cell>
          <cell r="AC1509" t="str">
            <v>1,2,3,4,5</v>
          </cell>
          <cell r="AD1509" t="str">
            <v>1,2,3,4,5_1</v>
          </cell>
          <cell r="AE1509">
            <v>271</v>
          </cell>
          <cell r="AF1509">
            <v>52</v>
          </cell>
          <cell r="AG1509">
            <v>73</v>
          </cell>
          <cell r="AH1509">
            <v>96</v>
          </cell>
          <cell r="AI1509">
            <v>43</v>
          </cell>
          <cell r="AJ1509">
            <v>7</v>
          </cell>
          <cell r="AK1509">
            <v>1.5</v>
          </cell>
          <cell r="AL1509">
            <v>0.5</v>
          </cell>
          <cell r="AM1509">
            <v>3</v>
          </cell>
          <cell r="AN1509">
            <v>1</v>
          </cell>
          <cell r="AO1509">
            <v>4</v>
          </cell>
          <cell r="AP1509">
            <v>208</v>
          </cell>
          <cell r="AQ1509">
            <v>3</v>
          </cell>
          <cell r="AR1509">
            <v>1</v>
          </cell>
          <cell r="AS1509">
            <v>4</v>
          </cell>
          <cell r="AT1509">
            <v>292</v>
          </cell>
          <cell r="AU1509">
            <v>3</v>
          </cell>
          <cell r="AV1509">
            <v>1</v>
          </cell>
          <cell r="AW1509">
            <v>4</v>
          </cell>
          <cell r="AX1509">
            <v>384</v>
          </cell>
          <cell r="AY1509">
            <v>3</v>
          </cell>
          <cell r="AZ1509">
            <v>1</v>
          </cell>
          <cell r="BA1509">
            <v>4</v>
          </cell>
          <cell r="BB1509">
            <v>172</v>
          </cell>
          <cell r="BC1509">
            <v>3</v>
          </cell>
          <cell r="BD1509">
            <v>1</v>
          </cell>
          <cell r="BE1509">
            <v>4</v>
          </cell>
          <cell r="BF1509">
            <v>28</v>
          </cell>
          <cell r="BG1509" t="str">
            <v>2-1</v>
          </cell>
          <cell r="BH1509">
            <v>0.43359999999999999</v>
          </cell>
          <cell r="BI1509">
            <v>1084</v>
          </cell>
          <cell r="BJ1509">
            <v>99</v>
          </cell>
          <cell r="BK1509">
            <v>79</v>
          </cell>
          <cell r="BL1509">
            <v>82.5</v>
          </cell>
          <cell r="BM1509">
            <v>4.4257703081232496</v>
          </cell>
          <cell r="BN1509">
            <v>0.2</v>
          </cell>
          <cell r="BO1509">
            <v>0.21</v>
          </cell>
          <cell r="BP1509">
            <v>0.21</v>
          </cell>
          <cell r="BQ1509">
            <v>17.849999999999998</v>
          </cell>
          <cell r="BR1509">
            <v>0.77405063291139242</v>
          </cell>
          <cell r="BS1509">
            <v>3.3</v>
          </cell>
          <cell r="BT1509">
            <v>85</v>
          </cell>
          <cell r="BU1509">
            <v>1.2</v>
          </cell>
          <cell r="BV1509">
            <v>99</v>
          </cell>
          <cell r="BW1509">
            <v>40</v>
          </cell>
          <cell r="BX1509" t="str">
            <v>ООО "Центрум"</v>
          </cell>
          <cell r="BY1509" t="str">
            <v>Россия</v>
          </cell>
          <cell r="BZ1509">
            <v>100</v>
          </cell>
          <cell r="CA1509">
            <v>236</v>
          </cell>
          <cell r="CB1509">
            <v>45</v>
          </cell>
          <cell r="CC1509">
            <v>1035</v>
          </cell>
          <cell r="CD1509">
            <v>2500</v>
          </cell>
          <cell r="CE1509">
            <v>786.88255017387189</v>
          </cell>
          <cell r="CF1509">
            <v>2500</v>
          </cell>
          <cell r="CG1509">
            <v>1500</v>
          </cell>
          <cell r="CH1509" t="str">
            <v>не заказываем для ОПТа</v>
          </cell>
          <cell r="CI1509" t="str">
            <v>не заказываем для МП</v>
          </cell>
          <cell r="CJ1509">
            <v>45</v>
          </cell>
          <cell r="CK1509">
            <v>227.64</v>
          </cell>
          <cell r="CL1509">
            <v>49.559999999999995</v>
          </cell>
          <cell r="CM1509">
            <v>21</v>
          </cell>
          <cell r="CN1509">
            <v>217.35</v>
          </cell>
          <cell r="CO1509">
            <v>9.4499999999999993</v>
          </cell>
          <cell r="CP1509">
            <v>525</v>
          </cell>
          <cell r="CQ1509">
            <v>19349.399999999998</v>
          </cell>
          <cell r="CR1509">
            <v>4212.5999999999995</v>
          </cell>
          <cell r="CS1509">
            <v>1784.9999999999998</v>
          </cell>
          <cell r="CT1509">
            <v>18474.749999999996</v>
          </cell>
          <cell r="CU1509">
            <v>803.24999999999989</v>
          </cell>
          <cell r="CV1509">
            <v>44624.999999999993</v>
          </cell>
          <cell r="CW1509">
            <v>85636</v>
          </cell>
          <cell r="CX1509">
            <v>23364</v>
          </cell>
          <cell r="CY1509">
            <v>9900</v>
          </cell>
          <cell r="CZ1509">
            <v>102465</v>
          </cell>
          <cell r="DA1509">
            <v>4455</v>
          </cell>
          <cell r="DB1509">
            <v>197500</v>
          </cell>
          <cell r="DC1509" t="str">
            <v>Basic+</v>
          </cell>
          <cell r="DE1509">
            <v>59</v>
          </cell>
          <cell r="DF1509">
            <v>59</v>
          </cell>
          <cell r="DH1509">
            <v>3</v>
          </cell>
          <cell r="DI1509">
            <v>1</v>
          </cell>
          <cell r="DJ1509">
            <v>4</v>
          </cell>
          <cell r="DK1509">
            <v>236</v>
          </cell>
          <cell r="DP1509">
            <v>236</v>
          </cell>
          <cell r="DQ1509">
            <v>177</v>
          </cell>
          <cell r="DR1509">
            <v>59</v>
          </cell>
          <cell r="DS1509">
            <v>0.75</v>
          </cell>
          <cell r="DT1509">
            <v>0.25</v>
          </cell>
          <cell r="DU1509">
            <v>99</v>
          </cell>
          <cell r="DV1509">
            <v>3716.9999999999995</v>
          </cell>
          <cell r="DW1509">
            <v>49.559999999999995</v>
          </cell>
          <cell r="DX1509">
            <v>23364</v>
          </cell>
          <cell r="DY1509" t="str">
            <v>multicolor</v>
          </cell>
          <cell r="DZ1509" t="str">
            <v>20306700050___Twelve___цветной</v>
          </cell>
        </row>
        <row r="1510">
          <cell r="B1510" t="str">
            <v>20306700051_0077694_00000003837</v>
          </cell>
          <cell r="C1510" t="str">
            <v>20306700051_0077694</v>
          </cell>
          <cell r="D1510" t="str">
            <v>Theme 3АксессуарыFixyУнисексmulticolor9</v>
          </cell>
          <cell r="E1510" t="str">
            <v>Заг. с Th 4</v>
          </cell>
          <cell r="F1510" t="str">
            <v>ACOOLA Аксессуары Весна 2024 Theme 3</v>
          </cell>
          <cell r="G1510" t="str">
            <v>ACOOLA</v>
          </cell>
          <cell r="H1510" t="str">
            <v>Theme 3</v>
          </cell>
          <cell r="I1510" t="str">
            <v>00000003837</v>
          </cell>
          <cell r="J1510" t="str">
            <v>20306700051</v>
          </cell>
          <cell r="K1510" t="str">
            <v>Набор из 6 мелков для рисования Fixy цветной</v>
          </cell>
          <cell r="L1510" t="str">
            <v>Унисекс</v>
          </cell>
          <cell r="M1510" t="str">
            <v/>
          </cell>
          <cell r="N1510" t="str">
            <v>Fixy</v>
          </cell>
          <cell r="O1510" t="str">
            <v>цветной</v>
          </cell>
          <cell r="P1510" t="str">
            <v>Accessories</v>
          </cell>
          <cell r="Q1510" t="str">
            <v>Other accessories</v>
          </cell>
          <cell r="R1510" t="str">
            <v>Swim_Women</v>
          </cell>
          <cell r="S1510" t="str">
            <v>Swim</v>
          </cell>
          <cell r="T1510" t="str">
            <v>Аксессуары</v>
          </cell>
          <cell r="U1510" t="str">
            <v/>
          </cell>
          <cell r="V1510" t="str">
            <v/>
          </cell>
          <cell r="W1510" t="str">
            <v>(9) one size</v>
          </cell>
          <cell r="X1510">
            <v>1</v>
          </cell>
          <cell r="Y1510" t="str">
            <v>Нет</v>
          </cell>
          <cell r="Z1510" t="str">
            <v>Julia Kosmina</v>
          </cell>
          <cell r="AA1510" t="str">
            <v>Basic+</v>
          </cell>
          <cell r="AB1510" t="str">
            <v>Regular</v>
          </cell>
          <cell r="AC1510" t="str">
            <v>1,2,3,4,5</v>
          </cell>
          <cell r="AD1510" t="str">
            <v>1,2,3,4,5_1</v>
          </cell>
          <cell r="AE1510">
            <v>271</v>
          </cell>
          <cell r="AF1510">
            <v>52</v>
          </cell>
          <cell r="AG1510">
            <v>73</v>
          </cell>
          <cell r="AH1510">
            <v>96</v>
          </cell>
          <cell r="AI1510">
            <v>43</v>
          </cell>
          <cell r="AJ1510">
            <v>7</v>
          </cell>
          <cell r="AK1510">
            <v>1.5</v>
          </cell>
          <cell r="AL1510">
            <v>0.5</v>
          </cell>
          <cell r="AM1510">
            <v>3</v>
          </cell>
          <cell r="AN1510">
            <v>1</v>
          </cell>
          <cell r="AO1510">
            <v>4</v>
          </cell>
          <cell r="AP1510">
            <v>208</v>
          </cell>
          <cell r="AQ1510">
            <v>3</v>
          </cell>
          <cell r="AR1510">
            <v>1</v>
          </cell>
          <cell r="AS1510">
            <v>4</v>
          </cell>
          <cell r="AT1510">
            <v>292</v>
          </cell>
          <cell r="AU1510">
            <v>3</v>
          </cell>
          <cell r="AV1510">
            <v>1</v>
          </cell>
          <cell r="AW1510">
            <v>4</v>
          </cell>
          <cell r="AX1510">
            <v>384</v>
          </cell>
          <cell r="AY1510">
            <v>3</v>
          </cell>
          <cell r="AZ1510">
            <v>1</v>
          </cell>
          <cell r="BA1510">
            <v>4</v>
          </cell>
          <cell r="BB1510">
            <v>172</v>
          </cell>
          <cell r="BC1510">
            <v>3</v>
          </cell>
          <cell r="BD1510">
            <v>1</v>
          </cell>
          <cell r="BE1510">
            <v>4</v>
          </cell>
          <cell r="BF1510">
            <v>28</v>
          </cell>
          <cell r="BG1510" t="str">
            <v>2-1</v>
          </cell>
          <cell r="BH1510">
            <v>0.43359999999999999</v>
          </cell>
          <cell r="BI1510">
            <v>1084</v>
          </cell>
          <cell r="BJ1510">
            <v>99</v>
          </cell>
          <cell r="BK1510">
            <v>59</v>
          </cell>
          <cell r="BL1510">
            <v>82.5</v>
          </cell>
          <cell r="BM1510">
            <v>4.0830449826989614</v>
          </cell>
          <cell r="BN1510">
            <v>0.16</v>
          </cell>
          <cell r="BO1510">
            <v>0.17</v>
          </cell>
          <cell r="BP1510">
            <v>0.17</v>
          </cell>
          <cell r="BQ1510">
            <v>14.450000000000001</v>
          </cell>
          <cell r="BR1510">
            <v>0.7550847457627119</v>
          </cell>
          <cell r="BS1510">
            <v>3.3</v>
          </cell>
          <cell r="BT1510">
            <v>85</v>
          </cell>
          <cell r="BU1510">
            <v>1.2</v>
          </cell>
          <cell r="BV1510">
            <v>99</v>
          </cell>
          <cell r="BW1510">
            <v>30</v>
          </cell>
          <cell r="BX1510" t="str">
            <v>ООО "Центрум"</v>
          </cell>
          <cell r="BY1510" t="str">
            <v>Россия</v>
          </cell>
          <cell r="BZ1510">
            <v>100</v>
          </cell>
          <cell r="CA1510">
            <v>236</v>
          </cell>
          <cell r="CB1510">
            <v>45</v>
          </cell>
          <cell r="CC1510">
            <v>1035</v>
          </cell>
          <cell r="CD1510">
            <v>2500</v>
          </cell>
          <cell r="CE1510">
            <v>786.88255017387189</v>
          </cell>
          <cell r="CF1510">
            <v>2500</v>
          </cell>
          <cell r="CG1510">
            <v>1500</v>
          </cell>
          <cell r="CH1510" t="str">
            <v>не заказываем для ОПТа</v>
          </cell>
          <cell r="CI1510" t="str">
            <v>не заказываем для МП</v>
          </cell>
          <cell r="CJ1510">
            <v>45</v>
          </cell>
          <cell r="CK1510">
            <v>184.28</v>
          </cell>
          <cell r="CL1510">
            <v>40.120000000000005</v>
          </cell>
          <cell r="CM1510">
            <v>17</v>
          </cell>
          <cell r="CN1510">
            <v>175.95000000000002</v>
          </cell>
          <cell r="CO1510">
            <v>7.65</v>
          </cell>
          <cell r="CP1510">
            <v>425.00000000000006</v>
          </cell>
          <cell r="CQ1510">
            <v>15663.800000000001</v>
          </cell>
          <cell r="CR1510">
            <v>3410.2000000000003</v>
          </cell>
          <cell r="CS1510">
            <v>1445</v>
          </cell>
          <cell r="CT1510">
            <v>14955.750000000002</v>
          </cell>
          <cell r="CU1510">
            <v>650.25</v>
          </cell>
          <cell r="CV1510">
            <v>36125</v>
          </cell>
          <cell r="CW1510">
            <v>63956</v>
          </cell>
          <cell r="CX1510">
            <v>23364</v>
          </cell>
          <cell r="CY1510">
            <v>9900</v>
          </cell>
          <cell r="CZ1510">
            <v>102465</v>
          </cell>
          <cell r="DA1510">
            <v>4455</v>
          </cell>
          <cell r="DB1510">
            <v>147500</v>
          </cell>
          <cell r="DC1510" t="str">
            <v>Basic+</v>
          </cell>
          <cell r="DE1510">
            <v>59</v>
          </cell>
          <cell r="DF1510">
            <v>59</v>
          </cell>
          <cell r="DH1510">
            <v>3</v>
          </cell>
          <cell r="DI1510">
            <v>1</v>
          </cell>
          <cell r="DJ1510">
            <v>4</v>
          </cell>
          <cell r="DK1510">
            <v>236</v>
          </cell>
          <cell r="DP1510">
            <v>236</v>
          </cell>
          <cell r="DQ1510">
            <v>177</v>
          </cell>
          <cell r="DR1510">
            <v>59</v>
          </cell>
          <cell r="DS1510">
            <v>0.75</v>
          </cell>
          <cell r="DT1510">
            <v>0.25</v>
          </cell>
          <cell r="DU1510">
            <v>99</v>
          </cell>
          <cell r="DV1510">
            <v>3009.0000000000005</v>
          </cell>
          <cell r="DW1510">
            <v>40.120000000000005</v>
          </cell>
          <cell r="DX1510">
            <v>23364</v>
          </cell>
          <cell r="DY1510" t="str">
            <v>multicolor</v>
          </cell>
          <cell r="DZ1510" t="str">
            <v>20306700051___Fixy___цветной</v>
          </cell>
        </row>
        <row r="1511">
          <cell r="B1511" t="str">
            <v>20306700052_0077695_00000003837</v>
          </cell>
          <cell r="C1511" t="str">
            <v>20306700052_0077695</v>
          </cell>
          <cell r="D1511" t="str">
            <v>Theme 3АксессуарыWheelsУнисексmulticolor9</v>
          </cell>
          <cell r="E1511" t="str">
            <v>Заг. с Th 4</v>
          </cell>
          <cell r="F1511" t="str">
            <v>ACOOLA Аксессуары Весна 2024 Theme 3</v>
          </cell>
          <cell r="G1511" t="str">
            <v>ACOOLA</v>
          </cell>
          <cell r="H1511" t="str">
            <v>Theme 3</v>
          </cell>
          <cell r="I1511" t="str">
            <v>00000003837</v>
          </cell>
          <cell r="J1511" t="str">
            <v>20306700052</v>
          </cell>
          <cell r="K1511" t="str">
            <v>Набор из 6 мелков для рисования Wheels цветной</v>
          </cell>
          <cell r="L1511" t="str">
            <v>Унисекс</v>
          </cell>
          <cell r="M1511" t="str">
            <v/>
          </cell>
          <cell r="N1511" t="str">
            <v>Wheels</v>
          </cell>
          <cell r="O1511" t="str">
            <v>цветной</v>
          </cell>
          <cell r="P1511" t="str">
            <v>Accessories</v>
          </cell>
          <cell r="Q1511" t="str">
            <v>Other accessories</v>
          </cell>
          <cell r="R1511" t="str">
            <v>Swim_Women</v>
          </cell>
          <cell r="S1511" t="str">
            <v>Swim</v>
          </cell>
          <cell r="T1511" t="str">
            <v>Аксессуары</v>
          </cell>
          <cell r="U1511" t="str">
            <v/>
          </cell>
          <cell r="V1511" t="str">
            <v/>
          </cell>
          <cell r="W1511" t="str">
            <v>(9) one size</v>
          </cell>
          <cell r="X1511">
            <v>1</v>
          </cell>
          <cell r="Y1511" t="str">
            <v>Нет</v>
          </cell>
          <cell r="Z1511" t="str">
            <v>Julia Kosmina</v>
          </cell>
          <cell r="AA1511" t="str">
            <v>Basic+</v>
          </cell>
          <cell r="AB1511" t="str">
            <v>Regular</v>
          </cell>
          <cell r="AC1511" t="str">
            <v>1,2,3,4,5</v>
          </cell>
          <cell r="AD1511" t="str">
            <v>1,2,3,4,5_1</v>
          </cell>
          <cell r="AE1511">
            <v>271</v>
          </cell>
          <cell r="AF1511">
            <v>52</v>
          </cell>
          <cell r="AG1511">
            <v>73</v>
          </cell>
          <cell r="AH1511">
            <v>96</v>
          </cell>
          <cell r="AI1511">
            <v>43</v>
          </cell>
          <cell r="AJ1511">
            <v>7</v>
          </cell>
          <cell r="AK1511">
            <v>1.5</v>
          </cell>
          <cell r="AL1511">
            <v>0.5</v>
          </cell>
          <cell r="AM1511">
            <v>3</v>
          </cell>
          <cell r="AN1511">
            <v>1</v>
          </cell>
          <cell r="AO1511">
            <v>4</v>
          </cell>
          <cell r="AP1511">
            <v>208</v>
          </cell>
          <cell r="AQ1511">
            <v>3</v>
          </cell>
          <cell r="AR1511">
            <v>1</v>
          </cell>
          <cell r="AS1511">
            <v>4</v>
          </cell>
          <cell r="AT1511">
            <v>292</v>
          </cell>
          <cell r="AU1511">
            <v>2</v>
          </cell>
          <cell r="AV1511">
            <v>1</v>
          </cell>
          <cell r="AW1511">
            <v>3</v>
          </cell>
          <cell r="AX1511">
            <v>288</v>
          </cell>
          <cell r="AY1511">
            <v>2</v>
          </cell>
          <cell r="AZ1511">
            <v>1</v>
          </cell>
          <cell r="BA1511">
            <v>3</v>
          </cell>
          <cell r="BB1511">
            <v>129</v>
          </cell>
          <cell r="BC1511">
            <v>2</v>
          </cell>
          <cell r="BD1511">
            <v>1</v>
          </cell>
          <cell r="BE1511">
            <v>3</v>
          </cell>
          <cell r="BF1511">
            <v>21</v>
          </cell>
          <cell r="BG1511" t="str">
            <v>2-1</v>
          </cell>
          <cell r="BH1511">
            <v>0.42636363636363639</v>
          </cell>
          <cell r="BI1511">
            <v>938</v>
          </cell>
          <cell r="BJ1511">
            <v>99</v>
          </cell>
          <cell r="BK1511">
            <v>59</v>
          </cell>
          <cell r="BL1511">
            <v>82.5</v>
          </cell>
          <cell r="BM1511">
            <v>4.0830449826989614</v>
          </cell>
          <cell r="BN1511">
            <v>0.16</v>
          </cell>
          <cell r="BO1511">
            <v>0.17</v>
          </cell>
          <cell r="BP1511">
            <v>0.17</v>
          </cell>
          <cell r="BQ1511">
            <v>14.450000000000001</v>
          </cell>
          <cell r="BR1511">
            <v>0.7550847457627119</v>
          </cell>
          <cell r="BS1511">
            <v>3.3</v>
          </cell>
          <cell r="BT1511">
            <v>85</v>
          </cell>
          <cell r="BU1511">
            <v>1.2</v>
          </cell>
          <cell r="BV1511">
            <v>99</v>
          </cell>
          <cell r="BW1511">
            <v>30</v>
          </cell>
          <cell r="BX1511" t="str">
            <v>ООО "Центрум"</v>
          </cell>
          <cell r="BY1511" t="str">
            <v>Россия</v>
          </cell>
          <cell r="BZ1511">
            <v>88</v>
          </cell>
          <cell r="CA1511">
            <v>177</v>
          </cell>
          <cell r="CB1511">
            <v>40</v>
          </cell>
          <cell r="CC1511">
            <v>957</v>
          </cell>
          <cell r="CD1511">
            <v>2200</v>
          </cell>
          <cell r="CE1511">
            <v>692.45664415300723</v>
          </cell>
          <cell r="CF1511">
            <v>2200</v>
          </cell>
          <cell r="CG1511">
            <v>1500</v>
          </cell>
          <cell r="CH1511" t="str">
            <v>не заказываем для ОПТа</v>
          </cell>
          <cell r="CI1511" t="str">
            <v>не заказываем для МП</v>
          </cell>
          <cell r="CJ1511">
            <v>40</v>
          </cell>
          <cell r="CK1511">
            <v>159.46</v>
          </cell>
          <cell r="CL1511">
            <v>30.090000000000003</v>
          </cell>
          <cell r="CM1511">
            <v>14.96</v>
          </cell>
          <cell r="CN1511">
            <v>162.69</v>
          </cell>
          <cell r="CO1511">
            <v>6.8000000000000007</v>
          </cell>
          <cell r="CP1511">
            <v>374</v>
          </cell>
          <cell r="CQ1511">
            <v>13554.1</v>
          </cell>
          <cell r="CR1511">
            <v>2557.65</v>
          </cell>
          <cell r="CS1511">
            <v>1271.6000000000001</v>
          </cell>
          <cell r="CT1511">
            <v>13828.650000000001</v>
          </cell>
          <cell r="CU1511">
            <v>578</v>
          </cell>
          <cell r="CV1511">
            <v>31790.000000000004</v>
          </cell>
          <cell r="CW1511">
            <v>55342</v>
          </cell>
          <cell r="CX1511">
            <v>17523</v>
          </cell>
          <cell r="CY1511">
            <v>8712</v>
          </cell>
          <cell r="CZ1511">
            <v>94743</v>
          </cell>
          <cell r="DA1511">
            <v>3960</v>
          </cell>
          <cell r="DB1511">
            <v>129800</v>
          </cell>
          <cell r="DC1511" t="str">
            <v>Basic+</v>
          </cell>
          <cell r="DE1511">
            <v>59</v>
          </cell>
          <cell r="DF1511">
            <v>59</v>
          </cell>
          <cell r="DH1511">
            <v>2</v>
          </cell>
          <cell r="DI1511">
            <v>1</v>
          </cell>
          <cell r="DJ1511">
            <v>3</v>
          </cell>
          <cell r="DK1511">
            <v>177</v>
          </cell>
          <cell r="DP1511">
            <v>177</v>
          </cell>
          <cell r="DQ1511">
            <v>118</v>
          </cell>
          <cell r="DR1511">
            <v>59</v>
          </cell>
          <cell r="DS1511">
            <v>0.66666666666666663</v>
          </cell>
          <cell r="DT1511">
            <v>0.33333333333333331</v>
          </cell>
          <cell r="DU1511">
            <v>99</v>
          </cell>
          <cell r="DV1511">
            <v>2256.7500000000005</v>
          </cell>
          <cell r="DW1511">
            <v>30.090000000000003</v>
          </cell>
          <cell r="DX1511">
            <v>17523</v>
          </cell>
          <cell r="DY1511" t="str">
            <v>multicolor</v>
          </cell>
          <cell r="DZ1511" t="str">
            <v>20306700052___Wheels___цветной</v>
          </cell>
        </row>
        <row r="1512">
          <cell r="B1512" t="str">
            <v>20306700053_0077696_00000003837</v>
          </cell>
          <cell r="C1512" t="str">
            <v>20306700053_0077696</v>
          </cell>
          <cell r="D1512" t="str">
            <v>Theme 3АксессуарыFrozyУнисексmulticolor9</v>
          </cell>
          <cell r="E1512" t="str">
            <v>Заг. с Th 4</v>
          </cell>
          <cell r="F1512" t="str">
            <v>ACOOLA Аксессуары Весна 2024 Theme 3</v>
          </cell>
          <cell r="G1512" t="str">
            <v>ACOOLA</v>
          </cell>
          <cell r="H1512" t="str">
            <v>Theme 3</v>
          </cell>
          <cell r="I1512" t="str">
            <v>00000003837</v>
          </cell>
          <cell r="J1512" t="str">
            <v>20306700053</v>
          </cell>
          <cell r="K1512" t="str">
            <v>Набор из 6 мелков для рисования Frozy цветной</v>
          </cell>
          <cell r="L1512" t="str">
            <v>Унисекс</v>
          </cell>
          <cell r="M1512" t="str">
            <v/>
          </cell>
          <cell r="N1512" t="str">
            <v>Frozy</v>
          </cell>
          <cell r="O1512" t="str">
            <v>цветной</v>
          </cell>
          <cell r="P1512" t="str">
            <v>Accessories</v>
          </cell>
          <cell r="Q1512" t="str">
            <v>Other accessories</v>
          </cell>
          <cell r="R1512" t="str">
            <v>Swim_Women</v>
          </cell>
          <cell r="S1512" t="str">
            <v>Swim</v>
          </cell>
          <cell r="T1512" t="str">
            <v>Аксессуары</v>
          </cell>
          <cell r="U1512" t="str">
            <v/>
          </cell>
          <cell r="V1512" t="str">
            <v/>
          </cell>
          <cell r="W1512" t="str">
            <v>(9) one size</v>
          </cell>
          <cell r="X1512">
            <v>1</v>
          </cell>
          <cell r="Y1512" t="str">
            <v>Нет</v>
          </cell>
          <cell r="Z1512" t="str">
            <v>Julia Kosmina</v>
          </cell>
          <cell r="AA1512" t="str">
            <v>Basic+</v>
          </cell>
          <cell r="AB1512" t="str">
            <v>Regular</v>
          </cell>
          <cell r="AC1512" t="str">
            <v>1,2,3,4,5</v>
          </cell>
          <cell r="AD1512" t="str">
            <v>1,2,3,4,5_1</v>
          </cell>
          <cell r="AE1512">
            <v>271</v>
          </cell>
          <cell r="AF1512">
            <v>52</v>
          </cell>
          <cell r="AG1512">
            <v>73</v>
          </cell>
          <cell r="AH1512">
            <v>96</v>
          </cell>
          <cell r="AI1512">
            <v>43</v>
          </cell>
          <cell r="AJ1512">
            <v>7</v>
          </cell>
          <cell r="AK1512">
            <v>1.5</v>
          </cell>
          <cell r="AL1512">
            <v>0.5</v>
          </cell>
          <cell r="AM1512">
            <v>3</v>
          </cell>
          <cell r="AN1512">
            <v>1</v>
          </cell>
          <cell r="AO1512">
            <v>4</v>
          </cell>
          <cell r="AP1512">
            <v>208</v>
          </cell>
          <cell r="AQ1512">
            <v>3</v>
          </cell>
          <cell r="AR1512">
            <v>1</v>
          </cell>
          <cell r="AS1512">
            <v>4</v>
          </cell>
          <cell r="AT1512">
            <v>292</v>
          </cell>
          <cell r="AU1512">
            <v>3</v>
          </cell>
          <cell r="AV1512">
            <v>1</v>
          </cell>
          <cell r="AW1512">
            <v>4</v>
          </cell>
          <cell r="AX1512">
            <v>384</v>
          </cell>
          <cell r="AY1512">
            <v>3</v>
          </cell>
          <cell r="AZ1512">
            <v>1</v>
          </cell>
          <cell r="BA1512">
            <v>4</v>
          </cell>
          <cell r="BB1512">
            <v>172</v>
          </cell>
          <cell r="BC1512">
            <v>3</v>
          </cell>
          <cell r="BD1512">
            <v>1</v>
          </cell>
          <cell r="BE1512">
            <v>4</v>
          </cell>
          <cell r="BF1512">
            <v>28</v>
          </cell>
          <cell r="BG1512" t="str">
            <v>2-1</v>
          </cell>
          <cell r="BH1512">
            <v>0.43359999999999999</v>
          </cell>
          <cell r="BI1512">
            <v>1084</v>
          </cell>
          <cell r="BJ1512">
            <v>99</v>
          </cell>
          <cell r="BK1512">
            <v>59</v>
          </cell>
          <cell r="BL1512">
            <v>82.5</v>
          </cell>
          <cell r="BM1512">
            <v>5.3393665158371038</v>
          </cell>
          <cell r="BN1512">
            <v>0.12</v>
          </cell>
          <cell r="BO1512">
            <v>0.13</v>
          </cell>
          <cell r="BP1512">
            <v>0.13</v>
          </cell>
          <cell r="BQ1512">
            <v>11.05</v>
          </cell>
          <cell r="BR1512">
            <v>0.81271186440677967</v>
          </cell>
          <cell r="BS1512">
            <v>3.3</v>
          </cell>
          <cell r="BT1512">
            <v>85</v>
          </cell>
          <cell r="BU1512">
            <v>1.2</v>
          </cell>
          <cell r="BV1512">
            <v>99</v>
          </cell>
          <cell r="BW1512">
            <v>30</v>
          </cell>
          <cell r="BX1512" t="str">
            <v>ООО "Центрум"</v>
          </cell>
          <cell r="BY1512" t="str">
            <v>Россия</v>
          </cell>
          <cell r="BZ1512">
            <v>100</v>
          </cell>
          <cell r="CA1512">
            <v>236</v>
          </cell>
          <cell r="CB1512">
            <v>45</v>
          </cell>
          <cell r="CC1512">
            <v>1035</v>
          </cell>
          <cell r="CD1512">
            <v>2500</v>
          </cell>
          <cell r="CE1512">
            <v>786.88255017387189</v>
          </cell>
          <cell r="CF1512">
            <v>2500</v>
          </cell>
          <cell r="CG1512">
            <v>1500</v>
          </cell>
          <cell r="CH1512" t="str">
            <v>не заказываем для ОПТа</v>
          </cell>
          <cell r="CI1512" t="str">
            <v>не заказываем для МП</v>
          </cell>
          <cell r="CJ1512">
            <v>45</v>
          </cell>
          <cell r="CK1512">
            <v>140.92000000000002</v>
          </cell>
          <cell r="CL1512">
            <v>30.68</v>
          </cell>
          <cell r="CM1512">
            <v>13</v>
          </cell>
          <cell r="CN1512">
            <v>134.55000000000001</v>
          </cell>
          <cell r="CO1512">
            <v>5.8500000000000005</v>
          </cell>
          <cell r="CP1512">
            <v>325</v>
          </cell>
          <cell r="CQ1512">
            <v>11978.2</v>
          </cell>
          <cell r="CR1512">
            <v>2607.8000000000002</v>
          </cell>
          <cell r="CS1512">
            <v>1105</v>
          </cell>
          <cell r="CT1512">
            <v>11436.75</v>
          </cell>
          <cell r="CU1512">
            <v>497.25000000000006</v>
          </cell>
          <cell r="CV1512">
            <v>27625</v>
          </cell>
          <cell r="CW1512">
            <v>63956</v>
          </cell>
          <cell r="CX1512">
            <v>23364</v>
          </cell>
          <cell r="CY1512">
            <v>9900</v>
          </cell>
          <cell r="CZ1512">
            <v>102465</v>
          </cell>
          <cell r="DA1512">
            <v>4455</v>
          </cell>
          <cell r="DB1512">
            <v>147500</v>
          </cell>
          <cell r="DC1512" t="str">
            <v>Basic+</v>
          </cell>
          <cell r="DE1512">
            <v>59</v>
          </cell>
          <cell r="DF1512">
            <v>59</v>
          </cell>
          <cell r="DH1512">
            <v>3</v>
          </cell>
          <cell r="DI1512">
            <v>1</v>
          </cell>
          <cell r="DJ1512">
            <v>4</v>
          </cell>
          <cell r="DK1512">
            <v>236</v>
          </cell>
          <cell r="DP1512">
            <v>236</v>
          </cell>
          <cell r="DQ1512">
            <v>177</v>
          </cell>
          <cell r="DR1512">
            <v>59</v>
          </cell>
          <cell r="DS1512">
            <v>0.75</v>
          </cell>
          <cell r="DT1512">
            <v>0.25</v>
          </cell>
          <cell r="DU1512">
            <v>99</v>
          </cell>
          <cell r="DV1512">
            <v>2301</v>
          </cell>
          <cell r="DW1512">
            <v>30.68</v>
          </cell>
          <cell r="DX1512">
            <v>23364</v>
          </cell>
          <cell r="DY1512" t="str">
            <v>multicolor</v>
          </cell>
          <cell r="DZ1512" t="str">
            <v>20306700053___Frozy___цветной</v>
          </cell>
        </row>
        <row r="1513">
          <cell r="B1513" t="str">
            <v>20230200050_0077867_00000003857</v>
          </cell>
          <cell r="C1513" t="str">
            <v>20230200050_0077867</v>
          </cell>
          <cell r="D1513" t="str">
            <v>Theme 4ОдеждаTiketЖенскийstripes308</v>
          </cell>
          <cell r="E1513" t="str">
            <v>Заг. с Th 4</v>
          </cell>
          <cell r="F1513" t="str">
            <v>ACOOLA Одежда Весна 2024 Theme 4</v>
          </cell>
          <cell r="G1513" t="str">
            <v>ACOOLA</v>
          </cell>
          <cell r="H1513" t="str">
            <v>Theme 4</v>
          </cell>
          <cell r="I1513" t="str">
            <v>00000003857</v>
          </cell>
          <cell r="J1513" t="str">
            <v>20230200050</v>
          </cell>
          <cell r="K1513" t="str">
            <v>Платье детское для девочек Tiket полоска</v>
          </cell>
          <cell r="L1513" t="str">
            <v>Женский</v>
          </cell>
          <cell r="M1513" t="str">
            <v>Все</v>
          </cell>
          <cell r="N1513" t="str">
            <v>Tiket</v>
          </cell>
          <cell r="O1513" t="str">
            <v>полоска</v>
          </cell>
          <cell r="P1513" t="str">
            <v>Jersey</v>
          </cell>
          <cell r="Q1513" t="str">
            <v>Dress</v>
          </cell>
          <cell r="R1513" t="str">
            <v>Dress_Girls</v>
          </cell>
          <cell r="S1513" t="str">
            <v>Dress</v>
          </cell>
          <cell r="T1513" t="str">
            <v>Одежда</v>
          </cell>
          <cell r="U1513" t="str">
            <v>Single jersey / Трикотажное полотно</v>
          </cell>
          <cell r="V1513" t="str">
            <v>95%Хлопок/5%ПУ</v>
          </cell>
          <cell r="W1513" t="str">
            <v>(308) Kids cloth 98-164</v>
          </cell>
          <cell r="X1513">
            <v>12</v>
          </cell>
          <cell r="Y1513" t="str">
            <v>Нет</v>
          </cell>
          <cell r="Z1513" t="str">
            <v>Marina Ivaschenko</v>
          </cell>
          <cell r="AA1513" t="str">
            <v>Basic+</v>
          </cell>
          <cell r="AB1513" t="str">
            <v>Regular</v>
          </cell>
          <cell r="AC1513" t="str">
            <v>1,2,3,4,5</v>
          </cell>
          <cell r="AD1513" t="str">
            <v>1,2,3,4,5_12</v>
          </cell>
          <cell r="AE1513">
            <v>271</v>
          </cell>
          <cell r="AF1513">
            <v>52</v>
          </cell>
          <cell r="AG1513">
            <v>73</v>
          </cell>
          <cell r="AH1513">
            <v>96</v>
          </cell>
          <cell r="AI1513">
            <v>43</v>
          </cell>
          <cell r="AJ1513">
            <v>7</v>
          </cell>
          <cell r="AK1513">
            <v>0.65</v>
          </cell>
          <cell r="AL1513">
            <v>1</v>
          </cell>
          <cell r="AM1513">
            <v>12</v>
          </cell>
          <cell r="AN1513">
            <v>6</v>
          </cell>
          <cell r="AO1513">
            <v>18</v>
          </cell>
          <cell r="AP1513">
            <v>936</v>
          </cell>
          <cell r="AQ1513">
            <v>12</v>
          </cell>
          <cell r="AR1513">
            <v>6</v>
          </cell>
          <cell r="AS1513">
            <v>18</v>
          </cell>
          <cell r="AT1513">
            <v>1314</v>
          </cell>
          <cell r="AU1513">
            <v>12</v>
          </cell>
          <cell r="AV1513">
            <v>6</v>
          </cell>
          <cell r="AW1513">
            <v>18</v>
          </cell>
          <cell r="AX1513">
            <v>1728</v>
          </cell>
          <cell r="AY1513">
            <v>12</v>
          </cell>
          <cell r="AZ1513">
            <v>6</v>
          </cell>
          <cell r="BA1513">
            <v>18</v>
          </cell>
          <cell r="BB1513">
            <v>774</v>
          </cell>
          <cell r="BC1513">
            <v>12</v>
          </cell>
          <cell r="BD1513">
            <v>6</v>
          </cell>
          <cell r="BE1513">
            <v>18</v>
          </cell>
          <cell r="BF1513">
            <v>126</v>
          </cell>
          <cell r="BG1513" t="str">
            <v>0-6</v>
          </cell>
          <cell r="BH1513">
            <v>0.44345454545454543</v>
          </cell>
          <cell r="BI1513">
            <v>4878</v>
          </cell>
          <cell r="BJ1513">
            <v>999</v>
          </cell>
          <cell r="BK1513">
            <v>999</v>
          </cell>
          <cell r="BL1513">
            <v>908.18</v>
          </cell>
          <cell r="BM1513">
            <v>2.3412233419264119</v>
          </cell>
          <cell r="BN1513">
            <v>3.84</v>
          </cell>
          <cell r="BO1513">
            <v>3.99</v>
          </cell>
          <cell r="BP1513">
            <v>5.0199999999999996</v>
          </cell>
          <cell r="BQ1513">
            <v>426.7</v>
          </cell>
          <cell r="BR1513">
            <v>0.57287287287287292</v>
          </cell>
          <cell r="BS1513">
            <v>3.3</v>
          </cell>
          <cell r="BT1513">
            <v>85</v>
          </cell>
          <cell r="BU1513">
            <v>1.1000000000000001</v>
          </cell>
          <cell r="BV1513">
            <v>999</v>
          </cell>
          <cell r="BW1513">
            <v>600</v>
          </cell>
          <cell r="BX1513" t="str">
            <v>Ningbo Longxing Garments Co. LTD</v>
          </cell>
          <cell r="BY1513" t="str">
            <v>Китай</v>
          </cell>
          <cell r="BZ1513">
            <v>440</v>
          </cell>
          <cell r="CA1513">
            <v>944</v>
          </cell>
          <cell r="CB1513">
            <v>204</v>
          </cell>
          <cell r="CC1513">
            <v>4534</v>
          </cell>
          <cell r="CD1513">
            <v>11000</v>
          </cell>
          <cell r="CE1513">
            <v>3462.2832207650363</v>
          </cell>
          <cell r="CF1513">
            <v>11000</v>
          </cell>
          <cell r="CG1513">
            <v>10000</v>
          </cell>
          <cell r="CH1513" t="str">
            <v>ок</v>
          </cell>
          <cell r="CI1513" t="str">
            <v>ок</v>
          </cell>
          <cell r="CJ1513">
            <v>17</v>
          </cell>
          <cell r="CK1513">
            <v>19463.22</v>
          </cell>
          <cell r="CL1513">
            <v>3766.5600000000004</v>
          </cell>
          <cell r="CM1513">
            <v>1755.6000000000001</v>
          </cell>
          <cell r="CN1513">
            <v>18090.66</v>
          </cell>
          <cell r="CO1513">
            <v>813.96</v>
          </cell>
          <cell r="CP1513">
            <v>43890</v>
          </cell>
          <cell r="CQ1513">
            <v>2081442.5999999999</v>
          </cell>
          <cell r="CR1513">
            <v>402804.8</v>
          </cell>
          <cell r="CS1513">
            <v>187748</v>
          </cell>
          <cell r="CT1513">
            <v>1934657.8</v>
          </cell>
          <cell r="CU1513">
            <v>87046.8</v>
          </cell>
          <cell r="CV1513">
            <v>4693700</v>
          </cell>
          <cell r="CW1513">
            <v>4873122</v>
          </cell>
          <cell r="CX1513">
            <v>943056</v>
          </cell>
          <cell r="CY1513">
            <v>439560</v>
          </cell>
          <cell r="CZ1513">
            <v>4529466</v>
          </cell>
          <cell r="DA1513">
            <v>203796</v>
          </cell>
          <cell r="DB1513">
            <v>10989000</v>
          </cell>
          <cell r="DC1513" t="str">
            <v>Basic+</v>
          </cell>
          <cell r="DE1513">
            <v>59</v>
          </cell>
          <cell r="DF1513">
            <v>59</v>
          </cell>
          <cell r="DH1513">
            <v>12</v>
          </cell>
          <cell r="DI1513">
            <v>4</v>
          </cell>
          <cell r="DJ1513">
            <v>16</v>
          </cell>
          <cell r="DK1513">
            <v>944</v>
          </cell>
          <cell r="DP1513">
            <v>944</v>
          </cell>
          <cell r="DQ1513">
            <v>708</v>
          </cell>
          <cell r="DR1513">
            <v>236</v>
          </cell>
          <cell r="DS1513">
            <v>0.75</v>
          </cell>
          <cell r="DT1513">
            <v>0.25</v>
          </cell>
          <cell r="DU1513">
            <v>999</v>
          </cell>
          <cell r="DV1513">
            <v>355415.99999999994</v>
          </cell>
          <cell r="DW1513">
            <v>3766.5600000000004</v>
          </cell>
          <cell r="DX1513">
            <v>943056</v>
          </cell>
          <cell r="DY1513" t="str">
            <v>stripes</v>
          </cell>
          <cell r="DZ1513" t="str">
            <v>20230200050___Tiket___полоска</v>
          </cell>
          <cell r="EA1513" t="str">
            <v>Расчет кирпичей</v>
          </cell>
        </row>
        <row r="1514">
          <cell r="B1514" t="str">
            <v>20240160063_0077914_00000003835</v>
          </cell>
          <cell r="C1514" t="str">
            <v>20240160063_0077914</v>
          </cell>
          <cell r="D1514" t="str">
            <v>Theme 3ОдеждаLejakЖенскийcheck61</v>
          </cell>
          <cell r="E1514" t="str">
            <v>Заг. с Th 3</v>
          </cell>
          <cell r="F1514" t="str">
            <v>ACOOLA Одежда Весна 2024 Theme 3</v>
          </cell>
          <cell r="G1514" t="str">
            <v>ACOOLA</v>
          </cell>
          <cell r="H1514" t="str">
            <v>Theme 3</v>
          </cell>
          <cell r="I1514" t="str">
            <v>00000003835</v>
          </cell>
          <cell r="J1514" t="str">
            <v>20240160063</v>
          </cell>
          <cell r="K1514" t="str">
            <v>Брюки детские для девочек Lejak клетка</v>
          </cell>
          <cell r="L1514" t="str">
            <v>Женский</v>
          </cell>
          <cell r="M1514" t="str">
            <v>Школа</v>
          </cell>
          <cell r="N1514" t="str">
            <v>Lejak</v>
          </cell>
          <cell r="O1514" t="str">
            <v>клетка</v>
          </cell>
          <cell r="P1514" t="str">
            <v>Stitched</v>
          </cell>
          <cell r="Q1514" t="str">
            <v>Pants</v>
          </cell>
          <cell r="R1514" t="str">
            <v>Bottom_Girls</v>
          </cell>
          <cell r="S1514" t="str">
            <v>Pants</v>
          </cell>
          <cell r="T1514" t="str">
            <v>Одежда</v>
          </cell>
          <cell r="U1514" t="str">
            <v>Y/D check / Ткань в клетку</v>
          </cell>
          <cell r="V1514" t="str">
            <v>100%Хлопок</v>
          </cell>
          <cell r="W1514" t="str">
            <v>(61) kids school 9sizes</v>
          </cell>
          <cell r="X1514">
            <v>9</v>
          </cell>
          <cell r="Y1514" t="str">
            <v>Нет</v>
          </cell>
          <cell r="Z1514" t="str">
            <v>Margarita Chuy</v>
          </cell>
          <cell r="AA1514" t="str">
            <v>Basic+</v>
          </cell>
          <cell r="AB1514" t="str">
            <v>Regular</v>
          </cell>
          <cell r="AC1514" t="str">
            <v>1,2,3,4,5</v>
          </cell>
          <cell r="AD1514" t="str">
            <v>1,2,3,4,5_9</v>
          </cell>
          <cell r="AE1514">
            <v>271</v>
          </cell>
          <cell r="AF1514">
            <v>52</v>
          </cell>
          <cell r="AG1514">
            <v>73</v>
          </cell>
          <cell r="AH1514">
            <v>96</v>
          </cell>
          <cell r="AI1514">
            <v>43</v>
          </cell>
          <cell r="AJ1514">
            <v>7</v>
          </cell>
          <cell r="AK1514">
            <v>0.6</v>
          </cell>
          <cell r="AL1514">
            <v>1</v>
          </cell>
          <cell r="AM1514">
            <v>10</v>
          </cell>
          <cell r="AN1514">
            <v>5</v>
          </cell>
          <cell r="AO1514">
            <v>15</v>
          </cell>
          <cell r="AP1514">
            <v>780</v>
          </cell>
          <cell r="AQ1514">
            <v>10</v>
          </cell>
          <cell r="AR1514">
            <v>5</v>
          </cell>
          <cell r="AS1514">
            <v>15</v>
          </cell>
          <cell r="AT1514">
            <v>1095</v>
          </cell>
          <cell r="AU1514">
            <v>10</v>
          </cell>
          <cell r="AV1514">
            <v>5</v>
          </cell>
          <cell r="AW1514">
            <v>15</v>
          </cell>
          <cell r="AX1514">
            <v>1440</v>
          </cell>
          <cell r="AY1514">
            <v>10</v>
          </cell>
          <cell r="AZ1514">
            <v>5</v>
          </cell>
          <cell r="BA1514">
            <v>15</v>
          </cell>
          <cell r="BB1514">
            <v>645</v>
          </cell>
          <cell r="BC1514">
            <v>10</v>
          </cell>
          <cell r="BD1514">
            <v>5</v>
          </cell>
          <cell r="BE1514">
            <v>15</v>
          </cell>
          <cell r="BF1514">
            <v>105</v>
          </cell>
          <cell r="BG1514" t="str">
            <v>1-5</v>
          </cell>
          <cell r="BH1514">
            <v>0.45166666666666666</v>
          </cell>
          <cell r="BI1514">
            <v>4065</v>
          </cell>
          <cell r="BJ1514">
            <v>1499</v>
          </cell>
          <cell r="BK1514">
            <v>1499</v>
          </cell>
          <cell r="BL1514">
            <v>1362.73</v>
          </cell>
          <cell r="BM1514">
            <v>3.1890224444208064</v>
          </cell>
          <cell r="BN1514">
            <v>4.0599999999999996</v>
          </cell>
          <cell r="BO1514">
            <v>4.28</v>
          </cell>
          <cell r="BP1514">
            <v>5.53</v>
          </cell>
          <cell r="BQ1514">
            <v>470.05</v>
          </cell>
          <cell r="BR1514">
            <v>0.68642428285523682</v>
          </cell>
          <cell r="BS1514">
            <v>3.3</v>
          </cell>
          <cell r="BT1514">
            <v>85</v>
          </cell>
          <cell r="BU1514">
            <v>1.1000000000000001</v>
          </cell>
          <cell r="BV1514">
            <v>1499</v>
          </cell>
          <cell r="BW1514">
            <v>900</v>
          </cell>
          <cell r="BX1514" t="str">
            <v>SHAOXING YANSHENG TRADING CO., LTD</v>
          </cell>
          <cell r="BY1514" t="str">
            <v>Китай</v>
          </cell>
          <cell r="BZ1514">
            <v>360</v>
          </cell>
          <cell r="CA1514">
            <v>826</v>
          </cell>
          <cell r="CB1514">
            <v>162</v>
          </cell>
          <cell r="CC1514">
            <v>3587</v>
          </cell>
          <cell r="CD1514">
            <v>9000</v>
          </cell>
          <cell r="CE1514">
            <v>2832.7771806259389</v>
          </cell>
          <cell r="CF1514">
            <v>9000</v>
          </cell>
          <cell r="CG1514">
            <v>10000</v>
          </cell>
          <cell r="CH1514" t="str">
            <v>ок</v>
          </cell>
          <cell r="CI1514" t="str">
            <v>ок</v>
          </cell>
          <cell r="CJ1514">
            <v>18</v>
          </cell>
          <cell r="CK1514">
            <v>17398.2</v>
          </cell>
          <cell r="CL1514">
            <v>3535.28</v>
          </cell>
          <cell r="CM1514">
            <v>1540.8000000000002</v>
          </cell>
          <cell r="CN1514">
            <v>15352.36</v>
          </cell>
          <cell r="CO1514">
            <v>693.36</v>
          </cell>
          <cell r="CP1514">
            <v>38520</v>
          </cell>
          <cell r="CQ1514">
            <v>1910753.25</v>
          </cell>
          <cell r="CR1514">
            <v>388261.3</v>
          </cell>
          <cell r="CS1514">
            <v>169218</v>
          </cell>
          <cell r="CT1514">
            <v>1686069.35</v>
          </cell>
          <cell r="CU1514">
            <v>76148.100000000006</v>
          </cell>
          <cell r="CV1514">
            <v>4230450</v>
          </cell>
          <cell r="CW1514">
            <v>6093435</v>
          </cell>
          <cell r="CX1514">
            <v>1238174</v>
          </cell>
          <cell r="CY1514">
            <v>539640</v>
          </cell>
          <cell r="CZ1514">
            <v>5376913</v>
          </cell>
          <cell r="DA1514">
            <v>242838</v>
          </cell>
          <cell r="DB1514">
            <v>13491000</v>
          </cell>
          <cell r="DC1514" t="str">
            <v>Basic+</v>
          </cell>
          <cell r="DE1514">
            <v>59</v>
          </cell>
          <cell r="DF1514">
            <v>59</v>
          </cell>
          <cell r="DH1514">
            <v>10</v>
          </cell>
          <cell r="DI1514">
            <v>4</v>
          </cell>
          <cell r="DJ1514">
            <v>14</v>
          </cell>
          <cell r="DK1514">
            <v>826</v>
          </cell>
          <cell r="DP1514">
            <v>826</v>
          </cell>
          <cell r="DQ1514">
            <v>590</v>
          </cell>
          <cell r="DR1514">
            <v>236</v>
          </cell>
          <cell r="DS1514">
            <v>0.7142857142857143</v>
          </cell>
          <cell r="DT1514">
            <v>0.2857142857142857</v>
          </cell>
          <cell r="DU1514">
            <v>1499</v>
          </cell>
          <cell r="DV1514">
            <v>342583.50000000006</v>
          </cell>
          <cell r="DW1514">
            <v>3535.28</v>
          </cell>
          <cell r="DX1514">
            <v>1238174</v>
          </cell>
          <cell r="DY1514" t="str">
            <v>check</v>
          </cell>
          <cell r="DZ1514" t="str">
            <v>20240160063___Lejak___клетка</v>
          </cell>
          <cell r="EA1514" t="str">
            <v>Расчет кирпичей</v>
          </cell>
        </row>
        <row r="1515">
          <cell r="B1515" t="str">
            <v>20240160063_0077915_00000003835</v>
          </cell>
          <cell r="C1515" t="str">
            <v>20240160063_0077915</v>
          </cell>
          <cell r="D1515" t="str">
            <v>Theme 3ОдеждаLejakЖенскийcheck 261</v>
          </cell>
          <cell r="E1515" t="str">
            <v>Заг. с Th 3</v>
          </cell>
          <cell r="F1515" t="str">
            <v>ACOOLA Одежда Весна 2024 Theme 3</v>
          </cell>
          <cell r="G1515" t="str">
            <v>ACOOLA</v>
          </cell>
          <cell r="H1515" t="str">
            <v>Theme 3</v>
          </cell>
          <cell r="I1515" t="str">
            <v>00000003835</v>
          </cell>
          <cell r="J1515" t="str">
            <v>20240160063</v>
          </cell>
          <cell r="K1515" t="str">
            <v>Брюки детские для девочек Lejak клетка 2</v>
          </cell>
          <cell r="L1515" t="str">
            <v>Женский</v>
          </cell>
          <cell r="M1515" t="str">
            <v>Школа</v>
          </cell>
          <cell r="N1515" t="str">
            <v>Lejak</v>
          </cell>
          <cell r="O1515" t="str">
            <v>клетка 2</v>
          </cell>
          <cell r="P1515" t="str">
            <v>Stitched</v>
          </cell>
          <cell r="Q1515" t="str">
            <v>Pants</v>
          </cell>
          <cell r="R1515" t="str">
            <v>Bottom_Girls</v>
          </cell>
          <cell r="S1515" t="str">
            <v>Pants</v>
          </cell>
          <cell r="T1515" t="str">
            <v>Одежда</v>
          </cell>
          <cell r="U1515" t="str">
            <v>Y/D check / Ткань в клетку</v>
          </cell>
          <cell r="V1515" t="str">
            <v>100%Хлопок</v>
          </cell>
          <cell r="W1515" t="str">
            <v>(61) kids school 9sizes</v>
          </cell>
          <cell r="X1515">
            <v>9</v>
          </cell>
          <cell r="Y1515" t="str">
            <v>Нет</v>
          </cell>
          <cell r="Z1515" t="str">
            <v>Margarita Chuy</v>
          </cell>
          <cell r="AA1515" t="str">
            <v>Basic+</v>
          </cell>
          <cell r="AB1515" t="str">
            <v>Regular</v>
          </cell>
          <cell r="AC1515" t="str">
            <v>1,2,3,4,5</v>
          </cell>
          <cell r="AD1515" t="str">
            <v>1,2,3,4,5_9</v>
          </cell>
          <cell r="AE1515">
            <v>271</v>
          </cell>
          <cell r="AF1515">
            <v>52</v>
          </cell>
          <cell r="AG1515">
            <v>73</v>
          </cell>
          <cell r="AH1515">
            <v>96</v>
          </cell>
          <cell r="AI1515">
            <v>43</v>
          </cell>
          <cell r="AJ1515">
            <v>7</v>
          </cell>
          <cell r="AK1515">
            <v>0.55000000000000004</v>
          </cell>
          <cell r="AL1515">
            <v>0.7</v>
          </cell>
          <cell r="AM1515">
            <v>9</v>
          </cell>
          <cell r="AN1515">
            <v>3</v>
          </cell>
          <cell r="AO1515">
            <v>12</v>
          </cell>
          <cell r="AP1515">
            <v>624</v>
          </cell>
          <cell r="AQ1515">
            <v>9</v>
          </cell>
          <cell r="AR1515">
            <v>3</v>
          </cell>
          <cell r="AS1515">
            <v>12</v>
          </cell>
          <cell r="AT1515">
            <v>876</v>
          </cell>
          <cell r="AU1515">
            <v>9</v>
          </cell>
          <cell r="AV1515">
            <v>3</v>
          </cell>
          <cell r="AW1515">
            <v>12</v>
          </cell>
          <cell r="AX1515">
            <v>1152</v>
          </cell>
          <cell r="AY1515">
            <v>9</v>
          </cell>
          <cell r="AZ1515">
            <v>3</v>
          </cell>
          <cell r="BA1515">
            <v>12</v>
          </cell>
          <cell r="BB1515">
            <v>516</v>
          </cell>
          <cell r="BC1515">
            <v>9</v>
          </cell>
          <cell r="BD1515">
            <v>3</v>
          </cell>
          <cell r="BE1515">
            <v>12</v>
          </cell>
          <cell r="BF1515">
            <v>84</v>
          </cell>
          <cell r="BG1515" t="str">
            <v>0-3</v>
          </cell>
          <cell r="BH1515">
            <v>0.46457142857142858</v>
          </cell>
          <cell r="BI1515">
            <v>3252</v>
          </cell>
          <cell r="BJ1515">
            <v>1499</v>
          </cell>
          <cell r="BK1515">
            <v>1499</v>
          </cell>
          <cell r="BL1515">
            <v>1362.73</v>
          </cell>
          <cell r="BM1515">
            <v>3.1890224444208064</v>
          </cell>
          <cell r="BN1515">
            <v>4.0599999999999996</v>
          </cell>
          <cell r="BO1515">
            <v>4.28</v>
          </cell>
          <cell r="BP1515">
            <v>5.53</v>
          </cell>
          <cell r="BQ1515">
            <v>470.05</v>
          </cell>
          <cell r="BR1515">
            <v>0.68642428285523682</v>
          </cell>
          <cell r="BS1515">
            <v>3.3</v>
          </cell>
          <cell r="BT1515">
            <v>85</v>
          </cell>
          <cell r="BU1515">
            <v>1.1000000000000001</v>
          </cell>
          <cell r="BV1515">
            <v>1499</v>
          </cell>
          <cell r="BW1515">
            <v>900</v>
          </cell>
          <cell r="BX1515" t="str">
            <v>SHAOXING YANSHENG TRADING CO., LTD</v>
          </cell>
          <cell r="BY1515" t="str">
            <v>Китай</v>
          </cell>
          <cell r="BZ1515">
            <v>280</v>
          </cell>
          <cell r="CA1515">
            <v>767</v>
          </cell>
          <cell r="CB1515">
            <v>126</v>
          </cell>
          <cell r="CC1515">
            <v>2575</v>
          </cell>
          <cell r="CD1515">
            <v>7000</v>
          </cell>
          <cell r="CE1515">
            <v>2203.2711404868414</v>
          </cell>
          <cell r="CF1515">
            <v>7000</v>
          </cell>
          <cell r="CG1515">
            <v>10000</v>
          </cell>
          <cell r="CH1515" t="str">
            <v>ок</v>
          </cell>
          <cell r="CI1515" t="str">
            <v>ок</v>
          </cell>
          <cell r="CJ1515">
            <v>14</v>
          </cell>
          <cell r="CK1515">
            <v>13918.560000000001</v>
          </cell>
          <cell r="CL1515">
            <v>3282.76</v>
          </cell>
          <cell r="CM1515">
            <v>1198.4000000000001</v>
          </cell>
          <cell r="CN1515">
            <v>11021</v>
          </cell>
          <cell r="CO1515">
            <v>539.28000000000009</v>
          </cell>
          <cell r="CP1515">
            <v>29960</v>
          </cell>
          <cell r="CQ1515">
            <v>1528602.6</v>
          </cell>
          <cell r="CR1515">
            <v>360528.35000000003</v>
          </cell>
          <cell r="CS1515">
            <v>131614</v>
          </cell>
          <cell r="CT1515">
            <v>1210378.75</v>
          </cell>
          <cell r="CU1515">
            <v>59226.3</v>
          </cell>
          <cell r="CV1515">
            <v>3290350</v>
          </cell>
          <cell r="CW1515">
            <v>4874748</v>
          </cell>
          <cell r="CX1515">
            <v>1149733</v>
          </cell>
          <cell r="CY1515">
            <v>419720</v>
          </cell>
          <cell r="CZ1515">
            <v>3859925</v>
          </cell>
          <cell r="DA1515">
            <v>188874</v>
          </cell>
          <cell r="DB1515">
            <v>10493000</v>
          </cell>
          <cell r="DC1515" t="str">
            <v>Basic+</v>
          </cell>
          <cell r="DE1515">
            <v>59</v>
          </cell>
          <cell r="DF1515">
            <v>59</v>
          </cell>
          <cell r="DH1515">
            <v>9</v>
          </cell>
          <cell r="DI1515">
            <v>4</v>
          </cell>
          <cell r="DJ1515">
            <v>13</v>
          </cell>
          <cell r="DK1515">
            <v>767</v>
          </cell>
          <cell r="DP1515">
            <v>767</v>
          </cell>
          <cell r="DQ1515">
            <v>531</v>
          </cell>
          <cell r="DR1515">
            <v>236</v>
          </cell>
          <cell r="DS1515">
            <v>0.69230769230769229</v>
          </cell>
          <cell r="DT1515">
            <v>0.30769230769230771</v>
          </cell>
          <cell r="DU1515">
            <v>1499</v>
          </cell>
          <cell r="DV1515">
            <v>318113.25</v>
          </cell>
          <cell r="DW1515">
            <v>3282.76</v>
          </cell>
          <cell r="DX1515">
            <v>1149733</v>
          </cell>
          <cell r="DY1515" t="str">
            <v>check 2</v>
          </cell>
          <cell r="DZ1515" t="str">
            <v>20240160063___Lejak___клетка 2</v>
          </cell>
          <cell r="EA1515" t="str">
            <v>Расчет кирпичей</v>
          </cell>
        </row>
        <row r="1516">
          <cell r="B1516" t="str">
            <v>20306730009_0068854_00000003779</v>
          </cell>
          <cell r="C1516" t="str">
            <v>20306730009_0068854</v>
          </cell>
          <cell r="D1516" t="str">
            <v>Theme 1АксессуарыValabelУнисексmulticolor9</v>
          </cell>
          <cell r="E1516" t="str">
            <v>Заг. с Th 1</v>
          </cell>
          <cell r="F1516" t="str">
            <v>ACOOLA Аксессуары Весна 2024 Theme 1</v>
          </cell>
          <cell r="G1516" t="str">
            <v>ACOOLA</v>
          </cell>
          <cell r="H1516" t="str">
            <v>Theme 1</v>
          </cell>
          <cell r="I1516" t="str">
            <v>00000003779</v>
          </cell>
          <cell r="J1516" t="str">
            <v>20306730009</v>
          </cell>
          <cell r="K1516" t="str">
            <v>Рюкзак детский Valabel цветной</v>
          </cell>
          <cell r="L1516" t="str">
            <v>Унисекс</v>
          </cell>
          <cell r="M1516" t="str">
            <v/>
          </cell>
          <cell r="N1516" t="str">
            <v>Valabel</v>
          </cell>
          <cell r="O1516" t="str">
            <v>цветной</v>
          </cell>
          <cell r="P1516" t="str">
            <v>Accessories</v>
          </cell>
          <cell r="Q1516" t="str">
            <v>Backpack</v>
          </cell>
          <cell r="R1516" t="str">
            <v>Accessories_Women</v>
          </cell>
          <cell r="S1516" t="str">
            <v>Accessories</v>
          </cell>
          <cell r="T1516" t="str">
            <v>Аксессуары</v>
          </cell>
          <cell r="U1516" t="str">
            <v>Acc / Аксессуары</v>
          </cell>
          <cell r="V1516" t="str">
            <v>100%Текстиль(ПЭ)</v>
          </cell>
          <cell r="W1516" t="str">
            <v>(9) one size</v>
          </cell>
          <cell r="X1516">
            <v>1</v>
          </cell>
          <cell r="Y1516" t="str">
            <v>Нет</v>
          </cell>
          <cell r="Z1516" t="str">
            <v>Julia Kosmina</v>
          </cell>
          <cell r="AA1516" t="str">
            <v>Basic+</v>
          </cell>
          <cell r="AB1516" t="str">
            <v>Regular</v>
          </cell>
          <cell r="AC1516" t="str">
            <v>1,2,3,4,5</v>
          </cell>
          <cell r="AD1516" t="str">
            <v>1,2,3,4,5_1</v>
          </cell>
          <cell r="AE1516">
            <v>201</v>
          </cell>
          <cell r="AF1516">
            <v>39</v>
          </cell>
          <cell r="AG1516">
            <v>54</v>
          </cell>
          <cell r="AH1516">
            <v>71</v>
          </cell>
          <cell r="AI1516">
            <v>32</v>
          </cell>
          <cell r="AJ1516">
            <v>5</v>
          </cell>
          <cell r="AK1516">
            <v>1.5</v>
          </cell>
          <cell r="AL1516">
            <v>0.8</v>
          </cell>
          <cell r="AM1516">
            <v>3</v>
          </cell>
          <cell r="AN1516">
            <v>1</v>
          </cell>
          <cell r="AO1516">
            <v>4</v>
          </cell>
          <cell r="AP1516">
            <v>156</v>
          </cell>
          <cell r="AQ1516">
            <v>3</v>
          </cell>
          <cell r="AR1516">
            <v>1</v>
          </cell>
          <cell r="AS1516">
            <v>4</v>
          </cell>
          <cell r="AT1516">
            <v>216</v>
          </cell>
          <cell r="AU1516">
            <v>3</v>
          </cell>
          <cell r="AV1516">
            <v>1</v>
          </cell>
          <cell r="AW1516">
            <v>4</v>
          </cell>
          <cell r="AX1516">
            <v>284</v>
          </cell>
          <cell r="AY1516">
            <v>3</v>
          </cell>
          <cell r="AZ1516">
            <v>1</v>
          </cell>
          <cell r="BA1516">
            <v>4</v>
          </cell>
          <cell r="BB1516">
            <v>128</v>
          </cell>
          <cell r="BC1516">
            <v>3</v>
          </cell>
          <cell r="BD1516">
            <v>1</v>
          </cell>
          <cell r="BE1516">
            <v>4</v>
          </cell>
          <cell r="BF1516">
            <v>20</v>
          </cell>
          <cell r="BG1516" t="str">
            <v>2-1</v>
          </cell>
          <cell r="BH1516">
            <v>0.40200000000000002</v>
          </cell>
          <cell r="BI1516">
            <v>804</v>
          </cell>
          <cell r="BJ1516">
            <v>1799</v>
          </cell>
          <cell r="BK1516">
            <v>1799</v>
          </cell>
          <cell r="BL1516">
            <v>1499.17</v>
          </cell>
          <cell r="BM1516">
            <v>3.5215816775961635</v>
          </cell>
          <cell r="BN1516">
            <v>4.22</v>
          </cell>
          <cell r="BO1516">
            <v>4.26</v>
          </cell>
          <cell r="BP1516">
            <v>6.01</v>
          </cell>
          <cell r="BQ1516">
            <v>510.84999999999997</v>
          </cell>
          <cell r="BR1516">
            <v>0.71603668704836021</v>
          </cell>
          <cell r="BS1516">
            <v>3.3</v>
          </cell>
          <cell r="BT1516">
            <v>85</v>
          </cell>
          <cell r="BU1516">
            <v>1.2</v>
          </cell>
          <cell r="BV1516">
            <v>1799</v>
          </cell>
          <cell r="BW1516">
            <v>900</v>
          </cell>
          <cell r="BX1516" t="str">
            <v>YIWU TIMLY ACCESSORIES CO.,LTD</v>
          </cell>
          <cell r="BY1516" t="str">
            <v>Китай</v>
          </cell>
          <cell r="BZ1516">
            <v>80</v>
          </cell>
          <cell r="CA1516">
            <v>195</v>
          </cell>
          <cell r="CB1516">
            <v>36</v>
          </cell>
          <cell r="CC1516">
            <v>885</v>
          </cell>
          <cell r="CD1516">
            <v>2000</v>
          </cell>
          <cell r="CE1516">
            <v>629.50604013909754</v>
          </cell>
          <cell r="CF1516">
            <v>2000</v>
          </cell>
          <cell r="CG1516">
            <v>1500</v>
          </cell>
          <cell r="CH1516" t="str">
            <v>ок</v>
          </cell>
          <cell r="CI1516" t="str">
            <v>ок</v>
          </cell>
          <cell r="CJ1516">
            <v>36</v>
          </cell>
          <cell r="CK1516">
            <v>3425.04</v>
          </cell>
          <cell r="CL1516">
            <v>830.69999999999993</v>
          </cell>
          <cell r="CM1516">
            <v>340.79999999999995</v>
          </cell>
          <cell r="CN1516">
            <v>3770.1</v>
          </cell>
          <cell r="CO1516">
            <v>153.35999999999999</v>
          </cell>
          <cell r="CP1516">
            <v>8520</v>
          </cell>
          <cell r="CQ1516">
            <v>410723.39999999997</v>
          </cell>
          <cell r="CR1516">
            <v>99615.75</v>
          </cell>
          <cell r="CS1516">
            <v>40868</v>
          </cell>
          <cell r="CT1516">
            <v>452102.24999999994</v>
          </cell>
          <cell r="CU1516">
            <v>18390.599999999999</v>
          </cell>
          <cell r="CV1516">
            <v>1021699.9999999999</v>
          </cell>
          <cell r="CW1516">
            <v>1446396</v>
          </cell>
          <cell r="CX1516">
            <v>350805</v>
          </cell>
          <cell r="CY1516">
            <v>143920</v>
          </cell>
          <cell r="CZ1516">
            <v>1592115</v>
          </cell>
          <cell r="DA1516">
            <v>64764</v>
          </cell>
          <cell r="DB1516">
            <v>3598000</v>
          </cell>
          <cell r="DC1516" t="str">
            <v>Basic+</v>
          </cell>
          <cell r="DE1516">
            <v>39</v>
          </cell>
          <cell r="DF1516">
            <v>39</v>
          </cell>
          <cell r="DH1516">
            <v>3</v>
          </cell>
          <cell r="DI1516">
            <v>2</v>
          </cell>
          <cell r="DJ1516">
            <v>5</v>
          </cell>
          <cell r="DK1516">
            <v>195</v>
          </cell>
          <cell r="DP1516">
            <v>195</v>
          </cell>
          <cell r="DQ1516">
            <v>117</v>
          </cell>
          <cell r="DR1516">
            <v>78</v>
          </cell>
          <cell r="DS1516">
            <v>0.6</v>
          </cell>
          <cell r="DT1516">
            <v>0.4</v>
          </cell>
          <cell r="DU1516">
            <v>1799</v>
          </cell>
          <cell r="DV1516">
            <v>87896.25</v>
          </cell>
          <cell r="DW1516">
            <v>830.69999999999993</v>
          </cell>
          <cell r="DX1516">
            <v>350805</v>
          </cell>
          <cell r="DY1516" t="str">
            <v>multicolor</v>
          </cell>
          <cell r="DZ1516" t="str">
            <v>20306730009___Valabel___цветной</v>
          </cell>
        </row>
        <row r="1517">
          <cell r="B1517" t="str">
            <v>20106510001_0079169_00000003865</v>
          </cell>
          <cell r="C1517" t="str">
            <v>20106510001_0079169</v>
          </cell>
          <cell r="D1517" t="str">
            <v>Theme 4АксессуарыMotosyМужскойmulticolor9</v>
          </cell>
          <cell r="E1517" t="str">
            <v>Заг. с Th 4</v>
          </cell>
          <cell r="F1517" t="str">
            <v>ACOOLA Аксессуары Весна 2024 Theme 4</v>
          </cell>
          <cell r="G1517" t="str">
            <v>ACOOLA</v>
          </cell>
          <cell r="H1517" t="str">
            <v>Theme 4</v>
          </cell>
          <cell r="I1517" t="str">
            <v>00000003865</v>
          </cell>
          <cell r="J1517" t="str">
            <v>20106510001</v>
          </cell>
          <cell r="K1517" t="str">
            <v>Зонт детский Motosy цветной</v>
          </cell>
          <cell r="L1517" t="str">
            <v>Мужской</v>
          </cell>
          <cell r="M1517" t="str">
            <v/>
          </cell>
          <cell r="N1517" t="str">
            <v>Motosy</v>
          </cell>
          <cell r="O1517" t="str">
            <v>цветной</v>
          </cell>
          <cell r="P1517" t="str">
            <v>Accessories</v>
          </cell>
          <cell r="Q1517" t="str">
            <v>Umbrella</v>
          </cell>
          <cell r="R1517" t="str">
            <v>Swim_Women</v>
          </cell>
          <cell r="S1517" t="str">
            <v>Swim</v>
          </cell>
          <cell r="T1517" t="str">
            <v>Аксессуары</v>
          </cell>
          <cell r="U1517" t="str">
            <v/>
          </cell>
          <cell r="V1517" t="str">
            <v/>
          </cell>
          <cell r="W1517" t="str">
            <v>(9) one size</v>
          </cell>
          <cell r="X1517">
            <v>1</v>
          </cell>
          <cell r="Y1517" t="str">
            <v>Нет</v>
          </cell>
          <cell r="Z1517" t="str">
            <v>Julia Kosmina</v>
          </cell>
          <cell r="AA1517" t="str">
            <v>Basic+</v>
          </cell>
          <cell r="AB1517" t="str">
            <v>Regular</v>
          </cell>
          <cell r="AC1517" t="str">
            <v>1,2,3,4,5</v>
          </cell>
          <cell r="AD1517" t="str">
            <v>1,2,3,4,5_1</v>
          </cell>
          <cell r="AE1517">
            <v>271</v>
          </cell>
          <cell r="AF1517">
            <v>52</v>
          </cell>
          <cell r="AG1517">
            <v>73</v>
          </cell>
          <cell r="AH1517">
            <v>96</v>
          </cell>
          <cell r="AI1517">
            <v>43</v>
          </cell>
          <cell r="AJ1517">
            <v>7</v>
          </cell>
          <cell r="AK1517">
            <v>1</v>
          </cell>
          <cell r="AL1517">
            <v>1</v>
          </cell>
          <cell r="AM1517">
            <v>2</v>
          </cell>
          <cell r="AN1517">
            <v>1</v>
          </cell>
          <cell r="AO1517">
            <v>3</v>
          </cell>
          <cell r="AP1517">
            <v>156</v>
          </cell>
          <cell r="AQ1517">
            <v>2</v>
          </cell>
          <cell r="AR1517">
            <v>1</v>
          </cell>
          <cell r="AS1517">
            <v>3</v>
          </cell>
          <cell r="AT1517">
            <v>219</v>
          </cell>
          <cell r="AU1517">
            <v>2</v>
          </cell>
          <cell r="AV1517">
            <v>0</v>
          </cell>
          <cell r="AW1517">
            <v>2</v>
          </cell>
          <cell r="AX1517">
            <v>192</v>
          </cell>
          <cell r="AY1517">
            <v>2</v>
          </cell>
          <cell r="AZ1517">
            <v>0</v>
          </cell>
          <cell r="BA1517">
            <v>2</v>
          </cell>
          <cell r="BB1517">
            <v>86</v>
          </cell>
          <cell r="BC1517">
            <v>2</v>
          </cell>
          <cell r="BD1517">
            <v>0</v>
          </cell>
          <cell r="BE1517">
            <v>2</v>
          </cell>
          <cell r="BF1517">
            <v>14</v>
          </cell>
          <cell r="BG1517" t="str">
            <v>1-1</v>
          </cell>
          <cell r="BH1517">
            <v>0.44466666666666665</v>
          </cell>
          <cell r="BI1517">
            <v>667</v>
          </cell>
          <cell r="BJ1517">
            <v>499</v>
          </cell>
          <cell r="BK1517">
            <v>499</v>
          </cell>
          <cell r="BL1517">
            <v>415.83</v>
          </cell>
          <cell r="BM1517">
            <v>2.863701578192253</v>
          </cell>
          <cell r="BN1517">
            <v>1.53</v>
          </cell>
          <cell r="BO1517">
            <v>1.47</v>
          </cell>
          <cell r="BP1517">
            <v>2.0499999999999998</v>
          </cell>
          <cell r="BQ1517">
            <v>174.24999999999997</v>
          </cell>
          <cell r="BR1517">
            <v>0.65080160320641289</v>
          </cell>
          <cell r="BS1517">
            <v>3.3</v>
          </cell>
          <cell r="BT1517">
            <v>85</v>
          </cell>
          <cell r="BU1517">
            <v>1.2</v>
          </cell>
          <cell r="BV1517">
            <v>499</v>
          </cell>
          <cell r="BW1517">
            <v>250</v>
          </cell>
          <cell r="BX1517" t="str">
            <v>FREE MARKET CO., LTD</v>
          </cell>
          <cell r="BY1517" t="str">
            <v>Китай</v>
          </cell>
          <cell r="BZ1517">
            <v>60</v>
          </cell>
          <cell r="CA1517">
            <v>177</v>
          </cell>
          <cell r="CB1517">
            <v>27</v>
          </cell>
          <cell r="CC1517">
            <v>569</v>
          </cell>
          <cell r="CD1517">
            <v>1500</v>
          </cell>
          <cell r="CE1517">
            <v>472.12953010432312</v>
          </cell>
          <cell r="CF1517">
            <v>1500</v>
          </cell>
          <cell r="CG1517">
            <v>1500</v>
          </cell>
          <cell r="CH1517" t="str">
            <v>ок</v>
          </cell>
          <cell r="CI1517" t="str">
            <v>ок</v>
          </cell>
          <cell r="CJ1517">
            <v>27</v>
          </cell>
          <cell r="CK1517">
            <v>980.49</v>
          </cell>
          <cell r="CL1517">
            <v>260.19</v>
          </cell>
          <cell r="CM1517">
            <v>88.2</v>
          </cell>
          <cell r="CN1517">
            <v>836.43</v>
          </cell>
          <cell r="CO1517">
            <v>39.69</v>
          </cell>
          <cell r="CP1517">
            <v>2205</v>
          </cell>
          <cell r="CQ1517">
            <v>116224.74999999999</v>
          </cell>
          <cell r="CR1517">
            <v>30842.249999999996</v>
          </cell>
          <cell r="CS1517">
            <v>10454.999999999998</v>
          </cell>
          <cell r="CT1517">
            <v>99148.249999999985</v>
          </cell>
          <cell r="CU1517">
            <v>4704.7499999999991</v>
          </cell>
          <cell r="CV1517">
            <v>261374.99999999997</v>
          </cell>
          <cell r="CW1517">
            <v>332833</v>
          </cell>
          <cell r="CX1517">
            <v>88323</v>
          </cell>
          <cell r="CY1517">
            <v>29940</v>
          </cell>
          <cell r="CZ1517">
            <v>283931</v>
          </cell>
          <cell r="DA1517">
            <v>13473</v>
          </cell>
          <cell r="DB1517">
            <v>748500</v>
          </cell>
          <cell r="DC1517" t="str">
            <v>Basic+</v>
          </cell>
          <cell r="DE1517">
            <v>59</v>
          </cell>
          <cell r="DF1517">
            <v>59</v>
          </cell>
          <cell r="DH1517">
            <v>2</v>
          </cell>
          <cell r="DI1517">
            <v>1</v>
          </cell>
          <cell r="DJ1517">
            <v>3</v>
          </cell>
          <cell r="DK1517">
            <v>177</v>
          </cell>
          <cell r="DP1517">
            <v>177</v>
          </cell>
          <cell r="DQ1517">
            <v>118</v>
          </cell>
          <cell r="DR1517">
            <v>59</v>
          </cell>
          <cell r="DS1517">
            <v>0.66666666666666663</v>
          </cell>
          <cell r="DT1517">
            <v>0.33333333333333331</v>
          </cell>
          <cell r="DU1517">
            <v>499</v>
          </cell>
          <cell r="DV1517">
            <v>27213.749999999996</v>
          </cell>
          <cell r="DW1517">
            <v>260.19</v>
          </cell>
          <cell r="DX1517">
            <v>88323</v>
          </cell>
          <cell r="DY1517" t="str">
            <v>multicolor</v>
          </cell>
          <cell r="DZ1517" t="str">
            <v>20106510001___Motosy___цветной</v>
          </cell>
        </row>
        <row r="1518">
          <cell r="B1518" t="str">
            <v>20106510002_0079170_00000003865</v>
          </cell>
          <cell r="C1518" t="str">
            <v>20106510002_0079170</v>
          </cell>
          <cell r="D1518" t="str">
            <v>Theme 4АксессуарыFutsyМужскойblack &amp; white9</v>
          </cell>
          <cell r="E1518" t="str">
            <v>Заг. с Th 4</v>
          </cell>
          <cell r="F1518" t="str">
            <v>ACOOLA Аксессуары Весна 2024 Theme 4</v>
          </cell>
          <cell r="G1518" t="str">
            <v>ACOOLA</v>
          </cell>
          <cell r="H1518" t="str">
            <v>Theme 4</v>
          </cell>
          <cell r="I1518" t="str">
            <v>00000003865</v>
          </cell>
          <cell r="J1518" t="str">
            <v>20106510002</v>
          </cell>
          <cell r="K1518" t="str">
            <v>Зонт детский Futsy черно-белый</v>
          </cell>
          <cell r="L1518" t="str">
            <v>Мужской</v>
          </cell>
          <cell r="M1518" t="str">
            <v/>
          </cell>
          <cell r="N1518" t="str">
            <v>Futsy</v>
          </cell>
          <cell r="O1518" t="str">
            <v>черно-белый</v>
          </cell>
          <cell r="P1518" t="str">
            <v>Accessories</v>
          </cell>
          <cell r="Q1518" t="str">
            <v>Umbrella</v>
          </cell>
          <cell r="R1518" t="str">
            <v>Swim_Women</v>
          </cell>
          <cell r="S1518" t="str">
            <v>Swim</v>
          </cell>
          <cell r="T1518" t="str">
            <v>Аксессуары</v>
          </cell>
          <cell r="U1518" t="str">
            <v/>
          </cell>
          <cell r="V1518" t="str">
            <v/>
          </cell>
          <cell r="W1518" t="str">
            <v>(9) one size</v>
          </cell>
          <cell r="X1518">
            <v>1</v>
          </cell>
          <cell r="Y1518" t="str">
            <v>Нет</v>
          </cell>
          <cell r="Z1518" t="str">
            <v>Julia Kosmina</v>
          </cell>
          <cell r="AA1518" t="str">
            <v>Basic+</v>
          </cell>
          <cell r="AB1518" t="str">
            <v>Regular</v>
          </cell>
          <cell r="AC1518" t="str">
            <v>1,2,3,4,5</v>
          </cell>
          <cell r="AD1518" t="str">
            <v>1,2,3,4,5_1</v>
          </cell>
          <cell r="AE1518">
            <v>271</v>
          </cell>
          <cell r="AF1518">
            <v>52</v>
          </cell>
          <cell r="AG1518">
            <v>73</v>
          </cell>
          <cell r="AH1518">
            <v>96</v>
          </cell>
          <cell r="AI1518">
            <v>43</v>
          </cell>
          <cell r="AJ1518">
            <v>7</v>
          </cell>
          <cell r="AK1518">
            <v>1</v>
          </cell>
          <cell r="AL1518">
            <v>0</v>
          </cell>
          <cell r="AM1518">
            <v>2</v>
          </cell>
          <cell r="AN1518">
            <v>0</v>
          </cell>
          <cell r="AO1518">
            <v>2</v>
          </cell>
          <cell r="AP1518">
            <v>104</v>
          </cell>
          <cell r="AQ1518">
            <v>2</v>
          </cell>
          <cell r="AR1518">
            <v>0</v>
          </cell>
          <cell r="AS1518">
            <v>2</v>
          </cell>
          <cell r="AT1518">
            <v>146</v>
          </cell>
          <cell r="AU1518">
            <v>2</v>
          </cell>
          <cell r="AV1518">
            <v>0</v>
          </cell>
          <cell r="AW1518">
            <v>2</v>
          </cell>
          <cell r="AX1518">
            <v>192</v>
          </cell>
          <cell r="AY1518">
            <v>2</v>
          </cell>
          <cell r="AZ1518">
            <v>0</v>
          </cell>
          <cell r="BA1518">
            <v>2</v>
          </cell>
          <cell r="BB1518">
            <v>86</v>
          </cell>
          <cell r="BC1518">
            <v>2</v>
          </cell>
          <cell r="BD1518">
            <v>0</v>
          </cell>
          <cell r="BE1518">
            <v>2</v>
          </cell>
          <cell r="BF1518">
            <v>14</v>
          </cell>
          <cell r="BG1518" t="str">
            <v>1-0</v>
          </cell>
          <cell r="BH1518">
            <v>0.45166666666666666</v>
          </cell>
          <cell r="BI1518">
            <v>542</v>
          </cell>
          <cell r="BJ1518">
            <v>499</v>
          </cell>
          <cell r="BK1518">
            <v>499</v>
          </cell>
          <cell r="BL1518">
            <v>415.83</v>
          </cell>
          <cell r="BM1518">
            <v>2.863701578192253</v>
          </cell>
          <cell r="BN1518">
            <v>1.53</v>
          </cell>
          <cell r="BO1518">
            <v>1.47</v>
          </cell>
          <cell r="BP1518">
            <v>2.0499999999999998</v>
          </cell>
          <cell r="BQ1518">
            <v>174.24999999999997</v>
          </cell>
          <cell r="BR1518">
            <v>0.65080160320641289</v>
          </cell>
          <cell r="BS1518">
            <v>3.3</v>
          </cell>
          <cell r="BT1518">
            <v>85</v>
          </cell>
          <cell r="BU1518">
            <v>1.2</v>
          </cell>
          <cell r="BV1518">
            <v>499</v>
          </cell>
          <cell r="BW1518">
            <v>250</v>
          </cell>
          <cell r="BX1518" t="str">
            <v>FREE MARKET CO., LTD</v>
          </cell>
          <cell r="BY1518" t="str">
            <v>Китай</v>
          </cell>
          <cell r="BZ1518">
            <v>48</v>
          </cell>
          <cell r="CA1518">
            <v>177</v>
          </cell>
          <cell r="CB1518">
            <v>22</v>
          </cell>
          <cell r="CC1518">
            <v>411</v>
          </cell>
          <cell r="CD1518">
            <v>1200</v>
          </cell>
          <cell r="CE1518">
            <v>377.70362408345852</v>
          </cell>
          <cell r="CF1518">
            <v>1200</v>
          </cell>
          <cell r="CG1518">
            <v>1500</v>
          </cell>
          <cell r="CH1518" t="str">
            <v>ок</v>
          </cell>
          <cell r="CI1518" t="str">
            <v>ок</v>
          </cell>
          <cell r="CJ1518">
            <v>22</v>
          </cell>
          <cell r="CK1518">
            <v>796.74</v>
          </cell>
          <cell r="CL1518">
            <v>260.19</v>
          </cell>
          <cell r="CM1518">
            <v>70.56</v>
          </cell>
          <cell r="CN1518">
            <v>604.16999999999996</v>
          </cell>
          <cell r="CO1518">
            <v>32.339999999999996</v>
          </cell>
          <cell r="CP1518">
            <v>1764</v>
          </cell>
          <cell r="CQ1518">
            <v>94443.499999999985</v>
          </cell>
          <cell r="CR1518">
            <v>30842.249999999996</v>
          </cell>
          <cell r="CS1518">
            <v>8363.9999999999982</v>
          </cell>
          <cell r="CT1518">
            <v>71616.749999999985</v>
          </cell>
          <cell r="CU1518">
            <v>3833.4999999999995</v>
          </cell>
          <cell r="CV1518">
            <v>209099.99999999997</v>
          </cell>
          <cell r="CW1518">
            <v>270458</v>
          </cell>
          <cell r="CX1518">
            <v>88323</v>
          </cell>
          <cell r="CY1518">
            <v>23952</v>
          </cell>
          <cell r="CZ1518">
            <v>205089</v>
          </cell>
          <cell r="DA1518">
            <v>10978</v>
          </cell>
          <cell r="DB1518">
            <v>598800</v>
          </cell>
          <cell r="DC1518" t="str">
            <v>Basic+</v>
          </cell>
          <cell r="DE1518">
            <v>59</v>
          </cell>
          <cell r="DF1518">
            <v>59</v>
          </cell>
          <cell r="DH1518">
            <v>2</v>
          </cell>
          <cell r="DI1518">
            <v>1</v>
          </cell>
          <cell r="DJ1518">
            <v>3</v>
          </cell>
          <cell r="DK1518">
            <v>177</v>
          </cell>
          <cell r="DP1518">
            <v>177</v>
          </cell>
          <cell r="DQ1518">
            <v>118</v>
          </cell>
          <cell r="DR1518">
            <v>59</v>
          </cell>
          <cell r="DS1518">
            <v>0.66666666666666663</v>
          </cell>
          <cell r="DT1518">
            <v>0.33333333333333331</v>
          </cell>
          <cell r="DU1518">
            <v>499</v>
          </cell>
          <cell r="DV1518">
            <v>27213.749999999996</v>
          </cell>
          <cell r="DW1518">
            <v>260.19</v>
          </cell>
          <cell r="DX1518">
            <v>88323</v>
          </cell>
          <cell r="DY1518" t="str">
            <v>black &amp; white</v>
          </cell>
          <cell r="DZ1518" t="str">
            <v>20106510002___Futsy___черно-белый</v>
          </cell>
        </row>
        <row r="1519">
          <cell r="B1519" t="str">
            <v>20106510003_0079171_00000003865</v>
          </cell>
          <cell r="C1519" t="str">
            <v>20106510003_0079171</v>
          </cell>
          <cell r="D1519" t="str">
            <v>Theme 4АксессуарыLogosМужскойblue9</v>
          </cell>
          <cell r="E1519" t="str">
            <v>Заг. с Th 4</v>
          </cell>
          <cell r="F1519" t="str">
            <v>ACOOLA Аксессуары Весна 2024 Theme 4</v>
          </cell>
          <cell r="G1519" t="str">
            <v>ACOOLA</v>
          </cell>
          <cell r="H1519" t="str">
            <v>Theme 4</v>
          </cell>
          <cell r="I1519" t="str">
            <v>00000003865</v>
          </cell>
          <cell r="J1519" t="str">
            <v>20106510003</v>
          </cell>
          <cell r="K1519" t="str">
            <v>Зонт детский Logos синий</v>
          </cell>
          <cell r="L1519" t="str">
            <v>Мужской</v>
          </cell>
          <cell r="M1519" t="str">
            <v/>
          </cell>
          <cell r="N1519" t="str">
            <v>Logos</v>
          </cell>
          <cell r="O1519" t="str">
            <v>синий</v>
          </cell>
          <cell r="P1519" t="str">
            <v>Accessories</v>
          </cell>
          <cell r="Q1519" t="str">
            <v>Umbrella</v>
          </cell>
          <cell r="R1519" t="str">
            <v>Swim_Women</v>
          </cell>
          <cell r="S1519" t="str">
            <v>Swim</v>
          </cell>
          <cell r="T1519" t="str">
            <v>Аксессуары</v>
          </cell>
          <cell r="U1519" t="str">
            <v/>
          </cell>
          <cell r="V1519" t="str">
            <v/>
          </cell>
          <cell r="W1519" t="str">
            <v>(9) one size</v>
          </cell>
          <cell r="X1519">
            <v>1</v>
          </cell>
          <cell r="Y1519" t="str">
            <v>Нет</v>
          </cell>
          <cell r="Z1519" t="str">
            <v>Julia Kosmina</v>
          </cell>
          <cell r="AA1519" t="str">
            <v>Basic+</v>
          </cell>
          <cell r="AB1519" t="str">
            <v>Regular</v>
          </cell>
          <cell r="AC1519" t="str">
            <v>1,2,3,4,5</v>
          </cell>
          <cell r="AD1519" t="str">
            <v>1,2,3,4,5_1</v>
          </cell>
          <cell r="AE1519">
            <v>271</v>
          </cell>
          <cell r="AF1519">
            <v>52</v>
          </cell>
          <cell r="AG1519">
            <v>73</v>
          </cell>
          <cell r="AH1519">
            <v>96</v>
          </cell>
          <cell r="AI1519">
            <v>43</v>
          </cell>
          <cell r="AJ1519">
            <v>7</v>
          </cell>
          <cell r="AK1519">
            <v>1</v>
          </cell>
          <cell r="AL1519">
            <v>0</v>
          </cell>
          <cell r="AM1519">
            <v>2</v>
          </cell>
          <cell r="AN1519">
            <v>0</v>
          </cell>
          <cell r="AO1519">
            <v>2</v>
          </cell>
          <cell r="AP1519">
            <v>104</v>
          </cell>
          <cell r="AQ1519">
            <v>2</v>
          </cell>
          <cell r="AR1519">
            <v>0</v>
          </cell>
          <cell r="AS1519">
            <v>2</v>
          </cell>
          <cell r="AT1519">
            <v>146</v>
          </cell>
          <cell r="AU1519">
            <v>2</v>
          </cell>
          <cell r="AV1519">
            <v>0</v>
          </cell>
          <cell r="AW1519">
            <v>2</v>
          </cell>
          <cell r="AX1519">
            <v>192</v>
          </cell>
          <cell r="AY1519">
            <v>2</v>
          </cell>
          <cell r="AZ1519">
            <v>0</v>
          </cell>
          <cell r="BA1519">
            <v>2</v>
          </cell>
          <cell r="BB1519">
            <v>86</v>
          </cell>
          <cell r="BC1519">
            <v>2</v>
          </cell>
          <cell r="BD1519">
            <v>0</v>
          </cell>
          <cell r="BE1519">
            <v>2</v>
          </cell>
          <cell r="BF1519">
            <v>14</v>
          </cell>
          <cell r="BG1519" t="str">
            <v>1-0</v>
          </cell>
          <cell r="BH1519">
            <v>0.45166666666666666</v>
          </cell>
          <cell r="BI1519">
            <v>542</v>
          </cell>
          <cell r="BJ1519">
            <v>499</v>
          </cell>
          <cell r="BK1519">
            <v>499</v>
          </cell>
          <cell r="BL1519">
            <v>415.83</v>
          </cell>
          <cell r="BM1519">
            <v>2.863701578192253</v>
          </cell>
          <cell r="BN1519">
            <v>1.53</v>
          </cell>
          <cell r="BO1519">
            <v>1.47</v>
          </cell>
          <cell r="BP1519">
            <v>2.0499999999999998</v>
          </cell>
          <cell r="BQ1519">
            <v>174.24999999999997</v>
          </cell>
          <cell r="BR1519">
            <v>0.65080160320641289</v>
          </cell>
          <cell r="BS1519">
            <v>3.3</v>
          </cell>
          <cell r="BT1519">
            <v>85</v>
          </cell>
          <cell r="BU1519">
            <v>1.2</v>
          </cell>
          <cell r="BV1519">
            <v>499</v>
          </cell>
          <cell r="BW1519">
            <v>250</v>
          </cell>
          <cell r="BX1519" t="str">
            <v>FREE MARKET CO., LTD</v>
          </cell>
          <cell r="BY1519" t="str">
            <v>Китай</v>
          </cell>
          <cell r="BZ1519">
            <v>48</v>
          </cell>
          <cell r="CA1519">
            <v>177</v>
          </cell>
          <cell r="CB1519">
            <v>22</v>
          </cell>
          <cell r="CC1519">
            <v>411</v>
          </cell>
          <cell r="CD1519">
            <v>1200</v>
          </cell>
          <cell r="CE1519">
            <v>377.70362408345852</v>
          </cell>
          <cell r="CF1519">
            <v>1200</v>
          </cell>
          <cell r="CG1519">
            <v>1500</v>
          </cell>
          <cell r="CH1519" t="str">
            <v>ок</v>
          </cell>
          <cell r="CI1519" t="str">
            <v>ок</v>
          </cell>
          <cell r="CJ1519">
            <v>22</v>
          </cell>
          <cell r="CK1519">
            <v>796.74</v>
          </cell>
          <cell r="CL1519">
            <v>260.19</v>
          </cell>
          <cell r="CM1519">
            <v>70.56</v>
          </cell>
          <cell r="CN1519">
            <v>604.16999999999996</v>
          </cell>
          <cell r="CO1519">
            <v>32.339999999999996</v>
          </cell>
          <cell r="CP1519">
            <v>1764</v>
          </cell>
          <cell r="CQ1519">
            <v>94443.499999999985</v>
          </cell>
          <cell r="CR1519">
            <v>30842.249999999996</v>
          </cell>
          <cell r="CS1519">
            <v>8363.9999999999982</v>
          </cell>
          <cell r="CT1519">
            <v>71616.749999999985</v>
          </cell>
          <cell r="CU1519">
            <v>3833.4999999999995</v>
          </cell>
          <cell r="CV1519">
            <v>209099.99999999997</v>
          </cell>
          <cell r="CW1519">
            <v>270458</v>
          </cell>
          <cell r="CX1519">
            <v>88323</v>
          </cell>
          <cell r="CY1519">
            <v>23952</v>
          </cell>
          <cell r="CZ1519">
            <v>205089</v>
          </cell>
          <cell r="DA1519">
            <v>10978</v>
          </cell>
          <cell r="DB1519">
            <v>598800</v>
          </cell>
          <cell r="DC1519" t="str">
            <v>Basic+</v>
          </cell>
          <cell r="DE1519">
            <v>59</v>
          </cell>
          <cell r="DF1519">
            <v>59</v>
          </cell>
          <cell r="DH1519">
            <v>2</v>
          </cell>
          <cell r="DI1519">
            <v>1</v>
          </cell>
          <cell r="DJ1519">
            <v>3</v>
          </cell>
          <cell r="DK1519">
            <v>177</v>
          </cell>
          <cell r="DP1519">
            <v>177</v>
          </cell>
          <cell r="DQ1519">
            <v>118</v>
          </cell>
          <cell r="DR1519">
            <v>59</v>
          </cell>
          <cell r="DS1519">
            <v>0.66666666666666663</v>
          </cell>
          <cell r="DT1519">
            <v>0.33333333333333331</v>
          </cell>
          <cell r="DU1519">
            <v>499</v>
          </cell>
          <cell r="DV1519">
            <v>27213.749999999996</v>
          </cell>
          <cell r="DW1519">
            <v>260.19</v>
          </cell>
          <cell r="DX1519">
            <v>88323</v>
          </cell>
          <cell r="DY1519" t="str">
            <v>blue</v>
          </cell>
          <cell r="DZ1519" t="str">
            <v>20106510003___Logos___синий</v>
          </cell>
        </row>
        <row r="1520">
          <cell r="B1520" t="str">
            <v>20206510009_0079172_00000003865</v>
          </cell>
          <cell r="C1520" t="str">
            <v>20206510009_0079172</v>
          </cell>
          <cell r="D1520" t="str">
            <v>Theme 4АксессуарыLeosyЖенскийmulticolor9</v>
          </cell>
          <cell r="E1520" t="str">
            <v>Заг. с Th 4</v>
          </cell>
          <cell r="F1520" t="str">
            <v>ACOOLA Аксессуары Весна 2024 Theme 4</v>
          </cell>
          <cell r="G1520" t="str">
            <v>ACOOLA</v>
          </cell>
          <cell r="H1520" t="str">
            <v>Theme 4</v>
          </cell>
          <cell r="I1520" t="str">
            <v>00000003865</v>
          </cell>
          <cell r="J1520" t="str">
            <v>20206510009</v>
          </cell>
          <cell r="K1520" t="str">
            <v>Зонт детский Leosy цветной</v>
          </cell>
          <cell r="L1520" t="str">
            <v>Женский</v>
          </cell>
          <cell r="M1520" t="str">
            <v/>
          </cell>
          <cell r="N1520" t="str">
            <v>Leosy</v>
          </cell>
          <cell r="O1520" t="str">
            <v>цветной</v>
          </cell>
          <cell r="P1520" t="str">
            <v>Accessories</v>
          </cell>
          <cell r="Q1520" t="str">
            <v>Umbrella</v>
          </cell>
          <cell r="R1520" t="str">
            <v>Swim_Women</v>
          </cell>
          <cell r="S1520" t="str">
            <v>Swim</v>
          </cell>
          <cell r="T1520" t="str">
            <v>Аксессуары</v>
          </cell>
          <cell r="U1520" t="str">
            <v/>
          </cell>
          <cell r="V1520" t="str">
            <v/>
          </cell>
          <cell r="W1520" t="str">
            <v>(9) one size</v>
          </cell>
          <cell r="X1520">
            <v>1</v>
          </cell>
          <cell r="Y1520" t="str">
            <v>Нет</v>
          </cell>
          <cell r="Z1520" t="str">
            <v>Julia Kosmina</v>
          </cell>
          <cell r="AA1520" t="str">
            <v>Basic+</v>
          </cell>
          <cell r="AB1520" t="str">
            <v>Regular</v>
          </cell>
          <cell r="AC1520" t="str">
            <v>1,2,3,4,5</v>
          </cell>
          <cell r="AD1520" t="str">
            <v>1,2,3,4,5_1</v>
          </cell>
          <cell r="AE1520">
            <v>271</v>
          </cell>
          <cell r="AF1520">
            <v>52</v>
          </cell>
          <cell r="AG1520">
            <v>73</v>
          </cell>
          <cell r="AH1520">
            <v>96</v>
          </cell>
          <cell r="AI1520">
            <v>43</v>
          </cell>
          <cell r="AJ1520">
            <v>7</v>
          </cell>
          <cell r="AK1520">
            <v>1</v>
          </cell>
          <cell r="AL1520">
            <v>1</v>
          </cell>
          <cell r="AM1520">
            <v>2</v>
          </cell>
          <cell r="AN1520">
            <v>1</v>
          </cell>
          <cell r="AO1520">
            <v>3</v>
          </cell>
          <cell r="AP1520">
            <v>156</v>
          </cell>
          <cell r="AQ1520">
            <v>2</v>
          </cell>
          <cell r="AR1520">
            <v>1</v>
          </cell>
          <cell r="AS1520">
            <v>3</v>
          </cell>
          <cell r="AT1520">
            <v>219</v>
          </cell>
          <cell r="AU1520">
            <v>2</v>
          </cell>
          <cell r="AV1520">
            <v>0</v>
          </cell>
          <cell r="AW1520">
            <v>2</v>
          </cell>
          <cell r="AX1520">
            <v>192</v>
          </cell>
          <cell r="AY1520">
            <v>2</v>
          </cell>
          <cell r="AZ1520">
            <v>0</v>
          </cell>
          <cell r="BA1520">
            <v>2</v>
          </cell>
          <cell r="BB1520">
            <v>86</v>
          </cell>
          <cell r="BC1520">
            <v>2</v>
          </cell>
          <cell r="BD1520">
            <v>0</v>
          </cell>
          <cell r="BE1520">
            <v>2</v>
          </cell>
          <cell r="BF1520">
            <v>14</v>
          </cell>
          <cell r="BG1520" t="str">
            <v>1-1</v>
          </cell>
          <cell r="BH1520">
            <v>0.44466666666666665</v>
          </cell>
          <cell r="BI1520">
            <v>667</v>
          </cell>
          <cell r="BJ1520">
            <v>499</v>
          </cell>
          <cell r="BK1520">
            <v>499</v>
          </cell>
          <cell r="BL1520">
            <v>415.83</v>
          </cell>
          <cell r="BM1520">
            <v>2.863701578192253</v>
          </cell>
          <cell r="BN1520">
            <v>1.53</v>
          </cell>
          <cell r="BO1520">
            <v>1.47</v>
          </cell>
          <cell r="BP1520">
            <v>2.0499999999999998</v>
          </cell>
          <cell r="BQ1520">
            <v>174.24999999999997</v>
          </cell>
          <cell r="BR1520">
            <v>0.65080160320641289</v>
          </cell>
          <cell r="BS1520">
            <v>3.3</v>
          </cell>
          <cell r="BT1520">
            <v>85</v>
          </cell>
          <cell r="BU1520">
            <v>1.2</v>
          </cell>
          <cell r="BV1520">
            <v>499</v>
          </cell>
          <cell r="BW1520">
            <v>250</v>
          </cell>
          <cell r="BX1520" t="str">
            <v>FREE MARKET CO., LTD</v>
          </cell>
          <cell r="BY1520" t="str">
            <v>Китай</v>
          </cell>
          <cell r="BZ1520">
            <v>60</v>
          </cell>
          <cell r="CA1520">
            <v>177</v>
          </cell>
          <cell r="CB1520">
            <v>27</v>
          </cell>
          <cell r="CC1520">
            <v>569</v>
          </cell>
          <cell r="CD1520">
            <v>1500</v>
          </cell>
          <cell r="CE1520">
            <v>472.12953010432312</v>
          </cell>
          <cell r="CF1520">
            <v>1500</v>
          </cell>
          <cell r="CG1520">
            <v>1500</v>
          </cell>
          <cell r="CH1520" t="str">
            <v>ок</v>
          </cell>
          <cell r="CI1520" t="str">
            <v>ок</v>
          </cell>
          <cell r="CJ1520">
            <v>27</v>
          </cell>
          <cell r="CK1520">
            <v>980.49</v>
          </cell>
          <cell r="CL1520">
            <v>260.19</v>
          </cell>
          <cell r="CM1520">
            <v>88.2</v>
          </cell>
          <cell r="CN1520">
            <v>836.43</v>
          </cell>
          <cell r="CO1520">
            <v>39.69</v>
          </cell>
          <cell r="CP1520">
            <v>2205</v>
          </cell>
          <cell r="CQ1520">
            <v>116224.74999999999</v>
          </cell>
          <cell r="CR1520">
            <v>30842.249999999996</v>
          </cell>
          <cell r="CS1520">
            <v>10454.999999999998</v>
          </cell>
          <cell r="CT1520">
            <v>99148.249999999985</v>
          </cell>
          <cell r="CU1520">
            <v>4704.7499999999991</v>
          </cell>
          <cell r="CV1520">
            <v>261374.99999999997</v>
          </cell>
          <cell r="CW1520">
            <v>332833</v>
          </cell>
          <cell r="CX1520">
            <v>88323</v>
          </cell>
          <cell r="CY1520">
            <v>29940</v>
          </cell>
          <cell r="CZ1520">
            <v>283931</v>
          </cell>
          <cell r="DA1520">
            <v>13473</v>
          </cell>
          <cell r="DB1520">
            <v>748500</v>
          </cell>
          <cell r="DC1520" t="str">
            <v>Basic+</v>
          </cell>
          <cell r="DE1520">
            <v>59</v>
          </cell>
          <cell r="DF1520">
            <v>59</v>
          </cell>
          <cell r="DH1520">
            <v>2</v>
          </cell>
          <cell r="DI1520">
            <v>1</v>
          </cell>
          <cell r="DJ1520">
            <v>3</v>
          </cell>
          <cell r="DK1520">
            <v>177</v>
          </cell>
          <cell r="DP1520">
            <v>177</v>
          </cell>
          <cell r="DQ1520">
            <v>118</v>
          </cell>
          <cell r="DR1520">
            <v>59</v>
          </cell>
          <cell r="DS1520">
            <v>0.66666666666666663</v>
          </cell>
          <cell r="DT1520">
            <v>0.33333333333333331</v>
          </cell>
          <cell r="DU1520">
            <v>499</v>
          </cell>
          <cell r="DV1520">
            <v>27213.749999999996</v>
          </cell>
          <cell r="DW1520">
            <v>260.19</v>
          </cell>
          <cell r="DX1520">
            <v>88323</v>
          </cell>
          <cell r="DY1520" t="str">
            <v>multicolor</v>
          </cell>
          <cell r="DZ1520" t="str">
            <v>20206510009___Leosy___цветной</v>
          </cell>
        </row>
        <row r="1521">
          <cell r="B1521" t="str">
            <v>20206510010_0079173_00000003865</v>
          </cell>
          <cell r="C1521" t="str">
            <v>20206510010_0079173</v>
          </cell>
          <cell r="D1521" t="str">
            <v>Theme 4АксессуарыUnisyЖенскийmulticolor9</v>
          </cell>
          <cell r="E1521" t="str">
            <v>Заг. с Th 4</v>
          </cell>
          <cell r="F1521" t="str">
            <v>ACOOLA Аксессуары Весна 2024 Theme 4</v>
          </cell>
          <cell r="G1521" t="str">
            <v>ACOOLA</v>
          </cell>
          <cell r="H1521" t="str">
            <v>Theme 4</v>
          </cell>
          <cell r="I1521" t="str">
            <v>00000003865</v>
          </cell>
          <cell r="J1521" t="str">
            <v>20206510010</v>
          </cell>
          <cell r="K1521" t="str">
            <v>Зонт детский Unisy цветной</v>
          </cell>
          <cell r="L1521" t="str">
            <v>Женский</v>
          </cell>
          <cell r="M1521" t="str">
            <v/>
          </cell>
          <cell r="N1521" t="str">
            <v>Unisy</v>
          </cell>
          <cell r="O1521" t="str">
            <v>цветной</v>
          </cell>
          <cell r="P1521" t="str">
            <v>Accessories</v>
          </cell>
          <cell r="Q1521" t="str">
            <v>Umbrella</v>
          </cell>
          <cell r="R1521" t="str">
            <v>Swim_Women</v>
          </cell>
          <cell r="S1521" t="str">
            <v>Swim</v>
          </cell>
          <cell r="T1521" t="str">
            <v>Аксессуары</v>
          </cell>
          <cell r="U1521" t="str">
            <v/>
          </cell>
          <cell r="V1521" t="str">
            <v/>
          </cell>
          <cell r="W1521" t="str">
            <v>(9) one size</v>
          </cell>
          <cell r="X1521">
            <v>1</v>
          </cell>
          <cell r="Y1521" t="str">
            <v>Нет</v>
          </cell>
          <cell r="Z1521" t="str">
            <v>Julia Kosmina</v>
          </cell>
          <cell r="AA1521" t="str">
            <v>Basic+</v>
          </cell>
          <cell r="AB1521" t="str">
            <v>Regular</v>
          </cell>
          <cell r="AC1521" t="str">
            <v>1,2,3,4,5</v>
          </cell>
          <cell r="AD1521" t="str">
            <v>1,2,3,4,5_1</v>
          </cell>
          <cell r="AE1521">
            <v>271</v>
          </cell>
          <cell r="AF1521">
            <v>52</v>
          </cell>
          <cell r="AG1521">
            <v>73</v>
          </cell>
          <cell r="AH1521">
            <v>96</v>
          </cell>
          <cell r="AI1521">
            <v>43</v>
          </cell>
          <cell r="AJ1521">
            <v>7</v>
          </cell>
          <cell r="AK1521">
            <v>1</v>
          </cell>
          <cell r="AL1521">
            <v>1</v>
          </cell>
          <cell r="AM1521">
            <v>2</v>
          </cell>
          <cell r="AN1521">
            <v>1</v>
          </cell>
          <cell r="AO1521">
            <v>3</v>
          </cell>
          <cell r="AP1521">
            <v>156</v>
          </cell>
          <cell r="AQ1521">
            <v>2</v>
          </cell>
          <cell r="AR1521">
            <v>1</v>
          </cell>
          <cell r="AS1521">
            <v>3</v>
          </cell>
          <cell r="AT1521">
            <v>219</v>
          </cell>
          <cell r="AU1521">
            <v>2</v>
          </cell>
          <cell r="AV1521">
            <v>1</v>
          </cell>
          <cell r="AW1521">
            <v>3</v>
          </cell>
          <cell r="AX1521">
            <v>288</v>
          </cell>
          <cell r="AY1521">
            <v>2</v>
          </cell>
          <cell r="AZ1521">
            <v>1</v>
          </cell>
          <cell r="BA1521">
            <v>3</v>
          </cell>
          <cell r="BB1521">
            <v>129</v>
          </cell>
          <cell r="BC1521">
            <v>2</v>
          </cell>
          <cell r="BD1521">
            <v>1</v>
          </cell>
          <cell r="BE1521">
            <v>3</v>
          </cell>
          <cell r="BF1521">
            <v>21</v>
          </cell>
          <cell r="BG1521" t="str">
            <v>1-1</v>
          </cell>
          <cell r="BH1521">
            <v>0.40649999999999997</v>
          </cell>
          <cell r="BI1521">
            <v>813</v>
          </cell>
          <cell r="BJ1521">
            <v>499</v>
          </cell>
          <cell r="BK1521">
            <v>499</v>
          </cell>
          <cell r="BL1521">
            <v>415.83</v>
          </cell>
          <cell r="BM1521">
            <v>3.1562302340290955</v>
          </cell>
          <cell r="BN1521">
            <v>1.39</v>
          </cell>
          <cell r="BO1521">
            <v>1.33</v>
          </cell>
          <cell r="BP1521">
            <v>1.86</v>
          </cell>
          <cell r="BQ1521">
            <v>158.1</v>
          </cell>
          <cell r="BR1521">
            <v>0.68316633266533067</v>
          </cell>
          <cell r="BS1521">
            <v>3.3</v>
          </cell>
          <cell r="BT1521">
            <v>85</v>
          </cell>
          <cell r="BU1521">
            <v>1.2</v>
          </cell>
          <cell r="BV1521">
            <v>499</v>
          </cell>
          <cell r="BW1521">
            <v>250</v>
          </cell>
          <cell r="BX1521" t="str">
            <v>FREE MARKET CO., LTD</v>
          </cell>
          <cell r="BY1521" t="str">
            <v>Китай</v>
          </cell>
          <cell r="BZ1521">
            <v>80</v>
          </cell>
          <cell r="CA1521">
            <v>177</v>
          </cell>
          <cell r="CB1521">
            <v>36</v>
          </cell>
          <cell r="CC1521">
            <v>894</v>
          </cell>
          <cell r="CD1521">
            <v>2000</v>
          </cell>
          <cell r="CE1521">
            <v>629.50604013909754</v>
          </cell>
          <cell r="CF1521">
            <v>2000</v>
          </cell>
          <cell r="CG1521">
            <v>1500</v>
          </cell>
          <cell r="CH1521" t="str">
            <v>ок</v>
          </cell>
          <cell r="CI1521" t="str">
            <v>ок</v>
          </cell>
          <cell r="CJ1521">
            <v>36</v>
          </cell>
          <cell r="CK1521">
            <v>1081.29</v>
          </cell>
          <cell r="CL1521">
            <v>235.41000000000003</v>
          </cell>
          <cell r="CM1521">
            <v>106.4</v>
          </cell>
          <cell r="CN1521">
            <v>1189.02</v>
          </cell>
          <cell r="CO1521">
            <v>47.88</v>
          </cell>
          <cell r="CP1521">
            <v>2660</v>
          </cell>
          <cell r="CQ1521">
            <v>128535.29999999999</v>
          </cell>
          <cell r="CR1521">
            <v>27983.7</v>
          </cell>
          <cell r="CS1521">
            <v>12648</v>
          </cell>
          <cell r="CT1521">
            <v>141341.4</v>
          </cell>
          <cell r="CU1521">
            <v>5691.5999999999995</v>
          </cell>
          <cell r="CV1521">
            <v>316200</v>
          </cell>
          <cell r="CW1521">
            <v>405687</v>
          </cell>
          <cell r="CX1521">
            <v>88323</v>
          </cell>
          <cell r="CY1521">
            <v>39920</v>
          </cell>
          <cell r="CZ1521">
            <v>446106</v>
          </cell>
          <cell r="DA1521">
            <v>17964</v>
          </cell>
          <cell r="DB1521">
            <v>998000</v>
          </cell>
          <cell r="DC1521" t="str">
            <v>Basic+</v>
          </cell>
          <cell r="DE1521">
            <v>59</v>
          </cell>
          <cell r="DF1521">
            <v>59</v>
          </cell>
          <cell r="DH1521">
            <v>2</v>
          </cell>
          <cell r="DI1521">
            <v>1</v>
          </cell>
          <cell r="DJ1521">
            <v>3</v>
          </cell>
          <cell r="DK1521">
            <v>177</v>
          </cell>
          <cell r="DP1521">
            <v>177</v>
          </cell>
          <cell r="DQ1521">
            <v>118</v>
          </cell>
          <cell r="DR1521">
            <v>59</v>
          </cell>
          <cell r="DS1521">
            <v>0.66666666666666663</v>
          </cell>
          <cell r="DT1521">
            <v>0.33333333333333331</v>
          </cell>
          <cell r="DU1521">
            <v>499</v>
          </cell>
          <cell r="DV1521">
            <v>24691.500000000004</v>
          </cell>
          <cell r="DW1521">
            <v>235.41000000000003</v>
          </cell>
          <cell r="DX1521">
            <v>88323</v>
          </cell>
          <cell r="DY1521" t="str">
            <v>multicolor</v>
          </cell>
          <cell r="DZ1521" t="str">
            <v>20206510010___Unisy___цветной</v>
          </cell>
        </row>
        <row r="1522">
          <cell r="B1522" t="str">
            <v>20206510011_0079174_00000003865</v>
          </cell>
          <cell r="C1522" t="str">
            <v>20206510011_0079174</v>
          </cell>
          <cell r="D1522" t="str">
            <v>Theme 4АксессуарыCatsyЖенскийmulticolor9</v>
          </cell>
          <cell r="E1522" t="str">
            <v>Заг. с Th 4</v>
          </cell>
          <cell r="F1522" t="str">
            <v>ACOOLA Аксессуары Весна 2024 Theme 4</v>
          </cell>
          <cell r="G1522" t="str">
            <v>ACOOLA</v>
          </cell>
          <cell r="H1522" t="str">
            <v>Theme 4</v>
          </cell>
          <cell r="I1522" t="str">
            <v>00000003865</v>
          </cell>
          <cell r="J1522" t="str">
            <v>20206510011</v>
          </cell>
          <cell r="K1522" t="str">
            <v>Зонт детский Catsy цветной</v>
          </cell>
          <cell r="L1522" t="str">
            <v>Женский</v>
          </cell>
          <cell r="M1522" t="str">
            <v/>
          </cell>
          <cell r="N1522" t="str">
            <v>Catsy</v>
          </cell>
          <cell r="O1522" t="str">
            <v>цветной</v>
          </cell>
          <cell r="P1522" t="str">
            <v>Accessories</v>
          </cell>
          <cell r="Q1522" t="str">
            <v>Umbrella</v>
          </cell>
          <cell r="R1522" t="str">
            <v>Swim_Women</v>
          </cell>
          <cell r="S1522" t="str">
            <v>Swim</v>
          </cell>
          <cell r="T1522" t="str">
            <v>Аксессуары</v>
          </cell>
          <cell r="U1522" t="str">
            <v/>
          </cell>
          <cell r="V1522" t="str">
            <v/>
          </cell>
          <cell r="W1522" t="str">
            <v>(9) one size</v>
          </cell>
          <cell r="X1522">
            <v>1</v>
          </cell>
          <cell r="Y1522" t="str">
            <v>Нет</v>
          </cell>
          <cell r="Z1522" t="str">
            <v>Julia Kosmina</v>
          </cell>
          <cell r="AA1522" t="str">
            <v>Basic+</v>
          </cell>
          <cell r="AB1522" t="str">
            <v>Regular</v>
          </cell>
          <cell r="AC1522" t="str">
            <v>1,2,3,4,5</v>
          </cell>
          <cell r="AD1522" t="str">
            <v>1,2,3,4,5_1</v>
          </cell>
          <cell r="AE1522">
            <v>271</v>
          </cell>
          <cell r="AF1522">
            <v>52</v>
          </cell>
          <cell r="AG1522">
            <v>73</v>
          </cell>
          <cell r="AH1522">
            <v>96</v>
          </cell>
          <cell r="AI1522">
            <v>43</v>
          </cell>
          <cell r="AJ1522">
            <v>7</v>
          </cell>
          <cell r="AK1522">
            <v>1</v>
          </cell>
          <cell r="AL1522">
            <v>1</v>
          </cell>
          <cell r="AM1522">
            <v>2</v>
          </cell>
          <cell r="AN1522">
            <v>1</v>
          </cell>
          <cell r="AO1522">
            <v>3</v>
          </cell>
          <cell r="AP1522">
            <v>156</v>
          </cell>
          <cell r="AQ1522">
            <v>2</v>
          </cell>
          <cell r="AR1522">
            <v>1</v>
          </cell>
          <cell r="AS1522">
            <v>3</v>
          </cell>
          <cell r="AT1522">
            <v>219</v>
          </cell>
          <cell r="AU1522">
            <v>2</v>
          </cell>
          <cell r="AV1522">
            <v>1</v>
          </cell>
          <cell r="AW1522">
            <v>3</v>
          </cell>
          <cell r="AX1522">
            <v>288</v>
          </cell>
          <cell r="AY1522">
            <v>2</v>
          </cell>
          <cell r="AZ1522">
            <v>1</v>
          </cell>
          <cell r="BA1522">
            <v>3</v>
          </cell>
          <cell r="BB1522">
            <v>129</v>
          </cell>
          <cell r="BC1522">
            <v>2</v>
          </cell>
          <cell r="BD1522">
            <v>1</v>
          </cell>
          <cell r="BE1522">
            <v>3</v>
          </cell>
          <cell r="BF1522">
            <v>21</v>
          </cell>
          <cell r="BG1522" t="str">
            <v>1-1</v>
          </cell>
          <cell r="BH1522">
            <v>0.40649999999999997</v>
          </cell>
          <cell r="BI1522">
            <v>813</v>
          </cell>
          <cell r="BJ1522">
            <v>499</v>
          </cell>
          <cell r="BK1522">
            <v>499</v>
          </cell>
          <cell r="BL1522">
            <v>415.83</v>
          </cell>
          <cell r="BM1522">
            <v>3.1562302340290955</v>
          </cell>
          <cell r="BN1522">
            <v>1.39</v>
          </cell>
          <cell r="BO1522">
            <v>1.33</v>
          </cell>
          <cell r="BP1522">
            <v>1.86</v>
          </cell>
          <cell r="BQ1522">
            <v>158.1</v>
          </cell>
          <cell r="BR1522">
            <v>0.68316633266533067</v>
          </cell>
          <cell r="BS1522">
            <v>3.3</v>
          </cell>
          <cell r="BT1522">
            <v>85</v>
          </cell>
          <cell r="BU1522">
            <v>1.2</v>
          </cell>
          <cell r="BV1522">
            <v>499</v>
          </cell>
          <cell r="BW1522">
            <v>250</v>
          </cell>
          <cell r="BX1522" t="str">
            <v>FREE MARKET CO., LTD</v>
          </cell>
          <cell r="BY1522" t="str">
            <v>Китай</v>
          </cell>
          <cell r="BZ1522">
            <v>80</v>
          </cell>
          <cell r="CA1522">
            <v>177</v>
          </cell>
          <cell r="CB1522">
            <v>36</v>
          </cell>
          <cell r="CC1522">
            <v>894</v>
          </cell>
          <cell r="CD1522">
            <v>2000</v>
          </cell>
          <cell r="CE1522">
            <v>629.50604013909754</v>
          </cell>
          <cell r="CF1522">
            <v>2000</v>
          </cell>
          <cell r="CG1522">
            <v>1500</v>
          </cell>
          <cell r="CH1522" t="str">
            <v>ок</v>
          </cell>
          <cell r="CI1522" t="str">
            <v>ок</v>
          </cell>
          <cell r="CJ1522">
            <v>36</v>
          </cell>
          <cell r="CK1522">
            <v>1081.29</v>
          </cell>
          <cell r="CL1522">
            <v>235.41000000000003</v>
          </cell>
          <cell r="CM1522">
            <v>106.4</v>
          </cell>
          <cell r="CN1522">
            <v>1189.02</v>
          </cell>
          <cell r="CO1522">
            <v>47.88</v>
          </cell>
          <cell r="CP1522">
            <v>2660</v>
          </cell>
          <cell r="CQ1522">
            <v>128535.29999999999</v>
          </cell>
          <cell r="CR1522">
            <v>27983.7</v>
          </cell>
          <cell r="CS1522">
            <v>12648</v>
          </cell>
          <cell r="CT1522">
            <v>141341.4</v>
          </cell>
          <cell r="CU1522">
            <v>5691.5999999999995</v>
          </cell>
          <cell r="CV1522">
            <v>316200</v>
          </cell>
          <cell r="CW1522">
            <v>405687</v>
          </cell>
          <cell r="CX1522">
            <v>88323</v>
          </cell>
          <cell r="CY1522">
            <v>39920</v>
          </cell>
          <cell r="CZ1522">
            <v>446106</v>
          </cell>
          <cell r="DA1522">
            <v>17964</v>
          </cell>
          <cell r="DB1522">
            <v>998000</v>
          </cell>
          <cell r="DC1522" t="str">
            <v>Basic+</v>
          </cell>
          <cell r="DE1522">
            <v>59</v>
          </cell>
          <cell r="DF1522">
            <v>59</v>
          </cell>
          <cell r="DH1522">
            <v>2</v>
          </cell>
          <cell r="DI1522">
            <v>1</v>
          </cell>
          <cell r="DJ1522">
            <v>3</v>
          </cell>
          <cell r="DK1522">
            <v>177</v>
          </cell>
          <cell r="DP1522">
            <v>177</v>
          </cell>
          <cell r="DQ1522">
            <v>118</v>
          </cell>
          <cell r="DR1522">
            <v>59</v>
          </cell>
          <cell r="DS1522">
            <v>0.66666666666666663</v>
          </cell>
          <cell r="DT1522">
            <v>0.33333333333333331</v>
          </cell>
          <cell r="DU1522">
            <v>499</v>
          </cell>
          <cell r="DV1522">
            <v>24691.500000000004</v>
          </cell>
          <cell r="DW1522">
            <v>235.41000000000003</v>
          </cell>
          <cell r="DX1522">
            <v>88323</v>
          </cell>
          <cell r="DY1522" t="str">
            <v>multicolor</v>
          </cell>
          <cell r="DZ1522" t="str">
            <v>20206510011___Catsy___цветной</v>
          </cell>
        </row>
        <row r="1523">
          <cell r="B1523" t="str">
            <v>20318160001_0079184_00000003837</v>
          </cell>
          <cell r="C1523" t="str">
            <v>20318160001_0079184</v>
          </cell>
          <cell r="D1523" t="str">
            <v>Theme 3АксессуарыLenny2Унисексlight blue58</v>
          </cell>
          <cell r="E1523" t="str">
            <v>Заг. с Th 3</v>
          </cell>
          <cell r="F1523" t="str">
            <v>ACOOLA Аксессуары Весна 2024 Theme 3</v>
          </cell>
          <cell r="G1523" t="str">
            <v>ACOOLA</v>
          </cell>
          <cell r="H1523" t="str">
            <v>Theme 3</v>
          </cell>
          <cell r="I1523" t="str">
            <v>00000003837</v>
          </cell>
          <cell r="J1523" t="str">
            <v>20318160001</v>
          </cell>
          <cell r="K1523" t="str">
            <v>Шлепанцы детские Lenny2 голубой</v>
          </cell>
          <cell r="L1523" t="str">
            <v>Унисекс</v>
          </cell>
          <cell r="M1523" t="str">
            <v>Большой</v>
          </cell>
          <cell r="N1523" t="str">
            <v>Lenny2</v>
          </cell>
          <cell r="O1523" t="str">
            <v>голубой</v>
          </cell>
          <cell r="P1523" t="str">
            <v>Swimming Acc</v>
          </cell>
          <cell r="Q1523" t="str">
            <v>Sliders</v>
          </cell>
          <cell r="R1523" t="str">
            <v>Accessories_Women</v>
          </cell>
          <cell r="S1523" t="str">
            <v>Accessories</v>
          </cell>
          <cell r="T1523" t="str">
            <v>Аксессуары</v>
          </cell>
          <cell r="U1523" t="str">
            <v/>
          </cell>
          <cell r="V1523" t="str">
            <v/>
          </cell>
          <cell r="W1523" t="str">
            <v>(58) Kids sandals B2G2</v>
          </cell>
          <cell r="X1523">
            <v>6</v>
          </cell>
          <cell r="Y1523" t="str">
            <v>Нет</v>
          </cell>
          <cell r="Z1523" t="str">
            <v>Julia Kosmina</v>
          </cell>
          <cell r="AA1523" t="str">
            <v>Basic+</v>
          </cell>
          <cell r="AB1523" t="str">
            <v>Regular</v>
          </cell>
          <cell r="AC1523">
            <v>1.2</v>
          </cell>
          <cell r="AD1523" t="str">
            <v>1,2_6</v>
          </cell>
          <cell r="AE1523">
            <v>125</v>
          </cell>
          <cell r="AF1523">
            <v>52</v>
          </cell>
          <cell r="AG1523">
            <v>73</v>
          </cell>
          <cell r="AH1523">
            <v>0</v>
          </cell>
          <cell r="AI1523">
            <v>0</v>
          </cell>
          <cell r="AJ1523">
            <v>0</v>
          </cell>
          <cell r="AK1523">
            <v>0.6</v>
          </cell>
          <cell r="AL1523">
            <v>0.5</v>
          </cell>
          <cell r="AM1523">
            <v>6</v>
          </cell>
          <cell r="AN1523">
            <v>2</v>
          </cell>
          <cell r="AO1523">
            <v>8</v>
          </cell>
          <cell r="AP1523">
            <v>416</v>
          </cell>
          <cell r="AQ1523">
            <v>6</v>
          </cell>
          <cell r="AR1523">
            <v>2</v>
          </cell>
          <cell r="AS1523">
            <v>8</v>
          </cell>
          <cell r="AT1523">
            <v>584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 t="str">
            <v>0-2</v>
          </cell>
          <cell r="BH1523">
            <v>0.4</v>
          </cell>
          <cell r="BI1523">
            <v>1000</v>
          </cell>
          <cell r="BJ1523">
            <v>599</v>
          </cell>
          <cell r="BK1523">
            <v>599</v>
          </cell>
          <cell r="BL1523">
            <v>544.54999999999995</v>
          </cell>
          <cell r="BM1523">
            <v>2.9609490855165599</v>
          </cell>
          <cell r="BN1523">
            <v>1.65</v>
          </cell>
          <cell r="BO1523">
            <v>1.74</v>
          </cell>
          <cell r="BP1523">
            <v>2.38</v>
          </cell>
          <cell r="BQ1523">
            <v>202.29999999999998</v>
          </cell>
          <cell r="BR1523">
            <v>0.66227045075125213</v>
          </cell>
          <cell r="BS1523">
            <v>3.3</v>
          </cell>
          <cell r="BT1523">
            <v>85</v>
          </cell>
          <cell r="BU1523">
            <v>1.1000000000000001</v>
          </cell>
          <cell r="BV1523">
            <v>599</v>
          </cell>
          <cell r="BW1523">
            <v>300</v>
          </cell>
          <cell r="BX1523" t="str">
            <v>FREE MARKET CO., LTD</v>
          </cell>
          <cell r="BY1523" t="str">
            <v>Китай</v>
          </cell>
          <cell r="BZ1523">
            <v>100</v>
          </cell>
          <cell r="CA1523">
            <v>236</v>
          </cell>
          <cell r="CB1523">
            <v>48</v>
          </cell>
          <cell r="CC1523">
            <v>1116</v>
          </cell>
          <cell r="CD1523">
            <v>2500</v>
          </cell>
          <cell r="CE1523">
            <v>786.88255017387189</v>
          </cell>
          <cell r="CF1523">
            <v>2500</v>
          </cell>
          <cell r="CG1523">
            <v>3500</v>
          </cell>
          <cell r="CH1523" t="str">
            <v>ок</v>
          </cell>
          <cell r="CI1523" t="str">
            <v>ок</v>
          </cell>
          <cell r="CJ1523">
            <v>8</v>
          </cell>
          <cell r="CK1523">
            <v>1740</v>
          </cell>
          <cell r="CL1523">
            <v>410.64</v>
          </cell>
          <cell r="CM1523">
            <v>174</v>
          </cell>
          <cell r="CN1523">
            <v>1941.84</v>
          </cell>
          <cell r="CO1523">
            <v>83.52</v>
          </cell>
          <cell r="CP1523">
            <v>4350</v>
          </cell>
          <cell r="CQ1523">
            <v>202299.99999999997</v>
          </cell>
          <cell r="CR1523">
            <v>47742.799999999996</v>
          </cell>
          <cell r="CS1523">
            <v>20230</v>
          </cell>
          <cell r="CT1523">
            <v>225766.8</v>
          </cell>
          <cell r="CU1523">
            <v>9710.4</v>
          </cell>
          <cell r="CV1523">
            <v>505749.99999999994</v>
          </cell>
          <cell r="CW1523">
            <v>599000</v>
          </cell>
          <cell r="CX1523">
            <v>141364</v>
          </cell>
          <cell r="CY1523">
            <v>59900</v>
          </cell>
          <cell r="CZ1523">
            <v>668484</v>
          </cell>
          <cell r="DA1523">
            <v>28752</v>
          </cell>
          <cell r="DB1523">
            <v>1497500</v>
          </cell>
          <cell r="DC1523" t="str">
            <v>Basic+</v>
          </cell>
          <cell r="DE1523">
            <v>59</v>
          </cell>
          <cell r="DF1523">
            <v>59</v>
          </cell>
          <cell r="DH1523">
            <v>4</v>
          </cell>
          <cell r="DJ1523">
            <v>4</v>
          </cell>
          <cell r="DK1523">
            <v>236</v>
          </cell>
          <cell r="DP1523">
            <v>236</v>
          </cell>
          <cell r="DQ1523">
            <v>236</v>
          </cell>
          <cell r="DR1523">
            <v>0</v>
          </cell>
          <cell r="DS1523">
            <v>1</v>
          </cell>
          <cell r="DT1523">
            <v>0</v>
          </cell>
          <cell r="DU1523">
            <v>599</v>
          </cell>
          <cell r="DV1523">
            <v>42125.999999999993</v>
          </cell>
          <cell r="DW1523">
            <v>410.64</v>
          </cell>
          <cell r="DX1523">
            <v>141364</v>
          </cell>
          <cell r="DY1523" t="str">
            <v>light blue</v>
          </cell>
          <cell r="DZ1523" t="str">
            <v>20318160001___Lenny2___голубой</v>
          </cell>
        </row>
        <row r="1524">
          <cell r="B1524" t="str">
            <v>20318160001_0079185_00000003837</v>
          </cell>
          <cell r="C1524" t="str">
            <v>20318160001_0079185</v>
          </cell>
          <cell r="D1524" t="str">
            <v>Theme 3АксессуарыLenny2Унисексmulticolor58</v>
          </cell>
          <cell r="E1524" t="str">
            <v>Заг. с Th 3</v>
          </cell>
          <cell r="F1524" t="str">
            <v>ACOOLA Аксессуары Весна 2024 Theme 3</v>
          </cell>
          <cell r="G1524" t="str">
            <v>ACOOLA</v>
          </cell>
          <cell r="H1524" t="str">
            <v>Theme 3</v>
          </cell>
          <cell r="I1524" t="str">
            <v>00000003837</v>
          </cell>
          <cell r="J1524" t="str">
            <v>20318160001</v>
          </cell>
          <cell r="K1524" t="str">
            <v>Шлепанцы детские Lenny2 цветной</v>
          </cell>
          <cell r="L1524" t="str">
            <v>Унисекс</v>
          </cell>
          <cell r="M1524" t="str">
            <v>Большой</v>
          </cell>
          <cell r="N1524" t="str">
            <v>Lenny2</v>
          </cell>
          <cell r="O1524" t="str">
            <v>цветной</v>
          </cell>
          <cell r="P1524" t="str">
            <v>Swimming Acc</v>
          </cell>
          <cell r="Q1524" t="str">
            <v>Sliders</v>
          </cell>
          <cell r="R1524" t="str">
            <v>Accessories_Women</v>
          </cell>
          <cell r="S1524" t="str">
            <v>Accessories</v>
          </cell>
          <cell r="T1524" t="str">
            <v>Аксессуары</v>
          </cell>
          <cell r="U1524" t="str">
            <v/>
          </cell>
          <cell r="V1524" t="str">
            <v/>
          </cell>
          <cell r="W1524" t="str">
            <v>(58) Kids sandals B2G2</v>
          </cell>
          <cell r="X1524">
            <v>6</v>
          </cell>
          <cell r="Y1524" t="str">
            <v>Нет</v>
          </cell>
          <cell r="Z1524" t="str">
            <v>Julia Kosmina</v>
          </cell>
          <cell r="AA1524" t="str">
            <v>Basic+</v>
          </cell>
          <cell r="AB1524" t="str">
            <v>Regular</v>
          </cell>
          <cell r="AC1524">
            <v>1.2</v>
          </cell>
          <cell r="AD1524" t="str">
            <v>1,2_6</v>
          </cell>
          <cell r="AE1524">
            <v>125</v>
          </cell>
          <cell r="AF1524">
            <v>52</v>
          </cell>
          <cell r="AG1524">
            <v>73</v>
          </cell>
          <cell r="AH1524">
            <v>0</v>
          </cell>
          <cell r="AI1524">
            <v>0</v>
          </cell>
          <cell r="AJ1524">
            <v>0</v>
          </cell>
          <cell r="AK1524">
            <v>0.6</v>
          </cell>
          <cell r="AL1524">
            <v>0.5</v>
          </cell>
          <cell r="AM1524">
            <v>6</v>
          </cell>
          <cell r="AN1524">
            <v>2</v>
          </cell>
          <cell r="AO1524">
            <v>8</v>
          </cell>
          <cell r="AP1524">
            <v>416</v>
          </cell>
          <cell r="AQ1524">
            <v>6</v>
          </cell>
          <cell r="AR1524">
            <v>2</v>
          </cell>
          <cell r="AS1524">
            <v>8</v>
          </cell>
          <cell r="AT1524">
            <v>584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 t="str">
            <v>0-2</v>
          </cell>
          <cell r="BH1524">
            <v>0.4</v>
          </cell>
          <cell r="BI1524">
            <v>1000</v>
          </cell>
          <cell r="BJ1524">
            <v>599</v>
          </cell>
          <cell r="BK1524">
            <v>599</v>
          </cell>
          <cell r="BL1524">
            <v>544.54999999999995</v>
          </cell>
          <cell r="BM1524">
            <v>2.7314181486548108</v>
          </cell>
          <cell r="BN1524">
            <v>1.79</v>
          </cell>
          <cell r="BO1524">
            <v>1.88</v>
          </cell>
          <cell r="BP1524">
            <v>2.58</v>
          </cell>
          <cell r="BQ1524">
            <v>219.3</v>
          </cell>
          <cell r="BR1524">
            <v>0.63388981636060104</v>
          </cell>
          <cell r="BS1524">
            <v>3.3</v>
          </cell>
          <cell r="BT1524">
            <v>85</v>
          </cell>
          <cell r="BU1524">
            <v>1.1000000000000001</v>
          </cell>
          <cell r="BV1524">
            <v>599</v>
          </cell>
          <cell r="BW1524">
            <v>300</v>
          </cell>
          <cell r="BX1524" t="str">
            <v>FREE MARKET CO., LTD</v>
          </cell>
          <cell r="BY1524" t="str">
            <v>Китай</v>
          </cell>
          <cell r="BZ1524">
            <v>100</v>
          </cell>
          <cell r="CA1524">
            <v>236</v>
          </cell>
          <cell r="CB1524">
            <v>48</v>
          </cell>
          <cell r="CC1524">
            <v>1116</v>
          </cell>
          <cell r="CD1524">
            <v>2500</v>
          </cell>
          <cell r="CE1524">
            <v>786.88255017387189</v>
          </cell>
          <cell r="CF1524">
            <v>2500</v>
          </cell>
          <cell r="CG1524">
            <v>3500</v>
          </cell>
          <cell r="CH1524" t="str">
            <v>ок</v>
          </cell>
          <cell r="CI1524" t="str">
            <v>ок</v>
          </cell>
          <cell r="CJ1524">
            <v>8</v>
          </cell>
          <cell r="CK1524">
            <v>1880</v>
          </cell>
          <cell r="CL1524">
            <v>443.67999999999995</v>
          </cell>
          <cell r="CM1524">
            <v>188</v>
          </cell>
          <cell r="CN1524">
            <v>2098.08</v>
          </cell>
          <cell r="CO1524">
            <v>90.24</v>
          </cell>
          <cell r="CP1524">
            <v>4700</v>
          </cell>
          <cell r="CQ1524">
            <v>219300</v>
          </cell>
          <cell r="CR1524">
            <v>51754.8</v>
          </cell>
          <cell r="CS1524">
            <v>21930</v>
          </cell>
          <cell r="CT1524">
            <v>244738.80000000002</v>
          </cell>
          <cell r="CU1524">
            <v>10526.400000000001</v>
          </cell>
          <cell r="CV1524">
            <v>548250</v>
          </cell>
          <cell r="CW1524">
            <v>599000</v>
          </cell>
          <cell r="CX1524">
            <v>141364</v>
          </cell>
          <cell r="CY1524">
            <v>59900</v>
          </cell>
          <cell r="CZ1524">
            <v>668484</v>
          </cell>
          <cell r="DA1524">
            <v>28752</v>
          </cell>
          <cell r="DB1524">
            <v>1497500</v>
          </cell>
          <cell r="DC1524" t="str">
            <v>Basic+</v>
          </cell>
          <cell r="DE1524">
            <v>59</v>
          </cell>
          <cell r="DF1524">
            <v>59</v>
          </cell>
          <cell r="DH1524">
            <v>4</v>
          </cell>
          <cell r="DJ1524">
            <v>4</v>
          </cell>
          <cell r="DK1524">
            <v>236</v>
          </cell>
          <cell r="DP1524">
            <v>236</v>
          </cell>
          <cell r="DQ1524">
            <v>236</v>
          </cell>
          <cell r="DR1524">
            <v>0</v>
          </cell>
          <cell r="DS1524">
            <v>1</v>
          </cell>
          <cell r="DT1524">
            <v>0</v>
          </cell>
          <cell r="DU1524">
            <v>599</v>
          </cell>
          <cell r="DV1524">
            <v>45666</v>
          </cell>
          <cell r="DW1524">
            <v>443.67999999999995</v>
          </cell>
          <cell r="DX1524">
            <v>141364</v>
          </cell>
          <cell r="DY1524" t="str">
            <v>multicolor</v>
          </cell>
          <cell r="DZ1524" t="str">
            <v>20318160001___Lenny2___цветной</v>
          </cell>
        </row>
        <row r="1525">
          <cell r="B1525" t="str">
            <v>20318170001_0079181_00000003837</v>
          </cell>
          <cell r="C1525" t="str">
            <v>20318170001_0079181</v>
          </cell>
          <cell r="D1525" t="str">
            <v>Theme 3АксессуарыBradie2Унисексmulticolor58</v>
          </cell>
          <cell r="E1525" t="str">
            <v>Заг. с Th 3</v>
          </cell>
          <cell r="F1525" t="str">
            <v>ACOOLA Аксессуары Весна 2024 Theme 3</v>
          </cell>
          <cell r="G1525" t="str">
            <v>ACOOLA</v>
          </cell>
          <cell r="H1525" t="str">
            <v>Theme 3</v>
          </cell>
          <cell r="I1525" t="str">
            <v>00000003837</v>
          </cell>
          <cell r="J1525" t="str">
            <v>20318170001</v>
          </cell>
          <cell r="K1525" t="str">
            <v>Сабо детские Bradie2 цветной</v>
          </cell>
          <cell r="L1525" t="str">
            <v>Унисекс</v>
          </cell>
          <cell r="M1525" t="str">
            <v>Большой</v>
          </cell>
          <cell r="N1525" t="str">
            <v>Bradie2</v>
          </cell>
          <cell r="O1525" t="str">
            <v>цветной</v>
          </cell>
          <cell r="P1525" t="str">
            <v>Swimming Acc</v>
          </cell>
          <cell r="Q1525" t="str">
            <v>Clogs</v>
          </cell>
          <cell r="R1525" t="str">
            <v>Accessories_Women</v>
          </cell>
          <cell r="S1525" t="str">
            <v>Accessories</v>
          </cell>
          <cell r="T1525" t="str">
            <v>Аксессуары</v>
          </cell>
          <cell r="U1525" t="str">
            <v/>
          </cell>
          <cell r="V1525" t="str">
            <v/>
          </cell>
          <cell r="W1525" t="str">
            <v>(58) Kids sandals B2G2</v>
          </cell>
          <cell r="X1525">
            <v>6</v>
          </cell>
          <cell r="Y1525" t="str">
            <v>Нет</v>
          </cell>
          <cell r="Z1525" t="str">
            <v>Julia Kosmina</v>
          </cell>
          <cell r="AA1525" t="str">
            <v>Basic+</v>
          </cell>
          <cell r="AB1525" t="str">
            <v>Regular</v>
          </cell>
          <cell r="AC1525">
            <v>1.2</v>
          </cell>
          <cell r="AD1525" t="str">
            <v>1,2_6</v>
          </cell>
          <cell r="AE1525">
            <v>125</v>
          </cell>
          <cell r="AF1525">
            <v>52</v>
          </cell>
          <cell r="AG1525">
            <v>73</v>
          </cell>
          <cell r="AH1525">
            <v>0</v>
          </cell>
          <cell r="AI1525">
            <v>0</v>
          </cell>
          <cell r="AJ1525">
            <v>0</v>
          </cell>
          <cell r="AK1525">
            <v>0.6</v>
          </cell>
          <cell r="AL1525">
            <v>0.5</v>
          </cell>
          <cell r="AM1525">
            <v>6</v>
          </cell>
          <cell r="AN1525">
            <v>2</v>
          </cell>
          <cell r="AO1525">
            <v>8</v>
          </cell>
          <cell r="AP1525">
            <v>416</v>
          </cell>
          <cell r="AQ1525">
            <v>6</v>
          </cell>
          <cell r="AR1525">
            <v>2</v>
          </cell>
          <cell r="AS1525">
            <v>8</v>
          </cell>
          <cell r="AT1525">
            <v>584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 t="str">
            <v>0-2</v>
          </cell>
          <cell r="BH1525">
            <v>0.4</v>
          </cell>
          <cell r="BI1525">
            <v>1000</v>
          </cell>
          <cell r="BJ1525">
            <v>699</v>
          </cell>
          <cell r="BK1525">
            <v>699</v>
          </cell>
          <cell r="BL1525">
            <v>635.45000000000005</v>
          </cell>
          <cell r="BM1525">
            <v>3.6876813505671326</v>
          </cell>
          <cell r="BN1525">
            <v>1.52</v>
          </cell>
          <cell r="BO1525">
            <v>1.59</v>
          </cell>
          <cell r="BP1525">
            <v>2.23</v>
          </cell>
          <cell r="BQ1525">
            <v>189.55</v>
          </cell>
          <cell r="BR1525">
            <v>0.72882689556509295</v>
          </cell>
          <cell r="BS1525">
            <v>3.3</v>
          </cell>
          <cell r="BT1525">
            <v>85</v>
          </cell>
          <cell r="BU1525">
            <v>1.1000000000000001</v>
          </cell>
          <cell r="BV1525">
            <v>699</v>
          </cell>
          <cell r="BW1525">
            <v>350</v>
          </cell>
          <cell r="BX1525" t="str">
            <v>FREE MARKET CO., LTD</v>
          </cell>
          <cell r="BY1525" t="str">
            <v>Китай</v>
          </cell>
          <cell r="BZ1525">
            <v>100</v>
          </cell>
          <cell r="CA1525">
            <v>236</v>
          </cell>
          <cell r="CB1525">
            <v>48</v>
          </cell>
          <cell r="CC1525">
            <v>1116</v>
          </cell>
          <cell r="CD1525">
            <v>2500</v>
          </cell>
          <cell r="CE1525">
            <v>786.88255017387189</v>
          </cell>
          <cell r="CF1525">
            <v>2500</v>
          </cell>
          <cell r="CG1525">
            <v>3500</v>
          </cell>
          <cell r="CH1525" t="str">
            <v>ок</v>
          </cell>
          <cell r="CI1525" t="str">
            <v>ок</v>
          </cell>
          <cell r="CJ1525">
            <v>8</v>
          </cell>
          <cell r="CK1525">
            <v>1590</v>
          </cell>
          <cell r="CL1525">
            <v>375.24</v>
          </cell>
          <cell r="CM1525">
            <v>159</v>
          </cell>
          <cell r="CN1525">
            <v>1774.44</v>
          </cell>
          <cell r="CO1525">
            <v>76.320000000000007</v>
          </cell>
          <cell r="CP1525">
            <v>3975</v>
          </cell>
          <cell r="CQ1525">
            <v>189550</v>
          </cell>
          <cell r="CR1525">
            <v>44733.8</v>
          </cell>
          <cell r="CS1525">
            <v>18955</v>
          </cell>
          <cell r="CT1525">
            <v>211537.80000000002</v>
          </cell>
          <cell r="CU1525">
            <v>9098.4000000000015</v>
          </cell>
          <cell r="CV1525">
            <v>473875</v>
          </cell>
          <cell r="CW1525">
            <v>699000</v>
          </cell>
          <cell r="CX1525">
            <v>164964</v>
          </cell>
          <cell r="CY1525">
            <v>69900</v>
          </cell>
          <cell r="CZ1525">
            <v>780084</v>
          </cell>
          <cell r="DA1525">
            <v>33552</v>
          </cell>
          <cell r="DB1525">
            <v>1747500</v>
          </cell>
          <cell r="DC1525" t="str">
            <v>Basic+</v>
          </cell>
          <cell r="DE1525">
            <v>59</v>
          </cell>
          <cell r="DF1525">
            <v>59</v>
          </cell>
          <cell r="DH1525">
            <v>4</v>
          </cell>
          <cell r="DJ1525">
            <v>4</v>
          </cell>
          <cell r="DK1525">
            <v>236</v>
          </cell>
          <cell r="DP1525">
            <v>236</v>
          </cell>
          <cell r="DQ1525">
            <v>236</v>
          </cell>
          <cell r="DR1525">
            <v>0</v>
          </cell>
          <cell r="DS1525">
            <v>1</v>
          </cell>
          <cell r="DT1525">
            <v>0</v>
          </cell>
          <cell r="DU1525">
            <v>699</v>
          </cell>
          <cell r="DV1525">
            <v>39471</v>
          </cell>
          <cell r="DW1525">
            <v>375.24</v>
          </cell>
          <cell r="DX1525">
            <v>164964</v>
          </cell>
          <cell r="DY1525" t="str">
            <v>multicolor</v>
          </cell>
          <cell r="DZ1525" t="str">
            <v>20318170001___Bradie2___цветной</v>
          </cell>
        </row>
        <row r="1526">
          <cell r="B1526" t="str">
            <v>20328160001_0079182_00000003837</v>
          </cell>
          <cell r="C1526" t="str">
            <v>20328160001_0079182</v>
          </cell>
          <cell r="D1526" t="str">
            <v>Theme 3АксессуарыLenny1Унисексlight blue57</v>
          </cell>
          <cell r="E1526" t="str">
            <v>Заг. с Th 3</v>
          </cell>
          <cell r="F1526" t="str">
            <v>ACOOLA Аксессуары Весна 2024 Theme 3</v>
          </cell>
          <cell r="G1526" t="str">
            <v>ACOOLA</v>
          </cell>
          <cell r="H1526" t="str">
            <v>Theme 3</v>
          </cell>
          <cell r="I1526" t="str">
            <v>00000003837</v>
          </cell>
          <cell r="J1526" t="str">
            <v>20328160001</v>
          </cell>
          <cell r="K1526" t="str">
            <v>Шлепанцы детские Lenny1 голубой</v>
          </cell>
          <cell r="L1526" t="str">
            <v>Унисекс</v>
          </cell>
          <cell r="M1526" t="str">
            <v>Маленький</v>
          </cell>
          <cell r="N1526" t="str">
            <v>Lenny1</v>
          </cell>
          <cell r="O1526" t="str">
            <v>голубой</v>
          </cell>
          <cell r="P1526" t="str">
            <v>Swimming Acc</v>
          </cell>
          <cell r="Q1526" t="str">
            <v>Sliders</v>
          </cell>
          <cell r="R1526" t="str">
            <v>Accessories_Women</v>
          </cell>
          <cell r="S1526" t="str">
            <v>Accessories</v>
          </cell>
          <cell r="T1526" t="str">
            <v>Аксессуары</v>
          </cell>
          <cell r="U1526" t="str">
            <v/>
          </cell>
          <cell r="V1526" t="str">
            <v/>
          </cell>
          <cell r="W1526" t="str">
            <v>(57) Kids sandals B1G1</v>
          </cell>
          <cell r="X1526">
            <v>6</v>
          </cell>
          <cell r="Y1526" t="str">
            <v>Нет</v>
          </cell>
          <cell r="Z1526" t="str">
            <v>Julia Kosmina</v>
          </cell>
          <cell r="AA1526" t="str">
            <v>Basic+</v>
          </cell>
          <cell r="AB1526" t="str">
            <v>Regular</v>
          </cell>
          <cell r="AC1526">
            <v>1.2</v>
          </cell>
          <cell r="AD1526" t="str">
            <v>1,2_6</v>
          </cell>
          <cell r="AE1526">
            <v>125</v>
          </cell>
          <cell r="AF1526">
            <v>52</v>
          </cell>
          <cell r="AG1526">
            <v>73</v>
          </cell>
          <cell r="AH1526">
            <v>0</v>
          </cell>
          <cell r="AI1526">
            <v>0</v>
          </cell>
          <cell r="AJ1526">
            <v>0</v>
          </cell>
          <cell r="AK1526">
            <v>0.6</v>
          </cell>
          <cell r="AL1526">
            <v>0.5</v>
          </cell>
          <cell r="AM1526">
            <v>6</v>
          </cell>
          <cell r="AN1526">
            <v>2</v>
          </cell>
          <cell r="AO1526">
            <v>8</v>
          </cell>
          <cell r="AP1526">
            <v>416</v>
          </cell>
          <cell r="AQ1526">
            <v>6</v>
          </cell>
          <cell r="AR1526">
            <v>2</v>
          </cell>
          <cell r="AS1526">
            <v>8</v>
          </cell>
          <cell r="AT1526">
            <v>584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E1526">
            <v>0</v>
          </cell>
          <cell r="BF1526">
            <v>0</v>
          </cell>
          <cell r="BG1526" t="str">
            <v>0-2</v>
          </cell>
          <cell r="BH1526">
            <v>0.4</v>
          </cell>
          <cell r="BI1526">
            <v>1000</v>
          </cell>
          <cell r="BJ1526">
            <v>599</v>
          </cell>
          <cell r="BK1526">
            <v>599</v>
          </cell>
          <cell r="BL1526">
            <v>544.54999999999995</v>
          </cell>
          <cell r="BM1526">
            <v>3.2325957906098215</v>
          </cell>
          <cell r="BN1526">
            <v>1.52</v>
          </cell>
          <cell r="BO1526">
            <v>1.59</v>
          </cell>
          <cell r="BP1526">
            <v>2.1800000000000002</v>
          </cell>
          <cell r="BQ1526">
            <v>185.3</v>
          </cell>
          <cell r="BR1526">
            <v>0.69065108514190321</v>
          </cell>
          <cell r="BS1526">
            <v>3.3</v>
          </cell>
          <cell r="BT1526">
            <v>85</v>
          </cell>
          <cell r="BU1526">
            <v>1.1000000000000001</v>
          </cell>
          <cell r="BV1526">
            <v>599</v>
          </cell>
          <cell r="BW1526">
            <v>300</v>
          </cell>
          <cell r="BX1526" t="str">
            <v>FREE MARKET CO., LTD</v>
          </cell>
          <cell r="BY1526" t="str">
            <v>Китай</v>
          </cell>
          <cell r="BZ1526">
            <v>100</v>
          </cell>
          <cell r="CA1526">
            <v>236</v>
          </cell>
          <cell r="CB1526">
            <v>48</v>
          </cell>
          <cell r="CC1526">
            <v>1116</v>
          </cell>
          <cell r="CD1526">
            <v>2500</v>
          </cell>
          <cell r="CE1526">
            <v>786.88255017387189</v>
          </cell>
          <cell r="CF1526">
            <v>2500</v>
          </cell>
          <cell r="CG1526">
            <v>3500</v>
          </cell>
          <cell r="CH1526" t="str">
            <v>ок</v>
          </cell>
          <cell r="CI1526" t="str">
            <v>ок</v>
          </cell>
          <cell r="CJ1526">
            <v>8</v>
          </cell>
          <cell r="CK1526">
            <v>1590</v>
          </cell>
          <cell r="CL1526">
            <v>375.24</v>
          </cell>
          <cell r="CM1526">
            <v>159</v>
          </cell>
          <cell r="CN1526">
            <v>1774.44</v>
          </cell>
          <cell r="CO1526">
            <v>76.320000000000007</v>
          </cell>
          <cell r="CP1526">
            <v>3975</v>
          </cell>
          <cell r="CQ1526">
            <v>185300</v>
          </cell>
          <cell r="CR1526">
            <v>43730.8</v>
          </cell>
          <cell r="CS1526">
            <v>18530</v>
          </cell>
          <cell r="CT1526">
            <v>206794.80000000002</v>
          </cell>
          <cell r="CU1526">
            <v>8894.4000000000015</v>
          </cell>
          <cell r="CV1526">
            <v>463250</v>
          </cell>
          <cell r="CW1526">
            <v>599000</v>
          </cell>
          <cell r="CX1526">
            <v>141364</v>
          </cell>
          <cell r="CY1526">
            <v>59900</v>
          </cell>
          <cell r="CZ1526">
            <v>668484</v>
          </cell>
          <cell r="DA1526">
            <v>28752</v>
          </cell>
          <cell r="DB1526">
            <v>1497500</v>
          </cell>
          <cell r="DC1526" t="str">
            <v>Basic+</v>
          </cell>
          <cell r="DE1526">
            <v>59</v>
          </cell>
          <cell r="DF1526">
            <v>59</v>
          </cell>
          <cell r="DH1526">
            <v>4</v>
          </cell>
          <cell r="DJ1526">
            <v>4</v>
          </cell>
          <cell r="DK1526">
            <v>236</v>
          </cell>
          <cell r="DP1526">
            <v>236</v>
          </cell>
          <cell r="DQ1526">
            <v>236</v>
          </cell>
          <cell r="DR1526">
            <v>0</v>
          </cell>
          <cell r="DS1526">
            <v>1</v>
          </cell>
          <cell r="DT1526">
            <v>0</v>
          </cell>
          <cell r="DU1526">
            <v>599</v>
          </cell>
          <cell r="DV1526">
            <v>38586</v>
          </cell>
          <cell r="DW1526">
            <v>375.24</v>
          </cell>
          <cell r="DX1526">
            <v>141364</v>
          </cell>
          <cell r="DY1526" t="str">
            <v>light blue</v>
          </cell>
          <cell r="DZ1526" t="str">
            <v>20328160001___Lenny1___голубой</v>
          </cell>
        </row>
        <row r="1527">
          <cell r="B1527" t="str">
            <v>20328160001_0079183_00000003837</v>
          </cell>
          <cell r="C1527" t="str">
            <v>20328160001_0079183</v>
          </cell>
          <cell r="D1527" t="str">
            <v>Theme 3АксессуарыLenny1Унисексmulticolor57</v>
          </cell>
          <cell r="E1527" t="str">
            <v>Заг. с Th 3</v>
          </cell>
          <cell r="F1527" t="str">
            <v>ACOOLA Аксессуары Весна 2024 Theme 3</v>
          </cell>
          <cell r="G1527" t="str">
            <v>ACOOLA</v>
          </cell>
          <cell r="H1527" t="str">
            <v>Theme 3</v>
          </cell>
          <cell r="I1527" t="str">
            <v>00000003837</v>
          </cell>
          <cell r="J1527" t="str">
            <v>20328160001</v>
          </cell>
          <cell r="K1527" t="str">
            <v>Шлепанцы детские Lenny1 цветной</v>
          </cell>
          <cell r="L1527" t="str">
            <v>Унисекс</v>
          </cell>
          <cell r="M1527" t="str">
            <v>Маленький</v>
          </cell>
          <cell r="N1527" t="str">
            <v>Lenny1</v>
          </cell>
          <cell r="O1527" t="str">
            <v>цветной</v>
          </cell>
          <cell r="P1527" t="str">
            <v>Swimming Acc</v>
          </cell>
          <cell r="Q1527" t="str">
            <v>Sliders</v>
          </cell>
          <cell r="R1527" t="str">
            <v>Accessories_Women</v>
          </cell>
          <cell r="S1527" t="str">
            <v>Accessories</v>
          </cell>
          <cell r="T1527" t="str">
            <v>Аксессуары</v>
          </cell>
          <cell r="U1527" t="str">
            <v/>
          </cell>
          <cell r="V1527" t="str">
            <v/>
          </cell>
          <cell r="W1527" t="str">
            <v>(57) Kids sandals B1G1</v>
          </cell>
          <cell r="X1527">
            <v>6</v>
          </cell>
          <cell r="Y1527" t="str">
            <v>Нет</v>
          </cell>
          <cell r="Z1527" t="str">
            <v>Julia Kosmina</v>
          </cell>
          <cell r="AA1527" t="str">
            <v>Basic+</v>
          </cell>
          <cell r="AB1527" t="str">
            <v>Regular</v>
          </cell>
          <cell r="AC1527">
            <v>1.2</v>
          </cell>
          <cell r="AD1527" t="str">
            <v>1,2_6</v>
          </cell>
          <cell r="AE1527">
            <v>125</v>
          </cell>
          <cell r="AF1527">
            <v>52</v>
          </cell>
          <cell r="AG1527">
            <v>73</v>
          </cell>
          <cell r="AH1527">
            <v>0</v>
          </cell>
          <cell r="AI1527">
            <v>0</v>
          </cell>
          <cell r="AJ1527">
            <v>0</v>
          </cell>
          <cell r="AK1527">
            <v>0.6</v>
          </cell>
          <cell r="AL1527">
            <v>0.5</v>
          </cell>
          <cell r="AM1527">
            <v>6</v>
          </cell>
          <cell r="AN1527">
            <v>2</v>
          </cell>
          <cell r="AO1527">
            <v>8</v>
          </cell>
          <cell r="AP1527">
            <v>416</v>
          </cell>
          <cell r="AQ1527">
            <v>6</v>
          </cell>
          <cell r="AR1527">
            <v>2</v>
          </cell>
          <cell r="AS1527">
            <v>8</v>
          </cell>
          <cell r="AT1527">
            <v>584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0</v>
          </cell>
          <cell r="BG1527" t="str">
            <v>0-2</v>
          </cell>
          <cell r="BH1527">
            <v>0.4</v>
          </cell>
          <cell r="BI1527">
            <v>1000</v>
          </cell>
          <cell r="BJ1527">
            <v>599</v>
          </cell>
          <cell r="BK1527">
            <v>599</v>
          </cell>
          <cell r="BL1527">
            <v>544.54999999999995</v>
          </cell>
          <cell r="BM1527">
            <v>2.8415559772296013</v>
          </cell>
          <cell r="BN1527">
            <v>1.72</v>
          </cell>
          <cell r="BO1527">
            <v>1.81</v>
          </cell>
          <cell r="BP1527">
            <v>2.48</v>
          </cell>
          <cell r="BQ1527">
            <v>210.8</v>
          </cell>
          <cell r="BR1527">
            <v>0.64808013355592653</v>
          </cell>
          <cell r="BS1527">
            <v>3.3</v>
          </cell>
          <cell r="BT1527">
            <v>85</v>
          </cell>
          <cell r="BU1527">
            <v>1.1000000000000001</v>
          </cell>
          <cell r="BV1527">
            <v>599</v>
          </cell>
          <cell r="BW1527">
            <v>300</v>
          </cell>
          <cell r="BX1527" t="str">
            <v>FREE MARKET CO., LTD</v>
          </cell>
          <cell r="BY1527" t="str">
            <v>Китай</v>
          </cell>
          <cell r="BZ1527">
            <v>100</v>
          </cell>
          <cell r="CA1527">
            <v>236</v>
          </cell>
          <cell r="CB1527">
            <v>48</v>
          </cell>
          <cell r="CC1527">
            <v>1116</v>
          </cell>
          <cell r="CD1527">
            <v>2500</v>
          </cell>
          <cell r="CE1527">
            <v>786.88255017387189</v>
          </cell>
          <cell r="CF1527">
            <v>2500</v>
          </cell>
          <cell r="CG1527">
            <v>3500</v>
          </cell>
          <cell r="CH1527" t="str">
            <v>ок</v>
          </cell>
          <cell r="CI1527" t="str">
            <v>ок</v>
          </cell>
          <cell r="CJ1527">
            <v>8</v>
          </cell>
          <cell r="CK1527">
            <v>1810</v>
          </cell>
          <cell r="CL1527">
            <v>427.16</v>
          </cell>
          <cell r="CM1527">
            <v>181</v>
          </cell>
          <cell r="CN1527">
            <v>2019.96</v>
          </cell>
          <cell r="CO1527">
            <v>86.88</v>
          </cell>
          <cell r="CP1527">
            <v>4525</v>
          </cell>
          <cell r="CQ1527">
            <v>210800</v>
          </cell>
          <cell r="CR1527">
            <v>49748.800000000003</v>
          </cell>
          <cell r="CS1527">
            <v>21080</v>
          </cell>
          <cell r="CT1527">
            <v>235252.80000000002</v>
          </cell>
          <cell r="CU1527">
            <v>10118.400000000001</v>
          </cell>
          <cell r="CV1527">
            <v>527000</v>
          </cell>
          <cell r="CW1527">
            <v>599000</v>
          </cell>
          <cell r="CX1527">
            <v>141364</v>
          </cell>
          <cell r="CY1527">
            <v>59900</v>
          </cell>
          <cell r="CZ1527">
            <v>668484</v>
          </cell>
          <cell r="DA1527">
            <v>28752</v>
          </cell>
          <cell r="DB1527">
            <v>1497500</v>
          </cell>
          <cell r="DC1527" t="str">
            <v>Basic+</v>
          </cell>
          <cell r="DE1527">
            <v>59</v>
          </cell>
          <cell r="DF1527">
            <v>59</v>
          </cell>
          <cell r="DH1527">
            <v>4</v>
          </cell>
          <cell r="DJ1527">
            <v>4</v>
          </cell>
          <cell r="DK1527">
            <v>236</v>
          </cell>
          <cell r="DP1527">
            <v>236</v>
          </cell>
          <cell r="DQ1527">
            <v>236</v>
          </cell>
          <cell r="DR1527">
            <v>0</v>
          </cell>
          <cell r="DS1527">
            <v>1</v>
          </cell>
          <cell r="DT1527">
            <v>0</v>
          </cell>
          <cell r="DU1527">
            <v>599</v>
          </cell>
          <cell r="DV1527">
            <v>43896</v>
          </cell>
          <cell r="DW1527">
            <v>427.16</v>
          </cell>
          <cell r="DX1527">
            <v>141364</v>
          </cell>
          <cell r="DY1527" t="str">
            <v>multicolor</v>
          </cell>
          <cell r="DZ1527" t="str">
            <v>20328160001___Lenny1___цветной</v>
          </cell>
        </row>
        <row r="1528">
          <cell r="B1528" t="str">
            <v>20328170002_0079180_00000003837</v>
          </cell>
          <cell r="C1528" t="str">
            <v>20328170002_0079180</v>
          </cell>
          <cell r="D1528" t="str">
            <v>Theme 3АксессуарыBradie1Унисексmulticolor57</v>
          </cell>
          <cell r="E1528" t="str">
            <v>Заг. с Th 3</v>
          </cell>
          <cell r="F1528" t="str">
            <v>ACOOLA Аксессуары Весна 2024 Theme 3</v>
          </cell>
          <cell r="G1528" t="str">
            <v>ACOOLA</v>
          </cell>
          <cell r="H1528" t="str">
            <v>Theme 3</v>
          </cell>
          <cell r="I1528" t="str">
            <v>00000003837</v>
          </cell>
          <cell r="J1528" t="str">
            <v>20328170002</v>
          </cell>
          <cell r="K1528" t="str">
            <v>Сабо детские Bradie1 цветной</v>
          </cell>
          <cell r="L1528" t="str">
            <v>Унисекс</v>
          </cell>
          <cell r="M1528" t="str">
            <v>Маленький</v>
          </cell>
          <cell r="N1528" t="str">
            <v>Bradie1</v>
          </cell>
          <cell r="O1528" t="str">
            <v>цветной</v>
          </cell>
          <cell r="P1528" t="str">
            <v>Swimming Acc</v>
          </cell>
          <cell r="Q1528" t="str">
            <v>Clogs</v>
          </cell>
          <cell r="R1528" t="str">
            <v>Accessories_Women</v>
          </cell>
          <cell r="S1528" t="str">
            <v>Accessories</v>
          </cell>
          <cell r="T1528" t="str">
            <v>Аксессуары</v>
          </cell>
          <cell r="U1528" t="str">
            <v/>
          </cell>
          <cell r="V1528" t="str">
            <v/>
          </cell>
          <cell r="W1528" t="str">
            <v>(57) Kids sandals B1G1</v>
          </cell>
          <cell r="X1528">
            <v>6</v>
          </cell>
          <cell r="Y1528" t="str">
            <v>Нет</v>
          </cell>
          <cell r="Z1528" t="str">
            <v>Julia Kosmina</v>
          </cell>
          <cell r="AA1528" t="str">
            <v>Basic+</v>
          </cell>
          <cell r="AB1528" t="str">
            <v>Regular</v>
          </cell>
          <cell r="AC1528">
            <v>1.2</v>
          </cell>
          <cell r="AD1528" t="str">
            <v>1,2_6</v>
          </cell>
          <cell r="AE1528">
            <v>125</v>
          </cell>
          <cell r="AF1528">
            <v>52</v>
          </cell>
          <cell r="AG1528">
            <v>73</v>
          </cell>
          <cell r="AH1528">
            <v>0</v>
          </cell>
          <cell r="AI1528">
            <v>0</v>
          </cell>
          <cell r="AJ1528">
            <v>0</v>
          </cell>
          <cell r="AK1528">
            <v>0.6</v>
          </cell>
          <cell r="AL1528">
            <v>0.5</v>
          </cell>
          <cell r="AM1528">
            <v>6</v>
          </cell>
          <cell r="AN1528">
            <v>2</v>
          </cell>
          <cell r="AO1528">
            <v>8</v>
          </cell>
          <cell r="AP1528">
            <v>416</v>
          </cell>
          <cell r="AQ1528">
            <v>6</v>
          </cell>
          <cell r="AR1528">
            <v>2</v>
          </cell>
          <cell r="AS1528">
            <v>8</v>
          </cell>
          <cell r="AT1528">
            <v>584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 t="str">
            <v>0-2</v>
          </cell>
          <cell r="BH1528">
            <v>0.4</v>
          </cell>
          <cell r="BI1528">
            <v>1000</v>
          </cell>
          <cell r="BJ1528">
            <v>699</v>
          </cell>
          <cell r="BK1528">
            <v>699</v>
          </cell>
          <cell r="BL1528">
            <v>635.45000000000005</v>
          </cell>
          <cell r="BM1528">
            <v>4.0710541642399534</v>
          </cell>
          <cell r="BN1528">
            <v>1.38</v>
          </cell>
          <cell r="BO1528">
            <v>1.45</v>
          </cell>
          <cell r="BP1528">
            <v>2.02</v>
          </cell>
          <cell r="BQ1528">
            <v>171.7</v>
          </cell>
          <cell r="BR1528">
            <v>0.75436337625178829</v>
          </cell>
          <cell r="BS1528">
            <v>3.3</v>
          </cell>
          <cell r="BT1528">
            <v>85</v>
          </cell>
          <cell r="BU1528">
            <v>1.1000000000000001</v>
          </cell>
          <cell r="BV1528">
            <v>699</v>
          </cell>
          <cell r="BW1528">
            <v>350</v>
          </cell>
          <cell r="BX1528" t="str">
            <v>FREE MARKET CO., LTD</v>
          </cell>
          <cell r="BY1528" t="str">
            <v>Китай</v>
          </cell>
          <cell r="BZ1528">
            <v>100</v>
          </cell>
          <cell r="CA1528">
            <v>236</v>
          </cell>
          <cell r="CB1528">
            <v>48</v>
          </cell>
          <cell r="CC1528">
            <v>1116</v>
          </cell>
          <cell r="CD1528">
            <v>2500</v>
          </cell>
          <cell r="CE1528">
            <v>786.88255017387189</v>
          </cell>
          <cell r="CF1528">
            <v>2500</v>
          </cell>
          <cell r="CG1528">
            <v>3500</v>
          </cell>
          <cell r="CH1528" t="str">
            <v>ок</v>
          </cell>
          <cell r="CI1528" t="str">
            <v>ок</v>
          </cell>
          <cell r="CJ1528">
            <v>8</v>
          </cell>
          <cell r="CK1528">
            <v>1450</v>
          </cell>
          <cell r="CL1528">
            <v>342.2</v>
          </cell>
          <cell r="CM1528">
            <v>145</v>
          </cell>
          <cell r="CN1528">
            <v>1618.2</v>
          </cell>
          <cell r="CO1528">
            <v>69.599999999999994</v>
          </cell>
          <cell r="CP1528">
            <v>3625</v>
          </cell>
          <cell r="CQ1528">
            <v>171700</v>
          </cell>
          <cell r="CR1528">
            <v>40521.199999999997</v>
          </cell>
          <cell r="CS1528">
            <v>17170</v>
          </cell>
          <cell r="CT1528">
            <v>191617.19999999998</v>
          </cell>
          <cell r="CU1528">
            <v>8241.5999999999985</v>
          </cell>
          <cell r="CV1528">
            <v>429250</v>
          </cell>
          <cell r="CW1528">
            <v>699000</v>
          </cell>
          <cell r="CX1528">
            <v>164964</v>
          </cell>
          <cell r="CY1528">
            <v>69900</v>
          </cell>
          <cell r="CZ1528">
            <v>780084</v>
          </cell>
          <cell r="DA1528">
            <v>33552</v>
          </cell>
          <cell r="DB1528">
            <v>1747500</v>
          </cell>
          <cell r="DC1528" t="str">
            <v>Basic+</v>
          </cell>
          <cell r="DE1528">
            <v>59</v>
          </cell>
          <cell r="DF1528">
            <v>59</v>
          </cell>
          <cell r="DH1528">
            <v>4</v>
          </cell>
          <cell r="DJ1528">
            <v>4</v>
          </cell>
          <cell r="DK1528">
            <v>236</v>
          </cell>
          <cell r="DP1528">
            <v>236</v>
          </cell>
          <cell r="DQ1528">
            <v>236</v>
          </cell>
          <cell r="DR1528">
            <v>0</v>
          </cell>
          <cell r="DS1528">
            <v>1</v>
          </cell>
          <cell r="DT1528">
            <v>0</v>
          </cell>
          <cell r="DU1528">
            <v>699</v>
          </cell>
          <cell r="DV1528">
            <v>35754</v>
          </cell>
          <cell r="DW1528">
            <v>342.2</v>
          </cell>
          <cell r="DX1528">
            <v>164964</v>
          </cell>
          <cell r="DY1528" t="str">
            <v>multicolor</v>
          </cell>
          <cell r="DZ1528" t="str">
            <v>20328170002___Bradie1___цветной</v>
          </cell>
        </row>
        <row r="1529">
          <cell r="B1529" t="str">
            <v>20306700058_0079304_00000003837</v>
          </cell>
          <cell r="C1529" t="str">
            <v>20306700058_0079304</v>
          </cell>
          <cell r="D1529" t="str">
            <v>Theme 3АксессуарыKotyУнисексanycolor9</v>
          </cell>
          <cell r="E1529" t="str">
            <v>Заг. с Th 4</v>
          </cell>
          <cell r="F1529" t="str">
            <v>ACOOLA Аксессуары Весна 2024 Theme 3</v>
          </cell>
          <cell r="G1529" t="str">
            <v>ACOOLA</v>
          </cell>
          <cell r="H1529" t="str">
            <v>Theme 3</v>
          </cell>
          <cell r="I1529" t="str">
            <v>00000003837</v>
          </cell>
          <cell r="J1529" t="str">
            <v>20306700058</v>
          </cell>
          <cell r="K1529" t="str">
            <v>Мыльные пузыри Koty разноцветный</v>
          </cell>
          <cell r="L1529" t="str">
            <v>Унисекс</v>
          </cell>
          <cell r="M1529" t="str">
            <v/>
          </cell>
          <cell r="N1529" t="str">
            <v>Koty</v>
          </cell>
          <cell r="O1529" t="str">
            <v>разноцветный</v>
          </cell>
          <cell r="P1529" t="str">
            <v>Accessories</v>
          </cell>
          <cell r="Q1529" t="str">
            <v>Other accessories</v>
          </cell>
          <cell r="R1529" t="str">
            <v>Swim_Women</v>
          </cell>
          <cell r="S1529" t="str">
            <v>Swim</v>
          </cell>
          <cell r="T1529" t="str">
            <v>Аксессуары</v>
          </cell>
          <cell r="U1529" t="str">
            <v/>
          </cell>
          <cell r="V1529" t="str">
            <v/>
          </cell>
          <cell r="W1529" t="str">
            <v>(9) one size</v>
          </cell>
          <cell r="X1529">
            <v>1</v>
          </cell>
          <cell r="Y1529" t="str">
            <v>Нет</v>
          </cell>
          <cell r="Z1529" t="str">
            <v>Julia Kosmina</v>
          </cell>
          <cell r="AA1529" t="str">
            <v>Basic+</v>
          </cell>
          <cell r="AB1529" t="str">
            <v>Regular</v>
          </cell>
          <cell r="AC1529" t="str">
            <v>1,2,3,4,5</v>
          </cell>
          <cell r="AD1529" t="str">
            <v>1,2,3,4,5_1</v>
          </cell>
          <cell r="AE1529">
            <v>271</v>
          </cell>
          <cell r="AF1529">
            <v>52</v>
          </cell>
          <cell r="AG1529">
            <v>73</v>
          </cell>
          <cell r="AH1529">
            <v>96</v>
          </cell>
          <cell r="AI1529">
            <v>43</v>
          </cell>
          <cell r="AJ1529">
            <v>7</v>
          </cell>
          <cell r="AK1529">
            <v>1</v>
          </cell>
          <cell r="AL1529">
            <v>1</v>
          </cell>
          <cell r="AM1529">
            <v>2</v>
          </cell>
          <cell r="AN1529">
            <v>1</v>
          </cell>
          <cell r="AO1529">
            <v>3</v>
          </cell>
          <cell r="AP1529">
            <v>156</v>
          </cell>
          <cell r="AQ1529">
            <v>2</v>
          </cell>
          <cell r="AR1529">
            <v>1</v>
          </cell>
          <cell r="AS1529">
            <v>3</v>
          </cell>
          <cell r="AT1529">
            <v>219</v>
          </cell>
          <cell r="AU1529">
            <v>2</v>
          </cell>
          <cell r="AV1529">
            <v>1</v>
          </cell>
          <cell r="AW1529">
            <v>3</v>
          </cell>
          <cell r="AX1529">
            <v>288</v>
          </cell>
          <cell r="AY1529">
            <v>2</v>
          </cell>
          <cell r="AZ1529">
            <v>1</v>
          </cell>
          <cell r="BA1529">
            <v>3</v>
          </cell>
          <cell r="BB1529">
            <v>129</v>
          </cell>
          <cell r="BC1529">
            <v>2</v>
          </cell>
          <cell r="BD1529">
            <v>1</v>
          </cell>
          <cell r="BE1529">
            <v>3</v>
          </cell>
          <cell r="BF1529">
            <v>21</v>
          </cell>
          <cell r="BG1529" t="str">
            <v>1-1</v>
          </cell>
          <cell r="BH1529">
            <v>0.40649999999999997</v>
          </cell>
          <cell r="BI1529">
            <v>813</v>
          </cell>
          <cell r="BJ1529">
            <v>99</v>
          </cell>
          <cell r="BK1529">
            <v>59</v>
          </cell>
          <cell r="BL1529">
            <v>82.5</v>
          </cell>
          <cell r="BM1529">
            <v>4.0830449826989614</v>
          </cell>
          <cell r="BN1529">
            <v>0.16</v>
          </cell>
          <cell r="BO1529">
            <v>0.18</v>
          </cell>
          <cell r="BP1529">
            <v>0.17</v>
          </cell>
          <cell r="BQ1529">
            <v>14.450000000000001</v>
          </cell>
          <cell r="BR1529">
            <v>0.7550847457627119</v>
          </cell>
          <cell r="BS1529">
            <v>3.3</v>
          </cell>
          <cell r="BT1529">
            <v>85</v>
          </cell>
          <cell r="BU1529">
            <v>1.2</v>
          </cell>
          <cell r="BV1529">
            <v>99</v>
          </cell>
          <cell r="BW1529">
            <v>30</v>
          </cell>
          <cell r="BX1529" t="str">
            <v>ООО "Центрум"</v>
          </cell>
          <cell r="BY1529" t="str">
            <v>Россия</v>
          </cell>
          <cell r="BZ1529">
            <v>80</v>
          </cell>
          <cell r="CA1529">
            <v>177</v>
          </cell>
          <cell r="CB1529">
            <v>36</v>
          </cell>
          <cell r="CC1529">
            <v>894</v>
          </cell>
          <cell r="CD1529">
            <v>2000</v>
          </cell>
          <cell r="CE1529">
            <v>629.50604013909754</v>
          </cell>
          <cell r="CF1529">
            <v>2000</v>
          </cell>
          <cell r="CG1529">
            <v>1500</v>
          </cell>
          <cell r="CH1529" t="str">
            <v>не заказываем для ОПТа</v>
          </cell>
          <cell r="CI1529" t="str">
            <v>не заказываем для МП</v>
          </cell>
          <cell r="CJ1529">
            <v>36</v>
          </cell>
          <cell r="CK1529">
            <v>146.34</v>
          </cell>
          <cell r="CL1529">
            <v>31.86</v>
          </cell>
          <cell r="CM1529">
            <v>14.399999999999999</v>
          </cell>
          <cell r="CN1529">
            <v>160.91999999999999</v>
          </cell>
          <cell r="CO1529">
            <v>6.4799999999999995</v>
          </cell>
          <cell r="CP1529">
            <v>360</v>
          </cell>
          <cell r="CQ1529">
            <v>11747.85</v>
          </cell>
          <cell r="CR1529">
            <v>2557.65</v>
          </cell>
          <cell r="CS1529">
            <v>1156</v>
          </cell>
          <cell r="CT1529">
            <v>12918.300000000001</v>
          </cell>
          <cell r="CU1529">
            <v>520.20000000000005</v>
          </cell>
          <cell r="CV1529">
            <v>28900.000000000004</v>
          </cell>
          <cell r="CW1529">
            <v>47967</v>
          </cell>
          <cell r="CX1529">
            <v>17523</v>
          </cell>
          <cell r="CY1529">
            <v>7920</v>
          </cell>
          <cell r="CZ1529">
            <v>88506</v>
          </cell>
          <cell r="DA1529">
            <v>3564</v>
          </cell>
          <cell r="DB1529">
            <v>118000</v>
          </cell>
          <cell r="DC1529" t="str">
            <v>Basic+</v>
          </cell>
          <cell r="DE1529">
            <v>59</v>
          </cell>
          <cell r="DF1529">
            <v>59</v>
          </cell>
          <cell r="DH1529">
            <v>2</v>
          </cell>
          <cell r="DI1529">
            <v>1</v>
          </cell>
          <cell r="DJ1529">
            <v>3</v>
          </cell>
          <cell r="DK1529">
            <v>177</v>
          </cell>
          <cell r="DP1529">
            <v>177</v>
          </cell>
          <cell r="DQ1529">
            <v>118</v>
          </cell>
          <cell r="DR1529">
            <v>59</v>
          </cell>
          <cell r="DS1529">
            <v>0.66666666666666663</v>
          </cell>
          <cell r="DT1529">
            <v>0.33333333333333331</v>
          </cell>
          <cell r="DU1529">
            <v>99</v>
          </cell>
          <cell r="DV1529">
            <v>2256.7500000000005</v>
          </cell>
          <cell r="DW1529">
            <v>31.86</v>
          </cell>
          <cell r="DX1529">
            <v>17523</v>
          </cell>
          <cell r="DY1529" t="str">
            <v>anycolor</v>
          </cell>
          <cell r="DZ1529" t="str">
            <v>20306700058___Koty___разноцветный</v>
          </cell>
        </row>
        <row r="1530">
          <cell r="B1530" t="str">
            <v>20306700059_0079305_00000003837</v>
          </cell>
          <cell r="C1530" t="str">
            <v>20306700059_0079305</v>
          </cell>
          <cell r="D1530" t="str">
            <v>Theme 3АксессуарыMashinaУнисексanycolor9</v>
          </cell>
          <cell r="E1530" t="str">
            <v>Заг. с Th 4</v>
          </cell>
          <cell r="F1530" t="str">
            <v>ACOOLA Аксессуары Весна 2024 Theme 3</v>
          </cell>
          <cell r="G1530" t="str">
            <v>ACOOLA</v>
          </cell>
          <cell r="H1530" t="str">
            <v>Theme 3</v>
          </cell>
          <cell r="I1530" t="str">
            <v>00000003837</v>
          </cell>
          <cell r="J1530" t="str">
            <v>20306700059</v>
          </cell>
          <cell r="K1530" t="str">
            <v>Мыльные пузыри Mashina разноцветный</v>
          </cell>
          <cell r="L1530" t="str">
            <v>Унисекс</v>
          </cell>
          <cell r="M1530" t="str">
            <v/>
          </cell>
          <cell r="N1530" t="str">
            <v>Mashina</v>
          </cell>
          <cell r="O1530" t="str">
            <v>разноцветный</v>
          </cell>
          <cell r="P1530" t="str">
            <v>Accessories</v>
          </cell>
          <cell r="Q1530" t="str">
            <v>Other accessories</v>
          </cell>
          <cell r="R1530" t="str">
            <v>Swim_Women</v>
          </cell>
          <cell r="S1530" t="str">
            <v>Swim</v>
          </cell>
          <cell r="T1530" t="str">
            <v>Аксессуары</v>
          </cell>
          <cell r="U1530" t="str">
            <v/>
          </cell>
          <cell r="V1530" t="str">
            <v/>
          </cell>
          <cell r="W1530" t="str">
            <v>(9) one size</v>
          </cell>
          <cell r="X1530">
            <v>1</v>
          </cell>
          <cell r="Y1530" t="str">
            <v>Нет</v>
          </cell>
          <cell r="Z1530" t="str">
            <v>Julia Kosmina</v>
          </cell>
          <cell r="AA1530" t="str">
            <v>Basic+</v>
          </cell>
          <cell r="AB1530" t="str">
            <v>Regular</v>
          </cell>
          <cell r="AC1530" t="str">
            <v>1,2,3,4,5</v>
          </cell>
          <cell r="AD1530" t="str">
            <v>1,2,3,4,5_1</v>
          </cell>
          <cell r="AE1530">
            <v>271</v>
          </cell>
          <cell r="AF1530">
            <v>52</v>
          </cell>
          <cell r="AG1530">
            <v>73</v>
          </cell>
          <cell r="AH1530">
            <v>96</v>
          </cell>
          <cell r="AI1530">
            <v>43</v>
          </cell>
          <cell r="AJ1530">
            <v>7</v>
          </cell>
          <cell r="AK1530">
            <v>1</v>
          </cell>
          <cell r="AL1530">
            <v>1</v>
          </cell>
          <cell r="AM1530">
            <v>2</v>
          </cell>
          <cell r="AN1530">
            <v>1</v>
          </cell>
          <cell r="AO1530">
            <v>3</v>
          </cell>
          <cell r="AP1530">
            <v>156</v>
          </cell>
          <cell r="AQ1530">
            <v>2</v>
          </cell>
          <cell r="AR1530">
            <v>1</v>
          </cell>
          <cell r="AS1530">
            <v>3</v>
          </cell>
          <cell r="AT1530">
            <v>219</v>
          </cell>
          <cell r="AU1530">
            <v>2</v>
          </cell>
          <cell r="AV1530">
            <v>1</v>
          </cell>
          <cell r="AW1530">
            <v>3</v>
          </cell>
          <cell r="AX1530">
            <v>288</v>
          </cell>
          <cell r="AY1530">
            <v>2</v>
          </cell>
          <cell r="AZ1530">
            <v>1</v>
          </cell>
          <cell r="BA1530">
            <v>3</v>
          </cell>
          <cell r="BB1530">
            <v>129</v>
          </cell>
          <cell r="BC1530">
            <v>2</v>
          </cell>
          <cell r="BD1530">
            <v>1</v>
          </cell>
          <cell r="BE1530">
            <v>3</v>
          </cell>
          <cell r="BF1530">
            <v>21</v>
          </cell>
          <cell r="BG1530" t="str">
            <v>1-1</v>
          </cell>
          <cell r="BH1530">
            <v>0.40649999999999997</v>
          </cell>
          <cell r="BI1530">
            <v>813</v>
          </cell>
          <cell r="BJ1530">
            <v>99</v>
          </cell>
          <cell r="BK1530">
            <v>59</v>
          </cell>
          <cell r="BL1530">
            <v>82.5</v>
          </cell>
          <cell r="BM1530">
            <v>4.0830449826989614</v>
          </cell>
          <cell r="BN1530">
            <v>0.16</v>
          </cell>
          <cell r="BO1530">
            <v>0.18</v>
          </cell>
          <cell r="BP1530">
            <v>0.17</v>
          </cell>
          <cell r="BQ1530">
            <v>14.450000000000001</v>
          </cell>
          <cell r="BR1530">
            <v>0.7550847457627119</v>
          </cell>
          <cell r="BS1530">
            <v>3.3</v>
          </cell>
          <cell r="BT1530">
            <v>85</v>
          </cell>
          <cell r="BU1530">
            <v>1.2</v>
          </cell>
          <cell r="BV1530">
            <v>99</v>
          </cell>
          <cell r="BW1530">
            <v>30</v>
          </cell>
          <cell r="BX1530" t="str">
            <v>ООО "Центрум"</v>
          </cell>
          <cell r="BY1530" t="str">
            <v>Россия</v>
          </cell>
          <cell r="BZ1530">
            <v>80</v>
          </cell>
          <cell r="CA1530">
            <v>177</v>
          </cell>
          <cell r="CB1530">
            <v>36</v>
          </cell>
          <cell r="CC1530">
            <v>894</v>
          </cell>
          <cell r="CD1530">
            <v>2000</v>
          </cell>
          <cell r="CE1530">
            <v>629.50604013909754</v>
          </cell>
          <cell r="CF1530">
            <v>2000</v>
          </cell>
          <cell r="CG1530">
            <v>1500</v>
          </cell>
          <cell r="CH1530" t="str">
            <v>не заказываем для ОПТа</v>
          </cell>
          <cell r="CI1530" t="str">
            <v>не заказываем для МП</v>
          </cell>
          <cell r="CJ1530">
            <v>36</v>
          </cell>
          <cell r="CK1530">
            <v>146.34</v>
          </cell>
          <cell r="CL1530">
            <v>31.86</v>
          </cell>
          <cell r="CM1530">
            <v>14.399999999999999</v>
          </cell>
          <cell r="CN1530">
            <v>160.91999999999999</v>
          </cell>
          <cell r="CO1530">
            <v>6.4799999999999995</v>
          </cell>
          <cell r="CP1530">
            <v>360</v>
          </cell>
          <cell r="CQ1530">
            <v>11747.85</v>
          </cell>
          <cell r="CR1530">
            <v>2557.65</v>
          </cell>
          <cell r="CS1530">
            <v>1156</v>
          </cell>
          <cell r="CT1530">
            <v>12918.300000000001</v>
          </cell>
          <cell r="CU1530">
            <v>520.20000000000005</v>
          </cell>
          <cell r="CV1530">
            <v>28900.000000000004</v>
          </cell>
          <cell r="CW1530">
            <v>47967</v>
          </cell>
          <cell r="CX1530">
            <v>17523</v>
          </cell>
          <cell r="CY1530">
            <v>7920</v>
          </cell>
          <cell r="CZ1530">
            <v>88506</v>
          </cell>
          <cell r="DA1530">
            <v>3564</v>
          </cell>
          <cell r="DB1530">
            <v>118000</v>
          </cell>
          <cell r="DC1530" t="str">
            <v>Basic+</v>
          </cell>
          <cell r="DE1530">
            <v>59</v>
          </cell>
          <cell r="DF1530">
            <v>59</v>
          </cell>
          <cell r="DH1530">
            <v>2</v>
          </cell>
          <cell r="DI1530">
            <v>1</v>
          </cell>
          <cell r="DJ1530">
            <v>3</v>
          </cell>
          <cell r="DK1530">
            <v>177</v>
          </cell>
          <cell r="DP1530">
            <v>177</v>
          </cell>
          <cell r="DQ1530">
            <v>118</v>
          </cell>
          <cell r="DR1530">
            <v>59</v>
          </cell>
          <cell r="DS1530">
            <v>0.66666666666666663</v>
          </cell>
          <cell r="DT1530">
            <v>0.33333333333333331</v>
          </cell>
          <cell r="DU1530">
            <v>99</v>
          </cell>
          <cell r="DV1530">
            <v>2256.7500000000005</v>
          </cell>
          <cell r="DW1530">
            <v>31.86</v>
          </cell>
          <cell r="DX1530">
            <v>17523</v>
          </cell>
          <cell r="DY1530" t="str">
            <v>anycolor</v>
          </cell>
          <cell r="DZ1530" t="str">
            <v>20306700059___Mashina___разноцветный</v>
          </cell>
        </row>
        <row r="1531">
          <cell r="B1531" t="str">
            <v>20306700060_0079306_00000003837</v>
          </cell>
          <cell r="C1531" t="str">
            <v>20306700060_0079306</v>
          </cell>
          <cell r="D1531" t="str">
            <v>Theme 3АксессуарыSportsУнисексanycolor9</v>
          </cell>
          <cell r="E1531" t="str">
            <v>Заг. с Th 4</v>
          </cell>
          <cell r="F1531" t="str">
            <v>ACOOLA Аксессуары Весна 2024 Theme 3</v>
          </cell>
          <cell r="G1531" t="str">
            <v>ACOOLA</v>
          </cell>
          <cell r="H1531" t="str">
            <v>Theme 3</v>
          </cell>
          <cell r="I1531" t="str">
            <v>00000003837</v>
          </cell>
          <cell r="J1531" t="str">
            <v>20306700060</v>
          </cell>
          <cell r="K1531" t="str">
            <v>Мыльные пузыри Sports разноцветный</v>
          </cell>
          <cell r="L1531" t="str">
            <v>Унисекс</v>
          </cell>
          <cell r="M1531" t="str">
            <v/>
          </cell>
          <cell r="N1531" t="str">
            <v>Sports</v>
          </cell>
          <cell r="O1531" t="str">
            <v>разноцветный</v>
          </cell>
          <cell r="P1531" t="str">
            <v>Accessories</v>
          </cell>
          <cell r="Q1531" t="str">
            <v>Other accessories</v>
          </cell>
          <cell r="R1531" t="str">
            <v>Swim_Women</v>
          </cell>
          <cell r="S1531" t="str">
            <v>Swim</v>
          </cell>
          <cell r="T1531" t="str">
            <v>Аксессуары</v>
          </cell>
          <cell r="U1531" t="str">
            <v/>
          </cell>
          <cell r="V1531" t="str">
            <v/>
          </cell>
          <cell r="W1531" t="str">
            <v>(9) one size</v>
          </cell>
          <cell r="X1531">
            <v>1</v>
          </cell>
          <cell r="Y1531" t="str">
            <v>Нет</v>
          </cell>
          <cell r="Z1531" t="str">
            <v>Julia Kosmina</v>
          </cell>
          <cell r="AA1531" t="str">
            <v>Basic+</v>
          </cell>
          <cell r="AB1531" t="str">
            <v>Regular</v>
          </cell>
          <cell r="AC1531" t="str">
            <v>1,2,3,4,5</v>
          </cell>
          <cell r="AD1531" t="str">
            <v>1,2,3,4,5_1</v>
          </cell>
          <cell r="AE1531">
            <v>271</v>
          </cell>
          <cell r="AF1531">
            <v>52</v>
          </cell>
          <cell r="AG1531">
            <v>73</v>
          </cell>
          <cell r="AH1531">
            <v>96</v>
          </cell>
          <cell r="AI1531">
            <v>43</v>
          </cell>
          <cell r="AJ1531">
            <v>7</v>
          </cell>
          <cell r="AK1531">
            <v>1</v>
          </cell>
          <cell r="AL1531">
            <v>1</v>
          </cell>
          <cell r="AM1531">
            <v>2</v>
          </cell>
          <cell r="AN1531">
            <v>1</v>
          </cell>
          <cell r="AO1531">
            <v>3</v>
          </cell>
          <cell r="AP1531">
            <v>156</v>
          </cell>
          <cell r="AQ1531">
            <v>2</v>
          </cell>
          <cell r="AR1531">
            <v>1</v>
          </cell>
          <cell r="AS1531">
            <v>3</v>
          </cell>
          <cell r="AT1531">
            <v>219</v>
          </cell>
          <cell r="AU1531">
            <v>2</v>
          </cell>
          <cell r="AV1531">
            <v>1</v>
          </cell>
          <cell r="AW1531">
            <v>3</v>
          </cell>
          <cell r="AX1531">
            <v>288</v>
          </cell>
          <cell r="AY1531">
            <v>2</v>
          </cell>
          <cell r="AZ1531">
            <v>1</v>
          </cell>
          <cell r="BA1531">
            <v>3</v>
          </cell>
          <cell r="BB1531">
            <v>129</v>
          </cell>
          <cell r="BC1531">
            <v>2</v>
          </cell>
          <cell r="BD1531">
            <v>1</v>
          </cell>
          <cell r="BE1531">
            <v>3</v>
          </cell>
          <cell r="BF1531">
            <v>21</v>
          </cell>
          <cell r="BG1531" t="str">
            <v>1-1</v>
          </cell>
          <cell r="BH1531">
            <v>0.40649999999999997</v>
          </cell>
          <cell r="BI1531">
            <v>813</v>
          </cell>
          <cell r="BJ1531">
            <v>99</v>
          </cell>
          <cell r="BK1531">
            <v>59</v>
          </cell>
          <cell r="BL1531">
            <v>82.5</v>
          </cell>
          <cell r="BM1531">
            <v>4.0830449826989614</v>
          </cell>
          <cell r="BN1531">
            <v>0.16</v>
          </cell>
          <cell r="BO1531">
            <v>0.18</v>
          </cell>
          <cell r="BP1531">
            <v>0.17</v>
          </cell>
          <cell r="BQ1531">
            <v>14.450000000000001</v>
          </cell>
          <cell r="BR1531">
            <v>0.7550847457627119</v>
          </cell>
          <cell r="BS1531">
            <v>3.3</v>
          </cell>
          <cell r="BT1531">
            <v>85</v>
          </cell>
          <cell r="BU1531">
            <v>1.2</v>
          </cell>
          <cell r="BV1531">
            <v>99</v>
          </cell>
          <cell r="BW1531">
            <v>30</v>
          </cell>
          <cell r="BX1531" t="str">
            <v>ООО "Центрум"</v>
          </cell>
          <cell r="BY1531" t="str">
            <v>Россия</v>
          </cell>
          <cell r="BZ1531">
            <v>80</v>
          </cell>
          <cell r="CA1531">
            <v>177</v>
          </cell>
          <cell r="CB1531">
            <v>36</v>
          </cell>
          <cell r="CC1531">
            <v>894</v>
          </cell>
          <cell r="CD1531">
            <v>2000</v>
          </cell>
          <cell r="CE1531">
            <v>629.50604013909754</v>
          </cell>
          <cell r="CF1531">
            <v>2000</v>
          </cell>
          <cell r="CG1531">
            <v>1500</v>
          </cell>
          <cell r="CH1531" t="str">
            <v>не заказываем для ОПТа</v>
          </cell>
          <cell r="CI1531" t="str">
            <v>не заказываем для МП</v>
          </cell>
          <cell r="CJ1531">
            <v>36</v>
          </cell>
          <cell r="CK1531">
            <v>146.34</v>
          </cell>
          <cell r="CL1531">
            <v>31.86</v>
          </cell>
          <cell r="CM1531">
            <v>14.399999999999999</v>
          </cell>
          <cell r="CN1531">
            <v>160.91999999999999</v>
          </cell>
          <cell r="CO1531">
            <v>6.4799999999999995</v>
          </cell>
          <cell r="CP1531">
            <v>360</v>
          </cell>
          <cell r="CQ1531">
            <v>11747.85</v>
          </cell>
          <cell r="CR1531">
            <v>2557.65</v>
          </cell>
          <cell r="CS1531">
            <v>1156</v>
          </cell>
          <cell r="CT1531">
            <v>12918.300000000001</v>
          </cell>
          <cell r="CU1531">
            <v>520.20000000000005</v>
          </cell>
          <cell r="CV1531">
            <v>28900.000000000004</v>
          </cell>
          <cell r="CW1531">
            <v>47967</v>
          </cell>
          <cell r="CX1531">
            <v>17523</v>
          </cell>
          <cell r="CY1531">
            <v>7920</v>
          </cell>
          <cell r="CZ1531">
            <v>88506</v>
          </cell>
          <cell r="DA1531">
            <v>3564</v>
          </cell>
          <cell r="DB1531">
            <v>118000</v>
          </cell>
          <cell r="DC1531" t="str">
            <v>Basic+</v>
          </cell>
          <cell r="DE1531">
            <v>59</v>
          </cell>
          <cell r="DF1531">
            <v>59</v>
          </cell>
          <cell r="DH1531">
            <v>2</v>
          </cell>
          <cell r="DI1531">
            <v>1</v>
          </cell>
          <cell r="DJ1531">
            <v>3</v>
          </cell>
          <cell r="DK1531">
            <v>177</v>
          </cell>
          <cell r="DP1531">
            <v>177</v>
          </cell>
          <cell r="DQ1531">
            <v>118</v>
          </cell>
          <cell r="DR1531">
            <v>59</v>
          </cell>
          <cell r="DS1531">
            <v>0.66666666666666663</v>
          </cell>
          <cell r="DT1531">
            <v>0.33333333333333331</v>
          </cell>
          <cell r="DU1531">
            <v>99</v>
          </cell>
          <cell r="DV1531">
            <v>2256.7500000000005</v>
          </cell>
          <cell r="DW1531">
            <v>31.86</v>
          </cell>
          <cell r="DX1531">
            <v>17523</v>
          </cell>
          <cell r="DY1531" t="str">
            <v>anycolor</v>
          </cell>
          <cell r="DZ1531" t="str">
            <v>20306700060___Sports___разноцветный</v>
          </cell>
        </row>
        <row r="1532">
          <cell r="B1532" t="str">
            <v>20306700061_0079307_00000003837</v>
          </cell>
          <cell r="C1532" t="str">
            <v>20306700061_0079307</v>
          </cell>
          <cell r="D1532" t="str">
            <v>Theme 3АксессуарыTsvetyУнисексanycolor9</v>
          </cell>
          <cell r="E1532" t="str">
            <v>Заг. с Th 4</v>
          </cell>
          <cell r="F1532" t="str">
            <v>ACOOLA Аксессуары Весна 2024 Theme 3</v>
          </cell>
          <cell r="G1532" t="str">
            <v>ACOOLA</v>
          </cell>
          <cell r="H1532" t="str">
            <v>Theme 3</v>
          </cell>
          <cell r="I1532" t="str">
            <v>00000003837</v>
          </cell>
          <cell r="J1532" t="str">
            <v>20306700061</v>
          </cell>
          <cell r="K1532" t="str">
            <v>Мыльные пузыри Tsvety разноцветный</v>
          </cell>
          <cell r="L1532" t="str">
            <v>Унисекс</v>
          </cell>
          <cell r="M1532" t="str">
            <v/>
          </cell>
          <cell r="N1532" t="str">
            <v>Tsvety</v>
          </cell>
          <cell r="O1532" t="str">
            <v>разноцветный</v>
          </cell>
          <cell r="P1532" t="str">
            <v>Accessories</v>
          </cell>
          <cell r="Q1532" t="str">
            <v>Other accessories</v>
          </cell>
          <cell r="R1532" t="str">
            <v>Swim_Women</v>
          </cell>
          <cell r="S1532" t="str">
            <v>Swim</v>
          </cell>
          <cell r="T1532" t="str">
            <v>Аксессуары</v>
          </cell>
          <cell r="U1532" t="str">
            <v/>
          </cell>
          <cell r="V1532" t="str">
            <v/>
          </cell>
          <cell r="W1532" t="str">
            <v>(9) one size</v>
          </cell>
          <cell r="X1532">
            <v>1</v>
          </cell>
          <cell r="Y1532" t="str">
            <v>Нет</v>
          </cell>
          <cell r="Z1532" t="str">
            <v>Julia Kosmina</v>
          </cell>
          <cell r="AA1532" t="str">
            <v>Basic+</v>
          </cell>
          <cell r="AB1532" t="str">
            <v>Regular</v>
          </cell>
          <cell r="AC1532" t="str">
            <v>1,2,3,4,5</v>
          </cell>
          <cell r="AD1532" t="str">
            <v>1,2,3,4,5_1</v>
          </cell>
          <cell r="AE1532">
            <v>271</v>
          </cell>
          <cell r="AF1532">
            <v>52</v>
          </cell>
          <cell r="AG1532">
            <v>73</v>
          </cell>
          <cell r="AH1532">
            <v>96</v>
          </cell>
          <cell r="AI1532">
            <v>43</v>
          </cell>
          <cell r="AJ1532">
            <v>7</v>
          </cell>
          <cell r="AK1532">
            <v>1</v>
          </cell>
          <cell r="AL1532">
            <v>1</v>
          </cell>
          <cell r="AM1532">
            <v>2</v>
          </cell>
          <cell r="AN1532">
            <v>1</v>
          </cell>
          <cell r="AO1532">
            <v>3</v>
          </cell>
          <cell r="AP1532">
            <v>156</v>
          </cell>
          <cell r="AQ1532">
            <v>2</v>
          </cell>
          <cell r="AR1532">
            <v>1</v>
          </cell>
          <cell r="AS1532">
            <v>3</v>
          </cell>
          <cell r="AT1532">
            <v>219</v>
          </cell>
          <cell r="AU1532">
            <v>2</v>
          </cell>
          <cell r="AV1532">
            <v>1</v>
          </cell>
          <cell r="AW1532">
            <v>3</v>
          </cell>
          <cell r="AX1532">
            <v>288</v>
          </cell>
          <cell r="AY1532">
            <v>2</v>
          </cell>
          <cell r="AZ1532">
            <v>1</v>
          </cell>
          <cell r="BA1532">
            <v>3</v>
          </cell>
          <cell r="BB1532">
            <v>129</v>
          </cell>
          <cell r="BC1532">
            <v>2</v>
          </cell>
          <cell r="BD1532">
            <v>1</v>
          </cell>
          <cell r="BE1532">
            <v>3</v>
          </cell>
          <cell r="BF1532">
            <v>21</v>
          </cell>
          <cell r="BG1532" t="str">
            <v>1-1</v>
          </cell>
          <cell r="BH1532">
            <v>0.40649999999999997</v>
          </cell>
          <cell r="BI1532">
            <v>813</v>
          </cell>
          <cell r="BJ1532">
            <v>99</v>
          </cell>
          <cell r="BK1532">
            <v>59</v>
          </cell>
          <cell r="BL1532">
            <v>82.5</v>
          </cell>
          <cell r="BM1532">
            <v>4.0830449826989614</v>
          </cell>
          <cell r="BN1532">
            <v>0.16</v>
          </cell>
          <cell r="BO1532">
            <v>0.18</v>
          </cell>
          <cell r="BP1532">
            <v>0.17</v>
          </cell>
          <cell r="BQ1532">
            <v>14.450000000000001</v>
          </cell>
          <cell r="BR1532">
            <v>0.7550847457627119</v>
          </cell>
          <cell r="BS1532">
            <v>3.3</v>
          </cell>
          <cell r="BT1532">
            <v>85</v>
          </cell>
          <cell r="BU1532">
            <v>1.2</v>
          </cell>
          <cell r="BV1532">
            <v>99</v>
          </cell>
          <cell r="BW1532">
            <v>30</v>
          </cell>
          <cell r="BX1532" t="str">
            <v>ООО "Центрум"</v>
          </cell>
          <cell r="BY1532" t="str">
            <v>Россия</v>
          </cell>
          <cell r="BZ1532">
            <v>80</v>
          </cell>
          <cell r="CA1532">
            <v>177</v>
          </cell>
          <cell r="CB1532">
            <v>36</v>
          </cell>
          <cell r="CC1532">
            <v>894</v>
          </cell>
          <cell r="CD1532">
            <v>2000</v>
          </cell>
          <cell r="CE1532">
            <v>629.50604013909754</v>
          </cell>
          <cell r="CF1532">
            <v>2000</v>
          </cell>
          <cell r="CG1532">
            <v>1500</v>
          </cell>
          <cell r="CH1532" t="str">
            <v>не заказываем для ОПТа</v>
          </cell>
          <cell r="CI1532" t="str">
            <v>не заказываем для МП</v>
          </cell>
          <cell r="CJ1532">
            <v>36</v>
          </cell>
          <cell r="CK1532">
            <v>146.34</v>
          </cell>
          <cell r="CL1532">
            <v>31.86</v>
          </cell>
          <cell r="CM1532">
            <v>14.399999999999999</v>
          </cell>
          <cell r="CN1532">
            <v>160.91999999999999</v>
          </cell>
          <cell r="CO1532">
            <v>6.4799999999999995</v>
          </cell>
          <cell r="CP1532">
            <v>360</v>
          </cell>
          <cell r="CQ1532">
            <v>11747.85</v>
          </cell>
          <cell r="CR1532">
            <v>2557.65</v>
          </cell>
          <cell r="CS1532">
            <v>1156</v>
          </cell>
          <cell r="CT1532">
            <v>12918.300000000001</v>
          </cell>
          <cell r="CU1532">
            <v>520.20000000000005</v>
          </cell>
          <cell r="CV1532">
            <v>28900.000000000004</v>
          </cell>
          <cell r="CW1532">
            <v>47967</v>
          </cell>
          <cell r="CX1532">
            <v>17523</v>
          </cell>
          <cell r="CY1532">
            <v>7920</v>
          </cell>
          <cell r="CZ1532">
            <v>88506</v>
          </cell>
          <cell r="DA1532">
            <v>3564</v>
          </cell>
          <cell r="DB1532">
            <v>118000</v>
          </cell>
          <cell r="DC1532" t="str">
            <v>Basic+</v>
          </cell>
          <cell r="DE1532">
            <v>59</v>
          </cell>
          <cell r="DF1532">
            <v>59</v>
          </cell>
          <cell r="DH1532">
            <v>2</v>
          </cell>
          <cell r="DI1532">
            <v>1</v>
          </cell>
          <cell r="DJ1532">
            <v>3</v>
          </cell>
          <cell r="DK1532">
            <v>177</v>
          </cell>
          <cell r="DP1532">
            <v>177</v>
          </cell>
          <cell r="DQ1532">
            <v>118</v>
          </cell>
          <cell r="DR1532">
            <v>59</v>
          </cell>
          <cell r="DS1532">
            <v>0.66666666666666663</v>
          </cell>
          <cell r="DT1532">
            <v>0.33333333333333331</v>
          </cell>
          <cell r="DU1532">
            <v>99</v>
          </cell>
          <cell r="DV1532">
            <v>2256.7500000000005</v>
          </cell>
          <cell r="DW1532">
            <v>31.86</v>
          </cell>
          <cell r="DX1532">
            <v>17523</v>
          </cell>
          <cell r="DY1532" t="str">
            <v>anycolor</v>
          </cell>
          <cell r="DZ1532" t="str">
            <v>20306700061___Tsvety___разноцветный</v>
          </cell>
        </row>
        <row r="1533">
          <cell r="B1533" t="str">
            <v>20230440031_0080142_00000003986</v>
          </cell>
          <cell r="C1533" t="str">
            <v>20230440031_0080142</v>
          </cell>
          <cell r="D1533" t="str">
            <v>NOSОдеждаRaichu1Женскийlight blue308</v>
          </cell>
          <cell r="E1533" t="str">
            <v>NOS</v>
          </cell>
          <cell r="F1533" t="str">
            <v>ACOOLA Одежда Весна 2024 NOS</v>
          </cell>
          <cell r="G1533" t="str">
            <v>ACOOLA</v>
          </cell>
          <cell r="H1533" t="str">
            <v>NOS</v>
          </cell>
          <cell r="I1533" t="str">
            <v>00000003986</v>
          </cell>
          <cell r="J1533" t="str">
            <v>20230440031</v>
          </cell>
          <cell r="K1533" t="str">
            <v>Брюки джинсовые детские для девочек Raichu1 голубой</v>
          </cell>
          <cell r="L1533" t="str">
            <v>Женский</v>
          </cell>
          <cell r="M1533" t="str">
            <v>Все</v>
          </cell>
          <cell r="N1533" t="str">
            <v>Raichu1</v>
          </cell>
          <cell r="O1533" t="str">
            <v>голубой</v>
          </cell>
          <cell r="P1533" t="str">
            <v>Denim</v>
          </cell>
          <cell r="Q1533" t="str">
            <v>Jeans</v>
          </cell>
          <cell r="R1533" t="str">
            <v>Top_Girls</v>
          </cell>
          <cell r="S1533" t="str">
            <v/>
          </cell>
          <cell r="T1533" t="str">
            <v>Одежда</v>
          </cell>
          <cell r="U1533" t="str">
            <v>Twill / Твил</v>
          </cell>
          <cell r="V1533" t="str">
            <v>100%Хлопок</v>
          </cell>
          <cell r="W1533" t="str">
            <v>(308) Kids cloth 98-164</v>
          </cell>
          <cell r="X1533">
            <v>12</v>
          </cell>
          <cell r="Y1533" t="str">
            <v>Нет</v>
          </cell>
          <cell r="Z1533" t="str">
            <v>Julia Velugo</v>
          </cell>
          <cell r="AA1533" t="str">
            <v>Basic+</v>
          </cell>
          <cell r="AB1533" t="str">
            <v>Regular</v>
          </cell>
          <cell r="AC1533" t="str">
            <v>1,2,3,4,5</v>
          </cell>
          <cell r="AD1533" t="str">
            <v>1,2,3,4,5_12</v>
          </cell>
          <cell r="AE1533">
            <v>271</v>
          </cell>
          <cell r="AF1533">
            <v>52</v>
          </cell>
          <cell r="AG1533">
            <v>73</v>
          </cell>
          <cell r="AH1533">
            <v>96</v>
          </cell>
          <cell r="AI1533">
            <v>43</v>
          </cell>
          <cell r="AJ1533">
            <v>7</v>
          </cell>
          <cell r="AK1533">
            <v>0.65</v>
          </cell>
          <cell r="AL1533">
            <v>0.4</v>
          </cell>
          <cell r="AM1533">
            <v>12</v>
          </cell>
          <cell r="AN1533">
            <v>3</v>
          </cell>
          <cell r="AO1533">
            <v>15</v>
          </cell>
          <cell r="AP1533">
            <v>780</v>
          </cell>
          <cell r="AQ1533">
            <v>12</v>
          </cell>
          <cell r="AR1533">
            <v>3</v>
          </cell>
          <cell r="AS1533">
            <v>15</v>
          </cell>
          <cell r="AT1533">
            <v>1095</v>
          </cell>
          <cell r="AU1533">
            <v>12</v>
          </cell>
          <cell r="AV1533">
            <v>3</v>
          </cell>
          <cell r="AW1533">
            <v>15</v>
          </cell>
          <cell r="AX1533">
            <v>1440</v>
          </cell>
          <cell r="AY1533">
            <v>12</v>
          </cell>
          <cell r="AZ1533">
            <v>3</v>
          </cell>
          <cell r="BA1533">
            <v>15</v>
          </cell>
          <cell r="BB1533">
            <v>645</v>
          </cell>
          <cell r="BC1533">
            <v>12</v>
          </cell>
          <cell r="BD1533">
            <v>3</v>
          </cell>
          <cell r="BE1533">
            <v>15</v>
          </cell>
          <cell r="BF1533">
            <v>105</v>
          </cell>
          <cell r="BG1533" t="str">
            <v>0-3</v>
          </cell>
          <cell r="BH1533">
            <v>0.54200000000000004</v>
          </cell>
          <cell r="BI1533">
            <v>4065</v>
          </cell>
          <cell r="BJ1533">
            <v>1799</v>
          </cell>
          <cell r="BK1533">
            <v>1799</v>
          </cell>
          <cell r="BL1533">
            <v>1635.45</v>
          </cell>
          <cell r="BM1533">
            <v>2.7995642701525054</v>
          </cell>
          <cell r="BN1533">
            <v>5.19</v>
          </cell>
          <cell r="BO1533">
            <v>5.41</v>
          </cell>
          <cell r="BP1533">
            <v>7.56</v>
          </cell>
          <cell r="BQ1533">
            <v>642.6</v>
          </cell>
          <cell r="BR1533">
            <v>0.6428015564202334</v>
          </cell>
          <cell r="BS1533">
            <v>3.3</v>
          </cell>
          <cell r="BT1533">
            <v>85</v>
          </cell>
          <cell r="BU1533">
            <v>1.1000000000000001</v>
          </cell>
          <cell r="BV1533">
            <v>1799</v>
          </cell>
          <cell r="BW1533">
            <v>1080</v>
          </cell>
          <cell r="BX1533" t="str">
            <v>Zara Fashion</v>
          </cell>
          <cell r="BY1533" t="str">
            <v>Бангладеш</v>
          </cell>
          <cell r="BZ1533">
            <v>300</v>
          </cell>
          <cell r="CA1533">
            <v>826</v>
          </cell>
          <cell r="CB1533">
            <v>132</v>
          </cell>
          <cell r="CC1533">
            <v>2177</v>
          </cell>
          <cell r="CD1533">
            <v>7500</v>
          </cell>
          <cell r="CE1533">
            <v>2360.6476505216156</v>
          </cell>
          <cell r="CF1533">
            <v>7500</v>
          </cell>
          <cell r="CG1533">
            <v>10000</v>
          </cell>
          <cell r="CH1533" t="str">
            <v>ок</v>
          </cell>
          <cell r="CI1533" t="str">
            <v>ок</v>
          </cell>
          <cell r="CJ1533">
            <v>11</v>
          </cell>
          <cell r="CK1533">
            <v>21991.65</v>
          </cell>
          <cell r="CL1533">
            <v>4468.66</v>
          </cell>
          <cell r="CM1533">
            <v>1623</v>
          </cell>
          <cell r="CN1533">
            <v>11777.57</v>
          </cell>
          <cell r="CO1533">
            <v>714.12</v>
          </cell>
          <cell r="CP1533">
            <v>40575</v>
          </cell>
          <cell r="CQ1533">
            <v>2612169</v>
          </cell>
          <cell r="CR1533">
            <v>530787.6</v>
          </cell>
          <cell r="CS1533">
            <v>192780</v>
          </cell>
          <cell r="CT1533">
            <v>1398940.2</v>
          </cell>
          <cell r="CU1533">
            <v>84823.2</v>
          </cell>
          <cell r="CV1533">
            <v>4819500</v>
          </cell>
          <cell r="CW1533">
            <v>7312935</v>
          </cell>
          <cell r="CX1533">
            <v>1485974</v>
          </cell>
          <cell r="CY1533">
            <v>539700</v>
          </cell>
          <cell r="CZ1533">
            <v>3916423</v>
          </cell>
          <cell r="DA1533">
            <v>237468</v>
          </cell>
          <cell r="DB1533">
            <v>13492500</v>
          </cell>
          <cell r="DC1533" t="str">
            <v>Basic+</v>
          </cell>
          <cell r="DE1533">
            <v>59</v>
          </cell>
          <cell r="DF1533">
            <v>59</v>
          </cell>
          <cell r="DH1533">
            <v>12</v>
          </cell>
          <cell r="DI1533">
            <v>2</v>
          </cell>
          <cell r="DJ1533">
            <v>14</v>
          </cell>
          <cell r="DK1533">
            <v>826</v>
          </cell>
          <cell r="DP1533">
            <v>826</v>
          </cell>
          <cell r="DQ1533">
            <v>708</v>
          </cell>
          <cell r="DR1533">
            <v>118</v>
          </cell>
          <cell r="DS1533">
            <v>0.8571428571428571</v>
          </cell>
          <cell r="DT1533">
            <v>0.14285714285714285</v>
          </cell>
          <cell r="DU1533">
            <v>1799</v>
          </cell>
          <cell r="DV1533">
            <v>468341.99999999994</v>
          </cell>
          <cell r="DW1533">
            <v>4468.66</v>
          </cell>
          <cell r="DX1533">
            <v>1485974</v>
          </cell>
          <cell r="DY1533" t="str">
            <v>light blue</v>
          </cell>
          <cell r="DZ1533" t="str">
            <v>20230440031___Raichu1___голубой</v>
          </cell>
          <cell r="EA1533" t="str">
            <v>Расчет кирпичей</v>
          </cell>
        </row>
        <row r="1600">
          <cell r="DE1600">
            <v>1500</v>
          </cell>
        </row>
      </sheetData>
      <sheetData sheetId="11"/>
      <sheetData sheetId="12">
        <row r="1">
          <cell r="A1" t="str">
            <v>Код номенклатуры + КАТАЛОГ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ByRetail"/>
      <sheetName val="Продажи МП"/>
      <sheetName val="2021ALL"/>
      <sheetName val="СВОД 202`1"/>
      <sheetName val="СВОД_БЮДЖЕТ"/>
      <sheetName val="СВОД-ACCESS-Бюджет"/>
      <sheetName val="СВОД 202`1 (возраст Гр.Одежда)"/>
      <sheetName val="SalesByRetail (2)"/>
      <sheetName val="Продажи МП (2)"/>
      <sheetName val="DATA"/>
      <sheetName val="СВОД"/>
      <sheetName val="Olap.SalesByRetail"/>
      <sheetName val="Продажи ACOOLA МП"/>
      <sheetName val="SalesR Пр,руб"/>
      <sheetName val="SalesМП Пр,руб"/>
      <sheetName val="SalesR GM,руб"/>
      <sheetName val="SalesМП GM,руб"/>
      <sheetName val="SalesR"/>
      <sheetName val="SalesМП"/>
      <sheetName val="Остатки"/>
      <sheetName val="ПРЦ"/>
      <sheetName val="Olap.COGS"/>
      <sheetName val="СВОД 202`1 (возраст)"/>
      <sheetName val="Лист4"/>
      <sheetName val="Лист1"/>
      <sheetName val="Лист3"/>
      <sheetName val="ОСНОВНЫЕ OLAP-настройки (ПРОДАЖ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J3" t="str">
            <v>Количество по полю Код номенклатуры</v>
          </cell>
          <cell r="L3" t="str">
            <v>Количество по полю Код номенклатуры</v>
          </cell>
          <cell r="M3" t="str">
            <v>Сумма по полю Остатки, шт</v>
          </cell>
          <cell r="N3" t="str">
            <v>Сумма по полю Остатки, СС</v>
          </cell>
          <cell r="O3" t="str">
            <v>Сумма по полю Продажи, шт</v>
          </cell>
          <cell r="P3" t="str">
            <v>Сумма по полю Продажи, СС</v>
          </cell>
        </row>
        <row r="4">
          <cell r="A4" t="str">
            <v>2021ВеснаACOOLAАксессуарыTheme 1ЖенскийHair Acc</v>
          </cell>
          <cell r="L4">
            <v>28</v>
          </cell>
          <cell r="M4">
            <v>9129</v>
          </cell>
          <cell r="N4">
            <v>918802.39157196111</v>
          </cell>
          <cell r="O4">
            <v>64185</v>
          </cell>
          <cell r="P4">
            <v>6529402.2054000013</v>
          </cell>
        </row>
        <row r="5">
          <cell r="A5" t="str">
            <v>2021ВеснаACOOLAАксессуарыTheme 1ЖенскийJewellery</v>
          </cell>
          <cell r="L5">
            <v>3</v>
          </cell>
          <cell r="M5">
            <v>3480</v>
          </cell>
          <cell r="N5">
            <v>393085.30831056269</v>
          </cell>
          <cell r="O5">
            <v>2304</v>
          </cell>
          <cell r="P5">
            <v>263942.35240000003</v>
          </cell>
        </row>
        <row r="6">
          <cell r="A6" t="str">
            <v>2021ВеснаACOOLAАксессуарыTheme 1ЖенскийKnit_Jersey_Woven</v>
          </cell>
          <cell r="L6">
            <v>1</v>
          </cell>
          <cell r="M6">
            <v>327</v>
          </cell>
          <cell r="N6">
            <v>59921.743422382686</v>
          </cell>
          <cell r="O6">
            <v>2614</v>
          </cell>
          <cell r="P6">
            <v>478857.56049999991</v>
          </cell>
        </row>
        <row r="7">
          <cell r="A7" t="str">
            <v>2021ВеснаACOOLAАксессуарыTheme 1ЖенскийKnit_Jersey_Woven</v>
          </cell>
          <cell r="L7">
            <v>8</v>
          </cell>
          <cell r="M7">
            <v>1032</v>
          </cell>
          <cell r="N7">
            <v>199647.54254411219</v>
          </cell>
          <cell r="O7">
            <v>25252</v>
          </cell>
          <cell r="P7">
            <v>5000138.6880000001</v>
          </cell>
        </row>
        <row r="8">
          <cell r="A8" t="str">
            <v>2021ВеснаACOOLAАксессуарыTheme 1ЖенскийKnit_Jersey_Woven</v>
          </cell>
          <cell r="L8">
            <v>1</v>
          </cell>
          <cell r="M8">
            <v>308</v>
          </cell>
          <cell r="N8">
            <v>62476.351452307754</v>
          </cell>
          <cell r="O8">
            <v>1829</v>
          </cell>
          <cell r="P8">
            <v>369754.84369999985</v>
          </cell>
        </row>
        <row r="9">
          <cell r="A9" t="str">
            <v>2021ВеснаACOOLAАксессуарыTheme 1ЖенскийPU Acc</v>
          </cell>
          <cell r="L9">
            <v>5</v>
          </cell>
          <cell r="M9">
            <v>607</v>
          </cell>
          <cell r="N9">
            <v>251919.34276543386</v>
          </cell>
          <cell r="O9">
            <v>10640</v>
          </cell>
          <cell r="P9">
            <v>4757664.5465000011</v>
          </cell>
        </row>
        <row r="10">
          <cell r="A10" t="str">
            <v>2021ВеснаACOOLAАксессуарыTheme 1МужскойJewellery</v>
          </cell>
          <cell r="L10">
            <v>1</v>
          </cell>
          <cell r="M10">
            <v>751</v>
          </cell>
          <cell r="N10">
            <v>37440.739517939226</v>
          </cell>
          <cell r="O10">
            <v>870</v>
          </cell>
          <cell r="P10">
            <v>42571.86529999999</v>
          </cell>
        </row>
        <row r="11">
          <cell r="A11" t="str">
            <v>2021ВеснаACOOLAАксессуарыTheme 1МужскойKnit_Jersey_Woven</v>
          </cell>
          <cell r="L11">
            <v>1</v>
          </cell>
          <cell r="M11">
            <v>72</v>
          </cell>
          <cell r="N11">
            <v>14041.972913385816</v>
          </cell>
          <cell r="O11">
            <v>2863</v>
          </cell>
          <cell r="P11">
            <v>557978.07880000013</v>
          </cell>
        </row>
        <row r="12">
          <cell r="A12" t="str">
            <v>2021ВеснаACOOLAАксессуарыTheme 1МужскойKnit_Jersey_Woven</v>
          </cell>
          <cell r="L12">
            <v>5</v>
          </cell>
          <cell r="M12">
            <v>681</v>
          </cell>
          <cell r="N12">
            <v>106967.92973954335</v>
          </cell>
          <cell r="O12">
            <v>13938</v>
          </cell>
          <cell r="P12">
            <v>2580391.3134999997</v>
          </cell>
        </row>
        <row r="13">
          <cell r="A13" t="str">
            <v>2021ВеснаACOOLAАксессуарыTheme 1МужскойPU Acc</v>
          </cell>
          <cell r="L13">
            <v>2</v>
          </cell>
          <cell r="M13">
            <v>587</v>
          </cell>
          <cell r="N13">
            <v>243475.9030645949</v>
          </cell>
          <cell r="O13">
            <v>4220</v>
          </cell>
          <cell r="P13">
            <v>1670208.6399999997</v>
          </cell>
        </row>
        <row r="14">
          <cell r="A14" t="str">
            <v>2021ВеснаACOOLAАксессуарыTheme 1УнисексStationery</v>
          </cell>
          <cell r="L14">
            <v>4</v>
          </cell>
          <cell r="M14">
            <v>3175</v>
          </cell>
          <cell r="N14">
            <v>393097.83136180567</v>
          </cell>
          <cell r="O14">
            <v>4496</v>
          </cell>
          <cell r="P14">
            <v>484937.84849999996</v>
          </cell>
        </row>
        <row r="15">
          <cell r="A15" t="str">
            <v>2021ВеснаACOOLAАксессуарыTheme 2ЖенскийHair Acc</v>
          </cell>
          <cell r="L15">
            <v>33</v>
          </cell>
          <cell r="M15">
            <v>18057</v>
          </cell>
          <cell r="N15">
            <v>1787452.3790725782</v>
          </cell>
          <cell r="O15">
            <v>74946</v>
          </cell>
          <cell r="P15">
            <v>7361333.2571999999</v>
          </cell>
        </row>
        <row r="16">
          <cell r="A16" t="str">
            <v>2021ВеснаACOOLAАксессуарыTheme 2ЖенскийJewellery</v>
          </cell>
          <cell r="L16">
            <v>11</v>
          </cell>
          <cell r="M16">
            <v>4983</v>
          </cell>
          <cell r="N16">
            <v>612704.80645897088</v>
          </cell>
          <cell r="O16">
            <v>20208</v>
          </cell>
          <cell r="P16">
            <v>2271870.3079000004</v>
          </cell>
        </row>
        <row r="17">
          <cell r="A17" t="str">
            <v>2021ВеснаACOOLAАксессуарыTheme 2ЖенскийKnit_Jersey_Woven</v>
          </cell>
          <cell r="L17">
            <v>2</v>
          </cell>
          <cell r="M17">
            <v>828</v>
          </cell>
          <cell r="N17">
            <v>160288.31333372608</v>
          </cell>
          <cell r="O17">
            <v>3724</v>
          </cell>
          <cell r="P17">
            <v>718471.1072000002</v>
          </cell>
        </row>
        <row r="18">
          <cell r="A18" t="str">
            <v>2021ВеснаACOOLAАксессуарыTheme 2ЖенскийKnit_Jersey_Woven</v>
          </cell>
          <cell r="L18">
            <v>1</v>
          </cell>
          <cell r="M18">
            <v>323</v>
          </cell>
          <cell r="N18">
            <v>57481.193287112561</v>
          </cell>
          <cell r="O18">
            <v>2182</v>
          </cell>
          <cell r="P18">
            <v>389156.9828</v>
          </cell>
        </row>
        <row r="19">
          <cell r="A19" t="str">
            <v>2021ВеснаACOOLAАксессуарыTheme 2ЖенскийKnit_Jersey_Woven</v>
          </cell>
          <cell r="L19">
            <v>4</v>
          </cell>
          <cell r="M19">
            <v>902</v>
          </cell>
          <cell r="N19">
            <v>140088.7453140647</v>
          </cell>
          <cell r="O19">
            <v>13356</v>
          </cell>
          <cell r="P19">
            <v>2243815.1391999996</v>
          </cell>
        </row>
        <row r="20">
          <cell r="A20" t="str">
            <v>2021ВеснаACOOLAАксессуарыTheme 2ЖенскийKnit_Jersey_Woven</v>
          </cell>
          <cell r="L20">
            <v>2</v>
          </cell>
          <cell r="M20">
            <v>267</v>
          </cell>
          <cell r="N20">
            <v>41569.276183492984</v>
          </cell>
          <cell r="O20">
            <v>4633</v>
          </cell>
          <cell r="P20">
            <v>713626.11199999973</v>
          </cell>
        </row>
        <row r="21">
          <cell r="A21" t="str">
            <v>2021ВеснаACOOLAАксессуарыTheme 2ЖенскийPU Acc</v>
          </cell>
          <cell r="L21">
            <v>7</v>
          </cell>
          <cell r="M21">
            <v>998</v>
          </cell>
          <cell r="N21">
            <v>408963.1015988334</v>
          </cell>
          <cell r="O21">
            <v>15005</v>
          </cell>
          <cell r="P21">
            <v>6957763.4655999998</v>
          </cell>
        </row>
        <row r="22">
          <cell r="A22" t="str">
            <v>2021ВеснаACOOLAАксессуарыTheme 2МужскойJewellery</v>
          </cell>
          <cell r="L22">
            <v>2</v>
          </cell>
          <cell r="M22">
            <v>885</v>
          </cell>
          <cell r="N22">
            <v>81644.873704229336</v>
          </cell>
          <cell r="O22">
            <v>2686</v>
          </cell>
          <cell r="P22">
            <v>239467.72519999993</v>
          </cell>
        </row>
        <row r="23">
          <cell r="A23" t="str">
            <v>2021ВеснаACOOLAАксессуарыTheme 2МужскойKnit_Jersey_Woven</v>
          </cell>
          <cell r="L23">
            <v>1</v>
          </cell>
          <cell r="M23">
            <v>96</v>
          </cell>
          <cell r="N23">
            <v>16275.555664122137</v>
          </cell>
          <cell r="O23">
            <v>2593</v>
          </cell>
          <cell r="P23">
            <v>436728.39410000021</v>
          </cell>
        </row>
        <row r="24">
          <cell r="A24" t="str">
            <v>2021ВеснаACOOLAАксессуарыTheme 2МужскойKnit_Jersey_Woven</v>
          </cell>
          <cell r="L24">
            <v>4</v>
          </cell>
          <cell r="M24">
            <v>614</v>
          </cell>
          <cell r="N24">
            <v>101767.35675736071</v>
          </cell>
          <cell r="O24">
            <v>13306</v>
          </cell>
          <cell r="P24">
            <v>2212078.5839999998</v>
          </cell>
        </row>
        <row r="25">
          <cell r="A25" t="str">
            <v>2021ВеснаACOOLAАксессуарыTheme 2МужскойPU Acc</v>
          </cell>
          <cell r="L25">
            <v>2</v>
          </cell>
          <cell r="M25">
            <v>177</v>
          </cell>
          <cell r="N25">
            <v>77255.260792207788</v>
          </cell>
          <cell r="O25">
            <v>4176</v>
          </cell>
          <cell r="P25">
            <v>1750563.6394000011</v>
          </cell>
        </row>
        <row r="26">
          <cell r="A26" t="str">
            <v>2021ВеснаACOOLAАксессуарыTheme 2УнисексKnit_Jersey_Woven</v>
          </cell>
          <cell r="L26">
            <v>1</v>
          </cell>
          <cell r="M26">
            <v>1554</v>
          </cell>
          <cell r="N26">
            <v>433910.96386956522</v>
          </cell>
          <cell r="O26">
            <v>1462</v>
          </cell>
          <cell r="P26">
            <v>407431.27390000003</v>
          </cell>
        </row>
        <row r="27">
          <cell r="A27" t="str">
            <v>2021ВеснаACOOLAАксессуарыTheme 2УнисексStationery</v>
          </cell>
          <cell r="L27">
            <v>8</v>
          </cell>
          <cell r="M27">
            <v>6900</v>
          </cell>
          <cell r="N27">
            <v>532435.51888323494</v>
          </cell>
          <cell r="O27">
            <v>12068</v>
          </cell>
          <cell r="P27">
            <v>878145.04339999997</v>
          </cell>
        </row>
        <row r="28">
          <cell r="A28" t="str">
            <v>2021ВеснаACOOLAАксессуарыTheme 3ЖенскийHair Acc</v>
          </cell>
          <cell r="L28">
            <v>33</v>
          </cell>
          <cell r="M28">
            <v>25782</v>
          </cell>
          <cell r="N28">
            <v>2904275.629060165</v>
          </cell>
          <cell r="O28">
            <v>50331</v>
          </cell>
          <cell r="P28">
            <v>5482196.5002999995</v>
          </cell>
        </row>
        <row r="29">
          <cell r="A29" t="str">
            <v>2021ВеснаACOOLAАксессуарыTheme 3ЖенскийJewellery</v>
          </cell>
          <cell r="L29">
            <v>9</v>
          </cell>
          <cell r="M29">
            <v>6363</v>
          </cell>
          <cell r="N29">
            <v>711554.1824683554</v>
          </cell>
          <cell r="O29">
            <v>14768</v>
          </cell>
          <cell r="P29">
            <v>1605174.6878000004</v>
          </cell>
        </row>
        <row r="30">
          <cell r="A30" t="str">
            <v>2021ВеснаACOOLAАксессуарыTheme 3ЖенскийPU Acc</v>
          </cell>
          <cell r="L30">
            <v>7</v>
          </cell>
          <cell r="M30">
            <v>2922</v>
          </cell>
          <cell r="N30">
            <v>1246730.8203755524</v>
          </cell>
          <cell r="O30">
            <v>10409</v>
          </cell>
          <cell r="P30">
            <v>4210441.8253000006</v>
          </cell>
        </row>
        <row r="31">
          <cell r="A31" t="str">
            <v>2021ВеснаACOOLAАксессуарыTheme 3ЖенскийSeasonal Acc</v>
          </cell>
          <cell r="L31">
            <v>9</v>
          </cell>
          <cell r="M31">
            <v>6663</v>
          </cell>
          <cell r="N31">
            <v>844574.42511433433</v>
          </cell>
          <cell r="O31">
            <v>23090</v>
          </cell>
          <cell r="P31">
            <v>2955538.1151000001</v>
          </cell>
        </row>
        <row r="32">
          <cell r="A32" t="str">
            <v>2021ВеснаACOOLAАксессуарыTheme 3ЖенскийSeasonal Acc</v>
          </cell>
          <cell r="L32">
            <v>2</v>
          </cell>
          <cell r="M32">
            <v>2545</v>
          </cell>
          <cell r="N32">
            <v>501927.55926705396</v>
          </cell>
          <cell r="O32">
            <v>3181</v>
          </cell>
          <cell r="P32">
            <v>633314.36950000003</v>
          </cell>
        </row>
        <row r="33">
          <cell r="A33" t="str">
            <v>2021ВеснаACOOLAАксессуарыTheme 3МужскойJewellery</v>
          </cell>
          <cell r="L33">
            <v>1</v>
          </cell>
          <cell r="M33">
            <v>98</v>
          </cell>
          <cell r="N33">
            <v>10740.62181818182</v>
          </cell>
          <cell r="O33">
            <v>1648</v>
          </cell>
          <cell r="P33">
            <v>177489.31259999995</v>
          </cell>
        </row>
        <row r="34">
          <cell r="A34" t="str">
            <v>2021ВеснаACOOLAАксессуарыTheme 3МужскойPU Acc</v>
          </cell>
          <cell r="L34">
            <v>2</v>
          </cell>
          <cell r="M34">
            <v>611</v>
          </cell>
          <cell r="N34">
            <v>183282.33671727823</v>
          </cell>
          <cell r="O34">
            <v>2672</v>
          </cell>
          <cell r="P34">
            <v>758369.92080000008</v>
          </cell>
        </row>
        <row r="35">
          <cell r="A35" t="str">
            <v>2021ВеснаACOOLAАксессуарыTheme 3МужскойSeasonal Acc</v>
          </cell>
          <cell r="L35">
            <v>6</v>
          </cell>
          <cell r="M35">
            <v>5050</v>
          </cell>
          <cell r="N35">
            <v>665779.51823259483</v>
          </cell>
          <cell r="O35">
            <v>14843</v>
          </cell>
          <cell r="P35">
            <v>1909180.2771000001</v>
          </cell>
        </row>
        <row r="36">
          <cell r="A36" t="str">
            <v>2021ВеснаACOOLAАксессуарыTheme 3МужскойSeasonal Acc</v>
          </cell>
          <cell r="L36">
            <v>1</v>
          </cell>
          <cell r="M36">
            <v>817</v>
          </cell>
          <cell r="N36">
            <v>157124.02087221394</v>
          </cell>
          <cell r="O36">
            <v>1145</v>
          </cell>
          <cell r="P36">
            <v>219821.99680000002</v>
          </cell>
        </row>
        <row r="37">
          <cell r="A37" t="str">
            <v>2021ВеснаACOOLAАксессуарыTheme 3МужскойSeasonal Acc</v>
          </cell>
          <cell r="L37">
            <v>1</v>
          </cell>
          <cell r="M37">
            <v>116</v>
          </cell>
          <cell r="N37">
            <v>21562.819044025153</v>
          </cell>
          <cell r="O37">
            <v>3996</v>
          </cell>
          <cell r="P37">
            <v>742796.53030000022</v>
          </cell>
        </row>
        <row r="38">
          <cell r="A38" t="str">
            <v>2021ВеснаACOOLAАксессуарыTheme 3УнисексStationery</v>
          </cell>
          <cell r="L38">
            <v>5</v>
          </cell>
          <cell r="M38">
            <v>1119</v>
          </cell>
          <cell r="N38">
            <v>82643.348378218972</v>
          </cell>
          <cell r="O38">
            <v>8454</v>
          </cell>
          <cell r="P38">
            <v>675792.86380000005</v>
          </cell>
        </row>
        <row r="39">
          <cell r="A39" t="str">
            <v>2021ВеснаACOOLAАксессуарыTheme 4ЖенскийHair Acc</v>
          </cell>
          <cell r="L39">
            <v>25</v>
          </cell>
          <cell r="M39">
            <v>26062</v>
          </cell>
          <cell r="N39">
            <v>2652084.4510233062</v>
          </cell>
          <cell r="O39">
            <v>13546</v>
          </cell>
          <cell r="P39">
            <v>1367182.3039000002</v>
          </cell>
        </row>
        <row r="40">
          <cell r="A40" t="str">
            <v>2021ВеснаACOOLAАксессуарыTheme 4ЖенскийJewellery</v>
          </cell>
          <cell r="L40">
            <v>8</v>
          </cell>
          <cell r="M40">
            <v>5958</v>
          </cell>
          <cell r="N40">
            <v>812606.87172659638</v>
          </cell>
          <cell r="O40">
            <v>5780</v>
          </cell>
          <cell r="P40">
            <v>710763.57740000007</v>
          </cell>
        </row>
        <row r="41">
          <cell r="A41" t="str">
            <v>2021ВеснаACOOLAАксессуарыTheme 4ЖенскийPU Acc</v>
          </cell>
          <cell r="L41">
            <v>9</v>
          </cell>
          <cell r="M41">
            <v>8704</v>
          </cell>
          <cell r="N41">
            <v>3311264.0563015752</v>
          </cell>
          <cell r="O41">
            <v>4765</v>
          </cell>
          <cell r="P41">
            <v>1799531.7071999998</v>
          </cell>
        </row>
        <row r="42">
          <cell r="A42" t="str">
            <v>2021ВеснаACOOLAАксессуарыTheme 4ЖенскийSeasonal Acc</v>
          </cell>
          <cell r="L42">
            <v>2</v>
          </cell>
          <cell r="M42">
            <v>1752</v>
          </cell>
          <cell r="N42">
            <v>327457.3856324415</v>
          </cell>
          <cell r="O42">
            <v>1405</v>
          </cell>
          <cell r="P42">
            <v>262311.03269999998</v>
          </cell>
        </row>
        <row r="43">
          <cell r="A43" t="str">
            <v>2021ВеснаACOOLAАксессуарыTheme 4ЖенскийSeasonal Acc</v>
          </cell>
          <cell r="L43">
            <v>1</v>
          </cell>
          <cell r="M43">
            <v>769</v>
          </cell>
          <cell r="N43">
            <v>132658.34771465513</v>
          </cell>
          <cell r="O43">
            <v>326</v>
          </cell>
          <cell r="P43">
            <v>56000.265600000006</v>
          </cell>
        </row>
        <row r="44">
          <cell r="A44" t="str">
            <v>2021ВеснаACOOLAАксессуарыTheme 4МужскойJewellery</v>
          </cell>
          <cell r="L44">
            <v>2</v>
          </cell>
          <cell r="M44">
            <v>1241</v>
          </cell>
          <cell r="N44">
            <v>100787.24207643938</v>
          </cell>
          <cell r="O44">
            <v>1672</v>
          </cell>
          <cell r="P44">
            <v>159841.41549999997</v>
          </cell>
        </row>
        <row r="45">
          <cell r="A45" t="str">
            <v>2021ВеснаACOOLAАксессуарыTheme 4МужскойSeasonal Acc</v>
          </cell>
          <cell r="L45">
            <v>2</v>
          </cell>
          <cell r="M45">
            <v>45</v>
          </cell>
          <cell r="N45">
            <v>9036.4291335784401</v>
          </cell>
          <cell r="O45">
            <v>1873</v>
          </cell>
          <cell r="P45">
            <v>373055.78560000006</v>
          </cell>
        </row>
        <row r="46">
          <cell r="A46" t="str">
            <v>2021ВеснаACOOLAАксессуарыTheme 4УнисексHair Acc</v>
          </cell>
          <cell r="L46">
            <v>1</v>
          </cell>
          <cell r="M46">
            <v>799</v>
          </cell>
          <cell r="N46">
            <v>104441.72661980831</v>
          </cell>
          <cell r="O46">
            <v>746</v>
          </cell>
          <cell r="P46">
            <v>94828.798399999971</v>
          </cell>
        </row>
        <row r="47">
          <cell r="A47" t="str">
            <v>2021ВеснаACOOLAАксессуарыTheme 4УнисексPU Acc</v>
          </cell>
          <cell r="L47">
            <v>1</v>
          </cell>
          <cell r="M47">
            <v>916</v>
          </cell>
          <cell r="N47">
            <v>98901.881576853513</v>
          </cell>
          <cell r="O47">
            <v>583</v>
          </cell>
          <cell r="P47">
            <v>61764.841499999988</v>
          </cell>
        </row>
        <row r="48">
          <cell r="A48" t="str">
            <v>2021ВеснаACOOLAАксессуарыTheme 4УнисексStationery</v>
          </cell>
          <cell r="L48">
            <v>6</v>
          </cell>
          <cell r="M48">
            <v>7917</v>
          </cell>
          <cell r="N48">
            <v>463890.63628323923</v>
          </cell>
          <cell r="O48">
            <v>3196</v>
          </cell>
          <cell r="P48">
            <v>181048.63899999997</v>
          </cell>
        </row>
        <row r="49">
          <cell r="A49" t="str">
            <v>2021ВеснаACOOLAБельеBaseЖенскийUnderwearБольшой</v>
          </cell>
          <cell r="L49">
            <v>33</v>
          </cell>
          <cell r="M49">
            <v>232493</v>
          </cell>
          <cell r="N49">
            <v>39922674.223035909</v>
          </cell>
          <cell r="O49">
            <v>2328726</v>
          </cell>
          <cell r="P49">
            <v>346298214.37860024</v>
          </cell>
        </row>
        <row r="50">
          <cell r="A50" t="str">
            <v>2021ВеснаACOOLAБельеBaseЖенскийUnderwearМаленький</v>
          </cell>
          <cell r="L50">
            <v>10</v>
          </cell>
          <cell r="M50">
            <v>53805</v>
          </cell>
          <cell r="N50">
            <v>8002157.5912359143</v>
          </cell>
          <cell r="O50">
            <v>95064</v>
          </cell>
          <cell r="P50">
            <v>11293380.006100001</v>
          </cell>
        </row>
        <row r="51">
          <cell r="A51" t="str">
            <v>2021ВеснаACOOLAБельеBaseМужскойUnderwearБольшой</v>
          </cell>
          <cell r="L51">
            <v>9</v>
          </cell>
          <cell r="M51">
            <v>54587</v>
          </cell>
          <cell r="N51">
            <v>11881097.391717559</v>
          </cell>
          <cell r="O51">
            <v>179479</v>
          </cell>
          <cell r="P51">
            <v>24160415.601400003</v>
          </cell>
        </row>
        <row r="52">
          <cell r="A52" t="str">
            <v>2021ВеснаACOOLAБельеBaseМужскойUnderwearВсе</v>
          </cell>
          <cell r="L52">
            <v>1</v>
          </cell>
          <cell r="M52">
            <v>3874</v>
          </cell>
          <cell r="N52">
            <v>665282.99418329296</v>
          </cell>
          <cell r="O52">
            <v>29242</v>
          </cell>
          <cell r="P52">
            <v>3964364.1981999981</v>
          </cell>
        </row>
        <row r="53">
          <cell r="A53" t="str">
            <v>2021ВеснаACOOLAБельеBaseМужскойUnderwearМаленький</v>
          </cell>
          <cell r="L53">
            <v>7</v>
          </cell>
          <cell r="M53">
            <v>33370</v>
          </cell>
          <cell r="N53">
            <v>5049560.3947469834</v>
          </cell>
          <cell r="O53">
            <v>86412</v>
          </cell>
          <cell r="P53">
            <v>7052564.3928000042</v>
          </cell>
        </row>
        <row r="54">
          <cell r="A54" t="str">
            <v>2021ВеснаACOOLAБельеTheme 1ЖенскийUnderwearБольшой</v>
          </cell>
          <cell r="L54">
            <v>6</v>
          </cell>
          <cell r="M54">
            <v>7482</v>
          </cell>
          <cell r="N54">
            <v>1415781.2796633958</v>
          </cell>
          <cell r="O54">
            <v>12791</v>
          </cell>
          <cell r="P54">
            <v>3318591.8322000005</v>
          </cell>
        </row>
        <row r="55">
          <cell r="A55" t="str">
            <v>2021ВеснаACOOLAБельеTheme 1ЖенскийUnderwearМаленький</v>
          </cell>
          <cell r="L55">
            <v>4</v>
          </cell>
          <cell r="M55">
            <v>3055</v>
          </cell>
          <cell r="N55">
            <v>610790.10043494217</v>
          </cell>
          <cell r="O55">
            <v>7821</v>
          </cell>
          <cell r="P55">
            <v>1928797.8481999999</v>
          </cell>
        </row>
        <row r="56">
          <cell r="A56" t="str">
            <v>2021ВеснаACOOLAБельеTheme 1МужскойUnderwearБольшой</v>
          </cell>
          <cell r="L56">
            <v>3</v>
          </cell>
          <cell r="M56">
            <v>3443</v>
          </cell>
          <cell r="N56">
            <v>892576.1506381603</v>
          </cell>
          <cell r="O56">
            <v>10614</v>
          </cell>
          <cell r="P56">
            <v>2766016.5583999995</v>
          </cell>
        </row>
        <row r="57">
          <cell r="A57" t="str">
            <v>2021ВеснаACOOLAБельеTheme 1МужскойUnderwearМаленький</v>
          </cell>
          <cell r="L57">
            <v>3</v>
          </cell>
          <cell r="M57">
            <v>3088</v>
          </cell>
          <cell r="N57">
            <v>669617.97909790743</v>
          </cell>
          <cell r="O57">
            <v>8944</v>
          </cell>
          <cell r="P57">
            <v>2057530.5451999996</v>
          </cell>
        </row>
        <row r="58">
          <cell r="A58" t="str">
            <v>2021ВеснаACOOLAБельеTheme 2ЖенскийUnderwearБольшой</v>
          </cell>
          <cell r="L58">
            <v>7</v>
          </cell>
          <cell r="M58">
            <v>5399</v>
          </cell>
          <cell r="N58">
            <v>710098.30117185926</v>
          </cell>
          <cell r="O58">
            <v>22370</v>
          </cell>
          <cell r="P58">
            <v>5106440.8757999996</v>
          </cell>
        </row>
        <row r="59">
          <cell r="A59" t="str">
            <v>2021ВеснаACOOLAБельеTheme 2ЖенскийUnderwearМаленький</v>
          </cell>
          <cell r="L59">
            <v>5</v>
          </cell>
          <cell r="M59">
            <v>5244</v>
          </cell>
          <cell r="N59">
            <v>915540.27181302593</v>
          </cell>
          <cell r="O59">
            <v>12893</v>
          </cell>
          <cell r="P59">
            <v>2455880.3779000002</v>
          </cell>
        </row>
        <row r="60">
          <cell r="A60" t="str">
            <v>2021ВеснаACOOLAБельеTheme 2МужскойUnderwearБольшой</v>
          </cell>
          <cell r="L60">
            <v>5</v>
          </cell>
          <cell r="M60">
            <v>319</v>
          </cell>
          <cell r="N60">
            <v>83954.023458796408</v>
          </cell>
          <cell r="O60">
            <v>20599</v>
          </cell>
          <cell r="P60">
            <v>4696596.7326000007</v>
          </cell>
        </row>
        <row r="61">
          <cell r="A61" t="str">
            <v>2021ВеснаACOOLAБельеTheme 2МужскойUnderwearМаленький</v>
          </cell>
          <cell r="L61">
            <v>5</v>
          </cell>
          <cell r="M61">
            <v>1301</v>
          </cell>
          <cell r="N61">
            <v>292871.67817175231</v>
          </cell>
          <cell r="O61">
            <v>15759</v>
          </cell>
          <cell r="P61">
            <v>3791873.9327999996</v>
          </cell>
        </row>
        <row r="62">
          <cell r="A62" t="str">
            <v>2021ВеснаACOOLAБельеTheme 4ЖенскийUnderwearБольшой</v>
          </cell>
          <cell r="L62">
            <v>17</v>
          </cell>
          <cell r="M62">
            <v>14378</v>
          </cell>
          <cell r="N62">
            <v>2709164.6016150443</v>
          </cell>
          <cell r="O62">
            <v>30476</v>
          </cell>
          <cell r="P62">
            <v>6507518.9216999998</v>
          </cell>
        </row>
        <row r="63">
          <cell r="A63" t="str">
            <v>2021ВеснаACOOLAБельеTheme 4ЖенскийUnderwearМаленький</v>
          </cell>
          <cell r="L63">
            <v>10</v>
          </cell>
          <cell r="M63">
            <v>7221</v>
          </cell>
          <cell r="N63">
            <v>1440373.682055762</v>
          </cell>
          <cell r="O63">
            <v>11363</v>
          </cell>
          <cell r="P63">
            <v>2418588.5498999995</v>
          </cell>
        </row>
        <row r="64">
          <cell r="A64" t="str">
            <v>2021ВеснаACOOLAБельеTheme 4МужскойUnderwearБольшой</v>
          </cell>
          <cell r="L64">
            <v>6</v>
          </cell>
          <cell r="M64">
            <v>4376</v>
          </cell>
          <cell r="N64">
            <v>960130.28920811671</v>
          </cell>
          <cell r="O64">
            <v>8556</v>
          </cell>
          <cell r="P64">
            <v>1741215.3191000002</v>
          </cell>
        </row>
        <row r="65">
          <cell r="A65" t="str">
            <v>2021ВеснаACOOLAБельеTheme 4МужскойUnderwearМаленький</v>
          </cell>
          <cell r="L65">
            <v>7</v>
          </cell>
          <cell r="M65">
            <v>6303</v>
          </cell>
          <cell r="N65">
            <v>1054507.8416260227</v>
          </cell>
          <cell r="O65">
            <v>10241</v>
          </cell>
          <cell r="P65">
            <v>2110255.7280000001</v>
          </cell>
        </row>
        <row r="66">
          <cell r="A66" t="str">
            <v>2021ВеснаACOOLAНоски/Чулки/КолготкиBaseЖенскийHosieryБольшой</v>
          </cell>
          <cell r="L66">
            <v>21</v>
          </cell>
          <cell r="M66">
            <v>57097</v>
          </cell>
          <cell r="N66">
            <v>5128303.9171559159</v>
          </cell>
          <cell r="O66">
            <v>264310</v>
          </cell>
          <cell r="P66">
            <v>25317125.858699996</v>
          </cell>
        </row>
        <row r="67">
          <cell r="A67" t="str">
            <v>2021ВеснаACOOLAНоски/Чулки/КолготкиBaseЖенскийHosieryВсе</v>
          </cell>
          <cell r="L67">
            <v>2</v>
          </cell>
          <cell r="M67">
            <v>2000</v>
          </cell>
          <cell r="N67">
            <v>183790.38434065937</v>
          </cell>
          <cell r="O67">
            <v>54694</v>
          </cell>
          <cell r="P67">
            <v>4609825.3601999953</v>
          </cell>
        </row>
        <row r="68">
          <cell r="A68" t="str">
            <v>2021ВеснаACOOLAНоски/Чулки/КолготкиBaseЖенскийHosieryМаленький</v>
          </cell>
          <cell r="L68">
            <v>26</v>
          </cell>
          <cell r="M68">
            <v>102307</v>
          </cell>
          <cell r="N68">
            <v>10518857.763706461</v>
          </cell>
          <cell r="O68">
            <v>348966</v>
          </cell>
          <cell r="P68">
            <v>36965436.5057</v>
          </cell>
        </row>
        <row r="69">
          <cell r="A69" t="str">
            <v>2021ВеснаACOOLAНоски/Чулки/КолготкиBaseУнисексHosieryБольшой</v>
          </cell>
          <cell r="L69">
            <v>9</v>
          </cell>
          <cell r="M69">
            <v>14331</v>
          </cell>
          <cell r="N69">
            <v>960065.15749485884</v>
          </cell>
          <cell r="O69">
            <v>181956</v>
          </cell>
          <cell r="P69">
            <v>12900943.158000002</v>
          </cell>
        </row>
        <row r="70">
          <cell r="A70" t="str">
            <v>2021ВеснаACOOLAНоски/Чулки/КолготкиBaseУнисексHosieryМаленький</v>
          </cell>
          <cell r="L70">
            <v>2</v>
          </cell>
          <cell r="M70">
            <v>272</v>
          </cell>
          <cell r="N70">
            <v>17320.51340052985</v>
          </cell>
          <cell r="O70">
            <v>33958</v>
          </cell>
          <cell r="P70">
            <v>2053568.5638000006</v>
          </cell>
        </row>
        <row r="71">
          <cell r="A71" t="str">
            <v>2021ВеснаACOOLAНоски/Чулки/КолготкиTheme 1ЖенскийHosieryБольшой</v>
          </cell>
          <cell r="L71">
            <v>6</v>
          </cell>
          <cell r="M71">
            <v>254</v>
          </cell>
          <cell r="N71">
            <v>28315.747989483287</v>
          </cell>
          <cell r="O71">
            <v>21331</v>
          </cell>
          <cell r="P71">
            <v>2112094.6234999998</v>
          </cell>
        </row>
        <row r="72">
          <cell r="A72" t="str">
            <v>2021ВеснаACOOLAНоски/Чулки/КолготкиTheme 1ЖенскийHosieryМаленький</v>
          </cell>
          <cell r="L72">
            <v>5</v>
          </cell>
          <cell r="M72">
            <v>1057</v>
          </cell>
          <cell r="N72">
            <v>132754.10594070394</v>
          </cell>
          <cell r="O72">
            <v>22444</v>
          </cell>
          <cell r="P72">
            <v>2143462.4334000004</v>
          </cell>
        </row>
        <row r="73">
          <cell r="A73" t="str">
            <v>2021ВеснаACOOLAНоски/Чулки/КолготкиTheme 1МужскойHosieryБольшой</v>
          </cell>
          <cell r="L73">
            <v>2</v>
          </cell>
          <cell r="M73">
            <v>113</v>
          </cell>
          <cell r="N73">
            <v>10075.726990229979</v>
          </cell>
          <cell r="O73">
            <v>10130</v>
          </cell>
          <cell r="P73">
            <v>855434.89089999977</v>
          </cell>
        </row>
        <row r="74">
          <cell r="A74" t="str">
            <v>2021ВеснаACOOLAНоски/Чулки/КолготкиTheme 1МужскойHosieryМаленький</v>
          </cell>
          <cell r="L74">
            <v>3</v>
          </cell>
          <cell r="M74">
            <v>623</v>
          </cell>
          <cell r="N74">
            <v>48637.731441428536</v>
          </cell>
          <cell r="O74">
            <v>11201</v>
          </cell>
          <cell r="P74">
            <v>770575.40150000004</v>
          </cell>
        </row>
        <row r="75">
          <cell r="A75" t="str">
            <v>2021ВеснаACOOLAНоски/Чулки/КолготкиTheme 2ЖенскийHosieryБольшой</v>
          </cell>
          <cell r="L75">
            <v>8</v>
          </cell>
          <cell r="M75">
            <v>1626</v>
          </cell>
          <cell r="N75">
            <v>147867.58395204041</v>
          </cell>
          <cell r="O75">
            <v>32919</v>
          </cell>
          <cell r="P75">
            <v>3364719.8031000001</v>
          </cell>
        </row>
        <row r="76">
          <cell r="A76" t="str">
            <v>2021ВеснаACOOLAНоски/Чулки/КолготкиTheme 2ЖенскийHosieryМаленький</v>
          </cell>
          <cell r="L76">
            <v>9</v>
          </cell>
          <cell r="M76">
            <v>661</v>
          </cell>
          <cell r="N76">
            <v>60373.412040849078</v>
          </cell>
          <cell r="O76">
            <v>38296</v>
          </cell>
          <cell r="P76">
            <v>3726387.0442999997</v>
          </cell>
        </row>
        <row r="77">
          <cell r="A77" t="str">
            <v>2021ВеснаACOOLAНоски/Чулки/КолготкиTheme 2МужскойHosieryБольшой</v>
          </cell>
          <cell r="L77">
            <v>5</v>
          </cell>
          <cell r="M77">
            <v>434</v>
          </cell>
          <cell r="N77">
            <v>20961.490418606652</v>
          </cell>
          <cell r="O77">
            <v>26318</v>
          </cell>
          <cell r="P77">
            <v>1409485.9711</v>
          </cell>
        </row>
        <row r="78">
          <cell r="A78" t="str">
            <v>2021ВеснаACOOLAНоски/Чулки/КолготкиTheme 2МужскойHosieryМаленький</v>
          </cell>
          <cell r="L78">
            <v>3</v>
          </cell>
          <cell r="M78">
            <v>415</v>
          </cell>
          <cell r="N78">
            <v>29685.22309546348</v>
          </cell>
          <cell r="O78">
            <v>9007</v>
          </cell>
          <cell r="P78">
            <v>618185.19000000006</v>
          </cell>
        </row>
        <row r="79">
          <cell r="A79" t="str">
            <v>2021ВеснаACOOLAНоски/Чулки/КолготкиTheme 4ЖенскийHosieryБольшой</v>
          </cell>
          <cell r="L79">
            <v>10</v>
          </cell>
          <cell r="M79">
            <v>3726</v>
          </cell>
          <cell r="N79">
            <v>368610.10593688762</v>
          </cell>
          <cell r="O79">
            <v>33301</v>
          </cell>
          <cell r="P79">
            <v>2682988.2190999999</v>
          </cell>
        </row>
        <row r="80">
          <cell r="A80" t="str">
            <v>2021ВеснаACOOLAНоски/Чулки/КолготкиTheme 4ЖенскийHosieryМаленький</v>
          </cell>
          <cell r="L80">
            <v>6</v>
          </cell>
          <cell r="M80">
            <v>1068</v>
          </cell>
          <cell r="N80">
            <v>86189.663781114941</v>
          </cell>
          <cell r="O80">
            <v>15291</v>
          </cell>
          <cell r="P80">
            <v>1192329.6035</v>
          </cell>
        </row>
        <row r="81">
          <cell r="A81" t="str">
            <v>2021ВеснаACOOLAНоски/Чулки/КолготкиTheme 4МужскойHosieryБольшой</v>
          </cell>
          <cell r="L81">
            <v>4</v>
          </cell>
          <cell r="M81">
            <v>283</v>
          </cell>
          <cell r="N81">
            <v>24841.214026914095</v>
          </cell>
          <cell r="O81">
            <v>12123</v>
          </cell>
          <cell r="P81">
            <v>1071345.6036</v>
          </cell>
        </row>
        <row r="82">
          <cell r="A82" t="str">
            <v>2021ВеснаACOOLAНоски/Чулки/КолготкиTheme 4МужскойHosieryМаленький</v>
          </cell>
          <cell r="L82">
            <v>2</v>
          </cell>
          <cell r="M82">
            <v>338</v>
          </cell>
          <cell r="N82">
            <v>27889.232826598371</v>
          </cell>
          <cell r="O82">
            <v>6429</v>
          </cell>
          <cell r="P82">
            <v>535535.35370000009</v>
          </cell>
        </row>
        <row r="83">
          <cell r="A83" t="str">
            <v>2021ВеснаACOOLAОбувьTheme 2ЖенскийBootsМаленький</v>
          </cell>
          <cell r="L83">
            <v>2</v>
          </cell>
          <cell r="M83">
            <v>1650</v>
          </cell>
          <cell r="N83">
            <v>1324020.2671862138</v>
          </cell>
          <cell r="O83">
            <v>2963</v>
          </cell>
          <cell r="P83">
            <v>2446390.7923999997</v>
          </cell>
        </row>
        <row r="84">
          <cell r="A84" t="str">
            <v>2021ВеснаACOOLAОбувьTheme 2ЖенскийBootsБольшой</v>
          </cell>
          <cell r="L84">
            <v>1</v>
          </cell>
          <cell r="M84">
            <v>153</v>
          </cell>
          <cell r="N84">
            <v>120695.5266340207</v>
          </cell>
          <cell r="O84">
            <v>2505</v>
          </cell>
          <cell r="P84">
            <v>1974994.2687000001</v>
          </cell>
        </row>
        <row r="85">
          <cell r="A85" t="str">
            <v>2021ВеснаACOOLAОбувьTheme 2ЖенскийShoesБольшой</v>
          </cell>
          <cell r="L85">
            <v>2</v>
          </cell>
          <cell r="M85">
            <v>3437</v>
          </cell>
          <cell r="N85">
            <v>2641017.272110654</v>
          </cell>
          <cell r="O85">
            <v>2272</v>
          </cell>
          <cell r="P85">
            <v>1689161.7792</v>
          </cell>
        </row>
        <row r="86">
          <cell r="A86" t="str">
            <v>2021ВеснаACOOLAОбувьTheme 2МужскойShoesМаленький</v>
          </cell>
          <cell r="L86">
            <v>1</v>
          </cell>
          <cell r="M86">
            <v>1105</v>
          </cell>
          <cell r="N86">
            <v>961271.89119165484</v>
          </cell>
          <cell r="O86">
            <v>1100</v>
          </cell>
          <cell r="P86">
            <v>956118.95939999993</v>
          </cell>
        </row>
        <row r="87">
          <cell r="A87" t="str">
            <v>2021ВеснаACOOLAОбувьTheme 2МужскойShoesБольшой</v>
          </cell>
          <cell r="L87">
            <v>2</v>
          </cell>
          <cell r="M87">
            <v>1123</v>
          </cell>
          <cell r="N87">
            <v>788433.52417932171</v>
          </cell>
          <cell r="O87">
            <v>2010</v>
          </cell>
          <cell r="P87">
            <v>1378233.3561999998</v>
          </cell>
        </row>
        <row r="88">
          <cell r="A88" t="str">
            <v>2021ВеснаACOOLAОдеждаAKBARS Theme 1МужскойJerseyМаленький</v>
          </cell>
          <cell r="L88">
            <v>6</v>
          </cell>
          <cell r="M88">
            <v>1459</v>
          </cell>
          <cell r="N88">
            <v>1162965.1000000001</v>
          </cell>
          <cell r="O88">
            <v>737</v>
          </cell>
          <cell r="P88">
            <v>545563</v>
          </cell>
        </row>
        <row r="89">
          <cell r="A89" t="str">
            <v>2021ВеснаACOOLAОдеждаAKBARS Theme 1МужскойJerseyБольшой</v>
          </cell>
          <cell r="L89">
            <v>6</v>
          </cell>
          <cell r="M89">
            <v>1341</v>
          </cell>
          <cell r="N89">
            <v>1296744.9000000001</v>
          </cell>
          <cell r="O89">
            <v>1621</v>
          </cell>
          <cell r="P89">
            <v>1664379</v>
          </cell>
        </row>
        <row r="90">
          <cell r="A90" t="str">
            <v>2021ВеснаACOOLAОдеждаAKBARS Theme 1УнисексJerseyБольшой</v>
          </cell>
          <cell r="L90">
            <v>11</v>
          </cell>
          <cell r="M90">
            <v>2250</v>
          </cell>
          <cell r="N90">
            <v>2809235</v>
          </cell>
          <cell r="O90">
            <v>2463</v>
          </cell>
          <cell r="P90">
            <v>2785437</v>
          </cell>
        </row>
        <row r="91">
          <cell r="A91" t="str">
            <v>2021ВеснаACOOLAОдеждаAKBARS Theme 1УнисексJerseyМаленький</v>
          </cell>
          <cell r="L91">
            <v>4</v>
          </cell>
          <cell r="M91">
            <v>145</v>
          </cell>
          <cell r="N91">
            <v>251740.5</v>
          </cell>
          <cell r="O91">
            <v>900</v>
          </cell>
          <cell r="P91">
            <v>1125300</v>
          </cell>
        </row>
        <row r="92">
          <cell r="A92" t="str">
            <v>2021ВеснаACOOLAОдеждаAKBARS Theme 1УнисексJerseyБольшой</v>
          </cell>
          <cell r="L92">
            <v>6</v>
          </cell>
          <cell r="M92">
            <v>304</v>
          </cell>
          <cell r="N92">
            <v>567485.60000000009</v>
          </cell>
          <cell r="O92">
            <v>1996</v>
          </cell>
          <cell r="P92">
            <v>2630704</v>
          </cell>
        </row>
        <row r="93">
          <cell r="A93" t="str">
            <v>2021ВеснаACOOLAОдеждаTheme 1ЖенскийDenimБольшой</v>
          </cell>
          <cell r="L93">
            <v>4</v>
          </cell>
          <cell r="M93">
            <v>350</v>
          </cell>
          <cell r="N93">
            <v>186203.4146643891</v>
          </cell>
          <cell r="O93">
            <v>7843</v>
          </cell>
          <cell r="P93">
            <v>4067126.2349999999</v>
          </cell>
        </row>
        <row r="94">
          <cell r="A94" t="str">
            <v>2021ВеснаACOOLAОдеждаTheme 1ЖенскийDenimМаленький</v>
          </cell>
          <cell r="L94">
            <v>5</v>
          </cell>
          <cell r="M94">
            <v>591</v>
          </cell>
          <cell r="N94">
            <v>225153.32567182332</v>
          </cell>
          <cell r="O94">
            <v>10018</v>
          </cell>
          <cell r="P94">
            <v>4004833.0306000002</v>
          </cell>
        </row>
        <row r="95">
          <cell r="A95" t="str">
            <v>2021ВеснаACOOLAОдеждаTheme 1ЖенскийJerseyБольшой</v>
          </cell>
          <cell r="L95">
            <v>42</v>
          </cell>
          <cell r="M95">
            <v>9193</v>
          </cell>
          <cell r="N95">
            <v>2763956.8436624454</v>
          </cell>
          <cell r="O95">
            <v>117824</v>
          </cell>
          <cell r="P95">
            <v>29594203.374200005</v>
          </cell>
        </row>
        <row r="96">
          <cell r="A96" t="str">
            <v>2021ВеснаACOOLAОдеждаTheme 1ЖенскийJerseyМаленький</v>
          </cell>
          <cell r="L96">
            <v>48</v>
          </cell>
          <cell r="M96">
            <v>7419</v>
          </cell>
          <cell r="N96">
            <v>1796045.7625696242</v>
          </cell>
          <cell r="O96">
            <v>127201</v>
          </cell>
          <cell r="P96">
            <v>25329682.341999996</v>
          </cell>
        </row>
        <row r="97">
          <cell r="A97" t="str">
            <v>2021ВеснаACOOLAОдеждаTheme 1ЖенскийKnitБольшой</v>
          </cell>
          <cell r="L97">
            <v>6</v>
          </cell>
          <cell r="M97">
            <v>1570</v>
          </cell>
          <cell r="N97">
            <v>682688.90196808951</v>
          </cell>
          <cell r="O97">
            <v>11576</v>
          </cell>
          <cell r="P97">
            <v>5078909.9743000008</v>
          </cell>
        </row>
        <row r="98">
          <cell r="A98" t="str">
            <v>2021ВеснаACOOLAОдеждаTheme 1ЖенскийKnitМаленький</v>
          </cell>
          <cell r="L98">
            <v>5</v>
          </cell>
          <cell r="M98">
            <v>1255</v>
          </cell>
          <cell r="N98">
            <v>520312.55070379074</v>
          </cell>
          <cell r="O98">
            <v>13661</v>
          </cell>
          <cell r="P98">
            <v>5503857.8421999998</v>
          </cell>
        </row>
        <row r="99">
          <cell r="A99" t="str">
            <v>2021ВеснаACOOLAОдеждаTheme 1ЖенскийOuterwearБольшой</v>
          </cell>
          <cell r="L99">
            <v>5</v>
          </cell>
          <cell r="M99">
            <v>1125</v>
          </cell>
          <cell r="N99">
            <v>1295617.4316438108</v>
          </cell>
          <cell r="O99">
            <v>12552</v>
          </cell>
          <cell r="P99">
            <v>15029896.698200002</v>
          </cell>
        </row>
        <row r="100">
          <cell r="A100" t="str">
            <v>2021ВеснаACOOLAОдеждаTheme 1ЖенскийOuterwearМаленький</v>
          </cell>
          <cell r="L100">
            <v>5</v>
          </cell>
          <cell r="M100">
            <v>1467</v>
          </cell>
          <cell r="N100">
            <v>1476081.9255487593</v>
          </cell>
          <cell r="O100">
            <v>11481</v>
          </cell>
          <cell r="P100">
            <v>12142692.417299999</v>
          </cell>
        </row>
        <row r="101">
          <cell r="A101" t="str">
            <v>2021ВеснаACOOLAОдеждаTheme 1ЖенскийStitchedБольшой</v>
          </cell>
          <cell r="L101">
            <v>14</v>
          </cell>
          <cell r="M101">
            <v>4688</v>
          </cell>
          <cell r="N101">
            <v>2297322.0857531494</v>
          </cell>
          <cell r="O101">
            <v>44647</v>
          </cell>
          <cell r="P101">
            <v>21465644.000700001</v>
          </cell>
        </row>
        <row r="102">
          <cell r="A102" t="str">
            <v>2021ВеснаACOOLAОдеждаTheme 1ЖенскийStitchedМаленький</v>
          </cell>
          <cell r="L102">
            <v>15</v>
          </cell>
          <cell r="M102">
            <v>5458</v>
          </cell>
          <cell r="N102">
            <v>2363944.6337793889</v>
          </cell>
          <cell r="O102">
            <v>35464</v>
          </cell>
          <cell r="P102">
            <v>14802873.568699999</v>
          </cell>
        </row>
        <row r="103">
          <cell r="A103" t="str">
            <v>2021ВеснаACOOLAОдеждаTheme 1ЖенскийStitchedБольшой</v>
          </cell>
          <cell r="L103">
            <v>3</v>
          </cell>
          <cell r="M103">
            <v>124</v>
          </cell>
          <cell r="N103">
            <v>49862.46052536225</v>
          </cell>
          <cell r="O103">
            <v>6705</v>
          </cell>
          <cell r="P103">
            <v>2837231.3361999998</v>
          </cell>
        </row>
        <row r="104">
          <cell r="A104" t="str">
            <v>2021ВеснаACOOLAОдеждаTheme 1МужскойDenimБольшой</v>
          </cell>
          <cell r="L104">
            <v>4</v>
          </cell>
          <cell r="M104">
            <v>1124</v>
          </cell>
          <cell r="N104">
            <v>587792.38737640693</v>
          </cell>
          <cell r="O104">
            <v>12063</v>
          </cell>
          <cell r="P104">
            <v>6297335.7078000009</v>
          </cell>
        </row>
        <row r="105">
          <cell r="A105" t="str">
            <v>2021ВеснаACOOLAОдеждаTheme 1МужскойDenimМаленький</v>
          </cell>
          <cell r="L105">
            <v>3</v>
          </cell>
          <cell r="M105">
            <v>1089</v>
          </cell>
          <cell r="N105">
            <v>446534.82133429369</v>
          </cell>
          <cell r="O105">
            <v>10927</v>
          </cell>
          <cell r="P105">
            <v>4511461.0052000005</v>
          </cell>
        </row>
        <row r="106">
          <cell r="A106" t="str">
            <v>2021ВеснаACOOLAОдеждаTheme 1МужскойJerseyБольшой</v>
          </cell>
          <cell r="L106">
            <v>32</v>
          </cell>
          <cell r="M106">
            <v>7749</v>
          </cell>
          <cell r="N106">
            <v>1849411.7686946047</v>
          </cell>
          <cell r="O106">
            <v>91000</v>
          </cell>
          <cell r="P106">
            <v>25595935.262299996</v>
          </cell>
        </row>
        <row r="107">
          <cell r="A107" t="str">
            <v>2021ВеснаACOOLAОдеждаTheme 1МужскойJerseyМаленький</v>
          </cell>
          <cell r="L107">
            <v>36</v>
          </cell>
          <cell r="M107">
            <v>7580</v>
          </cell>
          <cell r="N107">
            <v>1650078.9199291545</v>
          </cell>
          <cell r="O107">
            <v>96190</v>
          </cell>
          <cell r="P107">
            <v>21614122.755599998</v>
          </cell>
        </row>
        <row r="108">
          <cell r="A108" t="str">
            <v>2021ВеснаACOOLAОдеждаTheme 1МужскойJerseyБольшой</v>
          </cell>
          <cell r="L108">
            <v>3</v>
          </cell>
          <cell r="M108">
            <v>191</v>
          </cell>
          <cell r="N108">
            <v>76697.782054075418</v>
          </cell>
          <cell r="O108">
            <v>4894</v>
          </cell>
          <cell r="P108">
            <v>1651856.3415000001</v>
          </cell>
        </row>
        <row r="109">
          <cell r="A109" t="str">
            <v>2021ВеснаACOOLAОдеждаTheme 1МужскойKnitБольшой</v>
          </cell>
          <cell r="L109">
            <v>2</v>
          </cell>
          <cell r="M109">
            <v>100</v>
          </cell>
          <cell r="N109">
            <v>49285.584783681763</v>
          </cell>
          <cell r="O109">
            <v>2158</v>
          </cell>
          <cell r="P109">
            <v>1036619.9603999997</v>
          </cell>
        </row>
        <row r="110">
          <cell r="A110" t="str">
            <v>2021ВеснаACOOLAОдеждаTheme 1МужскойKnitМаленький</v>
          </cell>
          <cell r="L110">
            <v>3</v>
          </cell>
          <cell r="M110">
            <v>167</v>
          </cell>
          <cell r="N110">
            <v>71048.945352588125</v>
          </cell>
          <cell r="O110">
            <v>3534</v>
          </cell>
          <cell r="P110">
            <v>1480414.7440000002</v>
          </cell>
        </row>
        <row r="111">
          <cell r="A111" t="str">
            <v>2021ВеснаACOOLAОдеждаTheme 1МужскойOuterwearБольшой</v>
          </cell>
          <cell r="L111">
            <v>6</v>
          </cell>
          <cell r="M111">
            <v>2321</v>
          </cell>
          <cell r="N111">
            <v>2607653.3111621784</v>
          </cell>
          <cell r="O111">
            <v>15416</v>
          </cell>
          <cell r="P111">
            <v>17848554.684700001</v>
          </cell>
        </row>
        <row r="112">
          <cell r="A112" t="str">
            <v>2021ВеснаACOOLAОдеждаTheme 1МужскойOuterwearМаленький</v>
          </cell>
          <cell r="L112">
            <v>7</v>
          </cell>
          <cell r="M112">
            <v>3939</v>
          </cell>
          <cell r="N112">
            <v>3773991.631206898</v>
          </cell>
          <cell r="O112">
            <v>16040</v>
          </cell>
          <cell r="P112">
            <v>14445663.824199999</v>
          </cell>
        </row>
        <row r="113">
          <cell r="A113" t="str">
            <v>2021ВеснаACOOLAОдеждаTheme 1МужскойStitchedБольшой</v>
          </cell>
          <cell r="L113">
            <v>11</v>
          </cell>
          <cell r="M113">
            <v>1557</v>
          </cell>
          <cell r="N113">
            <v>756630.49836981227</v>
          </cell>
          <cell r="O113">
            <v>34762</v>
          </cell>
          <cell r="P113">
            <v>15092956.115100004</v>
          </cell>
        </row>
        <row r="114">
          <cell r="A114" t="str">
            <v>2021ВеснаACOOLAОдеждаTheme 1МужскойStitchedМаленький</v>
          </cell>
          <cell r="L114">
            <v>12</v>
          </cell>
          <cell r="M114">
            <v>1718</v>
          </cell>
          <cell r="N114">
            <v>661365.08915333124</v>
          </cell>
          <cell r="O114">
            <v>26572</v>
          </cell>
          <cell r="P114">
            <v>9969477.901899999</v>
          </cell>
        </row>
        <row r="115">
          <cell r="A115" t="str">
            <v>2021ВеснаACOOLAОдеждаTheme 2ЖенскийDenimБольшой</v>
          </cell>
          <cell r="L115">
            <v>9</v>
          </cell>
          <cell r="M115">
            <v>6912</v>
          </cell>
          <cell r="N115">
            <v>4375399.0723034432</v>
          </cell>
          <cell r="O115">
            <v>20451</v>
          </cell>
          <cell r="P115">
            <v>11868226.688300001</v>
          </cell>
        </row>
        <row r="116">
          <cell r="A116" t="str">
            <v>2021ВеснаACOOLAОдеждаTheme 2ЖенскийDenimМаленький</v>
          </cell>
          <cell r="L116">
            <v>10</v>
          </cell>
          <cell r="M116">
            <v>7822</v>
          </cell>
          <cell r="N116">
            <v>4093388.5570619637</v>
          </cell>
          <cell r="O116">
            <v>24605</v>
          </cell>
          <cell r="P116">
            <v>11674697.7239</v>
          </cell>
        </row>
        <row r="117">
          <cell r="A117" t="str">
            <v>2021ВеснаACOOLAОдеждаTheme 2ЖенскийJerseyБольшой</v>
          </cell>
          <cell r="L117">
            <v>48</v>
          </cell>
          <cell r="M117">
            <v>55981</v>
          </cell>
          <cell r="N117">
            <v>15837617.734055644</v>
          </cell>
          <cell r="O117">
            <v>107745</v>
          </cell>
          <cell r="P117">
            <v>30663952.021900006</v>
          </cell>
        </row>
        <row r="118">
          <cell r="A118" t="str">
            <v>2021ВеснаACOOLAОдеждаTheme 2ЖенскийJerseyМаленький</v>
          </cell>
          <cell r="L118">
            <v>50</v>
          </cell>
          <cell r="M118">
            <v>46142</v>
          </cell>
          <cell r="N118">
            <v>11021151.625395142</v>
          </cell>
          <cell r="O118">
            <v>121542</v>
          </cell>
          <cell r="P118">
            <v>29100861.767700005</v>
          </cell>
        </row>
        <row r="119">
          <cell r="A119" t="str">
            <v>2021ВеснаACOOLAОдеждаTheme 2ЖенскийKnitБольшой</v>
          </cell>
          <cell r="L119">
            <v>6</v>
          </cell>
          <cell r="M119">
            <v>2744</v>
          </cell>
          <cell r="N119">
            <v>1386469.7755167189</v>
          </cell>
          <cell r="O119">
            <v>9636</v>
          </cell>
          <cell r="P119">
            <v>4728955.2191000003</v>
          </cell>
        </row>
        <row r="120">
          <cell r="A120" t="str">
            <v>2021ВеснаACOOLAОдеждаTheme 2ЖенскийKnitМаленький</v>
          </cell>
          <cell r="L120">
            <v>8</v>
          </cell>
          <cell r="M120">
            <v>2985</v>
          </cell>
          <cell r="N120">
            <v>1393134.9524232512</v>
          </cell>
          <cell r="O120">
            <v>13706</v>
          </cell>
          <cell r="P120">
            <v>6189205.1574999997</v>
          </cell>
        </row>
        <row r="121">
          <cell r="A121" t="str">
            <v>2021ВеснаACOOLAОдеждаTheme 2ЖенскийOuterwearБольшой</v>
          </cell>
          <cell r="L121">
            <v>12</v>
          </cell>
          <cell r="M121">
            <v>4459</v>
          </cell>
          <cell r="N121">
            <v>3838372.0912676598</v>
          </cell>
          <cell r="O121">
            <v>37901</v>
          </cell>
          <cell r="P121">
            <v>33594148.299099997</v>
          </cell>
        </row>
        <row r="122">
          <cell r="A122" t="str">
            <v>2021ВеснаACOOLAОдеждаTheme 2ЖенскийOuterwearМаленький</v>
          </cell>
          <cell r="L122">
            <v>12</v>
          </cell>
          <cell r="M122">
            <v>6631</v>
          </cell>
          <cell r="N122">
            <v>5367885.9412899986</v>
          </cell>
          <cell r="O122">
            <v>31459</v>
          </cell>
          <cell r="P122">
            <v>26287629.457800001</v>
          </cell>
        </row>
        <row r="123">
          <cell r="A123" t="str">
            <v>2021ВеснаACOOLAОдеждаTheme 2ЖенскийOuterwearБольшой</v>
          </cell>
          <cell r="L123">
            <v>1</v>
          </cell>
          <cell r="M123">
            <v>566</v>
          </cell>
          <cell r="N123">
            <v>542539.93699824566</v>
          </cell>
          <cell r="O123">
            <v>2393</v>
          </cell>
          <cell r="P123">
            <v>2292257.2601999999</v>
          </cell>
        </row>
        <row r="124">
          <cell r="A124" t="str">
            <v>2021ВеснаACOOLAОдеждаTheme 2ЖенскийStitchedБольшой</v>
          </cell>
          <cell r="L124">
            <v>14</v>
          </cell>
          <cell r="M124">
            <v>4247</v>
          </cell>
          <cell r="N124">
            <v>2216412.9073867686</v>
          </cell>
          <cell r="O124">
            <v>30206</v>
          </cell>
          <cell r="P124">
            <v>15371774.2994</v>
          </cell>
        </row>
        <row r="125">
          <cell r="A125" t="str">
            <v>2021ВеснаACOOLAОдеждаTheme 2ЖенскийStitchedМаленький</v>
          </cell>
          <cell r="L125">
            <v>14</v>
          </cell>
          <cell r="M125">
            <v>5635</v>
          </cell>
          <cell r="N125">
            <v>2399263.4543439918</v>
          </cell>
          <cell r="O125">
            <v>32453</v>
          </cell>
          <cell r="P125">
            <v>14181577.4046</v>
          </cell>
        </row>
        <row r="126">
          <cell r="A126" t="str">
            <v>2021ВеснаACOOLAОдеждаTheme 2МужскойDenimБольшой</v>
          </cell>
          <cell r="L126">
            <v>5</v>
          </cell>
          <cell r="M126">
            <v>2275</v>
          </cell>
          <cell r="N126">
            <v>1239179.0079906411</v>
          </cell>
          <cell r="O126">
            <v>8558</v>
          </cell>
          <cell r="P126">
            <v>4821855.0376999993</v>
          </cell>
        </row>
        <row r="127">
          <cell r="A127" t="str">
            <v>2021ВеснаACOOLAОдеждаTheme 2МужскойDenimМаленький</v>
          </cell>
          <cell r="L127">
            <v>5</v>
          </cell>
          <cell r="M127">
            <v>2569</v>
          </cell>
          <cell r="N127">
            <v>1170350.2524653184</v>
          </cell>
          <cell r="O127">
            <v>8182</v>
          </cell>
          <cell r="P127">
            <v>3872158.1960999998</v>
          </cell>
        </row>
        <row r="128">
          <cell r="A128" t="str">
            <v>2021ВеснаACOOLAОдеждаTheme 2МужскойJerseyБольшой</v>
          </cell>
          <cell r="L128">
            <v>29</v>
          </cell>
          <cell r="M128">
            <v>30604</v>
          </cell>
          <cell r="N128">
            <v>7534536.1620551739</v>
          </cell>
          <cell r="O128">
            <v>72104</v>
          </cell>
          <cell r="P128">
            <v>18145012.410100006</v>
          </cell>
        </row>
        <row r="129">
          <cell r="A129" t="str">
            <v>2021ВеснаACOOLAОдеждаTheme 2МужскойJerseyМаленький</v>
          </cell>
          <cell r="L129">
            <v>33</v>
          </cell>
          <cell r="M129">
            <v>41782</v>
          </cell>
          <cell r="N129">
            <v>8925309.9626171682</v>
          </cell>
          <cell r="O129">
            <v>70140</v>
          </cell>
          <cell r="P129">
            <v>13657736.670699999</v>
          </cell>
        </row>
        <row r="130">
          <cell r="A130" t="str">
            <v>2021ВеснаACOOLAОдеждаTheme 2МужскойJerseyБольшой</v>
          </cell>
          <cell r="L130">
            <v>1</v>
          </cell>
          <cell r="M130">
            <v>405</v>
          </cell>
          <cell r="N130">
            <v>84307.724244491066</v>
          </cell>
          <cell r="O130">
            <v>2382</v>
          </cell>
          <cell r="P130">
            <v>500456.28220000013</v>
          </cell>
        </row>
        <row r="131">
          <cell r="A131" t="str">
            <v>2021ВеснаACOOLAОдеждаTheme 2МужскойKnitБольшой</v>
          </cell>
          <cell r="L131">
            <v>2</v>
          </cell>
          <cell r="M131">
            <v>1319</v>
          </cell>
          <cell r="N131">
            <v>668782.59586539143</v>
          </cell>
          <cell r="O131">
            <v>5706</v>
          </cell>
          <cell r="P131">
            <v>2768307.3262000005</v>
          </cell>
        </row>
        <row r="132">
          <cell r="A132" t="str">
            <v>2021ВеснаACOOLAОдеждаTheme 2МужскойKnitМаленький</v>
          </cell>
          <cell r="L132">
            <v>3</v>
          </cell>
          <cell r="M132">
            <v>2099</v>
          </cell>
          <cell r="N132">
            <v>1012566.8013480622</v>
          </cell>
          <cell r="O132">
            <v>5691</v>
          </cell>
          <cell r="P132">
            <v>2504083.2722999998</v>
          </cell>
        </row>
        <row r="133">
          <cell r="A133" t="str">
            <v>2021ВеснаACOOLAОдеждаTheme 2МужскойOuterwearБольшой</v>
          </cell>
          <cell r="L133">
            <v>6</v>
          </cell>
          <cell r="M133">
            <v>2177</v>
          </cell>
          <cell r="N133">
            <v>1887494.3460548497</v>
          </cell>
          <cell r="O133">
            <v>16282</v>
          </cell>
          <cell r="P133">
            <v>15572228.1708</v>
          </cell>
        </row>
        <row r="134">
          <cell r="A134" t="str">
            <v>2021ВеснаACOOLAОдеждаTheme 2МужскойOuterwearМаленький</v>
          </cell>
          <cell r="L134">
            <v>7</v>
          </cell>
          <cell r="M134">
            <v>4640</v>
          </cell>
          <cell r="N134">
            <v>3690532.4299700963</v>
          </cell>
          <cell r="O134">
            <v>13599</v>
          </cell>
          <cell r="P134">
            <v>11618336.223000001</v>
          </cell>
        </row>
        <row r="135">
          <cell r="A135" t="str">
            <v>2021ВеснаACOOLAОдеждаTheme 2МужскойStitchedБольшой</v>
          </cell>
          <cell r="L135">
            <v>13</v>
          </cell>
          <cell r="M135">
            <v>6878</v>
          </cell>
          <cell r="N135">
            <v>4061531.0632940708</v>
          </cell>
          <cell r="O135">
            <v>32003</v>
          </cell>
          <cell r="P135">
            <v>13405922.614700001</v>
          </cell>
        </row>
        <row r="136">
          <cell r="A136" t="str">
            <v>2021ВеснаACOOLAОдеждаTheme 2МужскойStitchedМаленький</v>
          </cell>
          <cell r="L136">
            <v>13</v>
          </cell>
          <cell r="M136">
            <v>8460</v>
          </cell>
          <cell r="N136">
            <v>3789489.290697793</v>
          </cell>
          <cell r="O136">
            <v>30438</v>
          </cell>
          <cell r="P136">
            <v>10610560.785800001</v>
          </cell>
        </row>
        <row r="137">
          <cell r="A137" t="str">
            <v>2021ВеснаACOOLAОдеждаTheme 3ЖенскийDenimБольшой</v>
          </cell>
          <cell r="L137">
            <v>8</v>
          </cell>
          <cell r="M137">
            <v>9797</v>
          </cell>
          <cell r="N137">
            <v>6541480.2009390686</v>
          </cell>
          <cell r="O137">
            <v>16202</v>
          </cell>
          <cell r="P137">
            <v>8174741.9875999987</v>
          </cell>
        </row>
        <row r="138">
          <cell r="A138" t="str">
            <v>2021ВеснаACOOLAОдеждаTheme 3ЖенскийDenimМаленький</v>
          </cell>
          <cell r="L138">
            <v>9</v>
          </cell>
          <cell r="M138">
            <v>10902</v>
          </cell>
          <cell r="N138">
            <v>6100529.2072354611</v>
          </cell>
          <cell r="O138">
            <v>20079</v>
          </cell>
          <cell r="P138">
            <v>9213473.5582999997</v>
          </cell>
        </row>
        <row r="139">
          <cell r="A139" t="str">
            <v>2021ВеснаACOOLAОдеждаTheme 3ЖенскийJerseyБольшой</v>
          </cell>
          <cell r="L139">
            <v>29</v>
          </cell>
          <cell r="M139">
            <v>38887</v>
          </cell>
          <cell r="N139">
            <v>9459938.7170278877</v>
          </cell>
          <cell r="O139">
            <v>68680</v>
          </cell>
          <cell r="P139">
            <v>22631502.389099997</v>
          </cell>
        </row>
        <row r="140">
          <cell r="A140" t="str">
            <v>2021ВеснаACOOLAОдеждаTheme 3ЖенскийJerseyМаленький</v>
          </cell>
          <cell r="L140">
            <v>27</v>
          </cell>
          <cell r="M140">
            <v>36986</v>
          </cell>
          <cell r="N140">
            <v>7454048.1509571895</v>
          </cell>
          <cell r="O140">
            <v>61960</v>
          </cell>
          <cell r="P140">
            <v>16721617.094099998</v>
          </cell>
        </row>
        <row r="141">
          <cell r="A141" t="str">
            <v>2021ВеснаACOOLAОдеждаTheme 3ЖенскийStitchedБольшой</v>
          </cell>
          <cell r="L141">
            <v>20</v>
          </cell>
          <cell r="M141">
            <v>18968</v>
          </cell>
          <cell r="N141">
            <v>9010833.1836165972</v>
          </cell>
          <cell r="O141">
            <v>33279</v>
          </cell>
          <cell r="P141">
            <v>16291361.359199997</v>
          </cell>
        </row>
        <row r="142">
          <cell r="A142" t="str">
            <v>2021ВеснаACOOLAОдеждаTheme 3ЖенскийStitchedМаленький</v>
          </cell>
          <cell r="L142">
            <v>19</v>
          </cell>
          <cell r="M142">
            <v>18236</v>
          </cell>
          <cell r="N142">
            <v>7057852.0258086957</v>
          </cell>
          <cell r="O142">
            <v>34432</v>
          </cell>
          <cell r="P142">
            <v>15168997.444900002</v>
          </cell>
        </row>
        <row r="143">
          <cell r="A143" t="str">
            <v>2021ВеснаACOOLAОдеждаTheme 3ЖенскийStitchedБольшой</v>
          </cell>
          <cell r="L143">
            <v>2</v>
          </cell>
          <cell r="M143">
            <v>558</v>
          </cell>
          <cell r="N143">
            <v>210491.74909223604</v>
          </cell>
          <cell r="O143">
            <v>3032</v>
          </cell>
          <cell r="P143">
            <v>1191287.5443</v>
          </cell>
        </row>
        <row r="144">
          <cell r="A144" t="str">
            <v>2021ВеснаACOOLAОдеждаTheme 3МужскойDenimБольшой</v>
          </cell>
          <cell r="L144">
            <v>2</v>
          </cell>
          <cell r="M144">
            <v>6241</v>
          </cell>
          <cell r="N144">
            <v>3849605.7064682576</v>
          </cell>
          <cell r="O144">
            <v>902</v>
          </cell>
          <cell r="P144">
            <v>552882.72770000005</v>
          </cell>
        </row>
        <row r="145">
          <cell r="A145" t="str">
            <v>2021ВеснаACOOLAОдеждаTheme 3МужскойDenimМаленький</v>
          </cell>
          <cell r="L145">
            <v>2</v>
          </cell>
          <cell r="M145">
            <v>6339</v>
          </cell>
          <cell r="N145">
            <v>3282631.7261863267</v>
          </cell>
          <cell r="O145">
            <v>779</v>
          </cell>
          <cell r="P145">
            <v>400036.83180000004</v>
          </cell>
        </row>
        <row r="146">
          <cell r="A146" t="str">
            <v>2021ВеснаACOOLAОдеждаTheme 3МужскойJerseyБольшой</v>
          </cell>
          <cell r="L146">
            <v>22</v>
          </cell>
          <cell r="M146">
            <v>21672</v>
          </cell>
          <cell r="N146">
            <v>5239856.2156638568</v>
          </cell>
          <cell r="O146">
            <v>39929</v>
          </cell>
          <cell r="P146">
            <v>9729640.3776999973</v>
          </cell>
        </row>
        <row r="147">
          <cell r="A147" t="str">
            <v>2021ВеснаACOOLAОдеждаTheme 3МужскойJerseyМаленький</v>
          </cell>
          <cell r="L147">
            <v>26</v>
          </cell>
          <cell r="M147">
            <v>24201</v>
          </cell>
          <cell r="N147">
            <v>4573635.0773389256</v>
          </cell>
          <cell r="O147">
            <v>37359</v>
          </cell>
          <cell r="P147">
            <v>6888217.3274000008</v>
          </cell>
        </row>
        <row r="148">
          <cell r="A148" t="str">
            <v>2021ВеснаACOOLAОдеждаTheme 3МужскойStitchedБольшой</v>
          </cell>
          <cell r="L148">
            <v>14</v>
          </cell>
          <cell r="M148">
            <v>13738</v>
          </cell>
          <cell r="N148">
            <v>5707768.8426591577</v>
          </cell>
          <cell r="O148">
            <v>13127</v>
          </cell>
          <cell r="P148">
            <v>5739721.0658999998</v>
          </cell>
        </row>
        <row r="149">
          <cell r="A149" t="str">
            <v>2021ВеснаACOOLAОдеждаTheme 3МужскойStitchedМаленький</v>
          </cell>
          <cell r="L149">
            <v>13</v>
          </cell>
          <cell r="M149">
            <v>12206</v>
          </cell>
          <cell r="N149">
            <v>4287736.2353365533</v>
          </cell>
          <cell r="O149">
            <v>11208</v>
          </cell>
          <cell r="P149">
            <v>4127232.1173999999</v>
          </cell>
        </row>
        <row r="150">
          <cell r="A150" t="str">
            <v>2021ВеснаACOOLAОдеждаTheme 4ЖенскийDenimБольшой</v>
          </cell>
          <cell r="L150">
            <v>9</v>
          </cell>
          <cell r="M150">
            <v>16052</v>
          </cell>
          <cell r="N150">
            <v>7193703.1878701104</v>
          </cell>
          <cell r="O150">
            <v>18152</v>
          </cell>
          <cell r="P150">
            <v>8524443.0984000005</v>
          </cell>
        </row>
        <row r="151">
          <cell r="A151" t="str">
            <v>2021ВеснаACOOLAОдеждаTheme 4ЖенскийDenimМаленький</v>
          </cell>
          <cell r="L151">
            <v>9</v>
          </cell>
          <cell r="M151">
            <v>16050</v>
          </cell>
          <cell r="N151">
            <v>6457259.883356397</v>
          </cell>
          <cell r="O151">
            <v>16473</v>
          </cell>
          <cell r="P151">
            <v>6423254.7564999992</v>
          </cell>
        </row>
        <row r="152">
          <cell r="A152" t="str">
            <v>2021ВеснаACOOLAОдеждаTheme 4ЖенскийJerseyБольшой</v>
          </cell>
          <cell r="L152">
            <v>52</v>
          </cell>
          <cell r="M152">
            <v>62578</v>
          </cell>
          <cell r="N152">
            <v>17140325.760751165</v>
          </cell>
          <cell r="O152">
            <v>149766</v>
          </cell>
          <cell r="P152">
            <v>35056202.388299994</v>
          </cell>
        </row>
        <row r="153">
          <cell r="A153" t="str">
            <v>2021ВеснаACOOLAОдеждаTheme 4ЖенскийJerseyМаленький</v>
          </cell>
          <cell r="L153">
            <v>52</v>
          </cell>
          <cell r="M153">
            <v>66190</v>
          </cell>
          <cell r="N153">
            <v>14747627.904448356</v>
          </cell>
          <cell r="O153">
            <v>164651</v>
          </cell>
          <cell r="P153">
            <v>32759572.043099999</v>
          </cell>
        </row>
        <row r="154">
          <cell r="A154" t="str">
            <v>2021ВеснаACOOLAОдеждаTheme 4ЖенскийStitchedБольшой</v>
          </cell>
          <cell r="L154">
            <v>12</v>
          </cell>
          <cell r="M154">
            <v>10290</v>
          </cell>
          <cell r="N154">
            <v>4050834.164545571</v>
          </cell>
          <cell r="O154">
            <v>20089</v>
          </cell>
          <cell r="P154">
            <v>9008249.2100000009</v>
          </cell>
        </row>
        <row r="155">
          <cell r="A155" t="str">
            <v>2021ВеснаACOOLAОдеждаTheme 4ЖенскийStitchedМаленький</v>
          </cell>
          <cell r="L155">
            <v>10</v>
          </cell>
          <cell r="M155">
            <v>8809</v>
          </cell>
          <cell r="N155">
            <v>3052726.6597680338</v>
          </cell>
          <cell r="O155">
            <v>15400</v>
          </cell>
          <cell r="P155">
            <v>6579514.2503999993</v>
          </cell>
        </row>
        <row r="156">
          <cell r="A156" t="str">
            <v>2021ВеснаACOOLAОдеждаTheme 4МужскойDenimБольшой</v>
          </cell>
          <cell r="L156">
            <v>4</v>
          </cell>
          <cell r="M156">
            <v>4145</v>
          </cell>
          <cell r="N156">
            <v>2013981.2620131888</v>
          </cell>
          <cell r="O156">
            <v>13414</v>
          </cell>
          <cell r="P156">
            <v>6527512.0752000008</v>
          </cell>
        </row>
        <row r="157">
          <cell r="A157" t="str">
            <v>2021ВеснаACOOLAОдеждаTheme 4МужскойDenimМаленький</v>
          </cell>
          <cell r="L157">
            <v>4</v>
          </cell>
          <cell r="M157">
            <v>5945</v>
          </cell>
          <cell r="N157">
            <v>2437224.9927039407</v>
          </cell>
          <cell r="O157">
            <v>9824</v>
          </cell>
          <cell r="P157">
            <v>4093118.8999000005</v>
          </cell>
        </row>
        <row r="158">
          <cell r="A158" t="str">
            <v>2021ВеснаACOOLAОдеждаTheme 4МужскойJerseyБольшой</v>
          </cell>
          <cell r="L158">
            <v>31</v>
          </cell>
          <cell r="M158">
            <v>28789</v>
          </cell>
          <cell r="N158">
            <v>6658860.4206738612</v>
          </cell>
          <cell r="O158">
            <v>142110</v>
          </cell>
          <cell r="P158">
            <v>32069122.513300002</v>
          </cell>
        </row>
        <row r="159">
          <cell r="A159" t="str">
            <v>2021ВеснаACOOLAОдеждаTheme 4МужскойJerseyМаленький</v>
          </cell>
          <cell r="L159">
            <v>38</v>
          </cell>
          <cell r="M159">
            <v>41249</v>
          </cell>
          <cell r="N159">
            <v>8085690.6308222916</v>
          </cell>
          <cell r="O159">
            <v>167830</v>
          </cell>
          <cell r="P159">
            <v>30569022.330899999</v>
          </cell>
        </row>
        <row r="160">
          <cell r="A160" t="str">
            <v>2021ВеснаACOOLAОдеждаTheme 4МужскойStitchedБольшой</v>
          </cell>
          <cell r="L160">
            <v>7</v>
          </cell>
          <cell r="M160">
            <v>6382</v>
          </cell>
          <cell r="N160">
            <v>2915489.2597183031</v>
          </cell>
          <cell r="O160">
            <v>25555</v>
          </cell>
          <cell r="P160">
            <v>8756432.1986999996</v>
          </cell>
        </row>
        <row r="161">
          <cell r="A161" t="str">
            <v>2021ВеснаACOOLAОдеждаTheme 4МужскойStitchedМаленький</v>
          </cell>
          <cell r="L161">
            <v>7</v>
          </cell>
          <cell r="M161">
            <v>5616</v>
          </cell>
          <cell r="N161">
            <v>2159484.9556057043</v>
          </cell>
          <cell r="O161">
            <v>23895</v>
          </cell>
          <cell r="P161">
            <v>6869481.8581000008</v>
          </cell>
        </row>
        <row r="162">
          <cell r="A162" t="str">
            <v>2021ВеснаACOOLAПляжный ассортиментTheme 3ЖенскийBeachwearБольшой</v>
          </cell>
          <cell r="L162">
            <v>1</v>
          </cell>
          <cell r="M162">
            <v>542</v>
          </cell>
          <cell r="N162">
            <v>197221.02059863947</v>
          </cell>
          <cell r="O162">
            <v>3682</v>
          </cell>
          <cell r="P162">
            <v>1339908.8783</v>
          </cell>
        </row>
        <row r="163">
          <cell r="A163" t="str">
            <v>2021ВеснаACOOLAПляжный ассортиментTheme 3ЖенскийBeachwearМаленький</v>
          </cell>
          <cell r="L163">
            <v>1</v>
          </cell>
          <cell r="M163">
            <v>758</v>
          </cell>
          <cell r="N163">
            <v>249763.54478552635</v>
          </cell>
          <cell r="O163">
            <v>2824</v>
          </cell>
          <cell r="P163">
            <v>933378.80070000002</v>
          </cell>
        </row>
        <row r="164">
          <cell r="A164" t="str">
            <v>2021ВеснаACOOLAПляжный ассортиментTheme 3ЖенскийSwimwearБольшой</v>
          </cell>
          <cell r="L164">
            <v>8</v>
          </cell>
          <cell r="M164">
            <v>2176</v>
          </cell>
          <cell r="N164">
            <v>678333.93289555446</v>
          </cell>
          <cell r="O164">
            <v>52397</v>
          </cell>
          <cell r="P164">
            <v>15346790.250100002</v>
          </cell>
        </row>
        <row r="165">
          <cell r="A165" t="str">
            <v>2021ВеснаACOOLAПляжный ассортиментTheme 3ЖенскийSwimwearМаленький</v>
          </cell>
          <cell r="L165">
            <v>9</v>
          </cell>
          <cell r="M165">
            <v>2197</v>
          </cell>
          <cell r="N165">
            <v>613810.37419708457</v>
          </cell>
          <cell r="O165">
            <v>53457</v>
          </cell>
          <cell r="P165">
            <v>14280889.062800001</v>
          </cell>
        </row>
        <row r="166">
          <cell r="A166" t="str">
            <v>2021ВеснаACOOLAПляжный ассортиментTheme 3МужскойSwimwearБольшой</v>
          </cell>
          <cell r="L166">
            <v>6</v>
          </cell>
          <cell r="M166">
            <v>3994</v>
          </cell>
          <cell r="N166">
            <v>1190985.8191922372</v>
          </cell>
          <cell r="O166">
            <v>28648</v>
          </cell>
          <cell r="P166">
            <v>6221823.0182000007</v>
          </cell>
        </row>
        <row r="167">
          <cell r="A167" t="str">
            <v>2021ВеснаACOOLAПляжный ассортиментTheme 3МужскойSwimwearМаленький</v>
          </cell>
          <cell r="L167">
            <v>7</v>
          </cell>
          <cell r="M167">
            <v>6717</v>
          </cell>
          <cell r="N167">
            <v>1542337.6932297838</v>
          </cell>
          <cell r="O167">
            <v>31587</v>
          </cell>
          <cell r="P167">
            <v>5890734.5119000003</v>
          </cell>
        </row>
        <row r="168">
          <cell r="A168" t="str">
            <v>2021ОсеньACOOLAАксессуарыTheme 1ЖенскийHair Acc</v>
          </cell>
          <cell r="L168">
            <v>1</v>
          </cell>
          <cell r="M168">
            <v>348</v>
          </cell>
          <cell r="N168">
            <v>64156.563692307689</v>
          </cell>
          <cell r="O168">
            <v>1747</v>
          </cell>
          <cell r="P168">
            <v>316075.42539999995</v>
          </cell>
        </row>
        <row r="169">
          <cell r="A169" t="str">
            <v>2021ОсеньACOOLAАксессуарыTheme 1ЖенскийJewellery</v>
          </cell>
          <cell r="L169">
            <v>2</v>
          </cell>
          <cell r="M169">
            <v>1416</v>
          </cell>
          <cell r="N169">
            <v>238557.61372306256</v>
          </cell>
          <cell r="O169">
            <v>1911</v>
          </cell>
          <cell r="P169">
            <v>316428.55370000005</v>
          </cell>
        </row>
        <row r="170">
          <cell r="A170" t="str">
            <v>2021ОсеньACOOLAАксессуарыTheme 1ЖенскийKnit_Jersey_Woven</v>
          </cell>
          <cell r="L170">
            <v>3</v>
          </cell>
          <cell r="M170">
            <v>2437</v>
          </cell>
          <cell r="N170">
            <v>391088.57869219745</v>
          </cell>
          <cell r="O170">
            <v>2385</v>
          </cell>
          <cell r="P170">
            <v>381672.28619999991</v>
          </cell>
        </row>
        <row r="171">
          <cell r="A171" t="str">
            <v>2021ОсеньACOOLAАксессуарыTheme 1ЖенскийKnit_Jersey_WovenВсе</v>
          </cell>
          <cell r="L171">
            <v>14</v>
          </cell>
          <cell r="M171">
            <v>11517</v>
          </cell>
          <cell r="N171">
            <v>1883068.1957658683</v>
          </cell>
          <cell r="O171">
            <v>18184</v>
          </cell>
          <cell r="P171">
            <v>3055405.5466999998</v>
          </cell>
        </row>
        <row r="172">
          <cell r="A172" t="str">
            <v>2021ОсеньACOOLAАксессуарыTheme 1МужскойJewellery</v>
          </cell>
          <cell r="L172">
            <v>1</v>
          </cell>
          <cell r="M172">
            <v>1038</v>
          </cell>
          <cell r="N172">
            <v>56865.650728630761</v>
          </cell>
          <cell r="O172">
            <v>278</v>
          </cell>
          <cell r="P172">
            <v>14953.175599999995</v>
          </cell>
        </row>
        <row r="173">
          <cell r="A173" t="str">
            <v>2021ОсеньACOOLAАксессуарыTheme 1МужскойKnit_Jersey_Woven</v>
          </cell>
          <cell r="L173">
            <v>2</v>
          </cell>
          <cell r="M173">
            <v>122</v>
          </cell>
          <cell r="N173">
            <v>18361.788534114072</v>
          </cell>
          <cell r="O173">
            <v>4597</v>
          </cell>
          <cell r="P173">
            <v>579486.77319999994</v>
          </cell>
        </row>
        <row r="174">
          <cell r="A174" t="str">
            <v>2021ОсеньACOOLAАксессуарыTheme 1МужскойKnit_Jersey_WovenВсе</v>
          </cell>
          <cell r="L174">
            <v>5</v>
          </cell>
          <cell r="M174">
            <v>1450</v>
          </cell>
          <cell r="N174">
            <v>191785.94185074396</v>
          </cell>
          <cell r="O174">
            <v>12797</v>
          </cell>
          <cell r="P174">
            <v>1759118.6982999998</v>
          </cell>
        </row>
        <row r="175">
          <cell r="A175" t="str">
            <v>2021ОсеньACOOLAАксессуарыTheme 1МужскойKnit_Jersey_WovenМаленький</v>
          </cell>
          <cell r="L175">
            <v>3</v>
          </cell>
          <cell r="M175">
            <v>1515</v>
          </cell>
          <cell r="N175">
            <v>252422.56135652598</v>
          </cell>
          <cell r="O175">
            <v>3544</v>
          </cell>
          <cell r="P175">
            <v>585116.91740000003</v>
          </cell>
        </row>
        <row r="176">
          <cell r="A176" t="str">
            <v>2021ОсеньACOOLAАксессуарыTheme 1УнисексKnit_Jersey_WovenБольшой</v>
          </cell>
          <cell r="L176">
            <v>2</v>
          </cell>
          <cell r="M176">
            <v>3525</v>
          </cell>
          <cell r="N176">
            <v>879897.17711532279</v>
          </cell>
          <cell r="O176">
            <v>1119</v>
          </cell>
          <cell r="P176">
            <v>258359.18770000001</v>
          </cell>
        </row>
        <row r="177">
          <cell r="A177" t="str">
            <v>2021ОсеньACOOLAАксессуарыTheme 1УнисексKnit_Jersey_WovenВсе</v>
          </cell>
          <cell r="L177">
            <v>3</v>
          </cell>
          <cell r="M177">
            <v>1108</v>
          </cell>
          <cell r="N177">
            <v>134682.17360037664</v>
          </cell>
          <cell r="O177">
            <v>10980</v>
          </cell>
          <cell r="P177">
            <v>1334368.6503999999</v>
          </cell>
        </row>
        <row r="178">
          <cell r="A178" t="str">
            <v>2021ОсеньACOOLAАксессуарыTheme 1УнисексPU Acc</v>
          </cell>
          <cell r="L178">
            <v>1</v>
          </cell>
          <cell r="M178">
            <v>1967</v>
          </cell>
          <cell r="N178">
            <v>1925629.7775827206</v>
          </cell>
          <cell r="O178">
            <v>288</v>
          </cell>
          <cell r="P178">
            <v>275311.32980000001</v>
          </cell>
        </row>
        <row r="179">
          <cell r="A179" t="str">
            <v>2021ОсеньACOOLAАксессуарыTheme 1 SchoolЖенскийHair Acc</v>
          </cell>
          <cell r="L179">
            <v>16</v>
          </cell>
          <cell r="M179">
            <v>9288</v>
          </cell>
          <cell r="N179">
            <v>1000232.8364220386</v>
          </cell>
          <cell r="O179">
            <v>20136</v>
          </cell>
          <cell r="P179">
            <v>2020361.7300999998</v>
          </cell>
        </row>
        <row r="180">
          <cell r="A180" t="str">
            <v>2021ОсеньACOOLAАксессуарыTheme 1 SchoolЖенскийPU Acc</v>
          </cell>
          <cell r="L180">
            <v>15</v>
          </cell>
          <cell r="M180">
            <v>15319</v>
          </cell>
          <cell r="N180">
            <v>6900131.5961977709</v>
          </cell>
          <cell r="O180">
            <v>10171</v>
          </cell>
          <cell r="P180">
            <v>4046148.1910999999</v>
          </cell>
        </row>
        <row r="181">
          <cell r="A181" t="str">
            <v>2021ОсеньACOOLAАксессуарыTheme 1 SchoolЖенскийPU AccБольшой</v>
          </cell>
          <cell r="L181">
            <v>3</v>
          </cell>
          <cell r="M181">
            <v>1083</v>
          </cell>
          <cell r="N181">
            <v>131690.25084383154</v>
          </cell>
          <cell r="O181">
            <v>2306</v>
          </cell>
          <cell r="P181">
            <v>289160.40189999994</v>
          </cell>
        </row>
        <row r="182">
          <cell r="A182" t="str">
            <v>2021ОсеньACOOLAАксессуарыTheme 1 SchoolМужскойKnit_Jersey_Woven</v>
          </cell>
          <cell r="L182">
            <v>5</v>
          </cell>
          <cell r="M182">
            <v>692</v>
          </cell>
          <cell r="N182">
            <v>86213.773517519148</v>
          </cell>
          <cell r="O182">
            <v>6583</v>
          </cell>
          <cell r="P182">
            <v>879829.76399999997</v>
          </cell>
        </row>
        <row r="183">
          <cell r="A183" t="str">
            <v>2021ОсеньACOOLAАксессуарыTheme 1 SchoolМужскойPU Acc</v>
          </cell>
          <cell r="L183">
            <v>11</v>
          </cell>
          <cell r="M183">
            <v>10504</v>
          </cell>
          <cell r="N183">
            <v>5551107.1034998791</v>
          </cell>
          <cell r="O183">
            <v>12015</v>
          </cell>
          <cell r="P183">
            <v>4002601.8810000001</v>
          </cell>
        </row>
        <row r="184">
          <cell r="A184" t="str">
            <v>2021ОсеньACOOLAАксессуарыTheme 1 SchoolМужскойPU AccБольшой</v>
          </cell>
          <cell r="L184">
            <v>2</v>
          </cell>
          <cell r="M184">
            <v>8450</v>
          </cell>
          <cell r="N184">
            <v>933331.62477398955</v>
          </cell>
          <cell r="O184">
            <v>5442</v>
          </cell>
          <cell r="P184">
            <v>552906.6403000002</v>
          </cell>
        </row>
        <row r="185">
          <cell r="A185" t="str">
            <v>2021ОсеньACOOLAАксессуарыTheme 1 SchoolУнисексAccessories</v>
          </cell>
          <cell r="L185">
            <v>2</v>
          </cell>
          <cell r="M185">
            <v>395</v>
          </cell>
          <cell r="N185">
            <v>50100.028510638338</v>
          </cell>
          <cell r="O185">
            <v>2414</v>
          </cell>
          <cell r="P185">
            <v>325034.98850000009</v>
          </cell>
        </row>
        <row r="186">
          <cell r="A186" t="str">
            <v>2021ОсеньACOOLAАксессуарыTheme 1 SchoolУнисексPU Acc</v>
          </cell>
          <cell r="L186">
            <v>3</v>
          </cell>
          <cell r="M186">
            <v>2860</v>
          </cell>
          <cell r="N186">
            <v>539048.61311736435</v>
          </cell>
          <cell r="O186">
            <v>2105</v>
          </cell>
          <cell r="P186">
            <v>350884.62620000006</v>
          </cell>
        </row>
        <row r="187">
          <cell r="A187" t="str">
            <v>2021ОсеньACOOLAАксессуарыTheme 1 SchoolУнисексStationery</v>
          </cell>
          <cell r="L187">
            <v>16</v>
          </cell>
          <cell r="M187">
            <v>8385</v>
          </cell>
          <cell r="N187">
            <v>882176.98408200732</v>
          </cell>
          <cell r="O187">
            <v>12769</v>
          </cell>
          <cell r="P187">
            <v>1151985.6938</v>
          </cell>
        </row>
        <row r="188">
          <cell r="A188" t="str">
            <v>2021ОсеньACOOLAАксессуарыTheme 2ЖенскийHair Acc</v>
          </cell>
          <cell r="L188">
            <v>15</v>
          </cell>
          <cell r="M188">
            <v>24613</v>
          </cell>
          <cell r="N188">
            <v>2904293.0518709463</v>
          </cell>
          <cell r="O188">
            <v>936</v>
          </cell>
          <cell r="P188">
            <v>102169.1262</v>
          </cell>
        </row>
        <row r="189">
          <cell r="A189" t="str">
            <v>2021ОсеньACOOLAАксессуарыTheme 2ЖенскийJewellery</v>
          </cell>
          <cell r="L189">
            <v>6</v>
          </cell>
          <cell r="M189">
            <v>9792</v>
          </cell>
          <cell r="N189">
            <v>1325684.284154881</v>
          </cell>
          <cell r="O189">
            <v>356</v>
          </cell>
          <cell r="P189">
            <v>47753.222099999999</v>
          </cell>
        </row>
        <row r="190">
          <cell r="A190" t="str">
            <v>2021ОсеньACOOLAАксессуарыTheme 2ЖенскийKnit_Jersey_Woven</v>
          </cell>
          <cell r="L190">
            <v>11</v>
          </cell>
          <cell r="M190">
            <v>6289</v>
          </cell>
          <cell r="N190">
            <v>1013238.1636028485</v>
          </cell>
          <cell r="O190">
            <v>908</v>
          </cell>
          <cell r="P190">
            <v>154189.18000000002</v>
          </cell>
        </row>
        <row r="191">
          <cell r="A191" t="str">
            <v>2021ОсеньACOOLAАксессуарыTheme 2ЖенскийKnit_Jersey_WovenБольшой</v>
          </cell>
          <cell r="L191">
            <v>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 t="str">
            <v>2021ОсеньACOOLAАксессуарыTheme 2ЖенскийKnit_Jersey_WovenВсе</v>
          </cell>
          <cell r="L192">
            <v>14</v>
          </cell>
          <cell r="M192">
            <v>3133</v>
          </cell>
          <cell r="N192">
            <v>564737.39768410462</v>
          </cell>
          <cell r="O192">
            <v>1272</v>
          </cell>
          <cell r="P192">
            <v>220743.52590000007</v>
          </cell>
        </row>
        <row r="193">
          <cell r="A193" t="str">
            <v>2021ОсеньACOOLAАксессуарыTheme 2ЖенскийKnit_Jersey_WovenМаленький</v>
          </cell>
          <cell r="L193">
            <v>8</v>
          </cell>
          <cell r="M193">
            <v>4037</v>
          </cell>
          <cell r="N193">
            <v>1125332.9244499779</v>
          </cell>
          <cell r="O193">
            <v>480</v>
          </cell>
          <cell r="P193">
            <v>127522.93070000003</v>
          </cell>
        </row>
        <row r="194">
          <cell r="A194" t="str">
            <v>2021ОсеньACOOLAАксессуарыTheme 2МужскойKnit_Jersey_Woven</v>
          </cell>
          <cell r="L194">
            <v>5</v>
          </cell>
          <cell r="M194">
            <v>5891</v>
          </cell>
          <cell r="N194">
            <v>1196167.6998714451</v>
          </cell>
          <cell r="O194">
            <v>412</v>
          </cell>
          <cell r="P194">
            <v>79243.121400000004</v>
          </cell>
        </row>
        <row r="195">
          <cell r="A195" t="str">
            <v>2021ОсеньACOOLAАксессуарыTheme 2МужскойKnit_Jersey_WovenБольшой</v>
          </cell>
          <cell r="L195">
            <v>3</v>
          </cell>
          <cell r="M195">
            <v>1530</v>
          </cell>
          <cell r="N195">
            <v>398582.2699707853</v>
          </cell>
          <cell r="O195">
            <v>1115</v>
          </cell>
          <cell r="P195">
            <v>283439.5735</v>
          </cell>
        </row>
        <row r="196">
          <cell r="A196" t="str">
            <v>2021ОсеньACOOLAАксессуарыTheme 2МужскойKnit_Jersey_WovenВсе</v>
          </cell>
          <cell r="L196">
            <v>15</v>
          </cell>
          <cell r="M196">
            <v>4479</v>
          </cell>
          <cell r="N196">
            <v>802769.11347116879</v>
          </cell>
          <cell r="O196">
            <v>3381</v>
          </cell>
          <cell r="P196">
            <v>567214.10920000018</v>
          </cell>
        </row>
        <row r="197">
          <cell r="A197" t="str">
            <v>2021ОсеньACOOLAАксессуарыTheme 2МужскойKnit_Jersey_WovenМаленький</v>
          </cell>
          <cell r="L197">
            <v>6</v>
          </cell>
          <cell r="M197">
            <v>3904</v>
          </cell>
          <cell r="N197">
            <v>1086568.7339461125</v>
          </cell>
          <cell r="O197">
            <v>543</v>
          </cell>
          <cell r="P197">
            <v>145203.60649999999</v>
          </cell>
        </row>
        <row r="198">
          <cell r="A198" t="str">
            <v>2021ОсеньACOOLAАксессуарыTheme 2УнисексStationery</v>
          </cell>
          <cell r="L198">
            <v>6</v>
          </cell>
          <cell r="M198">
            <v>3377</v>
          </cell>
          <cell r="N198">
            <v>90316.592615883812</v>
          </cell>
          <cell r="O198">
            <v>4826</v>
          </cell>
          <cell r="P198">
            <v>182878.07660000003</v>
          </cell>
        </row>
        <row r="199">
          <cell r="A199" t="str">
            <v>2021ОсеньACOOLAАксессуарыTheme 4ЖенскийHair Acc</v>
          </cell>
          <cell r="L199">
            <v>31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 t="str">
            <v>2021ОсеньACOOLAАксессуарыTheme 4ЖенскийJewellery</v>
          </cell>
          <cell r="L200">
            <v>6</v>
          </cell>
          <cell r="M200">
            <v>9984</v>
          </cell>
          <cell r="N200">
            <v>1230384.0812200452</v>
          </cell>
          <cell r="O200">
            <v>145</v>
          </cell>
          <cell r="P200">
            <v>14653.697</v>
          </cell>
        </row>
        <row r="201">
          <cell r="A201" t="str">
            <v>2021ОсеньACOOLAАксессуарыTheme 4ЖенскийPU Acc</v>
          </cell>
          <cell r="L201">
            <v>8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2021ОсеньACOOLAАксессуарыTheme 4ЖенскийSeasonal Acc</v>
          </cell>
          <cell r="L202">
            <v>7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2021ОсеньACOOLAАксессуарыTheme 4ЖенскийStationery</v>
          </cell>
          <cell r="L203">
            <v>2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2021ОсеньACOOLAАксессуарыTheme 4МужскойKnit_Jersey_Woven</v>
          </cell>
          <cell r="L204">
            <v>5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 t="str">
            <v>2021ОсеньACOOLAАксессуарыTheme 4МужскойPU Acc</v>
          </cell>
          <cell r="L205">
            <v>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 t="str">
            <v>2021ОсеньACOOLAАксессуарыTheme 4МужскойPU AccБольшой</v>
          </cell>
          <cell r="L206">
            <v>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 t="str">
            <v>2021ОсеньACOOLAАксессуарыTheme Ocean DayУнисексKnit_Jersey_WovenВсе</v>
          </cell>
          <cell r="L207">
            <v>3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2021ОсеньACOOLAАксессуарыTheme Ocean DayУнисексPU Acc</v>
          </cell>
          <cell r="L208">
            <v>2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 t="str">
            <v>2021ОсеньACOOLAБельеTheme 1ЖенскийUnderwearБольшой</v>
          </cell>
          <cell r="L209">
            <v>14</v>
          </cell>
          <cell r="M209">
            <v>34790</v>
          </cell>
          <cell r="N209">
            <v>6198896.5978183839</v>
          </cell>
          <cell r="O209">
            <v>17308</v>
          </cell>
          <cell r="P209">
            <v>3485329.7166999998</v>
          </cell>
        </row>
        <row r="210">
          <cell r="A210" t="str">
            <v>2021ОсеньACOOLAБельеTheme 1ЖенскийUnderwearМаленький</v>
          </cell>
          <cell r="L210">
            <v>8</v>
          </cell>
          <cell r="M210">
            <v>20335</v>
          </cell>
          <cell r="N210">
            <v>3644513.3589262636</v>
          </cell>
          <cell r="O210">
            <v>5706</v>
          </cell>
          <cell r="P210">
            <v>1166138.3703999999</v>
          </cell>
        </row>
        <row r="211">
          <cell r="A211" t="str">
            <v>2021ОсеньACOOLAБельеTheme 1МужскойUnderwearБольшой</v>
          </cell>
          <cell r="L211">
            <v>6</v>
          </cell>
          <cell r="M211">
            <v>9882</v>
          </cell>
          <cell r="N211">
            <v>2311014.7070324733</v>
          </cell>
          <cell r="O211">
            <v>6719</v>
          </cell>
          <cell r="P211">
            <v>1535750.1921000001</v>
          </cell>
        </row>
        <row r="212">
          <cell r="A212" t="str">
            <v>2021ОсеньACOOLAБельеTheme 1МужскойUnderwearМаленький</v>
          </cell>
          <cell r="L212">
            <v>5</v>
          </cell>
          <cell r="M212">
            <v>12009</v>
          </cell>
          <cell r="N212">
            <v>2386700.4666510192</v>
          </cell>
          <cell r="O212">
            <v>2537</v>
          </cell>
          <cell r="P212">
            <v>523377.32390000008</v>
          </cell>
        </row>
        <row r="213">
          <cell r="A213" t="str">
            <v>2021ОсеньACOOLAБельеTheme 2ЖенскийUnderwearБольшой</v>
          </cell>
          <cell r="L213">
            <v>5</v>
          </cell>
          <cell r="M213">
            <v>2452</v>
          </cell>
          <cell r="N213">
            <v>374154.73337187909</v>
          </cell>
          <cell r="O213">
            <v>20</v>
          </cell>
          <cell r="P213">
            <v>3048.375</v>
          </cell>
        </row>
        <row r="214">
          <cell r="A214" t="str">
            <v>2021ОсеньACOOLAБельеTheme 2ЖенскийUnderwearМаленький</v>
          </cell>
          <cell r="L214">
            <v>7</v>
          </cell>
          <cell r="M214">
            <v>6915</v>
          </cell>
          <cell r="N214">
            <v>1234407.0823275261</v>
          </cell>
          <cell r="O214">
            <v>542</v>
          </cell>
          <cell r="P214">
            <v>173419.07669999998</v>
          </cell>
        </row>
        <row r="215">
          <cell r="A215" t="str">
            <v>2021ОсеньACOOLAБельеTheme 2МужскойUnderwearБольшой</v>
          </cell>
          <cell r="L215">
            <v>7</v>
          </cell>
          <cell r="M215">
            <v>4716</v>
          </cell>
          <cell r="N215">
            <v>1261701.5381084706</v>
          </cell>
          <cell r="O215">
            <v>267</v>
          </cell>
          <cell r="P215">
            <v>96472.292600000001</v>
          </cell>
        </row>
        <row r="216">
          <cell r="A216" t="str">
            <v>2021ОсеньACOOLAБельеTheme 2МужскойUnderwearМаленький</v>
          </cell>
          <cell r="L216">
            <v>6</v>
          </cell>
          <cell r="M216">
            <v>5108</v>
          </cell>
          <cell r="N216">
            <v>1171468.8595839746</v>
          </cell>
          <cell r="O216">
            <v>205</v>
          </cell>
          <cell r="P216">
            <v>58891.504499999995</v>
          </cell>
        </row>
        <row r="217">
          <cell r="A217" t="str">
            <v>2021ОсеньACOOLAБельеTheme 3ЖенскийUnderwearБольшой</v>
          </cell>
          <cell r="L217">
            <v>4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 t="str">
            <v>2021ОсеньACOOLAБельеTheme 3ЖенскийUnderwearМаленький</v>
          </cell>
          <cell r="L218">
            <v>7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 t="str">
            <v>2021ОсеньACOOLAБельеTheme 3МужскойUnderwearБольшой</v>
          </cell>
          <cell r="L219">
            <v>8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 t="str">
            <v>2021ОсеньACOOLAБельеTheme 3МужскойUnderwearМаленький</v>
          </cell>
          <cell r="L220">
            <v>6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 t="str">
            <v>2021ОсеньACOOLAБельеTheme 3УнисексUnderwearМаленький</v>
          </cell>
          <cell r="L221">
            <v>1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 t="str">
            <v>2021ОсеньACOOLAБельеTheme 4ЖенскийUnderwearБольшой</v>
          </cell>
          <cell r="L222">
            <v>7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 t="str">
            <v>2021ОсеньACOOLAБельеTheme 4ЖенскийUnderwearМаленький</v>
          </cell>
          <cell r="L223">
            <v>3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 t="str">
            <v>2021ОсеньACOOLAБельеTheme 4МужскойUnderwearБольшой</v>
          </cell>
          <cell r="L224">
            <v>2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 t="str">
            <v>2021ОсеньACOOLAБельеTheme 4МужскойUnderwearМаленький</v>
          </cell>
          <cell r="L225">
            <v>3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 t="str">
            <v>2021ОсеньACOOLAНоски/Чулки/КолготкиTheme 1ЖенскийHosieryБольшой</v>
          </cell>
          <cell r="L226">
            <v>19</v>
          </cell>
          <cell r="M226">
            <v>43708</v>
          </cell>
          <cell r="N226">
            <v>4428219.2745077685</v>
          </cell>
          <cell r="O226">
            <v>35359</v>
          </cell>
          <cell r="P226">
            <v>3444173.0110999993</v>
          </cell>
        </row>
        <row r="227">
          <cell r="A227" t="str">
            <v>2021ОсеньACOOLAНоски/Чулки/КолготкиTheme 1ЖенскийHosieryМаленький</v>
          </cell>
          <cell r="L227">
            <v>8</v>
          </cell>
          <cell r="M227">
            <v>23298</v>
          </cell>
          <cell r="N227">
            <v>2149486.4436329142</v>
          </cell>
          <cell r="O227">
            <v>9356</v>
          </cell>
          <cell r="P227">
            <v>938677.73919999972</v>
          </cell>
        </row>
        <row r="228">
          <cell r="A228" t="str">
            <v>2021ОсеньACOOLAНоски/Чулки/КолготкиTheme 1МужскойHosieryБольшой</v>
          </cell>
          <cell r="L228">
            <v>10</v>
          </cell>
          <cell r="M228">
            <v>28147</v>
          </cell>
          <cell r="N228">
            <v>2799686.4478740888</v>
          </cell>
          <cell r="O228">
            <v>15772</v>
          </cell>
          <cell r="P228">
            <v>1720199.0508000003</v>
          </cell>
        </row>
        <row r="229">
          <cell r="A229" t="str">
            <v>2021ОсеньACOOLAНоски/Чулки/КолготкиTheme 1МужскойHosieryМаленький</v>
          </cell>
          <cell r="L229">
            <v>9</v>
          </cell>
          <cell r="M229">
            <v>23950</v>
          </cell>
          <cell r="N229">
            <v>2294305.7901235027</v>
          </cell>
          <cell r="O229">
            <v>8050</v>
          </cell>
          <cell r="P229">
            <v>754913.87829999998</v>
          </cell>
        </row>
        <row r="230">
          <cell r="A230" t="str">
            <v>2021ОсеньACOOLAНоски/Чулки/КолготкиTheme 2ЖенскийHosieryБольшой</v>
          </cell>
          <cell r="L230">
            <v>14</v>
          </cell>
          <cell r="M230">
            <v>11782</v>
          </cell>
          <cell r="N230">
            <v>1457494.0315804384</v>
          </cell>
          <cell r="O230">
            <v>5764</v>
          </cell>
          <cell r="P230">
            <v>648306.4700000002</v>
          </cell>
        </row>
        <row r="231">
          <cell r="A231" t="str">
            <v>2021ОсеньACOOLAНоски/Чулки/КолготкиTheme 2ЖенскийHosieryМаленький</v>
          </cell>
          <cell r="L231">
            <v>16</v>
          </cell>
          <cell r="M231">
            <v>7412</v>
          </cell>
          <cell r="N231">
            <v>764357.03542204818</v>
          </cell>
          <cell r="O231">
            <v>7966</v>
          </cell>
          <cell r="P231">
            <v>819007.50100000005</v>
          </cell>
        </row>
        <row r="232">
          <cell r="A232" t="str">
            <v>2021ОсеньACOOLAНоски/Чулки/КолготкиTheme 2МужскойHosieryБольшой</v>
          </cell>
          <cell r="L232">
            <v>5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A233" t="str">
            <v>2021ОсеньACOOLAНоски/Чулки/КолготкиTheme 2МужскойHosieryМаленький</v>
          </cell>
          <cell r="L233">
            <v>7</v>
          </cell>
          <cell r="M233">
            <v>837</v>
          </cell>
          <cell r="N233">
            <v>80360.207044247814</v>
          </cell>
          <cell r="O233">
            <v>1021</v>
          </cell>
          <cell r="P233">
            <v>98009.565000000002</v>
          </cell>
        </row>
        <row r="234">
          <cell r="A234" t="str">
            <v>2021ОсеньACOOLAНоски/Чулки/КолготкиTheme 3ЖенскийHosieryБольшой</v>
          </cell>
          <cell r="L234">
            <v>9</v>
          </cell>
          <cell r="M234">
            <v>1536</v>
          </cell>
          <cell r="N234">
            <v>253484.79324949306</v>
          </cell>
          <cell r="O234">
            <v>1084</v>
          </cell>
          <cell r="P234">
            <v>178293.78599999988</v>
          </cell>
        </row>
        <row r="235">
          <cell r="A235" t="str">
            <v>2021ОсеньACOOLAНоски/Чулки/КолготкиTheme 3ЖенскийHosieryМаленький</v>
          </cell>
          <cell r="L235">
            <v>7</v>
          </cell>
          <cell r="M235">
            <v>5204</v>
          </cell>
          <cell r="N235">
            <v>858268.75633901369</v>
          </cell>
          <cell r="O235">
            <v>741</v>
          </cell>
          <cell r="P235">
            <v>117213.452</v>
          </cell>
        </row>
        <row r="236">
          <cell r="A236" t="str">
            <v>2021ОсеньACOOLAНоски/Чулки/КолготкиTheme 3МужскойHosieryБольшой</v>
          </cell>
          <cell r="L236">
            <v>5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2021ОсеньACOOLAНоски/Чулки/КолготкиTheme 3МужскойHosieryМаленький</v>
          </cell>
          <cell r="L237">
            <v>7</v>
          </cell>
          <cell r="M237">
            <v>3240</v>
          </cell>
          <cell r="N237">
            <v>480150.90114838647</v>
          </cell>
          <cell r="O237">
            <v>713</v>
          </cell>
          <cell r="P237">
            <v>114345.21999999999</v>
          </cell>
        </row>
        <row r="238">
          <cell r="A238" t="str">
            <v>2021ОсеньACOOLAНоски/Чулки/КолготкиTheme 3УнисексHosieryБольшой</v>
          </cell>
          <cell r="L238">
            <v>1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A239" t="str">
            <v>2021ОсеньACOOLAНоски/Чулки/КолготкиTheme 3УнисексHosieryМаленький</v>
          </cell>
          <cell r="L239">
            <v>1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A240" t="str">
            <v>2021ОсеньACOOLAОдеждаBASE Theme 1 SchoolЖенскийJerseyБольшой</v>
          </cell>
          <cell r="L240">
            <v>13</v>
          </cell>
          <cell r="M240">
            <v>4534</v>
          </cell>
          <cell r="N240">
            <v>845268.97321610514</v>
          </cell>
          <cell r="O240">
            <v>42555</v>
          </cell>
          <cell r="P240">
            <v>8755651.3704000004</v>
          </cell>
        </row>
        <row r="241">
          <cell r="A241" t="str">
            <v>2021ОсеньACOOLAОдеждаBASE Theme 1 SchoolЖенскийJerseyМаленький</v>
          </cell>
          <cell r="L241">
            <v>10</v>
          </cell>
          <cell r="M241">
            <v>9495</v>
          </cell>
          <cell r="N241">
            <v>1351922.387881004</v>
          </cell>
          <cell r="O241">
            <v>1203</v>
          </cell>
          <cell r="P241">
            <v>170099.80290000001</v>
          </cell>
        </row>
        <row r="242">
          <cell r="A242" t="str">
            <v>2021ОсеньACOOLAОдеждаBASE Theme 1 SchoolЖенскийJerseyБольшой</v>
          </cell>
          <cell r="L242">
            <v>19</v>
          </cell>
          <cell r="M242">
            <v>7375</v>
          </cell>
          <cell r="N242">
            <v>2494192.0017822292</v>
          </cell>
          <cell r="O242">
            <v>188391</v>
          </cell>
          <cell r="P242">
            <v>67836784.37529999</v>
          </cell>
        </row>
        <row r="243">
          <cell r="A243" t="str">
            <v>2021ОсеньACOOLAОдеждаBASE Theme 1 SchoolЖенскийKnitБольшой</v>
          </cell>
          <cell r="L243">
            <v>6</v>
          </cell>
          <cell r="M243">
            <v>943</v>
          </cell>
          <cell r="N243">
            <v>449299.91788291041</v>
          </cell>
          <cell r="O243">
            <v>33680</v>
          </cell>
          <cell r="P243">
            <v>15967989.269300001</v>
          </cell>
        </row>
        <row r="244">
          <cell r="A244" t="str">
            <v>2021ОсеньACOOLAОдеждаBASE Theme 1 SchoolЖенскийKnitМаленький</v>
          </cell>
          <cell r="L244">
            <v>2</v>
          </cell>
          <cell r="M244">
            <v>244</v>
          </cell>
          <cell r="N244">
            <v>85435.470751613073</v>
          </cell>
          <cell r="O244">
            <v>4158</v>
          </cell>
          <cell r="P244">
            <v>1458105.1384999997</v>
          </cell>
        </row>
        <row r="245">
          <cell r="A245" t="str">
            <v>2021ОсеньACOOLAОдеждаBASE Theme 1 SchoolЖенскийKnitБольшой</v>
          </cell>
          <cell r="L245">
            <v>3</v>
          </cell>
          <cell r="M245">
            <v>1264</v>
          </cell>
          <cell r="N245">
            <v>560799.98063457711</v>
          </cell>
          <cell r="O245">
            <v>26091</v>
          </cell>
          <cell r="P245">
            <v>12505248.406599998</v>
          </cell>
        </row>
        <row r="246">
          <cell r="A246" t="str">
            <v>2021ОсеньACOOLAОдеждаBASE Theme 1 SchoolЖенскийStitchedБольшой</v>
          </cell>
          <cell r="L246">
            <v>1</v>
          </cell>
          <cell r="M246">
            <v>396</v>
          </cell>
          <cell r="N246">
            <v>219110.45975409832</v>
          </cell>
          <cell r="O246">
            <v>10462</v>
          </cell>
          <cell r="P246">
            <v>5280945.2838999992</v>
          </cell>
        </row>
        <row r="247">
          <cell r="A247" t="str">
            <v>2021ОсеньACOOLAОдеждаBASE Theme 1 SchoolЖенскийStitchedБольшой</v>
          </cell>
          <cell r="L247">
            <v>16</v>
          </cell>
          <cell r="M247">
            <v>5793</v>
          </cell>
          <cell r="N247">
            <v>3068395.2227714211</v>
          </cell>
          <cell r="O247">
            <v>150154</v>
          </cell>
          <cell r="P247">
            <v>67498488.14850001</v>
          </cell>
        </row>
        <row r="248">
          <cell r="A248" t="str">
            <v>2021ОсеньACOOLAОдеждаBASE Theme 1 SchoolМужскойJerseyБольшой</v>
          </cell>
          <cell r="L248">
            <v>12</v>
          </cell>
          <cell r="M248">
            <v>9283</v>
          </cell>
          <cell r="N248">
            <v>2586306.9636276141</v>
          </cell>
          <cell r="O248">
            <v>21996</v>
          </cell>
          <cell r="P248">
            <v>4823866.9846999999</v>
          </cell>
        </row>
        <row r="249">
          <cell r="A249" t="str">
            <v>2021ОсеньACOOLAОдеждаBASE Theme 1 SchoolМужскойJerseyМаленький</v>
          </cell>
          <cell r="L249">
            <v>14</v>
          </cell>
          <cell r="M249">
            <v>16155</v>
          </cell>
          <cell r="N249">
            <v>3176100.146061861</v>
          </cell>
          <cell r="O249">
            <v>5076</v>
          </cell>
          <cell r="P249">
            <v>1169715.5734000001</v>
          </cell>
        </row>
        <row r="250">
          <cell r="A250" t="str">
            <v>2021ОсеньACOOLAОдеждаBASE Theme 1 SchoolМужскойJerseyБольшой</v>
          </cell>
          <cell r="L250">
            <v>16</v>
          </cell>
          <cell r="M250">
            <v>4734</v>
          </cell>
          <cell r="N250">
            <v>1323464.3097851153</v>
          </cell>
          <cell r="O250">
            <v>108605</v>
          </cell>
          <cell r="P250">
            <v>29354755.530099999</v>
          </cell>
        </row>
        <row r="251">
          <cell r="A251" t="str">
            <v>2021ОсеньACOOLAОдеждаBASE Theme 1 SchoolМужскойKnitБольшой</v>
          </cell>
          <cell r="L251">
            <v>1</v>
          </cell>
          <cell r="M251">
            <v>1007</v>
          </cell>
          <cell r="N251">
            <v>411200.67868925259</v>
          </cell>
          <cell r="O251">
            <v>1170</v>
          </cell>
          <cell r="P251">
            <v>471516.75869999989</v>
          </cell>
        </row>
        <row r="252">
          <cell r="A252" t="str">
            <v>2021ОсеньACOOLAОдеждаBASE Theme 1 SchoolМужскойKnitМаленький</v>
          </cell>
          <cell r="L252">
            <v>3</v>
          </cell>
          <cell r="M252">
            <v>2771</v>
          </cell>
          <cell r="N252">
            <v>999685.56811392086</v>
          </cell>
          <cell r="O252">
            <v>3401</v>
          </cell>
          <cell r="P252">
            <v>1208682.3148999996</v>
          </cell>
        </row>
        <row r="253">
          <cell r="A253" t="str">
            <v>2021ОсеньACOOLAОдеждаBASE Theme 1 SchoolМужскойKnitБольшой</v>
          </cell>
          <cell r="L253">
            <v>8</v>
          </cell>
          <cell r="M253">
            <v>3841</v>
          </cell>
          <cell r="N253">
            <v>1650107.4321977773</v>
          </cell>
          <cell r="O253">
            <v>52338</v>
          </cell>
          <cell r="P253">
            <v>21641314.957000006</v>
          </cell>
        </row>
        <row r="254">
          <cell r="A254" t="str">
            <v>2021ОсеньACOOLAОдеждаBASE Theme 1 SchoolМужскойStitchedБольшой</v>
          </cell>
          <cell r="L254">
            <v>1</v>
          </cell>
          <cell r="M254">
            <v>45</v>
          </cell>
          <cell r="N254">
            <v>21847.294141791048</v>
          </cell>
          <cell r="O254">
            <v>8408</v>
          </cell>
          <cell r="P254">
            <v>4083364.6873000022</v>
          </cell>
        </row>
        <row r="255">
          <cell r="A255" t="str">
            <v>2021ОсеньACOOLAОдеждаBASE Theme 1 SchoolМужскойStitchedБольшой</v>
          </cell>
          <cell r="L255">
            <v>14</v>
          </cell>
          <cell r="M255">
            <v>4596</v>
          </cell>
          <cell r="N255">
            <v>2226973.0269189635</v>
          </cell>
          <cell r="O255">
            <v>105901</v>
          </cell>
          <cell r="P255">
            <v>49059010.343399987</v>
          </cell>
        </row>
        <row r="256">
          <cell r="A256" t="str">
            <v>2021ОсеньACOOLAОдеждаTheme 1ЖенскийDenimБольшой</v>
          </cell>
          <cell r="L256">
            <v>6</v>
          </cell>
          <cell r="M256">
            <v>2480</v>
          </cell>
          <cell r="N256">
            <v>1347379.5975539228</v>
          </cell>
          <cell r="O256">
            <v>1968</v>
          </cell>
          <cell r="P256">
            <v>1169478.1383999998</v>
          </cell>
        </row>
        <row r="257">
          <cell r="A257" t="str">
            <v>2021ОсеньACOOLAОдеждаTheme 1ЖенскийDenimМаленький</v>
          </cell>
          <cell r="L257">
            <v>6</v>
          </cell>
          <cell r="M257">
            <v>2519</v>
          </cell>
          <cell r="N257">
            <v>1110821.2057549353</v>
          </cell>
          <cell r="O257">
            <v>1486</v>
          </cell>
          <cell r="P257">
            <v>756343.61310000008</v>
          </cell>
        </row>
        <row r="258">
          <cell r="A258" t="str">
            <v>2021ОсеньACOOLAОдеждаTheme 1ЖенскийJerseyБольшой</v>
          </cell>
          <cell r="L258">
            <v>33</v>
          </cell>
          <cell r="M258">
            <v>21373</v>
          </cell>
          <cell r="N258">
            <v>6902891.789472756</v>
          </cell>
          <cell r="O258">
            <v>6867</v>
          </cell>
          <cell r="P258">
            <v>2713747.7879000003</v>
          </cell>
        </row>
        <row r="259">
          <cell r="A259" t="str">
            <v>2021ОсеньACOOLAОдеждаTheme 1ЖенскийJerseyМаленький</v>
          </cell>
          <cell r="L259">
            <v>40</v>
          </cell>
          <cell r="M259">
            <v>39300</v>
          </cell>
          <cell r="N259">
            <v>9154406.4731003828</v>
          </cell>
          <cell r="O259">
            <v>7825</v>
          </cell>
          <cell r="P259">
            <v>2059718.7741999994</v>
          </cell>
        </row>
        <row r="260">
          <cell r="A260" t="str">
            <v>2021ОсеньACOOLAОдеждаTheme 1ЖенскийKnitБольшой</v>
          </cell>
          <cell r="L260">
            <v>16</v>
          </cell>
          <cell r="M260">
            <v>10822</v>
          </cell>
          <cell r="N260">
            <v>5168162.0826874766</v>
          </cell>
          <cell r="O260">
            <v>22998</v>
          </cell>
          <cell r="P260">
            <v>10996023.559199998</v>
          </cell>
        </row>
        <row r="261">
          <cell r="A261" t="str">
            <v>2021ОсеньACOOLAОдеждаTheme 1ЖенскийKnitМаленький</v>
          </cell>
          <cell r="L261">
            <v>21</v>
          </cell>
          <cell r="M261">
            <v>15564</v>
          </cell>
          <cell r="N261">
            <v>6655651.8115550224</v>
          </cell>
          <cell r="O261">
            <v>26331</v>
          </cell>
          <cell r="P261">
            <v>11292145.566399999</v>
          </cell>
        </row>
        <row r="262">
          <cell r="A262" t="str">
            <v>2021ОсеньACOOLAОдеждаTheme 1ЖенскийOuterwearБольшой</v>
          </cell>
          <cell r="L262">
            <v>25</v>
          </cell>
          <cell r="M262">
            <v>14611</v>
          </cell>
          <cell r="N262">
            <v>15698867.113994889</v>
          </cell>
          <cell r="O262">
            <v>6963</v>
          </cell>
          <cell r="P262">
            <v>8354662.4124999996</v>
          </cell>
        </row>
        <row r="263">
          <cell r="A263" t="str">
            <v>2021ОсеньACOOLAОдеждаTheme 1ЖенскийOuterwearМаленький</v>
          </cell>
          <cell r="L263">
            <v>24</v>
          </cell>
          <cell r="M263">
            <v>17602</v>
          </cell>
          <cell r="N263">
            <v>19948020.169092983</v>
          </cell>
          <cell r="O263">
            <v>5130</v>
          </cell>
          <cell r="P263">
            <v>5966666.4726000009</v>
          </cell>
        </row>
        <row r="264">
          <cell r="A264" t="str">
            <v>2021ОсеньACOOLAОдеждаTheme 1ЖенскийStitchedБольшой</v>
          </cell>
          <cell r="L264">
            <v>15</v>
          </cell>
          <cell r="M264">
            <v>5060</v>
          </cell>
          <cell r="N264">
            <v>2908626.4022227814</v>
          </cell>
          <cell r="O264">
            <v>10323</v>
          </cell>
          <cell r="P264">
            <v>5098325.0200999985</v>
          </cell>
        </row>
        <row r="265">
          <cell r="A265" t="str">
            <v>2021ОсеньACOOLAОдеждаTheme 1ЖенскийStitchedМаленький</v>
          </cell>
          <cell r="L265">
            <v>12</v>
          </cell>
          <cell r="M265">
            <v>4674</v>
          </cell>
          <cell r="N265">
            <v>2010149.6440916939</v>
          </cell>
          <cell r="O265">
            <v>5936</v>
          </cell>
          <cell r="P265">
            <v>2445552.7362000002</v>
          </cell>
        </row>
        <row r="266">
          <cell r="A266" t="str">
            <v>2021ОсеньACOOLAОдеждаTheme 1ЖенскийStitchedБольшой</v>
          </cell>
          <cell r="L266">
            <v>4</v>
          </cell>
          <cell r="M266">
            <v>3002</v>
          </cell>
          <cell r="N266">
            <v>1270037.7516612522</v>
          </cell>
          <cell r="O266">
            <v>5477</v>
          </cell>
          <cell r="P266">
            <v>2493665.1023999997</v>
          </cell>
        </row>
        <row r="267">
          <cell r="A267" t="str">
            <v>2021ОсеньACOOLAОдеждаTheme 1МужскойDenimБольшой</v>
          </cell>
          <cell r="L267">
            <v>5</v>
          </cell>
          <cell r="M267">
            <v>105</v>
          </cell>
          <cell r="N267">
            <v>57559.809044665119</v>
          </cell>
          <cell r="O267">
            <v>238</v>
          </cell>
          <cell r="P267">
            <v>136125.43269999995</v>
          </cell>
        </row>
        <row r="268">
          <cell r="A268" t="str">
            <v>2021ОсеньACOOLAОдеждаTheme 1МужскойDenimМаленький</v>
          </cell>
          <cell r="L268">
            <v>5</v>
          </cell>
          <cell r="M268">
            <v>89</v>
          </cell>
          <cell r="N268">
            <v>43442.593617647028</v>
          </cell>
          <cell r="O268">
            <v>145</v>
          </cell>
          <cell r="P268">
            <v>41258.190999999999</v>
          </cell>
        </row>
        <row r="269">
          <cell r="A269" t="str">
            <v>2021ОсеньACOOLAОдеждаTheme 1МужскойJerseyБольшой</v>
          </cell>
          <cell r="L269">
            <v>20</v>
          </cell>
          <cell r="M269">
            <v>24800</v>
          </cell>
          <cell r="N269">
            <v>7149342.0850769971</v>
          </cell>
          <cell r="O269">
            <v>4042</v>
          </cell>
          <cell r="P269">
            <v>1126834.1631999998</v>
          </cell>
        </row>
        <row r="270">
          <cell r="A270" t="str">
            <v>2021ОсеньACOOLAОдеждаTheme 1МужскойJerseyМаленький</v>
          </cell>
          <cell r="L270">
            <v>22</v>
          </cell>
          <cell r="M270">
            <v>28047</v>
          </cell>
          <cell r="N270">
            <v>6678930.1776632406</v>
          </cell>
          <cell r="O270">
            <v>4072</v>
          </cell>
          <cell r="P270">
            <v>912952.17119999998</v>
          </cell>
        </row>
        <row r="271">
          <cell r="A271" t="str">
            <v>2021ОсеньACOOLAОдеждаTheme 1МужскойJerseyБольшой</v>
          </cell>
          <cell r="L271">
            <v>1</v>
          </cell>
          <cell r="M271">
            <v>864</v>
          </cell>
          <cell r="N271">
            <v>145484.80113676764</v>
          </cell>
          <cell r="O271">
            <v>325</v>
          </cell>
          <cell r="P271">
            <v>54674.858800000002</v>
          </cell>
        </row>
        <row r="272">
          <cell r="A272" t="str">
            <v>2021ОсеньACOOLAОдеждаTheme 1МужскойKnitБольшой</v>
          </cell>
          <cell r="L272">
            <v>2</v>
          </cell>
          <cell r="M272">
            <v>543</v>
          </cell>
          <cell r="N272">
            <v>235750.69019483312</v>
          </cell>
          <cell r="O272">
            <v>2566</v>
          </cell>
          <cell r="P272">
            <v>1110090.9243000003</v>
          </cell>
        </row>
        <row r="273">
          <cell r="A273" t="str">
            <v>2021ОсеньACOOLAОдеждаTheme 1МужскойKnitМаленький</v>
          </cell>
          <cell r="L273">
            <v>3</v>
          </cell>
          <cell r="M273">
            <v>2233</v>
          </cell>
          <cell r="N273">
            <v>972064.41078311682</v>
          </cell>
          <cell r="O273">
            <v>2417</v>
          </cell>
          <cell r="P273">
            <v>998560.55529999989</v>
          </cell>
        </row>
        <row r="274">
          <cell r="A274" t="str">
            <v>2021ОсеньACOOLAОдеждаTheme 1МужскойOuterwearБольшой</v>
          </cell>
          <cell r="L274">
            <v>14</v>
          </cell>
          <cell r="M274">
            <v>3990</v>
          </cell>
          <cell r="N274">
            <v>3953769.8538665245</v>
          </cell>
          <cell r="O274">
            <v>4321</v>
          </cell>
          <cell r="P274">
            <v>5641668.8352000033</v>
          </cell>
        </row>
        <row r="275">
          <cell r="A275" t="str">
            <v>2021ОсеньACOOLAОдеждаTheme 1МужскойOuterwearМаленький</v>
          </cell>
          <cell r="L275">
            <v>17</v>
          </cell>
          <cell r="M275">
            <v>6069</v>
          </cell>
          <cell r="N275">
            <v>8729274.0117108598</v>
          </cell>
          <cell r="O275">
            <v>3524</v>
          </cell>
          <cell r="P275">
            <v>4709862.7421000004</v>
          </cell>
        </row>
        <row r="276">
          <cell r="A276" t="str">
            <v>2021ОсеньACOOLAОдеждаTheme 1МужскойStitchedБольшой</v>
          </cell>
          <cell r="L276">
            <v>8</v>
          </cell>
          <cell r="M276">
            <v>7127</v>
          </cell>
          <cell r="N276">
            <v>3312429.5688791256</v>
          </cell>
          <cell r="O276">
            <v>3809</v>
          </cell>
          <cell r="P276">
            <v>1820099.6876999999</v>
          </cell>
        </row>
        <row r="277">
          <cell r="A277" t="str">
            <v>2021ОсеньACOOLAОдеждаTheme 1МужскойStitchedМаленький</v>
          </cell>
          <cell r="L277">
            <v>9</v>
          </cell>
          <cell r="M277">
            <v>8643</v>
          </cell>
          <cell r="N277">
            <v>3248285.5485184495</v>
          </cell>
          <cell r="O277">
            <v>5474</v>
          </cell>
          <cell r="P277">
            <v>1848470.4973000004</v>
          </cell>
        </row>
        <row r="278">
          <cell r="A278" t="str">
            <v>2021ОсеньACOOLAОдеждаTheme 1УнисексJersey</v>
          </cell>
          <cell r="L278">
            <v>1</v>
          </cell>
          <cell r="M278">
            <v>39</v>
          </cell>
          <cell r="N278">
            <v>51920.966842105212</v>
          </cell>
          <cell r="O278">
            <v>997</v>
          </cell>
          <cell r="P278">
            <v>1514755.253000001</v>
          </cell>
        </row>
        <row r="279">
          <cell r="A279" t="str">
            <v>2021ОсеньACOOLAОдеждаTheme 1 SchoolЖенскийJerseyБольшой</v>
          </cell>
          <cell r="L279">
            <v>12</v>
          </cell>
          <cell r="M279">
            <v>9337</v>
          </cell>
          <cell r="N279">
            <v>3235602.1598805552</v>
          </cell>
          <cell r="O279">
            <v>38707</v>
          </cell>
          <cell r="P279">
            <v>14104232.324700002</v>
          </cell>
        </row>
        <row r="280">
          <cell r="A280" t="str">
            <v>2021ОсеньACOOLAОдеждаTheme 1 SchoolЖенскийJerseyБольшой</v>
          </cell>
          <cell r="L280">
            <v>24</v>
          </cell>
          <cell r="M280">
            <v>13325</v>
          </cell>
          <cell r="N280">
            <v>4508323.414510861</v>
          </cell>
          <cell r="O280">
            <v>85180</v>
          </cell>
          <cell r="P280">
            <v>29947046.176099997</v>
          </cell>
        </row>
        <row r="281">
          <cell r="A281" t="str">
            <v>2021ОсеньACOOLAОдеждаTheme 1 SchoolЖенскийKnitБольшой</v>
          </cell>
          <cell r="L281">
            <v>12</v>
          </cell>
          <cell r="M281">
            <v>3825</v>
          </cell>
          <cell r="N281">
            <v>1798770.226943492</v>
          </cell>
          <cell r="O281">
            <v>59951</v>
          </cell>
          <cell r="P281">
            <v>28025742.608199995</v>
          </cell>
        </row>
        <row r="282">
          <cell r="A282" t="str">
            <v>2021ОсеньACOOLAОдеждаTheme 1 SchoolЖенскийOuterwearБольшой</v>
          </cell>
          <cell r="L282">
            <v>3</v>
          </cell>
          <cell r="M282">
            <v>1703</v>
          </cell>
          <cell r="N282">
            <v>1706917.3718498121</v>
          </cell>
          <cell r="O282">
            <v>9434</v>
          </cell>
          <cell r="P282">
            <v>9255117.9878000002</v>
          </cell>
        </row>
        <row r="283">
          <cell r="A283" t="str">
            <v>2021ОсеньACOOLAОдеждаTheme 1 SchoolЖенскийStitchedБольшой</v>
          </cell>
          <cell r="L283">
            <v>1</v>
          </cell>
          <cell r="M283">
            <v>142</v>
          </cell>
          <cell r="N283">
            <v>79165.650946031747</v>
          </cell>
          <cell r="O283">
            <v>4109</v>
          </cell>
          <cell r="P283">
            <v>2284458.1345999995</v>
          </cell>
        </row>
        <row r="284">
          <cell r="A284" t="str">
            <v>2021ОсеньACOOLAОдеждаTheme 1 SchoolЖенскийStitchedБольшой</v>
          </cell>
          <cell r="L284">
            <v>30</v>
          </cell>
          <cell r="M284">
            <v>15371</v>
          </cell>
          <cell r="N284">
            <v>7962693.9819212742</v>
          </cell>
          <cell r="O284">
            <v>110533</v>
          </cell>
          <cell r="P284">
            <v>54636766.5845</v>
          </cell>
        </row>
        <row r="285">
          <cell r="A285" t="str">
            <v>2021ОсеньACOOLAОдеждаTheme 1 SchoolМужскойJerseyБольшой</v>
          </cell>
          <cell r="L285">
            <v>2</v>
          </cell>
          <cell r="M285">
            <v>1191</v>
          </cell>
          <cell r="N285">
            <v>315349.61896829703</v>
          </cell>
          <cell r="O285">
            <v>6961</v>
          </cell>
          <cell r="P285">
            <v>1845755.4255000001</v>
          </cell>
        </row>
        <row r="286">
          <cell r="A286" t="str">
            <v>2021ОсеньACOOLAОдеждаTheme 1 SchoolМужскойJerseyБольшой</v>
          </cell>
          <cell r="L286">
            <v>19</v>
          </cell>
          <cell r="M286">
            <v>20612</v>
          </cell>
          <cell r="N286">
            <v>7990214.6138746329</v>
          </cell>
          <cell r="O286">
            <v>77503</v>
          </cell>
          <cell r="P286">
            <v>18979311.544599999</v>
          </cell>
        </row>
        <row r="287">
          <cell r="A287" t="str">
            <v>2021ОсеньACOOLAОдеждаTheme 1 SchoolМужскойKnitБольшой</v>
          </cell>
          <cell r="L287">
            <v>3</v>
          </cell>
          <cell r="M287">
            <v>1254</v>
          </cell>
          <cell r="N287">
            <v>511030.20322592894</v>
          </cell>
          <cell r="O287">
            <v>9800</v>
          </cell>
          <cell r="P287">
            <v>3917863.6003</v>
          </cell>
        </row>
        <row r="288">
          <cell r="A288" t="str">
            <v>2021ОсеньACOOLAОдеждаTheme 1 SchoolМужскойKnitБольшой</v>
          </cell>
          <cell r="L288">
            <v>4</v>
          </cell>
          <cell r="M288">
            <v>1560</v>
          </cell>
          <cell r="N288">
            <v>749420.55417050782</v>
          </cell>
          <cell r="O288">
            <v>15137</v>
          </cell>
          <cell r="P288">
            <v>7343543.4648000002</v>
          </cell>
        </row>
        <row r="289">
          <cell r="A289" t="str">
            <v>2021ОсеньACOOLAОдеждаTheme 1 SchoolМужскойOuterwearБольшой</v>
          </cell>
          <cell r="L289">
            <v>2</v>
          </cell>
          <cell r="M289">
            <v>3397</v>
          </cell>
          <cell r="N289">
            <v>3249368.0096216332</v>
          </cell>
          <cell r="O289">
            <v>5208</v>
          </cell>
          <cell r="P289">
            <v>4982653.4184000008</v>
          </cell>
        </row>
        <row r="290">
          <cell r="A290" t="str">
            <v>2021ОсеньACOOLAОдеждаTheme 1 SchoolМужскойStitchedБольшой</v>
          </cell>
          <cell r="L290">
            <v>3</v>
          </cell>
          <cell r="M290">
            <v>616</v>
          </cell>
          <cell r="N290">
            <v>222959.40210314759</v>
          </cell>
          <cell r="O290">
            <v>32183</v>
          </cell>
          <cell r="P290">
            <v>11562319.643299993</v>
          </cell>
        </row>
        <row r="291">
          <cell r="A291" t="str">
            <v>2021ОсеньACOOLAОдеждаTheme 1 SchoolМужскойStitchedБольшой</v>
          </cell>
          <cell r="L291">
            <v>32</v>
          </cell>
          <cell r="M291">
            <v>13144</v>
          </cell>
          <cell r="N291">
            <v>6228214.9464846514</v>
          </cell>
          <cell r="O291">
            <v>195266</v>
          </cell>
          <cell r="P291">
            <v>77007727.215599984</v>
          </cell>
        </row>
        <row r="292">
          <cell r="A292" t="str">
            <v>2021ОсеньACOOLAОдеждаTheme 2ЖенскийDenimБольшой</v>
          </cell>
          <cell r="L292">
            <v>5</v>
          </cell>
          <cell r="M292">
            <v>4152</v>
          </cell>
          <cell r="N292">
            <v>2358597.0269214395</v>
          </cell>
          <cell r="O292">
            <v>134</v>
          </cell>
          <cell r="P292">
            <v>69202.5677</v>
          </cell>
        </row>
        <row r="293">
          <cell r="A293" t="str">
            <v>2021ОсеньACOOLAОдеждаTheme 2ЖенскийDenimМаленький</v>
          </cell>
          <cell r="L293">
            <v>5</v>
          </cell>
          <cell r="M293">
            <v>5913</v>
          </cell>
          <cell r="N293">
            <v>2616874.6910473825</v>
          </cell>
          <cell r="O293">
            <v>56</v>
          </cell>
          <cell r="P293">
            <v>25133.371999999996</v>
          </cell>
        </row>
        <row r="294">
          <cell r="A294" t="str">
            <v>2021ОсеньACOOLAОдеждаTheme 2ЖенскийJerseyБольшой</v>
          </cell>
          <cell r="L294">
            <v>38</v>
          </cell>
          <cell r="M294">
            <v>33527</v>
          </cell>
          <cell r="N294">
            <v>10335385.330456443</v>
          </cell>
          <cell r="O294">
            <v>2766</v>
          </cell>
          <cell r="P294">
            <v>759348.03249999997</v>
          </cell>
        </row>
        <row r="295">
          <cell r="A295" t="str">
            <v>2021ОсеньACOOLAОдеждаTheme 2ЖенскийJerseyМаленький</v>
          </cell>
          <cell r="L295">
            <v>36</v>
          </cell>
          <cell r="M295">
            <v>41034</v>
          </cell>
          <cell r="N295">
            <v>10459533.555884667</v>
          </cell>
          <cell r="O295">
            <v>4509</v>
          </cell>
          <cell r="P295">
            <v>1288256.4316</v>
          </cell>
        </row>
        <row r="296">
          <cell r="A296" t="str">
            <v>2021ОсеньACOOLAОдеждаTheme 2ЖенскийJerseyБольшой</v>
          </cell>
          <cell r="L296">
            <v>1</v>
          </cell>
          <cell r="M296">
            <v>3068</v>
          </cell>
          <cell r="N296">
            <v>1511097.7160897492</v>
          </cell>
          <cell r="O296">
            <v>44</v>
          </cell>
          <cell r="P296">
            <v>19030.428999999996</v>
          </cell>
        </row>
        <row r="297">
          <cell r="A297" t="str">
            <v>2021ОсеньACOOLAОдеждаTheme 2ЖенскийKnitБольшой</v>
          </cell>
          <cell r="L297">
            <v>27</v>
          </cell>
          <cell r="M297">
            <v>16802</v>
          </cell>
          <cell r="N297">
            <v>8368694.7222432764</v>
          </cell>
          <cell r="O297">
            <v>4222</v>
          </cell>
          <cell r="P297">
            <v>2128548.0036000004</v>
          </cell>
        </row>
        <row r="298">
          <cell r="A298" t="str">
            <v>2021ОсеньACOOLAОдеждаTheme 2ЖенскийKnitМаленький</v>
          </cell>
          <cell r="L298">
            <v>28</v>
          </cell>
          <cell r="M298">
            <v>29427</v>
          </cell>
          <cell r="N298">
            <v>12632687.360972153</v>
          </cell>
          <cell r="O298">
            <v>4184</v>
          </cell>
          <cell r="P298">
            <v>1719481.3233999999</v>
          </cell>
        </row>
        <row r="299">
          <cell r="A299" t="str">
            <v>2021ОсеньACOOLAОдеждаTheme 2ЖенскийKnitБольшой</v>
          </cell>
          <cell r="L299">
            <v>2</v>
          </cell>
          <cell r="M299">
            <v>3983</v>
          </cell>
          <cell r="N299">
            <v>1650554.8325190465</v>
          </cell>
          <cell r="O299">
            <v>154</v>
          </cell>
          <cell r="P299">
            <v>63546.671000000002</v>
          </cell>
        </row>
        <row r="300">
          <cell r="A300" t="str">
            <v>2021ОсеньACOOLAОдеждаTheme 2ЖенскийOuterwearБольшой</v>
          </cell>
          <cell r="L300">
            <v>9</v>
          </cell>
          <cell r="M300">
            <v>2662</v>
          </cell>
          <cell r="N300">
            <v>3945679.9379702932</v>
          </cell>
          <cell r="O300">
            <v>3946</v>
          </cell>
          <cell r="P300">
            <v>5501292.9657999985</v>
          </cell>
        </row>
        <row r="301">
          <cell r="A301" t="str">
            <v>2021ОсеньACOOLAОдеждаTheme 2ЖенскийOuterwearМаленький</v>
          </cell>
          <cell r="L301">
            <v>12</v>
          </cell>
          <cell r="M301">
            <v>6932</v>
          </cell>
          <cell r="N301">
            <v>8786935.3949783128</v>
          </cell>
          <cell r="O301">
            <v>3239</v>
          </cell>
          <cell r="P301">
            <v>3620160.0603999994</v>
          </cell>
        </row>
        <row r="302">
          <cell r="A302" t="str">
            <v>2021ОсеньACOOLAОдеждаTheme 2ЖенскийOuterwearБольшой</v>
          </cell>
          <cell r="L302">
            <v>3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 t="str">
            <v>2021ОсеньACOOLAОдеждаTheme 2ЖенскийStitchedБольшой</v>
          </cell>
          <cell r="L303">
            <v>10</v>
          </cell>
          <cell r="M303">
            <v>7974</v>
          </cell>
          <cell r="N303">
            <v>4112058.5782266161</v>
          </cell>
          <cell r="O303">
            <v>2250</v>
          </cell>
          <cell r="P303">
            <v>1120519.8274000003</v>
          </cell>
        </row>
        <row r="304">
          <cell r="A304" t="str">
            <v>2021ОсеньACOOLAОдеждаTheme 2ЖенскийStitchedМаленький</v>
          </cell>
          <cell r="L304">
            <v>8</v>
          </cell>
          <cell r="M304">
            <v>9401</v>
          </cell>
          <cell r="N304">
            <v>4212554.1173080383</v>
          </cell>
          <cell r="O304">
            <v>1504</v>
          </cell>
          <cell r="P304">
            <v>613912.42119999998</v>
          </cell>
        </row>
        <row r="305">
          <cell r="A305" t="str">
            <v>2021ОсеньACOOLAОдеждаTheme 2ЖенскийStitchedБольшой</v>
          </cell>
          <cell r="L305">
            <v>3</v>
          </cell>
          <cell r="M305">
            <v>4317</v>
          </cell>
          <cell r="N305">
            <v>2375012.1376858624</v>
          </cell>
          <cell r="O305">
            <v>605</v>
          </cell>
          <cell r="P305">
            <v>366486.12660000008</v>
          </cell>
        </row>
        <row r="306">
          <cell r="A306" t="str">
            <v>2021ОсеньACOOLAОдеждаTheme 2МужскойDenimБольшой</v>
          </cell>
          <cell r="L306">
            <v>3</v>
          </cell>
          <cell r="M306">
            <v>1584</v>
          </cell>
          <cell r="N306">
            <v>946449.6321553397</v>
          </cell>
          <cell r="O306">
            <v>69</v>
          </cell>
          <cell r="P306">
            <v>39964.512999999999</v>
          </cell>
        </row>
        <row r="307">
          <cell r="A307" t="str">
            <v>2021ОсеньACOOLAОдеждаTheme 2МужскойDenimМаленький</v>
          </cell>
          <cell r="L307">
            <v>3</v>
          </cell>
          <cell r="M307">
            <v>4008</v>
          </cell>
          <cell r="N307">
            <v>1912519.5224220189</v>
          </cell>
          <cell r="O307">
            <v>72</v>
          </cell>
          <cell r="P307">
            <v>32353.711000000003</v>
          </cell>
        </row>
        <row r="308">
          <cell r="A308" t="str">
            <v>2021ОсеньACOOLAОдеждаTheme 2МужскойJerseyБольшой</v>
          </cell>
          <cell r="L308">
            <v>31</v>
          </cell>
          <cell r="M308">
            <v>24630</v>
          </cell>
          <cell r="N308">
            <v>7766084.8933679592</v>
          </cell>
          <cell r="O308">
            <v>2453</v>
          </cell>
          <cell r="P308">
            <v>763606.11699999985</v>
          </cell>
        </row>
        <row r="309">
          <cell r="A309" t="str">
            <v>2021ОсеньACOOLAОдеждаTheme 2МужскойJerseyМаленький</v>
          </cell>
          <cell r="L309">
            <v>23</v>
          </cell>
          <cell r="M309">
            <v>26188</v>
          </cell>
          <cell r="N309">
            <v>5483823.3014709158</v>
          </cell>
          <cell r="O309">
            <v>1499</v>
          </cell>
          <cell r="P309">
            <v>313775.63829999999</v>
          </cell>
        </row>
        <row r="310">
          <cell r="A310" t="str">
            <v>2021ОсеньACOOLAОдеждаTheme 2МужскойKnitБольшой</v>
          </cell>
          <cell r="L310">
            <v>14</v>
          </cell>
          <cell r="M310">
            <v>18673</v>
          </cell>
          <cell r="N310">
            <v>8387041.5693609174</v>
          </cell>
          <cell r="O310">
            <v>1318</v>
          </cell>
          <cell r="P310">
            <v>630385.79859999998</v>
          </cell>
        </row>
        <row r="311">
          <cell r="A311" t="str">
            <v>2021ОсеньACOOLAОдеждаTheme 2МужскойKnitМаленький</v>
          </cell>
          <cell r="L311">
            <v>15</v>
          </cell>
          <cell r="M311">
            <v>17589</v>
          </cell>
          <cell r="N311">
            <v>7085373.7218196644</v>
          </cell>
          <cell r="O311">
            <v>1181</v>
          </cell>
          <cell r="P311">
            <v>507765.33399999992</v>
          </cell>
        </row>
        <row r="312">
          <cell r="A312" t="str">
            <v>2021ОсеньACOOLAОдеждаTheme 2МужскойOuterwearБольшой</v>
          </cell>
          <cell r="L312">
            <v>10</v>
          </cell>
          <cell r="M312">
            <v>3844</v>
          </cell>
          <cell r="N312">
            <v>6408004.0579148941</v>
          </cell>
          <cell r="O312">
            <v>2385</v>
          </cell>
          <cell r="P312">
            <v>3815389.3337000031</v>
          </cell>
        </row>
        <row r="313">
          <cell r="A313" t="str">
            <v>2021ОсеньACOOLAОдеждаTheme 2МужскойOuterwearМаленький</v>
          </cell>
          <cell r="L313">
            <v>8</v>
          </cell>
          <cell r="M313">
            <v>5682</v>
          </cell>
          <cell r="N313">
            <v>7972727.5493338834</v>
          </cell>
          <cell r="O313">
            <v>1184</v>
          </cell>
          <cell r="P313">
            <v>1723931.8255999999</v>
          </cell>
        </row>
        <row r="314">
          <cell r="A314" t="str">
            <v>2021ОсеньACOOLAОдеждаTheme 2МужскойStitchedБольшой</v>
          </cell>
          <cell r="L314">
            <v>7</v>
          </cell>
          <cell r="M314">
            <v>2350</v>
          </cell>
          <cell r="N314">
            <v>1190770.4121146547</v>
          </cell>
          <cell r="O314">
            <v>3188</v>
          </cell>
          <cell r="P314">
            <v>1575581.5452000001</v>
          </cell>
        </row>
        <row r="315">
          <cell r="A315" t="str">
            <v>2021ОсеньACOOLAОдеждаTheme 2МужскойStitchedМаленький</v>
          </cell>
          <cell r="L315">
            <v>7</v>
          </cell>
          <cell r="M315">
            <v>1863</v>
          </cell>
          <cell r="N315">
            <v>768216.05308577768</v>
          </cell>
          <cell r="O315">
            <v>1971</v>
          </cell>
          <cell r="P315">
            <v>840497.54370000004</v>
          </cell>
        </row>
        <row r="316">
          <cell r="A316" t="str">
            <v>2021ОсеньACOOLAОдеждаTheme 3ЖенскийDenimБольшой</v>
          </cell>
          <cell r="L316">
            <v>4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A317" t="str">
            <v>2021ОсеньACOOLAОдеждаTheme 3ЖенскийDenimМаленький</v>
          </cell>
          <cell r="L317">
            <v>3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 t="str">
            <v>2021ОсеньACOOLAОдеждаTheme 3ЖенскийJerseyБольшой</v>
          </cell>
          <cell r="L318">
            <v>50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A319" t="str">
            <v>2021ОсеньACOOLAОдеждаTheme 3ЖенскийJerseyМаленький</v>
          </cell>
          <cell r="L319">
            <v>24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 t="str">
            <v>2021ОсеньACOOLAОдеждаTheme 3ЖенскийJerseyБольшой</v>
          </cell>
          <cell r="L320">
            <v>1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A321" t="str">
            <v>2021ОсеньACOOLAОдеждаTheme 3ЖенскийKnitБольшой</v>
          </cell>
          <cell r="L321">
            <v>17</v>
          </cell>
          <cell r="M321">
            <v>1558</v>
          </cell>
          <cell r="N321">
            <v>881668.04268873332</v>
          </cell>
          <cell r="O321">
            <v>0</v>
          </cell>
          <cell r="P321">
            <v>0</v>
          </cell>
        </row>
        <row r="322">
          <cell r="A322" t="str">
            <v>2021ОсеньACOOLAОдеждаTheme 3ЖенскийKnitМаленький</v>
          </cell>
          <cell r="L322">
            <v>27</v>
          </cell>
          <cell r="M322">
            <v>5179</v>
          </cell>
          <cell r="N322">
            <v>2558628.1265423787</v>
          </cell>
          <cell r="O322">
            <v>0</v>
          </cell>
          <cell r="P322">
            <v>0</v>
          </cell>
        </row>
        <row r="323">
          <cell r="A323" t="str">
            <v>2021ОсеньACOOLAОдеждаTheme 3ЖенскийKnitБольшой</v>
          </cell>
          <cell r="L323">
            <v>2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 t="str">
            <v>2021ОсеньACOOLAОдеждаTheme 3ЖенскийStitchedБольшой</v>
          </cell>
          <cell r="L324">
            <v>7</v>
          </cell>
          <cell r="M324">
            <v>2007</v>
          </cell>
          <cell r="N324">
            <v>1295884.6422133336</v>
          </cell>
          <cell r="O324">
            <v>0</v>
          </cell>
          <cell r="P324">
            <v>0</v>
          </cell>
        </row>
        <row r="325">
          <cell r="A325" t="str">
            <v>2021ОсеньACOOLAОдеждаTheme 3ЖенскийStitchedМаленький</v>
          </cell>
          <cell r="L325">
            <v>6</v>
          </cell>
          <cell r="M325">
            <v>1992</v>
          </cell>
          <cell r="N325">
            <v>1075509.5863334995</v>
          </cell>
          <cell r="O325">
            <v>0</v>
          </cell>
          <cell r="P325">
            <v>0</v>
          </cell>
        </row>
        <row r="326">
          <cell r="A326" t="str">
            <v>2021ОсеньACOOLAОдеждаTheme 3ЖенскийStitchedБольшой</v>
          </cell>
          <cell r="L326">
            <v>4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 t="str">
            <v>2021ОсеньACOOLAОдеждаTheme 3МужскойDenimБольшой</v>
          </cell>
          <cell r="L327">
            <v>4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</row>
        <row r="328">
          <cell r="A328" t="str">
            <v>2021ОсеньACOOLAОдеждаTheme 3МужскойDenimМаленький</v>
          </cell>
          <cell r="L328">
            <v>4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</row>
        <row r="329">
          <cell r="A329" t="str">
            <v>2021ОсеньACOOLAОдеждаTheme 3МужскойJerseyБольшой</v>
          </cell>
          <cell r="L329">
            <v>35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</row>
        <row r="330">
          <cell r="A330" t="str">
            <v>2021ОсеньACOOLAОдеждаTheme 3МужскойJerseyМаленький</v>
          </cell>
          <cell r="L330">
            <v>26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A331" t="str">
            <v>2021ОсеньACOOLAОдеждаTheme 3МужскойKnitБольшой</v>
          </cell>
          <cell r="L331">
            <v>12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A332" t="str">
            <v>2021ОсеньACOOLAОдеждаTheme 3МужскойKnitМаленький</v>
          </cell>
          <cell r="L332">
            <v>10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</row>
        <row r="333">
          <cell r="A333" t="str">
            <v>2021ОсеньACOOLAОдеждаTheme 3МужскойStitchedБольшой</v>
          </cell>
          <cell r="L333">
            <v>8</v>
          </cell>
          <cell r="M333">
            <v>2091</v>
          </cell>
          <cell r="N333">
            <v>964769.55548571178</v>
          </cell>
          <cell r="O333">
            <v>155</v>
          </cell>
          <cell r="P333">
            <v>66316.702000000005</v>
          </cell>
        </row>
        <row r="334">
          <cell r="A334" t="str">
            <v>2021ОсеньACOOLAОдеждаTheme 3МужскойStitchedМаленький</v>
          </cell>
          <cell r="L334">
            <v>8</v>
          </cell>
          <cell r="M334">
            <v>2140</v>
          </cell>
          <cell r="N334">
            <v>878748.53889300628</v>
          </cell>
          <cell r="O334">
            <v>215</v>
          </cell>
          <cell r="P334">
            <v>82480.530099999989</v>
          </cell>
        </row>
        <row r="335">
          <cell r="A335" t="str">
            <v>2021ОсеньACOOLAОдеждаTheme 4ЖенскийJerseyБольшой</v>
          </cell>
          <cell r="L335">
            <v>34</v>
          </cell>
          <cell r="M335">
            <v>3292</v>
          </cell>
          <cell r="N335">
            <v>1838578.7862130501</v>
          </cell>
          <cell r="O335">
            <v>0</v>
          </cell>
          <cell r="P335">
            <v>0</v>
          </cell>
        </row>
        <row r="336">
          <cell r="A336" t="str">
            <v>2021ОсеньACOOLAОдеждаTheme 4ЖенскийJerseyМаленький</v>
          </cell>
          <cell r="L336">
            <v>44</v>
          </cell>
          <cell r="M336">
            <v>9673</v>
          </cell>
          <cell r="N336">
            <v>3823217.4988187808</v>
          </cell>
          <cell r="O336">
            <v>166</v>
          </cell>
          <cell r="P336">
            <v>30981.96</v>
          </cell>
        </row>
        <row r="337">
          <cell r="A337" t="str">
            <v>2021ОсеньACOOLAОдеждаTheme 4ЖенскийJerseyБольшой</v>
          </cell>
          <cell r="L337">
            <v>3</v>
          </cell>
          <cell r="M337">
            <v>2484</v>
          </cell>
          <cell r="N337">
            <v>1527174.6829221556</v>
          </cell>
          <cell r="O337">
            <v>0</v>
          </cell>
          <cell r="P337">
            <v>0</v>
          </cell>
        </row>
        <row r="338">
          <cell r="A338" t="str">
            <v>2021ОсеньACOOLAОдеждаTheme 4ЖенскийKnitБольшой</v>
          </cell>
          <cell r="L338">
            <v>12</v>
          </cell>
          <cell r="M338">
            <v>1032</v>
          </cell>
          <cell r="N338">
            <v>672812.26616714709</v>
          </cell>
          <cell r="O338">
            <v>0</v>
          </cell>
          <cell r="P338">
            <v>0</v>
          </cell>
        </row>
        <row r="339">
          <cell r="A339" t="str">
            <v>2021ОсеньACOOLAОдеждаTheme 4ЖенскийKnitМаленький</v>
          </cell>
          <cell r="L339">
            <v>11</v>
          </cell>
          <cell r="M339">
            <v>1031</v>
          </cell>
          <cell r="N339">
            <v>596934.36376538465</v>
          </cell>
          <cell r="O339">
            <v>0</v>
          </cell>
          <cell r="P339">
            <v>0</v>
          </cell>
        </row>
        <row r="340">
          <cell r="A340" t="str">
            <v>2021ОсеньACOOLAОдеждаTheme 4ЖенскийStitchedБольшой</v>
          </cell>
          <cell r="L340">
            <v>13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</row>
        <row r="341">
          <cell r="A341" t="str">
            <v>2021ОсеньACOOLAОдеждаTheme 4ЖенскийStitchedМаленький</v>
          </cell>
          <cell r="L341">
            <v>8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A342" t="str">
            <v>2021ОсеньACOOLAОдеждаTheme 4ЖенскийStitchedБольшой</v>
          </cell>
          <cell r="L342">
            <v>2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A343" t="str">
            <v>2021ОсеньACOOLAОдеждаTheme 4МужскойJerseyБольшой</v>
          </cell>
          <cell r="L343">
            <v>9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A344" t="str">
            <v>2021ОсеньACOOLAОдеждаTheme 4МужскойJerseyМаленький</v>
          </cell>
          <cell r="L344">
            <v>18</v>
          </cell>
          <cell r="M344">
            <v>3408</v>
          </cell>
          <cell r="N344">
            <v>478218.83710526314</v>
          </cell>
          <cell r="O344">
            <v>196</v>
          </cell>
          <cell r="P344">
            <v>27087.434000000001</v>
          </cell>
        </row>
        <row r="345">
          <cell r="A345" t="str">
            <v>2021ОсеньACOOLAОдеждаTheme 4МужскойKnitБольшой</v>
          </cell>
          <cell r="L345">
            <v>6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 t="str">
            <v>2021ОсеньACOOLAОдеждаTheme 4МужскойKnitМаленький</v>
          </cell>
          <cell r="L346">
            <v>6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</row>
        <row r="347">
          <cell r="A347" t="str">
            <v>2021ОсеньACOOLAОдеждаTheme 4МужскойStitchedБольшой</v>
          </cell>
          <cell r="L347">
            <v>7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A348" t="str">
            <v>2021ОсеньACOOLAОдеждаTheme 4МужскойStitchedМаленький</v>
          </cell>
          <cell r="L348">
            <v>10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A349" t="str">
            <v>2021ОсеньACOOLAОдеждаTheme Ocean DayЖенскийStitchedБольшой</v>
          </cell>
          <cell r="L349">
            <v>2</v>
          </cell>
          <cell r="M349">
            <v>5</v>
          </cell>
          <cell r="N349">
            <v>11110.62975</v>
          </cell>
          <cell r="O349">
            <v>3</v>
          </cell>
          <cell r="P349">
            <v>6627.005000000001</v>
          </cell>
        </row>
        <row r="350">
          <cell r="A350" t="str">
            <v>2021ОсеньACOOLAОдеждаTheme Ocean DayУнисексDenimБольшой</v>
          </cell>
          <cell r="L350">
            <v>2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</row>
        <row r="351">
          <cell r="A351" t="str">
            <v>2021ОсеньACOOLAОдеждаTheme Ocean DayУнисексJerseyБольшой</v>
          </cell>
          <cell r="L351">
            <v>27</v>
          </cell>
          <cell r="M351">
            <v>46</v>
          </cell>
          <cell r="N351">
            <v>27190.519757539685</v>
          </cell>
          <cell r="O351">
            <v>37</v>
          </cell>
          <cell r="P351">
            <v>22148.906999999996</v>
          </cell>
        </row>
        <row r="352">
          <cell r="A352" t="str">
            <v>2021ОсеньACOOLAОдеждаTheme Ocean DayУнисексOuterwearБольшой</v>
          </cell>
          <cell r="L352">
            <v>3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A353" t="str">
            <v>2022ВеснаACOOLAБельеTheme 1ЖенскийUnderwearБольшой</v>
          </cell>
          <cell r="L353">
            <v>5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 t="str">
            <v>2022ВеснаACOOLAОдеждаTheme 1ЖенскийDenimБольшой</v>
          </cell>
          <cell r="L354">
            <v>1</v>
          </cell>
          <cell r="M354">
            <v>1227</v>
          </cell>
          <cell r="N354">
            <v>576179.79617443739</v>
          </cell>
          <cell r="O354">
            <v>77</v>
          </cell>
          <cell r="P354">
            <v>34383.425000000003</v>
          </cell>
        </row>
        <row r="355">
          <cell r="A355" t="str">
            <v>2022ВеснаACOOLAОдеждаTheme 1ЖенскийDenimМаленький</v>
          </cell>
          <cell r="L355">
            <v>1</v>
          </cell>
          <cell r="M355">
            <v>1266</v>
          </cell>
          <cell r="N355">
            <v>419497.34003692283</v>
          </cell>
          <cell r="O355">
            <v>44</v>
          </cell>
          <cell r="P355">
            <v>13846.019499999999</v>
          </cell>
        </row>
        <row r="356">
          <cell r="A356" t="str">
            <v>2022ВеснаACOOLAОдеждаTheme 1ЖенскийJerseyБольшой</v>
          </cell>
          <cell r="L356">
            <v>5</v>
          </cell>
          <cell r="M356">
            <v>1172</v>
          </cell>
          <cell r="N356">
            <v>217819.72939428579</v>
          </cell>
          <cell r="O356">
            <v>47</v>
          </cell>
          <cell r="P356">
            <v>8558.5339999999997</v>
          </cell>
        </row>
        <row r="357">
          <cell r="A357" t="str">
            <v>2022ВеснаACOOLAОдеждаTheme 1ЖенскийJerseyМаленький</v>
          </cell>
          <cell r="L357">
            <v>2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</row>
        <row r="358">
          <cell r="A358" t="str">
            <v>2022ВеснаACOOLAОдеждаTheme 1МужскойStitchedМаленький</v>
          </cell>
          <cell r="L358">
            <v>1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 t="str">
            <v>2022ВеснаACOOLAОдеждаTheme 2МужскойStitchedБольшой</v>
          </cell>
          <cell r="L359">
            <v>1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A360" t="str">
            <v>(пусто)(пусто)(пусто)(пусто)(пусто)(пусто)#Н/Д(пусто)</v>
          </cell>
          <cell r="L360">
            <v>1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 t="str">
            <v/>
          </cell>
          <cell r="L361" t="str">
            <v>Большой</v>
          </cell>
          <cell r="M361">
            <v>2</v>
          </cell>
          <cell r="N361">
            <v>896</v>
          </cell>
          <cell r="O361">
            <v>339568.61421353236</v>
          </cell>
          <cell r="P361">
            <v>1267</v>
          </cell>
        </row>
        <row r="362">
          <cell r="A362" t="str">
            <v/>
          </cell>
          <cell r="L362" t="str">
            <v>Маленький</v>
          </cell>
          <cell r="M362">
            <v>1</v>
          </cell>
          <cell r="N362">
            <v>479</v>
          </cell>
          <cell r="O362">
            <v>152732.55613277308</v>
          </cell>
          <cell r="P362">
            <v>1185</v>
          </cell>
        </row>
        <row r="363">
          <cell r="A363" t="str">
            <v/>
          </cell>
          <cell r="L363" t="str">
            <v>Большой</v>
          </cell>
          <cell r="M363">
            <v>5</v>
          </cell>
          <cell r="N363">
            <v>6406</v>
          </cell>
          <cell r="O363">
            <v>2423267.9299985962</v>
          </cell>
          <cell r="P363">
            <v>769</v>
          </cell>
        </row>
        <row r="364">
          <cell r="A364" t="str">
            <v/>
          </cell>
          <cell r="L364" t="str">
            <v>Маленький</v>
          </cell>
          <cell r="M364">
            <v>5</v>
          </cell>
          <cell r="N364">
            <v>5690</v>
          </cell>
          <cell r="O364">
            <v>1816790.4401171047</v>
          </cell>
          <cell r="P364">
            <v>1124</v>
          </cell>
        </row>
        <row r="365">
          <cell r="A365" t="str">
            <v/>
          </cell>
          <cell r="L365" t="str">
            <v>Большой</v>
          </cell>
          <cell r="M365">
            <v>1</v>
          </cell>
          <cell r="N365">
            <v>858</v>
          </cell>
          <cell r="O365">
            <v>334153.97049557534</v>
          </cell>
          <cell r="P365">
            <v>155</v>
          </cell>
        </row>
        <row r="366">
          <cell r="A366" t="str">
            <v/>
          </cell>
          <cell r="L366" t="str">
            <v>Маленький</v>
          </cell>
          <cell r="M366">
            <v>1</v>
          </cell>
          <cell r="N366">
            <v>951</v>
          </cell>
          <cell r="O366">
            <v>320405.53808700899</v>
          </cell>
          <cell r="P366">
            <v>156</v>
          </cell>
        </row>
        <row r="367">
          <cell r="A367" t="str">
            <v/>
          </cell>
          <cell r="L367" t="str">
            <v>Большой</v>
          </cell>
          <cell r="M367">
            <v>2</v>
          </cell>
          <cell r="N367">
            <v>667</v>
          </cell>
          <cell r="O367">
            <v>432644.75924593955</v>
          </cell>
          <cell r="P367">
            <v>1115</v>
          </cell>
        </row>
        <row r="368">
          <cell r="A368" t="str">
            <v/>
          </cell>
          <cell r="L368" t="str">
            <v>Маленький</v>
          </cell>
          <cell r="M368">
            <v>2</v>
          </cell>
          <cell r="N368">
            <v>1117</v>
          </cell>
          <cell r="O368">
            <v>593063.09852869867</v>
          </cell>
          <cell r="P368">
            <v>1076</v>
          </cell>
        </row>
        <row r="369">
          <cell r="A369" t="str">
            <v/>
          </cell>
          <cell r="L369" t="str">
            <v>Большой</v>
          </cell>
          <cell r="M369">
            <v>2</v>
          </cell>
          <cell r="N369">
            <v>5865</v>
          </cell>
          <cell r="O369">
            <v>3325757.2839408414</v>
          </cell>
          <cell r="P369">
            <v>255</v>
          </cell>
        </row>
        <row r="370">
          <cell r="A370" t="str">
            <v/>
          </cell>
          <cell r="L370" t="str">
            <v>Маленький</v>
          </cell>
          <cell r="M370">
            <v>2</v>
          </cell>
          <cell r="N370">
            <v>6166</v>
          </cell>
          <cell r="O370">
            <v>3014216.7985569993</v>
          </cell>
          <cell r="P370">
            <v>228</v>
          </cell>
        </row>
        <row r="371">
          <cell r="A371" t="str">
            <v/>
          </cell>
          <cell r="L371" t="str">
            <v>Большой</v>
          </cell>
          <cell r="M371">
            <v>2</v>
          </cell>
          <cell r="N371">
            <v>311</v>
          </cell>
          <cell r="O371">
            <v>151042.76162602747</v>
          </cell>
          <cell r="P371">
            <v>1876</v>
          </cell>
        </row>
        <row r="372">
          <cell r="A372" t="str">
            <v/>
          </cell>
          <cell r="L372" t="str">
            <v>Маленький</v>
          </cell>
          <cell r="M372">
            <v>2</v>
          </cell>
          <cell r="N372">
            <v>275</v>
          </cell>
          <cell r="O372">
            <v>106747.55817742572</v>
          </cell>
          <cell r="P372">
            <v>1822</v>
          </cell>
        </row>
        <row r="373">
          <cell r="A373" t="str">
            <v/>
          </cell>
          <cell r="L373" t="str">
            <v>Большой</v>
          </cell>
          <cell r="M373">
            <v>2</v>
          </cell>
          <cell r="N373">
            <v>7896</v>
          </cell>
          <cell r="O373">
            <v>2744898.5443090615</v>
          </cell>
          <cell r="P373">
            <v>0</v>
          </cell>
        </row>
        <row r="374">
          <cell r="A374" t="str">
            <v/>
          </cell>
          <cell r="L374" t="str">
            <v>Маленький</v>
          </cell>
          <cell r="M374">
            <v>2</v>
          </cell>
          <cell r="N374">
            <v>7033</v>
          </cell>
          <cell r="O374">
            <v>2234099.2909367676</v>
          </cell>
          <cell r="P374">
            <v>0</v>
          </cell>
        </row>
        <row r="375">
          <cell r="A375" t="str">
            <v/>
          </cell>
          <cell r="L375" t="str">
            <v>Большой</v>
          </cell>
          <cell r="M375">
            <v>11</v>
          </cell>
          <cell r="N375">
            <v>13111</v>
          </cell>
          <cell r="O375">
            <v>4513480.7627135953</v>
          </cell>
          <cell r="P375">
            <v>3900</v>
          </cell>
        </row>
        <row r="376">
          <cell r="A376" t="str">
            <v/>
          </cell>
          <cell r="L376" t="str">
            <v>Маленький</v>
          </cell>
          <cell r="M376">
            <v>11</v>
          </cell>
          <cell r="N376">
            <v>15549</v>
          </cell>
          <cell r="O376">
            <v>4482563.7386527909</v>
          </cell>
          <cell r="P376">
            <v>1866</v>
          </cell>
        </row>
        <row r="377">
          <cell r="A377" t="str">
            <v/>
          </cell>
          <cell r="L377" t="str">
            <v>Большой</v>
          </cell>
          <cell r="M377">
            <v>1</v>
          </cell>
          <cell r="N377">
            <v>3772</v>
          </cell>
          <cell r="O377">
            <v>1409389.5090000001</v>
          </cell>
          <cell r="P377">
            <v>0</v>
          </cell>
        </row>
        <row r="378">
          <cell r="A378" t="str">
            <v/>
          </cell>
          <cell r="L378" t="str">
            <v>Маленький</v>
          </cell>
          <cell r="M378">
            <v>1</v>
          </cell>
          <cell r="N378">
            <v>3803</v>
          </cell>
          <cell r="O378">
            <v>1162025.656</v>
          </cell>
          <cell r="P378">
            <v>0</v>
          </cell>
        </row>
        <row r="379">
          <cell r="A379" t="str">
            <v/>
          </cell>
          <cell r="L379" t="str">
            <v>Маленький</v>
          </cell>
          <cell r="M379">
            <v>1</v>
          </cell>
          <cell r="N379">
            <v>194</v>
          </cell>
          <cell r="O379">
            <v>43008.201222429918</v>
          </cell>
          <cell r="P379">
            <v>879</v>
          </cell>
        </row>
        <row r="380">
          <cell r="A380" t="str">
            <v/>
          </cell>
          <cell r="L380" t="str">
            <v>Большой</v>
          </cell>
          <cell r="M380">
            <v>2</v>
          </cell>
          <cell r="N380">
            <v>2495</v>
          </cell>
          <cell r="O380">
            <v>988482.33766806172</v>
          </cell>
          <cell r="P380">
            <v>576</v>
          </cell>
        </row>
        <row r="381">
          <cell r="A381" t="str">
            <v/>
          </cell>
          <cell r="L381" t="str">
            <v>Маленький</v>
          </cell>
          <cell r="M381">
            <v>1</v>
          </cell>
          <cell r="N381">
            <v>1364</v>
          </cell>
          <cell r="O381">
            <v>455758.8426060105</v>
          </cell>
          <cell r="P381">
            <v>188</v>
          </cell>
        </row>
        <row r="382">
          <cell r="A382" t="str">
            <v/>
          </cell>
          <cell r="L382" t="str">
            <v>Большой</v>
          </cell>
          <cell r="M382">
            <v>6</v>
          </cell>
          <cell r="N382">
            <v>6794</v>
          </cell>
          <cell r="O382">
            <v>2034684.5099590144</v>
          </cell>
          <cell r="P382">
            <v>811</v>
          </cell>
        </row>
        <row r="383">
          <cell r="A383" t="str">
            <v/>
          </cell>
          <cell r="L383" t="str">
            <v>Маленький</v>
          </cell>
          <cell r="M383">
            <v>5</v>
          </cell>
          <cell r="N383">
            <v>4491</v>
          </cell>
          <cell r="O383">
            <v>1211373.9984605487</v>
          </cell>
          <cell r="P383">
            <v>3078</v>
          </cell>
        </row>
        <row r="384">
          <cell r="A384" t="str">
            <v/>
          </cell>
          <cell r="L384" t="str">
            <v>Большой</v>
          </cell>
          <cell r="M384">
            <v>5</v>
          </cell>
          <cell r="N384">
            <v>1822</v>
          </cell>
          <cell r="O384">
            <v>335271.64705689007</v>
          </cell>
          <cell r="P384">
            <v>4014</v>
          </cell>
        </row>
        <row r="385">
          <cell r="A385" t="str">
            <v/>
          </cell>
          <cell r="L385" t="str">
            <v>Маленький</v>
          </cell>
          <cell r="M385">
            <v>5</v>
          </cell>
          <cell r="N385">
            <v>2153</v>
          </cell>
          <cell r="O385">
            <v>330683.00777268724</v>
          </cell>
          <cell r="P385">
            <v>2537</v>
          </cell>
        </row>
        <row r="386">
          <cell r="A386" t="str">
            <v/>
          </cell>
          <cell r="L386" t="str">
            <v>Большой</v>
          </cell>
          <cell r="M386">
            <v>2</v>
          </cell>
          <cell r="N386">
            <v>2919</v>
          </cell>
          <cell r="O386">
            <v>751806.93540243874</v>
          </cell>
          <cell r="P386">
            <v>0</v>
          </cell>
        </row>
        <row r="387">
          <cell r="A387" t="str">
            <v/>
          </cell>
          <cell r="L387" t="str">
            <v>Маленький</v>
          </cell>
          <cell r="M387">
            <v>2</v>
          </cell>
          <cell r="N387">
            <v>2520</v>
          </cell>
          <cell r="O387">
            <v>522714.34680414258</v>
          </cell>
          <cell r="P387">
            <v>0</v>
          </cell>
        </row>
        <row r="388">
          <cell r="A388" t="str">
            <v/>
          </cell>
          <cell r="L388" t="str">
            <v>Большой</v>
          </cell>
          <cell r="M388">
            <v>25</v>
          </cell>
          <cell r="N388">
            <v>25853</v>
          </cell>
          <cell r="O388">
            <v>5647577.8724935884</v>
          </cell>
          <cell r="P388">
            <v>7606</v>
          </cell>
        </row>
        <row r="389">
          <cell r="A389" t="str">
            <v/>
          </cell>
          <cell r="L389" t="str">
            <v>Маленький</v>
          </cell>
          <cell r="M389">
            <v>26</v>
          </cell>
          <cell r="N389">
            <v>30873</v>
          </cell>
          <cell r="O389">
            <v>5421038.4503802434</v>
          </cell>
          <cell r="P389">
            <v>1676</v>
          </cell>
        </row>
        <row r="390">
          <cell r="A390" t="str">
            <v/>
          </cell>
          <cell r="L390" t="str">
            <v>Большой</v>
          </cell>
          <cell r="M390">
            <v>3</v>
          </cell>
          <cell r="N390">
            <v>2784</v>
          </cell>
          <cell r="O390">
            <v>983579.76730570651</v>
          </cell>
          <cell r="P390">
            <v>338</v>
          </cell>
        </row>
        <row r="391">
          <cell r="A391" t="str">
            <v/>
          </cell>
          <cell r="L391" t="str">
            <v>Маленький</v>
          </cell>
          <cell r="M391">
            <v>3</v>
          </cell>
          <cell r="N391">
            <v>2692</v>
          </cell>
          <cell r="O391">
            <v>809764.4098317984</v>
          </cell>
          <cell r="P391">
            <v>312</v>
          </cell>
        </row>
        <row r="392">
          <cell r="A392" t="str">
            <v/>
          </cell>
          <cell r="L392" t="str">
            <v>Большой</v>
          </cell>
          <cell r="M392">
            <v>3</v>
          </cell>
          <cell r="N392">
            <v>1801</v>
          </cell>
          <cell r="O392">
            <v>1083264.8541242171</v>
          </cell>
          <cell r="P392">
            <v>1949</v>
          </cell>
        </row>
        <row r="393">
          <cell r="A393" t="str">
            <v/>
          </cell>
          <cell r="L393" t="str">
            <v>Маленький</v>
          </cell>
          <cell r="M393">
            <v>3</v>
          </cell>
          <cell r="N393">
            <v>1290</v>
          </cell>
          <cell r="O393">
            <v>669787.99914430268</v>
          </cell>
          <cell r="P393">
            <v>1639</v>
          </cell>
        </row>
        <row r="394">
          <cell r="A394" t="str">
            <v/>
          </cell>
          <cell r="L394" t="str">
            <v>Большой</v>
          </cell>
          <cell r="M394">
            <v>2</v>
          </cell>
          <cell r="N394">
            <v>706</v>
          </cell>
          <cell r="O394">
            <v>315534.07712859614</v>
          </cell>
          <cell r="P394">
            <v>702</v>
          </cell>
        </row>
        <row r="395">
          <cell r="A395" t="str">
            <v/>
          </cell>
          <cell r="L395" t="str">
            <v>Маленький</v>
          </cell>
          <cell r="M395">
            <v>1</v>
          </cell>
          <cell r="N395">
            <v>506</v>
          </cell>
          <cell r="O395">
            <v>189538.50688235278</v>
          </cell>
          <cell r="P395">
            <v>163</v>
          </cell>
        </row>
        <row r="396">
          <cell r="A396" t="str">
            <v/>
          </cell>
          <cell r="L396" t="str">
            <v>Большой</v>
          </cell>
          <cell r="M396">
            <v>2</v>
          </cell>
          <cell r="N396">
            <v>1726</v>
          </cell>
          <cell r="O396">
            <v>894523.70924669458</v>
          </cell>
          <cell r="P396">
            <v>190</v>
          </cell>
        </row>
        <row r="397">
          <cell r="A397" t="str">
            <v/>
          </cell>
          <cell r="L397" t="str">
            <v>Маленький</v>
          </cell>
          <cell r="M397">
            <v>1</v>
          </cell>
          <cell r="N397">
            <v>1647</v>
          </cell>
          <cell r="O397">
            <v>782421.22269427008</v>
          </cell>
          <cell r="P397">
            <v>29</v>
          </cell>
        </row>
        <row r="398">
          <cell r="A398" t="str">
            <v/>
          </cell>
          <cell r="L398" t="str">
            <v>Большой</v>
          </cell>
          <cell r="M398">
            <v>1</v>
          </cell>
          <cell r="N398">
            <v>27</v>
          </cell>
          <cell r="O398">
            <v>9358.1801566265058</v>
          </cell>
          <cell r="P398">
            <v>377</v>
          </cell>
        </row>
        <row r="399">
          <cell r="A399" t="str">
            <v/>
          </cell>
          <cell r="L399" t="str">
            <v>Маленький</v>
          </cell>
          <cell r="M399">
            <v>1</v>
          </cell>
          <cell r="N399">
            <v>13</v>
          </cell>
          <cell r="O399">
            <v>3918.2027238095252</v>
          </cell>
          <cell r="P399">
            <v>411</v>
          </cell>
        </row>
        <row r="400">
          <cell r="A400" t="str">
            <v/>
          </cell>
          <cell r="L400" t="str">
            <v>Большой</v>
          </cell>
          <cell r="M400">
            <v>1</v>
          </cell>
          <cell r="N400">
            <v>3156</v>
          </cell>
          <cell r="O400">
            <v>957038.22787537891</v>
          </cell>
          <cell r="P400">
            <v>53</v>
          </cell>
        </row>
        <row r="401">
          <cell r="A401" t="str">
            <v/>
          </cell>
          <cell r="L401" t="str">
            <v>Маленький</v>
          </cell>
          <cell r="M401">
            <v>1</v>
          </cell>
          <cell r="N401">
            <v>2409</v>
          </cell>
          <cell r="O401">
            <v>616508.04851185833</v>
          </cell>
          <cell r="P401">
            <v>259</v>
          </cell>
        </row>
        <row r="402">
          <cell r="A402" t="str">
            <v/>
          </cell>
          <cell r="L402" t="str">
            <v>Большой</v>
          </cell>
          <cell r="M402">
            <v>1</v>
          </cell>
          <cell r="N402">
            <v>132</v>
          </cell>
          <cell r="O402">
            <v>84935.156777777811</v>
          </cell>
          <cell r="P402">
            <v>1052</v>
          </cell>
        </row>
        <row r="403">
          <cell r="A403" t="str">
            <v/>
          </cell>
          <cell r="L403" t="str">
            <v>Маленький</v>
          </cell>
          <cell r="M403">
            <v>1</v>
          </cell>
          <cell r="N403">
            <v>258</v>
          </cell>
          <cell r="O403">
            <v>136353.52529729728</v>
          </cell>
          <cell r="P403">
            <v>811</v>
          </cell>
        </row>
        <row r="404">
          <cell r="A404" t="str">
            <v/>
          </cell>
          <cell r="L404" t="str">
            <v>Большой</v>
          </cell>
          <cell r="M404">
            <v>1</v>
          </cell>
          <cell r="N404">
            <v>1225</v>
          </cell>
          <cell r="O404">
            <v>631328.33669230854</v>
          </cell>
          <cell r="P404">
            <v>539</v>
          </cell>
        </row>
        <row r="405">
          <cell r="A405" t="str">
            <v/>
          </cell>
          <cell r="L405" t="str">
            <v>Маленький</v>
          </cell>
          <cell r="M405">
            <v>1</v>
          </cell>
          <cell r="N405">
            <v>966</v>
          </cell>
          <cell r="O405">
            <v>401012.4534454706</v>
          </cell>
          <cell r="P405">
            <v>856</v>
          </cell>
        </row>
        <row r="406">
          <cell r="A406" t="str">
            <v/>
          </cell>
          <cell r="L406" t="str">
            <v>Большой</v>
          </cell>
          <cell r="M406">
            <v>2</v>
          </cell>
          <cell r="N406">
            <v>2506</v>
          </cell>
          <cell r="O406">
            <v>1155418.6212024419</v>
          </cell>
          <cell r="P406">
            <v>0</v>
          </cell>
        </row>
        <row r="407">
          <cell r="A407" t="str">
            <v/>
          </cell>
          <cell r="L407" t="str">
            <v>Маленький</v>
          </cell>
          <cell r="M407">
            <v>2</v>
          </cell>
          <cell r="N407">
            <v>4223</v>
          </cell>
          <cell r="O407">
            <v>1682648.2670085831</v>
          </cell>
          <cell r="P407">
            <v>0</v>
          </cell>
        </row>
        <row r="408">
          <cell r="A408" t="str">
            <v/>
          </cell>
          <cell r="L408" t="str">
            <v>Большой</v>
          </cell>
          <cell r="M408">
            <v>1</v>
          </cell>
          <cell r="N408">
            <v>488</v>
          </cell>
          <cell r="O408">
            <v>222526.46483333345</v>
          </cell>
          <cell r="P408">
            <v>56</v>
          </cell>
        </row>
        <row r="409">
          <cell r="A409" t="str">
            <v/>
          </cell>
          <cell r="L409" t="str">
            <v>Маленький</v>
          </cell>
          <cell r="M409">
            <v>2</v>
          </cell>
          <cell r="N409">
            <v>1934</v>
          </cell>
          <cell r="O409">
            <v>649574.18248950108</v>
          </cell>
          <cell r="P409">
            <v>163</v>
          </cell>
        </row>
        <row r="410">
          <cell r="A410" t="str">
            <v/>
          </cell>
          <cell r="L410" t="str">
            <v>Большой</v>
          </cell>
          <cell r="M410">
            <v>4</v>
          </cell>
          <cell r="N410">
            <v>6739</v>
          </cell>
          <cell r="O410">
            <v>1758904.8201325464</v>
          </cell>
          <cell r="P410">
            <v>0</v>
          </cell>
        </row>
        <row r="411">
          <cell r="A411" t="str">
            <v/>
          </cell>
          <cell r="L411" t="str">
            <v>Маленький</v>
          </cell>
          <cell r="M411">
            <v>3</v>
          </cell>
          <cell r="N411">
            <v>8768</v>
          </cell>
          <cell r="O411">
            <v>1878529.5704302902</v>
          </cell>
          <cell r="P411">
            <v>0</v>
          </cell>
        </row>
        <row r="412">
          <cell r="A412" t="str">
            <v/>
          </cell>
          <cell r="L412" t="str">
            <v>Большой</v>
          </cell>
          <cell r="M412">
            <v>26</v>
          </cell>
          <cell r="N412">
            <v>19204</v>
          </cell>
          <cell r="O412">
            <v>4144250.6453041215</v>
          </cell>
          <cell r="P412">
            <v>6945</v>
          </cell>
        </row>
        <row r="413">
          <cell r="A413" t="str">
            <v/>
          </cell>
          <cell r="L413" t="str">
            <v>Маленький</v>
          </cell>
          <cell r="M413">
            <v>33</v>
          </cell>
          <cell r="N413">
            <v>25798</v>
          </cell>
          <cell r="O413">
            <v>4552732.5821135622</v>
          </cell>
          <cell r="P413">
            <v>1009</v>
          </cell>
        </row>
        <row r="414">
          <cell r="A414" t="str">
            <v/>
          </cell>
          <cell r="L414" t="str">
            <v>Большой</v>
          </cell>
          <cell r="M414">
            <v>1</v>
          </cell>
          <cell r="N414">
            <v>396</v>
          </cell>
          <cell r="O414">
            <v>210867.61981321574</v>
          </cell>
          <cell r="P414">
            <v>845</v>
          </cell>
        </row>
        <row r="415">
          <cell r="A415" t="str">
            <v/>
          </cell>
          <cell r="L415" t="str">
            <v>Маленький</v>
          </cell>
          <cell r="M415">
            <v>1</v>
          </cell>
          <cell r="N415">
            <v>375</v>
          </cell>
          <cell r="O415">
            <v>156868.04002463067</v>
          </cell>
          <cell r="P415">
            <v>889</v>
          </cell>
        </row>
        <row r="416">
          <cell r="A416" t="str">
            <v/>
          </cell>
          <cell r="L416" t="str">
            <v>Большой</v>
          </cell>
          <cell r="M416">
            <v>3</v>
          </cell>
          <cell r="N416">
            <v>742</v>
          </cell>
          <cell r="O416">
            <v>295084.44607449637</v>
          </cell>
          <cell r="P416">
            <v>0</v>
          </cell>
        </row>
        <row r="417">
          <cell r="A417" t="str">
            <v/>
          </cell>
          <cell r="L417" t="str">
            <v>Маленький</v>
          </cell>
          <cell r="M417">
            <v>3</v>
          </cell>
          <cell r="N417">
            <v>609</v>
          </cell>
          <cell r="O417">
            <v>204199.48384021781</v>
          </cell>
          <cell r="P417">
            <v>0</v>
          </cell>
        </row>
        <row r="418">
          <cell r="A418" t="str">
            <v/>
          </cell>
          <cell r="L418" t="str">
            <v>Большой</v>
          </cell>
          <cell r="M418">
            <v>3</v>
          </cell>
          <cell r="N418">
            <v>5067</v>
          </cell>
          <cell r="O418">
            <v>2334583.3708059774</v>
          </cell>
          <cell r="P418">
            <v>0</v>
          </cell>
        </row>
        <row r="419">
          <cell r="A419" t="str">
            <v/>
          </cell>
          <cell r="L419" t="str">
            <v>Маленький</v>
          </cell>
          <cell r="M419">
            <v>3</v>
          </cell>
          <cell r="N419">
            <v>4343</v>
          </cell>
          <cell r="O419">
            <v>1703236.4129881207</v>
          </cell>
          <cell r="P419">
            <v>0</v>
          </cell>
        </row>
        <row r="420">
          <cell r="A420" t="str">
            <v/>
          </cell>
          <cell r="L420" t="str">
            <v>Большой</v>
          </cell>
          <cell r="M420">
            <v>1</v>
          </cell>
          <cell r="N420">
            <v>521</v>
          </cell>
          <cell r="O420">
            <v>189552.07370924379</v>
          </cell>
          <cell r="P420">
            <v>1862</v>
          </cell>
        </row>
        <row r="421">
          <cell r="A421" t="str">
            <v/>
          </cell>
          <cell r="L421" t="str">
            <v>Маленький</v>
          </cell>
          <cell r="M421">
            <v>1</v>
          </cell>
          <cell r="N421">
            <v>746</v>
          </cell>
          <cell r="O421">
            <v>245673.94703946379</v>
          </cell>
          <cell r="P421">
            <v>1358</v>
          </cell>
        </row>
        <row r="422">
          <cell r="A422" t="str">
            <v/>
          </cell>
          <cell r="L422" t="str">
            <v>Маленький</v>
          </cell>
          <cell r="M422">
            <v>2</v>
          </cell>
          <cell r="N422">
            <v>415</v>
          </cell>
          <cell r="O422">
            <v>54556.842150606004</v>
          </cell>
          <cell r="P422">
            <v>11305</v>
          </cell>
        </row>
        <row r="423">
          <cell r="A423" t="str">
            <v/>
          </cell>
          <cell r="L423" t="str">
            <v>Большой</v>
          </cell>
          <cell r="M423">
            <v>1</v>
          </cell>
          <cell r="N423">
            <v>832</v>
          </cell>
          <cell r="O423">
            <v>256923.15133333346</v>
          </cell>
          <cell r="P423">
            <v>1645</v>
          </cell>
        </row>
        <row r="424">
          <cell r="A424" t="str">
            <v/>
          </cell>
          <cell r="L424" t="str">
            <v>Большой</v>
          </cell>
          <cell r="M424">
            <v>2</v>
          </cell>
          <cell r="N424">
            <v>531</v>
          </cell>
          <cell r="O424">
            <v>170621.40369290506</v>
          </cell>
          <cell r="P424">
            <v>8044</v>
          </cell>
        </row>
        <row r="425">
          <cell r="A425" t="str">
            <v/>
          </cell>
          <cell r="L425" t="str">
            <v>Маленький</v>
          </cell>
          <cell r="M425">
            <v>4</v>
          </cell>
          <cell r="N425">
            <v>780</v>
          </cell>
          <cell r="O425">
            <v>268057.09703288594</v>
          </cell>
          <cell r="P425">
            <v>12166</v>
          </cell>
        </row>
        <row r="426">
          <cell r="A426" t="str">
            <v/>
          </cell>
          <cell r="L426" t="str">
            <v>Большой</v>
          </cell>
          <cell r="M426">
            <v>5</v>
          </cell>
          <cell r="N426">
            <v>652</v>
          </cell>
          <cell r="O426">
            <v>202052.83167792647</v>
          </cell>
          <cell r="P426">
            <v>22096</v>
          </cell>
        </row>
        <row r="427">
          <cell r="A427" t="str">
            <v/>
          </cell>
          <cell r="L427" t="str">
            <v>Маленький</v>
          </cell>
          <cell r="M427">
            <v>3</v>
          </cell>
          <cell r="N427">
            <v>666</v>
          </cell>
          <cell r="O427">
            <v>213263.14007644553</v>
          </cell>
          <cell r="P427">
            <v>9927</v>
          </cell>
        </row>
        <row r="428">
          <cell r="A428" t="str">
            <v/>
          </cell>
          <cell r="L428" t="str">
            <v>Большой</v>
          </cell>
          <cell r="M428">
            <v>3</v>
          </cell>
          <cell r="N428">
            <v>497</v>
          </cell>
          <cell r="O428">
            <v>85972.44795585121</v>
          </cell>
          <cell r="P428">
            <v>11657</v>
          </cell>
        </row>
        <row r="429">
          <cell r="A429" t="str">
            <v/>
          </cell>
          <cell r="L429" t="str">
            <v>Маленький</v>
          </cell>
          <cell r="M429">
            <v>2</v>
          </cell>
          <cell r="N429">
            <v>375</v>
          </cell>
          <cell r="O429">
            <v>60067.594749076372</v>
          </cell>
          <cell r="P429">
            <v>8976</v>
          </cell>
        </row>
        <row r="430">
          <cell r="A430" t="str">
            <v/>
          </cell>
          <cell r="L430" t="str">
            <v>Маленький</v>
          </cell>
          <cell r="M430">
            <v>2</v>
          </cell>
          <cell r="N430">
            <v>904</v>
          </cell>
          <cell r="O430">
            <v>123651.37171368545</v>
          </cell>
          <cell r="P430">
            <v>8618</v>
          </cell>
        </row>
        <row r="431">
          <cell r="A431" t="str">
            <v/>
          </cell>
          <cell r="L431" t="str">
            <v>Большой</v>
          </cell>
          <cell r="M431">
            <v>3</v>
          </cell>
          <cell r="N431">
            <v>3172</v>
          </cell>
          <cell r="O431">
            <v>1023406.2317701803</v>
          </cell>
          <cell r="P431">
            <v>6216</v>
          </cell>
        </row>
        <row r="432">
          <cell r="A432" t="str">
            <v/>
          </cell>
          <cell r="L432" t="str">
            <v>Маленький</v>
          </cell>
          <cell r="M432">
            <v>3</v>
          </cell>
          <cell r="N432">
            <v>4979</v>
          </cell>
          <cell r="O432">
            <v>1255681.5849043606</v>
          </cell>
          <cell r="P432">
            <v>5220</v>
          </cell>
        </row>
        <row r="433">
          <cell r="A433" t="str">
            <v/>
          </cell>
          <cell r="M433">
            <v>1</v>
          </cell>
          <cell r="N433">
            <v>252</v>
          </cell>
          <cell r="O433">
            <v>46456.105018675742</v>
          </cell>
          <cell r="P433">
            <v>137</v>
          </cell>
        </row>
        <row r="434">
          <cell r="A434" t="str">
            <v/>
          </cell>
          <cell r="M434">
            <v>2</v>
          </cell>
          <cell r="N434">
            <v>843</v>
          </cell>
          <cell r="O434">
            <v>141943.46378074615</v>
          </cell>
          <cell r="P434">
            <v>594</v>
          </cell>
        </row>
        <row r="435">
          <cell r="A435" t="str">
            <v/>
          </cell>
          <cell r="L435" t="str">
            <v>Все</v>
          </cell>
          <cell r="M435">
            <v>14</v>
          </cell>
          <cell r="N435">
            <v>10382</v>
          </cell>
          <cell r="O435">
            <v>1684879.1578131809</v>
          </cell>
          <cell r="P435">
            <v>1523</v>
          </cell>
        </row>
        <row r="436">
          <cell r="A436" t="str">
            <v/>
          </cell>
          <cell r="M436">
            <v>3</v>
          </cell>
          <cell r="N436">
            <v>1917</v>
          </cell>
          <cell r="O436">
            <v>307634.04729642719</v>
          </cell>
          <cell r="P436">
            <v>616</v>
          </cell>
        </row>
        <row r="437">
          <cell r="A437" t="str">
            <v/>
          </cell>
          <cell r="M437">
            <v>1</v>
          </cell>
          <cell r="N437">
            <v>965</v>
          </cell>
          <cell r="O437">
            <v>52866.182169312167</v>
          </cell>
          <cell r="P437">
            <v>17</v>
          </cell>
        </row>
        <row r="438">
          <cell r="A438" t="str">
            <v/>
          </cell>
          <cell r="M438">
            <v>1</v>
          </cell>
          <cell r="N438">
            <v>12</v>
          </cell>
          <cell r="O438">
            <v>1149.8897142857145</v>
          </cell>
          <cell r="P438">
            <v>390</v>
          </cell>
        </row>
        <row r="439">
          <cell r="A439" t="str">
            <v/>
          </cell>
          <cell r="L439" t="str">
            <v>Все</v>
          </cell>
          <cell r="M439">
            <v>5</v>
          </cell>
          <cell r="N439">
            <v>987</v>
          </cell>
          <cell r="O439">
            <v>130147.77988755357</v>
          </cell>
          <cell r="P439">
            <v>1552</v>
          </cell>
        </row>
        <row r="440">
          <cell r="A440" t="str">
            <v/>
          </cell>
          <cell r="L440" t="str">
            <v>Маленький</v>
          </cell>
          <cell r="M440">
            <v>3</v>
          </cell>
          <cell r="N440">
            <v>1296</v>
          </cell>
          <cell r="O440">
            <v>216010.95916981134</v>
          </cell>
          <cell r="P440">
            <v>460</v>
          </cell>
        </row>
        <row r="441">
          <cell r="A441" t="str">
            <v/>
          </cell>
          <cell r="M441">
            <v>1</v>
          </cell>
          <cell r="N441">
            <v>48</v>
          </cell>
          <cell r="O441">
            <v>7700.9500408163294</v>
          </cell>
          <cell r="P441">
            <v>1123</v>
          </cell>
        </row>
        <row r="442">
          <cell r="A442" t="str">
            <v/>
          </cell>
          <cell r="L442" t="str">
            <v>Большой</v>
          </cell>
          <cell r="M442">
            <v>2</v>
          </cell>
          <cell r="N442">
            <v>3077</v>
          </cell>
          <cell r="O442">
            <v>777858.82544618938</v>
          </cell>
          <cell r="P442">
            <v>212</v>
          </cell>
        </row>
        <row r="443">
          <cell r="A443" t="str">
            <v/>
          </cell>
          <cell r="L443" t="str">
            <v>Все</v>
          </cell>
          <cell r="M443">
            <v>3</v>
          </cell>
          <cell r="N443">
            <v>935</v>
          </cell>
          <cell r="O443">
            <v>113593.10980388441</v>
          </cell>
          <cell r="P443">
            <v>2236</v>
          </cell>
        </row>
        <row r="444">
          <cell r="A444" t="str">
            <v/>
          </cell>
          <cell r="M444">
            <v>1</v>
          </cell>
          <cell r="N444">
            <v>1906</v>
          </cell>
          <cell r="O444">
            <v>1865863.3138173036</v>
          </cell>
          <cell r="P444">
            <v>76</v>
          </cell>
        </row>
        <row r="445">
          <cell r="A445" t="str">
            <v/>
          </cell>
          <cell r="M445">
            <v>2</v>
          </cell>
          <cell r="N445">
            <v>1423</v>
          </cell>
          <cell r="O445">
            <v>188486.19234525613</v>
          </cell>
          <cell r="P445">
            <v>181</v>
          </cell>
        </row>
        <row r="446">
          <cell r="A446" t="str">
            <v/>
          </cell>
          <cell r="M446">
            <v>7</v>
          </cell>
          <cell r="N446">
            <v>3459</v>
          </cell>
          <cell r="O446">
            <v>383658.86114350246</v>
          </cell>
          <cell r="P446">
            <v>919</v>
          </cell>
        </row>
        <row r="447">
          <cell r="A447" t="str">
            <v/>
          </cell>
          <cell r="M447">
            <v>7</v>
          </cell>
          <cell r="N447">
            <v>2934</v>
          </cell>
          <cell r="O447">
            <v>270268.43670684035</v>
          </cell>
          <cell r="P447">
            <v>1226</v>
          </cell>
        </row>
        <row r="448">
          <cell r="A448" t="str">
            <v/>
          </cell>
          <cell r="M448">
            <v>5</v>
          </cell>
          <cell r="N448">
            <v>4785</v>
          </cell>
          <cell r="O448">
            <v>4546170.4788041227</v>
          </cell>
          <cell r="P448">
            <v>515</v>
          </cell>
        </row>
        <row r="449">
          <cell r="A449" t="str">
            <v/>
          </cell>
          <cell r="M449">
            <v>1</v>
          </cell>
          <cell r="N449">
            <v>78</v>
          </cell>
          <cell r="O449">
            <v>10026.376238297853</v>
          </cell>
          <cell r="P449">
            <v>220</v>
          </cell>
        </row>
        <row r="450">
          <cell r="A450" t="str">
            <v/>
          </cell>
          <cell r="L450" t="str">
            <v>Большой</v>
          </cell>
          <cell r="M450">
            <v>3</v>
          </cell>
          <cell r="N450">
            <v>852</v>
          </cell>
          <cell r="O450">
            <v>103428.71223850912</v>
          </cell>
          <cell r="P450">
            <v>621</v>
          </cell>
        </row>
        <row r="451">
          <cell r="A451" t="str">
            <v/>
          </cell>
          <cell r="M451">
            <v>8</v>
          </cell>
          <cell r="N451">
            <v>7307</v>
          </cell>
          <cell r="O451">
            <v>1377721.5539100275</v>
          </cell>
          <cell r="P451">
            <v>576</v>
          </cell>
        </row>
        <row r="452">
          <cell r="A452" t="str">
            <v/>
          </cell>
          <cell r="M452">
            <v>1</v>
          </cell>
          <cell r="N452">
            <v>1504</v>
          </cell>
          <cell r="O452">
            <v>222325.4180471866</v>
          </cell>
          <cell r="P452">
            <v>132</v>
          </cell>
        </row>
        <row r="453">
          <cell r="A453" t="str">
            <v/>
          </cell>
          <cell r="M453">
            <v>5</v>
          </cell>
          <cell r="N453">
            <v>490</v>
          </cell>
          <cell r="O453">
            <v>61574.60495567137</v>
          </cell>
          <cell r="P453">
            <v>1776</v>
          </cell>
        </row>
        <row r="454">
          <cell r="A454" t="str">
            <v/>
          </cell>
          <cell r="M454">
            <v>5</v>
          </cell>
          <cell r="N454">
            <v>4202</v>
          </cell>
          <cell r="O454">
            <v>4174828.7372494023</v>
          </cell>
          <cell r="P454">
            <v>397</v>
          </cell>
        </row>
        <row r="455">
          <cell r="A455" t="str">
            <v/>
          </cell>
          <cell r="M455">
            <v>1</v>
          </cell>
          <cell r="N455">
            <v>1740</v>
          </cell>
          <cell r="O455">
            <v>199166.58931506812</v>
          </cell>
          <cell r="P455">
            <v>666</v>
          </cell>
        </row>
        <row r="456">
          <cell r="A456" t="str">
            <v/>
          </cell>
          <cell r="L456" t="str">
            <v>Большой</v>
          </cell>
          <cell r="M456">
            <v>2</v>
          </cell>
          <cell r="N456">
            <v>8085</v>
          </cell>
          <cell r="O456">
            <v>895225.69950623577</v>
          </cell>
          <cell r="P456">
            <v>1025</v>
          </cell>
        </row>
        <row r="457">
          <cell r="A457" t="str">
            <v/>
          </cell>
          <cell r="M457">
            <v>4</v>
          </cell>
          <cell r="N457">
            <v>1288</v>
          </cell>
          <cell r="O457">
            <v>299116.76824973023</v>
          </cell>
          <cell r="P457">
            <v>1052</v>
          </cell>
        </row>
        <row r="458">
          <cell r="A458" t="str">
            <v/>
          </cell>
          <cell r="M458">
            <v>1</v>
          </cell>
          <cell r="N458">
            <v>1684</v>
          </cell>
          <cell r="O458">
            <v>233370.50217040381</v>
          </cell>
          <cell r="P458">
            <v>188</v>
          </cell>
        </row>
        <row r="459">
          <cell r="A459" t="str">
            <v/>
          </cell>
          <cell r="M459">
            <v>2</v>
          </cell>
          <cell r="N459">
            <v>293</v>
          </cell>
          <cell r="O459">
            <v>37258.458877193021</v>
          </cell>
          <cell r="P459">
            <v>272</v>
          </cell>
        </row>
        <row r="460">
          <cell r="A460" t="str">
            <v/>
          </cell>
          <cell r="M460">
            <v>2</v>
          </cell>
          <cell r="N460">
            <v>1371</v>
          </cell>
          <cell r="O460">
            <v>192899.7</v>
          </cell>
          <cell r="P460">
            <v>814</v>
          </cell>
        </row>
        <row r="461">
          <cell r="A461" t="str">
            <v/>
          </cell>
          <cell r="M461">
            <v>1</v>
          </cell>
          <cell r="N461">
            <v>953</v>
          </cell>
          <cell r="O461">
            <v>242786.52095299854</v>
          </cell>
          <cell r="P461">
            <v>177</v>
          </cell>
        </row>
        <row r="462">
          <cell r="A462" t="str">
            <v/>
          </cell>
          <cell r="M462">
            <v>16</v>
          </cell>
          <cell r="N462">
            <v>7439</v>
          </cell>
          <cell r="O462">
            <v>785754.6418574932</v>
          </cell>
          <cell r="P462">
            <v>1198</v>
          </cell>
        </row>
        <row r="463">
          <cell r="A463" t="str">
            <v/>
          </cell>
          <cell r="M463">
            <v>5</v>
          </cell>
          <cell r="N463">
            <v>6794</v>
          </cell>
          <cell r="O463">
            <v>921730.64798178058</v>
          </cell>
          <cell r="P463">
            <v>48</v>
          </cell>
        </row>
        <row r="464">
          <cell r="A464" t="str">
            <v/>
          </cell>
          <cell r="M464">
            <v>6</v>
          </cell>
          <cell r="N464">
            <v>5607</v>
          </cell>
          <cell r="O464">
            <v>611872.14047820412</v>
          </cell>
          <cell r="P464">
            <v>69</v>
          </cell>
        </row>
        <row r="465">
          <cell r="A465" t="str">
            <v/>
          </cell>
          <cell r="M465">
            <v>4</v>
          </cell>
          <cell r="N465">
            <v>9765</v>
          </cell>
          <cell r="O465">
            <v>1099330.8647097312</v>
          </cell>
          <cell r="P465">
            <v>32</v>
          </cell>
        </row>
        <row r="466">
          <cell r="A466" t="str">
            <v/>
          </cell>
          <cell r="M466">
            <v>2</v>
          </cell>
          <cell r="N466">
            <v>2309</v>
          </cell>
          <cell r="O466">
            <v>336763.04393697111</v>
          </cell>
          <cell r="P466">
            <v>45</v>
          </cell>
        </row>
        <row r="467">
          <cell r="A467" t="str">
            <v/>
          </cell>
          <cell r="M467">
            <v>1</v>
          </cell>
          <cell r="N467">
            <v>0</v>
          </cell>
          <cell r="O467">
            <v>0</v>
          </cell>
          <cell r="P467">
            <v>0</v>
          </cell>
        </row>
        <row r="468">
          <cell r="A468" t="str">
            <v/>
          </cell>
          <cell r="M468">
            <v>3</v>
          </cell>
          <cell r="N468">
            <v>6438</v>
          </cell>
          <cell r="O468">
            <v>837333.93462846591</v>
          </cell>
          <cell r="P468">
            <v>5</v>
          </cell>
        </row>
        <row r="469">
          <cell r="A469" t="str">
            <v/>
          </cell>
          <cell r="L469" t="str">
            <v>Маленький</v>
          </cell>
          <cell r="M469">
            <v>3</v>
          </cell>
          <cell r="N469">
            <v>3073</v>
          </cell>
          <cell r="O469">
            <v>856236.29843557754</v>
          </cell>
          <cell r="P469">
            <v>77</v>
          </cell>
        </row>
        <row r="470">
          <cell r="A470" t="str">
            <v/>
          </cell>
          <cell r="M470">
            <v>3</v>
          </cell>
          <cell r="N470">
            <v>0</v>
          </cell>
          <cell r="O470">
            <v>0</v>
          </cell>
          <cell r="P470">
            <v>0</v>
          </cell>
        </row>
        <row r="471">
          <cell r="A471" t="str">
            <v/>
          </cell>
          <cell r="L471" t="str">
            <v>Большой</v>
          </cell>
          <cell r="M471">
            <v>1</v>
          </cell>
          <cell r="N471">
            <v>0</v>
          </cell>
          <cell r="O471">
            <v>0</v>
          </cell>
          <cell r="P471">
            <v>0</v>
          </cell>
        </row>
        <row r="472">
          <cell r="A472" t="str">
            <v/>
          </cell>
          <cell r="L472" t="str">
            <v>Все</v>
          </cell>
          <cell r="M472">
            <v>2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/>
          </cell>
          <cell r="L473" t="str">
            <v>Маленький</v>
          </cell>
          <cell r="M473">
            <v>1</v>
          </cell>
          <cell r="N473">
            <v>0</v>
          </cell>
          <cell r="O473">
            <v>0</v>
          </cell>
          <cell r="P473">
            <v>0</v>
          </cell>
        </row>
        <row r="474">
          <cell r="A474" t="str">
            <v/>
          </cell>
          <cell r="L474" t="str">
            <v>Большой</v>
          </cell>
          <cell r="M474">
            <v>3</v>
          </cell>
          <cell r="N474">
            <v>0</v>
          </cell>
          <cell r="O474">
            <v>0</v>
          </cell>
          <cell r="P474">
            <v>0</v>
          </cell>
        </row>
        <row r="475">
          <cell r="A475" t="str">
            <v/>
          </cell>
          <cell r="L475" t="str">
            <v>Все</v>
          </cell>
          <cell r="M475">
            <v>12</v>
          </cell>
          <cell r="N475">
            <v>2065</v>
          </cell>
          <cell r="O475">
            <v>368959.96373811545</v>
          </cell>
          <cell r="P475">
            <v>300</v>
          </cell>
        </row>
        <row r="476">
          <cell r="A476" t="str">
            <v/>
          </cell>
          <cell r="L476" t="str">
            <v>Маленький</v>
          </cell>
          <cell r="M476">
            <v>4</v>
          </cell>
          <cell r="N476">
            <v>0</v>
          </cell>
          <cell r="O476">
            <v>0</v>
          </cell>
          <cell r="P476">
            <v>0</v>
          </cell>
        </row>
        <row r="477">
          <cell r="A477" t="str">
            <v/>
          </cell>
          <cell r="M477">
            <v>8</v>
          </cell>
          <cell r="N477">
            <v>5177</v>
          </cell>
          <cell r="O477">
            <v>822917.12623535679</v>
          </cell>
          <cell r="P477">
            <v>131</v>
          </cell>
        </row>
        <row r="478">
          <cell r="A478" t="str">
            <v/>
          </cell>
          <cell r="L478" t="str">
            <v>Маленький</v>
          </cell>
          <cell r="M478">
            <v>4</v>
          </cell>
          <cell r="N478">
            <v>2082</v>
          </cell>
          <cell r="O478">
            <v>578875.42448569229</v>
          </cell>
          <cell r="P478">
            <v>133</v>
          </cell>
        </row>
        <row r="479">
          <cell r="A479" t="str">
            <v/>
          </cell>
          <cell r="M479">
            <v>1</v>
          </cell>
          <cell r="N479">
            <v>0</v>
          </cell>
          <cell r="O479">
            <v>0</v>
          </cell>
          <cell r="P479">
            <v>0</v>
          </cell>
        </row>
        <row r="480">
          <cell r="A480" t="str">
            <v/>
          </cell>
          <cell r="L480" t="str">
            <v>Большой</v>
          </cell>
          <cell r="M480">
            <v>2</v>
          </cell>
          <cell r="N480">
            <v>279</v>
          </cell>
          <cell r="O480">
            <v>72290.968606153838</v>
          </cell>
          <cell r="P480">
            <v>283</v>
          </cell>
        </row>
        <row r="481">
          <cell r="A481" t="str">
            <v/>
          </cell>
          <cell r="L481" t="str">
            <v>Все</v>
          </cell>
          <cell r="M481">
            <v>5</v>
          </cell>
          <cell r="N481">
            <v>0</v>
          </cell>
          <cell r="O481">
            <v>0</v>
          </cell>
          <cell r="P481">
            <v>0</v>
          </cell>
        </row>
        <row r="482">
          <cell r="A482" t="str">
            <v/>
          </cell>
          <cell r="L482" t="str">
            <v>Большой</v>
          </cell>
          <cell r="M482">
            <v>1</v>
          </cell>
          <cell r="N482">
            <v>0</v>
          </cell>
          <cell r="O482">
            <v>0</v>
          </cell>
          <cell r="P482">
            <v>0</v>
          </cell>
        </row>
        <row r="483">
          <cell r="A483" t="str">
            <v/>
          </cell>
          <cell r="L483" t="str">
            <v>Все</v>
          </cell>
          <cell r="M483">
            <v>10</v>
          </cell>
          <cell r="N483">
            <v>2629</v>
          </cell>
          <cell r="O483">
            <v>472304.54199555487</v>
          </cell>
          <cell r="P483">
            <v>328</v>
          </cell>
        </row>
        <row r="484">
          <cell r="A484" t="str">
            <v/>
          </cell>
          <cell r="L484" t="str">
            <v>Маленький</v>
          </cell>
          <cell r="M484">
            <v>2</v>
          </cell>
          <cell r="N484">
            <v>1</v>
          </cell>
          <cell r="O484">
            <v>187.455876204596</v>
          </cell>
          <cell r="P484">
            <v>0</v>
          </cell>
        </row>
        <row r="485">
          <cell r="A485" t="str">
            <v/>
          </cell>
          <cell r="M485">
            <v>4</v>
          </cell>
          <cell r="N485">
            <v>4800</v>
          </cell>
          <cell r="O485">
            <v>974826.37479523825</v>
          </cell>
          <cell r="P485">
            <v>175</v>
          </cell>
        </row>
        <row r="486">
          <cell r="A486" t="str">
            <v/>
          </cell>
          <cell r="M486">
            <v>6</v>
          </cell>
          <cell r="N486">
            <v>2776</v>
          </cell>
          <cell r="O486">
            <v>72115.600195568404</v>
          </cell>
          <cell r="P486">
            <v>131</v>
          </cell>
        </row>
        <row r="487">
          <cell r="A487" t="str">
            <v/>
          </cell>
          <cell r="M487">
            <v>15</v>
          </cell>
          <cell r="N487">
            <v>19106</v>
          </cell>
          <cell r="O487">
            <v>2400815.0175670581</v>
          </cell>
          <cell r="P487">
            <v>272</v>
          </cell>
        </row>
        <row r="488">
          <cell r="A488" t="str">
            <v/>
          </cell>
          <cell r="M488">
            <v>9</v>
          </cell>
          <cell r="N488">
            <v>16947</v>
          </cell>
          <cell r="O488">
            <v>1579540.8460552529</v>
          </cell>
          <cell r="P488">
            <v>96</v>
          </cell>
        </row>
        <row r="489">
          <cell r="A489" t="str">
            <v/>
          </cell>
          <cell r="M489">
            <v>7</v>
          </cell>
          <cell r="N489">
            <v>13380</v>
          </cell>
          <cell r="O489">
            <v>1501443.9591165781</v>
          </cell>
          <cell r="P489">
            <v>81</v>
          </cell>
        </row>
        <row r="490">
          <cell r="A490" t="str">
            <v/>
          </cell>
          <cell r="M490">
            <v>1</v>
          </cell>
          <cell r="N490">
            <v>2297</v>
          </cell>
          <cell r="O490">
            <v>308098.34885046753</v>
          </cell>
          <cell r="P490">
            <v>9</v>
          </cell>
        </row>
        <row r="491">
          <cell r="A491" t="str">
            <v/>
          </cell>
          <cell r="M491">
            <v>2</v>
          </cell>
          <cell r="N491">
            <v>2979</v>
          </cell>
          <cell r="O491">
            <v>271401.90368778782</v>
          </cell>
          <cell r="P491">
            <v>36</v>
          </cell>
        </row>
        <row r="492">
          <cell r="A492" t="str">
            <v/>
          </cell>
          <cell r="M492">
            <v>2</v>
          </cell>
          <cell r="N492">
            <v>1456</v>
          </cell>
          <cell r="O492">
            <v>224281.53130528639</v>
          </cell>
          <cell r="P492">
            <v>31</v>
          </cell>
        </row>
        <row r="493">
          <cell r="A493" t="str">
            <v/>
          </cell>
          <cell r="M493">
            <v>1</v>
          </cell>
          <cell r="N493">
            <v>1350</v>
          </cell>
          <cell r="O493">
            <v>189464.99380315919</v>
          </cell>
          <cell r="P493">
            <v>16</v>
          </cell>
        </row>
        <row r="494">
          <cell r="A494" t="str">
            <v/>
          </cell>
          <cell r="M494">
            <v>8</v>
          </cell>
          <cell r="N494">
            <v>7935</v>
          </cell>
          <cell r="O494">
            <v>2582568.801055511</v>
          </cell>
          <cell r="P494">
            <v>6</v>
          </cell>
        </row>
        <row r="495">
          <cell r="A495" t="str">
            <v/>
          </cell>
          <cell r="M495">
            <v>2</v>
          </cell>
          <cell r="N495">
            <v>2315</v>
          </cell>
          <cell r="O495">
            <v>104609.66851659611</v>
          </cell>
          <cell r="P495">
            <v>38</v>
          </cell>
        </row>
        <row r="496">
          <cell r="A496" t="str">
            <v/>
          </cell>
          <cell r="M496">
            <v>5</v>
          </cell>
          <cell r="N496">
            <v>9756</v>
          </cell>
          <cell r="O496">
            <v>876062.72619957698</v>
          </cell>
          <cell r="P496">
            <v>106</v>
          </cell>
        </row>
        <row r="497">
          <cell r="A497" t="str">
            <v/>
          </cell>
          <cell r="M497">
            <v>2</v>
          </cell>
          <cell r="N497">
            <v>4057</v>
          </cell>
          <cell r="O497">
            <v>326301.45062803861</v>
          </cell>
          <cell r="P497">
            <v>22</v>
          </cell>
        </row>
        <row r="498">
          <cell r="A498" t="str">
            <v/>
          </cell>
          <cell r="M498">
            <v>5</v>
          </cell>
          <cell r="N498">
            <v>9277</v>
          </cell>
          <cell r="O498">
            <v>1103371.0200875278</v>
          </cell>
          <cell r="P498">
            <v>13</v>
          </cell>
        </row>
        <row r="499">
          <cell r="A499" t="str">
            <v/>
          </cell>
          <cell r="L499" t="str">
            <v>Большой</v>
          </cell>
          <cell r="M499">
            <v>1</v>
          </cell>
          <cell r="N499">
            <v>1515</v>
          </cell>
          <cell r="O499">
            <v>188914.33806836695</v>
          </cell>
          <cell r="P499">
            <v>9</v>
          </cell>
        </row>
        <row r="500">
          <cell r="A500" t="str">
            <v/>
          </cell>
          <cell r="M500">
            <v>1</v>
          </cell>
          <cell r="N500">
            <v>1583</v>
          </cell>
          <cell r="O500">
            <v>232382.56078692109</v>
          </cell>
          <cell r="P500">
            <v>1</v>
          </cell>
        </row>
        <row r="501">
          <cell r="A501" t="str">
            <v/>
          </cell>
          <cell r="L501" t="str">
            <v>Все</v>
          </cell>
          <cell r="M501">
            <v>3</v>
          </cell>
          <cell r="N501">
            <v>0</v>
          </cell>
          <cell r="O501">
            <v>0</v>
          </cell>
          <cell r="P501">
            <v>0</v>
          </cell>
        </row>
        <row r="502">
          <cell r="A502" t="str">
            <v/>
          </cell>
          <cell r="M502">
            <v>2</v>
          </cell>
          <cell r="N502">
            <v>18</v>
          </cell>
          <cell r="O502">
            <v>8079.8639999999996</v>
          </cell>
          <cell r="P502">
            <v>0</v>
          </cell>
        </row>
        <row r="503">
          <cell r="A503" t="str">
            <v/>
          </cell>
          <cell r="L503" t="str">
            <v>Большой</v>
          </cell>
          <cell r="M503">
            <v>1</v>
          </cell>
          <cell r="N503">
            <v>3148</v>
          </cell>
          <cell r="O503">
            <v>684034.91779256705</v>
          </cell>
          <cell r="P503">
            <v>261</v>
          </cell>
        </row>
        <row r="504">
          <cell r="A504" t="str">
            <v/>
          </cell>
          <cell r="L504" t="str">
            <v>Большой</v>
          </cell>
          <cell r="M504">
            <v>4</v>
          </cell>
          <cell r="N504">
            <v>9060</v>
          </cell>
          <cell r="O504">
            <v>1813238.818916213</v>
          </cell>
          <cell r="P504">
            <v>1412</v>
          </cell>
        </row>
        <row r="505">
          <cell r="A505" t="str">
            <v/>
          </cell>
          <cell r="L505" t="str">
            <v>Большой</v>
          </cell>
          <cell r="M505">
            <v>5</v>
          </cell>
          <cell r="N505">
            <v>11322</v>
          </cell>
          <cell r="O505">
            <v>1179161.541016385</v>
          </cell>
          <cell r="P505">
            <v>591</v>
          </cell>
        </row>
        <row r="506">
          <cell r="A506" t="str">
            <v/>
          </cell>
          <cell r="L506" t="str">
            <v>Маленький</v>
          </cell>
          <cell r="M506">
            <v>4</v>
          </cell>
          <cell r="N506">
            <v>10275</v>
          </cell>
          <cell r="O506">
            <v>1594363.6678013639</v>
          </cell>
          <cell r="P506">
            <v>334</v>
          </cell>
        </row>
        <row r="507">
          <cell r="A507" t="str">
            <v/>
          </cell>
          <cell r="L507" t="str">
            <v>Большой</v>
          </cell>
          <cell r="M507">
            <v>2</v>
          </cell>
          <cell r="N507">
            <v>2374</v>
          </cell>
          <cell r="O507">
            <v>499296.36250093748</v>
          </cell>
          <cell r="P507">
            <v>476</v>
          </cell>
        </row>
        <row r="508">
          <cell r="A508" t="str">
            <v/>
          </cell>
          <cell r="L508" t="str">
            <v>Маленький</v>
          </cell>
          <cell r="M508">
            <v>2</v>
          </cell>
          <cell r="N508">
            <v>4889</v>
          </cell>
          <cell r="O508">
            <v>890202.12439713883</v>
          </cell>
          <cell r="P508">
            <v>176</v>
          </cell>
        </row>
        <row r="509">
          <cell r="A509" t="str">
            <v/>
          </cell>
          <cell r="L509" t="str">
            <v>Большой</v>
          </cell>
          <cell r="M509">
            <v>2</v>
          </cell>
          <cell r="N509">
            <v>1189</v>
          </cell>
          <cell r="O509">
            <v>410238.67051997164</v>
          </cell>
          <cell r="P509">
            <v>491</v>
          </cell>
        </row>
        <row r="510">
          <cell r="A510" t="str">
            <v/>
          </cell>
          <cell r="L510" t="str">
            <v>Маленький</v>
          </cell>
          <cell r="M510">
            <v>2</v>
          </cell>
          <cell r="N510">
            <v>1682</v>
          </cell>
          <cell r="O510">
            <v>464360.31737880158</v>
          </cell>
          <cell r="P510">
            <v>618</v>
          </cell>
        </row>
        <row r="511">
          <cell r="A511" t="str">
            <v/>
          </cell>
          <cell r="L511" t="str">
            <v>Большой</v>
          </cell>
          <cell r="M511">
            <v>4</v>
          </cell>
          <cell r="N511">
            <v>4369</v>
          </cell>
          <cell r="O511">
            <v>762064.50531882711</v>
          </cell>
          <cell r="P511">
            <v>1326</v>
          </cell>
        </row>
        <row r="512">
          <cell r="A512" t="str">
            <v/>
          </cell>
          <cell r="L512" t="str">
            <v>Маленький</v>
          </cell>
          <cell r="M512">
            <v>3</v>
          </cell>
          <cell r="N512">
            <v>5971</v>
          </cell>
          <cell r="O512">
            <v>920445.34060614556</v>
          </cell>
          <cell r="P512">
            <v>335</v>
          </cell>
        </row>
        <row r="513">
          <cell r="A513" t="str">
            <v/>
          </cell>
          <cell r="L513" t="str">
            <v>Большой</v>
          </cell>
          <cell r="M513">
            <v>2</v>
          </cell>
          <cell r="N513">
            <v>2455</v>
          </cell>
          <cell r="O513">
            <v>816328.81439741841</v>
          </cell>
          <cell r="P513">
            <v>585</v>
          </cell>
        </row>
        <row r="514">
          <cell r="A514" t="str">
            <v/>
          </cell>
          <cell r="L514" t="str">
            <v>Маленький</v>
          </cell>
          <cell r="M514">
            <v>2</v>
          </cell>
          <cell r="N514">
            <v>3291</v>
          </cell>
          <cell r="O514">
            <v>890743.33359034767</v>
          </cell>
          <cell r="P514">
            <v>260</v>
          </cell>
        </row>
        <row r="515">
          <cell r="A515" t="str">
            <v/>
          </cell>
          <cell r="L515" t="str">
            <v>Большой</v>
          </cell>
          <cell r="M515">
            <v>3</v>
          </cell>
          <cell r="N515">
            <v>2049</v>
          </cell>
          <cell r="O515">
            <v>342552.69088454114</v>
          </cell>
          <cell r="P515">
            <v>26</v>
          </cell>
        </row>
        <row r="516">
          <cell r="A516" t="str">
            <v/>
          </cell>
          <cell r="L516" t="str">
            <v>Маленький</v>
          </cell>
          <cell r="M516">
            <v>3</v>
          </cell>
          <cell r="N516">
            <v>2208</v>
          </cell>
          <cell r="O516">
            <v>323514.2596030538</v>
          </cell>
          <cell r="P516">
            <v>3</v>
          </cell>
        </row>
        <row r="517">
          <cell r="A517" t="str">
            <v/>
          </cell>
          <cell r="L517" t="str">
            <v>Большой</v>
          </cell>
          <cell r="M517">
            <v>1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/>
          </cell>
          <cell r="L518" t="str">
            <v>Маленький</v>
          </cell>
          <cell r="M518">
            <v>3</v>
          </cell>
          <cell r="N518">
            <v>1186</v>
          </cell>
          <cell r="O518">
            <v>393050.39081458398</v>
          </cell>
          <cell r="P518">
            <v>72</v>
          </cell>
        </row>
        <row r="519">
          <cell r="A519" t="str">
            <v/>
          </cell>
          <cell r="L519" t="str">
            <v>Большой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/>
          </cell>
          <cell r="L520" t="str">
            <v>Маленький</v>
          </cell>
          <cell r="M520">
            <v>1</v>
          </cell>
          <cell r="N520">
            <v>2289</v>
          </cell>
          <cell r="O520">
            <v>233930.62080671993</v>
          </cell>
          <cell r="P520">
            <v>1</v>
          </cell>
        </row>
        <row r="521">
          <cell r="A521" t="str">
            <v/>
          </cell>
          <cell r="L521" t="str">
            <v>Большой</v>
          </cell>
          <cell r="M521">
            <v>5</v>
          </cell>
          <cell r="N521">
            <v>1588</v>
          </cell>
          <cell r="O521">
            <v>276327.80204865243</v>
          </cell>
          <cell r="P521">
            <v>25</v>
          </cell>
        </row>
        <row r="522">
          <cell r="A522" t="str">
            <v/>
          </cell>
          <cell r="L522" t="str">
            <v>Маленький</v>
          </cell>
          <cell r="M522">
            <v>4</v>
          </cell>
          <cell r="N522">
            <v>2259</v>
          </cell>
          <cell r="O522">
            <v>325875.94608433655</v>
          </cell>
          <cell r="P522">
            <v>14</v>
          </cell>
        </row>
        <row r="523">
          <cell r="A523" t="str">
            <v/>
          </cell>
          <cell r="L523" t="str">
            <v>Большой</v>
          </cell>
          <cell r="M523">
            <v>2</v>
          </cell>
          <cell r="N523">
            <v>1803</v>
          </cell>
          <cell r="O523">
            <v>690695.47672659997</v>
          </cell>
          <cell r="P523">
            <v>45</v>
          </cell>
        </row>
        <row r="524">
          <cell r="A524" t="str">
            <v/>
          </cell>
          <cell r="L524" t="str">
            <v>Маленький</v>
          </cell>
          <cell r="M524">
            <v>2</v>
          </cell>
          <cell r="N524">
            <v>2059</v>
          </cell>
          <cell r="O524">
            <v>650273.80380666442</v>
          </cell>
          <cell r="P524">
            <v>46</v>
          </cell>
        </row>
        <row r="525">
          <cell r="A525" t="str">
            <v/>
          </cell>
          <cell r="L525" t="str">
            <v>Большой</v>
          </cell>
          <cell r="M525">
            <v>1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/>
          </cell>
          <cell r="L526" t="str">
            <v>Большой</v>
          </cell>
          <cell r="M526">
            <v>2</v>
          </cell>
          <cell r="N526">
            <v>4371</v>
          </cell>
          <cell r="O526">
            <v>718076.89702314313</v>
          </cell>
          <cell r="P526">
            <v>0</v>
          </cell>
        </row>
        <row r="527">
          <cell r="A527" t="str">
            <v/>
          </cell>
          <cell r="L527" t="str">
            <v>Маленький</v>
          </cell>
          <cell r="M527">
            <v>3</v>
          </cell>
          <cell r="N527">
            <v>6281</v>
          </cell>
          <cell r="O527">
            <v>926638.91796818702</v>
          </cell>
          <cell r="P527">
            <v>0</v>
          </cell>
        </row>
        <row r="528">
          <cell r="A528" t="str">
            <v/>
          </cell>
          <cell r="L528" t="str">
            <v>Большой</v>
          </cell>
          <cell r="M528">
            <v>1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/>
          </cell>
          <cell r="L529" t="str">
            <v>Маленький</v>
          </cell>
          <cell r="M529">
            <v>2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/>
          </cell>
          <cell r="L530" t="str">
            <v>Маленький</v>
          </cell>
          <cell r="M530">
            <v>1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/>
          </cell>
          <cell r="L531" t="str">
            <v>Маленький</v>
          </cell>
          <cell r="M531">
            <v>1</v>
          </cell>
          <cell r="N531">
            <v>0</v>
          </cell>
          <cell r="O531">
            <v>0</v>
          </cell>
          <cell r="P531">
            <v>0</v>
          </cell>
        </row>
        <row r="532">
          <cell r="A532" t="str">
            <v/>
          </cell>
          <cell r="L532" t="str">
            <v>Большой</v>
          </cell>
          <cell r="M532">
            <v>6</v>
          </cell>
          <cell r="N532">
            <v>0</v>
          </cell>
          <cell r="O532">
            <v>0</v>
          </cell>
          <cell r="P532">
            <v>0</v>
          </cell>
        </row>
        <row r="533">
          <cell r="A533" t="str">
            <v/>
          </cell>
          <cell r="L533" t="str">
            <v>Маленький</v>
          </cell>
          <cell r="M533">
            <v>4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/>
          </cell>
          <cell r="L534" t="str">
            <v>Большой</v>
          </cell>
          <cell r="M534">
            <v>2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/>
          </cell>
          <cell r="L535" t="str">
            <v>Маленький</v>
          </cell>
          <cell r="M535">
            <v>1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/>
          </cell>
          <cell r="L536" t="str">
            <v>Маленький</v>
          </cell>
          <cell r="M536">
            <v>1</v>
          </cell>
          <cell r="N536">
            <v>0</v>
          </cell>
          <cell r="O536">
            <v>0</v>
          </cell>
          <cell r="P536">
            <v>0</v>
          </cell>
        </row>
        <row r="537">
          <cell r="A537" t="str">
            <v/>
          </cell>
          <cell r="L537" t="str">
            <v>Маленький</v>
          </cell>
          <cell r="M537">
            <v>1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/>
          </cell>
          <cell r="L538" t="str">
            <v>Большой</v>
          </cell>
          <cell r="M538">
            <v>1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/>
          </cell>
          <cell r="L539" t="str">
            <v>Большой</v>
          </cell>
          <cell r="M539">
            <v>4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/>
          </cell>
          <cell r="L540" t="str">
            <v>Большой</v>
          </cell>
          <cell r="M540">
            <v>2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/>
          </cell>
          <cell r="L541" t="str">
            <v>Маленький</v>
          </cell>
          <cell r="M541">
            <v>2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/>
          </cell>
          <cell r="L542" t="str">
            <v>Маленький</v>
          </cell>
          <cell r="M542">
            <v>1</v>
          </cell>
          <cell r="N542">
            <v>0</v>
          </cell>
          <cell r="O542">
            <v>0</v>
          </cell>
          <cell r="P542">
            <v>0</v>
          </cell>
        </row>
        <row r="543">
          <cell r="A543" t="str">
            <v/>
          </cell>
          <cell r="L543" t="str">
            <v>Большой</v>
          </cell>
          <cell r="M543">
            <v>1</v>
          </cell>
          <cell r="N543">
            <v>0</v>
          </cell>
          <cell r="O543">
            <v>0</v>
          </cell>
          <cell r="P543">
            <v>0</v>
          </cell>
        </row>
        <row r="544">
          <cell r="A544" t="str">
            <v/>
          </cell>
          <cell r="L544" t="str">
            <v>Маленький</v>
          </cell>
          <cell r="M544">
            <v>1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/>
          </cell>
          <cell r="L545" t="str">
            <v>Большой</v>
          </cell>
          <cell r="M545">
            <v>1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/>
          </cell>
          <cell r="L546" t="str">
            <v>Маленький</v>
          </cell>
          <cell r="M546">
            <v>2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/>
          </cell>
          <cell r="L547" t="str">
            <v>Большой</v>
          </cell>
          <cell r="M547">
            <v>3</v>
          </cell>
          <cell r="N547">
            <v>5046</v>
          </cell>
          <cell r="O547">
            <v>417810.23211459228</v>
          </cell>
          <cell r="P547">
            <v>1565</v>
          </cell>
        </row>
        <row r="548">
          <cell r="A548" t="str">
            <v/>
          </cell>
          <cell r="L548" t="str">
            <v>Большой</v>
          </cell>
          <cell r="M548">
            <v>11</v>
          </cell>
          <cell r="N548">
            <v>15907</v>
          </cell>
          <cell r="O548">
            <v>2089535.9145069271</v>
          </cell>
          <cell r="P548">
            <v>3362</v>
          </cell>
        </row>
        <row r="549">
          <cell r="A549" t="str">
            <v/>
          </cell>
          <cell r="L549" t="str">
            <v>Маленький</v>
          </cell>
          <cell r="M549">
            <v>5</v>
          </cell>
          <cell r="N549">
            <v>6676</v>
          </cell>
          <cell r="O549">
            <v>806710.2850720319</v>
          </cell>
          <cell r="P549">
            <v>1185</v>
          </cell>
        </row>
        <row r="550">
          <cell r="A550" t="str">
            <v/>
          </cell>
          <cell r="L550" t="str">
            <v>Большой</v>
          </cell>
          <cell r="M550">
            <v>5</v>
          </cell>
          <cell r="N550">
            <v>10724</v>
          </cell>
          <cell r="O550">
            <v>751903.2239910058</v>
          </cell>
          <cell r="P550">
            <v>1229</v>
          </cell>
        </row>
        <row r="551">
          <cell r="A551" t="str">
            <v/>
          </cell>
          <cell r="L551" t="str">
            <v>Маленький</v>
          </cell>
          <cell r="M551">
            <v>3</v>
          </cell>
          <cell r="N551">
            <v>10215</v>
          </cell>
          <cell r="O551">
            <v>711251.06988636288</v>
          </cell>
          <cell r="P551">
            <v>280</v>
          </cell>
        </row>
        <row r="552">
          <cell r="A552" t="str">
            <v/>
          </cell>
          <cell r="L552" t="str">
            <v>Маленький</v>
          </cell>
          <cell r="M552">
            <v>2</v>
          </cell>
          <cell r="N552">
            <v>708</v>
          </cell>
          <cell r="O552">
            <v>65851.850285135341</v>
          </cell>
          <cell r="P552">
            <v>2791</v>
          </cell>
        </row>
        <row r="553">
          <cell r="A553" t="str">
            <v/>
          </cell>
          <cell r="L553" t="str">
            <v>Большой</v>
          </cell>
          <cell r="M553">
            <v>10</v>
          </cell>
          <cell r="N553">
            <v>16016</v>
          </cell>
          <cell r="O553">
            <v>1552076.1879024787</v>
          </cell>
          <cell r="P553">
            <v>2955</v>
          </cell>
        </row>
        <row r="554">
          <cell r="A554" t="str">
            <v/>
          </cell>
          <cell r="L554" t="str">
            <v>Маленький</v>
          </cell>
          <cell r="M554">
            <v>7</v>
          </cell>
          <cell r="N554">
            <v>18005</v>
          </cell>
          <cell r="O554">
            <v>1699071.6698562677</v>
          </cell>
          <cell r="P554">
            <v>1055</v>
          </cell>
        </row>
        <row r="555">
          <cell r="A555" t="str">
            <v/>
          </cell>
          <cell r="L555" t="str">
            <v>Большой</v>
          </cell>
          <cell r="M555">
            <v>1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/>
          </cell>
          <cell r="L556" t="str">
            <v>Большой</v>
          </cell>
          <cell r="M556">
            <v>7</v>
          </cell>
          <cell r="N556">
            <v>8670</v>
          </cell>
          <cell r="O556">
            <v>1093455.8964171773</v>
          </cell>
          <cell r="P556">
            <v>966</v>
          </cell>
        </row>
        <row r="557">
          <cell r="A557" t="str">
            <v/>
          </cell>
          <cell r="L557" t="str">
            <v>Маленький</v>
          </cell>
          <cell r="M557">
            <v>12</v>
          </cell>
          <cell r="N557">
            <v>3735</v>
          </cell>
          <cell r="O557">
            <v>383628.78166163556</v>
          </cell>
          <cell r="P557">
            <v>2170</v>
          </cell>
        </row>
        <row r="558">
          <cell r="A558" t="str">
            <v/>
          </cell>
          <cell r="L558" t="str">
            <v>Большой</v>
          </cell>
          <cell r="M558">
            <v>6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/>
          </cell>
          <cell r="L559" t="str">
            <v>Маленький</v>
          </cell>
          <cell r="M559">
            <v>4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/>
          </cell>
          <cell r="L560" t="str">
            <v>Маленький</v>
          </cell>
          <cell r="M560">
            <v>2</v>
          </cell>
          <cell r="N560">
            <v>539</v>
          </cell>
          <cell r="O560">
            <v>51606.001793130941</v>
          </cell>
          <cell r="P560">
            <v>1162</v>
          </cell>
        </row>
        <row r="561">
          <cell r="A561" t="str">
            <v/>
          </cell>
          <cell r="L561" t="str">
            <v>Большой</v>
          </cell>
          <cell r="M561">
            <v>5</v>
          </cell>
          <cell r="N561">
            <v>0</v>
          </cell>
          <cell r="O561">
            <v>0</v>
          </cell>
          <cell r="P561">
            <v>0</v>
          </cell>
        </row>
        <row r="562">
          <cell r="A562" t="str">
            <v/>
          </cell>
          <cell r="L562" t="str">
            <v>Маленький</v>
          </cell>
          <cell r="M562">
            <v>5</v>
          </cell>
          <cell r="N562">
            <v>0</v>
          </cell>
          <cell r="O562">
            <v>0</v>
          </cell>
          <cell r="P562">
            <v>0</v>
          </cell>
        </row>
        <row r="563">
          <cell r="A563" t="str">
            <v/>
          </cell>
          <cell r="L563" t="str">
            <v>Большой</v>
          </cell>
          <cell r="M563">
            <v>1</v>
          </cell>
          <cell r="N563">
            <v>716</v>
          </cell>
          <cell r="O563">
            <v>118160.34547313233</v>
          </cell>
          <cell r="P563">
            <v>161</v>
          </cell>
        </row>
        <row r="564">
          <cell r="A564" t="str">
            <v/>
          </cell>
          <cell r="L564" t="str">
            <v>Маленький</v>
          </cell>
          <cell r="M564">
            <v>1</v>
          </cell>
          <cell r="N564">
            <v>0</v>
          </cell>
          <cell r="O564">
            <v>0</v>
          </cell>
          <cell r="P564">
            <v>0</v>
          </cell>
        </row>
        <row r="565">
          <cell r="A565" t="str">
            <v/>
          </cell>
          <cell r="L565" t="str">
            <v>Большой</v>
          </cell>
          <cell r="M565">
            <v>3</v>
          </cell>
          <cell r="N565">
            <v>1978</v>
          </cell>
          <cell r="O565">
            <v>352846.27123667818</v>
          </cell>
          <cell r="P565">
            <v>2</v>
          </cell>
        </row>
        <row r="566">
          <cell r="A566" t="str">
            <v/>
          </cell>
          <cell r="L566" t="str">
            <v>Маленький</v>
          </cell>
          <cell r="M566">
            <v>2</v>
          </cell>
          <cell r="N566">
            <v>3541</v>
          </cell>
          <cell r="O566">
            <v>581009.6569737856</v>
          </cell>
          <cell r="P566">
            <v>33</v>
          </cell>
        </row>
        <row r="567">
          <cell r="A567" t="str">
            <v/>
          </cell>
          <cell r="L567" t="str">
            <v>Большой</v>
          </cell>
          <cell r="M567">
            <v>5</v>
          </cell>
          <cell r="N567">
            <v>0</v>
          </cell>
          <cell r="O567">
            <v>0</v>
          </cell>
          <cell r="P567">
            <v>0</v>
          </cell>
        </row>
        <row r="568">
          <cell r="A568" t="str">
            <v/>
          </cell>
          <cell r="L568" t="str">
            <v>Маленький</v>
          </cell>
          <cell r="M568">
            <v>4</v>
          </cell>
          <cell r="N568">
            <v>0</v>
          </cell>
          <cell r="O568">
            <v>0</v>
          </cell>
          <cell r="P568">
            <v>0</v>
          </cell>
        </row>
        <row r="569">
          <cell r="A569" t="str">
            <v/>
          </cell>
          <cell r="L569" t="str">
            <v>Маленький</v>
          </cell>
          <cell r="M569">
            <v>3</v>
          </cell>
          <cell r="N569">
            <v>1605</v>
          </cell>
          <cell r="O569">
            <v>259704.03059836401</v>
          </cell>
          <cell r="P569">
            <v>326</v>
          </cell>
        </row>
        <row r="570">
          <cell r="A570" t="str">
            <v/>
          </cell>
          <cell r="L570" t="str">
            <v>Большой</v>
          </cell>
          <cell r="M570">
            <v>5</v>
          </cell>
          <cell r="N570">
            <v>0</v>
          </cell>
          <cell r="O570">
            <v>0</v>
          </cell>
          <cell r="P570">
            <v>0</v>
          </cell>
        </row>
        <row r="571">
          <cell r="A571" t="str">
            <v/>
          </cell>
          <cell r="L571" t="str">
            <v>Маленький</v>
          </cell>
          <cell r="M571">
            <v>4</v>
          </cell>
          <cell r="N571">
            <v>0</v>
          </cell>
          <cell r="O571">
            <v>0</v>
          </cell>
          <cell r="P571">
            <v>0</v>
          </cell>
        </row>
        <row r="572">
          <cell r="A572" t="str">
            <v/>
          </cell>
          <cell r="L572" t="str">
            <v>Большой</v>
          </cell>
          <cell r="M572">
            <v>1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/>
          </cell>
          <cell r="L573" t="str">
            <v>Маленький</v>
          </cell>
          <cell r="M573">
            <v>1</v>
          </cell>
          <cell r="N573">
            <v>0</v>
          </cell>
          <cell r="O573">
            <v>0</v>
          </cell>
          <cell r="P573">
            <v>0</v>
          </cell>
        </row>
        <row r="574">
          <cell r="A574" t="str">
            <v/>
          </cell>
          <cell r="L574" t="str">
            <v>Большой</v>
          </cell>
          <cell r="M574">
            <v>1</v>
          </cell>
          <cell r="N574">
            <v>90</v>
          </cell>
          <cell r="O574">
            <v>23892.920740740738</v>
          </cell>
          <cell r="P574">
            <v>703</v>
          </cell>
        </row>
        <row r="575">
          <cell r="A575" t="str">
            <v/>
          </cell>
          <cell r="L575" t="str">
            <v>Школа</v>
          </cell>
          <cell r="M575">
            <v>8</v>
          </cell>
          <cell r="N575">
            <v>1868</v>
          </cell>
          <cell r="O575">
            <v>702223.13954385743</v>
          </cell>
          <cell r="P575">
            <v>16066</v>
          </cell>
        </row>
        <row r="576">
          <cell r="A576" t="str">
            <v/>
          </cell>
          <cell r="L576" t="str">
            <v>Большой</v>
          </cell>
          <cell r="M576">
            <v>1</v>
          </cell>
          <cell r="N576">
            <v>41</v>
          </cell>
          <cell r="O576">
            <v>11058.159991228062</v>
          </cell>
          <cell r="P576">
            <v>2004</v>
          </cell>
        </row>
        <row r="577">
          <cell r="A577" t="str">
            <v/>
          </cell>
          <cell r="L577" t="str">
            <v>Школа</v>
          </cell>
          <cell r="M577">
            <v>6</v>
          </cell>
          <cell r="N577">
            <v>1787</v>
          </cell>
          <cell r="O577">
            <v>352576.72877228394</v>
          </cell>
          <cell r="P577">
            <v>9622</v>
          </cell>
        </row>
        <row r="578">
          <cell r="A578" t="str">
            <v/>
          </cell>
          <cell r="L578" t="str">
            <v>Школа</v>
          </cell>
          <cell r="M578">
            <v>2</v>
          </cell>
          <cell r="N578">
            <v>899</v>
          </cell>
          <cell r="O578">
            <v>486000.85876676883</v>
          </cell>
          <cell r="P578">
            <v>2910</v>
          </cell>
        </row>
        <row r="579">
          <cell r="A579" t="str">
            <v/>
          </cell>
          <cell r="L579" t="str">
            <v>Школа</v>
          </cell>
          <cell r="M579">
            <v>1</v>
          </cell>
          <cell r="N579">
            <v>199</v>
          </cell>
          <cell r="O579">
            <v>116513.23886165049</v>
          </cell>
          <cell r="P579">
            <v>2730</v>
          </cell>
        </row>
        <row r="580">
          <cell r="A580" t="str">
            <v/>
          </cell>
          <cell r="L580" t="str">
            <v>Большой</v>
          </cell>
          <cell r="M580">
            <v>2</v>
          </cell>
          <cell r="N580">
            <v>0</v>
          </cell>
          <cell r="O580">
            <v>0</v>
          </cell>
          <cell r="P580">
            <v>0</v>
          </cell>
        </row>
        <row r="581">
          <cell r="A581" t="str">
            <v/>
          </cell>
          <cell r="L581" t="str">
            <v>Маленький</v>
          </cell>
          <cell r="M581">
            <v>2</v>
          </cell>
          <cell r="N581">
            <v>0</v>
          </cell>
          <cell r="O581">
            <v>0</v>
          </cell>
          <cell r="P581">
            <v>0</v>
          </cell>
        </row>
        <row r="582">
          <cell r="A582" t="str">
            <v/>
          </cell>
          <cell r="L582" t="str">
            <v>Большой</v>
          </cell>
          <cell r="M582">
            <v>2</v>
          </cell>
          <cell r="N582">
            <v>0</v>
          </cell>
          <cell r="O582">
            <v>0</v>
          </cell>
          <cell r="P582">
            <v>0</v>
          </cell>
        </row>
        <row r="583">
          <cell r="A583" t="str">
            <v/>
          </cell>
          <cell r="L583" t="str">
            <v>Маленький</v>
          </cell>
          <cell r="M583">
            <v>2</v>
          </cell>
          <cell r="N583">
            <v>0</v>
          </cell>
          <cell r="O583">
            <v>0</v>
          </cell>
          <cell r="P583">
            <v>0</v>
          </cell>
        </row>
        <row r="584">
          <cell r="A584" t="str">
            <v/>
          </cell>
          <cell r="L584" t="str">
            <v>Большой</v>
          </cell>
          <cell r="M584">
            <v>1</v>
          </cell>
          <cell r="N584">
            <v>190</v>
          </cell>
          <cell r="O584">
            <v>53563.582885085532</v>
          </cell>
          <cell r="P584">
            <v>5579</v>
          </cell>
        </row>
        <row r="585">
          <cell r="A585" t="str">
            <v/>
          </cell>
          <cell r="L585" t="str">
            <v>Школа</v>
          </cell>
          <cell r="M585">
            <v>1</v>
          </cell>
          <cell r="N585">
            <v>1405</v>
          </cell>
          <cell r="O585">
            <v>478764.16476026137</v>
          </cell>
          <cell r="P585">
            <v>1243</v>
          </cell>
        </row>
        <row r="586">
          <cell r="A586" t="str">
            <v/>
          </cell>
          <cell r="L586" t="str">
            <v>Большой</v>
          </cell>
          <cell r="M586">
            <v>2</v>
          </cell>
          <cell r="N586">
            <v>1650</v>
          </cell>
          <cell r="O586">
            <v>361910.43192322238</v>
          </cell>
          <cell r="P586">
            <v>239</v>
          </cell>
        </row>
        <row r="587">
          <cell r="A587" t="str">
            <v/>
          </cell>
          <cell r="L587" t="str">
            <v>Маленький</v>
          </cell>
          <cell r="M587">
            <v>3</v>
          </cell>
          <cell r="N587">
            <v>2579</v>
          </cell>
          <cell r="O587">
            <v>405838.69209355849</v>
          </cell>
          <cell r="P587">
            <v>491</v>
          </cell>
        </row>
        <row r="588">
          <cell r="A588" t="str">
            <v/>
          </cell>
          <cell r="L588" t="str">
            <v>Школа</v>
          </cell>
          <cell r="M588">
            <v>1</v>
          </cell>
          <cell r="N588">
            <v>81</v>
          </cell>
          <cell r="O588">
            <v>17681.276676724123</v>
          </cell>
          <cell r="P588">
            <v>1383</v>
          </cell>
        </row>
        <row r="589">
          <cell r="A589" t="str">
            <v/>
          </cell>
          <cell r="L589" t="str">
            <v>Большой</v>
          </cell>
          <cell r="M589">
            <v>4</v>
          </cell>
          <cell r="N589">
            <v>1457</v>
          </cell>
          <cell r="O589">
            <v>168465.33043622458</v>
          </cell>
          <cell r="P589">
            <v>7316</v>
          </cell>
        </row>
        <row r="590">
          <cell r="A590" t="str">
            <v/>
          </cell>
          <cell r="L590" t="str">
            <v>Маленький</v>
          </cell>
          <cell r="M590">
            <v>3</v>
          </cell>
          <cell r="N590">
            <v>3887</v>
          </cell>
          <cell r="O590">
            <v>523321.09171577299</v>
          </cell>
          <cell r="P590">
            <v>485</v>
          </cell>
        </row>
        <row r="591">
          <cell r="A591" t="str">
            <v/>
          </cell>
          <cell r="L591" t="str">
            <v>Большой</v>
          </cell>
          <cell r="M591">
            <v>1</v>
          </cell>
          <cell r="N591">
            <v>44</v>
          </cell>
          <cell r="O591">
            <v>23569.633343283618</v>
          </cell>
          <cell r="P591">
            <v>2646</v>
          </cell>
        </row>
        <row r="592">
          <cell r="A592" t="str">
            <v/>
          </cell>
          <cell r="L592" t="str">
            <v>Большой</v>
          </cell>
          <cell r="M592">
            <v>1</v>
          </cell>
          <cell r="N592">
            <v>230</v>
          </cell>
          <cell r="O592">
            <v>120125.88686153854</v>
          </cell>
          <cell r="P592">
            <v>1741</v>
          </cell>
        </row>
        <row r="593">
          <cell r="A593" t="str">
            <v/>
          </cell>
          <cell r="L593" t="str">
            <v>Школа</v>
          </cell>
          <cell r="M593">
            <v>2</v>
          </cell>
          <cell r="N593">
            <v>326</v>
          </cell>
          <cell r="O593">
            <v>183101.62703879853</v>
          </cell>
          <cell r="P593">
            <v>2943</v>
          </cell>
        </row>
        <row r="594">
          <cell r="A594" t="str">
            <v/>
          </cell>
          <cell r="L594" t="str">
            <v>Большой</v>
          </cell>
          <cell r="M594">
            <v>4</v>
          </cell>
          <cell r="N594">
            <v>414</v>
          </cell>
          <cell r="O594">
            <v>185911.8520186583</v>
          </cell>
          <cell r="P594">
            <v>5177</v>
          </cell>
        </row>
        <row r="595">
          <cell r="A595" t="str">
            <v/>
          </cell>
          <cell r="L595" t="str">
            <v>Маленький</v>
          </cell>
          <cell r="M595">
            <v>2</v>
          </cell>
          <cell r="N595">
            <v>179</v>
          </cell>
          <cell r="O595">
            <v>62622.723691196108</v>
          </cell>
          <cell r="P595">
            <v>1288</v>
          </cell>
        </row>
        <row r="596">
          <cell r="A596" t="str">
            <v/>
          </cell>
          <cell r="L596" t="str">
            <v>Школа</v>
          </cell>
          <cell r="M596">
            <v>1</v>
          </cell>
          <cell r="N596">
            <v>865</v>
          </cell>
          <cell r="O596">
            <v>335413.58944590145</v>
          </cell>
          <cell r="P596">
            <v>3736</v>
          </cell>
        </row>
        <row r="597">
          <cell r="A597" t="str">
            <v/>
          </cell>
          <cell r="L597" t="str">
            <v>Школа</v>
          </cell>
          <cell r="M597">
            <v>2</v>
          </cell>
          <cell r="N597">
            <v>731</v>
          </cell>
          <cell r="O597">
            <v>353763.35370991507</v>
          </cell>
          <cell r="P597">
            <v>3445</v>
          </cell>
        </row>
        <row r="598">
          <cell r="A598" t="str">
            <v/>
          </cell>
          <cell r="L598" t="str">
            <v>Школа</v>
          </cell>
          <cell r="M598">
            <v>2</v>
          </cell>
          <cell r="N598">
            <v>685</v>
          </cell>
          <cell r="O598">
            <v>342001.89073318086</v>
          </cell>
          <cell r="P598">
            <v>5141</v>
          </cell>
        </row>
        <row r="599">
          <cell r="A599" t="str">
            <v/>
          </cell>
          <cell r="L599" t="str">
            <v>Школа</v>
          </cell>
          <cell r="M599">
            <v>3</v>
          </cell>
          <cell r="N599">
            <v>1530</v>
          </cell>
          <cell r="O599">
            <v>874840.31679107819</v>
          </cell>
          <cell r="P599">
            <v>7449</v>
          </cell>
        </row>
        <row r="600">
          <cell r="A600" t="str">
            <v/>
          </cell>
          <cell r="L600" t="str">
            <v>Большой</v>
          </cell>
          <cell r="M600">
            <v>1</v>
          </cell>
          <cell r="N600">
            <v>375</v>
          </cell>
          <cell r="O600">
            <v>207318.74125971136</v>
          </cell>
          <cell r="P600">
            <v>2257</v>
          </cell>
        </row>
        <row r="601">
          <cell r="A601" t="str">
            <v/>
          </cell>
          <cell r="L601" t="str">
            <v>Школа</v>
          </cell>
          <cell r="M601">
            <v>5</v>
          </cell>
          <cell r="N601">
            <v>1095</v>
          </cell>
          <cell r="O601">
            <v>583254.56803866324</v>
          </cell>
          <cell r="P601">
            <v>14309</v>
          </cell>
        </row>
        <row r="602">
          <cell r="A602" t="str">
            <v/>
          </cell>
          <cell r="L602" t="str">
            <v>Школа</v>
          </cell>
          <cell r="M602">
            <v>4</v>
          </cell>
          <cell r="N602">
            <v>1342</v>
          </cell>
          <cell r="O602">
            <v>683915.24198534142</v>
          </cell>
          <cell r="P602">
            <v>11139</v>
          </cell>
        </row>
        <row r="603">
          <cell r="A603" t="str">
            <v/>
          </cell>
          <cell r="L603" t="str">
            <v>Большой</v>
          </cell>
          <cell r="M603">
            <v>4</v>
          </cell>
          <cell r="N603">
            <v>1065</v>
          </cell>
          <cell r="O603">
            <v>359217.97188878711</v>
          </cell>
          <cell r="P603">
            <v>2247</v>
          </cell>
        </row>
        <row r="604">
          <cell r="A604" t="str">
            <v/>
          </cell>
          <cell r="L604" t="str">
            <v>Маленький</v>
          </cell>
          <cell r="M604">
            <v>3</v>
          </cell>
          <cell r="N604">
            <v>1522</v>
          </cell>
          <cell r="O604">
            <v>408217.67876860913</v>
          </cell>
          <cell r="P604">
            <v>671</v>
          </cell>
        </row>
        <row r="605">
          <cell r="A605" t="str">
            <v/>
          </cell>
          <cell r="L605" t="str">
            <v>Школа</v>
          </cell>
          <cell r="M605">
            <v>1</v>
          </cell>
          <cell r="N605">
            <v>8</v>
          </cell>
          <cell r="O605">
            <v>2364.2543783783722</v>
          </cell>
          <cell r="P605">
            <v>779</v>
          </cell>
        </row>
        <row r="606">
          <cell r="A606" t="str">
            <v/>
          </cell>
          <cell r="L606" t="str">
            <v>Маленький</v>
          </cell>
          <cell r="M606">
            <v>1</v>
          </cell>
          <cell r="N606">
            <v>0</v>
          </cell>
          <cell r="O606">
            <v>0</v>
          </cell>
          <cell r="P606">
            <v>0</v>
          </cell>
        </row>
        <row r="607">
          <cell r="A607" t="str">
            <v/>
          </cell>
          <cell r="L607" t="str">
            <v>Большой</v>
          </cell>
          <cell r="M607">
            <v>3</v>
          </cell>
          <cell r="N607">
            <v>1606</v>
          </cell>
          <cell r="O607">
            <v>680341.53337026481</v>
          </cell>
          <cell r="P607">
            <v>706</v>
          </cell>
        </row>
        <row r="608">
          <cell r="A608" t="str">
            <v/>
          </cell>
          <cell r="L608" t="str">
            <v>Маленький</v>
          </cell>
          <cell r="M608">
            <v>3</v>
          </cell>
          <cell r="N608">
            <v>2249</v>
          </cell>
          <cell r="O608">
            <v>778715.19925750734</v>
          </cell>
          <cell r="P608">
            <v>460</v>
          </cell>
        </row>
        <row r="609">
          <cell r="A609" t="str">
            <v/>
          </cell>
          <cell r="L609" t="str">
            <v>Большой</v>
          </cell>
          <cell r="M609">
            <v>3</v>
          </cell>
          <cell r="N609">
            <v>2429</v>
          </cell>
          <cell r="O609">
            <v>336203.90114424191</v>
          </cell>
          <cell r="P609">
            <v>1338</v>
          </cell>
        </row>
        <row r="610">
          <cell r="A610" t="str">
            <v/>
          </cell>
          <cell r="L610" t="str">
            <v>Маленький</v>
          </cell>
          <cell r="M610">
            <v>3</v>
          </cell>
          <cell r="N610">
            <v>2957</v>
          </cell>
          <cell r="O610">
            <v>350500.81539724476</v>
          </cell>
          <cell r="P610">
            <v>1251</v>
          </cell>
        </row>
        <row r="611">
          <cell r="A611" t="str">
            <v/>
          </cell>
          <cell r="L611" t="str">
            <v>Школа</v>
          </cell>
          <cell r="M611">
            <v>12</v>
          </cell>
          <cell r="N611">
            <v>3361</v>
          </cell>
          <cell r="O611">
            <v>942057.31479701621</v>
          </cell>
          <cell r="P611">
            <v>32864</v>
          </cell>
        </row>
        <row r="612">
          <cell r="A612" t="str">
            <v/>
          </cell>
          <cell r="L612" t="str">
            <v>Большой</v>
          </cell>
          <cell r="M612">
            <v>2</v>
          </cell>
          <cell r="N612">
            <v>701</v>
          </cell>
          <cell r="O612">
            <v>90305.213386540156</v>
          </cell>
          <cell r="P612">
            <v>3217</v>
          </cell>
        </row>
        <row r="613">
          <cell r="A613" t="str">
            <v/>
          </cell>
          <cell r="L613" t="str">
            <v>Маленький</v>
          </cell>
          <cell r="M613">
            <v>4</v>
          </cell>
          <cell r="N613">
            <v>4231</v>
          </cell>
          <cell r="O613">
            <v>554477.50751399691</v>
          </cell>
          <cell r="P613">
            <v>1295</v>
          </cell>
        </row>
        <row r="614">
          <cell r="A614" t="str">
            <v/>
          </cell>
          <cell r="L614" t="str">
            <v>Школа</v>
          </cell>
          <cell r="M614">
            <v>3</v>
          </cell>
          <cell r="N614">
            <v>304</v>
          </cell>
          <cell r="O614">
            <v>76439.41804192627</v>
          </cell>
          <cell r="P614">
            <v>5460</v>
          </cell>
        </row>
        <row r="615">
          <cell r="A615" t="str">
            <v/>
          </cell>
          <cell r="L615" t="str">
            <v>Школа</v>
          </cell>
          <cell r="M615">
            <v>3</v>
          </cell>
          <cell r="N615">
            <v>1334</v>
          </cell>
          <cell r="O615">
            <v>641865.5364910342</v>
          </cell>
          <cell r="P615">
            <v>6613</v>
          </cell>
        </row>
        <row r="616">
          <cell r="A616" t="str">
            <v/>
          </cell>
          <cell r="L616" t="str">
            <v>Школа</v>
          </cell>
          <cell r="M616">
            <v>3</v>
          </cell>
          <cell r="N616">
            <v>1190</v>
          </cell>
          <cell r="O616">
            <v>480560.7068085323</v>
          </cell>
          <cell r="P616">
            <v>4266</v>
          </cell>
        </row>
        <row r="617">
          <cell r="A617" t="str">
            <v/>
          </cell>
          <cell r="L617" t="str">
            <v>Большой</v>
          </cell>
          <cell r="M617">
            <v>1</v>
          </cell>
          <cell r="N617">
            <v>707</v>
          </cell>
          <cell r="O617">
            <v>289105.50834579428</v>
          </cell>
          <cell r="P617">
            <v>659</v>
          </cell>
        </row>
        <row r="618">
          <cell r="A618" t="str">
            <v/>
          </cell>
          <cell r="L618" t="str">
            <v>Маленький</v>
          </cell>
          <cell r="M618">
            <v>3</v>
          </cell>
          <cell r="N618">
            <v>1900</v>
          </cell>
          <cell r="O618">
            <v>684523.09891189763</v>
          </cell>
          <cell r="P618">
            <v>2007</v>
          </cell>
        </row>
        <row r="619">
          <cell r="A619" t="str">
            <v/>
          </cell>
          <cell r="L619" t="str">
            <v>Школа</v>
          </cell>
          <cell r="M619">
            <v>2</v>
          </cell>
          <cell r="N619">
            <v>913</v>
          </cell>
          <cell r="O619">
            <v>345869.29161982669</v>
          </cell>
          <cell r="P619">
            <v>4346</v>
          </cell>
        </row>
        <row r="620">
          <cell r="A620" t="str">
            <v/>
          </cell>
          <cell r="L620" t="str">
            <v>Большой</v>
          </cell>
          <cell r="M620">
            <v>1</v>
          </cell>
          <cell r="N620">
            <v>19</v>
          </cell>
          <cell r="O620">
            <v>9252.7831379310519</v>
          </cell>
          <cell r="P620">
            <v>2872</v>
          </cell>
        </row>
        <row r="621">
          <cell r="A621" t="str">
            <v/>
          </cell>
          <cell r="L621" t="str">
            <v>Школа</v>
          </cell>
          <cell r="M621">
            <v>7</v>
          </cell>
          <cell r="N621">
            <v>1719</v>
          </cell>
          <cell r="O621">
            <v>964629.41685245535</v>
          </cell>
          <cell r="P621">
            <v>17474</v>
          </cell>
        </row>
        <row r="622">
          <cell r="A622" t="str">
            <v/>
          </cell>
          <cell r="L622" t="str">
            <v>Школа</v>
          </cell>
          <cell r="M622">
            <v>5</v>
          </cell>
          <cell r="N622">
            <v>1122</v>
          </cell>
          <cell r="O622">
            <v>389088.78922845371</v>
          </cell>
          <cell r="P622">
            <v>10827</v>
          </cell>
        </row>
        <row r="623">
          <cell r="A623" t="str">
            <v/>
          </cell>
          <cell r="L623" t="str">
            <v>Школа</v>
          </cell>
          <cell r="M623">
            <v>2</v>
          </cell>
          <cell r="N623">
            <v>1437</v>
          </cell>
          <cell r="O623">
            <v>728173.44483367016</v>
          </cell>
          <cell r="P623">
            <v>2065</v>
          </cell>
        </row>
        <row r="624">
          <cell r="A624" t="str">
            <v/>
          </cell>
          <cell r="L624" t="str">
            <v>Большой</v>
          </cell>
          <cell r="M624">
            <v>1</v>
          </cell>
          <cell r="N624">
            <v>202</v>
          </cell>
          <cell r="O624">
            <v>121784.74572602747</v>
          </cell>
          <cell r="P624">
            <v>789</v>
          </cell>
        </row>
        <row r="625">
          <cell r="A625" t="str">
            <v/>
          </cell>
          <cell r="L625" t="str">
            <v>Маленький</v>
          </cell>
          <cell r="M625">
            <v>1</v>
          </cell>
          <cell r="N625">
            <v>446</v>
          </cell>
          <cell r="O625">
            <v>231296.64066666673</v>
          </cell>
          <cell r="P625">
            <v>678</v>
          </cell>
        </row>
        <row r="626">
          <cell r="A626" t="str">
            <v/>
          </cell>
          <cell r="L626" t="str">
            <v>Большой</v>
          </cell>
          <cell r="M626">
            <v>5</v>
          </cell>
          <cell r="N626">
            <v>1773</v>
          </cell>
          <cell r="O626">
            <v>955591.71334755281</v>
          </cell>
          <cell r="P626">
            <v>53</v>
          </cell>
        </row>
        <row r="627">
          <cell r="A627" t="str">
            <v/>
          </cell>
          <cell r="L627" t="str">
            <v>Маленький</v>
          </cell>
          <cell r="M627">
            <v>5</v>
          </cell>
          <cell r="N627">
            <v>1670</v>
          </cell>
          <cell r="O627">
            <v>703412.89377958269</v>
          </cell>
          <cell r="P627">
            <v>16</v>
          </cell>
        </row>
        <row r="628">
          <cell r="A628" t="str">
            <v/>
          </cell>
          <cell r="L628" t="str">
            <v>Маленький</v>
          </cell>
          <cell r="M628">
            <v>1</v>
          </cell>
          <cell r="N628">
            <v>0</v>
          </cell>
          <cell r="O628">
            <v>0</v>
          </cell>
          <cell r="P628">
            <v>1061</v>
          </cell>
        </row>
        <row r="629">
          <cell r="A629" t="str">
            <v/>
          </cell>
          <cell r="L629" t="str">
            <v>Большой</v>
          </cell>
          <cell r="M629">
            <v>2</v>
          </cell>
          <cell r="N629">
            <v>2247</v>
          </cell>
          <cell r="O629">
            <v>1193190.820470172</v>
          </cell>
          <cell r="P629">
            <v>188</v>
          </cell>
        </row>
        <row r="630">
          <cell r="A630" t="str">
            <v/>
          </cell>
          <cell r="L630" t="str">
            <v>Маленький</v>
          </cell>
          <cell r="M630">
            <v>2</v>
          </cell>
          <cell r="N630">
            <v>2402</v>
          </cell>
          <cell r="O630">
            <v>881013.92887754645</v>
          </cell>
          <cell r="P630">
            <v>952</v>
          </cell>
        </row>
        <row r="631">
          <cell r="A631" t="str">
            <v/>
          </cell>
          <cell r="L631" t="str">
            <v>Большой</v>
          </cell>
          <cell r="M631">
            <v>2</v>
          </cell>
          <cell r="N631">
            <v>0</v>
          </cell>
          <cell r="O631">
            <v>0</v>
          </cell>
          <cell r="P631">
            <v>0</v>
          </cell>
        </row>
        <row r="632">
          <cell r="A632" t="str">
            <v/>
          </cell>
          <cell r="L632" t="str">
            <v>Маленький</v>
          </cell>
          <cell r="M632">
            <v>3</v>
          </cell>
          <cell r="N632">
            <v>0</v>
          </cell>
          <cell r="O632">
            <v>0</v>
          </cell>
          <cell r="P632">
            <v>0</v>
          </cell>
        </row>
        <row r="633">
          <cell r="A633" t="str">
            <v/>
          </cell>
          <cell r="L633" t="str">
            <v>Большой</v>
          </cell>
          <cell r="M633">
            <v>1</v>
          </cell>
          <cell r="N633">
            <v>0</v>
          </cell>
          <cell r="O633">
            <v>0</v>
          </cell>
          <cell r="P633">
            <v>0</v>
          </cell>
        </row>
        <row r="634">
          <cell r="A634" t="str">
            <v/>
          </cell>
          <cell r="L634" t="str">
            <v>Маленький</v>
          </cell>
          <cell r="M634">
            <v>1</v>
          </cell>
          <cell r="N634">
            <v>0</v>
          </cell>
          <cell r="O634">
            <v>0</v>
          </cell>
          <cell r="P634">
            <v>0</v>
          </cell>
        </row>
        <row r="635">
          <cell r="A635" t="str">
            <v/>
          </cell>
          <cell r="L635" t="str">
            <v>Большой</v>
          </cell>
          <cell r="M635">
            <v>9</v>
          </cell>
          <cell r="N635">
            <v>484</v>
          </cell>
          <cell r="O635">
            <v>134088.25244458125</v>
          </cell>
          <cell r="P635">
            <v>39</v>
          </cell>
        </row>
        <row r="636">
          <cell r="A636" t="str">
            <v/>
          </cell>
          <cell r="L636" t="str">
            <v>Маленький</v>
          </cell>
          <cell r="M636">
            <v>11</v>
          </cell>
          <cell r="N636">
            <v>8469</v>
          </cell>
          <cell r="O636">
            <v>2279102.3494944908</v>
          </cell>
          <cell r="P636">
            <v>232</v>
          </cell>
        </row>
        <row r="637">
          <cell r="A637" t="str">
            <v/>
          </cell>
          <cell r="L637" t="str">
            <v>Маленький</v>
          </cell>
          <cell r="M637">
            <v>1</v>
          </cell>
          <cell r="N637">
            <v>1775</v>
          </cell>
          <cell r="O637">
            <v>348004.91706302</v>
          </cell>
          <cell r="P637">
            <v>22</v>
          </cell>
        </row>
        <row r="638">
          <cell r="A638" t="str">
            <v/>
          </cell>
          <cell r="L638" t="str">
            <v>Большой</v>
          </cell>
          <cell r="M638">
            <v>2</v>
          </cell>
          <cell r="N638">
            <v>695</v>
          </cell>
          <cell r="O638">
            <v>319964.26326774707</v>
          </cell>
          <cell r="P638">
            <v>717</v>
          </cell>
        </row>
        <row r="639">
          <cell r="A639" t="str">
            <v/>
          </cell>
          <cell r="L639" t="str">
            <v>Маленький</v>
          </cell>
          <cell r="M639">
            <v>1</v>
          </cell>
          <cell r="N639">
            <v>0</v>
          </cell>
          <cell r="O639">
            <v>0</v>
          </cell>
          <cell r="P639">
            <v>70</v>
          </cell>
        </row>
        <row r="640">
          <cell r="A640" t="str">
            <v/>
          </cell>
          <cell r="L640" t="str">
            <v>Большой</v>
          </cell>
          <cell r="M640">
            <v>4</v>
          </cell>
          <cell r="N640">
            <v>2125</v>
          </cell>
          <cell r="O640">
            <v>884106.8396860708</v>
          </cell>
          <cell r="P640">
            <v>509</v>
          </cell>
        </row>
        <row r="641">
          <cell r="A641" t="str">
            <v/>
          </cell>
          <cell r="L641" t="str">
            <v>Маленький</v>
          </cell>
          <cell r="M641">
            <v>5</v>
          </cell>
          <cell r="N641">
            <v>6574</v>
          </cell>
          <cell r="O641">
            <v>2185303.476008405</v>
          </cell>
          <cell r="P641">
            <v>188</v>
          </cell>
        </row>
        <row r="642">
          <cell r="A642" t="str">
            <v/>
          </cell>
          <cell r="L642" t="str">
            <v>Большой</v>
          </cell>
          <cell r="M642">
            <v>9</v>
          </cell>
          <cell r="N642">
            <v>6803</v>
          </cell>
          <cell r="O642">
            <v>2005361.4266155499</v>
          </cell>
          <cell r="P642">
            <v>1106</v>
          </cell>
        </row>
        <row r="643">
          <cell r="A643" t="str">
            <v/>
          </cell>
          <cell r="L643" t="str">
            <v>Маленький</v>
          </cell>
          <cell r="M643">
            <v>8</v>
          </cell>
          <cell r="N643">
            <v>6828</v>
          </cell>
          <cell r="O643">
            <v>1355099.4039238975</v>
          </cell>
          <cell r="P643">
            <v>396</v>
          </cell>
        </row>
        <row r="644">
          <cell r="A644" t="str">
            <v/>
          </cell>
          <cell r="L644" t="str">
            <v>Большой</v>
          </cell>
          <cell r="M644">
            <v>4</v>
          </cell>
          <cell r="N644">
            <v>3883</v>
          </cell>
          <cell r="O644">
            <v>717341.08854892175</v>
          </cell>
          <cell r="P644">
            <v>100</v>
          </cell>
        </row>
        <row r="645">
          <cell r="A645" t="str">
            <v/>
          </cell>
          <cell r="L645" t="str">
            <v>Маленький</v>
          </cell>
          <cell r="M645">
            <v>7</v>
          </cell>
          <cell r="N645">
            <v>7912</v>
          </cell>
          <cell r="O645">
            <v>1215695.7882002199</v>
          </cell>
          <cell r="P645">
            <v>394</v>
          </cell>
        </row>
        <row r="646">
          <cell r="A646" t="str">
            <v/>
          </cell>
          <cell r="L646" t="str">
            <v>Большой</v>
          </cell>
          <cell r="M646">
            <v>8</v>
          </cell>
          <cell r="N646">
            <v>2430</v>
          </cell>
          <cell r="O646">
            <v>1182888.7920849067</v>
          </cell>
          <cell r="P646">
            <v>4035</v>
          </cell>
        </row>
        <row r="647">
          <cell r="A647" t="str">
            <v/>
          </cell>
          <cell r="L647" t="str">
            <v>Маленький</v>
          </cell>
          <cell r="M647">
            <v>11</v>
          </cell>
          <cell r="N647">
            <v>5347</v>
          </cell>
          <cell r="O647">
            <v>2416527.6036200528</v>
          </cell>
          <cell r="P647">
            <v>4103</v>
          </cell>
        </row>
        <row r="648">
          <cell r="A648" t="str">
            <v/>
          </cell>
          <cell r="L648" t="str">
            <v>Большой</v>
          </cell>
          <cell r="M648">
            <v>7</v>
          </cell>
          <cell r="N648">
            <v>4458</v>
          </cell>
          <cell r="O648">
            <v>2106836.3844412556</v>
          </cell>
          <cell r="P648">
            <v>2302</v>
          </cell>
        </row>
        <row r="649">
          <cell r="A649" t="str">
            <v/>
          </cell>
          <cell r="L649" t="str">
            <v>Маленький</v>
          </cell>
          <cell r="M649">
            <v>8</v>
          </cell>
          <cell r="N649">
            <v>5008</v>
          </cell>
          <cell r="O649">
            <v>2024698.6682378757</v>
          </cell>
          <cell r="P649">
            <v>2398</v>
          </cell>
        </row>
        <row r="650">
          <cell r="A650" t="str">
            <v/>
          </cell>
          <cell r="L650" t="str">
            <v>Большой</v>
          </cell>
          <cell r="M650">
            <v>1</v>
          </cell>
          <cell r="N650">
            <v>417</v>
          </cell>
          <cell r="O650">
            <v>182412.20732567043</v>
          </cell>
          <cell r="P650">
            <v>53</v>
          </cell>
        </row>
        <row r="651">
          <cell r="A651" t="str">
            <v/>
          </cell>
          <cell r="L651" t="str">
            <v>Маленький</v>
          </cell>
          <cell r="M651">
            <v>2</v>
          </cell>
          <cell r="N651">
            <v>1349</v>
          </cell>
          <cell r="O651">
            <v>550538.45131529751</v>
          </cell>
          <cell r="P651">
            <v>233</v>
          </cell>
        </row>
        <row r="652">
          <cell r="A652" t="str">
            <v/>
          </cell>
          <cell r="L652" t="str">
            <v>Большой</v>
          </cell>
          <cell r="M652">
            <v>2</v>
          </cell>
          <cell r="N652">
            <v>1463</v>
          </cell>
          <cell r="O652">
            <v>1188915.2339060968</v>
          </cell>
          <cell r="P652">
            <v>20</v>
          </cell>
        </row>
        <row r="653">
          <cell r="A653" t="str">
            <v/>
          </cell>
          <cell r="L653" t="str">
            <v>Маленький</v>
          </cell>
          <cell r="M653">
            <v>2</v>
          </cell>
          <cell r="N653">
            <v>3476</v>
          </cell>
          <cell r="O653">
            <v>3282741.7953290511</v>
          </cell>
          <cell r="P653">
            <v>18</v>
          </cell>
        </row>
        <row r="654">
          <cell r="A654" t="str">
            <v/>
          </cell>
          <cell r="L654" t="str">
            <v>Большой</v>
          </cell>
          <cell r="M654">
            <v>19</v>
          </cell>
          <cell r="N654">
            <v>12786</v>
          </cell>
          <cell r="O654">
            <v>15270943.452035114</v>
          </cell>
          <cell r="P654">
            <v>1177</v>
          </cell>
        </row>
        <row r="655">
          <cell r="A655" t="str">
            <v/>
          </cell>
          <cell r="L655" t="str">
            <v>Маленький</v>
          </cell>
          <cell r="M655">
            <v>14</v>
          </cell>
          <cell r="N655">
            <v>8765</v>
          </cell>
          <cell r="O655">
            <v>10336393.30642179</v>
          </cell>
          <cell r="P655">
            <v>680</v>
          </cell>
        </row>
        <row r="656">
          <cell r="A656" t="str">
            <v/>
          </cell>
          <cell r="L656" t="str">
            <v>Маленький</v>
          </cell>
          <cell r="M656">
            <v>4</v>
          </cell>
          <cell r="N656">
            <v>6230</v>
          </cell>
          <cell r="O656">
            <v>9940288.7621006779</v>
          </cell>
          <cell r="P656">
            <v>61</v>
          </cell>
        </row>
        <row r="657">
          <cell r="A657" t="str">
            <v/>
          </cell>
          <cell r="L657" t="str">
            <v>Большой</v>
          </cell>
          <cell r="M657">
            <v>2</v>
          </cell>
          <cell r="N657">
            <v>0</v>
          </cell>
          <cell r="O657">
            <v>0</v>
          </cell>
          <cell r="P657">
            <v>0</v>
          </cell>
        </row>
        <row r="658">
          <cell r="A658" t="str">
            <v/>
          </cell>
          <cell r="L658" t="str">
            <v>Маленький</v>
          </cell>
          <cell r="M658">
            <v>2</v>
          </cell>
          <cell r="N658">
            <v>0</v>
          </cell>
          <cell r="O658">
            <v>0</v>
          </cell>
          <cell r="P658">
            <v>0</v>
          </cell>
        </row>
        <row r="659">
          <cell r="A659" t="str">
            <v/>
          </cell>
          <cell r="L659" t="str">
            <v>Большой</v>
          </cell>
          <cell r="M659">
            <v>2</v>
          </cell>
          <cell r="N659">
            <v>2398</v>
          </cell>
          <cell r="O659">
            <v>2550811.8169549322</v>
          </cell>
          <cell r="P659">
            <v>63</v>
          </cell>
        </row>
        <row r="660">
          <cell r="A660" t="str">
            <v/>
          </cell>
          <cell r="L660" t="str">
            <v>Маленький</v>
          </cell>
          <cell r="M660">
            <v>2</v>
          </cell>
          <cell r="N660">
            <v>3160</v>
          </cell>
          <cell r="O660">
            <v>2919766.1572106276</v>
          </cell>
          <cell r="P660">
            <v>78</v>
          </cell>
        </row>
        <row r="661">
          <cell r="A661" t="str">
            <v/>
          </cell>
          <cell r="L661" t="str">
            <v>Большой</v>
          </cell>
          <cell r="M661">
            <v>3</v>
          </cell>
          <cell r="N661">
            <v>56</v>
          </cell>
          <cell r="O661">
            <v>23227.149600196699</v>
          </cell>
          <cell r="P661">
            <v>2252</v>
          </cell>
        </row>
        <row r="662">
          <cell r="A662" t="str">
            <v/>
          </cell>
          <cell r="L662" t="str">
            <v>Маленький</v>
          </cell>
          <cell r="M662">
            <v>3</v>
          </cell>
          <cell r="N662">
            <v>955</v>
          </cell>
          <cell r="O662">
            <v>349784.89371345413</v>
          </cell>
          <cell r="P662">
            <v>926</v>
          </cell>
        </row>
        <row r="663">
          <cell r="A663" t="str">
            <v/>
          </cell>
          <cell r="L663" t="str">
            <v>Большой</v>
          </cell>
          <cell r="M663">
            <v>7</v>
          </cell>
          <cell r="N663">
            <v>2063</v>
          </cell>
          <cell r="O663">
            <v>1246915.2077837761</v>
          </cell>
          <cell r="P663">
            <v>1352</v>
          </cell>
        </row>
        <row r="664">
          <cell r="A664" t="str">
            <v/>
          </cell>
          <cell r="L664" t="str">
            <v>Маленький</v>
          </cell>
          <cell r="M664">
            <v>6</v>
          </cell>
          <cell r="N664">
            <v>2036</v>
          </cell>
          <cell r="O664">
            <v>958554.79407319904</v>
          </cell>
          <cell r="P664">
            <v>1583</v>
          </cell>
        </row>
        <row r="665">
          <cell r="A665" t="str">
            <v/>
          </cell>
          <cell r="L665" t="str">
            <v>Школа</v>
          </cell>
          <cell r="M665">
            <v>1</v>
          </cell>
          <cell r="N665">
            <v>261</v>
          </cell>
          <cell r="O665">
            <v>137103.99586427445</v>
          </cell>
          <cell r="P665">
            <v>488</v>
          </cell>
        </row>
        <row r="666">
          <cell r="A666" t="str">
            <v/>
          </cell>
          <cell r="L666" t="str">
            <v>Большой</v>
          </cell>
          <cell r="M666">
            <v>2</v>
          </cell>
          <cell r="N666">
            <v>637</v>
          </cell>
          <cell r="O666">
            <v>394318.26178600884</v>
          </cell>
          <cell r="P666">
            <v>471</v>
          </cell>
        </row>
        <row r="667">
          <cell r="A667" t="str">
            <v/>
          </cell>
          <cell r="L667" t="str">
            <v>Большой</v>
          </cell>
          <cell r="M667">
            <v>3</v>
          </cell>
          <cell r="N667">
            <v>751</v>
          </cell>
          <cell r="O667">
            <v>351465.01502763631</v>
          </cell>
          <cell r="P667">
            <v>683</v>
          </cell>
        </row>
        <row r="668">
          <cell r="A668" t="str">
            <v/>
          </cell>
          <cell r="L668" t="str">
            <v>Маленький</v>
          </cell>
          <cell r="M668">
            <v>3</v>
          </cell>
          <cell r="N668">
            <v>892</v>
          </cell>
          <cell r="O668">
            <v>348208.25259269506</v>
          </cell>
          <cell r="P668">
            <v>729</v>
          </cell>
        </row>
        <row r="669">
          <cell r="A669" t="str">
            <v/>
          </cell>
          <cell r="L669" t="str">
            <v>Школа</v>
          </cell>
          <cell r="M669">
            <v>3</v>
          </cell>
          <cell r="N669">
            <v>2196</v>
          </cell>
          <cell r="O669">
            <v>897704.26568904368</v>
          </cell>
          <cell r="P669">
            <v>1644</v>
          </cell>
        </row>
        <row r="670">
          <cell r="A670" t="str">
            <v/>
          </cell>
          <cell r="L670" t="str">
            <v>Большой</v>
          </cell>
          <cell r="M670">
            <v>5</v>
          </cell>
          <cell r="N670">
            <v>88</v>
          </cell>
          <cell r="O670">
            <v>48071.564682926801</v>
          </cell>
          <cell r="P670">
            <v>236</v>
          </cell>
        </row>
        <row r="671">
          <cell r="A671" t="str">
            <v/>
          </cell>
          <cell r="L671" t="str">
            <v>Маленький</v>
          </cell>
          <cell r="M671">
            <v>5</v>
          </cell>
          <cell r="N671">
            <v>79</v>
          </cell>
          <cell r="O671">
            <v>38405.193022058804</v>
          </cell>
          <cell r="P671">
            <v>217</v>
          </cell>
        </row>
        <row r="672">
          <cell r="A672" t="str">
            <v/>
          </cell>
          <cell r="L672" t="str">
            <v>Большой</v>
          </cell>
          <cell r="M672">
            <v>2</v>
          </cell>
          <cell r="N672">
            <v>1800</v>
          </cell>
          <cell r="O672">
            <v>962800.19336528005</v>
          </cell>
          <cell r="P672">
            <v>38</v>
          </cell>
        </row>
        <row r="673">
          <cell r="A673" t="str">
            <v/>
          </cell>
          <cell r="L673" t="str">
            <v>Маленький</v>
          </cell>
          <cell r="M673">
            <v>1</v>
          </cell>
          <cell r="N673">
            <v>1863</v>
          </cell>
          <cell r="O673">
            <v>807639.15167906287</v>
          </cell>
          <cell r="P673">
            <v>10</v>
          </cell>
        </row>
        <row r="674">
          <cell r="A674" t="str">
            <v/>
          </cell>
          <cell r="L674" t="str">
            <v>Большой</v>
          </cell>
          <cell r="M674">
            <v>3</v>
          </cell>
          <cell r="N674">
            <v>2169</v>
          </cell>
          <cell r="O674">
            <v>843760.66922612593</v>
          </cell>
          <cell r="P674">
            <v>40</v>
          </cell>
        </row>
        <row r="675">
          <cell r="A675" t="str">
            <v/>
          </cell>
          <cell r="L675" t="str">
            <v>Маленький</v>
          </cell>
          <cell r="M675">
            <v>4</v>
          </cell>
          <cell r="N675">
            <v>2106</v>
          </cell>
          <cell r="O675">
            <v>680509.93962624494</v>
          </cell>
          <cell r="P675">
            <v>23</v>
          </cell>
        </row>
        <row r="676">
          <cell r="A676" t="str">
            <v/>
          </cell>
          <cell r="L676" t="str">
            <v>Большой</v>
          </cell>
          <cell r="M676">
            <v>4</v>
          </cell>
          <cell r="N676">
            <v>3625</v>
          </cell>
          <cell r="O676">
            <v>1481157.6730511715</v>
          </cell>
          <cell r="P676">
            <v>405</v>
          </cell>
        </row>
        <row r="677">
          <cell r="A677" t="str">
            <v/>
          </cell>
          <cell r="L677" t="str">
            <v>Маленький</v>
          </cell>
          <cell r="M677">
            <v>4</v>
          </cell>
          <cell r="N677">
            <v>5561</v>
          </cell>
          <cell r="O677">
            <v>1809636.993262439</v>
          </cell>
          <cell r="P677">
            <v>456</v>
          </cell>
        </row>
        <row r="678">
          <cell r="A678" t="str">
            <v/>
          </cell>
          <cell r="L678" t="str">
            <v>Большой</v>
          </cell>
          <cell r="M678">
            <v>7</v>
          </cell>
          <cell r="N678">
            <v>5930</v>
          </cell>
          <cell r="O678">
            <v>1483232.8108606185</v>
          </cell>
          <cell r="P678">
            <v>692</v>
          </cell>
        </row>
        <row r="679">
          <cell r="A679" t="str">
            <v/>
          </cell>
          <cell r="L679" t="str">
            <v>Маленький</v>
          </cell>
          <cell r="M679">
            <v>9</v>
          </cell>
          <cell r="N679">
            <v>8605</v>
          </cell>
          <cell r="O679">
            <v>1645313.4202942355</v>
          </cell>
          <cell r="P679">
            <v>808</v>
          </cell>
        </row>
        <row r="680">
          <cell r="A680" t="str">
            <v/>
          </cell>
          <cell r="L680" t="str">
            <v>Большой</v>
          </cell>
          <cell r="M680">
            <v>4</v>
          </cell>
          <cell r="N680">
            <v>5574</v>
          </cell>
          <cell r="O680">
            <v>1062064.259372517</v>
          </cell>
          <cell r="P680">
            <v>601</v>
          </cell>
        </row>
        <row r="681">
          <cell r="A681" t="str">
            <v/>
          </cell>
          <cell r="L681" t="str">
            <v>Маленький</v>
          </cell>
          <cell r="M681">
            <v>4</v>
          </cell>
          <cell r="N681">
            <v>3812</v>
          </cell>
          <cell r="O681">
            <v>604969.85607003712</v>
          </cell>
          <cell r="P681">
            <v>656</v>
          </cell>
        </row>
        <row r="682">
          <cell r="A682" t="str">
            <v/>
          </cell>
          <cell r="L682" t="str">
            <v>Школа</v>
          </cell>
          <cell r="M682">
            <v>1</v>
          </cell>
          <cell r="N682">
            <v>579</v>
          </cell>
          <cell r="O682">
            <v>97701.601397849226</v>
          </cell>
          <cell r="P682">
            <v>279</v>
          </cell>
        </row>
        <row r="683">
          <cell r="A683" t="str">
            <v/>
          </cell>
          <cell r="L683" t="str">
            <v>Большой</v>
          </cell>
          <cell r="M683">
            <v>2</v>
          </cell>
          <cell r="N683">
            <v>314</v>
          </cell>
          <cell r="O683">
            <v>136793.41016061319</v>
          </cell>
          <cell r="P683">
            <v>1314</v>
          </cell>
        </row>
        <row r="684">
          <cell r="A684" t="str">
            <v/>
          </cell>
          <cell r="L684" t="str">
            <v>Маленький</v>
          </cell>
          <cell r="M684">
            <v>3</v>
          </cell>
          <cell r="N684">
            <v>1490</v>
          </cell>
          <cell r="O684">
            <v>650013.56690735929</v>
          </cell>
          <cell r="P684">
            <v>1086</v>
          </cell>
        </row>
        <row r="685">
          <cell r="A685" t="str">
            <v/>
          </cell>
          <cell r="L685" t="str">
            <v>Большой</v>
          </cell>
          <cell r="M685">
            <v>2</v>
          </cell>
          <cell r="N685">
            <v>494</v>
          </cell>
          <cell r="O685">
            <v>702768.44355257554</v>
          </cell>
          <cell r="P685">
            <v>1385</v>
          </cell>
        </row>
        <row r="686">
          <cell r="A686" t="str">
            <v/>
          </cell>
          <cell r="L686" t="str">
            <v>Маленький</v>
          </cell>
          <cell r="M686">
            <v>2</v>
          </cell>
          <cell r="N686">
            <v>1913</v>
          </cell>
          <cell r="O686">
            <v>2444612.3717449</v>
          </cell>
          <cell r="P686">
            <v>275</v>
          </cell>
        </row>
        <row r="687">
          <cell r="A687" t="str">
            <v/>
          </cell>
          <cell r="L687" t="str">
            <v>Большой</v>
          </cell>
          <cell r="M687">
            <v>9</v>
          </cell>
          <cell r="N687">
            <v>12158</v>
          </cell>
          <cell r="O687">
            <v>13743739.464129001</v>
          </cell>
          <cell r="P687">
            <v>147</v>
          </cell>
        </row>
        <row r="688">
          <cell r="A688" t="str">
            <v/>
          </cell>
          <cell r="L688" t="str">
            <v>Маленький</v>
          </cell>
          <cell r="M688">
            <v>8</v>
          </cell>
          <cell r="N688">
            <v>8218</v>
          </cell>
          <cell r="O688">
            <v>8699242.9786730148</v>
          </cell>
          <cell r="P688">
            <v>30</v>
          </cell>
        </row>
        <row r="689">
          <cell r="A689" t="str">
            <v/>
          </cell>
          <cell r="L689" t="str">
            <v>Маленький</v>
          </cell>
          <cell r="M689">
            <v>4</v>
          </cell>
          <cell r="N689">
            <v>5942</v>
          </cell>
          <cell r="O689">
            <v>9779862.884493649</v>
          </cell>
          <cell r="P689">
            <v>72</v>
          </cell>
        </row>
        <row r="690">
          <cell r="A690" t="str">
            <v/>
          </cell>
          <cell r="L690" t="str">
            <v>Большой</v>
          </cell>
          <cell r="M690">
            <v>2</v>
          </cell>
          <cell r="N690">
            <v>0</v>
          </cell>
          <cell r="O690">
            <v>0</v>
          </cell>
          <cell r="P690">
            <v>0</v>
          </cell>
        </row>
        <row r="691">
          <cell r="A691" t="str">
            <v/>
          </cell>
          <cell r="L691" t="str">
            <v>Маленький</v>
          </cell>
          <cell r="M691">
            <v>2</v>
          </cell>
          <cell r="N691">
            <v>0</v>
          </cell>
          <cell r="O691">
            <v>0</v>
          </cell>
          <cell r="P691">
            <v>0</v>
          </cell>
        </row>
        <row r="692">
          <cell r="A692" t="str">
            <v/>
          </cell>
          <cell r="L692" t="str">
            <v>Большой</v>
          </cell>
          <cell r="M692">
            <v>1</v>
          </cell>
          <cell r="N692">
            <v>0</v>
          </cell>
          <cell r="O692">
            <v>0</v>
          </cell>
          <cell r="P692">
            <v>0</v>
          </cell>
        </row>
        <row r="693">
          <cell r="A693" t="str">
            <v/>
          </cell>
          <cell r="L693" t="str">
            <v>Маленький</v>
          </cell>
          <cell r="M693">
            <v>1</v>
          </cell>
          <cell r="N693">
            <v>0</v>
          </cell>
          <cell r="O693">
            <v>0</v>
          </cell>
          <cell r="P693">
            <v>0</v>
          </cell>
        </row>
        <row r="694">
          <cell r="A694" t="str">
            <v/>
          </cell>
          <cell r="L694" t="str">
            <v>Большой</v>
          </cell>
          <cell r="M694">
            <v>3</v>
          </cell>
          <cell r="N694">
            <v>1210</v>
          </cell>
          <cell r="O694">
            <v>677395.44667605869</v>
          </cell>
          <cell r="P694">
            <v>644</v>
          </cell>
        </row>
        <row r="695">
          <cell r="A695" t="str">
            <v/>
          </cell>
          <cell r="L695" t="str">
            <v>Маленький</v>
          </cell>
          <cell r="M695">
            <v>4</v>
          </cell>
          <cell r="N695">
            <v>2160</v>
          </cell>
          <cell r="O695">
            <v>954948.15151948319</v>
          </cell>
          <cell r="P695">
            <v>724</v>
          </cell>
        </row>
        <row r="696">
          <cell r="A696" t="str">
            <v/>
          </cell>
          <cell r="L696" t="str">
            <v>Большой</v>
          </cell>
          <cell r="M696">
            <v>5</v>
          </cell>
          <cell r="N696">
            <v>3423</v>
          </cell>
          <cell r="O696">
            <v>1470180.6982404341</v>
          </cell>
          <cell r="P696">
            <v>1283</v>
          </cell>
        </row>
        <row r="697">
          <cell r="A697" t="str">
            <v/>
          </cell>
          <cell r="L697" t="str">
            <v>Маленький</v>
          </cell>
          <cell r="M697">
            <v>4</v>
          </cell>
          <cell r="N697">
            <v>2980</v>
          </cell>
          <cell r="O697">
            <v>1046061.3574604769</v>
          </cell>
          <cell r="P697">
            <v>1234</v>
          </cell>
        </row>
        <row r="698">
          <cell r="A698" t="str">
            <v/>
          </cell>
          <cell r="L698" t="str">
            <v>Маленький</v>
          </cell>
          <cell r="M698">
            <v>1</v>
          </cell>
          <cell r="N698">
            <v>719</v>
          </cell>
          <cell r="O698">
            <v>217010.34486453902</v>
          </cell>
          <cell r="P698">
            <v>1785</v>
          </cell>
        </row>
        <row r="699">
          <cell r="A699" t="str">
            <v/>
          </cell>
          <cell r="M699">
            <v>1</v>
          </cell>
          <cell r="N699">
            <v>32</v>
          </cell>
          <cell r="O699">
            <v>41716.198857142961</v>
          </cell>
          <cell r="P699">
            <v>0</v>
          </cell>
        </row>
        <row r="700">
          <cell r="A700" t="str">
            <v/>
          </cell>
          <cell r="L700" t="str">
            <v>Школа</v>
          </cell>
          <cell r="M700">
            <v>9</v>
          </cell>
          <cell r="N700">
            <v>1953</v>
          </cell>
          <cell r="O700">
            <v>708144.53582804371</v>
          </cell>
          <cell r="P700">
            <v>15061</v>
          </cell>
        </row>
        <row r="701">
          <cell r="A701" t="str">
            <v/>
          </cell>
          <cell r="L701" t="str">
            <v>Школа</v>
          </cell>
          <cell r="M701">
            <v>3</v>
          </cell>
          <cell r="N701">
            <v>526</v>
          </cell>
          <cell r="O701">
            <v>133668.72194992783</v>
          </cell>
          <cell r="P701">
            <v>4769</v>
          </cell>
        </row>
        <row r="702">
          <cell r="A702" t="str">
            <v/>
          </cell>
          <cell r="L702" t="str">
            <v>Школа</v>
          </cell>
          <cell r="M702">
            <v>3</v>
          </cell>
          <cell r="N702">
            <v>2109</v>
          </cell>
          <cell r="O702">
            <v>1223526.5813868474</v>
          </cell>
          <cell r="P702">
            <v>3461</v>
          </cell>
        </row>
        <row r="703">
          <cell r="A703" t="str">
            <v/>
          </cell>
          <cell r="L703" t="str">
            <v>Большой</v>
          </cell>
          <cell r="M703">
            <v>3</v>
          </cell>
          <cell r="N703">
            <v>2391</v>
          </cell>
          <cell r="O703">
            <v>1105224.3615172377</v>
          </cell>
          <cell r="P703">
            <v>3161</v>
          </cell>
        </row>
        <row r="704">
          <cell r="A704" t="str">
            <v/>
          </cell>
          <cell r="L704" t="str">
            <v>Большой</v>
          </cell>
          <cell r="M704">
            <v>8</v>
          </cell>
          <cell r="N704">
            <v>4860</v>
          </cell>
          <cell r="O704">
            <v>1399400.3311726362</v>
          </cell>
          <cell r="P704">
            <v>12012</v>
          </cell>
        </row>
        <row r="705">
          <cell r="A705" t="str">
            <v/>
          </cell>
          <cell r="L705" t="str">
            <v>Школа</v>
          </cell>
          <cell r="M705">
            <v>7</v>
          </cell>
          <cell r="N705">
            <v>4799</v>
          </cell>
          <cell r="O705">
            <v>1349159.0999935307</v>
          </cell>
          <cell r="P705">
            <v>7503</v>
          </cell>
        </row>
        <row r="706">
          <cell r="A706" t="str">
            <v/>
          </cell>
          <cell r="L706" t="str">
            <v>Большой</v>
          </cell>
          <cell r="M706">
            <v>1</v>
          </cell>
          <cell r="N706">
            <v>817</v>
          </cell>
          <cell r="O706">
            <v>341074.68091977481</v>
          </cell>
          <cell r="P706">
            <v>991</v>
          </cell>
        </row>
        <row r="707">
          <cell r="A707" t="str">
            <v/>
          </cell>
          <cell r="L707" t="str">
            <v>Школа</v>
          </cell>
          <cell r="M707">
            <v>1</v>
          </cell>
          <cell r="N707">
            <v>292</v>
          </cell>
          <cell r="O707">
            <v>82770.009698005742</v>
          </cell>
          <cell r="P707">
            <v>1341</v>
          </cell>
        </row>
        <row r="708">
          <cell r="A708" t="str">
            <v/>
          </cell>
          <cell r="L708" t="str">
            <v>Школа</v>
          </cell>
          <cell r="M708">
            <v>1</v>
          </cell>
          <cell r="N708">
            <v>897</v>
          </cell>
          <cell r="O708">
            <v>186485.85901675976</v>
          </cell>
          <cell r="P708">
            <v>1172</v>
          </cell>
        </row>
        <row r="709">
          <cell r="A709" t="str">
            <v/>
          </cell>
          <cell r="L709" t="str">
            <v>Школа</v>
          </cell>
          <cell r="M709">
            <v>7</v>
          </cell>
          <cell r="N709">
            <v>1685</v>
          </cell>
          <cell r="O709">
            <v>820829.28141159506</v>
          </cell>
          <cell r="P709">
            <v>14724</v>
          </cell>
        </row>
        <row r="710">
          <cell r="A710" t="str">
            <v/>
          </cell>
          <cell r="L710" t="str">
            <v>Школа</v>
          </cell>
          <cell r="M710">
            <v>4</v>
          </cell>
          <cell r="N710">
            <v>1197</v>
          </cell>
          <cell r="O710">
            <v>555077.30066309823</v>
          </cell>
          <cell r="P710">
            <v>4565</v>
          </cell>
        </row>
        <row r="711">
          <cell r="A711" t="str">
            <v/>
          </cell>
          <cell r="L711" t="str">
            <v>Школа</v>
          </cell>
          <cell r="M711">
            <v>1</v>
          </cell>
          <cell r="N711">
            <v>343</v>
          </cell>
          <cell r="O711">
            <v>138980.99426040435</v>
          </cell>
          <cell r="P711">
            <v>1497</v>
          </cell>
        </row>
        <row r="712">
          <cell r="A712" t="str">
            <v/>
          </cell>
          <cell r="L712" t="str">
            <v>Школа</v>
          </cell>
          <cell r="M712">
            <v>3</v>
          </cell>
          <cell r="N712">
            <v>1615</v>
          </cell>
          <cell r="O712">
            <v>1619221.8341185227</v>
          </cell>
          <cell r="P712">
            <v>5157</v>
          </cell>
        </row>
        <row r="713">
          <cell r="A713" t="str">
            <v/>
          </cell>
          <cell r="L713" t="str">
            <v>Школа</v>
          </cell>
          <cell r="M713">
            <v>12</v>
          </cell>
          <cell r="N713">
            <v>5448</v>
          </cell>
          <cell r="O713">
            <v>2489995.9386922647</v>
          </cell>
          <cell r="P713">
            <v>17858</v>
          </cell>
        </row>
        <row r="714">
          <cell r="A714" t="str">
            <v/>
          </cell>
          <cell r="L714" t="str">
            <v>Школа</v>
          </cell>
          <cell r="M714">
            <v>6</v>
          </cell>
          <cell r="N714">
            <v>1424</v>
          </cell>
          <cell r="O714">
            <v>658680.41919511813</v>
          </cell>
          <cell r="P714">
            <v>10349</v>
          </cell>
        </row>
        <row r="715">
          <cell r="A715" t="str">
            <v/>
          </cell>
          <cell r="L715" t="str">
            <v>Школа</v>
          </cell>
          <cell r="M715">
            <v>5</v>
          </cell>
          <cell r="N715">
            <v>2512</v>
          </cell>
          <cell r="O715">
            <v>1700815.8152159113</v>
          </cell>
          <cell r="P715">
            <v>4672</v>
          </cell>
        </row>
        <row r="716">
          <cell r="A716" t="str">
            <v/>
          </cell>
          <cell r="L716" t="str">
            <v>Школа</v>
          </cell>
          <cell r="M716">
            <v>2</v>
          </cell>
          <cell r="N716">
            <v>769</v>
          </cell>
          <cell r="O716">
            <v>431249.09857869038</v>
          </cell>
          <cell r="P716">
            <v>3084</v>
          </cell>
        </row>
        <row r="717">
          <cell r="A717" t="str">
            <v/>
          </cell>
          <cell r="L717" t="str">
            <v>Большой</v>
          </cell>
          <cell r="M717">
            <v>1</v>
          </cell>
          <cell r="N717">
            <v>132</v>
          </cell>
          <cell r="O717">
            <v>73593.831925650622</v>
          </cell>
          <cell r="P717">
            <v>1482</v>
          </cell>
        </row>
        <row r="718">
          <cell r="A718" t="str">
            <v/>
          </cell>
          <cell r="L718" t="str">
            <v>Школа</v>
          </cell>
          <cell r="M718">
            <v>4</v>
          </cell>
          <cell r="N718">
            <v>2932</v>
          </cell>
          <cell r="O718">
            <v>1382322.1583018131</v>
          </cell>
          <cell r="P718">
            <v>3544</v>
          </cell>
        </row>
        <row r="719">
          <cell r="A719" t="str">
            <v/>
          </cell>
          <cell r="L719" t="str">
            <v>Школа</v>
          </cell>
          <cell r="M719">
            <v>1</v>
          </cell>
          <cell r="N719">
            <v>1121</v>
          </cell>
          <cell r="O719">
            <v>706576.83487101505</v>
          </cell>
          <cell r="P719">
            <v>582</v>
          </cell>
        </row>
        <row r="720">
          <cell r="A720" t="str">
            <v/>
          </cell>
          <cell r="L720" t="str">
            <v>Школа</v>
          </cell>
          <cell r="M720">
            <v>3</v>
          </cell>
          <cell r="N720">
            <v>6595</v>
          </cell>
          <cell r="O720">
            <v>3388178.5749579966</v>
          </cell>
          <cell r="P720">
            <v>2096</v>
          </cell>
        </row>
        <row r="721">
          <cell r="A721" t="str">
            <v/>
          </cell>
          <cell r="L721" t="str">
            <v>Школа</v>
          </cell>
          <cell r="M721">
            <v>3</v>
          </cell>
          <cell r="N721">
            <v>5512</v>
          </cell>
          <cell r="O721">
            <v>2201691.8830454801</v>
          </cell>
          <cell r="P721">
            <v>1586</v>
          </cell>
        </row>
        <row r="722">
          <cell r="A722" t="str">
            <v/>
          </cell>
          <cell r="L722" t="str">
            <v>Большой</v>
          </cell>
          <cell r="M722">
            <v>1</v>
          </cell>
          <cell r="N722">
            <v>253</v>
          </cell>
          <cell r="O722">
            <v>68123.799543577974</v>
          </cell>
          <cell r="P722">
            <v>687</v>
          </cell>
        </row>
        <row r="723">
          <cell r="A723" t="str">
            <v/>
          </cell>
          <cell r="L723" t="str">
            <v>Школа</v>
          </cell>
          <cell r="M723">
            <v>9</v>
          </cell>
          <cell r="N723">
            <v>5062</v>
          </cell>
          <cell r="O723">
            <v>1215855.4570813521</v>
          </cell>
          <cell r="P723">
            <v>21234</v>
          </cell>
        </row>
        <row r="724">
          <cell r="A724" t="str">
            <v/>
          </cell>
          <cell r="L724" t="str">
            <v>Большой</v>
          </cell>
          <cell r="M724">
            <v>1</v>
          </cell>
          <cell r="N724">
            <v>723</v>
          </cell>
          <cell r="O724">
            <v>190610.28768227089</v>
          </cell>
          <cell r="P724">
            <v>2049</v>
          </cell>
        </row>
        <row r="725">
          <cell r="A725" t="str">
            <v/>
          </cell>
          <cell r="L725" t="str">
            <v>Школа</v>
          </cell>
          <cell r="M725">
            <v>4</v>
          </cell>
          <cell r="N725">
            <v>367</v>
          </cell>
          <cell r="O725">
            <v>52621.103811321445</v>
          </cell>
          <cell r="P725">
            <v>7660</v>
          </cell>
        </row>
        <row r="726">
          <cell r="A726" t="str">
            <v/>
          </cell>
          <cell r="L726" t="str">
            <v>Школа</v>
          </cell>
          <cell r="M726">
            <v>2</v>
          </cell>
          <cell r="N726">
            <v>553</v>
          </cell>
          <cell r="O726">
            <v>287115.00675182376</v>
          </cell>
          <cell r="P726">
            <v>2637</v>
          </cell>
        </row>
        <row r="727">
          <cell r="A727" t="str">
            <v/>
          </cell>
          <cell r="L727" t="str">
            <v>Школа</v>
          </cell>
          <cell r="M727">
            <v>1</v>
          </cell>
          <cell r="N727">
            <v>396</v>
          </cell>
          <cell r="O727">
            <v>194933.81501949855</v>
          </cell>
          <cell r="P727">
            <v>1583</v>
          </cell>
        </row>
        <row r="728">
          <cell r="A728" t="str">
            <v/>
          </cell>
          <cell r="L728" t="str">
            <v>Большой</v>
          </cell>
          <cell r="M728">
            <v>3</v>
          </cell>
          <cell r="N728">
            <v>984</v>
          </cell>
          <cell r="O728">
            <v>402302.30323789606</v>
          </cell>
          <cell r="P728">
            <v>3990</v>
          </cell>
        </row>
        <row r="729">
          <cell r="A729" t="str">
            <v/>
          </cell>
          <cell r="L729" t="str">
            <v>Школа</v>
          </cell>
          <cell r="M729">
            <v>1</v>
          </cell>
          <cell r="N729">
            <v>288</v>
          </cell>
          <cell r="O729">
            <v>108237.64946823537</v>
          </cell>
          <cell r="P729">
            <v>709</v>
          </cell>
        </row>
        <row r="730">
          <cell r="A730" t="str">
            <v/>
          </cell>
          <cell r="L730" t="str">
            <v>Школа</v>
          </cell>
          <cell r="M730">
            <v>2</v>
          </cell>
          <cell r="N730">
            <v>3266</v>
          </cell>
          <cell r="O730">
            <v>3121820.572604863</v>
          </cell>
          <cell r="P730">
            <v>1955</v>
          </cell>
        </row>
        <row r="731">
          <cell r="A731" t="str">
            <v/>
          </cell>
          <cell r="L731" t="str">
            <v>Школа</v>
          </cell>
          <cell r="M731">
            <v>1</v>
          </cell>
          <cell r="N731">
            <v>818</v>
          </cell>
          <cell r="O731">
            <v>773262.3772156426</v>
          </cell>
          <cell r="P731">
            <v>474</v>
          </cell>
        </row>
        <row r="732">
          <cell r="A732" t="str">
            <v/>
          </cell>
          <cell r="L732" t="str">
            <v>Школа</v>
          </cell>
          <cell r="M732">
            <v>5</v>
          </cell>
          <cell r="N732">
            <v>3769</v>
          </cell>
          <cell r="O732">
            <v>2182903.3786857598</v>
          </cell>
          <cell r="P732">
            <v>7420</v>
          </cell>
        </row>
        <row r="733">
          <cell r="A733" t="str">
            <v/>
          </cell>
          <cell r="L733" t="str">
            <v>Большой</v>
          </cell>
          <cell r="M733">
            <v>1</v>
          </cell>
          <cell r="N733">
            <v>204</v>
          </cell>
          <cell r="O733">
            <v>86506.881897674335</v>
          </cell>
          <cell r="P733">
            <v>4146</v>
          </cell>
        </row>
        <row r="734">
          <cell r="A734" t="str">
            <v/>
          </cell>
          <cell r="L734" t="str">
            <v>Школа</v>
          </cell>
          <cell r="M734">
            <v>18</v>
          </cell>
          <cell r="N734">
            <v>5901</v>
          </cell>
          <cell r="O734">
            <v>2214032.748233973</v>
          </cell>
          <cell r="P734">
            <v>40662</v>
          </cell>
        </row>
        <row r="735">
          <cell r="A735" t="str">
            <v/>
          </cell>
          <cell r="L735" t="str">
            <v>Большой</v>
          </cell>
          <cell r="M735">
            <v>2</v>
          </cell>
          <cell r="N735">
            <v>329</v>
          </cell>
          <cell r="O735">
            <v>100943.39406825851</v>
          </cell>
          <cell r="P735">
            <v>3090</v>
          </cell>
        </row>
        <row r="736">
          <cell r="A736" t="str">
            <v/>
          </cell>
          <cell r="L736" t="str">
            <v>Школа</v>
          </cell>
          <cell r="M736">
            <v>7</v>
          </cell>
          <cell r="N736">
            <v>1086</v>
          </cell>
          <cell r="O736">
            <v>350718.00226424076</v>
          </cell>
          <cell r="P736">
            <v>16776</v>
          </cell>
        </row>
        <row r="737">
          <cell r="A737" t="str">
            <v/>
          </cell>
          <cell r="L737" t="str">
            <v>Школа</v>
          </cell>
          <cell r="M737">
            <v>1</v>
          </cell>
          <cell r="N737">
            <v>1429</v>
          </cell>
          <cell r="O737">
            <v>641396.68427369522</v>
          </cell>
          <cell r="P737">
            <v>450</v>
          </cell>
        </row>
        <row r="738">
          <cell r="A738" t="str">
            <v/>
          </cell>
          <cell r="L738" t="str">
            <v>Маленький</v>
          </cell>
          <cell r="M738">
            <v>1</v>
          </cell>
          <cell r="N738">
            <v>1683</v>
          </cell>
          <cell r="O738">
            <v>657465.35062687774</v>
          </cell>
          <cell r="P738">
            <v>13</v>
          </cell>
        </row>
        <row r="739">
          <cell r="A739" t="str">
            <v/>
          </cell>
          <cell r="L739" t="str">
            <v>Большой</v>
          </cell>
          <cell r="M739">
            <v>5</v>
          </cell>
          <cell r="N739">
            <v>3626</v>
          </cell>
          <cell r="O739">
            <v>2171865.736526567</v>
          </cell>
          <cell r="P739">
            <v>62</v>
          </cell>
        </row>
        <row r="740">
          <cell r="A740" t="str">
            <v/>
          </cell>
          <cell r="L740" t="str">
            <v>Маленький</v>
          </cell>
          <cell r="M740">
            <v>4</v>
          </cell>
          <cell r="N740">
            <v>4080</v>
          </cell>
          <cell r="O740">
            <v>2114806.2738648015</v>
          </cell>
          <cell r="P740">
            <v>19</v>
          </cell>
        </row>
        <row r="741">
          <cell r="A741" t="str">
            <v/>
          </cell>
          <cell r="L741" t="str">
            <v>Большой</v>
          </cell>
          <cell r="M741">
            <v>2</v>
          </cell>
          <cell r="N741">
            <v>4997</v>
          </cell>
          <cell r="O741">
            <v>2708469.7726817932</v>
          </cell>
          <cell r="P741">
            <v>21</v>
          </cell>
        </row>
        <row r="742">
          <cell r="A742" t="str">
            <v/>
          </cell>
          <cell r="L742" t="str">
            <v>Маленький</v>
          </cell>
          <cell r="M742">
            <v>2</v>
          </cell>
          <cell r="N742">
            <v>4102</v>
          </cell>
          <cell r="O742">
            <v>1920136.7635569198</v>
          </cell>
          <cell r="P742">
            <v>136</v>
          </cell>
        </row>
        <row r="743">
          <cell r="A743" t="str">
            <v/>
          </cell>
          <cell r="L743" t="str">
            <v>Большой</v>
          </cell>
          <cell r="M743">
            <v>2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/>
          </cell>
          <cell r="L744" t="str">
            <v>Маленький</v>
          </cell>
          <cell r="M744">
            <v>3</v>
          </cell>
          <cell r="N744">
            <v>780</v>
          </cell>
          <cell r="O744">
            <v>361590.59144654096</v>
          </cell>
          <cell r="P744">
            <v>82</v>
          </cell>
        </row>
        <row r="745">
          <cell r="A745" t="str">
            <v/>
          </cell>
          <cell r="L745" t="str">
            <v>Большой</v>
          </cell>
          <cell r="M745">
            <v>4</v>
          </cell>
          <cell r="N745">
            <v>0</v>
          </cell>
          <cell r="O745">
            <v>0</v>
          </cell>
          <cell r="P745">
            <v>0</v>
          </cell>
        </row>
        <row r="746">
          <cell r="A746" t="str">
            <v/>
          </cell>
          <cell r="L746" t="str">
            <v>Маленький</v>
          </cell>
          <cell r="M746">
            <v>1</v>
          </cell>
          <cell r="N746">
            <v>0</v>
          </cell>
          <cell r="O746">
            <v>0</v>
          </cell>
          <cell r="P746">
            <v>0</v>
          </cell>
        </row>
        <row r="747">
          <cell r="A747" t="str">
            <v/>
          </cell>
          <cell r="L747" t="str">
            <v>Большой</v>
          </cell>
          <cell r="M747">
            <v>12</v>
          </cell>
          <cell r="N747">
            <v>11230</v>
          </cell>
          <cell r="O747">
            <v>3404988.2509744167</v>
          </cell>
          <cell r="P747">
            <v>447</v>
          </cell>
        </row>
        <row r="748">
          <cell r="A748" t="str">
            <v/>
          </cell>
          <cell r="L748" t="str">
            <v>Маленький</v>
          </cell>
          <cell r="M748">
            <v>9</v>
          </cell>
          <cell r="N748">
            <v>11073</v>
          </cell>
          <cell r="O748">
            <v>2761001.0394959897</v>
          </cell>
          <cell r="P748">
            <v>257</v>
          </cell>
        </row>
        <row r="749">
          <cell r="A749" t="str">
            <v/>
          </cell>
          <cell r="L749" t="str">
            <v>Большой</v>
          </cell>
          <cell r="M749">
            <v>1</v>
          </cell>
          <cell r="N749">
            <v>1206</v>
          </cell>
          <cell r="O749">
            <v>533016.0019106142</v>
          </cell>
          <cell r="P749">
            <v>15</v>
          </cell>
        </row>
        <row r="750">
          <cell r="A750" t="str">
            <v/>
          </cell>
          <cell r="L750" t="str">
            <v>Маленький</v>
          </cell>
          <cell r="M750">
            <v>2</v>
          </cell>
          <cell r="N750">
            <v>2446</v>
          </cell>
          <cell r="O750">
            <v>850444.88477269234</v>
          </cell>
          <cell r="P750">
            <v>162</v>
          </cell>
        </row>
        <row r="751">
          <cell r="A751" t="str">
            <v/>
          </cell>
          <cell r="L751" t="str">
            <v>Школа</v>
          </cell>
          <cell r="M751">
            <v>1</v>
          </cell>
          <cell r="N751">
            <v>2415</v>
          </cell>
          <cell r="O751">
            <v>1198080.5700785553</v>
          </cell>
          <cell r="P751">
            <v>27</v>
          </cell>
        </row>
        <row r="752">
          <cell r="A752" t="str">
            <v/>
          </cell>
          <cell r="L752" t="str">
            <v>Большой</v>
          </cell>
          <cell r="M752">
            <v>7</v>
          </cell>
          <cell r="N752">
            <v>784</v>
          </cell>
          <cell r="O752">
            <v>327849.98958549235</v>
          </cell>
          <cell r="P752">
            <v>10</v>
          </cell>
        </row>
        <row r="753">
          <cell r="A753" t="str">
            <v/>
          </cell>
          <cell r="L753" t="str">
            <v>Маленький</v>
          </cell>
          <cell r="M753">
            <v>4</v>
          </cell>
          <cell r="N753">
            <v>841</v>
          </cell>
          <cell r="O753">
            <v>277287.55923225067</v>
          </cell>
          <cell r="P753">
            <v>2</v>
          </cell>
        </row>
        <row r="754">
          <cell r="A754" t="str">
            <v/>
          </cell>
          <cell r="L754" t="str">
            <v>Большой</v>
          </cell>
          <cell r="M754">
            <v>5</v>
          </cell>
          <cell r="N754">
            <v>7072</v>
          </cell>
          <cell r="O754">
            <v>1719281.9435688071</v>
          </cell>
          <cell r="P754">
            <v>486</v>
          </cell>
        </row>
        <row r="755">
          <cell r="A755" t="str">
            <v/>
          </cell>
          <cell r="L755" t="str">
            <v>Маленький</v>
          </cell>
          <cell r="M755">
            <v>9</v>
          </cell>
          <cell r="N755">
            <v>10195</v>
          </cell>
          <cell r="O755">
            <v>2029313.6919654813</v>
          </cell>
          <cell r="P755">
            <v>500</v>
          </cell>
        </row>
        <row r="756">
          <cell r="A756" t="str">
            <v/>
          </cell>
          <cell r="L756" t="str">
            <v>Большой</v>
          </cell>
          <cell r="M756">
            <v>5</v>
          </cell>
          <cell r="N756">
            <v>2145</v>
          </cell>
          <cell r="O756">
            <v>365131.99726940866</v>
          </cell>
          <cell r="P756">
            <v>602</v>
          </cell>
        </row>
        <row r="757">
          <cell r="A757" t="str">
            <v/>
          </cell>
          <cell r="L757" t="str">
            <v>Маленький</v>
          </cell>
          <cell r="M757">
            <v>6</v>
          </cell>
          <cell r="N757">
            <v>3635</v>
          </cell>
          <cell r="O757">
            <v>602300.26883989829</v>
          </cell>
          <cell r="P757">
            <v>407</v>
          </cell>
        </row>
        <row r="758">
          <cell r="A758" t="str">
            <v/>
          </cell>
          <cell r="L758" t="str">
            <v>Маленький</v>
          </cell>
          <cell r="M758">
            <v>1</v>
          </cell>
          <cell r="N758">
            <v>1076</v>
          </cell>
          <cell r="O758">
            <v>591755.8303118503</v>
          </cell>
          <cell r="P758">
            <v>120</v>
          </cell>
        </row>
        <row r="759">
          <cell r="A759" t="str">
            <v/>
          </cell>
          <cell r="L759" t="str">
            <v>Маленький</v>
          </cell>
          <cell r="M759">
            <v>1</v>
          </cell>
          <cell r="N759">
            <v>0</v>
          </cell>
          <cell r="O759">
            <v>0</v>
          </cell>
          <cell r="P759">
            <v>0</v>
          </cell>
        </row>
        <row r="760">
          <cell r="A760" t="str">
            <v/>
          </cell>
          <cell r="L760" t="str">
            <v>Школа</v>
          </cell>
          <cell r="M760">
            <v>2</v>
          </cell>
          <cell r="N760">
            <v>2289</v>
          </cell>
          <cell r="O760">
            <v>1050292.399851436</v>
          </cell>
          <cell r="P760">
            <v>106</v>
          </cell>
        </row>
        <row r="761">
          <cell r="A761" t="str">
            <v/>
          </cell>
          <cell r="L761" t="str">
            <v>Большой</v>
          </cell>
          <cell r="M761">
            <v>8</v>
          </cell>
          <cell r="N761">
            <v>3072</v>
          </cell>
          <cell r="O761">
            <v>1677990.5456293789</v>
          </cell>
          <cell r="P761">
            <v>182</v>
          </cell>
        </row>
        <row r="762">
          <cell r="A762" t="str">
            <v/>
          </cell>
          <cell r="L762" t="str">
            <v>Маленький</v>
          </cell>
          <cell r="M762">
            <v>10</v>
          </cell>
          <cell r="N762">
            <v>6931</v>
          </cell>
          <cell r="O762">
            <v>3307063.4370402391</v>
          </cell>
          <cell r="P762">
            <v>154</v>
          </cell>
        </row>
        <row r="763">
          <cell r="A763" t="str">
            <v/>
          </cell>
          <cell r="L763" t="str">
            <v>Большой</v>
          </cell>
          <cell r="M763">
            <v>5</v>
          </cell>
          <cell r="N763">
            <v>3010</v>
          </cell>
          <cell r="O763">
            <v>1309057.1768014061</v>
          </cell>
          <cell r="P763">
            <v>15</v>
          </cell>
        </row>
        <row r="764">
          <cell r="A764" t="str">
            <v/>
          </cell>
          <cell r="L764" t="str">
            <v>Маленький</v>
          </cell>
          <cell r="M764">
            <v>6</v>
          </cell>
          <cell r="N764">
            <v>7985</v>
          </cell>
          <cell r="O764">
            <v>2979358.5302108945</v>
          </cell>
          <cell r="P764">
            <v>140</v>
          </cell>
        </row>
        <row r="765">
          <cell r="A765" t="str">
            <v/>
          </cell>
          <cell r="L765" t="str">
            <v>Большой</v>
          </cell>
          <cell r="M765">
            <v>14</v>
          </cell>
          <cell r="N765">
            <v>8448</v>
          </cell>
          <cell r="O765">
            <v>4275494.4945301823</v>
          </cell>
          <cell r="P765">
            <v>1809</v>
          </cell>
        </row>
        <row r="766">
          <cell r="A766" t="str">
            <v/>
          </cell>
          <cell r="L766" t="str">
            <v>Маленький</v>
          </cell>
          <cell r="M766">
            <v>10</v>
          </cell>
          <cell r="N766">
            <v>10046</v>
          </cell>
          <cell r="O766">
            <v>4395648.8474537199</v>
          </cell>
          <cell r="P766">
            <v>559</v>
          </cell>
        </row>
        <row r="767">
          <cell r="A767" t="str">
            <v/>
          </cell>
          <cell r="L767" t="str">
            <v>Большой</v>
          </cell>
          <cell r="M767">
            <v>6</v>
          </cell>
          <cell r="N767">
            <v>5577</v>
          </cell>
          <cell r="O767">
            <v>7108124.0437910426</v>
          </cell>
          <cell r="P767">
            <v>964</v>
          </cell>
        </row>
        <row r="768">
          <cell r="A768" t="str">
            <v/>
          </cell>
          <cell r="L768" t="str">
            <v>Маленький</v>
          </cell>
          <cell r="M768">
            <v>6</v>
          </cell>
          <cell r="N768">
            <v>6200</v>
          </cell>
          <cell r="O768">
            <v>7045789.2939338181</v>
          </cell>
          <cell r="P768">
            <v>806</v>
          </cell>
        </row>
        <row r="769">
          <cell r="A769" t="str">
            <v/>
          </cell>
          <cell r="L769" t="str">
            <v>Большой</v>
          </cell>
          <cell r="M769">
            <v>2</v>
          </cell>
          <cell r="N769">
            <v>471</v>
          </cell>
          <cell r="O769">
            <v>802729.38886846136</v>
          </cell>
          <cell r="P769">
            <v>70</v>
          </cell>
        </row>
        <row r="770">
          <cell r="A770" t="str">
            <v/>
          </cell>
          <cell r="L770" t="str">
            <v>Маленький</v>
          </cell>
          <cell r="M770">
            <v>2</v>
          </cell>
          <cell r="N770">
            <v>3712</v>
          </cell>
          <cell r="O770">
            <v>5033719.6630060375</v>
          </cell>
          <cell r="P770">
            <v>48</v>
          </cell>
        </row>
        <row r="771">
          <cell r="A771" t="str">
            <v/>
          </cell>
          <cell r="L771" t="str">
            <v>Школа</v>
          </cell>
          <cell r="M771">
            <v>3</v>
          </cell>
          <cell r="N771">
            <v>0</v>
          </cell>
          <cell r="O771">
            <v>0</v>
          </cell>
          <cell r="P771">
            <v>0</v>
          </cell>
        </row>
        <row r="772">
          <cell r="A772" t="str">
            <v/>
          </cell>
          <cell r="L772" t="str">
            <v>Маленький</v>
          </cell>
          <cell r="M772">
            <v>3</v>
          </cell>
          <cell r="N772">
            <v>3118</v>
          </cell>
          <cell r="O772">
            <v>3119482.7307672994</v>
          </cell>
          <cell r="P772">
            <v>202</v>
          </cell>
        </row>
        <row r="773">
          <cell r="A773" t="str">
            <v/>
          </cell>
          <cell r="L773" t="str">
            <v>Большой</v>
          </cell>
          <cell r="M773">
            <v>1</v>
          </cell>
          <cell r="N773">
            <v>0</v>
          </cell>
          <cell r="O773">
            <v>0</v>
          </cell>
          <cell r="P773">
            <v>0</v>
          </cell>
        </row>
        <row r="774">
          <cell r="A774" t="str">
            <v/>
          </cell>
          <cell r="L774" t="str">
            <v>Маленький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</row>
        <row r="775">
          <cell r="A775" t="str">
            <v/>
          </cell>
          <cell r="L775" t="str">
            <v>Большой</v>
          </cell>
          <cell r="M775">
            <v>1</v>
          </cell>
          <cell r="N775">
            <v>0</v>
          </cell>
          <cell r="O775">
            <v>0</v>
          </cell>
          <cell r="P775">
            <v>0</v>
          </cell>
        </row>
        <row r="776">
          <cell r="A776" t="str">
            <v/>
          </cell>
          <cell r="L776" t="str">
            <v>Большой</v>
          </cell>
          <cell r="M776">
            <v>5</v>
          </cell>
          <cell r="N776">
            <v>2158</v>
          </cell>
          <cell r="O776">
            <v>1207852.1266089741</v>
          </cell>
          <cell r="P776">
            <v>179</v>
          </cell>
        </row>
        <row r="777">
          <cell r="A777" t="str">
            <v/>
          </cell>
          <cell r="L777" t="str">
            <v>Маленький</v>
          </cell>
          <cell r="M777">
            <v>5</v>
          </cell>
          <cell r="N777">
            <v>4290</v>
          </cell>
          <cell r="O777">
            <v>2041599.1283952417</v>
          </cell>
          <cell r="P777">
            <v>104</v>
          </cell>
        </row>
        <row r="778">
          <cell r="A778" t="str">
            <v/>
          </cell>
          <cell r="L778" t="str">
            <v>Школа</v>
          </cell>
          <cell r="M778">
            <v>2</v>
          </cell>
          <cell r="N778">
            <v>1664</v>
          </cell>
          <cell r="O778">
            <v>1176177.734193549</v>
          </cell>
          <cell r="P778">
            <v>182</v>
          </cell>
        </row>
        <row r="779">
          <cell r="A779" t="str">
            <v/>
          </cell>
          <cell r="L779" t="str">
            <v>Большой</v>
          </cell>
          <cell r="M779">
            <v>3</v>
          </cell>
          <cell r="N779">
            <v>2030</v>
          </cell>
          <cell r="O779">
            <v>1049142.9684212885</v>
          </cell>
          <cell r="P779">
            <v>182</v>
          </cell>
        </row>
        <row r="780">
          <cell r="A780" t="str">
            <v/>
          </cell>
          <cell r="L780" t="str">
            <v>Маленький</v>
          </cell>
          <cell r="M780">
            <v>2</v>
          </cell>
          <cell r="N780">
            <v>1796</v>
          </cell>
          <cell r="O780">
            <v>765854.63542744075</v>
          </cell>
          <cell r="P780">
            <v>34</v>
          </cell>
        </row>
        <row r="781">
          <cell r="A781" t="str">
            <v/>
          </cell>
          <cell r="L781" t="str">
            <v>Школа</v>
          </cell>
          <cell r="M781">
            <v>1</v>
          </cell>
          <cell r="N781">
            <v>1867</v>
          </cell>
          <cell r="O781">
            <v>699191.86016929161</v>
          </cell>
          <cell r="P781">
            <v>7</v>
          </cell>
        </row>
        <row r="782">
          <cell r="A782" t="str">
            <v/>
          </cell>
          <cell r="L782" t="str">
            <v>Большой</v>
          </cell>
          <cell r="M782">
            <v>1</v>
          </cell>
          <cell r="N782">
            <v>1694</v>
          </cell>
          <cell r="O782">
            <v>773903.6649168852</v>
          </cell>
          <cell r="P782">
            <v>45</v>
          </cell>
        </row>
        <row r="783">
          <cell r="A783" t="str">
            <v/>
          </cell>
          <cell r="L783" t="str">
            <v>Маленький</v>
          </cell>
          <cell r="M783">
            <v>1</v>
          </cell>
          <cell r="N783">
            <v>1437</v>
          </cell>
          <cell r="O783">
            <v>579120.74353121046</v>
          </cell>
          <cell r="P783">
            <v>104</v>
          </cell>
        </row>
        <row r="784">
          <cell r="A784" t="str">
            <v/>
          </cell>
          <cell r="L784" t="str">
            <v>Большой</v>
          </cell>
          <cell r="M784">
            <v>3</v>
          </cell>
          <cell r="N784">
            <v>1078</v>
          </cell>
          <cell r="O784">
            <v>703645.56586460827</v>
          </cell>
          <cell r="P784">
            <v>167</v>
          </cell>
        </row>
        <row r="785">
          <cell r="A785" t="str">
            <v/>
          </cell>
          <cell r="L785" t="str">
            <v>Маленький</v>
          </cell>
          <cell r="M785">
            <v>3</v>
          </cell>
          <cell r="N785">
            <v>3531</v>
          </cell>
          <cell r="O785">
            <v>1861474.3689423017</v>
          </cell>
          <cell r="P785">
            <v>25</v>
          </cell>
        </row>
        <row r="786">
          <cell r="A786" t="str">
            <v/>
          </cell>
          <cell r="L786" t="str">
            <v>Большой</v>
          </cell>
          <cell r="M786">
            <v>3</v>
          </cell>
          <cell r="N786">
            <v>0</v>
          </cell>
          <cell r="O786">
            <v>0</v>
          </cell>
          <cell r="P786">
            <v>0</v>
          </cell>
        </row>
        <row r="787">
          <cell r="A787" t="str">
            <v/>
          </cell>
          <cell r="L787" t="str">
            <v>Маленький</v>
          </cell>
          <cell r="M787">
            <v>2</v>
          </cell>
          <cell r="N787">
            <v>0</v>
          </cell>
          <cell r="O787">
            <v>0</v>
          </cell>
          <cell r="P787">
            <v>0</v>
          </cell>
        </row>
        <row r="788">
          <cell r="A788" t="str">
            <v/>
          </cell>
          <cell r="L788" t="str">
            <v>Большой</v>
          </cell>
          <cell r="M788">
            <v>8</v>
          </cell>
          <cell r="N788">
            <v>3747</v>
          </cell>
          <cell r="O788">
            <v>1606661.2392156185</v>
          </cell>
          <cell r="P788">
            <v>115</v>
          </cell>
        </row>
        <row r="789">
          <cell r="A789" t="str">
            <v/>
          </cell>
          <cell r="L789" t="str">
            <v>Маленький</v>
          </cell>
          <cell r="M789">
            <v>6</v>
          </cell>
          <cell r="N789">
            <v>2723</v>
          </cell>
          <cell r="O789">
            <v>884092.67121711466</v>
          </cell>
          <cell r="P789">
            <v>20</v>
          </cell>
        </row>
        <row r="790">
          <cell r="A790" t="str">
            <v/>
          </cell>
          <cell r="L790" t="str">
            <v>Большой</v>
          </cell>
          <cell r="M790">
            <v>8</v>
          </cell>
          <cell r="N790">
            <v>4855</v>
          </cell>
          <cell r="O790">
            <v>2454115.5448299679</v>
          </cell>
          <cell r="P790">
            <v>257</v>
          </cell>
        </row>
        <row r="791">
          <cell r="A791" t="str">
            <v/>
          </cell>
          <cell r="L791" t="str">
            <v>Маленький</v>
          </cell>
          <cell r="M791">
            <v>3</v>
          </cell>
          <cell r="N791">
            <v>1855</v>
          </cell>
          <cell r="O791">
            <v>802231.3072055598</v>
          </cell>
          <cell r="P791">
            <v>8</v>
          </cell>
        </row>
        <row r="792">
          <cell r="A792" t="str">
            <v/>
          </cell>
          <cell r="L792" t="str">
            <v>Большой</v>
          </cell>
          <cell r="M792">
            <v>7</v>
          </cell>
          <cell r="N792">
            <v>5409</v>
          </cell>
          <cell r="O792">
            <v>1223235.0671768552</v>
          </cell>
          <cell r="P792">
            <v>591</v>
          </cell>
        </row>
        <row r="793">
          <cell r="A793" t="str">
            <v/>
          </cell>
          <cell r="L793" t="str">
            <v>Маленький</v>
          </cell>
          <cell r="M793">
            <v>10</v>
          </cell>
          <cell r="N793">
            <v>14011</v>
          </cell>
          <cell r="O793">
            <v>2639327.7126007942</v>
          </cell>
          <cell r="P793">
            <v>206</v>
          </cell>
        </row>
        <row r="794">
          <cell r="A794" t="str">
            <v/>
          </cell>
          <cell r="L794" t="str">
            <v>Большой</v>
          </cell>
          <cell r="M794">
            <v>5</v>
          </cell>
          <cell r="N794">
            <v>4515</v>
          </cell>
          <cell r="O794">
            <v>788715.04621327645</v>
          </cell>
          <cell r="P794">
            <v>735</v>
          </cell>
        </row>
        <row r="795">
          <cell r="A795" t="str">
            <v/>
          </cell>
          <cell r="L795" t="str">
            <v>Маленький</v>
          </cell>
          <cell r="M795">
            <v>2</v>
          </cell>
          <cell r="N795">
            <v>4230</v>
          </cell>
          <cell r="O795">
            <v>615497.04496024584</v>
          </cell>
          <cell r="P795">
            <v>77</v>
          </cell>
        </row>
        <row r="796">
          <cell r="A796" t="str">
            <v/>
          </cell>
          <cell r="L796" t="str">
            <v>Большой</v>
          </cell>
          <cell r="M796">
            <v>8</v>
          </cell>
          <cell r="N796">
            <v>13538</v>
          </cell>
          <cell r="O796">
            <v>6489647.7057577353</v>
          </cell>
          <cell r="P796">
            <v>828</v>
          </cell>
        </row>
        <row r="797">
          <cell r="A797" t="str">
            <v/>
          </cell>
          <cell r="L797" t="str">
            <v>Маленький</v>
          </cell>
          <cell r="M797">
            <v>7</v>
          </cell>
          <cell r="N797">
            <v>11359</v>
          </cell>
          <cell r="O797">
            <v>4873116.6428774595</v>
          </cell>
          <cell r="P797">
            <v>264</v>
          </cell>
        </row>
        <row r="798">
          <cell r="A798" t="str">
            <v/>
          </cell>
          <cell r="L798" t="str">
            <v>Большой</v>
          </cell>
          <cell r="M798">
            <v>6</v>
          </cell>
          <cell r="N798">
            <v>3919</v>
          </cell>
          <cell r="O798">
            <v>2182953.248161389</v>
          </cell>
          <cell r="P798">
            <v>921</v>
          </cell>
        </row>
        <row r="799">
          <cell r="A799" t="str">
            <v/>
          </cell>
          <cell r="L799" t="str">
            <v>Маленький</v>
          </cell>
          <cell r="M799">
            <v>8</v>
          </cell>
          <cell r="N799">
            <v>7402</v>
          </cell>
          <cell r="O799">
            <v>3374736.6180482949</v>
          </cell>
          <cell r="P799">
            <v>503</v>
          </cell>
        </row>
        <row r="800">
          <cell r="A800" t="str">
            <v/>
          </cell>
          <cell r="L800" t="str">
            <v>Большой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</row>
        <row r="801">
          <cell r="A801" t="str">
            <v/>
          </cell>
          <cell r="L801" t="str">
            <v>Большой</v>
          </cell>
          <cell r="M801">
            <v>9</v>
          </cell>
          <cell r="N801">
            <v>3641</v>
          </cell>
          <cell r="O801">
            <v>6092734.8087285338</v>
          </cell>
          <cell r="P801">
            <v>740</v>
          </cell>
        </row>
        <row r="802">
          <cell r="A802" t="str">
            <v/>
          </cell>
          <cell r="L802" t="str">
            <v>Маленький</v>
          </cell>
          <cell r="M802">
            <v>7</v>
          </cell>
          <cell r="N802">
            <v>6233</v>
          </cell>
          <cell r="O802">
            <v>9001682.7750280648</v>
          </cell>
          <cell r="P802">
            <v>137</v>
          </cell>
        </row>
        <row r="803">
          <cell r="A803" t="str">
            <v/>
          </cell>
          <cell r="L803" t="str">
            <v>Маленький</v>
          </cell>
          <cell r="M803">
            <v>1</v>
          </cell>
          <cell r="N803">
            <v>0</v>
          </cell>
          <cell r="O803">
            <v>0</v>
          </cell>
          <cell r="P803">
            <v>0</v>
          </cell>
        </row>
        <row r="804">
          <cell r="A804" t="str">
            <v/>
          </cell>
          <cell r="L804" t="str">
            <v>Большой</v>
          </cell>
          <cell r="M804">
            <v>4</v>
          </cell>
          <cell r="N804">
            <v>453</v>
          </cell>
          <cell r="O804">
            <v>257339.2798482755</v>
          </cell>
          <cell r="P804">
            <v>59</v>
          </cell>
        </row>
        <row r="805">
          <cell r="A805" t="str">
            <v/>
          </cell>
          <cell r="L805" t="str">
            <v>Маленький</v>
          </cell>
          <cell r="M805">
            <v>4</v>
          </cell>
          <cell r="N805">
            <v>476</v>
          </cell>
          <cell r="O805">
            <v>212613.32151166987</v>
          </cell>
          <cell r="P805">
            <v>51</v>
          </cell>
        </row>
        <row r="806">
          <cell r="A806" t="str">
            <v/>
          </cell>
          <cell r="L806" t="str">
            <v>Большой</v>
          </cell>
          <cell r="M806">
            <v>3</v>
          </cell>
          <cell r="N806">
            <v>896</v>
          </cell>
          <cell r="O806">
            <v>415862.86909713392</v>
          </cell>
          <cell r="P806">
            <v>541</v>
          </cell>
        </row>
        <row r="807">
          <cell r="A807" t="str">
            <v/>
          </cell>
          <cell r="L807" t="str">
            <v>Маленький</v>
          </cell>
          <cell r="M807">
            <v>3</v>
          </cell>
          <cell r="N807">
            <v>663</v>
          </cell>
          <cell r="O807">
            <v>245354.48320544197</v>
          </cell>
          <cell r="P807">
            <v>318</v>
          </cell>
        </row>
        <row r="808">
          <cell r="A808" t="str">
            <v/>
          </cell>
          <cell r="L808" t="str">
            <v>Большой</v>
          </cell>
          <cell r="M808">
            <v>4</v>
          </cell>
          <cell r="N808">
            <v>0</v>
          </cell>
          <cell r="O808">
            <v>0</v>
          </cell>
          <cell r="P808">
            <v>0</v>
          </cell>
        </row>
        <row r="809">
          <cell r="A809" t="str">
            <v/>
          </cell>
          <cell r="L809" t="str">
            <v>Маленький</v>
          </cell>
          <cell r="M809">
            <v>3</v>
          </cell>
          <cell r="N809">
            <v>0</v>
          </cell>
          <cell r="O809">
            <v>0</v>
          </cell>
          <cell r="P809">
            <v>0</v>
          </cell>
        </row>
        <row r="810">
          <cell r="A810" t="str">
            <v/>
          </cell>
          <cell r="L810" t="str">
            <v>Большой</v>
          </cell>
          <cell r="M810">
            <v>7</v>
          </cell>
          <cell r="N810">
            <v>0</v>
          </cell>
          <cell r="O810">
            <v>0</v>
          </cell>
          <cell r="P810">
            <v>0</v>
          </cell>
        </row>
        <row r="811">
          <cell r="A811" t="str">
            <v/>
          </cell>
          <cell r="L811" t="str">
            <v>Маленький</v>
          </cell>
          <cell r="M811">
            <v>5</v>
          </cell>
          <cell r="N811">
            <v>0</v>
          </cell>
          <cell r="O811">
            <v>0</v>
          </cell>
          <cell r="P811">
            <v>0</v>
          </cell>
        </row>
        <row r="812">
          <cell r="A812" t="str">
            <v/>
          </cell>
          <cell r="L812" t="str">
            <v>Большой</v>
          </cell>
          <cell r="M812">
            <v>1</v>
          </cell>
          <cell r="N812">
            <v>3</v>
          </cell>
          <cell r="O812">
            <v>1072.2279579831934</v>
          </cell>
          <cell r="P812">
            <v>0</v>
          </cell>
        </row>
        <row r="813">
          <cell r="A813" t="str">
            <v/>
          </cell>
          <cell r="L813" t="str">
            <v>Маленький</v>
          </cell>
          <cell r="M813">
            <v>1</v>
          </cell>
          <cell r="N813">
            <v>0</v>
          </cell>
          <cell r="O813">
            <v>0</v>
          </cell>
          <cell r="P813">
            <v>0</v>
          </cell>
        </row>
        <row r="814">
          <cell r="A814" t="str">
            <v/>
          </cell>
          <cell r="L814" t="str">
            <v>Большой</v>
          </cell>
          <cell r="M814">
            <v>10</v>
          </cell>
          <cell r="N814">
            <v>0</v>
          </cell>
          <cell r="O814">
            <v>0</v>
          </cell>
          <cell r="P814">
            <v>0</v>
          </cell>
        </row>
        <row r="815">
          <cell r="A815" t="str">
            <v/>
          </cell>
          <cell r="L815" t="str">
            <v>Маленький</v>
          </cell>
          <cell r="M815">
            <v>1</v>
          </cell>
          <cell r="N815">
            <v>0</v>
          </cell>
          <cell r="O815">
            <v>0</v>
          </cell>
          <cell r="P815">
            <v>0</v>
          </cell>
        </row>
        <row r="816">
          <cell r="A816" t="str">
            <v/>
          </cell>
          <cell r="L816" t="str">
            <v>Большой</v>
          </cell>
          <cell r="M816">
            <v>8</v>
          </cell>
          <cell r="N816">
            <v>1976</v>
          </cell>
          <cell r="O816">
            <v>794870.38202690519</v>
          </cell>
          <cell r="P816">
            <v>5</v>
          </cell>
        </row>
        <row r="817">
          <cell r="A817" t="str">
            <v/>
          </cell>
          <cell r="L817" t="str">
            <v>Маленький</v>
          </cell>
          <cell r="M817">
            <v>4</v>
          </cell>
          <cell r="N817">
            <v>2096</v>
          </cell>
          <cell r="O817">
            <v>704613.20252631616</v>
          </cell>
          <cell r="P817">
            <v>1</v>
          </cell>
        </row>
        <row r="818">
          <cell r="A818" t="str">
            <v/>
          </cell>
          <cell r="L818" t="str">
            <v>Большой</v>
          </cell>
          <cell r="M818">
            <v>2</v>
          </cell>
          <cell r="N818">
            <v>0</v>
          </cell>
          <cell r="O818">
            <v>0</v>
          </cell>
          <cell r="P818">
            <v>0</v>
          </cell>
        </row>
        <row r="819">
          <cell r="A819" t="str">
            <v/>
          </cell>
          <cell r="L819" t="str">
            <v>Маленький</v>
          </cell>
          <cell r="M819">
            <v>1</v>
          </cell>
          <cell r="N819">
            <v>0</v>
          </cell>
          <cell r="O819">
            <v>0</v>
          </cell>
          <cell r="P819">
            <v>0</v>
          </cell>
        </row>
        <row r="820">
          <cell r="A820" t="str">
            <v/>
          </cell>
          <cell r="L820" t="str">
            <v>Большой</v>
          </cell>
          <cell r="M820">
            <v>5</v>
          </cell>
          <cell r="N820">
            <v>0</v>
          </cell>
          <cell r="O820">
            <v>0</v>
          </cell>
          <cell r="P820">
            <v>0</v>
          </cell>
        </row>
        <row r="821">
          <cell r="A821" t="str">
            <v/>
          </cell>
          <cell r="L821" t="str">
            <v>Маленький</v>
          </cell>
          <cell r="M821">
            <v>2</v>
          </cell>
          <cell r="N821">
            <v>0</v>
          </cell>
          <cell r="O821">
            <v>0</v>
          </cell>
          <cell r="P821">
            <v>0</v>
          </cell>
        </row>
        <row r="822">
          <cell r="A822" t="str">
            <v/>
          </cell>
          <cell r="L822" t="str">
            <v>Большой</v>
          </cell>
          <cell r="M822">
            <v>10</v>
          </cell>
          <cell r="N822">
            <v>1250</v>
          </cell>
          <cell r="O822">
            <v>467920.92764496466</v>
          </cell>
          <cell r="P822">
            <v>3</v>
          </cell>
        </row>
        <row r="823">
          <cell r="A823" t="str">
            <v/>
          </cell>
          <cell r="L823" t="str">
            <v>Маленький</v>
          </cell>
          <cell r="M823">
            <v>7</v>
          </cell>
          <cell r="N823">
            <v>941</v>
          </cell>
          <cell r="O823">
            <v>406593.89599550428</v>
          </cell>
          <cell r="P823">
            <v>0</v>
          </cell>
        </row>
        <row r="824">
          <cell r="A824" t="str">
            <v/>
          </cell>
          <cell r="L824" t="str">
            <v>Большой</v>
          </cell>
          <cell r="M824">
            <v>7</v>
          </cell>
          <cell r="N824">
            <v>0</v>
          </cell>
          <cell r="O824">
            <v>0</v>
          </cell>
          <cell r="P824">
            <v>0</v>
          </cell>
        </row>
        <row r="825">
          <cell r="A825" t="str">
            <v/>
          </cell>
          <cell r="L825" t="str">
            <v>Маленький</v>
          </cell>
          <cell r="M825">
            <v>3</v>
          </cell>
          <cell r="N825">
            <v>0</v>
          </cell>
          <cell r="O825">
            <v>0</v>
          </cell>
          <cell r="P825">
            <v>0</v>
          </cell>
        </row>
        <row r="826">
          <cell r="A826" t="str">
            <v/>
          </cell>
          <cell r="L826" t="str">
            <v>Школа</v>
          </cell>
          <cell r="M826">
            <v>1</v>
          </cell>
          <cell r="N826">
            <v>0</v>
          </cell>
          <cell r="O826">
            <v>0</v>
          </cell>
          <cell r="P826">
            <v>0</v>
          </cell>
        </row>
        <row r="827">
          <cell r="A827" t="str">
            <v/>
          </cell>
          <cell r="L827" t="str">
            <v>Маленький</v>
          </cell>
          <cell r="M827">
            <v>1</v>
          </cell>
          <cell r="N827">
            <v>0</v>
          </cell>
          <cell r="O827">
            <v>0</v>
          </cell>
          <cell r="P827">
            <v>0</v>
          </cell>
        </row>
        <row r="828">
          <cell r="A828" t="str">
            <v/>
          </cell>
          <cell r="L828" t="str">
            <v>Маленький</v>
          </cell>
          <cell r="M828">
            <v>1</v>
          </cell>
          <cell r="N828">
            <v>0</v>
          </cell>
          <cell r="O828">
            <v>0</v>
          </cell>
          <cell r="P828">
            <v>0</v>
          </cell>
        </row>
        <row r="829">
          <cell r="A829" t="str">
            <v/>
          </cell>
          <cell r="L829" t="str">
            <v>Школа</v>
          </cell>
          <cell r="M829">
            <v>2</v>
          </cell>
          <cell r="N829">
            <v>0</v>
          </cell>
          <cell r="O829">
            <v>0</v>
          </cell>
          <cell r="P829">
            <v>0</v>
          </cell>
        </row>
        <row r="830">
          <cell r="A830" t="str">
            <v/>
          </cell>
          <cell r="L830" t="str">
            <v>Большой</v>
          </cell>
          <cell r="M830">
            <v>6</v>
          </cell>
          <cell r="N830">
            <v>0</v>
          </cell>
          <cell r="O830">
            <v>0</v>
          </cell>
          <cell r="P830">
            <v>0</v>
          </cell>
        </row>
        <row r="831">
          <cell r="A831" t="str">
            <v/>
          </cell>
          <cell r="L831" t="str">
            <v>Маленький</v>
          </cell>
          <cell r="M831">
            <v>9</v>
          </cell>
          <cell r="N831">
            <v>2898</v>
          </cell>
          <cell r="O831">
            <v>2148355.9522061823</v>
          </cell>
          <cell r="P831">
            <v>0</v>
          </cell>
        </row>
        <row r="832">
          <cell r="A832" t="str">
            <v/>
          </cell>
          <cell r="L832" t="str">
            <v>Большой</v>
          </cell>
          <cell r="M832">
            <v>4</v>
          </cell>
          <cell r="N832">
            <v>0</v>
          </cell>
          <cell r="O832">
            <v>0</v>
          </cell>
          <cell r="P832">
            <v>0</v>
          </cell>
        </row>
        <row r="833">
          <cell r="A833" t="str">
            <v/>
          </cell>
          <cell r="L833" t="str">
            <v>Маленький</v>
          </cell>
          <cell r="M833">
            <v>7</v>
          </cell>
          <cell r="N833">
            <v>1923</v>
          </cell>
          <cell r="O833">
            <v>957093.65748473373</v>
          </cell>
          <cell r="P833">
            <v>7</v>
          </cell>
        </row>
        <row r="834">
          <cell r="A834" t="str">
            <v/>
          </cell>
          <cell r="L834" t="str">
            <v>Большой</v>
          </cell>
          <cell r="M834">
            <v>7</v>
          </cell>
          <cell r="N834">
            <v>7122</v>
          </cell>
          <cell r="O834">
            <v>3768319.3529833602</v>
          </cell>
          <cell r="P834">
            <v>26</v>
          </cell>
        </row>
        <row r="835">
          <cell r="A835" t="str">
            <v/>
          </cell>
          <cell r="L835" t="str">
            <v>Маленький</v>
          </cell>
          <cell r="M835">
            <v>9</v>
          </cell>
          <cell r="N835">
            <v>7337</v>
          </cell>
          <cell r="O835">
            <v>3339749.1049911673</v>
          </cell>
          <cell r="P835">
            <v>4</v>
          </cell>
        </row>
        <row r="836">
          <cell r="A836" t="str">
            <v/>
          </cell>
          <cell r="L836" t="str">
            <v>Большой</v>
          </cell>
          <cell r="M836">
            <v>1</v>
          </cell>
          <cell r="N836">
            <v>0</v>
          </cell>
          <cell r="O836">
            <v>0</v>
          </cell>
          <cell r="P836">
            <v>0</v>
          </cell>
        </row>
        <row r="837">
          <cell r="A837" t="str">
            <v/>
          </cell>
          <cell r="L837" t="str">
            <v>Маленький</v>
          </cell>
          <cell r="M837">
            <v>1</v>
          </cell>
          <cell r="N837">
            <v>0</v>
          </cell>
          <cell r="O837">
            <v>0</v>
          </cell>
          <cell r="P837">
            <v>0</v>
          </cell>
        </row>
        <row r="838">
          <cell r="A838" t="str">
            <v/>
          </cell>
          <cell r="L838" t="str">
            <v>Школа</v>
          </cell>
          <cell r="M838">
            <v>1</v>
          </cell>
          <cell r="N838">
            <v>2188</v>
          </cell>
          <cell r="O838">
            <v>779308.90289932955</v>
          </cell>
          <cell r="P838">
            <v>15</v>
          </cell>
        </row>
        <row r="839">
          <cell r="A839" t="str">
            <v/>
          </cell>
          <cell r="L839" t="str">
            <v>Большой</v>
          </cell>
          <cell r="M839">
            <v>4</v>
          </cell>
          <cell r="N839">
            <v>2246</v>
          </cell>
          <cell r="O839">
            <v>1266130.3818014052</v>
          </cell>
          <cell r="P839">
            <v>174</v>
          </cell>
        </row>
        <row r="840">
          <cell r="A840" t="str">
            <v/>
          </cell>
          <cell r="L840" t="str">
            <v>Маленький</v>
          </cell>
          <cell r="M840">
            <v>3</v>
          </cell>
          <cell r="N840">
            <v>2231</v>
          </cell>
          <cell r="O840">
            <v>1070331.3186129476</v>
          </cell>
          <cell r="P840">
            <v>153</v>
          </cell>
        </row>
        <row r="841">
          <cell r="A841" t="str">
            <v/>
          </cell>
          <cell r="L841" t="str">
            <v>Школа</v>
          </cell>
          <cell r="M841">
            <v>1</v>
          </cell>
          <cell r="N841">
            <v>0</v>
          </cell>
          <cell r="O841">
            <v>0</v>
          </cell>
          <cell r="P841">
            <v>0</v>
          </cell>
        </row>
        <row r="842">
          <cell r="A842" t="str">
            <v/>
          </cell>
          <cell r="L842" t="str">
            <v>Большой</v>
          </cell>
          <cell r="M842">
            <v>1</v>
          </cell>
          <cell r="N842">
            <v>0</v>
          </cell>
          <cell r="O842">
            <v>0</v>
          </cell>
          <cell r="P842">
            <v>0</v>
          </cell>
        </row>
        <row r="843">
          <cell r="A843" t="str">
            <v/>
          </cell>
          <cell r="L843" t="str">
            <v>Маленький</v>
          </cell>
          <cell r="M843">
            <v>1</v>
          </cell>
          <cell r="N843">
            <v>0</v>
          </cell>
          <cell r="O843">
            <v>0</v>
          </cell>
          <cell r="P843">
            <v>0</v>
          </cell>
        </row>
        <row r="844">
          <cell r="A844" t="str">
            <v/>
          </cell>
          <cell r="L844" t="str">
            <v>Большой</v>
          </cell>
          <cell r="M844">
            <v>1</v>
          </cell>
          <cell r="N844">
            <v>586</v>
          </cell>
          <cell r="O844">
            <v>254688.23837187505</v>
          </cell>
          <cell r="P844">
            <v>0</v>
          </cell>
        </row>
        <row r="845">
          <cell r="A845" t="str">
            <v/>
          </cell>
          <cell r="L845" t="str">
            <v>Маленький</v>
          </cell>
          <cell r="M845">
            <v>1</v>
          </cell>
          <cell r="N845">
            <v>545</v>
          </cell>
          <cell r="O845">
            <v>209724.10133984368</v>
          </cell>
          <cell r="P845">
            <v>0</v>
          </cell>
        </row>
        <row r="846">
          <cell r="A846" t="str">
            <v/>
          </cell>
          <cell r="L846" t="str">
            <v>Школа</v>
          </cell>
          <cell r="M846">
            <v>2</v>
          </cell>
          <cell r="N846">
            <v>3366</v>
          </cell>
          <cell r="O846">
            <v>1161169.780339072</v>
          </cell>
          <cell r="P846">
            <v>1</v>
          </cell>
        </row>
        <row r="847">
          <cell r="A847" t="str">
            <v/>
          </cell>
          <cell r="L847" t="str">
            <v>Большой</v>
          </cell>
          <cell r="M847">
            <v>4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/>
          </cell>
          <cell r="L848" t="str">
            <v>Маленький</v>
          </cell>
          <cell r="M848">
            <v>4</v>
          </cell>
          <cell r="N848">
            <v>0</v>
          </cell>
          <cell r="O848">
            <v>0</v>
          </cell>
          <cell r="P848">
            <v>0</v>
          </cell>
        </row>
        <row r="849">
          <cell r="A849" t="str">
            <v/>
          </cell>
          <cell r="L849" t="str">
            <v>Большой</v>
          </cell>
          <cell r="M849">
            <v>4</v>
          </cell>
          <cell r="N849">
            <v>0</v>
          </cell>
          <cell r="O849">
            <v>0</v>
          </cell>
          <cell r="P849">
            <v>0</v>
          </cell>
        </row>
        <row r="850">
          <cell r="A850" t="str">
            <v/>
          </cell>
          <cell r="L850" t="str">
            <v>Маленький</v>
          </cell>
          <cell r="M850">
            <v>4</v>
          </cell>
          <cell r="N850">
            <v>0</v>
          </cell>
          <cell r="O850">
            <v>0</v>
          </cell>
          <cell r="P850">
            <v>0</v>
          </cell>
        </row>
        <row r="851">
          <cell r="A851" t="str">
            <v/>
          </cell>
          <cell r="L851" t="str">
            <v>Большой</v>
          </cell>
          <cell r="M851">
            <v>4</v>
          </cell>
          <cell r="N851">
            <v>0</v>
          </cell>
          <cell r="O851">
            <v>0</v>
          </cell>
          <cell r="P851">
            <v>0</v>
          </cell>
        </row>
        <row r="852">
          <cell r="A852" t="str">
            <v/>
          </cell>
          <cell r="L852" t="str">
            <v>Маленький</v>
          </cell>
          <cell r="M852">
            <v>1</v>
          </cell>
          <cell r="N852">
            <v>0</v>
          </cell>
          <cell r="O852">
            <v>0</v>
          </cell>
          <cell r="P852">
            <v>0</v>
          </cell>
        </row>
        <row r="853">
          <cell r="A853" t="str">
            <v/>
          </cell>
          <cell r="L853" t="str">
            <v>Большой</v>
          </cell>
          <cell r="M853">
            <v>8</v>
          </cell>
          <cell r="N853">
            <v>0</v>
          </cell>
          <cell r="O853">
            <v>0</v>
          </cell>
          <cell r="P853">
            <v>0</v>
          </cell>
        </row>
        <row r="854">
          <cell r="A854" t="str">
            <v/>
          </cell>
          <cell r="L854" t="str">
            <v>Маленький</v>
          </cell>
          <cell r="M854">
            <v>5</v>
          </cell>
          <cell r="N854">
            <v>0</v>
          </cell>
          <cell r="O854">
            <v>0</v>
          </cell>
          <cell r="P854">
            <v>0</v>
          </cell>
        </row>
        <row r="855">
          <cell r="A855" t="str">
            <v/>
          </cell>
          <cell r="L855" t="str">
            <v>Большой</v>
          </cell>
          <cell r="M855">
            <v>3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/>
          </cell>
          <cell r="L856" t="str">
            <v>Маленький</v>
          </cell>
          <cell r="M856">
            <v>4</v>
          </cell>
          <cell r="N856">
            <v>0</v>
          </cell>
          <cell r="O856">
            <v>0</v>
          </cell>
          <cell r="P856">
            <v>0</v>
          </cell>
        </row>
        <row r="857">
          <cell r="A857" t="str">
            <v/>
          </cell>
          <cell r="L857" t="str">
            <v>Большой</v>
          </cell>
          <cell r="M857">
            <v>8</v>
          </cell>
          <cell r="N857">
            <v>0</v>
          </cell>
          <cell r="O857">
            <v>0</v>
          </cell>
          <cell r="P857">
            <v>0</v>
          </cell>
        </row>
        <row r="858">
          <cell r="A858" t="str">
            <v/>
          </cell>
          <cell r="L858" t="str">
            <v>Маленький</v>
          </cell>
          <cell r="M858">
            <v>10</v>
          </cell>
          <cell r="N858">
            <v>0</v>
          </cell>
          <cell r="O858">
            <v>0</v>
          </cell>
          <cell r="P858">
            <v>0</v>
          </cell>
        </row>
        <row r="859">
          <cell r="A859" t="str">
            <v/>
          </cell>
          <cell r="L859" t="str">
            <v>Большой</v>
          </cell>
          <cell r="M859">
            <v>8</v>
          </cell>
          <cell r="N859">
            <v>0</v>
          </cell>
          <cell r="O859">
            <v>0</v>
          </cell>
          <cell r="P859">
            <v>0</v>
          </cell>
        </row>
        <row r="860">
          <cell r="A860" t="str">
            <v/>
          </cell>
          <cell r="L860" t="str">
            <v>Маленький</v>
          </cell>
          <cell r="M860">
            <v>2</v>
          </cell>
          <cell r="N860">
            <v>0</v>
          </cell>
          <cell r="O860">
            <v>0</v>
          </cell>
          <cell r="P860">
            <v>0</v>
          </cell>
        </row>
        <row r="861">
          <cell r="A861" t="str">
            <v/>
          </cell>
          <cell r="L861" t="str">
            <v>Большой</v>
          </cell>
          <cell r="M861">
            <v>5</v>
          </cell>
          <cell r="N861">
            <v>0</v>
          </cell>
          <cell r="O861">
            <v>0</v>
          </cell>
          <cell r="P861">
            <v>0</v>
          </cell>
        </row>
        <row r="862">
          <cell r="A862" t="str">
            <v/>
          </cell>
          <cell r="L862" t="str">
            <v>Маленький</v>
          </cell>
          <cell r="M862">
            <v>5</v>
          </cell>
          <cell r="N862">
            <v>0</v>
          </cell>
          <cell r="O862">
            <v>0</v>
          </cell>
          <cell r="P862">
            <v>0</v>
          </cell>
        </row>
        <row r="863">
          <cell r="A863" t="str">
            <v/>
          </cell>
          <cell r="L863" t="str">
            <v>Большой</v>
          </cell>
          <cell r="M863">
            <v>7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/>
          </cell>
          <cell r="L864" t="str">
            <v>Маленький</v>
          </cell>
          <cell r="M864">
            <v>5</v>
          </cell>
          <cell r="N864">
            <v>0</v>
          </cell>
          <cell r="O864">
            <v>0</v>
          </cell>
          <cell r="P864">
            <v>0</v>
          </cell>
        </row>
        <row r="865">
          <cell r="A865" t="str">
            <v/>
          </cell>
          <cell r="L865" t="str">
            <v>Большой</v>
          </cell>
          <cell r="M865">
            <v>4</v>
          </cell>
          <cell r="N865">
            <v>0</v>
          </cell>
          <cell r="O865">
            <v>0</v>
          </cell>
          <cell r="P865">
            <v>0</v>
          </cell>
        </row>
        <row r="866">
          <cell r="A866" t="str">
            <v/>
          </cell>
          <cell r="L866" t="str">
            <v>Маленький</v>
          </cell>
          <cell r="M866">
            <v>4</v>
          </cell>
          <cell r="N866">
            <v>0</v>
          </cell>
          <cell r="O866">
            <v>0</v>
          </cell>
          <cell r="P866">
            <v>0</v>
          </cell>
        </row>
        <row r="867">
          <cell r="A867" t="str">
            <v/>
          </cell>
          <cell r="L867" t="str">
            <v>Большой</v>
          </cell>
          <cell r="M867">
            <v>4</v>
          </cell>
          <cell r="N867">
            <v>2927</v>
          </cell>
          <cell r="O867">
            <v>1368466.6159302806</v>
          </cell>
          <cell r="P867">
            <v>267</v>
          </cell>
        </row>
        <row r="868">
          <cell r="A868" t="str">
            <v/>
          </cell>
          <cell r="L868" t="str">
            <v>Маленький</v>
          </cell>
          <cell r="M868">
            <v>4</v>
          </cell>
          <cell r="N868">
            <v>2436</v>
          </cell>
          <cell r="O868">
            <v>978108.43690349441</v>
          </cell>
          <cell r="P868">
            <v>553</v>
          </cell>
        </row>
        <row r="869">
          <cell r="A869" t="str">
            <v/>
          </cell>
          <cell r="L869" t="str">
            <v>Маленький</v>
          </cell>
          <cell r="M869">
            <v>1</v>
          </cell>
          <cell r="N869">
            <v>0</v>
          </cell>
          <cell r="O869">
            <v>0</v>
          </cell>
          <cell r="P869">
            <v>0</v>
          </cell>
        </row>
        <row r="870">
          <cell r="A870" t="str">
            <v/>
          </cell>
          <cell r="L870" t="str">
            <v>Большой</v>
          </cell>
          <cell r="M870">
            <v>1</v>
          </cell>
          <cell r="N870">
            <v>1057</v>
          </cell>
          <cell r="O870">
            <v>409389.7949510722</v>
          </cell>
          <cell r="P870">
            <v>0</v>
          </cell>
        </row>
        <row r="871">
          <cell r="A871" t="str">
            <v/>
          </cell>
          <cell r="L871" t="str">
            <v>Большой</v>
          </cell>
          <cell r="M871">
            <v>6</v>
          </cell>
          <cell r="N871">
            <v>3255</v>
          </cell>
          <cell r="O871">
            <v>2921104.1963601736</v>
          </cell>
          <cell r="P871">
            <v>1</v>
          </cell>
        </row>
        <row r="872">
          <cell r="A872" t="str">
            <v/>
          </cell>
          <cell r="L872" t="str">
            <v>Маленький</v>
          </cell>
          <cell r="M872">
            <v>10</v>
          </cell>
          <cell r="N872">
            <v>7704</v>
          </cell>
          <cell r="O872">
            <v>6147730.0630506342</v>
          </cell>
          <cell r="P872">
            <v>58</v>
          </cell>
        </row>
        <row r="873">
          <cell r="A873" t="str">
            <v/>
          </cell>
          <cell r="L873" t="str">
            <v>Большой</v>
          </cell>
          <cell r="M873">
            <v>1</v>
          </cell>
          <cell r="N873">
            <v>2309</v>
          </cell>
          <cell r="O873">
            <v>1192284.6780658807</v>
          </cell>
          <cell r="P873">
            <v>0</v>
          </cell>
        </row>
        <row r="874">
          <cell r="A874" t="str">
            <v/>
          </cell>
          <cell r="L874" t="str">
            <v>Маленький</v>
          </cell>
          <cell r="M874">
            <v>1</v>
          </cell>
          <cell r="N874">
            <v>2305</v>
          </cell>
          <cell r="O874">
            <v>991692.44786182104</v>
          </cell>
          <cell r="P874">
            <v>0</v>
          </cell>
        </row>
        <row r="875">
          <cell r="A875" t="str">
            <v/>
          </cell>
          <cell r="L875" t="str">
            <v>Большой</v>
          </cell>
          <cell r="M875">
            <v>1</v>
          </cell>
          <cell r="N875">
            <v>0</v>
          </cell>
          <cell r="O875">
            <v>0</v>
          </cell>
          <cell r="P875">
            <v>0</v>
          </cell>
        </row>
        <row r="876">
          <cell r="A876" t="str">
            <v/>
          </cell>
          <cell r="L876" t="str">
            <v>Школа</v>
          </cell>
          <cell r="M876">
            <v>1</v>
          </cell>
          <cell r="N876">
            <v>1289</v>
          </cell>
          <cell r="O876">
            <v>1351181.3820341888</v>
          </cell>
          <cell r="P876">
            <v>0</v>
          </cell>
        </row>
        <row r="877">
          <cell r="A877" t="str">
            <v/>
          </cell>
          <cell r="L877" t="str">
            <v>Большой</v>
          </cell>
          <cell r="M877">
            <v>8</v>
          </cell>
          <cell r="N877">
            <v>931</v>
          </cell>
          <cell r="O877">
            <v>289865.47783473833</v>
          </cell>
          <cell r="P877">
            <v>1</v>
          </cell>
        </row>
        <row r="878">
          <cell r="A878" t="str">
            <v/>
          </cell>
          <cell r="L878" t="str">
            <v>Маленький</v>
          </cell>
          <cell r="M878">
            <v>9</v>
          </cell>
          <cell r="N878">
            <v>897</v>
          </cell>
          <cell r="O878">
            <v>222438.55230697687</v>
          </cell>
          <cell r="P878">
            <v>1</v>
          </cell>
        </row>
        <row r="879">
          <cell r="A879" t="str">
            <v/>
          </cell>
          <cell r="L879" t="str">
            <v>Большой</v>
          </cell>
          <cell r="M879">
            <v>1</v>
          </cell>
          <cell r="N879">
            <v>0</v>
          </cell>
          <cell r="O879">
            <v>0</v>
          </cell>
          <cell r="P879">
            <v>0</v>
          </cell>
        </row>
        <row r="880">
          <cell r="A880" t="str">
            <v/>
          </cell>
          <cell r="L880" t="str">
            <v>Маленький</v>
          </cell>
          <cell r="M880">
            <v>4</v>
          </cell>
          <cell r="N880">
            <v>2354</v>
          </cell>
          <cell r="O880">
            <v>1577612.9308424871</v>
          </cell>
          <cell r="P880">
            <v>15</v>
          </cell>
        </row>
        <row r="881">
          <cell r="A881" t="str">
            <v/>
          </cell>
          <cell r="L881" t="str">
            <v>Школа</v>
          </cell>
          <cell r="M881">
            <v>1</v>
          </cell>
          <cell r="N881">
            <v>1442</v>
          </cell>
          <cell r="O881">
            <v>905606.06715836178</v>
          </cell>
          <cell r="P881">
            <v>0</v>
          </cell>
        </row>
        <row r="882">
          <cell r="A882" t="str">
            <v/>
          </cell>
          <cell r="L882" t="str">
            <v>Большой</v>
          </cell>
          <cell r="M882">
            <v>3</v>
          </cell>
          <cell r="N882">
            <v>1057</v>
          </cell>
          <cell r="O882">
            <v>818004.32115201687</v>
          </cell>
          <cell r="P882">
            <v>2</v>
          </cell>
        </row>
        <row r="883">
          <cell r="A883" t="str">
            <v/>
          </cell>
          <cell r="L883" t="str">
            <v>Маленький</v>
          </cell>
          <cell r="M883">
            <v>2</v>
          </cell>
          <cell r="N883">
            <v>1058</v>
          </cell>
          <cell r="O883">
            <v>677452.20722193585</v>
          </cell>
          <cell r="P883">
            <v>1</v>
          </cell>
        </row>
        <row r="884">
          <cell r="A884" t="str">
            <v/>
          </cell>
          <cell r="L884" t="str">
            <v>Большой</v>
          </cell>
          <cell r="M884">
            <v>5</v>
          </cell>
          <cell r="N884">
            <v>0</v>
          </cell>
          <cell r="O884">
            <v>0</v>
          </cell>
          <cell r="P884">
            <v>0</v>
          </cell>
        </row>
        <row r="885">
          <cell r="A885" t="str">
            <v/>
          </cell>
          <cell r="L885" t="str">
            <v>Маленький</v>
          </cell>
          <cell r="M885">
            <v>7</v>
          </cell>
          <cell r="N885">
            <v>3272</v>
          </cell>
          <cell r="O885">
            <v>631921.3448984616</v>
          </cell>
          <cell r="P885">
            <v>58</v>
          </cell>
        </row>
        <row r="886">
          <cell r="A886" t="str">
            <v/>
          </cell>
          <cell r="L886" t="str">
            <v>Большой</v>
          </cell>
          <cell r="M886">
            <v>8</v>
          </cell>
          <cell r="N886">
            <v>0</v>
          </cell>
          <cell r="O886">
            <v>0</v>
          </cell>
          <cell r="P886">
            <v>0</v>
          </cell>
        </row>
        <row r="887">
          <cell r="A887" t="str">
            <v/>
          </cell>
          <cell r="L887" t="str">
            <v>Маленький</v>
          </cell>
          <cell r="M887">
            <v>10</v>
          </cell>
          <cell r="N887">
            <v>0</v>
          </cell>
          <cell r="O887">
            <v>0</v>
          </cell>
          <cell r="P887">
            <v>0</v>
          </cell>
        </row>
        <row r="888">
          <cell r="A888" t="str">
            <v/>
          </cell>
          <cell r="L888" t="str">
            <v>Школа</v>
          </cell>
          <cell r="M888">
            <v>1</v>
          </cell>
          <cell r="N888">
            <v>0</v>
          </cell>
          <cell r="O888">
            <v>0</v>
          </cell>
          <cell r="P888">
            <v>0</v>
          </cell>
        </row>
        <row r="889">
          <cell r="A889" t="str">
            <v/>
          </cell>
          <cell r="L889" t="str">
            <v>Большой</v>
          </cell>
          <cell r="M889">
            <v>3</v>
          </cell>
          <cell r="N889">
            <v>1259</v>
          </cell>
          <cell r="O889">
            <v>1026321.1739839697</v>
          </cell>
          <cell r="P889">
            <v>0</v>
          </cell>
        </row>
        <row r="890">
          <cell r="A890" t="str">
            <v/>
          </cell>
          <cell r="L890" t="str">
            <v>Маленький</v>
          </cell>
          <cell r="M890">
            <v>3</v>
          </cell>
          <cell r="N890">
            <v>1261</v>
          </cell>
          <cell r="O890">
            <v>894729.0166132726</v>
          </cell>
          <cell r="P890">
            <v>0</v>
          </cell>
        </row>
        <row r="891">
          <cell r="A891" t="str">
            <v/>
          </cell>
          <cell r="L891" t="str">
            <v>Большой</v>
          </cell>
          <cell r="M891">
            <v>4</v>
          </cell>
          <cell r="N891">
            <v>523</v>
          </cell>
          <cell r="O891">
            <v>348818.36683974415</v>
          </cell>
          <cell r="P891">
            <v>5</v>
          </cell>
        </row>
        <row r="892">
          <cell r="A892" t="str">
            <v/>
          </cell>
          <cell r="L892" t="str">
            <v>Маленький</v>
          </cell>
          <cell r="M892">
            <v>3</v>
          </cell>
          <cell r="N892">
            <v>591</v>
          </cell>
          <cell r="O892">
            <v>349839.8387448971</v>
          </cell>
          <cell r="P892">
            <v>2</v>
          </cell>
        </row>
        <row r="893">
          <cell r="A893" t="str">
            <v/>
          </cell>
          <cell r="L893" t="str">
            <v>Большой</v>
          </cell>
          <cell r="M893">
            <v>5</v>
          </cell>
          <cell r="N893">
            <v>1443</v>
          </cell>
          <cell r="O893">
            <v>1035671.7392516646</v>
          </cell>
          <cell r="P893">
            <v>0</v>
          </cell>
        </row>
        <row r="894">
          <cell r="A894" t="str">
            <v/>
          </cell>
          <cell r="L894" t="str">
            <v>Маленький</v>
          </cell>
          <cell r="M894">
            <v>5</v>
          </cell>
          <cell r="N894">
            <v>1444</v>
          </cell>
          <cell r="O894">
            <v>941618.81178695092</v>
          </cell>
          <cell r="P894">
            <v>0</v>
          </cell>
        </row>
        <row r="895">
          <cell r="A895" t="str">
            <v/>
          </cell>
          <cell r="L895" t="str">
            <v>Большой</v>
          </cell>
          <cell r="M895">
            <v>10</v>
          </cell>
          <cell r="N895">
            <v>5610</v>
          </cell>
          <cell r="O895">
            <v>5179591.170526728</v>
          </cell>
          <cell r="P895">
            <v>189</v>
          </cell>
        </row>
        <row r="896">
          <cell r="A896" t="str">
            <v/>
          </cell>
          <cell r="L896" t="str">
            <v>Маленький</v>
          </cell>
          <cell r="M896">
            <v>5</v>
          </cell>
          <cell r="N896">
            <v>2074</v>
          </cell>
          <cell r="O896">
            <v>1656777.0866134176</v>
          </cell>
          <cell r="P896">
            <v>20</v>
          </cell>
        </row>
        <row r="897">
          <cell r="A897" t="str">
            <v/>
          </cell>
          <cell r="L897" t="str">
            <v>Школа</v>
          </cell>
          <cell r="M897">
            <v>2</v>
          </cell>
          <cell r="N897">
            <v>948</v>
          </cell>
          <cell r="O897">
            <v>793294.83512408717</v>
          </cell>
          <cell r="P897">
            <v>14</v>
          </cell>
        </row>
        <row r="898">
          <cell r="A898" t="str">
            <v/>
          </cell>
          <cell r="L898" t="str">
            <v>Большой</v>
          </cell>
          <cell r="M898">
            <v>1</v>
          </cell>
          <cell r="N898">
            <v>2004</v>
          </cell>
          <cell r="O898">
            <v>1250270.2105030417</v>
          </cell>
          <cell r="P898">
            <v>3</v>
          </cell>
        </row>
        <row r="899">
          <cell r="A899" t="str">
            <v/>
          </cell>
          <cell r="L899" t="str">
            <v>Большой</v>
          </cell>
          <cell r="M899">
            <v>2</v>
          </cell>
          <cell r="N899">
            <v>0</v>
          </cell>
          <cell r="O899">
            <v>0</v>
          </cell>
          <cell r="P899">
            <v>0</v>
          </cell>
        </row>
        <row r="900">
          <cell r="A900" t="str">
            <v/>
          </cell>
          <cell r="L900" t="str">
            <v>Маленький</v>
          </cell>
          <cell r="M900">
            <v>3</v>
          </cell>
          <cell r="N900">
            <v>0</v>
          </cell>
          <cell r="O900">
            <v>0</v>
          </cell>
          <cell r="P900">
            <v>0</v>
          </cell>
        </row>
        <row r="901">
          <cell r="A901" t="str">
            <v/>
          </cell>
          <cell r="L901" t="str">
            <v>Маленький</v>
          </cell>
          <cell r="M901">
            <v>1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/>
          </cell>
          <cell r="L902" t="str">
            <v>Маленький</v>
          </cell>
          <cell r="M902">
            <v>2</v>
          </cell>
          <cell r="N902">
            <v>0</v>
          </cell>
          <cell r="O902">
            <v>0</v>
          </cell>
          <cell r="P902">
            <v>0</v>
          </cell>
        </row>
        <row r="903">
          <cell r="A903" t="str">
            <v/>
          </cell>
          <cell r="L903" t="str">
            <v>Маленький</v>
          </cell>
          <cell r="M903">
            <v>1</v>
          </cell>
          <cell r="N903">
            <v>0</v>
          </cell>
          <cell r="O903">
            <v>0</v>
          </cell>
          <cell r="P903">
            <v>0</v>
          </cell>
        </row>
        <row r="904">
          <cell r="A904" t="str">
            <v/>
          </cell>
          <cell r="L904" t="str">
            <v>Большой</v>
          </cell>
          <cell r="M904">
            <v>2</v>
          </cell>
          <cell r="N904">
            <v>0</v>
          </cell>
          <cell r="O904">
            <v>0</v>
          </cell>
          <cell r="P904">
            <v>0</v>
          </cell>
        </row>
        <row r="905">
          <cell r="A905" t="str">
            <v/>
          </cell>
          <cell r="L905" t="str">
            <v>Маленький</v>
          </cell>
          <cell r="M905">
            <v>2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/>
          </cell>
          <cell r="L906" t="str">
            <v>Большой</v>
          </cell>
          <cell r="M906">
            <v>3</v>
          </cell>
          <cell r="N906">
            <v>0</v>
          </cell>
          <cell r="O906">
            <v>0</v>
          </cell>
          <cell r="P906">
            <v>0</v>
          </cell>
        </row>
        <row r="907">
          <cell r="A907" t="str">
            <v/>
          </cell>
          <cell r="L907" t="str">
            <v>Маленький</v>
          </cell>
          <cell r="M907">
            <v>5</v>
          </cell>
          <cell r="N907">
            <v>0</v>
          </cell>
          <cell r="O907">
            <v>0</v>
          </cell>
          <cell r="P907">
            <v>0</v>
          </cell>
        </row>
        <row r="908">
          <cell r="A908" t="str">
            <v/>
          </cell>
          <cell r="L908" t="str">
            <v>Большой</v>
          </cell>
          <cell r="M908">
            <v>4</v>
          </cell>
          <cell r="N908">
            <v>0</v>
          </cell>
          <cell r="O908">
            <v>0</v>
          </cell>
          <cell r="P908">
            <v>0</v>
          </cell>
        </row>
        <row r="909">
          <cell r="A909" t="str">
            <v/>
          </cell>
          <cell r="L909" t="str">
            <v>Маленький</v>
          </cell>
          <cell r="M909">
            <v>7</v>
          </cell>
          <cell r="N909">
            <v>2548</v>
          </cell>
          <cell r="O909">
            <v>359984.68643654819</v>
          </cell>
          <cell r="P909">
            <v>48</v>
          </cell>
        </row>
        <row r="910">
          <cell r="A910" t="str">
            <v/>
          </cell>
          <cell r="L910" t="str">
            <v>Большой</v>
          </cell>
          <cell r="M910">
            <v>4</v>
          </cell>
          <cell r="N910">
            <v>1111</v>
          </cell>
          <cell r="O910">
            <v>524192.33824283886</v>
          </cell>
          <cell r="P910">
            <v>0</v>
          </cell>
        </row>
        <row r="911">
          <cell r="A911" t="str">
            <v/>
          </cell>
          <cell r="L911" t="str">
            <v>Маленький</v>
          </cell>
          <cell r="M911">
            <v>4</v>
          </cell>
          <cell r="N911">
            <v>1044</v>
          </cell>
          <cell r="O911">
            <v>432446.46582228475</v>
          </cell>
          <cell r="P911">
            <v>0</v>
          </cell>
        </row>
        <row r="912">
          <cell r="A912" t="str">
            <v/>
          </cell>
          <cell r="L912" t="str">
            <v>Большой</v>
          </cell>
          <cell r="M912">
            <v>2</v>
          </cell>
          <cell r="N912">
            <v>0</v>
          </cell>
          <cell r="O912">
            <v>0</v>
          </cell>
          <cell r="P912">
            <v>0</v>
          </cell>
        </row>
        <row r="913">
          <cell r="A913" t="str">
            <v/>
          </cell>
          <cell r="L913" t="str">
            <v>Маленький</v>
          </cell>
          <cell r="M913">
            <v>2</v>
          </cell>
          <cell r="N913">
            <v>0</v>
          </cell>
          <cell r="O913">
            <v>0</v>
          </cell>
          <cell r="P913">
            <v>0</v>
          </cell>
        </row>
        <row r="914">
          <cell r="A914" t="str">
            <v/>
          </cell>
          <cell r="L914" t="str">
            <v>Большой</v>
          </cell>
          <cell r="M914">
            <v>2</v>
          </cell>
          <cell r="N914">
            <v>876</v>
          </cell>
          <cell r="O914">
            <v>464199.12657637795</v>
          </cell>
          <cell r="P914">
            <v>1</v>
          </cell>
        </row>
        <row r="915">
          <cell r="A915" t="str">
            <v/>
          </cell>
          <cell r="L915" t="str">
            <v>Маленький</v>
          </cell>
          <cell r="M915">
            <v>4</v>
          </cell>
          <cell r="N915">
            <v>2450</v>
          </cell>
          <cell r="O915">
            <v>1525483.4000524883</v>
          </cell>
          <cell r="P915">
            <v>0</v>
          </cell>
        </row>
        <row r="916">
          <cell r="A916" t="str">
            <v/>
          </cell>
          <cell r="L916" t="str">
            <v>Большой</v>
          </cell>
          <cell r="M916">
            <v>3</v>
          </cell>
          <cell r="N916">
            <v>0</v>
          </cell>
          <cell r="O916">
            <v>0</v>
          </cell>
          <cell r="P916">
            <v>0</v>
          </cell>
        </row>
        <row r="917">
          <cell r="A917" t="str">
            <v/>
          </cell>
          <cell r="L917" t="str">
            <v>Маленький</v>
          </cell>
          <cell r="M917">
            <v>3</v>
          </cell>
          <cell r="N917">
            <v>0</v>
          </cell>
          <cell r="O917">
            <v>0</v>
          </cell>
          <cell r="P917">
            <v>0</v>
          </cell>
        </row>
        <row r="918">
          <cell r="A918" t="str">
            <v/>
          </cell>
          <cell r="L918" t="str">
            <v>Большой</v>
          </cell>
          <cell r="M918">
            <v>2</v>
          </cell>
          <cell r="N918">
            <v>0</v>
          </cell>
          <cell r="O918">
            <v>0</v>
          </cell>
          <cell r="P918">
            <v>0</v>
          </cell>
        </row>
        <row r="919">
          <cell r="A919" t="str">
            <v/>
          </cell>
          <cell r="L919" t="str">
            <v>Маленький</v>
          </cell>
          <cell r="M919">
            <v>2</v>
          </cell>
          <cell r="N919">
            <v>0</v>
          </cell>
          <cell r="O919">
            <v>0</v>
          </cell>
          <cell r="P919">
            <v>0</v>
          </cell>
        </row>
        <row r="920">
          <cell r="A920" t="str">
            <v/>
          </cell>
          <cell r="L920" t="str">
            <v>Маленький</v>
          </cell>
          <cell r="M920">
            <v>1</v>
          </cell>
          <cell r="N920">
            <v>0</v>
          </cell>
          <cell r="O920">
            <v>0</v>
          </cell>
          <cell r="P920">
            <v>0</v>
          </cell>
        </row>
        <row r="921">
          <cell r="A921" t="str">
            <v/>
          </cell>
          <cell r="L921" t="str">
            <v>Школа</v>
          </cell>
          <cell r="M921">
            <v>2</v>
          </cell>
          <cell r="N921">
            <v>18</v>
          </cell>
          <cell r="O921">
            <v>39958.897000000012</v>
          </cell>
          <cell r="P921">
            <v>0</v>
          </cell>
        </row>
        <row r="922">
          <cell r="A922" t="str">
            <v/>
          </cell>
          <cell r="L922" t="str">
            <v>Школа</v>
          </cell>
          <cell r="M922">
            <v>2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/>
          </cell>
          <cell r="L923" t="str">
            <v>Школа</v>
          </cell>
          <cell r="M923">
            <v>5</v>
          </cell>
          <cell r="N923">
            <v>33</v>
          </cell>
          <cell r="O923">
            <v>19837.532000000003</v>
          </cell>
          <cell r="P923">
            <v>0</v>
          </cell>
        </row>
        <row r="924">
          <cell r="A924" t="str">
            <v/>
          </cell>
          <cell r="L924" t="str">
            <v>Школа</v>
          </cell>
          <cell r="M924">
            <v>5</v>
          </cell>
          <cell r="N924">
            <v>38</v>
          </cell>
          <cell r="O924">
            <v>20133.542000000001</v>
          </cell>
          <cell r="P924">
            <v>0</v>
          </cell>
        </row>
        <row r="925">
          <cell r="A925" t="str">
            <v/>
          </cell>
          <cell r="L925" t="str">
            <v>Школа</v>
          </cell>
          <cell r="M925">
            <v>5</v>
          </cell>
          <cell r="N925">
            <v>42</v>
          </cell>
          <cell r="O925">
            <v>30745.118800000004</v>
          </cell>
          <cell r="P925">
            <v>0</v>
          </cell>
        </row>
        <row r="926">
          <cell r="A926" t="str">
            <v/>
          </cell>
          <cell r="L926" t="str">
            <v>Школа</v>
          </cell>
          <cell r="M926">
            <v>5</v>
          </cell>
          <cell r="N926">
            <v>25</v>
          </cell>
          <cell r="O926">
            <v>14632.486000000001</v>
          </cell>
          <cell r="P926">
            <v>0</v>
          </cell>
        </row>
        <row r="927">
          <cell r="A927" t="str">
            <v/>
          </cell>
          <cell r="L927" t="str">
            <v>Школа</v>
          </cell>
          <cell r="M927">
            <v>7</v>
          </cell>
          <cell r="N927">
            <v>38</v>
          </cell>
          <cell r="O927">
            <v>19401.756000000001</v>
          </cell>
          <cell r="P927">
            <v>0</v>
          </cell>
        </row>
        <row r="928">
          <cell r="A928" t="str">
            <v/>
          </cell>
          <cell r="L928" t="str">
            <v>Школа</v>
          </cell>
          <cell r="M928">
            <v>3</v>
          </cell>
          <cell r="N928">
            <v>0</v>
          </cell>
          <cell r="O928">
            <v>0</v>
          </cell>
          <cell r="P928">
            <v>0</v>
          </cell>
        </row>
        <row r="929">
          <cell r="A929" t="str">
            <v/>
          </cell>
          <cell r="L929" t="str">
            <v>Большой</v>
          </cell>
          <cell r="M929">
            <v>3</v>
          </cell>
          <cell r="N929">
            <v>0</v>
          </cell>
          <cell r="O929">
            <v>0</v>
          </cell>
          <cell r="P929">
            <v>0</v>
          </cell>
        </row>
        <row r="930">
          <cell r="A930" t="str">
            <v/>
          </cell>
          <cell r="L930" t="str">
            <v>Большой</v>
          </cell>
          <cell r="M930">
            <v>2</v>
          </cell>
          <cell r="N930">
            <v>0</v>
          </cell>
          <cell r="O930">
            <v>0</v>
          </cell>
          <cell r="P930">
            <v>0</v>
          </cell>
        </row>
        <row r="931">
          <cell r="A931" t="str">
            <v/>
          </cell>
          <cell r="L931" t="str">
            <v>Большой</v>
          </cell>
          <cell r="M931">
            <v>1</v>
          </cell>
          <cell r="N931">
            <v>1045</v>
          </cell>
          <cell r="O931">
            <v>490389.834286956</v>
          </cell>
          <cell r="P931">
            <v>0</v>
          </cell>
        </row>
        <row r="932">
          <cell r="A932" t="str">
            <v/>
          </cell>
          <cell r="L932" t="str">
            <v>Маленький</v>
          </cell>
          <cell r="M932">
            <v>1</v>
          </cell>
          <cell r="N932">
            <v>1051</v>
          </cell>
          <cell r="O932">
            <v>348147.94732120185</v>
          </cell>
          <cell r="P932">
            <v>0</v>
          </cell>
        </row>
        <row r="933">
          <cell r="A933" t="str">
            <v/>
          </cell>
          <cell r="L933" t="str">
            <v>Большой</v>
          </cell>
          <cell r="M933">
            <v>1</v>
          </cell>
          <cell r="N933">
            <v>0</v>
          </cell>
          <cell r="O933">
            <v>0</v>
          </cell>
          <cell r="P933">
            <v>0</v>
          </cell>
        </row>
        <row r="934">
          <cell r="A934" t="str">
            <v/>
          </cell>
          <cell r="L934" t="str">
            <v>Маленький</v>
          </cell>
          <cell r="M934">
            <v>1</v>
          </cell>
          <cell r="N934">
            <v>0</v>
          </cell>
          <cell r="O934">
            <v>0</v>
          </cell>
          <cell r="P934">
            <v>0</v>
          </cell>
        </row>
        <row r="935">
          <cell r="A935" t="str">
            <v/>
          </cell>
          <cell r="L935" t="str">
            <v>Большой</v>
          </cell>
          <cell r="M935">
            <v>1</v>
          </cell>
          <cell r="N935">
            <v>0</v>
          </cell>
          <cell r="O935">
            <v>0</v>
          </cell>
          <cell r="P935">
            <v>0</v>
          </cell>
        </row>
        <row r="936">
          <cell r="A936" t="str">
            <v/>
          </cell>
          <cell r="L936" t="str">
            <v>Маленький</v>
          </cell>
          <cell r="M936">
            <v>1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/>
          </cell>
          <cell r="L937" t="str">
            <v>Большой</v>
          </cell>
          <cell r="M937">
            <v>3</v>
          </cell>
          <cell r="N937">
            <v>740</v>
          </cell>
          <cell r="O937">
            <v>152037.10315199962</v>
          </cell>
          <cell r="P937">
            <v>0</v>
          </cell>
        </row>
        <row r="938">
          <cell r="A938" t="str">
            <v/>
          </cell>
          <cell r="L938" t="str">
            <v>Маленький</v>
          </cell>
          <cell r="M938">
            <v>1</v>
          </cell>
          <cell r="N938">
            <v>0</v>
          </cell>
          <cell r="O938">
            <v>0</v>
          </cell>
          <cell r="P938">
            <v>0</v>
          </cell>
        </row>
        <row r="939">
          <cell r="A939" t="str">
            <v/>
          </cell>
          <cell r="L939" t="str">
            <v>Большой</v>
          </cell>
          <cell r="M939">
            <v>1</v>
          </cell>
          <cell r="N939">
            <v>0</v>
          </cell>
          <cell r="O939">
            <v>0</v>
          </cell>
          <cell r="P939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4;&#1090;&#1076;&#1077;&#1083;%20&#1072;&#1089;&#1089;&#1086;&#1088;&#1090;&#1080;&#1084;&#1077;&#1085;&#1090;&#1085;&#1086;&#1081;%20&#1087;&#1086;&#1083;&#1080;&#1090;&#1080;&#1082;&#1080;%20&#1080;%20&#1073;&#1080;&#1079;&#1085;&#1077;&#1089;-&#1072;&#1085;&#1072;&#1083;&#1080;&#1090;&#1080;&#1082;&#1080;/&#1040;&#1089;&#1089;&#1055;&#1083;&#1072;&#1085;/&#1052;&#1086;&#1076;&#1077;&#1083;&#1100;%20&#1087;&#1083;&#1072;&#1085;&#1080;&#1088;&#1086;&#1074;&#1072;&#1085;&#1080;&#1103;%202022/AC/ProdMix%20SS22%20Acoola%2012.04.xlsb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4300.408347453704" createdVersion="6" refreshedVersion="6" minRefreshableVersion="3" recordCount="473">
  <cacheSource type="worksheet">
    <worksheetSource ref="A9:BS499" sheet="ProductMIX" r:id="rId2"/>
  </cacheSource>
  <cacheFields count="84">
    <cacheField name="Признак" numFmtId="0">
      <sharedItems containsBlank="1"/>
    </cacheField>
    <cacheField name="Статус" numFmtId="0">
      <sharedItems containsNonDate="0" containsString="0" containsBlank="1"/>
    </cacheField>
    <cacheField name="Описание ассортимента" numFmtId="0">
      <sharedItems containsBlank="1" count="42">
        <s v="Платье джинсовое детское для девочек"/>
        <s v="Брюки джинсовые детские для девочек"/>
        <s v="Платье детское для девочек"/>
        <s v="Брюки детские для девочек"/>
        <s v="Рейтузы детские для девочек"/>
        <s v="Юбка детская для девочек"/>
        <s v="Джемпер детский для девочек"/>
        <s v="Блузка детская для девочек"/>
        <s v="Футболка детская для девочек"/>
        <s v="Куртка детская для девочек"/>
        <s v="Жилет (утепленный) детский для девочек"/>
        <s v="Сарафан джинсовый детский для девочек"/>
        <s v="Плащ детский для девочек"/>
        <s v="Шорты детские для девочек"/>
        <s v="Майка детская для девочек"/>
        <s v="Комбинезон детский для девочек"/>
        <s v="Жакет джинсовый детский для девочек"/>
        <s v="Футболка детская для мальчиков"/>
        <s v="Куртка детская для мальчиков"/>
        <s v="Жакет джинсовый детский для мальчиков"/>
        <s v="Брюки джинсовые детские для мальчиков"/>
        <s v="Джемпер детский для мальчиков"/>
        <s v="Шорты джинсовые детские для мальчиков"/>
        <s v="Брюки детские для мальчиков"/>
        <s v="Сорочка верхняя детская для мальчиков"/>
        <s v="Майка детская для мальчиков"/>
        <s v="Жакет детский для девочек"/>
        <s v="Комплект для девочек ((1) платье и (2) рейтузы)"/>
        <s v="Куртка двухсторонняя для девочек"/>
        <s v="Пальто детское для девочек"/>
        <s v="Полукомбинезон джинсовый для девочек"/>
        <s v="Шорты джинсовые детские для девочек"/>
        <s v="Юбка джинсовая детская для девочек"/>
        <s v="Комплект для девочек ((1)платье и (2)джемпер)"/>
        <s v="Полукомбинезон для девочек"/>
        <s v="Жакет детский для мальчиков"/>
        <s v="Сорочка-поло верхняя детская для мальчиков"/>
        <s v="Свитер детский для мальчиков"/>
        <s v="Куртка двухсторонняя для мальчиков"/>
        <s v="Жилет (утепленный) детский для мальчиков"/>
        <s v="Шорты детские для мальчиков"/>
        <m/>
      </sharedItems>
    </cacheField>
    <cacheField name="Месяц" numFmtId="0">
      <sharedItems containsNonDate="0" containsString="0" containsBlank="1"/>
    </cacheField>
    <cacheField name="Тема" numFmtId="0">
      <sharedItems containsBlank="1" count="5">
        <s v="Theme 1"/>
        <s v="Theme 2"/>
        <s v="Theme 3"/>
        <s v="Theme 4"/>
        <m/>
      </sharedItems>
    </cacheField>
    <cacheField name="Товарная группа" numFmtId="0">
      <sharedItems containsBlank="1" count="2">
        <s v="Одежда"/>
        <m/>
      </sharedItems>
    </cacheField>
    <cacheField name="Ассортимент AX" numFmtId="0">
      <sharedItems containsBlank="1" count="21">
        <s v="Dress"/>
        <s v="Pants"/>
        <s v="Skirt"/>
        <s v="Top LS"/>
        <s v="Sweatshirt"/>
        <s v="Top SS"/>
        <s v="Jacket"/>
        <s v="Vest"/>
        <s v="Jumper"/>
        <s v="Trench coat"/>
        <s v="Shorts"/>
        <s v="Tank top"/>
        <s v="Blouse SS"/>
        <s v="Overall"/>
        <s v="Shirt SS"/>
        <s v="Kids Set"/>
        <s v="Coat"/>
        <s v="Blouse LS"/>
        <s v="Sweater"/>
        <s v="Shirt LS"/>
        <m/>
      </sharedItems>
    </cacheField>
    <cacheField name="Top/Bottom" numFmtId="0">
      <sharedItems containsBlank="1"/>
    </cacheField>
    <cacheField name="Категория" numFmtId="0">
      <sharedItems containsBlank="1" count="5">
        <s v="Fashion"/>
        <s v="Basic+"/>
        <s v="Basic"/>
        <s v="KVI"/>
        <m/>
      </sharedItems>
    </cacheField>
    <cacheField name="Ассортиментная группа Ax" numFmtId="0">
      <sharedItems containsBlank="1" count="6">
        <s v="Denim"/>
        <s v="Jersey"/>
        <s v="Outerwear"/>
        <s v="Stitched"/>
        <s v="Knit"/>
        <m/>
      </sharedItems>
    </cacheField>
    <cacheField name="Возрастная категория" numFmtId="0">
      <sharedItems containsBlank="1" count="3">
        <s v="Большой"/>
        <s v="Маленький"/>
        <m/>
      </sharedItems>
    </cacheField>
    <cacheField name="Гендер" numFmtId="0">
      <sharedItems containsBlank="1" count="3">
        <s v="Женский"/>
        <s v="Мужской"/>
        <m/>
      </sharedItems>
    </cacheField>
    <cacheField name="Линия" numFmtId="0">
      <sharedItems containsNonDate="0" containsString="0" containsBlank="1" count="1">
        <m/>
      </sharedItems>
    </cacheField>
    <cacheField name="Среднее количество размеров" numFmtId="0">
      <sharedItems containsString="0" containsBlank="1" containsNumber="1" containsInteger="1" minValue="6" maxValue="6"/>
    </cacheField>
    <cacheField name="Блок 1" numFmtId="0">
      <sharedItems containsString="0" containsBlank="1" containsNumber="1" containsInteger="1" minValue="0" maxValue="7"/>
    </cacheField>
    <cacheField name="Блок 2" numFmtId="0">
      <sharedItems containsString="0" containsBlank="1" containsNumber="1" containsInteger="1" minValue="0" maxValue="5"/>
    </cacheField>
    <cacheField name="Блок 3" numFmtId="0">
      <sharedItems containsString="0" containsBlank="1" containsNumber="1" containsInteger="1" minValue="0" maxValue="3"/>
    </cacheField>
    <cacheField name="Количество опций" numFmtId="0">
      <sharedItems containsString="0" containsBlank="1" containsNumber="1" containsInteger="1" minValue="0" maxValue="14"/>
    </cacheField>
    <cacheField name="1 кластер" numFmtId="0">
      <sharedItems containsString="0" containsBlank="1" containsNumber="1" containsInteger="1" minValue="0" maxValue="14"/>
    </cacheField>
    <cacheField name="2 кластер" numFmtId="0">
      <sharedItems containsString="0" containsBlank="1" containsNumber="1" containsInteger="1" minValue="0" maxValue="13"/>
    </cacheField>
    <cacheField name="3 кластер" numFmtId="0">
      <sharedItems containsString="0" containsBlank="1" containsNumber="1" containsInteger="1" minValue="0" maxValue="9"/>
    </cacheField>
    <cacheField name="4 кластер" numFmtId="0">
      <sharedItems containsString="0" containsBlank="1" containsNumber="1" containsInteger="1" minValue="0" maxValue="8"/>
    </cacheField>
    <cacheField name="5 кластер" numFmtId="0">
      <sharedItems containsString="0" containsBlank="1" containsNumber="1" containsInteger="1" minValue="0" maxValue="8"/>
    </cacheField>
    <cacheField name="Среднее по полю Закупка, $ " numFmtId="0">
      <sharedItems containsString="0" containsBlank="1" containsNumber="1" minValue="1.0477746037505982" maxValue="15.88126788048344"/>
    </cacheField>
    <cacheField name="Среднее по полю Заказ на компанию, ед." numFmtId="0">
      <sharedItems containsString="0" containsBlank="1" containsNumber="1" minValue="1000" maxValue="13955"/>
    </cacheField>
    <cacheField name="Средний заказ на размер" numFmtId="0">
      <sharedItems containsString="0" containsBlank="1" containsNumber="1" minValue="166.66666666666666" maxValue="2325.8333333333335"/>
    </cacheField>
    <cacheField name="Среднее по полю Плановый маркап" numFmtId="0">
      <sharedItems containsString="0" containsBlank="1" containsNumber="1" minValue="2.4" maxValue="3.5"/>
    </cacheField>
    <cacheField name="ПРЦ  Final" numFmtId="0">
      <sharedItems containsString="0" containsBlank="1" containsNumber="1" containsInteger="1" minValue="299" maxValue="4499" count="22">
        <n v="1799"/>
        <n v="1599"/>
        <n v="1999"/>
        <n v="1399"/>
        <n v="1199"/>
        <n v="999"/>
        <n v="799"/>
        <n v="699"/>
        <n v="599"/>
        <n v="2999"/>
        <n v="3999"/>
        <n v="4499"/>
        <n v="2499"/>
        <n v="2199"/>
        <n v="2799"/>
        <n v="3499"/>
        <n v="499"/>
        <n v="399"/>
        <n v="2599"/>
        <n v="3599"/>
        <n v="299"/>
        <m/>
      </sharedItems>
    </cacheField>
    <cacheField name="Mup" numFmtId="0">
      <sharedItems containsString="0" containsBlank="1" containsNumber="1" minValue="2.6999999999999997" maxValue="4.4999999999999991"/>
    </cacheField>
    <cacheField name="ПРЦ*SKU" numFmtId="0">
      <sharedItems containsString="0" containsBlank="1" containsNumber="1" containsInteger="1" minValue="0" maxValue="23992"/>
    </cacheField>
    <cacheField name="Log Ind" numFmtId="0">
      <sharedItems containsString="0" containsBlank="1" containsNumber="1" minValue="1.1996752211152104" maxValue="1.3610287701492947"/>
    </cacheField>
    <cacheField name="LC per pcs RUB" numFmtId="0">
      <sharedItems containsString="0" containsBlank="1" containsNumber="1" minValue="99.666666666666686" maxValue="1499.6666666666667" count="363">
        <n v="534.50211775878438"/>
        <n v="481.31551567586087"/>
        <n v="624.68749999999989"/>
        <n v="572.21160762652835"/>
        <n v="590.60973900205192"/>
        <n v="473.5409505570417"/>
        <n v="404.40801415908129"/>
        <n v="326.99201775407568"/>
        <n v="333"/>
        <n v="247.81858561643844"/>
        <n v="420.46419339039011"/>
        <n v="332.29351633883977"/>
        <n v="386.16947594828201"/>
        <n v="462.76709478883629"/>
        <n v="559.17690620317717"/>
        <n v="414.56218908166585"/>
        <n v="432.16216216216208"/>
        <n v="291.30675155473341"/>
        <n v="211.81818181818184"/>
        <n v="187.1875"/>
        <n v="233.00000000000009"/>
        <n v="999.66666666666663"/>
        <n v="1333.0000000000002"/>
        <n v="1499.6666666666667"/>
        <n v="1290"/>
        <n v="762.58656363228283"/>
        <n v="661.52937157522388"/>
        <n v="698.06926981860931"/>
        <n v="596.71641791044772"/>
        <n v="661.94107577134321"/>
        <n v="562.64863151158329"/>
        <n v="464.02860195360199"/>
        <n v="666.33333333333326"/>
        <n v="488.84647264556867"/>
        <n v="571.14285714285711"/>
        <n v="335.20069558101494"/>
        <n v="520.22489906021565"/>
        <n v="370.63691931356317"/>
        <n v="491.57880127725667"/>
        <n v="220.78616095303997"/>
        <n v="228.28571428571428"/>
        <n v="213.54567718898082"/>
        <n v="519.61473046723336"/>
        <n v="810.54054054054041"/>
        <n v="799.71428571428555"/>
        <n v="1149.3020526154526"/>
        <n v="1028.6832081072448"/>
        <n v="757.27272727272737"/>
        <n v="579.42028985507238"/>
        <n v="666.36363636363603"/>
        <n v="534.83397096281215"/>
        <n v="459.83940042287577"/>
        <n v="324.05405405405406"/>
        <n v="300.26970899949606"/>
        <n v="367.58518901850692"/>
        <n v="304.44380256343607"/>
        <n v="352.13324867024124"/>
        <n v="228.29337449463205"/>
        <n v="237.80559843190844"/>
        <n v="166.33333333333334"/>
        <n v="199.66666666666669"/>
        <n v="209.26892662007941"/>
        <n v="223.25229887938895"/>
        <n v="252.37216395061364"/>
        <n v="176.39935474520564"/>
        <n v="205.87655669556347"/>
        <n v="441.43300584168134"/>
        <n v="382.24710029854521"/>
        <n v="590.01018315018291"/>
        <n v="687.1875"/>
        <n v="505.74435458149674"/>
        <n v="529.11764705882354"/>
        <n v="520.19170575204305"/>
        <n v="468.86755582754091"/>
        <n v="754.554350170769"/>
        <n v="528.36522595252586"/>
        <n v="432.29882123388478"/>
        <n v="403.44970562435219"/>
        <n v="353.01849242130822"/>
        <n v="342.5714285714285"/>
        <n v="166.3333333333334"/>
        <n v="223.39553879031968"/>
        <n v="444.16666666666652"/>
        <n v="373.06666666666666"/>
        <n v="709.35483870967755"/>
        <n v="571.142857142857"/>
        <n v="484.5454545454545"/>
        <n v="423.93939393939394"/>
        <n v="223.252298879389"/>
        <n v="1060.3030303030303"/>
        <n v="999.71428571428567"/>
        <n v="1224.5676819766691"/>
        <n v="735.00000000000011"/>
        <n v="690.00693726719112"/>
        <n v="589.94867121880486"/>
        <n v="545.15151515151524"/>
        <n v="540.27027027027032"/>
        <n v="423.93939393939399"/>
        <n v="444.16666666666669"/>
        <n v="218.43750000000003"/>
        <n v="242.66554226020551"/>
        <n v="271.78540733143018"/>
        <n v="242.12121212121212"/>
        <n v="788.45070422535218"/>
        <n v="484.54545454545445"/>
        <n v="366.14738347247101"/>
        <n v="187.18749999999997"/>
        <n v="644.27380091321652"/>
        <n v="554.87238549899394"/>
        <n v="345.00983849357755"/>
        <n v="132.99999999999997"/>
        <n v="155.9375"/>
        <n v="232.99999999999994"/>
        <n v="133"/>
        <n v="412.00067452526542"/>
        <n v="360.46626511800014"/>
        <n v="518.46326664339074"/>
        <n v="450.00216913167611"/>
        <n v="439.6633323404572"/>
        <n v="405.19121279832649"/>
        <n v="573.60127720317269"/>
        <n v="491.65823760271934"/>
        <n v="402.16794262151268"/>
        <n v="374.02925807362772"/>
        <n v="283.46856717948702"/>
        <n v="198.89494108212293"/>
        <n v="156.96682830749086"/>
        <n v="380.13755659603777"/>
        <n v="304.16974909855765"/>
        <n v="281.49094298750987"/>
        <n v="356.26952237651977"/>
        <n v="279.15646946120188"/>
        <n v="382.56121802884616"/>
        <n v="203.83905549857258"/>
        <n v="174.71919042734791"/>
        <n v="537.73603273455603"/>
        <n v="455.42167898667907"/>
        <n v="999.64285714285745"/>
        <n v="825.07936507936506"/>
        <n v="967.41935483870975"/>
        <n v="966.70836102931423"/>
        <n v="933"/>
        <n v="1160.9677419354839"/>
        <n v="537.01492537313425"/>
        <n v="457.60614362651273"/>
        <n v="571.11111111111109"/>
        <n v="399.66666666666669"/>
        <n v="466.3333333333332"/>
        <n v="639.72833526284217"/>
        <n v="541.34597843150641"/>
        <n v="545.15151515151513"/>
        <n v="437.62149620866069"/>
        <n v="207.58142443096614"/>
        <n v="191.97187505252299"/>
        <n v="155.91259327324175"/>
        <n v="151.55674346251817"/>
        <n v="415.86551486233788"/>
        <n v="314.65247607337216"/>
        <n v="260.30649081872036"/>
        <n v="264.99252949435021"/>
        <n v="184.4258121177561"/>
        <n v="145.59932535612325"/>
        <n v="171.14285714285717"/>
        <n v="493.2276737208494"/>
        <n v="423.22087283161028"/>
        <n v="616.65076295133463"/>
        <n v="724.49696906082852"/>
        <n v="1029.1176470588236"/>
        <n v="901.54358538098415"/>
        <n v="466.33333333333343"/>
        <n v="531.24482378469668"/>
        <n v="445.05276842247076"/>
        <n v="644.83870967741939"/>
        <n v="450.42253521126776"/>
        <n v="571.03038990203902"/>
        <n v="482.8757785408896"/>
        <n v="600.42212755130356"/>
        <n v="512.29793683686989"/>
        <n v="768.92307692307668"/>
        <n v="710.10202507954341"/>
        <n v="806.97815401263256"/>
        <n v="535.95918206917747"/>
        <n v="595.54330458937511"/>
        <n v="580.32258064516122"/>
        <n v="500.83152746891727"/>
        <n v="411.03583016060259"/>
        <n v="504.8881199999999"/>
        <n v="371.89112733183924"/>
        <n v="397.45890572473803"/>
        <n v="463.75730534521142"/>
        <n v="365.05233793083596"/>
        <n v="553.11551730305951"/>
        <n v="471.17247770260599"/>
        <n v="440.4438378524361"/>
        <n v="409.71519800226616"/>
        <n v="454.33776322861928"/>
        <n v="519.28955211048049"/>
        <n v="454.33776322861939"/>
        <n v="423.62219090556965"/>
        <n v="363.10473506191687"/>
        <n v="195.47405544565649"/>
        <n v="166.38888888888883"/>
        <n v="250.22475749958011"/>
        <n v="253.53208488063663"/>
        <n v="171.22003087097406"/>
        <n v="323.24075924616204"/>
        <n v="262.40001326259949"/>
        <n v="178.07611554125862"/>
        <n v="194.13243380816436"/>
        <n v="165.01256873693967"/>
        <n v="363.33333333333331"/>
        <n v="325.41670322886995"/>
        <n v="589.8360655737705"/>
        <n v="444.12698412698427"/>
        <n v="442.06932822987505"/>
        <n v="392.95051398211115"/>
        <n v="266.44444444444451"/>
        <n v="249.75"/>
        <n v="591.97462398623759"/>
        <n v="499.68749999999994"/>
        <n v="744.07442864061954"/>
        <n v="653.7252433193886"/>
        <n v="742.91013326746349"/>
        <n v="437.1875"/>
        <n v="355.44569745897201"/>
        <n v="384.26561887456427"/>
        <n v="563.35839725311575"/>
        <n v="269.99999999999994"/>
        <n v="199.87639040185482"/>
        <n v="171.14285714285714"/>
        <n v="354.00586646499579"/>
        <n v="294.9556802323026"/>
        <n v="222.6392791642038"/>
        <n v="191.71472918724893"/>
        <n v="173.23194383129956"/>
        <n v="133.50752603194042"/>
        <n v="417.54181669394433"/>
        <n v="352.64705882352945"/>
        <n v="570.16784831105974"/>
        <n v="506.78065005524428"/>
        <n v="346.54339274898331"/>
        <n v="306.39348162247313"/>
        <n v="425.09348126232743"/>
        <n v="344.48174297322686"/>
        <n v="416.6458053726858"/>
        <n v="352.64705882352939"/>
        <n v="411.47058823529414"/>
        <n v="501.3310193545725"/>
        <n v="587.94117647058874"/>
        <n v="303.80332954440013"/>
        <n v="416.64580537268574"/>
        <n v="482.0490570717044"/>
        <n v="263.84212475759512"/>
        <n v="229.9679581249155"/>
        <n v="513.72886517783706"/>
        <n v="444.57305640389728"/>
        <n v="1166.3333333333333"/>
        <n v="922.76923076923049"/>
        <n v="844.78873239436643"/>
        <n v="787.49568990181399"/>
        <n v="718.56912687112811"/>
        <n v="596.71641791044794"/>
        <n v="559.95448242450834"/>
        <n v="405.08524099753993"/>
        <n v="371.65592822544551"/>
        <n v="810.54054054054063"/>
        <n v="612.42821277695089"/>
        <n v="501.9011175527761"/>
        <n v="522.38687745288939"/>
        <n v="346.10432234432238"/>
        <n v="403.83648620492659"/>
        <n v="315.5263157894737"/>
        <n v="488.24050180775589"/>
        <n v="422.51581887209647"/>
        <n v="869.27536231884062"/>
        <n v="788.4507042253523"/>
        <n v="521.44927536231876"/>
        <n v="499.68749999999937"/>
        <n v="342.57142857142844"/>
        <n v="397.21246571124624"/>
        <n v="620.34482758620709"/>
        <n v="428.28306494839478"/>
        <n v="419.95807795232281"/>
        <n v="320.28768959946257"/>
        <n v="250.22475749957999"/>
        <n v="175.97614283961224"/>
        <n v="269.66640037614656"/>
        <n v="226.8137426414128"/>
        <n v="501.01190532719181"/>
        <n v="442.06932822987494"/>
        <n v="444.12698412698415"/>
        <n v="368.92307692307691"/>
        <n v="345.24446780285581"/>
        <n v="332.54997129313631"/>
        <n v="322.25806451612908"/>
        <n v="457.5366471237233"/>
        <n v="400.30879882807312"/>
        <n v="383.94375010504592"/>
        <n v="323.32105272003878"/>
        <n v="302.72727272727275"/>
        <n v="151.21212121212122"/>
        <n v="606.03647207286303"/>
        <n v="514"/>
        <n v="358.23708055213541"/>
        <n v="328.26330627936784"/>
        <n v="631.22807017543857"/>
        <n v="561.0526315789474"/>
        <n v="332.99999999999989"/>
        <n v="237.04791874860766"/>
        <n v="160.15925789173556"/>
        <n v="137.8340280037967"/>
        <n v="443.05269650958201"/>
        <n v="377.06612468900585"/>
        <n v="592.22222222222229"/>
        <n v="701.40350877192975"/>
        <n v="332.99999999999994"/>
        <n v="266.33333333333337"/>
        <n v="241.02452853585226"/>
        <n v="145.5993253561233"/>
        <n v="135.89270366571506"/>
        <n v="512.89256427042665"/>
        <n v="456.85714285714289"/>
        <n v="399.71428571428561"/>
        <n v="499.68750000000011"/>
        <n v="355.44569745897189"/>
        <n v="307.41249509965144"/>
        <n v="507.61904761904754"/>
        <n v="285.42857142857144"/>
        <n v="490.87719298245605"/>
        <n v="490.87719298245611"/>
        <n v="345.83905698710788"/>
        <n v="504.15798724024796"/>
        <n v="440.26304800153531"/>
        <n v="701.40350877192986"/>
        <n v="548.53787952885421"/>
        <n v="493.65665096168533"/>
        <n v="399.66666666666674"/>
        <n v="266.33333333333331"/>
        <n v="199.66666666666663"/>
        <n v="160.15925789173559"/>
        <n v="137.58620689655172"/>
        <n v="833"/>
        <n v="491.18814247763896"/>
        <n v="540.30695672540276"/>
        <n v="442.06932822987517"/>
        <n v="362.36453001980942"/>
        <n v="466.33333333333337"/>
        <n v="491.18814247763908"/>
        <n v="466.33333333333326"/>
        <n v="266.3333333333332"/>
        <n v="220.19778659963046"/>
        <n v="180.73225480825042"/>
        <n v="161.7078069336977"/>
        <n v="280.25172839952972"/>
        <n v="285.25622354952128"/>
        <n v="206.55172413793105"/>
        <n v="344.48275862068954"/>
        <n v="275.51724137931029"/>
        <n v="99.666666666666686"/>
        <n v="293.2772403512181"/>
        <n v="300.64474662541477"/>
        <n v="360.83388508896121"/>
        <m/>
      </sharedItems>
    </cacheField>
    <cacheField name="pcs" numFmtId="0">
      <sharedItems containsString="0" containsBlank="1" containsNumber="1" containsInteger="1" minValue="0" maxValue="67673"/>
    </cacheField>
    <cacheField name="Розница" numFmtId="0">
      <sharedItems containsString="0" containsBlank="1" containsNumber="1" containsInteger="1" minValue="0" maxValue="36713"/>
    </cacheField>
    <cacheField name="WB" numFmtId="0">
      <sharedItems containsString="0" containsBlank="1" containsNumber="1" containsInteger="1" minValue="0" maxValue="12952"/>
    </cacheField>
    <cacheField name="Lamoda" numFmtId="0">
      <sharedItems containsString="0" containsBlank="1" containsNumber="1" containsInteger="1" minValue="0" maxValue="4074"/>
    </cacheField>
    <cacheField name="Ozon" numFmtId="0">
      <sharedItems containsString="0" containsBlank="1" containsNumber="1" containsInteger="1" minValue="0" maxValue="4074"/>
    </cacheField>
    <cacheField name="Опт" numFmtId="0">
      <sharedItems containsString="0" containsBlank="1" containsNumber="1" containsInteger="1" minValue="0" maxValue="1496"/>
    </cacheField>
    <cacheField name="Фр КП" numFmtId="0">
      <sharedItems containsString="0" containsBlank="1" containsNumber="1" containsInteger="1" minValue="0" maxValue="1891"/>
    </cacheField>
    <cacheField name="Фр Комм" numFmtId="0">
      <sharedItems containsString="0" containsBlank="1" containsNumber="1" containsInteger="1" minValue="0" maxValue="6106"/>
    </cacheField>
    <cacheField name="E-comm" numFmtId="0">
      <sharedItems containsString="0" containsBlank="1" containsNumber="1" containsInteger="1" minValue="0" maxValue="1852"/>
    </cacheField>
    <cacheField name="Другое" numFmtId="0">
      <sharedItems containsString="0" containsBlank="1" containsNumber="1" containsInteger="1" minValue="0" maxValue="0"/>
    </cacheField>
    <cacheField name="fob" numFmtId="0">
      <sharedItems containsString="0" containsBlank="1" containsNumber="1" minValue="0" maxValue="366988.18735970958"/>
    </cacheField>
    <cacheField name="lc" numFmtId="0">
      <sharedItems containsString="0" containsBlank="1" containsNumber="1" minValue="0" maxValue="450060.53001052997"/>
    </cacheField>
    <cacheField name="С\С" numFmtId="0">
      <sharedItems containsString="0" containsBlank="1" containsNumber="1" minValue="0" maxValue="34654660.810810804"/>
    </cacheField>
    <cacheField name="в ПРЦ" numFmtId="0">
      <sharedItems containsString="0" containsBlank="1" containsNumber="1" containsInteger="1" minValue="0" maxValue="128222245"/>
    </cacheField>
    <cacheField name="Продажа pcs" numFmtId="0">
      <sharedItems containsString="0" containsBlank="1" containsNumber="1" containsInteger="1" minValue="0" maxValue="59552"/>
    </cacheField>
    <cacheField name="Розница2" numFmtId="0">
      <sharedItems containsString="0" containsBlank="1" containsNumber="1" containsInteger="1" minValue="0" maxValue="32307"/>
    </cacheField>
    <cacheField name="WB2" numFmtId="0">
      <sharedItems containsString="0" containsBlank="1" containsNumber="1" containsInteger="1" minValue="0" maxValue="11397"/>
    </cacheField>
    <cacheField name="Lamoda2" numFmtId="0">
      <sharedItems containsString="0" containsBlank="1" containsNumber="1" containsInteger="1" minValue="0" maxValue="3585"/>
    </cacheField>
    <cacheField name="Ozon2" numFmtId="0">
      <sharedItems containsString="0" containsBlank="1" containsNumber="1" containsInteger="1" minValue="0" maxValue="3585"/>
    </cacheField>
    <cacheField name="Опт2" numFmtId="0">
      <sharedItems containsString="0" containsBlank="1" containsNumber="1" containsInteger="1" minValue="0" maxValue="1317"/>
    </cacheField>
    <cacheField name="Фр КП2" numFmtId="0">
      <sharedItems containsString="0" containsBlank="1" containsNumber="1" containsInteger="1" minValue="0" maxValue="1664"/>
    </cacheField>
    <cacheField name="Фр Комм2" numFmtId="0">
      <sharedItems containsString="0" containsBlank="1" containsNumber="1" containsInteger="1" minValue="0" maxValue="5373"/>
    </cacheField>
    <cacheField name="E-comm2" numFmtId="0">
      <sharedItems containsString="0" containsBlank="1" containsNumber="1" containsInteger="1" minValue="0" maxValue="1630"/>
    </cacheField>
    <cacheField name="Другое2" numFmtId="0">
      <sharedItems containsString="0" containsBlank="1" containsNumber="1" containsInteger="1" minValue="0" maxValue="0"/>
    </cacheField>
    <cacheField name="Продажа в ПРЦ" numFmtId="0">
      <sharedItems containsString="0" containsBlank="1" containsNumber="1" containsInteger="1" minValue="0" maxValue="112840374"/>
    </cacheField>
    <cacheField name="ВЫРУЧКА" numFmtId="0">
      <sharedItems containsString="0" containsBlank="1" containsNumber="1" minValue="0" maxValue="87234139.554864869"/>
    </cacheField>
    <cacheField name="ПРОДАЖИ в СС" numFmtId="0">
      <sharedItems containsString="0" containsBlank="1" containsNumber="1" minValue="0" maxValue="30497398.378378373"/>
    </cacheField>
    <cacheField name="Mup sales" numFmtId="0">
      <sharedItems containsBlank="1" containsMixedTypes="1" containsNumber="1" minValue="1.5205035602094243" maxValue="3.0084083562791801"/>
    </cacheField>
    <cacheField name="% реализации" numFmtId="0">
      <sharedItems containsString="0" containsBlank="1" containsNumber="1" minValue="0" maxValue="0.92119056533133659"/>
    </cacheField>
    <cacheField name="GM RUB" numFmtId="0">
      <sharedItems containsString="0" containsBlank="1" containsNumber="1" minValue="0" maxValue="56736741.176486492"/>
    </cacheField>
    <cacheField name="GM %" numFmtId="0">
      <sharedItems containsBlank="1" containsMixedTypes="1" containsNumber="1" minValue="0.3423231446677662" maxValue="0.6675983172587624"/>
    </cacheField>
    <cacheField name="MD%" numFmtId="0">
      <sharedItems containsBlank="1" containsMixedTypes="1" containsNumber="1" minValue="-0.49097703883327215" maxValue="-0.17271577789994497"/>
    </cacheField>
    <cacheField name="ROI %" numFmtId="0">
      <sharedItems containsBlank="1" containsMixedTypes="1" containsNumber="1" minValue="0.33832341013824885" maxValue="1.7118770528184641"/>
    </cacheField>
    <cacheField name="Заказ на опц" numFmtId="0">
      <sharedItems containsBlank="1" containsMixedTypes="1" containsNumber="1" minValue="857" maxValue="12487"/>
    </cacheField>
    <cacheField name="Дата готовности товара" numFmtId="0">
      <sharedItems containsDate="1" containsBlank="1" containsMixedTypes="1" minDate="2021-09-23T00:00:00" maxDate="2022-01-28T00:00:00"/>
    </cacheField>
    <cacheField name="Способ доставки" numFmtId="0">
      <sharedItems containsNonDate="0" containsString="0" containsBlank="1"/>
    </cacheField>
    <cacheField name="Дата поступления на РЦ" numFmtId="0">
      <sharedItems containsDate="1" containsBlank="1" containsMixedTypes="1" minDate="2021-12-02T00:00:00" maxDate="2022-04-08T00:00:00"/>
    </cacheField>
    <cacheField name="Старт реализации" numFmtId="0">
      <sharedItems containsDate="1" containsBlank="1" containsMixedTypes="1" minDate="2021-12-16T00:00:00" maxDate="2022-04-22T00:00:00"/>
    </cacheField>
    <cacheField name="Номер недели начала продаж" numFmtId="0">
      <sharedItems containsBlank="1" containsMixedTypes="1" containsNumber="1" containsInteger="1" minValue="5" maxValue="51"/>
    </cacheField>
    <cacheField name="Log Index" numFmtId="0" formula="lc/fob" databaseField="0"/>
    <cacheField name="USD/RUB" numFmtId="0" formula="С\С/lc" databaseField="0"/>
    <cacheField name="Avr Purchaise per 1 SKU" numFmtId="0" formula="pcs/'Количество опций'" databaseField="0"/>
    <cacheField name="Avr Purchaise Price" numFmtId="0" formula="fob/pcs" databaseField="0"/>
    <cacheField name="_MD" numFmtId="0" formula="ВЫРУЧКА/'Продажа в ПРЦ'-1" databaseField="0"/>
    <cacheField name="_GM %" numFmtId="0" formula="'GM RUB'/ВЫРУЧКА" databaseField="0"/>
    <cacheField name="ROI %2" numFmtId="0" formula="ВЫРУЧКА/С\С-1" databaseField="0"/>
    <cacheField name="Avr FRP" numFmtId="0" formula="'в ПРЦ'/pcs" databaseField="0"/>
    <cacheField name="Avr Fact Retal price" numFmtId="0" formula="ВЫРУЧКА/'Продажа pcs'" databaseField="0"/>
    <cacheField name="Sell Out %" numFmtId="0" formula="'ПРОДАЖИ в СС'/С\С" databaseField="0"/>
    <cacheField name="MUp2" numFmtId="0" formula="ВЫРУЧКА/'ПРОДАЖИ в СС'" databaseField="0"/>
    <cacheField name="Avr FRP_ЦС" numFmtId="0" formula="'ПРЦ*SKU'/'Количество опций'" databaseField="0"/>
    <cacheField name="MUp In" numFmtId="0" formula="'в ПРЦ'/С\С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3">
  <r>
    <s v="SS22"/>
    <m/>
    <x v="0"/>
    <m/>
    <x v="0"/>
    <x v="0"/>
    <x v="0"/>
    <m/>
    <x v="0"/>
    <x v="0"/>
    <x v="0"/>
    <x v="0"/>
    <x v="0"/>
    <n v="6"/>
    <n v="1"/>
    <n v="0"/>
    <n v="0"/>
    <n v="1"/>
    <n v="1"/>
    <n v="1"/>
    <n v="1"/>
    <n v="1"/>
    <n v="1"/>
    <n v="5.4905117349581687"/>
    <n v="2992"/>
    <n v="498.66666666666669"/>
    <n v="3.5"/>
    <x v="0"/>
    <n v="3.365749059224254"/>
    <n v="1799"/>
    <n v="1.2642876074232021"/>
    <x v="0"/>
    <n v="1620"/>
    <n v="888"/>
    <n v="279"/>
    <n v="87"/>
    <n v="87"/>
    <n v="47"/>
    <n v="60"/>
    <n v="132"/>
    <n v="40"/>
    <n v="0"/>
    <n v="8894.629010632234"/>
    <n v="11245.369230769231"/>
    <n v="865893.43076923082"/>
    <n v="2914380"/>
    <n v="1491"/>
    <n v="818"/>
    <n v="257"/>
    <n v="80"/>
    <n v="80"/>
    <n v="43"/>
    <n v="55"/>
    <n v="121"/>
    <n v="37"/>
    <n v="0"/>
    <n v="2682309"/>
    <n v="2049535.7184083569"/>
    <n v="796942.65757834748"/>
    <n v="2.5717480409898461"/>
    <n v="0.92037037037037039"/>
    <n v="1252593.0608300094"/>
    <n v="0.6111594199503666"/>
    <n v="-0.23590618440740541"/>
    <n v="1.3669606969850987"/>
    <n v="1620"/>
    <d v="2021-09-23T00:00:00"/>
    <m/>
    <d v="2021-12-02T00:00:00"/>
    <d v="2021-12-16T00:00:00"/>
    <n v="51"/>
  </r>
  <r>
    <s v="SS22"/>
    <m/>
    <x v="0"/>
    <m/>
    <x v="0"/>
    <x v="0"/>
    <x v="0"/>
    <m/>
    <x v="0"/>
    <x v="0"/>
    <x v="1"/>
    <x v="0"/>
    <x v="0"/>
    <n v="6"/>
    <n v="1"/>
    <n v="0"/>
    <n v="0"/>
    <n v="1"/>
    <n v="1"/>
    <n v="1"/>
    <n v="1"/>
    <n v="1"/>
    <n v="1"/>
    <n v="4.9441684124970431"/>
    <n v="2992"/>
    <n v="498.66666666666669"/>
    <n v="3.5"/>
    <x v="1"/>
    <n v="3.3221451374878121"/>
    <n v="1599"/>
    <n v="1.2642876074232021"/>
    <x v="1"/>
    <n v="1818"/>
    <n v="990"/>
    <n v="311"/>
    <n v="99"/>
    <n v="99"/>
    <n v="57"/>
    <n v="72"/>
    <n v="147"/>
    <n v="43"/>
    <n v="0"/>
    <n v="8988.4981739196246"/>
    <n v="11364.046850632663"/>
    <n v="875031.60749871505"/>
    <n v="2906982"/>
    <n v="1671"/>
    <n v="910"/>
    <n v="286"/>
    <n v="91"/>
    <n v="91"/>
    <n v="52"/>
    <n v="66"/>
    <n v="135"/>
    <n v="40"/>
    <n v="0"/>
    <n v="2671929"/>
    <n v="2100892.0206870651"/>
    <n v="804278.22669436352"/>
    <n v="2.6121458358034504"/>
    <n v="0.91914191419141911"/>
    <n v="1296613.7939927015"/>
    <n v="0.61717298234521523"/>
    <n v="-0.21371712321432756"/>
    <n v="1.4009327236675277"/>
    <n v="1818"/>
    <d v="2021-09-23T00:00:00"/>
    <m/>
    <d v="2021-12-02T00:00:00"/>
    <d v="2021-12-16T00:00:00"/>
    <n v="51"/>
  </r>
  <r>
    <s v="SS22"/>
    <m/>
    <x v="1"/>
    <m/>
    <x v="0"/>
    <x v="0"/>
    <x v="1"/>
    <s v="Bottom"/>
    <x v="0"/>
    <x v="0"/>
    <x v="0"/>
    <x v="0"/>
    <x v="0"/>
    <n v="6"/>
    <n v="2"/>
    <n v="1"/>
    <n v="0"/>
    <n v="3"/>
    <n v="3"/>
    <n v="3"/>
    <n v="3"/>
    <n v="2"/>
    <n v="2"/>
    <n v="6.2468448883797256"/>
    <n v="5269"/>
    <n v="878.16666666666663"/>
    <n v="3.5"/>
    <x v="2"/>
    <n v="3.2000000000000006"/>
    <n v="5997"/>
    <n v="1.2987075588215762"/>
    <x v="2"/>
    <n v="5321"/>
    <n v="2771"/>
    <n v="982"/>
    <n v="309"/>
    <n v="309"/>
    <n v="154"/>
    <n v="193"/>
    <n v="463"/>
    <n v="140"/>
    <n v="0"/>
    <n v="33239.461651068523"/>
    <n v="43168.340097402601"/>
    <n v="3323962.1875000005"/>
    <n v="10636679"/>
    <n v="4897"/>
    <n v="2550"/>
    <n v="904"/>
    <n v="284"/>
    <n v="284"/>
    <n v="142"/>
    <n v="178"/>
    <n v="426"/>
    <n v="129"/>
    <n v="0"/>
    <n v="9789103"/>
    <n v="7347744.2899999991"/>
    <n v="3059094.6874999995"/>
    <n v="2.4019342454564021"/>
    <n v="0.92031573012591616"/>
    <n v="4288649.6024999991"/>
    <n v="0.58366886941570462"/>
    <n v="-0.24939554829487454"/>
    <n v="1.2105378688216493"/>
    <n v="1773.6666666666667"/>
    <d v="2021-09-23T00:00:00"/>
    <m/>
    <d v="2021-12-02T00:00:00"/>
    <d v="2021-12-16T00:00:00"/>
    <n v="51"/>
  </r>
  <r>
    <s v="SS22"/>
    <m/>
    <x v="1"/>
    <m/>
    <x v="0"/>
    <x v="0"/>
    <x v="1"/>
    <s v="Bottom"/>
    <x v="0"/>
    <x v="0"/>
    <x v="1"/>
    <x v="0"/>
    <x v="0"/>
    <n v="6"/>
    <n v="2"/>
    <n v="1"/>
    <n v="0"/>
    <n v="3"/>
    <n v="3"/>
    <n v="3"/>
    <n v="3"/>
    <n v="2"/>
    <n v="2"/>
    <n v="5.7220884941243808"/>
    <n v="5269"/>
    <n v="878.16666666666663"/>
    <n v="3.5"/>
    <x v="0"/>
    <n v="3.1439418145711109"/>
    <n v="5397"/>
    <n v="1.2987075588215762"/>
    <x v="3"/>
    <n v="5634"/>
    <n v="2963"/>
    <n v="1050"/>
    <n v="329"/>
    <n v="329"/>
    <n v="140"/>
    <n v="179"/>
    <n v="494"/>
    <n v="150"/>
    <n v="0"/>
    <n v="32238.246575896763"/>
    <n v="41868.054511270922"/>
    <n v="3223840.1973678609"/>
    <n v="10135566"/>
    <n v="5185"/>
    <n v="2726"/>
    <n v="966"/>
    <n v="303"/>
    <n v="303"/>
    <n v="129"/>
    <n v="165"/>
    <n v="455"/>
    <n v="138"/>
    <n v="0"/>
    <n v="9327815"/>
    <n v="6785999.5647513932"/>
    <n v="2966917.1855435497"/>
    <n v="2.2872224401194985"/>
    <n v="0.92030528931487399"/>
    <n v="3819082.3792078434"/>
    <n v="0.56278847983506419"/>
    <n v="-0.27249848279030053"/>
    <n v="1.1049429094816472"/>
    <n v="1878"/>
    <d v="2021-09-23T00:00:00"/>
    <m/>
    <d v="2021-12-02T00:00:00"/>
    <d v="2021-12-16T00:00:00"/>
    <n v="51"/>
  </r>
  <r>
    <s v="SS22"/>
    <m/>
    <x v="2"/>
    <m/>
    <x v="0"/>
    <x v="0"/>
    <x v="0"/>
    <m/>
    <x v="0"/>
    <x v="1"/>
    <x v="0"/>
    <x v="0"/>
    <x v="0"/>
    <n v="6"/>
    <n v="2"/>
    <n v="1"/>
    <n v="0"/>
    <n v="3"/>
    <n v="3"/>
    <n v="3"/>
    <n v="3"/>
    <n v="2"/>
    <n v="2"/>
    <n v="6.1479321593415266"/>
    <n v="2363"/>
    <n v="393.83333333333331"/>
    <n v="3.5"/>
    <x v="2"/>
    <n v="3.3846377192792194"/>
    <n v="5997"/>
    <n v="1.2476156456966372"/>
    <x v="4"/>
    <n v="5354"/>
    <n v="2793"/>
    <n v="990"/>
    <n v="311"/>
    <n v="311"/>
    <n v="149"/>
    <n v="190"/>
    <n v="467"/>
    <n v="143"/>
    <n v="0"/>
    <n v="32916.028781114532"/>
    <n v="41066.552501519298"/>
    <n v="3162124.5426169857"/>
    <n v="10702646"/>
    <n v="4925"/>
    <n v="2570"/>
    <n v="911"/>
    <n v="286"/>
    <n v="286"/>
    <n v="137"/>
    <n v="175"/>
    <n v="429"/>
    <n v="131"/>
    <n v="0"/>
    <n v="9845075"/>
    <n v="7387759.70788249"/>
    <n v="2908752.9645851059"/>
    <n v="2.5398374484978836"/>
    <n v="0.91987299215539786"/>
    <n v="4479006.7432973841"/>
    <n v="0.60627401545267301"/>
    <n v="-0.24959843293398065"/>
    <n v="1.3363278733380795"/>
    <n v="1784.6666666666667"/>
    <d v="2021-09-23T00:00:00"/>
    <m/>
    <d v="2021-12-02T00:00:00"/>
    <d v="2021-12-16T00:00:00"/>
    <n v="51"/>
  </r>
  <r>
    <s v="SS22"/>
    <m/>
    <x v="2"/>
    <m/>
    <x v="0"/>
    <x v="0"/>
    <x v="0"/>
    <m/>
    <x v="0"/>
    <x v="1"/>
    <x v="1"/>
    <x v="0"/>
    <x v="0"/>
    <n v="6"/>
    <n v="2"/>
    <n v="1"/>
    <n v="0"/>
    <n v="3"/>
    <n v="3"/>
    <n v="3"/>
    <n v="3"/>
    <n v="2"/>
    <n v="2"/>
    <n v="4.9293085542645914"/>
    <n v="2363"/>
    <n v="393.83333333333331"/>
    <n v="3.5"/>
    <x v="0"/>
    <n v="3.7990378612108997"/>
    <n v="5397"/>
    <n v="1.2476156456966372"/>
    <x v="5"/>
    <n v="7817"/>
    <n v="4092"/>
    <n v="1450"/>
    <n v="455"/>
    <n v="455"/>
    <n v="210"/>
    <n v="264"/>
    <n v="685"/>
    <n v="206"/>
    <n v="0"/>
    <n v="38532.404968686307"/>
    <n v="48073.631305251882"/>
    <n v="3701669.6105043949"/>
    <n v="14062783"/>
    <n v="7193"/>
    <n v="3765"/>
    <n v="1334"/>
    <n v="419"/>
    <n v="419"/>
    <n v="193"/>
    <n v="243"/>
    <n v="630"/>
    <n v="190"/>
    <n v="0"/>
    <n v="12940207"/>
    <n v="9608153.9733400885"/>
    <n v="3406180.0573568009"/>
    <n v="2.8208003721318318"/>
    <n v="0.92017397978764237"/>
    <n v="6201973.9159832876"/>
    <n v="0.64549068772128471"/>
    <n v="-0.25749611475766276"/>
    <n v="1.5956271046110104"/>
    <n v="2605.6666666666665"/>
    <d v="2021-09-23T00:00:00"/>
    <m/>
    <d v="2021-12-02T00:00:00"/>
    <d v="2021-12-16T00:00:00"/>
    <n v="51"/>
  </r>
  <r>
    <s v="SS22"/>
    <m/>
    <x v="3"/>
    <m/>
    <x v="0"/>
    <x v="0"/>
    <x v="1"/>
    <s v="Bottom"/>
    <x v="0"/>
    <x v="1"/>
    <x v="0"/>
    <x v="0"/>
    <x v="0"/>
    <n v="6"/>
    <n v="1"/>
    <n v="1"/>
    <n v="0"/>
    <n v="2"/>
    <n v="2"/>
    <n v="2"/>
    <n v="2"/>
    <n v="1"/>
    <n v="1"/>
    <n v="4.002540615348102"/>
    <n v="2796"/>
    <n v="466"/>
    <n v="3.5"/>
    <x v="3"/>
    <n v="3.4593775370872786"/>
    <n v="2798"/>
    <n v="1.3121795970780794"/>
    <x v="6"/>
    <n v="3293"/>
    <n v="1679"/>
    <n v="634"/>
    <n v="202"/>
    <n v="202"/>
    <n v="84"/>
    <n v="104"/>
    <n v="298"/>
    <n v="90"/>
    <n v="0"/>
    <n v="13180.3662463413"/>
    <n v="17295.007670465646"/>
    <n v="1331715.5906258547"/>
    <n v="4606907"/>
    <n v="3032"/>
    <n v="1546"/>
    <n v="584"/>
    <n v="186"/>
    <n v="186"/>
    <n v="78"/>
    <n v="96"/>
    <n v="274"/>
    <n v="82"/>
    <n v="0"/>
    <n v="4241768"/>
    <n v="3071128.0203286097"/>
    <n v="1226165.0989303344"/>
    <n v="2.5046610958081903"/>
    <n v="0.92074096568478592"/>
    <n v="1844962.9213982753"/>
    <n v="0.60074438746479375"/>
    <n v="-0.27597925668527612"/>
    <n v="1.3061440760675471"/>
    <n v="1646.5"/>
    <d v="2021-09-23T00:00:00"/>
    <m/>
    <d v="2021-12-02T00:00:00"/>
    <d v="2021-12-16T00:00:00"/>
    <n v="51"/>
  </r>
  <r>
    <s v="SS22"/>
    <m/>
    <x v="3"/>
    <m/>
    <x v="0"/>
    <x v="0"/>
    <x v="1"/>
    <s v="Bottom"/>
    <x v="0"/>
    <x v="1"/>
    <x v="1"/>
    <x v="0"/>
    <x v="0"/>
    <n v="6"/>
    <n v="1"/>
    <n v="1"/>
    <n v="0"/>
    <n v="2"/>
    <n v="2"/>
    <n v="2"/>
    <n v="2"/>
    <n v="1"/>
    <n v="1"/>
    <n v="3.2363325802947012"/>
    <n v="2796"/>
    <n v="466"/>
    <n v="3.5"/>
    <x v="4"/>
    <n v="3.666756174157574"/>
    <n v="2398"/>
    <n v="1.3121795970780794"/>
    <x v="7"/>
    <n v="3129"/>
    <n v="1597"/>
    <n v="602"/>
    <n v="190"/>
    <n v="190"/>
    <n v="80"/>
    <n v="100"/>
    <n v="284"/>
    <n v="86"/>
    <n v="0"/>
    <n v="10126.48464374212"/>
    <n v="13287.766539642893"/>
    <n v="1023158.0235525027"/>
    <n v="3751671"/>
    <n v="2879"/>
    <n v="1469"/>
    <n v="554"/>
    <n v="174"/>
    <n v="174"/>
    <n v="74"/>
    <n v="92"/>
    <n v="262"/>
    <n v="80"/>
    <n v="0"/>
    <n v="3451921"/>
    <n v="2494450.9212613897"/>
    <n v="941410.01911398384"/>
    <n v="2.6496965940611763"/>
    <n v="0.9201022690955577"/>
    <n v="1553040.9021474058"/>
    <n v="0.62259829965388402"/>
    <n v="-0.27737311448860225"/>
    <n v="1.437991848610459"/>
    <n v="1564.5"/>
    <d v="2021-09-23T00:00:00"/>
    <m/>
    <d v="2021-12-02T00:00:00"/>
    <d v="2021-12-16T00:00:00"/>
    <n v="51"/>
  </r>
  <r>
    <s v="SS22"/>
    <m/>
    <x v="4"/>
    <m/>
    <x v="0"/>
    <x v="0"/>
    <x v="1"/>
    <s v="Bottom"/>
    <x v="0"/>
    <x v="1"/>
    <x v="0"/>
    <x v="0"/>
    <x v="0"/>
    <n v="6"/>
    <n v="1"/>
    <n v="0"/>
    <n v="0"/>
    <n v="1"/>
    <n v="1"/>
    <n v="1"/>
    <n v="1"/>
    <n v="1"/>
    <n v="1"/>
    <n v="3.2957952816103657"/>
    <n v="5741"/>
    <n v="956.83333333333337"/>
    <n v="3.5"/>
    <x v="5"/>
    <n v="3"/>
    <n v="999"/>
    <n v="1.3121795970780794"/>
    <x v="8"/>
    <n v="1813"/>
    <n v="1006"/>
    <n v="317"/>
    <n v="101"/>
    <n v="101"/>
    <n v="42"/>
    <n v="52"/>
    <n v="149"/>
    <n v="45"/>
    <n v="0"/>
    <n v="5975.2768455595933"/>
    <n v="7840.6363636363649"/>
    <n v="603729.00000000012"/>
    <n v="1811187"/>
    <n v="1669"/>
    <n v="926"/>
    <n v="292"/>
    <n v="93"/>
    <n v="93"/>
    <n v="39"/>
    <n v="48"/>
    <n v="137"/>
    <n v="41"/>
    <n v="0"/>
    <n v="1667331"/>
    <n v="1212516.2699999998"/>
    <n v="555777"/>
    <n v="2.1816596764529654"/>
    <n v="0.92057363485934918"/>
    <n v="656739.26999999979"/>
    <n v="0.54163336711349852"/>
    <n v="-0.27278010784901152"/>
    <n v="1.0083783783783775"/>
    <n v="1813"/>
    <d v="2021-09-23T00:00:00"/>
    <m/>
    <d v="2021-12-02T00:00:00"/>
    <d v="2021-12-16T00:00:00"/>
    <n v="51"/>
  </r>
  <r>
    <s v="SS22"/>
    <m/>
    <x v="4"/>
    <m/>
    <x v="0"/>
    <x v="0"/>
    <x v="1"/>
    <s v="Bottom"/>
    <x v="0"/>
    <x v="1"/>
    <x v="1"/>
    <x v="0"/>
    <x v="0"/>
    <n v="6"/>
    <n v="1"/>
    <n v="0"/>
    <n v="0"/>
    <n v="1"/>
    <n v="1"/>
    <n v="1"/>
    <n v="1"/>
    <n v="1"/>
    <n v="1"/>
    <n v="2.4527307062162529"/>
    <n v="5741"/>
    <n v="956.83333333333337"/>
    <n v="3.5"/>
    <x v="6"/>
    <n v="3.2241326775896195"/>
    <n v="799"/>
    <n v="1.3121795970780794"/>
    <x v="9"/>
    <n v="1724"/>
    <n v="958"/>
    <n v="301"/>
    <n v="95"/>
    <n v="95"/>
    <n v="40"/>
    <n v="50"/>
    <n v="142"/>
    <n v="43"/>
    <n v="0"/>
    <n v="4228.5077375168203"/>
    <n v="5548.5615792563622"/>
    <n v="427239.2416027399"/>
    <n v="1377476"/>
    <n v="1586"/>
    <n v="881"/>
    <n v="277"/>
    <n v="87"/>
    <n v="87"/>
    <n v="37"/>
    <n v="46"/>
    <n v="131"/>
    <n v="40"/>
    <n v="0"/>
    <n v="1267214"/>
    <n v="919699.87071616435"/>
    <n v="393040.27678767138"/>
    <n v="2.3399634211356042"/>
    <n v="0.91995359628770301"/>
    <n v="526659.59392849298"/>
    <n v="0.57264289220611342"/>
    <n v="-0.2742347616770614"/>
    <n v="1.1526577644553759"/>
    <n v="1724"/>
    <d v="2021-09-23T00:00:00"/>
    <m/>
    <d v="2021-12-02T00:00:00"/>
    <d v="2021-12-16T00:00:00"/>
    <n v="51"/>
  </r>
  <r>
    <s v="SS22"/>
    <m/>
    <x v="5"/>
    <m/>
    <x v="0"/>
    <x v="0"/>
    <x v="2"/>
    <s v="Bottom"/>
    <x v="0"/>
    <x v="1"/>
    <x v="0"/>
    <x v="0"/>
    <x v="0"/>
    <n v="6"/>
    <n v="1"/>
    <n v="0"/>
    <n v="0"/>
    <n v="1"/>
    <n v="1"/>
    <n v="1"/>
    <n v="1"/>
    <n v="1"/>
    <n v="1"/>
    <n v="4.3506035029629704"/>
    <n v="8277"/>
    <n v="1379.5"/>
    <n v="3.5"/>
    <x v="3"/>
    <n v="3.3272750022284652"/>
    <n v="1399"/>
    <n v="1.2551302219142753"/>
    <x v="10"/>
    <n v="1032"/>
    <n v="575"/>
    <n v="178"/>
    <n v="55"/>
    <n v="55"/>
    <n v="27"/>
    <n v="34"/>
    <n v="83"/>
    <n v="25"/>
    <n v="0"/>
    <n v="4489.8228150577852"/>
    <n v="5635.3123062192535"/>
    <n v="433919.04757888254"/>
    <n v="1443768"/>
    <n v="950"/>
    <n v="529"/>
    <n v="164"/>
    <n v="51"/>
    <n v="51"/>
    <n v="25"/>
    <n v="31"/>
    <n v="76"/>
    <n v="23"/>
    <n v="0"/>
    <n v="1329050"/>
    <n v="959953.27039333899"/>
    <n v="399440.98372087063"/>
    <n v="2.4032418042114436"/>
    <n v="0.9205426356589147"/>
    <n v="560512.2866724683"/>
    <n v="0.5838953873690117"/>
    <n v="-0.27771470569704748"/>
    <n v="1.2122865445744884"/>
    <n v="1032"/>
    <d v="2021-09-23T00:00:00"/>
    <m/>
    <d v="2021-12-02T00:00:00"/>
    <d v="2021-12-16T00:00:00"/>
    <n v="51"/>
  </r>
  <r>
    <s v="SS22"/>
    <m/>
    <x v="5"/>
    <m/>
    <x v="0"/>
    <x v="0"/>
    <x v="2"/>
    <s v="Bottom"/>
    <x v="0"/>
    <x v="1"/>
    <x v="1"/>
    <x v="0"/>
    <x v="0"/>
    <n v="6"/>
    <n v="1"/>
    <n v="1"/>
    <n v="0"/>
    <n v="2"/>
    <n v="2"/>
    <n v="2"/>
    <n v="2"/>
    <n v="1"/>
    <n v="1"/>
    <n v="3.438288822024294"/>
    <n v="8277"/>
    <n v="1379.5"/>
    <n v="3.5"/>
    <x v="4"/>
    <n v="3.6082557770323134"/>
    <n v="2398"/>
    <n v="1.2551302219142753"/>
    <x v="11"/>
    <n v="2839"/>
    <n v="1451"/>
    <n v="544"/>
    <n v="170"/>
    <n v="170"/>
    <n v="76"/>
    <n v="96"/>
    <n v="258"/>
    <n v="74"/>
    <n v="0"/>
    <n v="9761.3019657269706"/>
    <n v="12251.705102415144"/>
    <n v="943381.29288596613"/>
    <n v="3403961"/>
    <n v="2610"/>
    <n v="1334"/>
    <n v="500"/>
    <n v="156"/>
    <n v="156"/>
    <n v="70"/>
    <n v="88"/>
    <n v="238"/>
    <n v="68"/>
    <n v="0"/>
    <n v="3129390"/>
    <n v="2287893.8880354315"/>
    <n v="867286.07764437178"/>
    <n v="2.6379921769868142"/>
    <n v="0.91933779499823887"/>
    <n v="1420607.8103910596"/>
    <n v="0.62092381898485116"/>
    <n v="-0.26890100369866599"/>
    <n v="1.4252059112136615"/>
    <n v="1419.5"/>
    <d v="2021-09-23T00:00:00"/>
    <m/>
    <d v="2021-12-02T00:00:00"/>
    <d v="2021-12-16T00:00:00"/>
    <n v="51"/>
  </r>
  <r>
    <s v="SS22"/>
    <m/>
    <x v="6"/>
    <m/>
    <x v="0"/>
    <x v="0"/>
    <x v="3"/>
    <s v="Top"/>
    <x v="0"/>
    <x v="1"/>
    <x v="0"/>
    <x v="0"/>
    <x v="0"/>
    <n v="6"/>
    <n v="1"/>
    <n v="0"/>
    <n v="0"/>
    <n v="1"/>
    <n v="1"/>
    <n v="1"/>
    <n v="1"/>
    <n v="1"/>
    <n v="1"/>
    <n v="4.005499754466272"/>
    <n v="5649"/>
    <n v="941.5"/>
    <n v="3.5"/>
    <x v="3"/>
    <n v="3.6227617332120832"/>
    <n v="1399"/>
    <n v="1.252075472913518"/>
    <x v="12"/>
    <n v="2364"/>
    <n v="1314"/>
    <n v="413"/>
    <n v="130"/>
    <n v="130"/>
    <n v="55"/>
    <n v="71"/>
    <n v="193"/>
    <n v="58"/>
    <n v="0"/>
    <n v="9469.0014195582662"/>
    <n v="11855.904430412189"/>
    <n v="912904.64114173851"/>
    <n v="3307236"/>
    <n v="2176"/>
    <n v="1209"/>
    <n v="380"/>
    <n v="120"/>
    <n v="120"/>
    <n v="51"/>
    <n v="65"/>
    <n v="178"/>
    <n v="53"/>
    <n v="0"/>
    <n v="3044224"/>
    <n v="2241591.5016738279"/>
    <n v="840304.77966346161"/>
    <n v="2.6675934207723722"/>
    <n v="0.92047377326565138"/>
    <n v="1401286.7220103662"/>
    <n v="0.62513027951970979"/>
    <n v="-0.26365750297158552"/>
    <n v="1.4554497815569722"/>
    <n v="2364"/>
    <d v="2021-09-23T00:00:00"/>
    <m/>
    <d v="2021-12-02T00:00:00"/>
    <d v="2021-12-16T00:00:00"/>
    <n v="51"/>
  </r>
  <r>
    <s v="SS22"/>
    <m/>
    <x v="6"/>
    <m/>
    <x v="0"/>
    <x v="0"/>
    <x v="4"/>
    <s v="Top"/>
    <x v="0"/>
    <x v="1"/>
    <x v="0"/>
    <x v="0"/>
    <x v="0"/>
    <n v="6"/>
    <n v="2"/>
    <n v="1"/>
    <n v="0"/>
    <n v="3"/>
    <n v="3"/>
    <n v="3"/>
    <n v="3"/>
    <n v="2"/>
    <n v="2"/>
    <n v="4.8000000000000007"/>
    <n v="5649"/>
    <n v="941.5"/>
    <n v="3.5"/>
    <x v="3"/>
    <n v="3.0231190068480842"/>
    <n v="4197"/>
    <n v="1.252075472913518"/>
    <x v="13"/>
    <n v="7321"/>
    <n v="3819"/>
    <n v="1353"/>
    <n v="424"/>
    <n v="424"/>
    <n v="208"/>
    <n v="263"/>
    <n v="638"/>
    <n v="192"/>
    <n v="0"/>
    <n v="35140.800000000003"/>
    <n v="43998.933778559353"/>
    <n v="3387917.9009490702"/>
    <n v="10242079"/>
    <n v="6736"/>
    <n v="3514"/>
    <n v="1245"/>
    <n v="390"/>
    <n v="390"/>
    <n v="191"/>
    <n v="242"/>
    <n v="587"/>
    <n v="177"/>
    <n v="0"/>
    <n v="9423664"/>
    <n v="7105797.576236899"/>
    <n v="3117199.1504976014"/>
    <n v="2.2795455898615251"/>
    <n v="0.9200928834858626"/>
    <n v="3988598.4257392976"/>
    <n v="0.56131607788517768"/>
    <n v="-0.24596233734172834"/>
    <n v="1.0973936748131723"/>
    <n v="2440.3333333333335"/>
    <d v="2021-09-23T00:00:00"/>
    <m/>
    <d v="2021-12-02T00:00:00"/>
    <d v="2021-12-16T00:00:00"/>
    <n v="51"/>
  </r>
  <r>
    <s v="SS22"/>
    <m/>
    <x v="6"/>
    <m/>
    <x v="0"/>
    <x v="0"/>
    <x v="4"/>
    <s v="Top"/>
    <x v="0"/>
    <x v="1"/>
    <x v="0"/>
    <x v="0"/>
    <x v="0"/>
    <n v="6"/>
    <n v="1"/>
    <n v="0"/>
    <n v="0"/>
    <n v="1"/>
    <n v="1"/>
    <n v="1"/>
    <n v="1"/>
    <n v="1"/>
    <n v="1"/>
    <n v="5.8000000000000007"/>
    <n v="5649"/>
    <n v="941.5"/>
    <n v="3.5"/>
    <x v="0"/>
    <n v="3.2172287160699238"/>
    <n v="1799"/>
    <n v="1.252075472913518"/>
    <x v="14"/>
    <n v="2598"/>
    <n v="1430"/>
    <n v="451"/>
    <n v="141"/>
    <n v="141"/>
    <n v="70"/>
    <n v="88"/>
    <n v="212"/>
    <n v="65"/>
    <n v="0"/>
    <n v="15068.400000000001"/>
    <n v="18866.774056050057"/>
    <n v="1452741.6023158543"/>
    <n v="4673802"/>
    <n v="2390"/>
    <n v="1315"/>
    <n v="415"/>
    <n v="130"/>
    <n v="130"/>
    <n v="64"/>
    <n v="81"/>
    <n v="195"/>
    <n v="60"/>
    <n v="0"/>
    <n v="4299610"/>
    <n v="3241997.0579873417"/>
    <n v="1336432.8058255934"/>
    <n v="2.4258586319157054"/>
    <n v="0.91993841416474209"/>
    <n v="1905564.2521617482"/>
    <n v="0.5877748246152753"/>
    <n v="-0.24597880784830684"/>
    <n v="1.2316405428323849"/>
    <n v="2598"/>
    <d v="2021-09-23T00:00:00"/>
    <m/>
    <d v="2021-12-02T00:00:00"/>
    <d v="2021-12-16T00:00:00"/>
    <n v="51"/>
  </r>
  <r>
    <s v="SS22"/>
    <m/>
    <x v="6"/>
    <m/>
    <x v="0"/>
    <x v="0"/>
    <x v="4"/>
    <s v="Top"/>
    <x v="0"/>
    <x v="1"/>
    <x v="1"/>
    <x v="0"/>
    <x v="0"/>
    <n v="6"/>
    <n v="2"/>
    <n v="1"/>
    <n v="0"/>
    <n v="3"/>
    <n v="3"/>
    <n v="3"/>
    <n v="3"/>
    <n v="2"/>
    <n v="2"/>
    <n v="4.3000000000000007"/>
    <n v="5649"/>
    <n v="941.5"/>
    <n v="3.5"/>
    <x v="3"/>
    <n v="3.3746444727606519"/>
    <n v="4197"/>
    <n v="1.252075472913518"/>
    <x v="15"/>
    <n v="8029"/>
    <n v="4197"/>
    <n v="1485"/>
    <n v="467"/>
    <n v="467"/>
    <n v="222"/>
    <n v="280"/>
    <n v="698"/>
    <n v="213"/>
    <n v="0"/>
    <n v="34524.700000000004"/>
    <n v="43227.530079697339"/>
    <n v="3328519.816136695"/>
    <n v="11232571"/>
    <n v="7387"/>
    <n v="3861"/>
    <n v="1366"/>
    <n v="430"/>
    <n v="430"/>
    <n v="204"/>
    <n v="258"/>
    <n v="642"/>
    <n v="196"/>
    <n v="0"/>
    <n v="10334413"/>
    <n v="7643150.2609049734"/>
    <n v="3062370.8907462656"/>
    <n v="2.4958277535881432"/>
    <n v="0.92003985552372647"/>
    <n v="4580779.3701587077"/>
    <n v="0.59933132462272554"/>
    <n v="-0.26041757176677827"/>
    <n v="1.2962610058233421"/>
    <n v="2676.3333333333335"/>
    <d v="2021-09-23T00:00:00"/>
    <m/>
    <d v="2021-12-02T00:00:00"/>
    <d v="2021-12-16T00:00:00"/>
    <n v="51"/>
  </r>
  <r>
    <s v="SS22"/>
    <m/>
    <x v="6"/>
    <m/>
    <x v="0"/>
    <x v="0"/>
    <x v="4"/>
    <s v="Top"/>
    <x v="0"/>
    <x v="1"/>
    <x v="1"/>
    <x v="0"/>
    <x v="0"/>
    <n v="6"/>
    <n v="1"/>
    <n v="0"/>
    <n v="0"/>
    <n v="1"/>
    <n v="1"/>
    <n v="1"/>
    <n v="1"/>
    <n v="1"/>
    <n v="1"/>
    <n v="4.4825537548751839"/>
    <n v="5649"/>
    <n v="941.5"/>
    <n v="3.5"/>
    <x v="1"/>
    <n v="3.7000000000000006"/>
    <n v="1599"/>
    <n v="1.252075472913518"/>
    <x v="16"/>
    <n v="2848"/>
    <n v="1572"/>
    <n v="496"/>
    <n v="155"/>
    <n v="155"/>
    <n v="73"/>
    <n v="93"/>
    <n v="232"/>
    <n v="72"/>
    <n v="0"/>
    <n v="12766.313093884524"/>
    <n v="15984.387504387501"/>
    <n v="1230797.8378378376"/>
    <n v="4553952"/>
    <n v="2621"/>
    <n v="1447"/>
    <n v="456"/>
    <n v="143"/>
    <n v="143"/>
    <n v="67"/>
    <n v="86"/>
    <n v="213"/>
    <n v="66"/>
    <n v="0"/>
    <n v="4190979"/>
    <n v="3099694.7764864871"/>
    <n v="1132697.0270270268"/>
    <n v="2.7365612361694023"/>
    <n v="0.9202949438202247"/>
    <n v="1966997.7494594604"/>
    <n v="0.63457788308081675"/>
    <n v="-0.26038885508935095"/>
    <n v="1.5184434691011246"/>
    <n v="2848"/>
    <d v="2021-09-23T00:00:00"/>
    <m/>
    <d v="2021-12-02T00:00:00"/>
    <d v="2021-12-16T00:00:00"/>
    <n v="51"/>
  </r>
  <r>
    <s v="SS22"/>
    <m/>
    <x v="7"/>
    <m/>
    <x v="0"/>
    <x v="0"/>
    <x v="5"/>
    <s v="Top"/>
    <x v="0"/>
    <x v="1"/>
    <x v="0"/>
    <x v="0"/>
    <x v="0"/>
    <n v="6"/>
    <n v="1"/>
    <n v="0"/>
    <n v="0"/>
    <n v="1"/>
    <n v="1"/>
    <n v="1"/>
    <n v="1"/>
    <n v="1"/>
    <n v="1"/>
    <n v="3.0011136814221748"/>
    <n v="3749"/>
    <n v="624.83333333333337"/>
    <n v="3.5"/>
    <x v="5"/>
    <n v="3.4293746872265629"/>
    <n v="999"/>
    <n v="1.2606002195335348"/>
    <x v="17"/>
    <n v="1873"/>
    <n v="1028"/>
    <n v="322"/>
    <n v="102"/>
    <n v="102"/>
    <n v="53"/>
    <n v="66"/>
    <n v="153"/>
    <n v="47"/>
    <n v="0"/>
    <n v="5621.0859253037333"/>
    <n v="7085.9421514547494"/>
    <n v="545617.54566201568"/>
    <n v="1871127"/>
    <n v="1723"/>
    <n v="945"/>
    <n v="296"/>
    <n v="94"/>
    <n v="94"/>
    <n v="49"/>
    <n v="61"/>
    <n v="141"/>
    <n v="43"/>
    <n v="0"/>
    <n v="1721277"/>
    <n v="1301258.4381089807"/>
    <n v="501921.53292880568"/>
    <n v="2.5925535222924094"/>
    <n v="0.91991457554725042"/>
    <n v="799336.90518017497"/>
    <n v="0.61427990149427203"/>
    <n v="-0.24401567086007614"/>
    <n v="1.3849277730431506"/>
    <n v="1873"/>
    <d v="2021-09-23T00:00:00"/>
    <m/>
    <d v="2021-12-02T00:00:00"/>
    <d v="2021-12-16T00:00:00"/>
    <n v="51"/>
  </r>
  <r>
    <s v="SS22"/>
    <m/>
    <x v="8"/>
    <m/>
    <x v="0"/>
    <x v="0"/>
    <x v="5"/>
    <s v="Top"/>
    <x v="0"/>
    <x v="1"/>
    <x v="0"/>
    <x v="0"/>
    <x v="0"/>
    <n v="6"/>
    <n v="4"/>
    <n v="3"/>
    <n v="1"/>
    <n v="8"/>
    <n v="8"/>
    <n v="8"/>
    <n v="7"/>
    <n v="6"/>
    <n v="5"/>
    <n v="2.1822029185241036"/>
    <n v="6713"/>
    <n v="1118.8333333333333"/>
    <n v="3.5"/>
    <x v="7"/>
    <n v="3.3"/>
    <n v="5592"/>
    <n v="1.2606002195335348"/>
    <x v="18"/>
    <n v="13851"/>
    <n v="7117"/>
    <n v="2576"/>
    <n v="809"/>
    <n v="809"/>
    <n v="423"/>
    <n v="534"/>
    <n v="1216"/>
    <n v="367"/>
    <n v="0"/>
    <n v="30225.69262447736"/>
    <n v="38102.514757969308"/>
    <n v="2933893.6363636367"/>
    <n v="9681849"/>
    <n v="12745"/>
    <n v="6548"/>
    <n v="2370"/>
    <n v="745"/>
    <n v="745"/>
    <n v="389"/>
    <n v="492"/>
    <n v="1119"/>
    <n v="337"/>
    <n v="0"/>
    <n v="8908755"/>
    <n v="6722026.911818183"/>
    <n v="2699622.7272727275"/>
    <n v="2.4899875245194196"/>
    <n v="0.92015016966284024"/>
    <n v="4022404.1845454555"/>
    <n v="0.59839156214527411"/>
    <n v="-0.24545832590320615"/>
    <n v="1.2911624431448994"/>
    <n v="1731.375"/>
    <d v="2021-09-23T00:00:00"/>
    <m/>
    <d v="2021-12-02T00:00:00"/>
    <d v="2021-12-16T00:00:00"/>
    <n v="51"/>
  </r>
  <r>
    <s v="SS22"/>
    <m/>
    <x v="8"/>
    <m/>
    <x v="0"/>
    <x v="0"/>
    <x v="5"/>
    <s v="Top"/>
    <x v="0"/>
    <x v="1"/>
    <x v="1"/>
    <x v="0"/>
    <x v="0"/>
    <n v="6"/>
    <n v="4"/>
    <n v="3"/>
    <n v="1"/>
    <n v="8"/>
    <n v="8"/>
    <n v="8"/>
    <n v="7"/>
    <n v="6"/>
    <n v="5"/>
    <n v="1.9284515866624621"/>
    <n v="6713"/>
    <n v="1118.8333333333333"/>
    <n v="3.5"/>
    <x v="8"/>
    <n v="3.2"/>
    <n v="4792"/>
    <n v="1.2606002195335348"/>
    <x v="19"/>
    <n v="15700"/>
    <n v="8089"/>
    <n v="2933"/>
    <n v="920"/>
    <n v="920"/>
    <n v="458"/>
    <n v="577"/>
    <n v="1383"/>
    <n v="420"/>
    <n v="0"/>
    <n v="30276.689910600653"/>
    <n v="38166.801948051943"/>
    <n v="2938843.7499999995"/>
    <n v="9404300"/>
    <n v="14444"/>
    <n v="7442"/>
    <n v="2699"/>
    <n v="846"/>
    <n v="846"/>
    <n v="421"/>
    <n v="531"/>
    <n v="1273"/>
    <n v="386"/>
    <n v="0"/>
    <n v="8651956"/>
    <n v="6431076.6450000005"/>
    <n v="2703736.25"/>
    <n v="2.3785887565771255"/>
    <n v="0.92"/>
    <n v="3727340.3950000005"/>
    <n v="0.57958264233997481"/>
    <n v="-0.2566910135696483"/>
    <n v="1.1883016560509558"/>
    <n v="1962.5"/>
    <d v="2021-09-23T00:00:00"/>
    <m/>
    <d v="2021-12-02T00:00:00"/>
    <d v="2021-12-16T00:00:00"/>
    <n v="51"/>
  </r>
  <r>
    <s v="SS22"/>
    <m/>
    <x v="8"/>
    <m/>
    <x v="0"/>
    <x v="0"/>
    <x v="5"/>
    <s v="Top"/>
    <x v="0"/>
    <x v="1"/>
    <x v="1"/>
    <x v="0"/>
    <x v="0"/>
    <n v="6"/>
    <n v="1"/>
    <n v="0"/>
    <n v="0"/>
    <n v="1"/>
    <n v="1"/>
    <n v="1"/>
    <n v="1"/>
    <n v="1"/>
    <n v="1"/>
    <n v="2.4004232103765148"/>
    <n v="6713"/>
    <n v="1118.8333333333333"/>
    <n v="3.5"/>
    <x v="7"/>
    <n v="2.9999999999999991"/>
    <n v="699"/>
    <n v="1.2606002195335348"/>
    <x v="20"/>
    <n v="2120"/>
    <n v="1164"/>
    <n v="367"/>
    <n v="115"/>
    <n v="115"/>
    <n v="58"/>
    <n v="73"/>
    <n v="174"/>
    <n v="54"/>
    <n v="0"/>
    <n v="5088.8972059982116"/>
    <n v="6415.0649350649373"/>
    <n v="493960.00000000017"/>
    <n v="1481880"/>
    <n v="1951"/>
    <n v="1071"/>
    <n v="338"/>
    <n v="106"/>
    <n v="106"/>
    <n v="53"/>
    <n v="67"/>
    <n v="160"/>
    <n v="50"/>
    <n v="0"/>
    <n v="1363749"/>
    <n v="1017194.1200000001"/>
    <n v="454583.00000000017"/>
    <n v="2.2376422347514091"/>
    <n v="0.92028301886792452"/>
    <n v="562611.11999999988"/>
    <n v="0.55310103444168535"/>
    <n v="-0.25411925508286337"/>
    <n v="1.0592641509433958"/>
    <n v="2120"/>
    <d v="2021-09-23T00:00:00"/>
    <m/>
    <d v="2021-12-02T00:00:00"/>
    <d v="2021-12-16T00:00:00"/>
    <n v="51"/>
  </r>
  <r>
    <s v="SS22"/>
    <m/>
    <x v="9"/>
    <m/>
    <x v="0"/>
    <x v="0"/>
    <x v="6"/>
    <m/>
    <x v="0"/>
    <x v="2"/>
    <x v="0"/>
    <x v="0"/>
    <x v="0"/>
    <n v="6"/>
    <n v="1"/>
    <n v="0"/>
    <n v="0"/>
    <n v="1"/>
    <n v="1"/>
    <n v="1"/>
    <n v="1"/>
    <n v="1"/>
    <n v="1"/>
    <n v="10.586335268630769"/>
    <n v="2246"/>
    <n v="374.33333333333331"/>
    <n v="3.5"/>
    <x v="9"/>
    <n v="3"/>
    <n v="2999"/>
    <n v="1.2263624430216213"/>
    <x v="21"/>
    <n v="3987"/>
    <n v="2204"/>
    <n v="692"/>
    <n v="216"/>
    <n v="216"/>
    <n v="104"/>
    <n v="129"/>
    <n v="327"/>
    <n v="99"/>
    <n v="0"/>
    <n v="42207.718716030875"/>
    <n v="51761.961038961032"/>
    <n v="3985670.9999999995"/>
    <n v="11957013"/>
    <n v="3669"/>
    <n v="2027"/>
    <n v="637"/>
    <n v="199"/>
    <n v="199"/>
    <n v="96"/>
    <n v="119"/>
    <n v="301"/>
    <n v="91"/>
    <n v="0"/>
    <n v="11003331"/>
    <n v="8193647.8733333331"/>
    <n v="3667777"/>
    <n v="2.2339547560643225"/>
    <n v="0.92024078254326558"/>
    <n v="4525870.8733333331"/>
    <n v="0.55236336041032752"/>
    <n v="-0.25534841464522584"/>
    <n v="1.0557762728868827"/>
    <n v="3987"/>
    <d v="2021-09-23T00:00:00"/>
    <m/>
    <d v="2021-12-02T00:00:00"/>
    <d v="2021-12-16T00:00:00"/>
    <n v="51"/>
  </r>
  <r>
    <s v="SS22"/>
    <m/>
    <x v="9"/>
    <m/>
    <x v="0"/>
    <x v="0"/>
    <x v="6"/>
    <m/>
    <x v="0"/>
    <x v="2"/>
    <x v="0"/>
    <x v="0"/>
    <x v="0"/>
    <n v="6"/>
    <n v="1"/>
    <n v="0"/>
    <n v="0"/>
    <n v="1"/>
    <n v="1"/>
    <n v="1"/>
    <n v="1"/>
    <n v="1"/>
    <n v="1"/>
    <n v="14.116290343199218"/>
    <n v="2246"/>
    <n v="374.33333333333331"/>
    <n v="3.5"/>
    <x v="10"/>
    <n v="2.9999999999999996"/>
    <n v="3999"/>
    <n v="1.2263624430216213"/>
    <x v="22"/>
    <n v="3987"/>
    <n v="2204"/>
    <n v="692"/>
    <n v="216"/>
    <n v="216"/>
    <n v="104"/>
    <n v="129"/>
    <n v="327"/>
    <n v="99"/>
    <n v="0"/>
    <n v="56281.64959833528"/>
    <n v="69021.7012987013"/>
    <n v="5314671"/>
    <n v="15944013"/>
    <n v="3669"/>
    <n v="2027"/>
    <n v="637"/>
    <n v="199"/>
    <n v="199"/>
    <n v="96"/>
    <n v="119"/>
    <n v="301"/>
    <n v="91"/>
    <n v="0"/>
    <n v="14672331"/>
    <n v="10925774.539999997"/>
    <n v="4890777.0000000009"/>
    <n v="2.2339547560643216"/>
    <n v="0.92024078254326558"/>
    <n v="6034997.5399999963"/>
    <n v="0.5523633604103273"/>
    <n v="-0.25534841464522595"/>
    <n v="1.0557762728868818"/>
    <n v="3987"/>
    <d v="2021-09-23T00:00:00"/>
    <m/>
    <d v="2021-12-02T00:00:00"/>
    <d v="2021-12-16T00:00:00"/>
    <n v="51"/>
  </r>
  <r>
    <s v="SS22"/>
    <m/>
    <x v="9"/>
    <m/>
    <x v="0"/>
    <x v="0"/>
    <x v="6"/>
    <m/>
    <x v="0"/>
    <x v="2"/>
    <x v="0"/>
    <x v="0"/>
    <x v="0"/>
    <n v="6"/>
    <n v="1"/>
    <n v="0"/>
    <n v="0"/>
    <n v="1"/>
    <n v="1"/>
    <n v="1"/>
    <n v="1"/>
    <n v="1"/>
    <n v="1"/>
    <n v="15.88126788048344"/>
    <n v="2246"/>
    <n v="374.33333333333331"/>
    <n v="3.5"/>
    <x v="11"/>
    <n v="3"/>
    <n v="4499"/>
    <n v="1.2263624430216213"/>
    <x v="23"/>
    <n v="3987"/>
    <n v="2204"/>
    <n v="692"/>
    <n v="216"/>
    <n v="216"/>
    <n v="104"/>
    <n v="129"/>
    <n v="327"/>
    <n v="99"/>
    <n v="0"/>
    <n v="63318.615039487478"/>
    <n v="77651.571428571435"/>
    <n v="5979171.0000000009"/>
    <n v="17937513"/>
    <n v="3669"/>
    <n v="2027"/>
    <n v="637"/>
    <n v="199"/>
    <n v="199"/>
    <n v="96"/>
    <n v="119"/>
    <n v="301"/>
    <n v="91"/>
    <n v="0"/>
    <n v="16506831"/>
    <n v="12291837.873333329"/>
    <n v="5502277"/>
    <n v="2.233954756064322"/>
    <n v="0.92024078254326558"/>
    <n v="6789560.8733333293"/>
    <n v="0.5523633604103273"/>
    <n v="-0.25534841464522606"/>
    <n v="1.0557762728868814"/>
    <n v="3987"/>
    <d v="2021-09-23T00:00:00"/>
    <m/>
    <d v="2021-12-02T00:00:00"/>
    <d v="2021-12-16T00:00:00"/>
    <n v="51"/>
  </r>
  <r>
    <s v="SS22"/>
    <m/>
    <x v="9"/>
    <m/>
    <x v="0"/>
    <x v="0"/>
    <x v="6"/>
    <m/>
    <x v="0"/>
    <x v="2"/>
    <x v="1"/>
    <x v="0"/>
    <x v="0"/>
    <n v="6"/>
    <n v="1"/>
    <n v="0"/>
    <n v="0"/>
    <n v="1"/>
    <n v="1"/>
    <n v="1"/>
    <n v="1"/>
    <n v="1"/>
    <n v="1"/>
    <n v="10.586335268630769"/>
    <n v="2246"/>
    <n v="374.33333333333331"/>
    <n v="3.5"/>
    <x v="9"/>
    <n v="3"/>
    <n v="2999"/>
    <n v="1.2263624430216213"/>
    <x v="21"/>
    <n v="2417"/>
    <n v="1302"/>
    <n v="412"/>
    <n v="129"/>
    <n v="129"/>
    <n v="86"/>
    <n v="109"/>
    <n v="191"/>
    <n v="59"/>
    <n v="0"/>
    <n v="25587.172344280571"/>
    <n v="31379.147186147187"/>
    <n v="2416194.3333333335"/>
    <n v="7248583"/>
    <n v="2224"/>
    <n v="1198"/>
    <n v="379"/>
    <n v="119"/>
    <n v="119"/>
    <n v="79"/>
    <n v="100"/>
    <n v="176"/>
    <n v="54"/>
    <n v="0"/>
    <n v="6669776"/>
    <n v="5428349.9466666663"/>
    <n v="2223258.6666666665"/>
    <n v="2.4416187050359714"/>
    <n v="0.92014894497310717"/>
    <n v="3205091.28"/>
    <n v="0.59043564093875689"/>
    <n v="-0.186127098321343"/>
    <n v="1.2466528754654527"/>
    <n v="2417"/>
    <d v="2021-09-23T00:00:00"/>
    <m/>
    <d v="2021-12-02T00:00:00"/>
    <d v="2021-12-16T00:00:00"/>
    <n v="51"/>
  </r>
  <r>
    <s v="SS22"/>
    <m/>
    <x v="9"/>
    <m/>
    <x v="0"/>
    <x v="0"/>
    <x v="6"/>
    <m/>
    <x v="0"/>
    <x v="2"/>
    <x v="1"/>
    <x v="0"/>
    <x v="0"/>
    <n v="6"/>
    <n v="1"/>
    <n v="0"/>
    <n v="0"/>
    <n v="1"/>
    <n v="1"/>
    <n v="1"/>
    <n v="1"/>
    <n v="1"/>
    <n v="1"/>
    <n v="13.660926138579885"/>
    <n v="2246"/>
    <n v="374.33333333333331"/>
    <n v="3.5"/>
    <x v="10"/>
    <n v="3.1"/>
    <n v="3999"/>
    <n v="1.2263624430216213"/>
    <x v="24"/>
    <n v="2417"/>
    <n v="1302"/>
    <n v="412"/>
    <n v="129"/>
    <n v="129"/>
    <n v="86"/>
    <n v="109"/>
    <n v="191"/>
    <n v="59"/>
    <n v="0"/>
    <n v="33018.458476947584"/>
    <n v="40492.597402597399"/>
    <n v="3117929.9999999995"/>
    <n v="9665583"/>
    <n v="2224"/>
    <n v="1198"/>
    <n v="379"/>
    <n v="119"/>
    <n v="119"/>
    <n v="79"/>
    <n v="100"/>
    <n v="176"/>
    <n v="54"/>
    <n v="0"/>
    <n v="8893776"/>
    <n v="7232555.2799999984"/>
    <n v="2868960"/>
    <n v="2.5209676258992801"/>
    <n v="0.92014894497310717"/>
    <n v="4363595.2799999984"/>
    <n v="0.60332691712243636"/>
    <n v="-0.18678463680668389"/>
    <n v="1.3196657012825814"/>
    <n v="2417"/>
    <d v="2021-09-23T00:00:00"/>
    <m/>
    <d v="2021-12-02T00:00:00"/>
    <d v="2021-12-16T00:00:00"/>
    <n v="51"/>
  </r>
  <r>
    <s v="SS22"/>
    <m/>
    <x v="10"/>
    <m/>
    <x v="0"/>
    <x v="0"/>
    <x v="7"/>
    <m/>
    <x v="0"/>
    <x v="2"/>
    <x v="0"/>
    <x v="0"/>
    <x v="0"/>
    <n v="6"/>
    <n v="1"/>
    <n v="0"/>
    <n v="0"/>
    <n v="1"/>
    <n v="1"/>
    <n v="1"/>
    <n v="1"/>
    <n v="1"/>
    <n v="1"/>
    <n v="7.7573092923210396"/>
    <n v="3503"/>
    <n v="583.83333333333337"/>
    <n v="3.5"/>
    <x v="12"/>
    <n v="3.2770050236618267"/>
    <n v="2499"/>
    <n v="1.2766954664831731"/>
    <x v="25"/>
    <n v="3349"/>
    <n v="1870"/>
    <n v="591"/>
    <n v="186"/>
    <n v="186"/>
    <n v="68"/>
    <n v="86"/>
    <n v="277"/>
    <n v="85"/>
    <n v="0"/>
    <n v="25979.22881998316"/>
    <n v="33167.563657201499"/>
    <n v="2553902.4016045155"/>
    <n v="8369151"/>
    <n v="3081"/>
    <n v="1720"/>
    <n v="544"/>
    <n v="171"/>
    <n v="171"/>
    <n v="63"/>
    <n v="79"/>
    <n v="255"/>
    <n v="78"/>
    <n v="0"/>
    <n v="7699419"/>
    <n v="5402903.0603966536"/>
    <n v="2349529.2025510636"/>
    <n v="2.2995683792865007"/>
    <n v="0.91997611227232012"/>
    <n v="3053373.85784559"/>
    <n v="0.5651357841725605"/>
    <n v="-0.29827132925268085"/>
    <n v="1.1155479774803547"/>
    <n v="3349"/>
    <d v="2021-09-23T00:00:00"/>
    <m/>
    <d v="2021-12-02T00:00:00"/>
    <d v="2021-12-16T00:00:00"/>
    <n v="51"/>
  </r>
  <r>
    <s v="SS22"/>
    <m/>
    <x v="10"/>
    <m/>
    <x v="0"/>
    <x v="0"/>
    <x v="7"/>
    <m/>
    <x v="0"/>
    <x v="2"/>
    <x v="1"/>
    <x v="0"/>
    <x v="0"/>
    <n v="6"/>
    <n v="1"/>
    <n v="0"/>
    <n v="0"/>
    <n v="1"/>
    <n v="1"/>
    <n v="1"/>
    <n v="1"/>
    <n v="1"/>
    <n v="1"/>
    <n v="6.7293185927916079"/>
    <n v="3503"/>
    <n v="583.83333333333337"/>
    <n v="3.5"/>
    <x v="13"/>
    <n v="3.3241154429224724"/>
    <n v="2199"/>
    <n v="1.2766954664831731"/>
    <x v="26"/>
    <n v="3268"/>
    <n v="1819"/>
    <n v="574"/>
    <n v="179"/>
    <n v="179"/>
    <n v="73"/>
    <n v="92"/>
    <n v="270"/>
    <n v="82"/>
    <n v="0"/>
    <n v="21991.413161242974"/>
    <n v="28076.337484517291"/>
    <n v="2161877.9863078315"/>
    <n v="7186332"/>
    <n v="3006"/>
    <n v="1673"/>
    <n v="528"/>
    <n v="165"/>
    <n v="165"/>
    <n v="67"/>
    <n v="85"/>
    <n v="248"/>
    <n v="75"/>
    <n v="0"/>
    <n v="6610194"/>
    <n v="4729688.7353540957"/>
    <n v="1988557.290955123"/>
    <n v="2.3784523367100885"/>
    <n v="0.91982864137086906"/>
    <n v="2741131.4443989727"/>
    <n v="0.57955852864253099"/>
    <n v="-0.28448563909711333"/>
    <n v="1.1877685814414098"/>
    <n v="3268"/>
    <d v="2021-09-23T00:00:00"/>
    <m/>
    <d v="2021-12-02T00:00:00"/>
    <d v="2021-12-16T00:00:00"/>
    <n v="51"/>
  </r>
  <r>
    <s v="SS22"/>
    <m/>
    <x v="2"/>
    <m/>
    <x v="0"/>
    <x v="0"/>
    <x v="0"/>
    <m/>
    <x v="0"/>
    <x v="3"/>
    <x v="0"/>
    <x v="0"/>
    <x v="0"/>
    <n v="6"/>
    <n v="1"/>
    <n v="0"/>
    <n v="0"/>
    <n v="1"/>
    <n v="1"/>
    <n v="1"/>
    <n v="1"/>
    <n v="1"/>
    <n v="1"/>
    <n v="7.382054185164697"/>
    <n v="2363"/>
    <n v="393.83333333333331"/>
    <n v="3.5"/>
    <x v="12"/>
    <n v="3.5798739581379304"/>
    <n v="2499"/>
    <n v="1.2280910496685402"/>
    <x v="27"/>
    <n v="1555"/>
    <n v="863"/>
    <n v="271"/>
    <n v="85"/>
    <n v="85"/>
    <n v="37"/>
    <n v="48"/>
    <n v="129"/>
    <n v="37"/>
    <n v="0"/>
    <n v="11479.094257931103"/>
    <n v="14097.372916466722"/>
    <n v="1085497.7145679377"/>
    <n v="3885945"/>
    <n v="1430"/>
    <n v="794"/>
    <n v="249"/>
    <n v="78"/>
    <n v="78"/>
    <n v="34"/>
    <n v="44"/>
    <n v="119"/>
    <n v="34"/>
    <n v="0"/>
    <n v="3573570"/>
    <n v="2636908.9951059455"/>
    <n v="998239.05584061134"/>
    <n v="2.6415606358793684"/>
    <n v="0.91961414790996787"/>
    <n v="1638669.939265334"/>
    <n v="0.62143590935700677"/>
    <n v="-0.26210792146062745"/>
    <n v="1.4292165333167177"/>
    <n v="1555"/>
    <d v="2021-09-23T00:00:00"/>
    <m/>
    <d v="2021-12-02T00:00:00"/>
    <d v="2021-12-16T00:00:00"/>
    <n v="51"/>
  </r>
  <r>
    <s v="SS22"/>
    <m/>
    <x v="2"/>
    <m/>
    <x v="0"/>
    <x v="0"/>
    <x v="0"/>
    <m/>
    <x v="0"/>
    <x v="3"/>
    <x v="1"/>
    <x v="0"/>
    <x v="0"/>
    <n v="6"/>
    <n v="1"/>
    <n v="0"/>
    <n v="0"/>
    <n v="1"/>
    <n v="1"/>
    <n v="1"/>
    <n v="1"/>
    <n v="1"/>
    <n v="1"/>
    <n v="6.3102518913874084"/>
    <n v="2363"/>
    <n v="393.83333333333331"/>
    <n v="3.5"/>
    <x v="2"/>
    <n v="3.35"/>
    <n v="1999"/>
    <n v="1.2280910496685402"/>
    <x v="28"/>
    <n v="1503"/>
    <n v="821"/>
    <n v="261"/>
    <n v="83"/>
    <n v="83"/>
    <n v="41"/>
    <n v="53"/>
    <n v="124"/>
    <n v="37"/>
    <n v="0"/>
    <n v="9484.3085927552747"/>
    <n v="11647.594495057181"/>
    <n v="896864.77611940296"/>
    <n v="3004497"/>
    <n v="1382"/>
    <n v="755"/>
    <n v="240"/>
    <n v="76"/>
    <n v="76"/>
    <n v="38"/>
    <n v="49"/>
    <n v="114"/>
    <n v="34"/>
    <n v="0"/>
    <n v="2762618"/>
    <n v="2099015.0420895522"/>
    <n v="824662.0895522387"/>
    <n v="2.5453031837916065"/>
    <n v="0.91949434464404523"/>
    <n v="1274352.9525373136"/>
    <n v="0.60711949508885166"/>
    <n v="-0.24020800483832649"/>
    <n v="1.3403918829008648"/>
    <n v="1503"/>
    <d v="2021-09-23T00:00:00"/>
    <m/>
    <d v="2021-12-02T00:00:00"/>
    <d v="2021-12-16T00:00:00"/>
    <n v="51"/>
  </r>
  <r>
    <s v="SS22"/>
    <m/>
    <x v="2"/>
    <m/>
    <x v="0"/>
    <x v="0"/>
    <x v="0"/>
    <m/>
    <x v="0"/>
    <x v="3"/>
    <x v="1"/>
    <x v="0"/>
    <x v="0"/>
    <n v="6"/>
    <n v="1"/>
    <n v="0"/>
    <n v="0"/>
    <n v="1"/>
    <n v="1"/>
    <n v="1"/>
    <n v="1"/>
    <n v="1"/>
    <n v="1"/>
    <n v="7"/>
    <n v="2363"/>
    <n v="393.83333333333331"/>
    <n v="3.5"/>
    <x v="13"/>
    <n v="3.3220479593860541"/>
    <n v="2199"/>
    <n v="1.2280910496685402"/>
    <x v="29"/>
    <n v="1503"/>
    <n v="821"/>
    <n v="261"/>
    <n v="83"/>
    <n v="83"/>
    <n v="41"/>
    <n v="53"/>
    <n v="124"/>
    <n v="37"/>
    <n v="0"/>
    <n v="10521"/>
    <n v="12920.745933562712"/>
    <n v="994897.43688432884"/>
    <n v="3305097"/>
    <n v="1382"/>
    <n v="755"/>
    <n v="240"/>
    <n v="76"/>
    <n v="76"/>
    <n v="38"/>
    <n v="49"/>
    <n v="114"/>
    <n v="34"/>
    <n v="0"/>
    <n v="3039018"/>
    <n v="2309389.6132894023"/>
    <n v="914802.56671599636"/>
    <n v="2.5244677893501803"/>
    <n v="0.91949434464404523"/>
    <n v="1394587.0465734061"/>
    <n v="0.60387690260155458"/>
    <n v="-0.2400868921179794"/>
    <n v="1.3212338555435461"/>
    <n v="1503"/>
    <d v="2021-09-23T00:00:00"/>
    <m/>
    <d v="2021-12-02T00:00:00"/>
    <d v="2021-12-16T00:00:00"/>
    <n v="51"/>
  </r>
  <r>
    <s v="SS22"/>
    <m/>
    <x v="0"/>
    <m/>
    <x v="1"/>
    <x v="0"/>
    <x v="0"/>
    <m/>
    <x v="0"/>
    <x v="0"/>
    <x v="1"/>
    <x v="0"/>
    <x v="0"/>
    <n v="6"/>
    <n v="1"/>
    <n v="1"/>
    <n v="0"/>
    <n v="2"/>
    <n v="2"/>
    <n v="2"/>
    <n v="2"/>
    <n v="1"/>
    <n v="1"/>
    <n v="5.7796383051313587"/>
    <n v="2992"/>
    <n v="498.66666666666669"/>
    <n v="3.5"/>
    <x v="0"/>
    <n v="3.1973773670557017"/>
    <n v="3598"/>
    <n v="1.2642876074232021"/>
    <x v="30"/>
    <n v="3738"/>
    <n v="1956"/>
    <n v="718"/>
    <n v="224"/>
    <n v="224"/>
    <n v="80"/>
    <n v="98"/>
    <n v="336"/>
    <n v="102"/>
    <n v="0"/>
    <n v="21604.28798458102"/>
    <n v="27314.03356610777"/>
    <n v="2103180.5845902981"/>
    <n v="6724662"/>
    <n v="3440"/>
    <n v="1800"/>
    <n v="660"/>
    <n v="206"/>
    <n v="206"/>
    <n v="74"/>
    <n v="90"/>
    <n v="310"/>
    <n v="94"/>
    <n v="0"/>
    <n v="6188560"/>
    <n v="4233319.3224970177"/>
    <n v="1935511.2923998465"/>
    <n v="2.1871839958361141"/>
    <n v="0.92027822364901013"/>
    <n v="2297808.0300971712"/>
    <n v="0.54279109489472965"/>
    <n v="-0.31594436791482705"/>
    <n v="1.0128178024816035"/>
    <n v="1869"/>
    <d v="2021-11-04T00:00:00"/>
    <m/>
    <d v="2022-01-13T00:00:00"/>
    <d v="2022-01-27T00:00:00"/>
    <n v="5"/>
  </r>
  <r>
    <s v="SS22"/>
    <m/>
    <x v="11"/>
    <m/>
    <x v="1"/>
    <x v="0"/>
    <x v="0"/>
    <m/>
    <x v="0"/>
    <x v="0"/>
    <x v="1"/>
    <x v="0"/>
    <x v="0"/>
    <n v="6"/>
    <n v="1"/>
    <n v="1"/>
    <n v="0"/>
    <n v="2"/>
    <n v="2"/>
    <n v="2"/>
    <n v="2"/>
    <n v="1"/>
    <n v="1"/>
    <n v="4.7665938070843374"/>
    <n v="4722"/>
    <n v="787"/>
    <n v="3.5"/>
    <x v="1"/>
    <n v="3.4459082764899982"/>
    <n v="3198"/>
    <n v="1.2642876074232021"/>
    <x v="31"/>
    <n v="3738"/>
    <n v="1956"/>
    <n v="718"/>
    <n v="224"/>
    <n v="224"/>
    <n v="80"/>
    <n v="98"/>
    <n v="336"/>
    <n v="102"/>
    <n v="0"/>
    <n v="17817.527650881253"/>
    <n v="22526.479403929407"/>
    <n v="1734538.9141025643"/>
    <n v="5977062"/>
    <n v="3440"/>
    <n v="1800"/>
    <n v="660"/>
    <n v="206"/>
    <n v="206"/>
    <n v="74"/>
    <n v="90"/>
    <n v="310"/>
    <n v="94"/>
    <n v="0"/>
    <n v="5500560"/>
    <n v="3758274.230879121"/>
    <n v="1596258.3907203909"/>
    <n v="2.354427236046047"/>
    <n v="0.92027822364901013"/>
    <n v="2162015.8401587298"/>
    <n v="0.57526825009068039"/>
    <n v="-0.31674698014763569"/>
    <n v="1.1667281144993047"/>
    <n v="1869"/>
    <d v="2021-11-04T00:00:00"/>
    <m/>
    <d v="2022-01-13T00:00:00"/>
    <d v="2022-01-27T00:00:00"/>
    <n v="5"/>
  </r>
  <r>
    <s v="SS22"/>
    <m/>
    <x v="2"/>
    <m/>
    <x v="1"/>
    <x v="0"/>
    <x v="0"/>
    <m/>
    <x v="0"/>
    <x v="1"/>
    <x v="0"/>
    <x v="0"/>
    <x v="0"/>
    <n v="6"/>
    <n v="1"/>
    <n v="1"/>
    <n v="0"/>
    <n v="2"/>
    <n v="2"/>
    <n v="2"/>
    <n v="2"/>
    <n v="1"/>
    <n v="1"/>
    <n v="6.9361743606923554"/>
    <n v="2363"/>
    <n v="393.83333333333331"/>
    <n v="3.5"/>
    <x v="2"/>
    <n v="3.0000000000000004"/>
    <n v="3998"/>
    <n v="1.2476156456966372"/>
    <x v="32"/>
    <n v="2661"/>
    <n v="1361"/>
    <n v="498"/>
    <n v="156"/>
    <n v="156"/>
    <n v="82"/>
    <n v="106"/>
    <n v="232"/>
    <n v="70"/>
    <n v="0"/>
    <n v="18457.159973802358"/>
    <n v="23027.441558441555"/>
    <n v="1773112.9999999998"/>
    <n v="5319339"/>
    <n v="2451"/>
    <n v="1253"/>
    <n v="458"/>
    <n v="144"/>
    <n v="144"/>
    <n v="76"/>
    <n v="98"/>
    <n v="214"/>
    <n v="64"/>
    <n v="0"/>
    <n v="4899549"/>
    <n v="3718353.2266666666"/>
    <n v="1633182.9999999998"/>
    <n v="2.2767523459812322"/>
    <n v="0.92108229988726043"/>
    <n v="2085170.2266666668"/>
    <n v="0.56077787653754629"/>
    <n v="-0.24108255133958933"/>
    <n v="1.0970762871101094"/>
    <n v="1330.5"/>
    <d v="2021-11-04T00:00:00"/>
    <m/>
    <d v="2022-01-13T00:00:00"/>
    <d v="2022-01-27T00:00:00"/>
    <n v="5"/>
  </r>
  <r>
    <s v="SS22"/>
    <m/>
    <x v="2"/>
    <m/>
    <x v="1"/>
    <x v="0"/>
    <x v="0"/>
    <m/>
    <x v="0"/>
    <x v="1"/>
    <x v="1"/>
    <x v="0"/>
    <x v="0"/>
    <n v="6"/>
    <n v="2"/>
    <n v="2"/>
    <n v="0"/>
    <n v="4"/>
    <n v="4"/>
    <n v="3"/>
    <n v="3"/>
    <n v="3"/>
    <n v="2"/>
    <n v="5.0886308702537626"/>
    <n v="2363"/>
    <n v="393.83333333333331"/>
    <n v="3.5"/>
    <x v="1"/>
    <n v="3.2709656087859975"/>
    <n v="6396"/>
    <n v="1.2476156456966372"/>
    <x v="33"/>
    <n v="4374"/>
    <n v="2134"/>
    <n v="856"/>
    <n v="270"/>
    <n v="270"/>
    <n v="142"/>
    <n v="178"/>
    <n v="406"/>
    <n v="118"/>
    <n v="0"/>
    <n v="22257.671426489957"/>
    <n v="27769.019108463857"/>
    <n v="2138214.4713517171"/>
    <n v="6994026"/>
    <n v="4024"/>
    <n v="1964"/>
    <n v="788"/>
    <n v="248"/>
    <n v="248"/>
    <n v="130"/>
    <n v="164"/>
    <n v="374"/>
    <n v="108"/>
    <n v="0"/>
    <n v="6434376"/>
    <n v="4866377.1172588672"/>
    <n v="1967118.2059257682"/>
    <n v="2.4738610534940606"/>
    <n v="0.91998171010516694"/>
    <n v="2899258.911333099"/>
    <n v="0.59577357888083149"/>
    <n v="-0.24369090067803512"/>
    <n v="1.2759069225560355"/>
    <n v="1093.5"/>
    <d v="2021-11-04T00:00:00"/>
    <m/>
    <d v="2022-01-13T00:00:00"/>
    <d v="2022-01-27T00:00:00"/>
    <n v="5"/>
  </r>
  <r>
    <s v="SS22"/>
    <m/>
    <x v="2"/>
    <m/>
    <x v="1"/>
    <x v="0"/>
    <x v="0"/>
    <m/>
    <x v="0"/>
    <x v="1"/>
    <x v="1"/>
    <x v="0"/>
    <x v="0"/>
    <n v="6"/>
    <n v="1"/>
    <n v="1"/>
    <n v="0"/>
    <n v="2"/>
    <n v="2"/>
    <n v="2"/>
    <n v="2"/>
    <n v="1"/>
    <n v="1"/>
    <n v="5.9452923091648762"/>
    <n v="2363"/>
    <n v="393.83333333333331"/>
    <n v="3.5"/>
    <x v="2"/>
    <n v="3.5"/>
    <n v="3998"/>
    <n v="1.2476156456966372"/>
    <x v="34"/>
    <n v="2294"/>
    <n v="1158"/>
    <n v="430"/>
    <n v="140"/>
    <n v="140"/>
    <n v="72"/>
    <n v="84"/>
    <n v="204"/>
    <n v="66"/>
    <n v="0"/>
    <n v="13638.500557224226"/>
    <n v="17015.606679035249"/>
    <n v="1310201.7142857141"/>
    <n v="4585706"/>
    <n v="2110"/>
    <n v="1066"/>
    <n v="396"/>
    <n v="128"/>
    <n v="128"/>
    <n v="66"/>
    <n v="78"/>
    <n v="188"/>
    <n v="60"/>
    <n v="0"/>
    <n v="4217890"/>
    <n v="3194279.2042857143"/>
    <n v="1205111.4285714284"/>
    <n v="2.6506090047393367"/>
    <n v="0.9197907585004359"/>
    <n v="1989167.7757142859"/>
    <n v="0.62272821143669932"/>
    <n v="-0.24268314150304671"/>
    <n v="1.43800566695728"/>
    <n v="1147"/>
    <d v="2021-11-04T00:00:00"/>
    <m/>
    <d v="2022-01-13T00:00:00"/>
    <d v="2022-01-27T00:00:00"/>
    <n v="5"/>
  </r>
  <r>
    <s v="SS22"/>
    <m/>
    <x v="5"/>
    <m/>
    <x v="1"/>
    <x v="0"/>
    <x v="2"/>
    <s v="Bottom"/>
    <x v="0"/>
    <x v="1"/>
    <x v="1"/>
    <x v="0"/>
    <x v="0"/>
    <n v="6"/>
    <n v="1"/>
    <n v="1"/>
    <n v="0"/>
    <n v="2"/>
    <n v="2"/>
    <n v="2"/>
    <n v="2"/>
    <n v="1"/>
    <n v="1"/>
    <n v="3.46836982391119"/>
    <n v="8277"/>
    <n v="1379.5"/>
    <n v="3.5"/>
    <x v="4"/>
    <n v="3.5769615511141226"/>
    <n v="2398"/>
    <n v="1.2551302219142753"/>
    <x v="35"/>
    <n v="1951"/>
    <n v="1001"/>
    <n v="370"/>
    <n v="116"/>
    <n v="116"/>
    <n v="56"/>
    <n v="68"/>
    <n v="174"/>
    <n v="50"/>
    <n v="0"/>
    <n v="6766.7895264507315"/>
    <n v="8493.2020399813009"/>
    <n v="653976.55707856012"/>
    <n v="2339249"/>
    <n v="1793"/>
    <n v="921"/>
    <n v="340"/>
    <n v="106"/>
    <n v="106"/>
    <n v="52"/>
    <n v="62"/>
    <n v="160"/>
    <n v="46"/>
    <n v="0"/>
    <n v="2149807"/>
    <n v="1581280.862651391"/>
    <n v="601014.84717675974"/>
    <n v="2.6310179691556486"/>
    <n v="0.91901588928754485"/>
    <n v="980266.01547463122"/>
    <n v="0.61991897747436442"/>
    <n v="-0.26445450096153233"/>
    <n v="1.4179473186550888"/>
    <n v="975.5"/>
    <d v="2021-11-04T00:00:00"/>
    <m/>
    <d v="2022-01-13T00:00:00"/>
    <d v="2022-01-27T00:00:00"/>
    <n v="5"/>
  </r>
  <r>
    <s v="SS22"/>
    <m/>
    <x v="6"/>
    <m/>
    <x v="1"/>
    <x v="0"/>
    <x v="4"/>
    <s v="Top"/>
    <x v="0"/>
    <x v="1"/>
    <x v="0"/>
    <x v="0"/>
    <x v="0"/>
    <n v="6"/>
    <n v="1"/>
    <n v="0"/>
    <n v="0"/>
    <n v="1"/>
    <n v="1"/>
    <n v="1"/>
    <n v="1"/>
    <n v="1"/>
    <n v="0"/>
    <n v="5.3959746568162315"/>
    <n v="5649"/>
    <n v="941.5"/>
    <n v="3.5"/>
    <x v="0"/>
    <n v="3.4581197540715309"/>
    <n v="1799"/>
    <n v="1.252075472913518"/>
    <x v="36"/>
    <n v="1684"/>
    <n v="919"/>
    <n v="303"/>
    <n v="97"/>
    <n v="97"/>
    <n v="35"/>
    <n v="42"/>
    <n v="145"/>
    <n v="46"/>
    <n v="0"/>
    <n v="9086.8213220785346"/>
    <n v="11377.386104122119"/>
    <n v="876058.73001740314"/>
    <n v="3029516"/>
    <n v="1549"/>
    <n v="846"/>
    <n v="279"/>
    <n v="89"/>
    <n v="89"/>
    <n v="32"/>
    <n v="39"/>
    <n v="133"/>
    <n v="42"/>
    <n v="0"/>
    <n v="2786651"/>
    <n v="1961445.7686461541"/>
    <n v="805828.36864427407"/>
    <n v="2.4340738610953734"/>
    <n v="0.91983372921615203"/>
    <n v="1155617.40000188"/>
    <n v="0.58916612351689956"/>
    <n v="-0.29612794402809894"/>
    <n v="1.2389432368389155"/>
    <n v="1684"/>
    <d v="2021-11-04T00:00:00"/>
    <m/>
    <d v="2022-01-13T00:00:00"/>
    <d v="2022-01-27T00:00:00"/>
    <n v="5"/>
  </r>
  <r>
    <s v="SS22"/>
    <m/>
    <x v="6"/>
    <m/>
    <x v="1"/>
    <x v="0"/>
    <x v="4"/>
    <s v="Top"/>
    <x v="0"/>
    <x v="1"/>
    <x v="1"/>
    <x v="0"/>
    <x v="0"/>
    <n v="6"/>
    <n v="1"/>
    <n v="1"/>
    <n v="0"/>
    <n v="2"/>
    <n v="2"/>
    <n v="2"/>
    <n v="2"/>
    <n v="1"/>
    <n v="1"/>
    <n v="3.8443900457462283"/>
    <n v="5649"/>
    <n v="941.5"/>
    <n v="3.5"/>
    <x v="4"/>
    <n v="3.2349718485158032"/>
    <n v="2398"/>
    <n v="1.252075472913518"/>
    <x v="37"/>
    <n v="3841"/>
    <n v="1959"/>
    <n v="716"/>
    <n v="226"/>
    <n v="226"/>
    <n v="120"/>
    <n v="150"/>
    <n v="342"/>
    <n v="102"/>
    <n v="0"/>
    <n v="14766.302165711262"/>
    <n v="18488.524767316834"/>
    <n v="1423616.4070833963"/>
    <n v="4605359"/>
    <n v="3533"/>
    <n v="1803"/>
    <n v="658"/>
    <n v="208"/>
    <n v="208"/>
    <n v="110"/>
    <n v="138"/>
    <n v="314"/>
    <n v="94"/>
    <n v="0"/>
    <n v="4236067"/>
    <n v="3218015.2370167701"/>
    <n v="1309460.2359348186"/>
    <n v="2.4575127588501697"/>
    <n v="0.91981254881541263"/>
    <n v="1908555.0010819514"/>
    <n v="0.59308451343793478"/>
    <n v="-0.24032947613511069"/>
    <n v="1.2604510744643704"/>
    <n v="1920.5"/>
    <d v="2021-11-04T00:00:00"/>
    <m/>
    <d v="2022-01-13T00:00:00"/>
    <d v="2022-01-27T00:00:00"/>
    <n v="5"/>
  </r>
  <r>
    <s v="SS22"/>
    <m/>
    <x v="6"/>
    <m/>
    <x v="1"/>
    <x v="0"/>
    <x v="4"/>
    <s v="Top"/>
    <x v="0"/>
    <x v="1"/>
    <x v="1"/>
    <x v="0"/>
    <x v="0"/>
    <n v="6"/>
    <n v="1"/>
    <n v="0"/>
    <n v="0"/>
    <n v="1"/>
    <n v="1"/>
    <n v="1"/>
    <n v="1"/>
    <n v="1"/>
    <n v="0"/>
    <n v="5.0988462073076386"/>
    <n v="5649"/>
    <n v="941.5"/>
    <n v="3.5"/>
    <x v="1"/>
    <n v="3.2527846925973192"/>
    <n v="1599"/>
    <n v="1.252075472913518"/>
    <x v="38"/>
    <n v="2019"/>
    <n v="1078"/>
    <n v="358"/>
    <n v="113"/>
    <n v="113"/>
    <n v="60"/>
    <n v="75"/>
    <n v="171"/>
    <n v="51"/>
    <n v="0"/>
    <n v="10294.570492554123"/>
    <n v="12889.579217906252"/>
    <n v="992497.59977878141"/>
    <n v="3228381"/>
    <n v="1857"/>
    <n v="992"/>
    <n v="329"/>
    <n v="104"/>
    <n v="104"/>
    <n v="55"/>
    <n v="69"/>
    <n v="157"/>
    <n v="47"/>
    <n v="0"/>
    <n v="2969343"/>
    <n v="2257946.504711858"/>
    <n v="912861.83397186559"/>
    <n v="2.4734811125660974"/>
    <n v="0.91976225854383353"/>
    <n v="1345084.6707399925"/>
    <n v="0.59571148737717416"/>
    <n v="-0.2395804375877566"/>
    <n v="1.2750145745593073"/>
    <n v="2019"/>
    <d v="2021-11-04T00:00:00"/>
    <m/>
    <d v="2022-01-13T00:00:00"/>
    <d v="2022-01-27T00:00:00"/>
    <n v="5"/>
  </r>
  <r>
    <s v="SS22"/>
    <m/>
    <x v="8"/>
    <m/>
    <x v="1"/>
    <x v="0"/>
    <x v="5"/>
    <s v="Top"/>
    <x v="0"/>
    <x v="1"/>
    <x v="0"/>
    <x v="0"/>
    <x v="0"/>
    <n v="6"/>
    <n v="2"/>
    <n v="1"/>
    <n v="0"/>
    <n v="3"/>
    <n v="3"/>
    <n v="3"/>
    <n v="2"/>
    <n v="2"/>
    <n v="1"/>
    <n v="1.9284515866624621"/>
    <n v="6713"/>
    <n v="1118.8333333333333"/>
    <n v="3.5"/>
    <x v="8"/>
    <n v="3.2"/>
    <n v="1797"/>
    <n v="1.2606002195335348"/>
    <x v="19"/>
    <n v="4587"/>
    <n v="2229"/>
    <n v="908"/>
    <n v="287"/>
    <n v="287"/>
    <n v="138"/>
    <n v="177"/>
    <n v="428"/>
    <n v="133"/>
    <n v="0"/>
    <n v="8845.8074280207129"/>
    <n v="11151.026785714284"/>
    <n v="858629.06249999988"/>
    <n v="2747613"/>
    <n v="4222"/>
    <n v="2052"/>
    <n v="836"/>
    <n v="264"/>
    <n v="264"/>
    <n v="127"/>
    <n v="163"/>
    <n v="394"/>
    <n v="122"/>
    <n v="0"/>
    <n v="2528978"/>
    <n v="1889566.4649999999"/>
    <n v="790305.625"/>
    <n v="2.3909313121743248"/>
    <n v="0.92042729452801397"/>
    <n v="1099260.8399999999"/>
    <n v="0.58175293664517902"/>
    <n v="-0.25283396494552346"/>
    <n v="1.2006784390669285"/>
    <n v="1529"/>
    <d v="2021-11-04T00:00:00"/>
    <m/>
    <d v="2022-01-13T00:00:00"/>
    <d v="2022-01-27T00:00:00"/>
    <n v="5"/>
  </r>
  <r>
    <s v="SS22"/>
    <m/>
    <x v="8"/>
    <m/>
    <x v="1"/>
    <x v="0"/>
    <x v="5"/>
    <s v="Top"/>
    <x v="0"/>
    <x v="1"/>
    <x v="0"/>
    <x v="0"/>
    <x v="0"/>
    <n v="6"/>
    <n v="1"/>
    <n v="1"/>
    <n v="0"/>
    <n v="2"/>
    <n v="2"/>
    <n v="2"/>
    <n v="2"/>
    <n v="1"/>
    <n v="1"/>
    <n v="2.2745932415519396"/>
    <n v="6713"/>
    <n v="1118.8333333333333"/>
    <n v="3.5"/>
    <x v="7"/>
    <n v="3.1659593018996945"/>
    <n v="1398"/>
    <n v="1.2606002195335348"/>
    <x v="39"/>
    <n v="3221"/>
    <n v="1645"/>
    <n v="606"/>
    <n v="192"/>
    <n v="192"/>
    <n v="92"/>
    <n v="120"/>
    <n v="282"/>
    <n v="92"/>
    <n v="0"/>
    <n v="7326.4648310387975"/>
    <n v="9235.7431744122296"/>
    <n v="711152.22442974173"/>
    <n v="2251479"/>
    <n v="2962"/>
    <n v="1514"/>
    <n v="558"/>
    <n v="176"/>
    <n v="176"/>
    <n v="84"/>
    <n v="110"/>
    <n v="260"/>
    <n v="84"/>
    <n v="0"/>
    <n v="2070438"/>
    <n v="1548335.7896785748"/>
    <n v="653968.60874290438"/>
    <n v="2.3675995590291006"/>
    <n v="0.9195901893821794"/>
    <n v="894367.18093567039"/>
    <n v="0.57763127798094471"/>
    <n v="-0.25216993231452722"/>
    <n v="1.177221326868735"/>
    <n v="1610.5"/>
    <d v="2021-11-04T00:00:00"/>
    <m/>
    <d v="2022-01-13T00:00:00"/>
    <d v="2022-01-27T00:00:00"/>
    <n v="5"/>
  </r>
  <r>
    <s v="SS22"/>
    <m/>
    <x v="8"/>
    <m/>
    <x v="1"/>
    <x v="0"/>
    <x v="5"/>
    <s v="Top"/>
    <x v="0"/>
    <x v="1"/>
    <x v="0"/>
    <x v="0"/>
    <x v="0"/>
    <n v="6"/>
    <n v="4"/>
    <n v="3"/>
    <n v="1"/>
    <n v="8"/>
    <n v="8"/>
    <n v="7"/>
    <n v="6"/>
    <n v="5"/>
    <n v="4"/>
    <n v="2.3518554814112012"/>
    <n v="6713"/>
    <n v="1118.8333333333333"/>
    <n v="3.5"/>
    <x v="6"/>
    <n v="3.5"/>
    <n v="6392"/>
    <n v="1.2606002195335348"/>
    <x v="40"/>
    <n v="12269"/>
    <n v="5985"/>
    <n v="2423"/>
    <n v="763"/>
    <n v="763"/>
    <n v="373"/>
    <n v="473"/>
    <n v="1140"/>
    <n v="349"/>
    <n v="0"/>
    <n v="28854.914901434026"/>
    <n v="36374.512059369197"/>
    <n v="2800837.4285714282"/>
    <n v="9802931"/>
    <n v="11286"/>
    <n v="5505"/>
    <n v="2229"/>
    <n v="702"/>
    <n v="702"/>
    <n v="343"/>
    <n v="435"/>
    <n v="1049"/>
    <n v="321"/>
    <n v="0"/>
    <n v="9017514"/>
    <n v="6724558.63857143"/>
    <n v="2576432.5714285714"/>
    <n v="2.6100270246322883"/>
    <n v="0.9198793707718641"/>
    <n v="4148126.0671428586"/>
    <n v="0.61686220465825092"/>
    <n v="-0.25427799296220333"/>
    <n v="1.4009100171163102"/>
    <n v="1533.625"/>
    <d v="2021-11-04T00:00:00"/>
    <m/>
    <d v="2022-01-13T00:00:00"/>
    <d v="2022-01-27T00:00:00"/>
    <n v="5"/>
  </r>
  <r>
    <s v="SS22"/>
    <m/>
    <x v="8"/>
    <m/>
    <x v="1"/>
    <x v="0"/>
    <x v="5"/>
    <s v="Top"/>
    <x v="0"/>
    <x v="1"/>
    <x v="1"/>
    <x v="0"/>
    <x v="0"/>
    <n v="6"/>
    <n v="2"/>
    <n v="2"/>
    <n v="0"/>
    <n v="4"/>
    <n v="4"/>
    <n v="3"/>
    <n v="3"/>
    <n v="3"/>
    <n v="2"/>
    <n v="2.2000000000000002"/>
    <n v="6713"/>
    <n v="1118.8333333333333"/>
    <n v="3.5"/>
    <x v="7"/>
    <n v="3.2733043777861552"/>
    <n v="2796"/>
    <n v="1.2606002195335348"/>
    <x v="41"/>
    <n v="7523"/>
    <n v="3665"/>
    <n v="1474"/>
    <n v="464"/>
    <n v="464"/>
    <n v="244"/>
    <n v="306"/>
    <n v="696"/>
    <n v="210"/>
    <n v="0"/>
    <n v="16550.600000000002"/>
    <n v="20863.689993411725"/>
    <n v="1606504.1294927029"/>
    <n v="5258577"/>
    <n v="6918"/>
    <n v="3370"/>
    <n v="1356"/>
    <n v="426"/>
    <n v="426"/>
    <n v="224"/>
    <n v="282"/>
    <n v="640"/>
    <n v="194"/>
    <n v="0"/>
    <n v="4835682"/>
    <n v="3664637.5181155172"/>
    <n v="1477308.9947933692"/>
    <n v="2.4806168046300221"/>
    <n v="0.91957995480526389"/>
    <n v="2187328.5233221482"/>
    <n v="0.59687445552512597"/>
    <n v="-0.24216738856783449"/>
    <n v="1.281125489090853"/>
    <n v="1880.75"/>
    <d v="2021-11-04T00:00:00"/>
    <m/>
    <d v="2022-01-13T00:00:00"/>
    <d v="2022-01-27T00:00:00"/>
    <n v="5"/>
  </r>
  <r>
    <s v="SS22"/>
    <m/>
    <x v="8"/>
    <m/>
    <x v="1"/>
    <x v="0"/>
    <x v="5"/>
    <s v="Top"/>
    <x v="0"/>
    <x v="1"/>
    <x v="1"/>
    <x v="0"/>
    <x v="0"/>
    <n v="6"/>
    <n v="4"/>
    <n v="3"/>
    <n v="1"/>
    <n v="8"/>
    <n v="8"/>
    <n v="7"/>
    <n v="6"/>
    <n v="5"/>
    <n v="4"/>
    <n v="2.3518554814112012"/>
    <n v="6713"/>
    <n v="1118.8333333333333"/>
    <n v="3.5"/>
    <x v="6"/>
    <n v="3.5"/>
    <n v="6392"/>
    <n v="1.2606002195335348"/>
    <x v="40"/>
    <n v="14984"/>
    <n v="7272"/>
    <n v="2948"/>
    <n v="926"/>
    <n v="926"/>
    <n v="485"/>
    <n v="612"/>
    <n v="1392"/>
    <n v="423"/>
    <n v="0"/>
    <n v="35240.202533465439"/>
    <n v="44423.807050092764"/>
    <n v="3420633.1428571427"/>
    <n v="11972216"/>
    <n v="13786"/>
    <n v="6691"/>
    <n v="2713"/>
    <n v="852"/>
    <n v="852"/>
    <n v="446"/>
    <n v="563"/>
    <n v="1280"/>
    <n v="389"/>
    <n v="0"/>
    <n v="11015014"/>
    <n v="8335404.2757142857"/>
    <n v="3147146.8571428568"/>
    <n v="2.6485590454083856"/>
    <n v="0.92004805125467159"/>
    <n v="5188257.4185714293"/>
    <n v="0.6224362066861876"/>
    <n v="-0.24326884416903272"/>
    <n v="1.4368015883609182"/>
    <n v="1873"/>
    <d v="2021-11-04T00:00:00"/>
    <m/>
    <d v="2022-01-13T00:00:00"/>
    <d v="2022-01-27T00:00:00"/>
    <n v="5"/>
  </r>
  <r>
    <s v="SS22"/>
    <m/>
    <x v="6"/>
    <m/>
    <x v="1"/>
    <x v="0"/>
    <x v="8"/>
    <s v="Top"/>
    <x v="0"/>
    <x v="4"/>
    <x v="1"/>
    <x v="0"/>
    <x v="0"/>
    <n v="6"/>
    <n v="1"/>
    <n v="0"/>
    <n v="0"/>
    <n v="1"/>
    <n v="1"/>
    <n v="1"/>
    <n v="1"/>
    <n v="1"/>
    <n v="0"/>
    <n v="5.5341508711899552"/>
    <n v="5649"/>
    <n v="941.5"/>
    <n v="3.5"/>
    <x v="0"/>
    <n v="3.4621805243711119"/>
    <n v="1799"/>
    <n v="1.2193818726467431"/>
    <x v="42"/>
    <n v="1251"/>
    <n v="684"/>
    <n v="226"/>
    <n v="72"/>
    <n v="72"/>
    <n v="25"/>
    <n v="33"/>
    <n v="107"/>
    <n v="32"/>
    <n v="0"/>
    <n v="6923.2227398586338"/>
    <n v="8442.0523092793374"/>
    <n v="650038.027814509"/>
    <n v="2250549"/>
    <n v="1149"/>
    <n v="629"/>
    <n v="208"/>
    <n v="66"/>
    <n v="66"/>
    <n v="23"/>
    <n v="30"/>
    <n v="98"/>
    <n v="29"/>
    <n v="0"/>
    <n v="2067051"/>
    <n v="1432767.6410030629"/>
    <n v="597037.32530685118"/>
    <n v="2.3997957586097032"/>
    <n v="0.91846522781774576"/>
    <n v="835730.31569621176"/>
    <n v="0.58329787174082692"/>
    <n v="-0.3068542377507556"/>
    <n v="1.2041289581475207"/>
    <n v="1251"/>
    <d v="2021-11-04T00:00:00"/>
    <m/>
    <d v="2022-01-13T00:00:00"/>
    <d v="2022-01-27T00:00:00"/>
    <n v="5"/>
  </r>
  <r>
    <s v="SS22"/>
    <m/>
    <x v="9"/>
    <m/>
    <x v="1"/>
    <x v="0"/>
    <x v="6"/>
    <m/>
    <x v="0"/>
    <x v="2"/>
    <x v="0"/>
    <x v="0"/>
    <x v="0"/>
    <n v="6"/>
    <n v="2"/>
    <n v="1"/>
    <n v="0"/>
    <n v="3"/>
    <n v="3"/>
    <n v="3"/>
    <n v="2"/>
    <n v="2"/>
    <n v="1"/>
    <n v="8.5835150826735962"/>
    <n v="2246"/>
    <n v="374.33333333333331"/>
    <n v="3.5"/>
    <x v="9"/>
    <n v="3.7000000000000006"/>
    <n v="8997"/>
    <n v="1.2263624430216213"/>
    <x v="43"/>
    <n v="11265"/>
    <n v="5381"/>
    <n v="2192"/>
    <n v="688"/>
    <n v="688"/>
    <n v="429"/>
    <n v="543"/>
    <n v="1031"/>
    <n v="313"/>
    <n v="0"/>
    <n v="96693.297406318059"/>
    <n v="118581.02843102842"/>
    <n v="9130739.1891891882"/>
    <n v="33783735"/>
    <n v="10364"/>
    <n v="4950"/>
    <n v="2017"/>
    <n v="633"/>
    <n v="633"/>
    <n v="395"/>
    <n v="499"/>
    <n v="949"/>
    <n v="288"/>
    <n v="0"/>
    <n v="31081636"/>
    <n v="24761442.08243243"/>
    <n v="8400442.1621621605"/>
    <n v="2.9476355654187576"/>
    <n v="0.92001775410563691"/>
    <n v="16360999.92027027"/>
    <n v="0.66074503519639327"/>
    <n v="-0.20334173907601161"/>
    <n v="1.7118770528184641"/>
    <n v="3755"/>
    <d v="2021-11-04T00:00:00"/>
    <m/>
    <d v="2022-01-13T00:00:00"/>
    <d v="2022-01-27T00:00:00"/>
    <n v="5"/>
  </r>
  <r>
    <s v="SS22"/>
    <m/>
    <x v="9"/>
    <m/>
    <x v="1"/>
    <x v="0"/>
    <x v="6"/>
    <m/>
    <x v="0"/>
    <x v="2"/>
    <x v="1"/>
    <x v="0"/>
    <x v="0"/>
    <n v="6"/>
    <n v="2"/>
    <n v="1"/>
    <n v="0"/>
    <n v="3"/>
    <n v="3"/>
    <n v="3"/>
    <n v="2"/>
    <n v="2"/>
    <n v="1"/>
    <n v="8.4688665031860673"/>
    <n v="2246"/>
    <n v="374.33333333333331"/>
    <n v="3.5"/>
    <x v="14"/>
    <n v="3.5000000000000009"/>
    <n v="8397"/>
    <n v="1.2263624430216213"/>
    <x v="44"/>
    <n v="9769"/>
    <n v="4663"/>
    <n v="1900"/>
    <n v="600"/>
    <n v="600"/>
    <n v="369"/>
    <n v="467"/>
    <n v="898"/>
    <n v="272"/>
    <n v="0"/>
    <n v="82732.356869624695"/>
    <n v="101459.85528756956"/>
    <n v="7812408.8571428563"/>
    <n v="27343431"/>
    <n v="8987"/>
    <n v="4290"/>
    <n v="1748"/>
    <n v="552"/>
    <n v="552"/>
    <n v="339"/>
    <n v="430"/>
    <n v="826"/>
    <n v="250"/>
    <n v="0"/>
    <n v="25154613"/>
    <n v="19862419.744285714"/>
    <n v="7187032.2857142845"/>
    <n v="2.7636469344608883"/>
    <n v="0.9199508649810626"/>
    <n v="12675387.45857143"/>
    <n v="0.63815927876652867"/>
    <n v="-0.21038659015403205"/>
    <n v="1.5424193878595558"/>
    <n v="3256.3333333333335"/>
    <d v="2021-11-04T00:00:00"/>
    <m/>
    <d v="2022-01-13T00:00:00"/>
    <d v="2022-01-27T00:00:00"/>
    <n v="5"/>
  </r>
  <r>
    <s v="SS22"/>
    <m/>
    <x v="12"/>
    <m/>
    <x v="1"/>
    <x v="0"/>
    <x v="9"/>
    <m/>
    <x v="0"/>
    <x v="2"/>
    <x v="0"/>
    <x v="0"/>
    <x v="0"/>
    <n v="6"/>
    <n v="1"/>
    <n v="1"/>
    <n v="0"/>
    <n v="2"/>
    <n v="2"/>
    <n v="2"/>
    <n v="2"/>
    <n v="1"/>
    <n v="1"/>
    <n v="11.907763203043809"/>
    <n v="5224"/>
    <n v="870.66666666666663"/>
    <n v="3.5"/>
    <x v="10"/>
    <n v="3.4795030522215851"/>
    <n v="7998"/>
    <n v="1.2534680467530837"/>
    <x v="45"/>
    <n v="5749"/>
    <n v="2931"/>
    <n v="1076"/>
    <n v="336"/>
    <n v="336"/>
    <n v="180"/>
    <n v="230"/>
    <n v="506"/>
    <n v="154"/>
    <n v="0"/>
    <n v="68457.730654298852"/>
    <n v="85809.577928392682"/>
    <n v="6607337.5004862361"/>
    <n v="22990251"/>
    <n v="5293"/>
    <n v="2697"/>
    <n v="990"/>
    <n v="310"/>
    <n v="310"/>
    <n v="166"/>
    <n v="212"/>
    <n v="466"/>
    <n v="142"/>
    <n v="0"/>
    <n v="21166707"/>
    <n v="16284497.487810088"/>
    <n v="6083255.7644935902"/>
    <n v="2.6769378303734226"/>
    <n v="0.92068185771438515"/>
    <n v="10201241.723316498"/>
    <n v="0.62643884043414499"/>
    <n v="-0.23065512798896459"/>
    <n v="1.4646080946541185"/>
    <n v="2874.5"/>
    <d v="2021-11-04T00:00:00"/>
    <m/>
    <d v="2022-01-13T00:00:00"/>
    <d v="2022-01-27T00:00:00"/>
    <n v="5"/>
  </r>
  <r>
    <s v="SS22"/>
    <m/>
    <x v="12"/>
    <m/>
    <x v="1"/>
    <x v="0"/>
    <x v="9"/>
    <m/>
    <x v="0"/>
    <x v="2"/>
    <x v="1"/>
    <x v="0"/>
    <x v="0"/>
    <n v="6"/>
    <n v="1"/>
    <n v="1"/>
    <n v="0"/>
    <n v="2"/>
    <n v="2"/>
    <n v="2"/>
    <n v="2"/>
    <n v="1"/>
    <n v="1"/>
    <n v="10.658047660502204"/>
    <n v="5224"/>
    <n v="870.66666666666663"/>
    <n v="3.5"/>
    <x v="15"/>
    <n v="3.4014359060434995"/>
    <n v="6998"/>
    <n v="1.2534680467530837"/>
    <x v="46"/>
    <n v="5184"/>
    <n v="2618"/>
    <n v="958"/>
    <n v="302"/>
    <n v="302"/>
    <n v="186"/>
    <n v="236"/>
    <n v="448"/>
    <n v="134"/>
    <n v="0"/>
    <n v="55251.319072043421"/>
    <n v="69255.762997765662"/>
    <n v="5332693.750827956"/>
    <n v="18138816"/>
    <n v="4773"/>
    <n v="2409"/>
    <n v="882"/>
    <n v="278"/>
    <n v="278"/>
    <n v="172"/>
    <n v="218"/>
    <n v="412"/>
    <n v="124"/>
    <n v="0"/>
    <n v="16700727"/>
    <n v="13184663.037539637"/>
    <n v="4909904.9522958798"/>
    <n v="2.6853194034590153"/>
    <n v="0.92071759259259256"/>
    <n v="8274758.0852437569"/>
    <n v="0.62760482097143477"/>
    <n v="-0.2105335870983559"/>
    <n v="1.4724208164949619"/>
    <n v="2592"/>
    <d v="2021-11-04T00:00:00"/>
    <m/>
    <d v="2022-01-13T00:00:00"/>
    <d v="2022-01-27T00:00:00"/>
    <n v="5"/>
  </r>
  <r>
    <s v="SS22"/>
    <m/>
    <x v="2"/>
    <m/>
    <x v="1"/>
    <x v="0"/>
    <x v="0"/>
    <m/>
    <x v="0"/>
    <x v="3"/>
    <x v="0"/>
    <x v="0"/>
    <x v="0"/>
    <n v="6"/>
    <n v="1"/>
    <n v="0"/>
    <n v="0"/>
    <n v="1"/>
    <n v="1"/>
    <n v="1"/>
    <n v="1"/>
    <n v="1"/>
    <n v="0"/>
    <n v="8.0081283439497639"/>
    <n v="2363"/>
    <n v="393.83333333333331"/>
    <n v="3.5"/>
    <x v="12"/>
    <n v="3.2999999999999994"/>
    <n v="2499"/>
    <n v="1.2280910496685402"/>
    <x v="47"/>
    <n v="857"/>
    <n v="460"/>
    <n v="153"/>
    <n v="50"/>
    <n v="50"/>
    <n v="21"/>
    <n v="28"/>
    <n v="73"/>
    <n v="22"/>
    <n v="0"/>
    <n v="6862.9659907649475"/>
    <n v="8428.3471074380177"/>
    <n v="648982.72727272741"/>
    <n v="2141643"/>
    <n v="788"/>
    <n v="423"/>
    <n v="141"/>
    <n v="46"/>
    <n v="46"/>
    <n v="19"/>
    <n v="26"/>
    <n v="67"/>
    <n v="20"/>
    <n v="0"/>
    <n v="1969212"/>
    <n v="1442135.7936363635"/>
    <n v="596730.90909090918"/>
    <n v="2.4167271573604054"/>
    <n v="0.91948658109684944"/>
    <n v="845404.88454545429"/>
    <n v="0.58621725379532763"/>
    <n v="-0.26765843716351334"/>
    <n v="1.222148191365227"/>
    <n v="857"/>
    <d v="2021-11-04T00:00:00"/>
    <m/>
    <d v="2022-01-13T00:00:00"/>
    <d v="2022-01-27T00:00:00"/>
    <n v="5"/>
  </r>
  <r>
    <s v="SS22"/>
    <m/>
    <x v="2"/>
    <m/>
    <x v="1"/>
    <x v="0"/>
    <x v="0"/>
    <m/>
    <x v="0"/>
    <x v="3"/>
    <x v="1"/>
    <x v="0"/>
    <x v="0"/>
    <n v="6"/>
    <n v="1"/>
    <n v="0"/>
    <n v="0"/>
    <n v="1"/>
    <n v="1"/>
    <n v="1"/>
    <n v="1"/>
    <n v="1"/>
    <n v="0"/>
    <n v="6.1273460394631361"/>
    <n v="2363"/>
    <n v="393.83333333333331"/>
    <n v="3.5"/>
    <x v="2"/>
    <n v="3.4500000000000006"/>
    <n v="1999"/>
    <n v="1.2280910496685402"/>
    <x v="48"/>
    <n v="1380"/>
    <n v="737"/>
    <n v="243"/>
    <n v="75"/>
    <n v="75"/>
    <n v="42"/>
    <n v="54"/>
    <n v="117"/>
    <n v="37"/>
    <n v="0"/>
    <n v="8455.7375344591273"/>
    <n v="10384.415584415585"/>
    <n v="799600"/>
    <n v="2758620"/>
    <n v="1271"/>
    <n v="678"/>
    <n v="224"/>
    <n v="69"/>
    <n v="69"/>
    <n v="39"/>
    <n v="50"/>
    <n v="108"/>
    <n v="34"/>
    <n v="0"/>
    <n v="2540729"/>
    <n v="1981968.809710145"/>
    <n v="736443.188405797"/>
    <n v="2.6912718332022036"/>
    <n v="0.92101449275362324"/>
    <n v="1245525.6213043481"/>
    <n v="0.62842846729081536"/>
    <n v="-0.21992120776747737"/>
    <n v="1.4787003623188406"/>
    <n v="1380"/>
    <d v="2021-11-04T00:00:00"/>
    <m/>
    <d v="2022-01-13T00:00:00"/>
    <d v="2022-01-27T00:00:00"/>
    <n v="5"/>
  </r>
  <r>
    <s v="SS22"/>
    <m/>
    <x v="2"/>
    <m/>
    <x v="1"/>
    <x v="0"/>
    <x v="0"/>
    <m/>
    <x v="0"/>
    <x v="3"/>
    <x v="1"/>
    <x v="0"/>
    <x v="0"/>
    <n v="6"/>
    <n v="1"/>
    <n v="0"/>
    <n v="0"/>
    <n v="1"/>
    <n v="1"/>
    <n v="1"/>
    <n v="1"/>
    <n v="1"/>
    <n v="0"/>
    <n v="7.0467683986976875"/>
    <n v="2363"/>
    <n v="393.83333333333331"/>
    <n v="3.5"/>
    <x v="13"/>
    <n v="3.3000000000000016"/>
    <n v="2199"/>
    <n v="1.2280910496685402"/>
    <x v="49"/>
    <n v="1380"/>
    <n v="737"/>
    <n v="243"/>
    <n v="75"/>
    <n v="75"/>
    <n v="42"/>
    <n v="54"/>
    <n v="117"/>
    <n v="37"/>
    <n v="0"/>
    <n v="9724.5403902028083"/>
    <n v="11942.621015348283"/>
    <n v="919581.81818181777"/>
    <n v="3034620"/>
    <n v="1271"/>
    <n v="678"/>
    <n v="224"/>
    <n v="69"/>
    <n v="69"/>
    <n v="39"/>
    <n v="50"/>
    <n v="108"/>
    <n v="34"/>
    <n v="0"/>
    <n v="2794929"/>
    <n v="2182234.9572727275"/>
    <n v="846948.18181818142"/>
    <n v="2.5765861526357212"/>
    <n v="0.92101449275362324"/>
    <n v="1335286.7754545461"/>
    <n v="0.61188955433256176"/>
    <n v="-0.21921631738311509"/>
    <n v="1.3730731884057983"/>
    <n v="1380"/>
    <d v="2021-11-04T00:00:00"/>
    <m/>
    <d v="2022-01-13T00:00:00"/>
    <d v="2022-01-27T00:00:00"/>
    <n v="5"/>
  </r>
  <r>
    <s v="SS22"/>
    <m/>
    <x v="2"/>
    <m/>
    <x v="2"/>
    <x v="0"/>
    <x v="0"/>
    <m/>
    <x v="0"/>
    <x v="1"/>
    <x v="0"/>
    <x v="0"/>
    <x v="0"/>
    <n v="6"/>
    <n v="1"/>
    <n v="1"/>
    <n v="0"/>
    <n v="2"/>
    <n v="2"/>
    <n v="2"/>
    <n v="1"/>
    <n v="1"/>
    <n v="1"/>
    <n v="5.5673361830208172"/>
    <n v="2363"/>
    <n v="393.83333333333331"/>
    <n v="3.5"/>
    <x v="0"/>
    <n v="3.3636606828871147"/>
    <n v="3598"/>
    <n v="1.2476156456966372"/>
    <x v="50"/>
    <n v="11458"/>
    <n v="5584"/>
    <n v="2468"/>
    <n v="774"/>
    <n v="774"/>
    <n v="150"/>
    <n v="190"/>
    <n v="1168"/>
    <n v="350"/>
    <n v="0"/>
    <n v="63790.537985052521"/>
    <n v="79586.073237557168"/>
    <n v="6128127.6392919021"/>
    <n v="20612942"/>
    <n v="10540"/>
    <n v="5138"/>
    <n v="2270"/>
    <n v="712"/>
    <n v="712"/>
    <n v="138"/>
    <n v="174"/>
    <n v="1074"/>
    <n v="322"/>
    <n v="0"/>
    <n v="18961460"/>
    <n v="12148092.770888638"/>
    <n v="5637150.0539480401"/>
    <n v="2.1550061031958139"/>
    <n v="0.91988130563798221"/>
    <n v="6510942.7169405976"/>
    <n v="0.53596419123035066"/>
    <n v="-0.35932714195591275"/>
    <n v="0.98234982786558533"/>
    <n v="5729"/>
    <d v="2021-12-16T00:00:00"/>
    <m/>
    <d v="2022-02-24T00:00:00"/>
    <d v="2022-03-10T00:00:00"/>
    <n v="11"/>
  </r>
  <r>
    <s v="SS22"/>
    <m/>
    <x v="2"/>
    <m/>
    <x v="2"/>
    <x v="0"/>
    <x v="0"/>
    <m/>
    <x v="0"/>
    <x v="1"/>
    <x v="1"/>
    <x v="0"/>
    <x v="0"/>
    <n v="6"/>
    <n v="1"/>
    <n v="1"/>
    <n v="0"/>
    <n v="2"/>
    <n v="2"/>
    <n v="2"/>
    <n v="1"/>
    <n v="1"/>
    <n v="1"/>
    <n v="4.7866827302390647"/>
    <n v="2363"/>
    <n v="393.83333333333331"/>
    <n v="3.5"/>
    <x v="1"/>
    <n v="3.4773009849298115"/>
    <n v="3198"/>
    <n v="1.2476156456966372"/>
    <x v="51"/>
    <n v="8469"/>
    <n v="4067"/>
    <n v="1796"/>
    <n v="560"/>
    <n v="560"/>
    <n v="168"/>
    <n v="214"/>
    <n v="848"/>
    <n v="256"/>
    <n v="0"/>
    <n v="40538.416042394638"/>
    <n v="50576.362106251101"/>
    <n v="3894379.8821813348"/>
    <n v="13541931"/>
    <n v="7792"/>
    <n v="3742"/>
    <n v="1652"/>
    <n v="516"/>
    <n v="516"/>
    <n v="154"/>
    <n v="196"/>
    <n v="780"/>
    <n v="236"/>
    <n v="0"/>
    <n v="12459408"/>
    <n v="8397991.4205767214"/>
    <n v="3583068.608095048"/>
    <n v="2.3437986650893481"/>
    <n v="0.92006140040146411"/>
    <n v="4814922.8124816734"/>
    <n v="0.57334219235854078"/>
    <n v="-0.32597187437984843"/>
    <n v="1.1564386820611876"/>
    <n v="4234.5"/>
    <d v="2021-12-16T00:00:00"/>
    <m/>
    <d v="2022-02-24T00:00:00"/>
    <d v="2022-03-10T00:00:00"/>
    <n v="11"/>
  </r>
  <r>
    <s v="SS22"/>
    <m/>
    <x v="3"/>
    <m/>
    <x v="2"/>
    <x v="0"/>
    <x v="1"/>
    <s v="Bottom"/>
    <x v="0"/>
    <x v="1"/>
    <x v="1"/>
    <x v="0"/>
    <x v="0"/>
    <n v="6"/>
    <n v="1"/>
    <n v="0"/>
    <n v="0"/>
    <n v="1"/>
    <n v="1"/>
    <n v="1"/>
    <n v="1"/>
    <n v="1"/>
    <n v="1"/>
    <n v="3.2072547217359211"/>
    <n v="2796"/>
    <n v="466"/>
    <n v="3.5"/>
    <x v="4"/>
    <n v="3.6999999999999997"/>
    <n v="1199"/>
    <n v="1.3121795970780794"/>
    <x v="52"/>
    <n v="3891"/>
    <n v="2217"/>
    <n v="658"/>
    <n v="207"/>
    <n v="207"/>
    <n v="88"/>
    <n v="111"/>
    <n v="310"/>
    <n v="93"/>
    <n v="0"/>
    <n v="12479.428122274468"/>
    <n v="16375.250965250965"/>
    <n v="1260894.3243243243"/>
    <n v="4665309"/>
    <n v="3579"/>
    <n v="2040"/>
    <n v="605"/>
    <n v="190"/>
    <n v="190"/>
    <n v="81"/>
    <n v="102"/>
    <n v="285"/>
    <n v="86"/>
    <n v="0"/>
    <n v="4291221"/>
    <n v="3155614.3983783782"/>
    <n v="1159789.4594594594"/>
    <n v="2.7208510757194748"/>
    <n v="0.91981495759444876"/>
    <n v="1995824.9389189188"/>
    <n v="0.632467940298581"/>
    <n v="-0.26463484440014196"/>
    <n v="1.502679516833719"/>
    <n v="3891"/>
    <d v="2021-12-16T00:00:00"/>
    <m/>
    <d v="2022-02-24T00:00:00"/>
    <d v="2022-03-10T00:00:00"/>
    <n v="11"/>
  </r>
  <r>
    <s v="SS22"/>
    <m/>
    <x v="13"/>
    <m/>
    <x v="2"/>
    <x v="0"/>
    <x v="10"/>
    <s v="Bottom"/>
    <x v="0"/>
    <x v="1"/>
    <x v="1"/>
    <x v="0"/>
    <x v="0"/>
    <n v="6"/>
    <n v="1"/>
    <n v="1"/>
    <n v="0"/>
    <n v="2"/>
    <n v="2"/>
    <n v="2"/>
    <n v="1"/>
    <n v="1"/>
    <n v="1"/>
    <n v="3"/>
    <n v="11983"/>
    <n v="1997.1666666666667"/>
    <n v="3.5"/>
    <x v="5"/>
    <n v="3.3270089191769809"/>
    <n v="1998"/>
    <n v="1.2998688701276886"/>
    <x v="53"/>
    <n v="8076"/>
    <n v="3950"/>
    <n v="1732"/>
    <n v="544"/>
    <n v="544"/>
    <n v="104"/>
    <n v="132"/>
    <n v="822"/>
    <n v="248"/>
    <n v="0"/>
    <n v="24228"/>
    <n v="31493.222985453638"/>
    <n v="2424978.1698799301"/>
    <n v="8067924"/>
    <n v="7430"/>
    <n v="3634"/>
    <n v="1594"/>
    <n v="500"/>
    <n v="500"/>
    <n v="96"/>
    <n v="122"/>
    <n v="756"/>
    <n v="228"/>
    <n v="0"/>
    <n v="7422570"/>
    <n v="4863282.4701171955"/>
    <n v="2231003.9378662556"/>
    <n v="2.1798627907257151"/>
    <n v="0.92000990589400689"/>
    <n v="2632278.5322509399"/>
    <n v="0.54125553027716833"/>
    <n v="-0.34479803220216243"/>
    <n v="1.0054953609574122"/>
    <n v="4038"/>
    <d v="2021-12-16T00:00:00"/>
    <m/>
    <d v="2022-02-24T00:00:00"/>
    <d v="2022-03-10T00:00:00"/>
    <n v="11"/>
  </r>
  <r>
    <s v="SS22"/>
    <m/>
    <x v="5"/>
    <m/>
    <x v="2"/>
    <x v="0"/>
    <x v="2"/>
    <s v="Bottom"/>
    <x v="0"/>
    <x v="1"/>
    <x v="0"/>
    <x v="0"/>
    <x v="0"/>
    <n v="6"/>
    <n v="1"/>
    <n v="0"/>
    <n v="0"/>
    <n v="1"/>
    <n v="1"/>
    <n v="1"/>
    <n v="1"/>
    <n v="1"/>
    <n v="1"/>
    <n v="3.8034568368022481"/>
    <n v="8277"/>
    <n v="1379.5"/>
    <n v="3.5"/>
    <x v="4"/>
    <n v="3.2618289197164403"/>
    <n v="1199"/>
    <n v="1.2551302219142753"/>
    <x v="54"/>
    <n v="2378"/>
    <n v="1373"/>
    <n v="410"/>
    <n v="127"/>
    <n v="127"/>
    <n v="39"/>
    <n v="51"/>
    <n v="193"/>
    <n v="58"/>
    <n v="0"/>
    <n v="9044.6203579157464"/>
    <n v="11352.176356961163"/>
    <n v="874117.57948600955"/>
    <n v="2851222"/>
    <n v="2188"/>
    <n v="1263"/>
    <n v="377"/>
    <n v="117"/>
    <n v="117"/>
    <n v="36"/>
    <n v="47"/>
    <n v="178"/>
    <n v="53"/>
    <n v="0"/>
    <n v="2623412"/>
    <n v="1814778.0652820629"/>
    <n v="804276.39357249311"/>
    <n v="2.2564109549716487"/>
    <n v="0.92010092514718256"/>
    <n v="1010501.6717095698"/>
    <n v="0.55681831902266898"/>
    <n v="-0.30823749175422588"/>
    <n v="1.0761258071816515"/>
    <n v="2378"/>
    <d v="2021-12-16T00:00:00"/>
    <m/>
    <d v="2022-02-24T00:00:00"/>
    <d v="2022-03-10T00:00:00"/>
    <n v="11"/>
  </r>
  <r>
    <s v="SS22"/>
    <m/>
    <x v="5"/>
    <m/>
    <x v="2"/>
    <x v="0"/>
    <x v="2"/>
    <s v="Bottom"/>
    <x v="0"/>
    <x v="1"/>
    <x v="1"/>
    <x v="0"/>
    <x v="0"/>
    <n v="6"/>
    <n v="1"/>
    <n v="1"/>
    <n v="0"/>
    <n v="2"/>
    <n v="2"/>
    <n v="2"/>
    <n v="1"/>
    <n v="1"/>
    <n v="1"/>
    <n v="3.1501238267346938"/>
    <n v="8277"/>
    <n v="1379.5"/>
    <n v="3.5"/>
    <x v="5"/>
    <n v="3.281393779700414"/>
    <n v="1998"/>
    <n v="1.2551302219142753"/>
    <x v="55"/>
    <n v="5342"/>
    <n v="2562"/>
    <n v="1136"/>
    <n v="354"/>
    <n v="354"/>
    <n v="108"/>
    <n v="136"/>
    <n v="532"/>
    <n v="160"/>
    <n v="0"/>
    <n v="16827.961482416733"/>
    <n v="21121.283029790589"/>
    <n v="1626338.7932938754"/>
    <n v="5336658"/>
    <n v="4921"/>
    <n v="2359"/>
    <n v="1046"/>
    <n v="326"/>
    <n v="326"/>
    <n v="100"/>
    <n v="126"/>
    <n v="490"/>
    <n v="148"/>
    <n v="0"/>
    <n v="4916079"/>
    <n v="3278340.0900072702"/>
    <n v="1498167.9524146689"/>
    <n v="2.1882326909499117"/>
    <n v="0.92119056533133659"/>
    <n v="1780172.1375926014"/>
    <n v="0.54301020904413044"/>
    <n v="-0.33313925793152022"/>
    <n v="1.0157793096526611"/>
    <n v="2671"/>
    <d v="2021-12-16T00:00:00"/>
    <m/>
    <d v="2022-02-24T00:00:00"/>
    <d v="2022-03-10T00:00:00"/>
    <n v="11"/>
  </r>
  <r>
    <s v="SS22"/>
    <m/>
    <x v="5"/>
    <m/>
    <x v="2"/>
    <x v="0"/>
    <x v="2"/>
    <s v="Bottom"/>
    <x v="0"/>
    <x v="1"/>
    <x v="1"/>
    <x v="0"/>
    <x v="0"/>
    <n v="6"/>
    <n v="1"/>
    <n v="0"/>
    <n v="0"/>
    <n v="1"/>
    <n v="1"/>
    <n v="1"/>
    <n v="1"/>
    <n v="1"/>
    <n v="1"/>
    <n v="3.6435733868830713"/>
    <n v="8277"/>
    <n v="1379.5"/>
    <n v="3.5"/>
    <x v="4"/>
    <n v="3.4049610609840926"/>
    <n v="1199"/>
    <n v="1.2551302219142753"/>
    <x v="56"/>
    <n v="3306"/>
    <n v="1916"/>
    <n v="568"/>
    <n v="177"/>
    <n v="177"/>
    <n v="54"/>
    <n v="68"/>
    <n v="266"/>
    <n v="80"/>
    <n v="0"/>
    <n v="12045.653617035434"/>
    <n v="15118.863897452176"/>
    <n v="1164152.5201038176"/>
    <n v="3963894"/>
    <n v="3045"/>
    <n v="1764"/>
    <n v="523"/>
    <n v="163"/>
    <n v="163"/>
    <n v="50"/>
    <n v="63"/>
    <n v="245"/>
    <n v="74"/>
    <n v="0"/>
    <n v="3650955"/>
    <n v="2485123.2767460658"/>
    <n v="1072245.7422008845"/>
    <n v="2.3176807134203381"/>
    <n v="0.92105263157894735"/>
    <n v="1412877.5345451813"/>
    <n v="0.56853418410500511"/>
    <n v="-0.3193224028381435"/>
    <n v="1.1347059202555743"/>
    <n v="3306"/>
    <d v="2021-12-16T00:00:00"/>
    <m/>
    <d v="2022-02-24T00:00:00"/>
    <d v="2022-03-10T00:00:00"/>
    <n v="11"/>
  </r>
  <r>
    <s v="SS22"/>
    <m/>
    <x v="14"/>
    <m/>
    <x v="2"/>
    <x v="0"/>
    <x v="11"/>
    <m/>
    <x v="0"/>
    <x v="1"/>
    <x v="0"/>
    <x v="0"/>
    <x v="0"/>
    <n v="6"/>
    <n v="2"/>
    <n v="1"/>
    <n v="0"/>
    <n v="3"/>
    <n v="3"/>
    <n v="3"/>
    <n v="2"/>
    <n v="2"/>
    <n v="2"/>
    <n v="1.9678626284906193"/>
    <n v="7154"/>
    <n v="1192.3333333333333"/>
    <n v="3.5"/>
    <x v="8"/>
    <n v="3.2"/>
    <n v="1797"/>
    <n v="1.235353758087836"/>
    <x v="19"/>
    <n v="12161"/>
    <n v="6388"/>
    <n v="2419"/>
    <n v="760"/>
    <n v="760"/>
    <n v="155"/>
    <n v="194"/>
    <n v="1140"/>
    <n v="345"/>
    <n v="0"/>
    <n v="23931.17742507442"/>
    <n v="29563.469967532466"/>
    <n v="2276387.1875"/>
    <n v="7284439"/>
    <n v="11192"/>
    <n v="5877"/>
    <n v="2226"/>
    <n v="700"/>
    <n v="700"/>
    <n v="143"/>
    <n v="179"/>
    <n v="1049"/>
    <n v="318"/>
    <n v="0"/>
    <n v="6704008"/>
    <n v="4244672.7350000003"/>
    <n v="2095002.5"/>
    <n v="2.026094353109364"/>
    <n v="0.92031905270948111"/>
    <n v="2149670.2350000003"/>
    <n v="0.5064395700697053"/>
    <n v="-0.36684551465332371"/>
    <n v="0.86465323575363873"/>
    <n v="4053.6666666666665"/>
    <d v="2021-12-16T00:00:00"/>
    <m/>
    <d v="2022-02-24T00:00:00"/>
    <d v="2022-03-10T00:00:00"/>
    <n v="11"/>
  </r>
  <r>
    <s v="SS22"/>
    <m/>
    <x v="14"/>
    <m/>
    <x v="2"/>
    <x v="0"/>
    <x v="11"/>
    <m/>
    <x v="0"/>
    <x v="1"/>
    <x v="0"/>
    <x v="0"/>
    <x v="0"/>
    <n v="6"/>
    <n v="1"/>
    <n v="0"/>
    <n v="0"/>
    <n v="1"/>
    <n v="1"/>
    <n v="1"/>
    <n v="1"/>
    <n v="1"/>
    <n v="1"/>
    <n v="2.3999999999999995"/>
    <n v="7154"/>
    <n v="1192.3333333333333"/>
    <n v="3.5"/>
    <x v="7"/>
    <n v="3.061849699087241"/>
    <n v="699"/>
    <n v="1.235353758087836"/>
    <x v="57"/>
    <n v="4657"/>
    <n v="2732"/>
    <n v="804"/>
    <n v="255"/>
    <n v="255"/>
    <n v="51"/>
    <n v="64"/>
    <n v="380"/>
    <n v="116"/>
    <n v="0"/>
    <n v="11176.799999999997"/>
    <n v="13807.301883396121"/>
    <n v="1063162.2450215013"/>
    <n v="3255243"/>
    <n v="4287"/>
    <n v="2514"/>
    <n v="740"/>
    <n v="235"/>
    <n v="235"/>
    <n v="47"/>
    <n v="59"/>
    <n v="350"/>
    <n v="107"/>
    <n v="0"/>
    <n v="2996613"/>
    <n v="1925476.850369449"/>
    <n v="978693.69645848754"/>
    <n v="1.9673947603187822"/>
    <n v="0.92054971011380715"/>
    <n v="946783.15391096147"/>
    <n v="0.49171360005148768"/>
    <n v="-0.35744894306690622"/>
    <n v="0.8110846762908781"/>
    <n v="4657"/>
    <d v="2021-12-16T00:00:00"/>
    <m/>
    <d v="2022-02-24T00:00:00"/>
    <d v="2022-03-10T00:00:00"/>
    <n v="11"/>
  </r>
  <r>
    <s v="SS22"/>
    <m/>
    <x v="14"/>
    <m/>
    <x v="2"/>
    <x v="0"/>
    <x v="11"/>
    <m/>
    <x v="0"/>
    <x v="1"/>
    <x v="0"/>
    <x v="0"/>
    <x v="0"/>
    <n v="6"/>
    <n v="1"/>
    <n v="0"/>
    <n v="0"/>
    <n v="1"/>
    <n v="1"/>
    <n v="1"/>
    <n v="1"/>
    <n v="1"/>
    <n v="1"/>
    <n v="2.5"/>
    <n v="7154"/>
    <n v="1192.3333333333333"/>
    <n v="3.5"/>
    <x v="6"/>
    <n v="3.3598872577795094"/>
    <n v="799"/>
    <n v="1.235353758087836"/>
    <x v="58"/>
    <n v="4657"/>
    <n v="2732"/>
    <n v="804"/>
    <n v="255"/>
    <n v="255"/>
    <n v="51"/>
    <n v="64"/>
    <n v="380"/>
    <n v="116"/>
    <n v="0"/>
    <n v="11642.5"/>
    <n v="14382.606128537631"/>
    <n v="1107460.6718973976"/>
    <n v="3720943"/>
    <n v="4287"/>
    <n v="2514"/>
    <n v="740"/>
    <n v="235"/>
    <n v="235"/>
    <n v="47"/>
    <n v="59"/>
    <n v="350"/>
    <n v="107"/>
    <n v="0"/>
    <n v="3425313"/>
    <n v="2199081.1112181763"/>
    <n v="1019472.6004775915"/>
    <n v="2.1570772085370167"/>
    <n v="0.92054971011380715"/>
    <n v="1179608.5107405847"/>
    <n v="0.53640973255740576"/>
    <n v="-0.3579911934418325"/>
    <n v="0.98569679901185103"/>
    <n v="4657"/>
    <d v="2021-12-16T00:00:00"/>
    <m/>
    <d v="2022-02-24T00:00:00"/>
    <d v="2022-03-10T00:00:00"/>
    <n v="11"/>
  </r>
  <r>
    <s v="SS22"/>
    <m/>
    <x v="14"/>
    <m/>
    <x v="2"/>
    <x v="0"/>
    <x v="11"/>
    <m/>
    <x v="0"/>
    <x v="1"/>
    <x v="1"/>
    <x v="0"/>
    <x v="0"/>
    <n v="6"/>
    <n v="2"/>
    <n v="1"/>
    <n v="0"/>
    <n v="3"/>
    <n v="3"/>
    <n v="3"/>
    <n v="2"/>
    <n v="2"/>
    <n v="2"/>
    <n v="1.7486271815101955"/>
    <n v="7154"/>
    <n v="1192.3333333333333"/>
    <n v="3.5"/>
    <x v="16"/>
    <n v="3"/>
    <n v="1497"/>
    <n v="1.235353758087836"/>
    <x v="59"/>
    <n v="12734"/>
    <n v="6674"/>
    <n v="2529"/>
    <n v="795"/>
    <n v="795"/>
    <n v="172"/>
    <n v="217"/>
    <n v="1190"/>
    <n v="362"/>
    <n v="0"/>
    <n v="22267.018529350829"/>
    <n v="27507.645021645025"/>
    <n v="2118088.666666667"/>
    <n v="6354266"/>
    <n v="11715"/>
    <n v="6141"/>
    <n v="2327"/>
    <n v="731"/>
    <n v="731"/>
    <n v="158"/>
    <n v="199"/>
    <n v="1095"/>
    <n v="333"/>
    <n v="0"/>
    <n v="5845785"/>
    <n v="3780126.2633333323"/>
    <n v="1948595"/>
    <n v="1.9399240290226201"/>
    <n v="0.91997801162242809"/>
    <n v="1831531.2633333323"/>
    <n v="0.48451589596329508"/>
    <n v="-0.35335865699245994"/>
    <n v="0.78468745091879932"/>
    <n v="4244.666666666667"/>
    <d v="2021-12-16T00:00:00"/>
    <m/>
    <d v="2022-02-24T00:00:00"/>
    <d v="2022-03-10T00:00:00"/>
    <n v="11"/>
  </r>
  <r>
    <s v="SS22"/>
    <m/>
    <x v="14"/>
    <m/>
    <x v="2"/>
    <x v="0"/>
    <x v="11"/>
    <m/>
    <x v="0"/>
    <x v="1"/>
    <x v="1"/>
    <x v="0"/>
    <x v="0"/>
    <n v="6"/>
    <n v="1"/>
    <n v="0"/>
    <n v="0"/>
    <n v="1"/>
    <n v="1"/>
    <n v="1"/>
    <n v="1"/>
    <n v="1"/>
    <n v="1"/>
    <n v="2.0990534703899941"/>
    <n v="7154"/>
    <n v="1192.3333333333333"/>
    <n v="3.5"/>
    <x v="8"/>
    <n v="2.9999999999999996"/>
    <n v="599"/>
    <n v="1.235353758087836"/>
    <x v="60"/>
    <n v="4868"/>
    <n v="2851"/>
    <n v="843"/>
    <n v="263"/>
    <n v="263"/>
    <n v="57"/>
    <n v="72"/>
    <n v="397"/>
    <n v="122"/>
    <n v="0"/>
    <n v="10218.192293858492"/>
    <n v="12623.082251082253"/>
    <n v="971977.33333333349"/>
    <n v="2915932"/>
    <n v="4477"/>
    <n v="2622"/>
    <n v="776"/>
    <n v="242"/>
    <n v="242"/>
    <n v="52"/>
    <n v="66"/>
    <n v="365"/>
    <n v="112"/>
    <n v="0"/>
    <n v="2681723"/>
    <n v="1759850.0199999996"/>
    <n v="893907.66666666674"/>
    <n v="1.9687156578065663"/>
    <n v="0.91967953985209527"/>
    <n v="865942.35333333281"/>
    <n v="0.4920546316403332"/>
    <n v="-0.34376144739781123"/>
    <n v="0.81058751027115794"/>
    <n v="4868"/>
    <d v="2021-12-16T00:00:00"/>
    <m/>
    <d v="2022-02-24T00:00:00"/>
    <d v="2022-03-10T00:00:00"/>
    <n v="11"/>
  </r>
  <r>
    <s v="SS22"/>
    <m/>
    <x v="14"/>
    <m/>
    <x v="2"/>
    <x v="0"/>
    <x v="11"/>
    <m/>
    <x v="0"/>
    <x v="1"/>
    <x v="1"/>
    <x v="0"/>
    <x v="0"/>
    <n v="6"/>
    <n v="1"/>
    <n v="0"/>
    <n v="0"/>
    <n v="1"/>
    <n v="1"/>
    <n v="1"/>
    <n v="1"/>
    <n v="1"/>
    <n v="1"/>
    <n v="2.2000000000000002"/>
    <n v="7154"/>
    <n v="1192.3333333333333"/>
    <n v="3.5"/>
    <x v="7"/>
    <n v="3.3401996717315354"/>
    <n v="699"/>
    <n v="1.235353758087836"/>
    <x v="61"/>
    <n v="4868"/>
    <n v="2851"/>
    <n v="843"/>
    <n v="263"/>
    <n v="263"/>
    <n v="57"/>
    <n v="72"/>
    <n v="397"/>
    <n v="122"/>
    <n v="0"/>
    <n v="10709.6"/>
    <n v="13230.144607617489"/>
    <n v="1018721.1347865467"/>
    <n v="3402732"/>
    <n v="4477"/>
    <n v="2622"/>
    <n v="776"/>
    <n v="242"/>
    <n v="242"/>
    <n v="52"/>
    <n v="66"/>
    <n v="365"/>
    <n v="112"/>
    <n v="0"/>
    <n v="3129423"/>
    <n v="2051517.9188534177"/>
    <n v="936896.98447809555"/>
    <n v="2.1896942276916698"/>
    <n v="0.91967953985209527"/>
    <n v="1114620.9343753222"/>
    <n v="0.54331523216637456"/>
    <n v="-0.34444211637307653"/>
    <n v="1.0138169797402639"/>
    <n v="4868"/>
    <d v="2021-12-16T00:00:00"/>
    <m/>
    <d v="2022-02-24T00:00:00"/>
    <d v="2022-03-10T00:00:00"/>
    <n v="11"/>
  </r>
  <r>
    <s v="SS22"/>
    <m/>
    <x v="7"/>
    <m/>
    <x v="2"/>
    <x v="0"/>
    <x v="5"/>
    <s v="Top"/>
    <x v="0"/>
    <x v="1"/>
    <x v="0"/>
    <x v="0"/>
    <x v="0"/>
    <n v="6"/>
    <n v="1"/>
    <n v="0"/>
    <n v="0"/>
    <n v="1"/>
    <n v="1"/>
    <n v="1"/>
    <n v="1"/>
    <n v="1"/>
    <n v="1"/>
    <n v="2.2999999999999994"/>
    <n v="3749"/>
    <n v="624.83333333333337"/>
    <n v="3.5"/>
    <x v="7"/>
    <n v="3.1309867961432802"/>
    <n v="699"/>
    <n v="1.2606002195335348"/>
    <x v="62"/>
    <n v="6858"/>
    <n v="3961"/>
    <n v="1174"/>
    <n v="370"/>
    <n v="370"/>
    <n v="118"/>
    <n v="148"/>
    <n v="551"/>
    <n v="166"/>
    <n v="0"/>
    <n v="15773.399999999996"/>
    <n v="19883.951502790253"/>
    <n v="1531064.2657148493"/>
    <n v="4793742"/>
    <n v="6309"/>
    <n v="3644"/>
    <n v="1080"/>
    <n v="340"/>
    <n v="340"/>
    <n v="109"/>
    <n v="136"/>
    <n v="507"/>
    <n v="153"/>
    <n v="0"/>
    <n v="4409991"/>
    <n v="3111559.3752007317"/>
    <n v="1408498.7536300649"/>
    <n v="2.2091317916905782"/>
    <n v="0.91994750656167978"/>
    <n v="1703060.6215706668"/>
    <n v="0.54733348016564831"/>
    <n v="-0.2944295407403934"/>
    <n v="1.0322852834318836"/>
    <n v="6858"/>
    <d v="2021-12-16T00:00:00"/>
    <m/>
    <d v="2022-02-24T00:00:00"/>
    <d v="2022-03-10T00:00:00"/>
    <n v="11"/>
  </r>
  <r>
    <s v="SS22"/>
    <m/>
    <x v="7"/>
    <m/>
    <x v="2"/>
    <x v="0"/>
    <x v="5"/>
    <s v="Top"/>
    <x v="0"/>
    <x v="1"/>
    <x v="0"/>
    <x v="0"/>
    <x v="0"/>
    <n v="6"/>
    <n v="1"/>
    <n v="0"/>
    <n v="0"/>
    <n v="1"/>
    <n v="1"/>
    <n v="1"/>
    <n v="1"/>
    <n v="1"/>
    <n v="1"/>
    <n v="2.5999999999999996"/>
    <n v="3749"/>
    <n v="624.83333333333337"/>
    <n v="3.5"/>
    <x v="6"/>
    <n v="3.1659593018996945"/>
    <n v="799"/>
    <n v="1.2606002195335348"/>
    <x v="63"/>
    <n v="6858"/>
    <n v="3961"/>
    <n v="1174"/>
    <n v="370"/>
    <n v="370"/>
    <n v="118"/>
    <n v="148"/>
    <n v="551"/>
    <n v="166"/>
    <n v="0"/>
    <n v="17830.8"/>
    <n v="22477.510394458553"/>
    <n v="1730768.3003733086"/>
    <n v="5479542"/>
    <n v="6309"/>
    <n v="3644"/>
    <n v="1080"/>
    <n v="340"/>
    <n v="340"/>
    <n v="109"/>
    <n v="136"/>
    <n v="507"/>
    <n v="153"/>
    <n v="0"/>
    <n v="5040891"/>
    <n v="3556182.3854443054"/>
    <n v="1592215.9823644215"/>
    <n v="2.2334798952108352"/>
    <n v="0.91994750656167978"/>
    <n v="1963966.4030798839"/>
    <n v="0.55226818824549917"/>
    <n v="-0.29453297334850026"/>
    <n v="1.0546842605548497"/>
    <n v="6858"/>
    <d v="2021-12-16T00:00:00"/>
    <m/>
    <d v="2022-02-24T00:00:00"/>
    <d v="2022-03-10T00:00:00"/>
    <n v="11"/>
  </r>
  <r>
    <s v="SS22"/>
    <m/>
    <x v="7"/>
    <m/>
    <x v="2"/>
    <x v="0"/>
    <x v="5"/>
    <s v="Top"/>
    <x v="0"/>
    <x v="1"/>
    <x v="1"/>
    <x v="0"/>
    <x v="0"/>
    <n v="6"/>
    <n v="1"/>
    <n v="0"/>
    <n v="0"/>
    <n v="1"/>
    <n v="1"/>
    <n v="1"/>
    <n v="1"/>
    <n v="1"/>
    <n v="1"/>
    <n v="1.8173094653469188"/>
    <n v="3749"/>
    <n v="624.83333333333337"/>
    <n v="3.5"/>
    <x v="8"/>
    <n v="3.3957040311468614"/>
    <n v="599"/>
    <n v="1.2606002195335348"/>
    <x v="64"/>
    <n v="6479"/>
    <n v="3760"/>
    <n v="1112"/>
    <n v="349"/>
    <n v="349"/>
    <n v="101"/>
    <n v="126"/>
    <n v="524"/>
    <n v="158"/>
    <n v="0"/>
    <n v="11774.348025982687"/>
    <n v="14842.745706418018"/>
    <n v="1142891.4193941874"/>
    <n v="3880921"/>
    <n v="5961"/>
    <n v="3460"/>
    <n v="1023"/>
    <n v="321"/>
    <n v="321"/>
    <n v="93"/>
    <n v="116"/>
    <n v="482"/>
    <n v="145"/>
    <n v="0"/>
    <n v="3570639"/>
    <n v="2491000.6222046041"/>
    <n v="1051516.5536361709"/>
    <n v="2.3689599689045888"/>
    <n v="0.92004939033801514"/>
    <n v="1439484.0685684332"/>
    <n v="0.5778738293908775"/>
    <n v="-0.30236559276796005"/>
    <n v="1.1795601751258307"/>
    <n v="6479"/>
    <d v="2021-12-16T00:00:00"/>
    <m/>
    <d v="2022-02-24T00:00:00"/>
    <d v="2022-03-10T00:00:00"/>
    <n v="11"/>
  </r>
  <r>
    <s v="SS22"/>
    <m/>
    <x v="7"/>
    <m/>
    <x v="2"/>
    <x v="0"/>
    <x v="5"/>
    <s v="Top"/>
    <x v="0"/>
    <x v="1"/>
    <x v="1"/>
    <x v="0"/>
    <x v="0"/>
    <n v="6"/>
    <n v="1"/>
    <n v="0"/>
    <n v="0"/>
    <n v="1"/>
    <n v="1"/>
    <n v="1"/>
    <n v="1"/>
    <n v="1"/>
    <n v="1"/>
    <n v="2.1209908376155657"/>
    <n v="3749"/>
    <n v="624.83333333333337"/>
    <n v="3.5"/>
    <x v="7"/>
    <n v="3.3952384439459742"/>
    <n v="699"/>
    <n v="1.2606002195335348"/>
    <x v="65"/>
    <n v="6479"/>
    <n v="3760"/>
    <n v="1112"/>
    <n v="349"/>
    <n v="349"/>
    <n v="101"/>
    <n v="126"/>
    <n v="524"/>
    <n v="158"/>
    <n v="0"/>
    <n v="13741.89963691125"/>
    <n v="17323.041699098125"/>
    <n v="1333874.2108305555"/>
    <n v="4528821"/>
    <n v="5961"/>
    <n v="3460"/>
    <n v="1023"/>
    <n v="321"/>
    <n v="321"/>
    <n v="93"/>
    <n v="116"/>
    <n v="482"/>
    <n v="145"/>
    <n v="0"/>
    <n v="4166739"/>
    <n v="2906864.9455842921"/>
    <n v="1227230.1544622539"/>
    <n v="2.3686387879362516"/>
    <n v="0.92004939033801514"/>
    <n v="1679634.7911220382"/>
    <n v="0.57781659023186038"/>
    <n v="-0.30236452401163305"/>
    <n v="1.179264672771724"/>
    <n v="6479"/>
    <d v="2021-12-16T00:00:00"/>
    <m/>
    <d v="2022-02-24T00:00:00"/>
    <d v="2022-03-10T00:00:00"/>
    <n v="11"/>
  </r>
  <r>
    <s v="SS22"/>
    <m/>
    <x v="8"/>
    <m/>
    <x v="2"/>
    <x v="0"/>
    <x v="5"/>
    <s v="Top"/>
    <x v="0"/>
    <x v="1"/>
    <x v="0"/>
    <x v="0"/>
    <x v="0"/>
    <n v="6"/>
    <n v="4"/>
    <n v="3"/>
    <n v="1"/>
    <n v="8"/>
    <n v="8"/>
    <n v="7"/>
    <n v="5"/>
    <n v="4"/>
    <n v="4"/>
    <n v="2.2999999999999994"/>
    <n v="6713"/>
    <n v="1118.8333333333333"/>
    <n v="3.5"/>
    <x v="7"/>
    <n v="3.1309867961432802"/>
    <n v="5592"/>
    <n v="1.2606002195335348"/>
    <x v="62"/>
    <n v="44890"/>
    <n v="21665"/>
    <n v="9409"/>
    <n v="2957"/>
    <n v="2957"/>
    <n v="939"/>
    <n v="1186"/>
    <n v="4434"/>
    <n v="1343"/>
    <n v="0"/>
    <n v="103246.99999999997"/>
    <n v="130153.19086617883"/>
    <n v="10021795.696695771"/>
    <n v="31378110"/>
    <n v="41296"/>
    <n v="19931"/>
    <n v="8656"/>
    <n v="2720"/>
    <n v="2720"/>
    <n v="864"/>
    <n v="1091"/>
    <n v="4079"/>
    <n v="1235"/>
    <n v="0"/>
    <n v="28865904"/>
    <n v="19813025.91098528"/>
    <n v="9219426.9345232453"/>
    <n v="2.1490517850727833"/>
    <n v="0.9199376253063043"/>
    <n v="10593598.976462035"/>
    <n v="0.53467850009666829"/>
    <n v="-0.31361838136144016"/>
    <n v="0.97699359582013034"/>
    <n v="5611.25"/>
    <d v="2021-12-16T00:00:00"/>
    <m/>
    <d v="2022-02-24T00:00:00"/>
    <d v="2022-03-10T00:00:00"/>
    <n v="11"/>
  </r>
  <r>
    <s v="SS22"/>
    <m/>
    <x v="8"/>
    <m/>
    <x v="2"/>
    <x v="0"/>
    <x v="5"/>
    <s v="Top"/>
    <x v="0"/>
    <x v="1"/>
    <x v="0"/>
    <x v="0"/>
    <x v="0"/>
    <n v="6"/>
    <n v="3"/>
    <n v="3"/>
    <n v="1"/>
    <n v="7"/>
    <n v="7"/>
    <n v="6"/>
    <n v="5"/>
    <n v="4"/>
    <n v="4"/>
    <n v="2.5999999999999996"/>
    <n v="6713"/>
    <n v="1118.8333333333333"/>
    <n v="3.5"/>
    <x v="6"/>
    <n v="3.1659593018996945"/>
    <n v="5593"/>
    <n v="1.2606002195335348"/>
    <x v="63"/>
    <n v="40684"/>
    <n v="20349"/>
    <n v="8237"/>
    <n v="2591"/>
    <n v="2591"/>
    <n v="820"/>
    <n v="1040"/>
    <n v="3881"/>
    <n v="1175"/>
    <n v="0"/>
    <n v="105778.39999999998"/>
    <n v="133344.27426190604"/>
    <n v="10267509.118166765"/>
    <n v="32506516"/>
    <n v="37426"/>
    <n v="18721"/>
    <n v="7577"/>
    <n v="2383"/>
    <n v="2383"/>
    <n v="755"/>
    <n v="956"/>
    <n v="3570"/>
    <n v="1081"/>
    <n v="0"/>
    <n v="29903374"/>
    <n v="20406235.142682031"/>
    <n v="9445280.6080156658"/>
    <n v="2.160468914535417"/>
    <n v="0.91991937862550388"/>
    <n v="10960954.534666365"/>
    <n v="0.5371375198818642"/>
    <n v="-0.3175942238931958"/>
    <n v="0.98745722139913772"/>
    <n v="5812"/>
    <d v="2021-12-16T00:00:00"/>
    <m/>
    <d v="2022-02-24T00:00:00"/>
    <d v="2022-03-10T00:00:00"/>
    <n v="11"/>
  </r>
  <r>
    <s v="SS22"/>
    <m/>
    <x v="8"/>
    <m/>
    <x v="2"/>
    <x v="0"/>
    <x v="5"/>
    <s v="Top"/>
    <x v="0"/>
    <x v="1"/>
    <x v="1"/>
    <x v="0"/>
    <x v="0"/>
    <n v="6"/>
    <n v="4"/>
    <n v="3"/>
    <n v="3"/>
    <n v="10"/>
    <n v="10"/>
    <n v="9"/>
    <n v="7"/>
    <n v="5"/>
    <n v="5"/>
    <n v="1.8173094653469188"/>
    <n v="6713"/>
    <n v="1118.8333333333333"/>
    <n v="3.5"/>
    <x v="8"/>
    <n v="3.3957040311468614"/>
    <n v="5990"/>
    <n v="1.2606002195335348"/>
    <x v="64"/>
    <n v="54324"/>
    <n v="26907"/>
    <n v="11194"/>
    <n v="3525"/>
    <n v="3525"/>
    <n v="1013"/>
    <n v="1280"/>
    <n v="5279"/>
    <n v="1601"/>
    <n v="0"/>
    <n v="98723.519395506024"/>
    <n v="124450.89022309807"/>
    <n v="9582718.5471785516"/>
    <n v="32540076"/>
    <n v="49979"/>
    <n v="24756"/>
    <n v="10298"/>
    <n v="3243"/>
    <n v="3243"/>
    <n v="933"/>
    <n v="1177"/>
    <n v="4856"/>
    <n v="1473"/>
    <n v="0"/>
    <n v="29937421"/>
    <n v="19961396.835127749"/>
    <n v="8816263.3508106321"/>
    <n v="2.2641561442572322"/>
    <n v="0.92001693542449015"/>
    <n v="11145133.484317116"/>
    <n v="0.55833434786006997"/>
    <n v="-0.33322924392425957"/>
    <n v="1.0830619971620683"/>
    <n v="5432.4"/>
    <d v="2021-12-16T00:00:00"/>
    <m/>
    <d v="2022-02-24T00:00:00"/>
    <d v="2022-03-10T00:00:00"/>
    <n v="11"/>
  </r>
  <r>
    <s v="SS22"/>
    <m/>
    <x v="8"/>
    <m/>
    <x v="2"/>
    <x v="0"/>
    <x v="5"/>
    <s v="Top"/>
    <x v="0"/>
    <x v="1"/>
    <x v="1"/>
    <x v="0"/>
    <x v="0"/>
    <n v="6"/>
    <n v="4"/>
    <n v="3"/>
    <n v="2"/>
    <n v="9"/>
    <n v="9"/>
    <n v="8"/>
    <n v="6"/>
    <n v="5"/>
    <n v="5"/>
    <n v="2.1209908376155657"/>
    <n v="6713"/>
    <n v="1118.8333333333333"/>
    <n v="3.5"/>
    <x v="7"/>
    <n v="3.3952384439459742"/>
    <n v="6291"/>
    <n v="1.2606002195335348"/>
    <x v="65"/>
    <n v="49006"/>
    <n v="24369"/>
    <n v="10059"/>
    <n v="3166"/>
    <n v="3166"/>
    <n v="911"/>
    <n v="1151"/>
    <n v="4744"/>
    <n v="1440"/>
    <n v="0"/>
    <n v="103941.27698818842"/>
    <n v="131028.39658990628"/>
    <n v="10089186.537422784"/>
    <n v="34255194"/>
    <n v="45088"/>
    <n v="22421"/>
    <n v="9254"/>
    <n v="2913"/>
    <n v="2913"/>
    <n v="839"/>
    <n v="1059"/>
    <n v="4364"/>
    <n v="1325"/>
    <n v="0"/>
    <n v="31516512"/>
    <n v="21162724.132015213"/>
    <n v="9282562.188289566"/>
    <n v="2.2798365044850537"/>
    <n v="0.92005060604823896"/>
    <n v="11880161.943725647"/>
    <n v="0.56137205539400292"/>
    <n v="-0.328519471570483"/>
    <n v="1.0975649576423723"/>
    <n v="5445.1111111111113"/>
    <d v="2021-12-16T00:00:00"/>
    <m/>
    <d v="2022-02-24T00:00:00"/>
    <d v="2022-03-10T00:00:00"/>
    <n v="11"/>
  </r>
  <r>
    <s v="SS22"/>
    <m/>
    <x v="7"/>
    <m/>
    <x v="2"/>
    <x v="0"/>
    <x v="12"/>
    <s v="Top"/>
    <x v="0"/>
    <x v="3"/>
    <x v="0"/>
    <x v="0"/>
    <x v="0"/>
    <n v="6"/>
    <n v="1"/>
    <n v="0"/>
    <n v="0"/>
    <n v="1"/>
    <n v="1"/>
    <n v="1"/>
    <n v="1"/>
    <n v="1"/>
    <n v="1"/>
    <n v="4.6758991749082623"/>
    <n v="3749"/>
    <n v="624.83333333333337"/>
    <n v="3.5"/>
    <x v="3"/>
    <n v="3.1692238266880914"/>
    <n v="1399"/>
    <n v="1.2260521378488813"/>
    <x v="66"/>
    <n v="2209"/>
    <n v="1281"/>
    <n v="383"/>
    <n v="120"/>
    <n v="120"/>
    <n v="32"/>
    <n v="40"/>
    <n v="178"/>
    <n v="55"/>
    <n v="0"/>
    <n v="10329.061277372351"/>
    <n v="12663.967661094468"/>
    <n v="975125.50990427402"/>
    <n v="3090391"/>
    <n v="2032"/>
    <n v="1179"/>
    <n v="352"/>
    <n v="110"/>
    <n v="110"/>
    <n v="29"/>
    <n v="37"/>
    <n v="164"/>
    <n v="51"/>
    <n v="0"/>
    <n v="2842768"/>
    <n v="1952301.2888539531"/>
    <n v="896991.86787029647"/>
    <n v="2.1764983148501105"/>
    <n v="0.91987324581258489"/>
    <n v="1055309.4209836568"/>
    <n v="0.54054639363740231"/>
    <n v="-0.31323931856065879"/>
    <n v="1.0021025693867927"/>
    <n v="2209"/>
    <d v="2021-12-16T00:00:00"/>
    <m/>
    <d v="2022-02-24T00:00:00"/>
    <d v="2022-03-10T00:00:00"/>
    <n v="11"/>
  </r>
  <r>
    <s v="SS22"/>
    <m/>
    <x v="7"/>
    <m/>
    <x v="2"/>
    <x v="0"/>
    <x v="12"/>
    <s v="Top"/>
    <x v="0"/>
    <x v="3"/>
    <x v="1"/>
    <x v="0"/>
    <x v="0"/>
    <n v="6"/>
    <n v="1"/>
    <n v="0"/>
    <n v="0"/>
    <n v="1"/>
    <n v="1"/>
    <n v="1"/>
    <n v="1"/>
    <n v="1"/>
    <n v="1"/>
    <n v="4.0489697807917668"/>
    <n v="3749"/>
    <n v="624.83333333333337"/>
    <n v="3.5"/>
    <x v="4"/>
    <n v="3.1367144422117237"/>
    <n v="1199"/>
    <n v="1.2260521378488813"/>
    <x v="67"/>
    <n v="2027"/>
    <n v="1170"/>
    <n v="348"/>
    <n v="111"/>
    <n v="111"/>
    <n v="33"/>
    <n v="40"/>
    <n v="164"/>
    <n v="50"/>
    <n v="0"/>
    <n v="8207.2617456649114"/>
    <n v="10062.530809157806"/>
    <n v="774814.87230515108"/>
    <n v="2430373"/>
    <n v="1863"/>
    <n v="1075"/>
    <n v="320"/>
    <n v="102"/>
    <n v="102"/>
    <n v="30"/>
    <n v="37"/>
    <n v="151"/>
    <n v="46"/>
    <n v="0"/>
    <n v="2233737"/>
    <n v="1564206.1240870229"/>
    <n v="712126.34785618971"/>
    <n v="2.19652892888455"/>
    <n v="0.91909225456339416"/>
    <n v="852079.77623083314"/>
    <n v="0.54473624870134352"/>
    <n v="-0.29973576831694027"/>
    <n v="1.0188127254622183"/>
    <n v="2027"/>
    <d v="2021-12-16T00:00:00"/>
    <m/>
    <d v="2022-02-24T00:00:00"/>
    <d v="2022-03-10T00:00:00"/>
    <n v="11"/>
  </r>
  <r>
    <s v="SS22"/>
    <m/>
    <x v="2"/>
    <m/>
    <x v="2"/>
    <x v="0"/>
    <x v="0"/>
    <m/>
    <x v="0"/>
    <x v="3"/>
    <x v="0"/>
    <x v="0"/>
    <x v="0"/>
    <n v="6"/>
    <n v="1"/>
    <n v="0"/>
    <n v="0"/>
    <n v="1"/>
    <n v="1"/>
    <n v="1"/>
    <n v="1"/>
    <n v="1"/>
    <n v="1"/>
    <n v="6.2393337310856749"/>
    <n v="2363"/>
    <n v="393.83333333333331"/>
    <n v="3.5"/>
    <x v="2"/>
    <n v="3.3880771164438848"/>
    <n v="1999"/>
    <n v="1.2280910496685402"/>
    <x v="68"/>
    <n v="3558"/>
    <n v="2076"/>
    <n v="611"/>
    <n v="193"/>
    <n v="193"/>
    <n v="50"/>
    <n v="60"/>
    <n v="289"/>
    <n v="86"/>
    <n v="0"/>
    <n v="22199.54941520283"/>
    <n v="27263.067943485072"/>
    <n v="2099256.2316483506"/>
    <n v="7112442"/>
    <n v="3274"/>
    <n v="1910"/>
    <n v="562"/>
    <n v="178"/>
    <n v="178"/>
    <n v="46"/>
    <n v="55"/>
    <n v="266"/>
    <n v="79"/>
    <n v="0"/>
    <n v="6544726"/>
    <n v="4426700.3816996338"/>
    <n v="1931693.3396336988"/>
    <n v="2.2916165267407589"/>
    <n v="0.92017987633501963"/>
    <n v="2495007.0420659352"/>
    <n v="0.56362681612257115"/>
    <n v="-0.32362326830800348"/>
    <n v="1.1086994121835989"/>
    <n v="3558"/>
    <d v="2021-12-16T00:00:00"/>
    <m/>
    <d v="2022-02-24T00:00:00"/>
    <d v="2022-03-10T00:00:00"/>
    <n v="11"/>
  </r>
  <r>
    <s v="SS22"/>
    <m/>
    <x v="2"/>
    <m/>
    <x v="2"/>
    <x v="0"/>
    <x v="0"/>
    <m/>
    <x v="0"/>
    <x v="3"/>
    <x v="0"/>
    <x v="0"/>
    <x v="0"/>
    <n v="6"/>
    <n v="1"/>
    <n v="0"/>
    <n v="0"/>
    <n v="1"/>
    <n v="1"/>
    <n v="1"/>
    <n v="1"/>
    <n v="1"/>
    <n v="1"/>
    <n v="7.2669799111569935"/>
    <n v="2363"/>
    <n v="393.83333333333331"/>
    <n v="3.5"/>
    <x v="13"/>
    <n v="3.2"/>
    <n v="2199"/>
    <n v="1.2280910496685402"/>
    <x v="69"/>
    <n v="3558"/>
    <n v="2076"/>
    <n v="611"/>
    <n v="193"/>
    <n v="193"/>
    <n v="50"/>
    <n v="60"/>
    <n v="289"/>
    <n v="86"/>
    <n v="0"/>
    <n v="25855.914523896583"/>
    <n v="31753.417207792209"/>
    <n v="2445013.125"/>
    <n v="7824042"/>
    <n v="3274"/>
    <n v="1910"/>
    <n v="562"/>
    <n v="178"/>
    <n v="178"/>
    <n v="46"/>
    <n v="55"/>
    <n v="266"/>
    <n v="79"/>
    <n v="0"/>
    <n v="7199526"/>
    <n v="4872445.2450000001"/>
    <n v="2249851.875"/>
    <n v="2.1656737935247405"/>
    <n v="0.92017987633501963"/>
    <n v="2622593.37"/>
    <n v="0.53824994189339526"/>
    <n v="-0.32322693952351866"/>
    <n v="0.99280944350758848"/>
    <n v="3558"/>
    <d v="2021-12-16T00:00:00"/>
    <m/>
    <d v="2022-02-24T00:00:00"/>
    <d v="2022-03-10T00:00:00"/>
    <n v="11"/>
  </r>
  <r>
    <s v="SS22"/>
    <m/>
    <x v="2"/>
    <m/>
    <x v="2"/>
    <x v="0"/>
    <x v="0"/>
    <m/>
    <x v="0"/>
    <x v="3"/>
    <x v="1"/>
    <x v="0"/>
    <x v="0"/>
    <n v="6"/>
    <n v="1"/>
    <n v="1"/>
    <n v="0"/>
    <n v="2"/>
    <n v="2"/>
    <n v="2"/>
    <n v="1"/>
    <n v="1"/>
    <n v="1"/>
    <n v="5.3482260153521359"/>
    <n v="2363"/>
    <n v="393.83333333333331"/>
    <n v="3.5"/>
    <x v="1"/>
    <n v="3.1616764191528581"/>
    <n v="3198"/>
    <n v="1.2280910496685402"/>
    <x v="70"/>
    <n v="6738"/>
    <n v="3258"/>
    <n v="1432"/>
    <n v="452"/>
    <n v="452"/>
    <n v="114"/>
    <n v="146"/>
    <n v="678"/>
    <n v="206"/>
    <n v="0"/>
    <n v="36036.346891442692"/>
    <n v="44255.91508013149"/>
    <n v="3407705.4611701248"/>
    <n v="10774062"/>
    <n v="6199"/>
    <n v="2997"/>
    <n v="1318"/>
    <n v="416"/>
    <n v="416"/>
    <n v="104"/>
    <n v="134"/>
    <n v="624"/>
    <n v="190"/>
    <n v="0"/>
    <n v="9912201"/>
    <n v="6513143.231178931"/>
    <n v="3135109.2540506981"/>
    <n v="2.0774852496013225"/>
    <n v="0.92000593647966755"/>
    <n v="3378033.9771282328"/>
    <n v="0.51864880860554663"/>
    <n v="-0.34291654989856124"/>
    <n v="0.91129876258216069"/>
    <n v="3369"/>
    <d v="2021-12-16T00:00:00"/>
    <m/>
    <d v="2022-02-24T00:00:00"/>
    <d v="2022-03-10T00:00:00"/>
    <n v="11"/>
  </r>
  <r>
    <s v="SS22"/>
    <m/>
    <x v="2"/>
    <m/>
    <x v="2"/>
    <x v="0"/>
    <x v="0"/>
    <m/>
    <x v="0"/>
    <x v="3"/>
    <x v="1"/>
    <x v="0"/>
    <x v="0"/>
    <n v="6"/>
    <n v="1"/>
    <n v="0"/>
    <n v="0"/>
    <n v="1"/>
    <n v="1"/>
    <n v="1"/>
    <n v="1"/>
    <n v="1"/>
    <n v="1"/>
    <n v="5.5953976342921354"/>
    <n v="2363"/>
    <n v="393.83333333333331"/>
    <n v="3.5"/>
    <x v="0"/>
    <n v="3.4"/>
    <n v="1799"/>
    <n v="1.2280910496685402"/>
    <x v="71"/>
    <n v="4174"/>
    <n v="2434"/>
    <n v="716"/>
    <n v="226"/>
    <n v="226"/>
    <n v="57"/>
    <n v="73"/>
    <n v="339"/>
    <n v="103"/>
    <n v="0"/>
    <n v="23355.189725535372"/>
    <n v="28682.299465240641"/>
    <n v="2208537.0588235292"/>
    <n v="7509026"/>
    <n v="3840"/>
    <n v="2239"/>
    <n v="659"/>
    <n v="208"/>
    <n v="208"/>
    <n v="52"/>
    <n v="67"/>
    <n v="312"/>
    <n v="95"/>
    <n v="0"/>
    <n v="6908160"/>
    <n v="4642607.34"/>
    <n v="2031811.7647058824"/>
    <n v="2.2849593749999997"/>
    <n v="0.91998083373263062"/>
    <n v="2610795.5752941174"/>
    <n v="0.56235545763258921"/>
    <n v="-0.32795312500000007"/>
    <n v="1.1021188308576906"/>
    <n v="4174"/>
    <d v="2021-12-16T00:00:00"/>
    <m/>
    <d v="2022-02-24T00:00:00"/>
    <d v="2022-03-10T00:00:00"/>
    <n v="11"/>
  </r>
  <r>
    <s v="SS22"/>
    <m/>
    <x v="15"/>
    <m/>
    <x v="2"/>
    <x v="0"/>
    <x v="13"/>
    <m/>
    <x v="0"/>
    <x v="3"/>
    <x v="0"/>
    <x v="0"/>
    <x v="0"/>
    <n v="6"/>
    <n v="1"/>
    <n v="0"/>
    <n v="0"/>
    <n v="1"/>
    <n v="1"/>
    <n v="1"/>
    <n v="1"/>
    <n v="1"/>
    <n v="1"/>
    <n v="5.3877099764921406"/>
    <n v="1500"/>
    <n v="250"/>
    <n v="3.5"/>
    <x v="0"/>
    <n v="3.4583404158649147"/>
    <n v="1799"/>
    <n v="1.2539161290817631"/>
    <x v="72"/>
    <n v="4577"/>
    <n v="2692"/>
    <n v="796"/>
    <n v="251"/>
    <n v="251"/>
    <n v="43"/>
    <n v="55"/>
    <n v="376"/>
    <n v="113"/>
    <n v="0"/>
    <n v="24659.548562404529"/>
    <n v="30921.005678274043"/>
    <n v="2380917.4372271015"/>
    <n v="8234023"/>
    <n v="4212"/>
    <n v="2477"/>
    <n v="732"/>
    <n v="231"/>
    <n v="231"/>
    <n v="40"/>
    <n v="51"/>
    <n v="346"/>
    <n v="104"/>
    <n v="0"/>
    <n v="7577388"/>
    <n v="4884025.6967109619"/>
    <n v="2191047.4646276054"/>
    <n v="2.2290825623629567"/>
    <n v="0.92025344111863672"/>
    <n v="2692978.2320833565"/>
    <n v="0.55138494334640431"/>
    <n v="-0.35544732608242291"/>
    <n v="1.0513208985520581"/>
    <n v="4577"/>
    <d v="2021-12-16T00:00:00"/>
    <m/>
    <d v="2022-02-24T00:00:00"/>
    <d v="2022-03-10T00:00:00"/>
    <n v="11"/>
  </r>
  <r>
    <s v="SS22"/>
    <m/>
    <x v="15"/>
    <m/>
    <x v="2"/>
    <x v="0"/>
    <x v="13"/>
    <m/>
    <x v="0"/>
    <x v="3"/>
    <x v="1"/>
    <x v="0"/>
    <x v="0"/>
    <n v="6"/>
    <n v="1"/>
    <n v="0"/>
    <n v="0"/>
    <n v="1"/>
    <n v="1"/>
    <n v="1"/>
    <n v="1"/>
    <n v="1"/>
    <n v="1"/>
    <n v="4.8561374205947851"/>
    <n v="1500"/>
    <n v="250"/>
    <n v="3.5"/>
    <x v="1"/>
    <n v="3.4103447340855144"/>
    <n v="1599"/>
    <n v="1.2539161290817631"/>
    <x v="73"/>
    <n v="4623"/>
    <n v="2717"/>
    <n v="804"/>
    <n v="252"/>
    <n v="252"/>
    <n v="47"/>
    <n v="59"/>
    <n v="379"/>
    <n v="113"/>
    <n v="0"/>
    <n v="22449.923295409691"/>
    <n v="28150.320916762619"/>
    <n v="2167574.7105907216"/>
    <n v="7392177"/>
    <n v="4254"/>
    <n v="2500"/>
    <n v="740"/>
    <n v="232"/>
    <n v="232"/>
    <n v="43"/>
    <n v="54"/>
    <n v="349"/>
    <n v="104"/>
    <n v="0"/>
    <n v="6802146"/>
    <n v="4503462.7432999751"/>
    <n v="1994562.582490359"/>
    <n v="2.2578698622116278"/>
    <n v="0.92018170019467882"/>
    <n v="2508900.1608096161"/>
    <n v="0.55710467784866913"/>
    <n v="-0.33793500708453261"/>
    <n v="1.0776505286282205"/>
    <n v="4623"/>
    <d v="2021-12-16T00:00:00"/>
    <m/>
    <d v="2022-02-24T00:00:00"/>
    <d v="2022-03-10T00:00:00"/>
    <n v="11"/>
  </r>
  <r>
    <s v="SS22"/>
    <m/>
    <x v="16"/>
    <m/>
    <x v="3"/>
    <x v="0"/>
    <x v="6"/>
    <s v="Top"/>
    <x v="0"/>
    <x v="0"/>
    <x v="0"/>
    <x v="0"/>
    <x v="0"/>
    <n v="6"/>
    <n v="1"/>
    <n v="0"/>
    <n v="0"/>
    <n v="1"/>
    <n v="1"/>
    <n v="1"/>
    <n v="1"/>
    <n v="1"/>
    <n v="1"/>
    <n v="7.1999999999999993"/>
    <n v="1724"/>
    <n v="287.33333333333331"/>
    <n v="3.5"/>
    <x v="12"/>
    <n v="3.311888665719616"/>
    <n v="2499"/>
    <n v="1.3610287701492947"/>
    <x v="74"/>
    <n v="6462"/>
    <n v="3661"/>
    <n v="1076"/>
    <n v="340"/>
    <n v="340"/>
    <n v="168"/>
    <n v="218"/>
    <n v="507"/>
    <n v="152"/>
    <n v="0"/>
    <n v="46526.399999999994"/>
    <n v="63323.768971474135"/>
    <n v="4875930.2108035088"/>
    <n v="16148538"/>
    <n v="5947"/>
    <n v="3369"/>
    <n v="990"/>
    <n v="313"/>
    <n v="313"/>
    <n v="155"/>
    <n v="201"/>
    <n v="466"/>
    <n v="140"/>
    <n v="0"/>
    <n v="14861553"/>
    <n v="9650235.8771626819"/>
    <n v="4487334.7204655632"/>
    <n v="2.1505495975485123"/>
    <n v="0.92030331166821422"/>
    <n v="5162901.1566971187"/>
    <n v="0.53500258671553746"/>
    <n v="-0.35065764142127798"/>
    <n v="0.97915791653064099"/>
    <n v="6462"/>
    <d v="2022-01-27T00:00:00"/>
    <m/>
    <d v="2022-04-07T00:00:00"/>
    <d v="2022-04-21T00:00:00"/>
    <n v="17"/>
  </r>
  <r>
    <s v="SS22"/>
    <m/>
    <x v="2"/>
    <m/>
    <x v="3"/>
    <x v="0"/>
    <x v="0"/>
    <m/>
    <x v="0"/>
    <x v="1"/>
    <x v="0"/>
    <x v="0"/>
    <x v="0"/>
    <n v="6"/>
    <n v="2"/>
    <n v="1"/>
    <n v="0"/>
    <n v="3"/>
    <n v="3"/>
    <n v="3"/>
    <n v="2"/>
    <n v="2"/>
    <n v="2"/>
    <n v="5.5"/>
    <n v="2363"/>
    <n v="393.83333333333331"/>
    <n v="3.5"/>
    <x v="1"/>
    <n v="3.0263157404376035"/>
    <n v="4797"/>
    <n v="1.2476156456966372"/>
    <x v="75"/>
    <n v="10445"/>
    <n v="5383"/>
    <n v="2032"/>
    <n v="639"/>
    <n v="639"/>
    <n v="214"/>
    <n v="290"/>
    <n v="955"/>
    <n v="293"/>
    <n v="0"/>
    <n v="57447.5"/>
    <n v="71672.399806157569"/>
    <n v="5518774.7850741325"/>
    <n v="16701555"/>
    <n v="9609"/>
    <n v="4952"/>
    <n v="1869"/>
    <n v="588"/>
    <n v="588"/>
    <n v="197"/>
    <n v="267"/>
    <n v="879"/>
    <n v="269"/>
    <n v="0"/>
    <n v="15364791"/>
    <n v="9624057.1708478816"/>
    <n v="5077061.4561778214"/>
    <n v="1.8955959572120658"/>
    <n v="0.91996170416467205"/>
    <n v="4546995.7146700602"/>
    <n v="0.47246141974751682"/>
    <n v="-0.37362915181547984"/>
    <n v="0.74387568720447494"/>
    <n v="3481.6666666666665"/>
    <d v="2022-01-27T00:00:00"/>
    <m/>
    <d v="2022-04-07T00:00:00"/>
    <d v="2022-04-21T00:00:00"/>
    <n v="17"/>
  </r>
  <r>
    <s v="SS22"/>
    <m/>
    <x v="2"/>
    <m/>
    <x v="3"/>
    <x v="0"/>
    <x v="0"/>
    <m/>
    <x v="0"/>
    <x v="1"/>
    <x v="1"/>
    <x v="0"/>
    <x v="0"/>
    <n v="6"/>
    <n v="2"/>
    <n v="1"/>
    <n v="0"/>
    <n v="3"/>
    <n v="3"/>
    <n v="3"/>
    <n v="2"/>
    <n v="2"/>
    <n v="2"/>
    <n v="4.5"/>
    <n v="2363"/>
    <n v="393.83333333333331"/>
    <n v="3.5"/>
    <x v="3"/>
    <n v="3.2361874039048213"/>
    <n v="4197"/>
    <n v="1.2476156456966372"/>
    <x v="76"/>
    <n v="10037"/>
    <n v="5243"/>
    <n v="1982"/>
    <n v="624"/>
    <n v="624"/>
    <n v="148"/>
    <n v="199"/>
    <n v="936"/>
    <n v="281"/>
    <n v="0"/>
    <n v="45166.5"/>
    <n v="56350.432061357162"/>
    <n v="4338983.2687245011"/>
    <n v="14041763"/>
    <n v="9234"/>
    <n v="4824"/>
    <n v="1823"/>
    <n v="574"/>
    <n v="574"/>
    <n v="136"/>
    <n v="183"/>
    <n v="861"/>
    <n v="259"/>
    <n v="0"/>
    <n v="12918366"/>
    <n v="7456159.8006286891"/>
    <n v="3991847.3152736919"/>
    <n v="1.8678469419658839"/>
    <n v="0.9199960147454419"/>
    <n v="3464312.4853549972"/>
    <n v="0.46462422721450969"/>
    <n v="-0.42282485256814295"/>
    <n v="0.71841174276307385"/>
    <n v="3345.6666666666665"/>
    <d v="2022-01-27T00:00:00"/>
    <m/>
    <d v="2022-04-07T00:00:00"/>
    <d v="2022-04-21T00:00:00"/>
    <n v="17"/>
  </r>
  <r>
    <s v="SS22"/>
    <m/>
    <x v="15"/>
    <m/>
    <x v="3"/>
    <x v="0"/>
    <x v="13"/>
    <m/>
    <x v="0"/>
    <x v="1"/>
    <x v="0"/>
    <x v="0"/>
    <x v="0"/>
    <n v="6"/>
    <n v="1"/>
    <n v="0"/>
    <n v="0"/>
    <n v="1"/>
    <n v="1"/>
    <n v="1"/>
    <n v="1"/>
    <n v="1"/>
    <n v="1"/>
    <n v="4.0000000000000009"/>
    <n v="1000"/>
    <n v="166.66666666666666"/>
    <n v="3.5"/>
    <x v="3"/>
    <n v="3.4675945489537532"/>
    <n v="1399"/>
    <n v="1.3099016416375069"/>
    <x v="77"/>
    <n v="4099"/>
    <n v="2326"/>
    <n v="683"/>
    <n v="213"/>
    <n v="213"/>
    <n v="105"/>
    <n v="140"/>
    <n v="321"/>
    <n v="98"/>
    <n v="0"/>
    <n v="16396.000000000004"/>
    <n v="21477.147316288567"/>
    <n v="1653740.3433542196"/>
    <n v="5734501"/>
    <n v="3771"/>
    <n v="2140"/>
    <n v="628"/>
    <n v="196"/>
    <n v="196"/>
    <n v="97"/>
    <n v="129"/>
    <n v="295"/>
    <n v="90"/>
    <n v="0"/>
    <n v="5275629"/>
    <n v="3524506.5063547357"/>
    <n v="1521408.8399094322"/>
    <n v="2.3166070906782332"/>
    <n v="0.91998048304464508"/>
    <n v="2003097.6664453035"/>
    <n v="0.56833422291424052"/>
    <n v="-0.3319267699918369"/>
    <n v="1.1312333103068108"/>
    <n v="4099"/>
    <d v="2022-01-27T00:00:00"/>
    <m/>
    <d v="2022-04-07T00:00:00"/>
    <d v="2022-04-21T00:00:00"/>
    <n v="17"/>
  </r>
  <r>
    <s v="SS22"/>
    <m/>
    <x v="15"/>
    <m/>
    <x v="3"/>
    <x v="0"/>
    <x v="13"/>
    <m/>
    <x v="0"/>
    <x v="1"/>
    <x v="1"/>
    <x v="0"/>
    <x v="0"/>
    <n v="6"/>
    <n v="1"/>
    <n v="0"/>
    <n v="0"/>
    <n v="1"/>
    <n v="1"/>
    <n v="1"/>
    <n v="1"/>
    <n v="1"/>
    <n v="1"/>
    <n v="3.5000000000000009"/>
    <n v="1000"/>
    <n v="166.66666666666666"/>
    <n v="3.5"/>
    <x v="4"/>
    <n v="3.3964226400045332"/>
    <n v="1199"/>
    <n v="1.3099016416375069"/>
    <x v="78"/>
    <n v="5082"/>
    <n v="2928"/>
    <n v="858"/>
    <n v="271"/>
    <n v="271"/>
    <n v="99"/>
    <n v="128"/>
    <n v="405"/>
    <n v="122"/>
    <n v="0"/>
    <n v="17787.000000000004"/>
    <n v="23299.220499806339"/>
    <n v="1794039.9784850881"/>
    <n v="6093318"/>
    <n v="4674"/>
    <n v="2693"/>
    <n v="789"/>
    <n v="249"/>
    <n v="249"/>
    <n v="91"/>
    <n v="118"/>
    <n v="373"/>
    <n v="112"/>
    <n v="0"/>
    <n v="5604126"/>
    <n v="3470541.1276637721"/>
    <n v="1650008.4335771946"/>
    <n v="2.1033475084364803"/>
    <n v="0.91971664698937428"/>
    <n v="1820532.6940865775"/>
    <n v="0.52456738794278068"/>
    <n v="-0.38071679193798069"/>
    <n v="0.93448371791265461"/>
    <n v="5082"/>
    <d v="2022-01-27T00:00:00"/>
    <m/>
    <d v="2022-04-07T00:00:00"/>
    <d v="2022-04-21T00:00:00"/>
    <n v="17"/>
  </r>
  <r>
    <s v="SS22"/>
    <m/>
    <x v="3"/>
    <m/>
    <x v="3"/>
    <x v="0"/>
    <x v="1"/>
    <s v="Bottom"/>
    <x v="0"/>
    <x v="1"/>
    <x v="0"/>
    <x v="0"/>
    <x v="0"/>
    <n v="6"/>
    <n v="1"/>
    <n v="1"/>
    <n v="0"/>
    <n v="2"/>
    <n v="2"/>
    <n v="2"/>
    <n v="2"/>
    <n v="1"/>
    <n v="1"/>
    <n v="3.3905264201208301"/>
    <n v="2796"/>
    <n v="466"/>
    <n v="3.5"/>
    <x v="4"/>
    <n v="3.5000000000000009"/>
    <n v="2398"/>
    <n v="1.3121795970780794"/>
    <x v="79"/>
    <n v="9911"/>
    <n v="5250"/>
    <n v="1856"/>
    <n v="581"/>
    <n v="581"/>
    <n v="216"/>
    <n v="292"/>
    <n v="873"/>
    <n v="262"/>
    <n v="0"/>
    <n v="33603.507349817548"/>
    <n v="44093.836734693868"/>
    <n v="3395225.4285714277"/>
    <n v="11883289"/>
    <n v="9118"/>
    <n v="4829"/>
    <n v="1708"/>
    <n v="535"/>
    <n v="535"/>
    <n v="198"/>
    <n v="269"/>
    <n v="803"/>
    <n v="241"/>
    <n v="0"/>
    <n v="10932482"/>
    <n v="6981256.2914285716"/>
    <n v="3123566.285714285"/>
    <n v="2.2350274182934862"/>
    <n v="0.91998789224094446"/>
    <n v="3857690.0057142866"/>
    <n v="0.55257819576838496"/>
    <n v="-0.3614207376304327"/>
    <n v="1.0561981636565436"/>
    <n v="4955.5"/>
    <d v="2022-01-27T00:00:00"/>
    <m/>
    <d v="2022-04-07T00:00:00"/>
    <d v="2022-04-21T00:00:00"/>
    <n v="17"/>
  </r>
  <r>
    <s v="SS22"/>
    <m/>
    <x v="14"/>
    <m/>
    <x v="3"/>
    <x v="0"/>
    <x v="11"/>
    <m/>
    <x v="0"/>
    <x v="1"/>
    <x v="0"/>
    <x v="0"/>
    <x v="0"/>
    <n v="6"/>
    <n v="2"/>
    <n v="2"/>
    <n v="0"/>
    <n v="4"/>
    <n v="4"/>
    <n v="4"/>
    <n v="3"/>
    <n v="3"/>
    <n v="3"/>
    <n v="2.0990534703899941"/>
    <n v="7154"/>
    <n v="1192.3333333333333"/>
    <n v="3.5"/>
    <x v="8"/>
    <n v="2.9999999999999996"/>
    <n v="2396"/>
    <n v="1.235353758087836"/>
    <x v="60"/>
    <n v="23254"/>
    <n v="12347"/>
    <n v="4354"/>
    <n v="1371"/>
    <n v="1371"/>
    <n v="480"/>
    <n v="655"/>
    <n v="2053"/>
    <n v="623"/>
    <n v="0"/>
    <n v="48811.389400448927"/>
    <n v="60299.333333333343"/>
    <n v="4643048.666666667"/>
    <n v="13929146"/>
    <n v="21393"/>
    <n v="11359"/>
    <n v="4006"/>
    <n v="1261"/>
    <n v="1261"/>
    <n v="442"/>
    <n v="602"/>
    <n v="1889"/>
    <n v="573"/>
    <n v="0"/>
    <n v="12814407"/>
    <n v="8013761.4333333345"/>
    <n v="4271469"/>
    <n v="1.8761136820455291"/>
    <n v="0.91997075771910208"/>
    <n v="3742292.4333333345"/>
    <n v="0.46698325929284906"/>
    <n v="-0.3746287726514903"/>
    <n v="0.72596972563859996"/>
    <n v="5813.5"/>
    <d v="2022-01-27T00:00:00"/>
    <m/>
    <d v="2022-04-07T00:00:00"/>
    <d v="2022-04-21T00:00:00"/>
    <n v="17"/>
  </r>
  <r>
    <s v="SS22"/>
    <m/>
    <x v="14"/>
    <m/>
    <x v="3"/>
    <x v="0"/>
    <x v="11"/>
    <m/>
    <x v="0"/>
    <x v="1"/>
    <x v="1"/>
    <x v="0"/>
    <x v="0"/>
    <n v="6"/>
    <n v="2"/>
    <n v="2"/>
    <n v="0"/>
    <n v="4"/>
    <n v="4"/>
    <n v="4"/>
    <n v="3"/>
    <n v="3"/>
    <n v="3"/>
    <n v="1.7486271815101957"/>
    <n v="7154"/>
    <n v="1192.3333333333333"/>
    <n v="3.5"/>
    <x v="16"/>
    <n v="2.9999999999999987"/>
    <n v="1996"/>
    <n v="1.235353758087836"/>
    <x v="80"/>
    <n v="25984"/>
    <n v="13942"/>
    <n v="4916"/>
    <n v="1546"/>
    <n v="1546"/>
    <n v="428"/>
    <n v="584"/>
    <n v="2320"/>
    <n v="702"/>
    <n v="0"/>
    <n v="45436.328684360924"/>
    <n v="56129.939393939407"/>
    <n v="4322005.333333334"/>
    <n v="12966016"/>
    <n v="23905"/>
    <n v="12827"/>
    <n v="4523"/>
    <n v="1422"/>
    <n v="1422"/>
    <n v="394"/>
    <n v="537"/>
    <n v="2134"/>
    <n v="646"/>
    <n v="0"/>
    <n v="11928595"/>
    <n v="7128793.8399999999"/>
    <n v="3976198.3333333349"/>
    <n v="1.7928667642752554"/>
    <n v="0.91998922413793105"/>
    <n v="3152595.506666665"/>
    <n v="0.44223406896371475"/>
    <n v="-0.40237774524158132"/>
    <n v="0.64941810344827555"/>
    <n v="6496"/>
    <d v="2022-01-27T00:00:00"/>
    <m/>
    <d v="2022-04-07T00:00:00"/>
    <d v="2022-04-21T00:00:00"/>
    <n v="17"/>
  </r>
  <r>
    <s v="SS22"/>
    <m/>
    <x v="8"/>
    <m/>
    <x v="3"/>
    <x v="0"/>
    <x v="5"/>
    <s v="Top"/>
    <x v="0"/>
    <x v="1"/>
    <x v="0"/>
    <x v="0"/>
    <x v="0"/>
    <n v="6"/>
    <n v="3"/>
    <n v="2"/>
    <n v="1"/>
    <n v="6"/>
    <n v="6"/>
    <n v="6"/>
    <n v="5"/>
    <n v="4"/>
    <n v="4"/>
    <n v="2.3014756927332627"/>
    <n v="6713"/>
    <n v="1118.8333333333333"/>
    <n v="3.5"/>
    <x v="6"/>
    <n v="3.5766157387321238"/>
    <n v="4794"/>
    <n v="1.2606002195335348"/>
    <x v="81"/>
    <n v="36696"/>
    <n v="19536"/>
    <n v="6871"/>
    <n v="2160"/>
    <n v="2160"/>
    <n v="742"/>
    <n v="1006"/>
    <n v="3243"/>
    <n v="978"/>
    <n v="0"/>
    <n v="84454.952020539815"/>
    <n v="106463.93105778664"/>
    <n v="8197722.6914495714"/>
    <n v="29320104"/>
    <n v="33762"/>
    <n v="17973"/>
    <n v="6322"/>
    <n v="1988"/>
    <n v="1988"/>
    <n v="682"/>
    <n v="926"/>
    <n v="2984"/>
    <n v="899"/>
    <n v="0"/>
    <n v="26975838"/>
    <n v="16789002.995730978"/>
    <n v="7542280.1806387734"/>
    <n v="2.2259850593761787"/>
    <n v="0.92004578155657291"/>
    <n v="9246722.8150922041"/>
    <n v="0.5507606864709842"/>
    <n v="-0.3776281205525116"/>
    <n v="1.0480081636870109"/>
    <n v="6116"/>
    <d v="2022-01-27T00:00:00"/>
    <m/>
    <d v="2022-04-07T00:00:00"/>
    <d v="2022-04-21T00:00:00"/>
    <n v="17"/>
  </r>
  <r>
    <s v="SS22"/>
    <m/>
    <x v="8"/>
    <m/>
    <x v="3"/>
    <x v="0"/>
    <x v="5"/>
    <s v="Top"/>
    <x v="0"/>
    <x v="1"/>
    <x v="1"/>
    <x v="0"/>
    <x v="0"/>
    <n v="6"/>
    <n v="3"/>
    <n v="2"/>
    <n v="1"/>
    <n v="6"/>
    <n v="6"/>
    <n v="6"/>
    <n v="5"/>
    <n v="4"/>
    <n v="4"/>
    <n v="2.1822029185241036"/>
    <n v="6713"/>
    <n v="1118.8333333333333"/>
    <n v="3.5"/>
    <x v="7"/>
    <n v="3.3"/>
    <n v="4194"/>
    <n v="1.2606002195335348"/>
    <x v="18"/>
    <n v="41616"/>
    <n v="22432"/>
    <n v="7863"/>
    <n v="2470"/>
    <n v="2470"/>
    <n v="657"/>
    <n v="892"/>
    <n v="3707"/>
    <n v="1125"/>
    <n v="0"/>
    <n v="90814.556657299094"/>
    <n v="114480.85005903187"/>
    <n v="8815025.4545454551"/>
    <n v="29089584"/>
    <n v="38288"/>
    <n v="20638"/>
    <n v="7234"/>
    <n v="2273"/>
    <n v="2273"/>
    <n v="604"/>
    <n v="821"/>
    <n v="3410"/>
    <n v="1035"/>
    <n v="0"/>
    <n v="26763312"/>
    <n v="15581598.789090911"/>
    <n v="8110094.5454545468"/>
    <n v="1.9212598203092353"/>
    <n v="0.9200307574009996"/>
    <n v="7471504.2436363641"/>
    <n v="0.47950819070424028"/>
    <n v="-0.41780005445174684"/>
    <n v="0.76761812764321435"/>
    <n v="6936"/>
    <d v="2022-01-27T00:00:00"/>
    <m/>
    <d v="2022-04-07T00:00:00"/>
    <d v="2022-04-21T00:00:00"/>
    <n v="17"/>
  </r>
  <r>
    <s v="SS22"/>
    <m/>
    <x v="7"/>
    <m/>
    <x v="3"/>
    <x v="0"/>
    <x v="12"/>
    <s v="Top"/>
    <x v="0"/>
    <x v="3"/>
    <x v="0"/>
    <x v="0"/>
    <x v="0"/>
    <n v="6"/>
    <n v="1"/>
    <n v="0"/>
    <n v="0"/>
    <n v="1"/>
    <n v="1"/>
    <n v="1"/>
    <n v="1"/>
    <n v="1"/>
    <n v="1"/>
    <n v="4.7048556014257024"/>
    <n v="3749"/>
    <n v="624.83333333333337"/>
    <n v="3.5"/>
    <x v="1"/>
    <n v="3.6000000000000014"/>
    <n v="1599"/>
    <n v="1.2260521378488813"/>
    <x v="82"/>
    <n v="4633"/>
    <n v="2692"/>
    <n v="789"/>
    <n v="249"/>
    <n v="249"/>
    <n v="72"/>
    <n v="96"/>
    <n v="372"/>
    <n v="114"/>
    <n v="0"/>
    <n v="21797.59600140528"/>
    <n v="26724.989177489169"/>
    <n v="2057824.166666666"/>
    <n v="7408167"/>
    <n v="4262"/>
    <n v="2477"/>
    <n v="726"/>
    <n v="229"/>
    <n v="229"/>
    <n v="66"/>
    <n v="88"/>
    <n v="342"/>
    <n v="105"/>
    <n v="0"/>
    <n v="6814938"/>
    <n v="4005853.8866666667"/>
    <n v="1893038.3333333328"/>
    <n v="2.1160976067573913"/>
    <n v="0.91992229656809843"/>
    <n v="2112815.5533333337"/>
    <n v="0.52743200653567535"/>
    <n v="-0.41219510923405811"/>
    <n v="0.94664537017051642"/>
    <n v="4633"/>
    <d v="2022-01-27T00:00:00"/>
    <m/>
    <d v="2022-04-07T00:00:00"/>
    <d v="2022-04-21T00:00:00"/>
    <n v="17"/>
  </r>
  <r>
    <s v="SS22"/>
    <m/>
    <x v="7"/>
    <m/>
    <x v="3"/>
    <x v="0"/>
    <x v="12"/>
    <s v="Top"/>
    <x v="0"/>
    <x v="3"/>
    <x v="1"/>
    <x v="0"/>
    <x v="0"/>
    <n v="6"/>
    <n v="1"/>
    <n v="0"/>
    <n v="0"/>
    <n v="1"/>
    <n v="1"/>
    <n v="1"/>
    <n v="1"/>
    <n v="1"/>
    <n v="1"/>
    <n v="3.9517256203494542"/>
    <n v="3749"/>
    <n v="624.83333333333337"/>
    <n v="3.5"/>
    <x v="3"/>
    <n v="3.75"/>
    <n v="1399"/>
    <n v="1.2260521378488813"/>
    <x v="83"/>
    <n v="3300"/>
    <n v="1905"/>
    <n v="566"/>
    <n v="179"/>
    <n v="179"/>
    <n v="52"/>
    <n v="74"/>
    <n v="268"/>
    <n v="77"/>
    <n v="0"/>
    <n v="13040.694547153198"/>
    <n v="15988.571428571428"/>
    <n v="1231120"/>
    <n v="4616700"/>
    <n v="3038"/>
    <n v="1753"/>
    <n v="521"/>
    <n v="165"/>
    <n v="165"/>
    <n v="48"/>
    <n v="68"/>
    <n v="247"/>
    <n v="71"/>
    <n v="0"/>
    <n v="4250162"/>
    <n v="2516523.0653333333"/>
    <n v="1133376.5333333332"/>
    <n v="2.2203768926925611"/>
    <n v="0.92060606060606065"/>
    <n v="1383146.5320000001"/>
    <n v="0.54962601020976198"/>
    <n v="-0.40789949528198377"/>
    <n v="1.0440924242424243"/>
    <n v="3300"/>
    <d v="2022-01-27T00:00:00"/>
    <m/>
    <d v="2022-04-07T00:00:00"/>
    <d v="2022-04-21T00:00:00"/>
    <n v="17"/>
  </r>
  <r>
    <s v="SS22"/>
    <m/>
    <x v="2"/>
    <m/>
    <x v="3"/>
    <x v="0"/>
    <x v="0"/>
    <m/>
    <x v="0"/>
    <x v="3"/>
    <x v="0"/>
    <x v="0"/>
    <x v="0"/>
    <n v="6"/>
    <n v="1"/>
    <n v="0"/>
    <n v="0"/>
    <n v="1"/>
    <n v="1"/>
    <n v="1"/>
    <n v="1"/>
    <n v="1"/>
    <n v="1"/>
    <n v="7.5013986179685102"/>
    <n v="2363"/>
    <n v="393.83333333333331"/>
    <n v="3.5"/>
    <x v="13"/>
    <n v="3.0999999999999996"/>
    <n v="2199"/>
    <n v="1.2280910496685402"/>
    <x v="84"/>
    <n v="5562"/>
    <n v="3163"/>
    <n v="930"/>
    <n v="293"/>
    <n v="293"/>
    <n v="135"/>
    <n v="177"/>
    <n v="438"/>
    <n v="133"/>
    <n v="0"/>
    <n v="41722.779113140852"/>
    <n v="51239.371596145793"/>
    <n v="3945431.6129032262"/>
    <n v="12230838"/>
    <n v="5118"/>
    <n v="2910"/>
    <n v="856"/>
    <n v="270"/>
    <n v="270"/>
    <n v="124"/>
    <n v="163"/>
    <n v="403"/>
    <n v="122"/>
    <n v="0"/>
    <n v="11254482"/>
    <n v="7266550.8106451612"/>
    <n v="3630478.0645161299"/>
    <n v="2.0015410316529891"/>
    <n v="0.92017259978425026"/>
    <n v="3636072.7461290313"/>
    <n v="0.50038496129447729"/>
    <n v="-0.35434160269258408"/>
    <n v="0.84176321467098147"/>
    <n v="5562"/>
    <d v="2022-01-27T00:00:00"/>
    <m/>
    <d v="2022-04-07T00:00:00"/>
    <d v="2022-04-21T00:00:00"/>
    <n v="17"/>
  </r>
  <r>
    <s v="SS22"/>
    <m/>
    <x v="2"/>
    <m/>
    <x v="3"/>
    <x v="0"/>
    <x v="0"/>
    <m/>
    <x v="0"/>
    <x v="3"/>
    <x v="1"/>
    <x v="0"/>
    <x v="0"/>
    <n v="6"/>
    <n v="1"/>
    <n v="0"/>
    <n v="0"/>
    <n v="1"/>
    <n v="1"/>
    <n v="1"/>
    <n v="1"/>
    <n v="1"/>
    <n v="1"/>
    <n v="6.0398125246136614"/>
    <n v="2363"/>
    <n v="393.83333333333331"/>
    <n v="3.5"/>
    <x v="2"/>
    <n v="3.5000000000000009"/>
    <n v="1999"/>
    <n v="1.2280910496685402"/>
    <x v="85"/>
    <n v="4169"/>
    <n v="2475"/>
    <n v="729"/>
    <n v="230"/>
    <n v="230"/>
    <n v="26"/>
    <n v="35"/>
    <n v="340"/>
    <n v="104"/>
    <n v="0"/>
    <n v="25179.978415114354"/>
    <n v="30923.306122448972"/>
    <n v="2381094.5714285709"/>
    <n v="8333831"/>
    <n v="3836"/>
    <n v="2276"/>
    <n v="671"/>
    <n v="212"/>
    <n v="212"/>
    <n v="24"/>
    <n v="32"/>
    <n v="313"/>
    <n v="96"/>
    <n v="0"/>
    <n v="7668164"/>
    <n v="3945234.9671428571"/>
    <n v="2190903.9999999995"/>
    <n v="1.800733837330553"/>
    <n v="0.9201247301511154"/>
    <n v="1754330.9671428576"/>
    <n v="0.44467084514698646"/>
    <n v="-0.48550461790555643"/>
    <n v="0.65689973614775754"/>
    <n v="4169"/>
    <d v="2022-01-27T00:00:00"/>
    <m/>
    <d v="2022-04-07T00:00:00"/>
    <d v="2022-04-21T00:00:00"/>
    <n v="17"/>
  </r>
  <r>
    <s v="SS22"/>
    <m/>
    <x v="15"/>
    <m/>
    <x v="3"/>
    <x v="0"/>
    <x v="13"/>
    <m/>
    <x v="0"/>
    <x v="3"/>
    <x v="0"/>
    <x v="0"/>
    <x v="0"/>
    <n v="6"/>
    <n v="1"/>
    <n v="0"/>
    <n v="0"/>
    <n v="1"/>
    <n v="1"/>
    <n v="1"/>
    <n v="1"/>
    <n v="1"/>
    <n v="1"/>
    <n v="5.0185159637336474"/>
    <n v="1000"/>
    <n v="166.66666666666666"/>
    <n v="3.5"/>
    <x v="1"/>
    <n v="3.3000000000000003"/>
    <n v="1599"/>
    <n v="1.2539161290817631"/>
    <x v="86"/>
    <n v="4258"/>
    <n v="2434"/>
    <n v="716"/>
    <n v="224"/>
    <n v="224"/>
    <n v="96"/>
    <n v="125"/>
    <n v="338"/>
    <n v="101"/>
    <n v="0"/>
    <n v="21368.84097357787"/>
    <n v="26794.734356552537"/>
    <n v="2063194.5454545454"/>
    <n v="6808542"/>
    <n v="3916"/>
    <n v="2238"/>
    <n v="659"/>
    <n v="206"/>
    <n v="206"/>
    <n v="88"/>
    <n v="115"/>
    <n v="311"/>
    <n v="93"/>
    <n v="0"/>
    <n v="6261684"/>
    <n v="3965494.3190909098"/>
    <n v="1897479.9999999998"/>
    <n v="2.0898741062308486"/>
    <n v="0.91968060122123063"/>
    <n v="2068014.31909091"/>
    <n v="0.5215022775685132"/>
    <n v="-0.36670481629368235"/>
    <n v="0.92201667449506841"/>
    <n v="4258"/>
    <d v="2022-01-27T00:00:00"/>
    <m/>
    <d v="2022-04-07T00:00:00"/>
    <d v="2022-04-21T00:00:00"/>
    <n v="17"/>
  </r>
  <r>
    <s v="SS22"/>
    <m/>
    <x v="15"/>
    <m/>
    <x v="3"/>
    <x v="0"/>
    <x v="13"/>
    <m/>
    <x v="0"/>
    <x v="3"/>
    <x v="1"/>
    <x v="0"/>
    <x v="0"/>
    <n v="6"/>
    <n v="1"/>
    <n v="0"/>
    <n v="0"/>
    <n v="1"/>
    <n v="1"/>
    <n v="1"/>
    <n v="1"/>
    <n v="1"/>
    <n v="1"/>
    <n v="4.3908091515093011"/>
    <n v="1000"/>
    <n v="166.66666666666666"/>
    <n v="3.5"/>
    <x v="3"/>
    <n v="3.3"/>
    <n v="1399"/>
    <n v="1.2539161290817631"/>
    <x v="87"/>
    <n v="3834"/>
    <n v="2175"/>
    <n v="633"/>
    <n v="197"/>
    <n v="197"/>
    <n v="102"/>
    <n v="135"/>
    <n v="304"/>
    <n v="91"/>
    <n v="0"/>
    <n v="16834.362286886659"/>
    <n v="21108.878394332936"/>
    <n v="1625383.636363636"/>
    <n v="5363766"/>
    <n v="3527"/>
    <n v="2001"/>
    <n v="582"/>
    <n v="181"/>
    <n v="181"/>
    <n v="94"/>
    <n v="124"/>
    <n v="280"/>
    <n v="84"/>
    <n v="0"/>
    <n v="4934273"/>
    <n v="3149321.1193939392"/>
    <n v="1495234.2424242424"/>
    <n v="2.1062392968528494"/>
    <n v="0.91992696922274386"/>
    <n v="1654086.8769696967"/>
    <n v="0.52522013928132294"/>
    <n v="-0.36174566762034865"/>
    <n v="0.93758633281168513"/>
    <n v="3834"/>
    <d v="2022-01-27T00:00:00"/>
    <m/>
    <d v="2022-04-07T00:00:00"/>
    <d v="2022-04-21T00:00:00"/>
    <n v="17"/>
  </r>
  <r>
    <s v="SS22"/>
    <m/>
    <x v="17"/>
    <m/>
    <x v="0"/>
    <x v="0"/>
    <x v="5"/>
    <s v="Top"/>
    <x v="0"/>
    <x v="1"/>
    <x v="0"/>
    <x v="1"/>
    <x v="0"/>
    <n v="6"/>
    <n v="2"/>
    <n v="2"/>
    <n v="1"/>
    <n v="5"/>
    <n v="5"/>
    <n v="5"/>
    <n v="5"/>
    <n v="4"/>
    <n v="3"/>
    <n v="2.5999999999999996"/>
    <n v="4579.8"/>
    <n v="763.30000000000007"/>
    <n v="3.5"/>
    <x v="6"/>
    <n v="3.1659593018996945"/>
    <n v="3995"/>
    <n v="1.2606002195335348"/>
    <x v="63"/>
    <n v="6997"/>
    <n v="3664"/>
    <n v="1252"/>
    <n v="394"/>
    <n v="394"/>
    <n v="230"/>
    <n v="290"/>
    <n v="595"/>
    <n v="178"/>
    <n v="0"/>
    <n v="18192.199999999997"/>
    <n v="22933.09131379797"/>
    <n v="1765848.0311624436"/>
    <n v="5590603"/>
    <n v="6437"/>
    <n v="3371"/>
    <n v="1152"/>
    <n v="362"/>
    <n v="362"/>
    <n v="212"/>
    <n v="267"/>
    <n v="548"/>
    <n v="163"/>
    <n v="0"/>
    <n v="5143163"/>
    <n v="4012262.4701737473"/>
    <n v="1624519.6193500999"/>
    <n v="2.4698147208458336"/>
    <n v="0.91996569958553664"/>
    <n v="2387742.8508236473"/>
    <n v="0.59511132897550656"/>
    <n v="-0.21988424823911912"/>
    <n v="1.2721448275095946"/>
    <n v="1399.4"/>
    <d v="2021-09-23T00:00:00"/>
    <m/>
    <d v="2021-12-02T00:00:00"/>
    <d v="2021-12-16T00:00:00"/>
    <n v="51"/>
  </r>
  <r>
    <s v="SS22"/>
    <m/>
    <x v="17"/>
    <m/>
    <x v="0"/>
    <x v="0"/>
    <x v="5"/>
    <s v="Top"/>
    <x v="0"/>
    <x v="1"/>
    <x v="1"/>
    <x v="1"/>
    <x v="0"/>
    <n v="6"/>
    <n v="2"/>
    <n v="2"/>
    <n v="0"/>
    <n v="4"/>
    <n v="4"/>
    <n v="4"/>
    <n v="4"/>
    <n v="3"/>
    <n v="2"/>
    <n v="2.2999999999999998"/>
    <n v="4579.8"/>
    <n v="763.30000000000007"/>
    <n v="3.5"/>
    <x v="6"/>
    <n v="3.5789105151909588"/>
    <n v="3196"/>
    <n v="1.2606002195335348"/>
    <x v="88"/>
    <n v="9481"/>
    <n v="4945"/>
    <n v="1732"/>
    <n v="548"/>
    <n v="548"/>
    <n v="284"/>
    <n v="358"/>
    <n v="818"/>
    <n v="248"/>
    <n v="0"/>
    <n v="21806.3"/>
    <n v="27489.026567214121"/>
    <n v="2116655.0456754873"/>
    <n v="7575319"/>
    <n v="8724"/>
    <n v="4550"/>
    <n v="1594"/>
    <n v="504"/>
    <n v="504"/>
    <n v="262"/>
    <n v="330"/>
    <n v="752"/>
    <n v="228"/>
    <n v="0"/>
    <n v="6970476"/>
    <n v="5301733.5717370706"/>
    <n v="1947653.0554237897"/>
    <n v="2.7221139601701121"/>
    <n v="0.92015610167703832"/>
    <n v="3354080.5163132809"/>
    <n v="0.63263845135362828"/>
    <n v="-0.23940150260368576"/>
    <n v="1.5047697699107747"/>
    <n v="2370.25"/>
    <d v="2021-09-23T00:00:00"/>
    <m/>
    <d v="2021-12-02T00:00:00"/>
    <d v="2021-12-16T00:00:00"/>
    <n v="51"/>
  </r>
  <r>
    <s v="SS22"/>
    <m/>
    <x v="18"/>
    <m/>
    <x v="0"/>
    <x v="0"/>
    <x v="6"/>
    <m/>
    <x v="0"/>
    <x v="2"/>
    <x v="0"/>
    <x v="1"/>
    <x v="0"/>
    <n v="6"/>
    <n v="1"/>
    <n v="1"/>
    <n v="0"/>
    <n v="2"/>
    <n v="2"/>
    <n v="2"/>
    <n v="2"/>
    <n v="1"/>
    <n v="1"/>
    <n v="11.228466187195448"/>
    <n v="4130"/>
    <n v="688.33333333333337"/>
    <n v="3.5"/>
    <x v="15"/>
    <n v="3.3000000000000003"/>
    <n v="6998"/>
    <n v="1.2263624430216213"/>
    <x v="89"/>
    <n v="4622"/>
    <n v="2302"/>
    <n v="872"/>
    <n v="278"/>
    <n v="278"/>
    <n v="156"/>
    <n v="204"/>
    <n v="410"/>
    <n v="122"/>
    <n v="0"/>
    <n v="51897.970717217358"/>
    <n v="63645.722156631244"/>
    <n v="4900720.6060606055"/>
    <n v="16172378"/>
    <n v="4253"/>
    <n v="2117"/>
    <n v="802"/>
    <n v="256"/>
    <n v="256"/>
    <n v="144"/>
    <n v="188"/>
    <n v="378"/>
    <n v="112"/>
    <n v="0"/>
    <n v="14881247"/>
    <n v="11549494.958787879"/>
    <n v="4509468.7878787881"/>
    <n v="2.5611652950858219"/>
    <n v="0.92016443098225875"/>
    <n v="7040026.1709090909"/>
    <n v="0.60955272901802648"/>
    <n v="-0.22388930451944788"/>
    <n v="1.3566932064041541"/>
    <n v="2311"/>
    <d v="2021-09-23T00:00:00"/>
    <m/>
    <d v="2021-12-02T00:00:00"/>
    <d v="2021-12-16T00:00:00"/>
    <n v="51"/>
  </r>
  <r>
    <s v="SS22"/>
    <m/>
    <x v="18"/>
    <m/>
    <x v="0"/>
    <x v="0"/>
    <x v="6"/>
    <m/>
    <x v="0"/>
    <x v="2"/>
    <x v="0"/>
    <x v="1"/>
    <x v="0"/>
    <n v="6"/>
    <n v="1"/>
    <n v="0"/>
    <n v="0"/>
    <n v="1"/>
    <n v="1"/>
    <n v="1"/>
    <n v="1"/>
    <n v="1"/>
    <n v="1"/>
    <n v="14.116290343199218"/>
    <n v="4130"/>
    <n v="688.33333333333337"/>
    <n v="3.5"/>
    <x v="10"/>
    <n v="2.9999999999999996"/>
    <n v="3999"/>
    <n v="1.2263624430216213"/>
    <x v="22"/>
    <n v="2539"/>
    <n v="1379"/>
    <n v="436"/>
    <n v="139"/>
    <n v="139"/>
    <n v="78"/>
    <n v="102"/>
    <n v="205"/>
    <n v="61"/>
    <n v="0"/>
    <n v="35841.261181382812"/>
    <n v="43954.376623376629"/>
    <n v="3384487.0000000005"/>
    <n v="10153461"/>
    <n v="2336"/>
    <n v="1268"/>
    <n v="401"/>
    <n v="128"/>
    <n v="128"/>
    <n v="72"/>
    <n v="94"/>
    <n v="189"/>
    <n v="56"/>
    <n v="0"/>
    <n v="9341664"/>
    <n v="7288870.6599999992"/>
    <n v="3113888.0000000005"/>
    <n v="2.3407619863013691"/>
    <n v="0.92004726270185111"/>
    <n v="4174982.6599999988"/>
    <n v="0.57278868767853797"/>
    <n v="-0.21974600456621018"/>
    <n v="1.1536116581331228"/>
    <n v="2539"/>
    <d v="2021-09-23T00:00:00"/>
    <m/>
    <d v="2021-12-02T00:00:00"/>
    <d v="2021-12-16T00:00:00"/>
    <n v="51"/>
  </r>
  <r>
    <s v="SS22"/>
    <m/>
    <x v="18"/>
    <m/>
    <x v="0"/>
    <x v="0"/>
    <x v="6"/>
    <m/>
    <x v="0"/>
    <x v="2"/>
    <x v="1"/>
    <x v="1"/>
    <x v="0"/>
    <n v="6"/>
    <n v="1"/>
    <n v="0"/>
    <n v="0"/>
    <n v="1"/>
    <n v="1"/>
    <n v="1"/>
    <n v="1"/>
    <n v="1"/>
    <n v="1"/>
    <n v="10.586839547927136"/>
    <n v="4130"/>
    <n v="688.33333333333337"/>
    <n v="3.5"/>
    <x v="15"/>
    <n v="3.5"/>
    <n v="3499"/>
    <n v="1.2263624430216213"/>
    <x v="90"/>
    <n v="2421"/>
    <n v="1312"/>
    <n v="414"/>
    <n v="130"/>
    <n v="130"/>
    <n v="78"/>
    <n v="99"/>
    <n v="197"/>
    <n v="61"/>
    <n v="0"/>
    <n v="25630.738545531596"/>
    <n v="31432.575139146567"/>
    <n v="2420308.2857142859"/>
    <n v="8471079"/>
    <n v="2228"/>
    <n v="1207"/>
    <n v="381"/>
    <n v="120"/>
    <n v="120"/>
    <n v="72"/>
    <n v="91"/>
    <n v="181"/>
    <n v="56"/>
    <n v="0"/>
    <n v="7795772"/>
    <n v="6119471.0800000001"/>
    <n v="2227363.4285714286"/>
    <n v="2.7474057450628364"/>
    <n v="0.9202808756712102"/>
    <n v="3892107.6514285714"/>
    <n v="0.63602027046895881"/>
    <n v="-0.21502692998204664"/>
    <n v="1.5283849648905408"/>
    <n v="2421"/>
    <d v="2021-09-23T00:00:00"/>
    <m/>
    <d v="2021-12-02T00:00:00"/>
    <d v="2021-12-16T00:00:00"/>
    <n v="51"/>
  </r>
  <r>
    <s v="SS22"/>
    <m/>
    <x v="18"/>
    <m/>
    <x v="0"/>
    <x v="0"/>
    <x v="6"/>
    <m/>
    <x v="0"/>
    <x v="2"/>
    <x v="1"/>
    <x v="1"/>
    <x v="0"/>
    <n v="6"/>
    <n v="1"/>
    <n v="0"/>
    <n v="0"/>
    <n v="1"/>
    <n v="1"/>
    <n v="1"/>
    <n v="1"/>
    <n v="1"/>
    <n v="1"/>
    <n v="12.968006709438185"/>
    <n v="4130"/>
    <n v="688.33333333333337"/>
    <n v="3.5"/>
    <x v="10"/>
    <n v="3.2656422824624163"/>
    <n v="3999"/>
    <n v="1.2263624430216213"/>
    <x v="91"/>
    <n v="2421"/>
    <n v="1312"/>
    <n v="414"/>
    <n v="130"/>
    <n v="130"/>
    <n v="78"/>
    <n v="99"/>
    <n v="197"/>
    <n v="61"/>
    <n v="0"/>
    <n v="31395.544243549848"/>
    <n v="38502.316338513192"/>
    <n v="2964678.3580655158"/>
    <n v="9681579"/>
    <n v="2228"/>
    <n v="1207"/>
    <n v="381"/>
    <n v="120"/>
    <n v="120"/>
    <n v="72"/>
    <n v="91"/>
    <n v="181"/>
    <n v="56"/>
    <n v="0"/>
    <n v="8909772"/>
    <n v="7004078.9363214327"/>
    <n v="2728336.7954440187"/>
    <n v="2.5671606775297571"/>
    <n v="0.9202808756712102"/>
    <n v="4275742.1408774145"/>
    <n v="0.61046458495841138"/>
    <n v="-0.21388797195692177"/>
    <n v="1.3625088763057822"/>
    <n v="2421"/>
    <d v="2021-09-23T00:00:00"/>
    <m/>
    <d v="2021-12-02T00:00:00"/>
    <d v="2021-12-16T00:00:00"/>
    <n v="51"/>
  </r>
  <r>
    <s v="SS22"/>
    <m/>
    <x v="19"/>
    <m/>
    <x v="1"/>
    <x v="0"/>
    <x v="6"/>
    <s v="Top"/>
    <x v="0"/>
    <x v="0"/>
    <x v="1"/>
    <x v="1"/>
    <x v="0"/>
    <n v="6"/>
    <n v="1"/>
    <n v="0"/>
    <n v="0"/>
    <n v="1"/>
    <n v="1"/>
    <n v="1"/>
    <n v="1"/>
    <n v="1"/>
    <n v="0"/>
    <n v="7.0134112921121297"/>
    <n v="3182"/>
    <n v="530.33333333333337"/>
    <n v="3.5"/>
    <x v="12"/>
    <n v="3.3999999999999995"/>
    <n v="2499"/>
    <n v="1.3610287701492947"/>
    <x v="92"/>
    <n v="2976"/>
    <n v="1610"/>
    <n v="535"/>
    <n v="170"/>
    <n v="170"/>
    <n v="71"/>
    <n v="91"/>
    <n v="252"/>
    <n v="77"/>
    <n v="0"/>
    <n v="20871.912005325699"/>
    <n v="28407.272727272735"/>
    <n v="2187360.0000000005"/>
    <n v="7437024"/>
    <n v="2737"/>
    <n v="1481"/>
    <n v="492"/>
    <n v="156"/>
    <n v="156"/>
    <n v="65"/>
    <n v="84"/>
    <n v="232"/>
    <n v="71"/>
    <n v="0"/>
    <n v="6839763"/>
    <n v="4872675.1500000004"/>
    <n v="2011695.0000000002"/>
    <n v="2.4221739130434781"/>
    <n v="0.91969086021505375"/>
    <n v="2860980.1500000004"/>
    <n v="0.58714772931251125"/>
    <n v="-0.28759590792838874"/>
    <n v="1.2276512096774193"/>
    <n v="2976"/>
    <d v="2021-11-04T00:00:00"/>
    <m/>
    <d v="2022-01-13T00:00:00"/>
    <d v="2022-01-27T00:00:00"/>
    <n v="5"/>
  </r>
  <r>
    <s v="SS22"/>
    <m/>
    <x v="16"/>
    <m/>
    <x v="1"/>
    <x v="0"/>
    <x v="6"/>
    <s v="Top"/>
    <x v="0"/>
    <x v="0"/>
    <x v="1"/>
    <x v="0"/>
    <x v="0"/>
    <n v="6"/>
    <n v="1"/>
    <n v="0"/>
    <n v="0"/>
    <n v="1"/>
    <n v="1"/>
    <n v="1"/>
    <n v="1"/>
    <n v="1"/>
    <n v="0"/>
    <n v="7.0134112921121297"/>
    <n v="3182"/>
    <n v="530.33333333333337"/>
    <n v="3.5"/>
    <x v="12"/>
    <n v="3.3999999999999995"/>
    <n v="2499"/>
    <n v="1.3610287701492947"/>
    <x v="92"/>
    <n v="1979"/>
    <n v="1030"/>
    <n v="345"/>
    <n v="109"/>
    <n v="109"/>
    <n v="77"/>
    <n v="100"/>
    <n v="161"/>
    <n v="48"/>
    <n v="0"/>
    <n v="13879.540947089905"/>
    <n v="18890.454545454551"/>
    <n v="1454565.0000000005"/>
    <n v="4945521"/>
    <n v="1819"/>
    <n v="947"/>
    <n v="317"/>
    <n v="100"/>
    <n v="100"/>
    <n v="71"/>
    <n v="92"/>
    <n v="148"/>
    <n v="44"/>
    <n v="0"/>
    <n v="4545681"/>
    <n v="3760570.1700000004"/>
    <n v="1336965.0000000002"/>
    <n v="2.8127663551401869"/>
    <n v="0.91915108640727639"/>
    <n v="2423605.17"/>
    <n v="0.64447811380687514"/>
    <n v="-0.17271577789994497"/>
    <n v="1.5853572511369372"/>
    <n v="1979"/>
    <d v="2021-11-04T00:00:00"/>
    <m/>
    <d v="2022-01-13T00:00:00"/>
    <d v="2022-01-27T00:00:00"/>
    <n v="5"/>
  </r>
  <r>
    <s v="SS22"/>
    <m/>
    <x v="20"/>
    <m/>
    <x v="1"/>
    <x v="0"/>
    <x v="1"/>
    <s v="Bottom"/>
    <x v="0"/>
    <x v="0"/>
    <x v="0"/>
    <x v="1"/>
    <x v="0"/>
    <n v="6"/>
    <n v="1"/>
    <n v="1"/>
    <n v="0"/>
    <n v="2"/>
    <n v="2"/>
    <n v="2"/>
    <n v="2"/>
    <n v="1"/>
    <n v="1"/>
    <n v="6.9000361124788041"/>
    <n v="6589"/>
    <n v="1098.1666666666667"/>
    <n v="3.5"/>
    <x v="2"/>
    <n v="2.8970723220800432"/>
    <n v="3998"/>
    <n v="1.2987075588215762"/>
    <x v="93"/>
    <n v="2225"/>
    <n v="1119"/>
    <n v="408"/>
    <n v="130"/>
    <n v="130"/>
    <n v="78"/>
    <n v="104"/>
    <n v="198"/>
    <n v="58"/>
    <n v="0"/>
    <n v="15352.58035026534"/>
    <n v="19938.512148305199"/>
    <n v="1535265.4354195003"/>
    <n v="4447775"/>
    <n v="2049"/>
    <n v="1029"/>
    <n v="376"/>
    <n v="120"/>
    <n v="120"/>
    <n v="72"/>
    <n v="96"/>
    <n v="182"/>
    <n v="54"/>
    <n v="0"/>
    <n v="4095951"/>
    <n v="3267217.9457296045"/>
    <n v="1413824.2144604747"/>
    <n v="2.3109081824407696"/>
    <n v="0.92089887640449442"/>
    <n v="1853393.7312691298"/>
    <n v="0.56726969613141232"/>
    <n v="-0.20232982627731522"/>
    <n v="1.1281127486836571"/>
    <n v="1112.5"/>
    <d v="2021-11-04T00:00:00"/>
    <m/>
    <d v="2022-01-13T00:00:00"/>
    <d v="2022-01-27T00:00:00"/>
    <n v="5"/>
  </r>
  <r>
    <s v="SS22"/>
    <m/>
    <x v="20"/>
    <m/>
    <x v="1"/>
    <x v="0"/>
    <x v="1"/>
    <s v="Bottom"/>
    <x v="0"/>
    <x v="0"/>
    <x v="1"/>
    <x v="1"/>
    <x v="0"/>
    <n v="6"/>
    <n v="1"/>
    <n v="1"/>
    <n v="0"/>
    <n v="2"/>
    <n v="2"/>
    <n v="2"/>
    <n v="2"/>
    <n v="1"/>
    <n v="1"/>
    <n v="5.8994582750729005"/>
    <n v="6589"/>
    <n v="1098.1666666666667"/>
    <n v="3.5"/>
    <x v="2"/>
    <n v="3.3884303796636486"/>
    <n v="3998"/>
    <n v="1.2987075588215762"/>
    <x v="94"/>
    <n v="2778"/>
    <n v="1396"/>
    <n v="516"/>
    <n v="160"/>
    <n v="160"/>
    <n v="102"/>
    <n v="126"/>
    <n v="244"/>
    <n v="74"/>
    <n v="0"/>
    <n v="16388.695088152519"/>
    <n v="21284.122190205715"/>
    <n v="1638877.4086458401"/>
    <n v="5553222"/>
    <n v="2556"/>
    <n v="1284"/>
    <n v="474"/>
    <n v="148"/>
    <n v="148"/>
    <n v="94"/>
    <n v="116"/>
    <n v="224"/>
    <n v="68"/>
    <n v="0"/>
    <n v="5109444"/>
    <n v="4055827.9323714785"/>
    <n v="1507908.8036352652"/>
    <n v="2.6897037291603394"/>
    <n v="0.92008639308855289"/>
    <n v="2547919.1287362133"/>
    <n v="0.62821184015230702"/>
    <n v="-0.20620953427193278"/>
    <n v="1.4747598026399662"/>
    <n v="1389"/>
    <d v="2021-11-04T00:00:00"/>
    <m/>
    <d v="2022-01-13T00:00:00"/>
    <d v="2022-01-27T00:00:00"/>
    <n v="5"/>
  </r>
  <r>
    <s v="SS22"/>
    <m/>
    <x v="21"/>
    <m/>
    <x v="1"/>
    <x v="0"/>
    <x v="4"/>
    <s v="Top"/>
    <x v="0"/>
    <x v="1"/>
    <x v="0"/>
    <x v="1"/>
    <x v="0"/>
    <n v="6"/>
    <n v="1"/>
    <n v="0"/>
    <n v="0"/>
    <n v="1"/>
    <n v="1"/>
    <n v="1"/>
    <n v="1"/>
    <n v="1"/>
    <n v="0"/>
    <n v="5.6545231979410797"/>
    <n v="6774"/>
    <n v="1129"/>
    <n v="3.5"/>
    <x v="0"/>
    <n v="3.2999999999999994"/>
    <n v="1799"/>
    <n v="1.252075472913518"/>
    <x v="95"/>
    <n v="2318"/>
    <n v="1227"/>
    <n v="409"/>
    <n v="128"/>
    <n v="128"/>
    <n v="77"/>
    <n v="97"/>
    <n v="192"/>
    <n v="60"/>
    <n v="0"/>
    <n v="13107.184772827422"/>
    <n v="16411.184573002756"/>
    <n v="1263661.2121212122"/>
    <n v="4170082"/>
    <n v="2132"/>
    <n v="1128"/>
    <n v="376"/>
    <n v="118"/>
    <n v="118"/>
    <n v="71"/>
    <n v="89"/>
    <n v="177"/>
    <n v="55"/>
    <n v="0"/>
    <n v="3835468"/>
    <n v="3023145.3593939398"/>
    <n v="1162263.0303030305"/>
    <n v="2.6010853658536583"/>
    <n v="0.91975841242450385"/>
    <n v="1860882.3290909093"/>
    <n v="0.61554510546722985"/>
    <n v="-0.21179231337767912"/>
    <n v="1.3923701466781711"/>
    <n v="2318"/>
    <d v="2021-11-04T00:00:00"/>
    <m/>
    <d v="2022-01-13T00:00:00"/>
    <d v="2022-01-27T00:00:00"/>
    <n v="5"/>
  </r>
  <r>
    <s v="SS22"/>
    <m/>
    <x v="21"/>
    <m/>
    <x v="1"/>
    <x v="0"/>
    <x v="4"/>
    <s v="Top"/>
    <x v="0"/>
    <x v="1"/>
    <x v="0"/>
    <x v="1"/>
    <x v="0"/>
    <n v="6"/>
    <n v="1"/>
    <n v="0"/>
    <n v="0"/>
    <n v="1"/>
    <n v="1"/>
    <n v="1"/>
    <n v="1"/>
    <n v="1"/>
    <n v="0"/>
    <n v="5.603893030641335"/>
    <n v="6774"/>
    <n v="1129"/>
    <n v="3.5"/>
    <x v="2"/>
    <n v="3.6999999999999997"/>
    <n v="1999"/>
    <n v="1.252075472913518"/>
    <x v="96"/>
    <n v="2318"/>
    <n v="1227"/>
    <n v="409"/>
    <n v="128"/>
    <n v="128"/>
    <n v="77"/>
    <n v="97"/>
    <n v="192"/>
    <n v="60"/>
    <n v="0"/>
    <n v="12989.824045026615"/>
    <n v="16264.240084240086"/>
    <n v="1252346.4864864866"/>
    <n v="4633682"/>
    <n v="2132"/>
    <n v="1128"/>
    <n v="376"/>
    <n v="118"/>
    <n v="118"/>
    <n v="71"/>
    <n v="89"/>
    <n v="177"/>
    <n v="55"/>
    <n v="0"/>
    <n v="4261868"/>
    <n v="3351310.5335135139"/>
    <n v="1151856.2162162163"/>
    <n v="2.9094868667917448"/>
    <n v="0.91975841242450385"/>
    <n v="2199454.3172972975"/>
    <n v="0.65629678160304339"/>
    <n v="-0.21365219816439318"/>
    <n v="1.6760250215703194"/>
    <n v="2318"/>
    <d v="2021-11-04T00:00:00"/>
    <m/>
    <d v="2022-01-13T00:00:00"/>
    <d v="2022-01-27T00:00:00"/>
    <n v="5"/>
  </r>
  <r>
    <s v="SS22"/>
    <m/>
    <x v="21"/>
    <m/>
    <x v="1"/>
    <x v="0"/>
    <x v="4"/>
    <s v="Top"/>
    <x v="0"/>
    <x v="1"/>
    <x v="1"/>
    <x v="1"/>
    <x v="0"/>
    <n v="6"/>
    <n v="1"/>
    <n v="0"/>
    <n v="0"/>
    <n v="1"/>
    <n v="1"/>
    <n v="1"/>
    <n v="1"/>
    <n v="1"/>
    <n v="0"/>
    <n v="4.3972640099608507"/>
    <n v="6774"/>
    <n v="1129"/>
    <n v="3.5"/>
    <x v="3"/>
    <n v="3.2999999999999994"/>
    <n v="1399"/>
    <n v="1.252075472913518"/>
    <x v="97"/>
    <n v="2819"/>
    <n v="1491"/>
    <n v="496"/>
    <n v="155"/>
    <n v="155"/>
    <n v="96"/>
    <n v="123"/>
    <n v="232"/>
    <n v="71"/>
    <n v="0"/>
    <n v="12395.887244079639"/>
    <n v="15520.586383313657"/>
    <n v="1195085.1515151516"/>
    <n v="3943781"/>
    <n v="2593"/>
    <n v="1372"/>
    <n v="456"/>
    <n v="143"/>
    <n v="143"/>
    <n v="88"/>
    <n v="113"/>
    <n v="213"/>
    <n v="65"/>
    <n v="0"/>
    <n v="3627607"/>
    <n v="2863976.416060606"/>
    <n v="1099274.8484848486"/>
    <n v="2.6053324334747394"/>
    <n v="0.91982972685349418"/>
    <n v="1764701.5675757574"/>
    <n v="0.61617182239339141"/>
    <n v="-0.21050532318947279"/>
    <n v="1.3964622206456188"/>
    <n v="2819"/>
    <d v="2021-11-04T00:00:00"/>
    <m/>
    <d v="2022-01-13T00:00:00"/>
    <d v="2022-01-27T00:00:00"/>
    <n v="5"/>
  </r>
  <r>
    <s v="SS22"/>
    <m/>
    <x v="21"/>
    <m/>
    <x v="1"/>
    <x v="0"/>
    <x v="4"/>
    <s v="Top"/>
    <x v="0"/>
    <x v="1"/>
    <x v="1"/>
    <x v="1"/>
    <x v="0"/>
    <n v="6"/>
    <n v="1"/>
    <n v="0"/>
    <n v="0"/>
    <n v="1"/>
    <n v="1"/>
    <n v="1"/>
    <n v="1"/>
    <n v="1"/>
    <n v="0"/>
    <n v="4.6070691369550509"/>
    <n v="6774"/>
    <n v="1129"/>
    <n v="3.5"/>
    <x v="1"/>
    <n v="3.5999999999999996"/>
    <n v="1599"/>
    <n v="1.252075472913518"/>
    <x v="98"/>
    <n v="2819"/>
    <n v="1491"/>
    <n v="496"/>
    <n v="155"/>
    <n v="155"/>
    <n v="96"/>
    <n v="123"/>
    <n v="232"/>
    <n v="71"/>
    <n v="0"/>
    <n v="12987.327897076289"/>
    <n v="16261.114718614719"/>
    <n v="1252105.8333333333"/>
    <n v="4507581"/>
    <n v="2593"/>
    <n v="1372"/>
    <n v="456"/>
    <n v="143"/>
    <n v="143"/>
    <n v="88"/>
    <n v="113"/>
    <n v="213"/>
    <n v="65"/>
    <n v="0"/>
    <n v="4146207"/>
    <n v="3267202.9433333334"/>
    <n v="1151724.1666666667"/>
    <n v="2.8367929039722326"/>
    <n v="0.91982972685349418"/>
    <n v="2115478.7766666664"/>
    <n v="0.64748924794624751"/>
    <n v="-0.21200197111882413"/>
    <n v="1.6093664420007094"/>
    <n v="2819"/>
    <d v="2021-11-04T00:00:00"/>
    <m/>
    <d v="2022-01-13T00:00:00"/>
    <d v="2022-01-27T00:00:00"/>
    <n v="5"/>
  </r>
  <r>
    <s v="SS22"/>
    <m/>
    <x v="17"/>
    <m/>
    <x v="1"/>
    <x v="0"/>
    <x v="5"/>
    <s v="Top"/>
    <x v="0"/>
    <x v="1"/>
    <x v="0"/>
    <x v="1"/>
    <x v="0"/>
    <n v="6"/>
    <n v="4"/>
    <n v="3"/>
    <n v="1"/>
    <n v="8"/>
    <n v="8"/>
    <n v="7"/>
    <n v="6"/>
    <n v="5"/>
    <n v="4"/>
    <n v="2.2503967597279821"/>
    <n v="4579.8"/>
    <n v="763.30000000000007"/>
    <n v="3.5"/>
    <x v="7"/>
    <n v="3.1999999999999997"/>
    <n v="5592"/>
    <n v="1.2606002195335348"/>
    <x v="99"/>
    <n v="11594"/>
    <n v="5861"/>
    <n v="2346"/>
    <n v="734"/>
    <n v="734"/>
    <n v="211"/>
    <n v="266"/>
    <n v="1106"/>
    <n v="336"/>
    <n v="0"/>
    <n v="26091.100032286224"/>
    <n v="32890.446428571435"/>
    <n v="2532564.3750000005"/>
    <n v="8104206"/>
    <n v="10669"/>
    <n v="5392"/>
    <n v="2159"/>
    <n v="676"/>
    <n v="676"/>
    <n v="194"/>
    <n v="244"/>
    <n v="1018"/>
    <n v="310"/>
    <n v="0"/>
    <n v="7457631"/>
    <n v="4906993.9800000004"/>
    <n v="2330509.6875000005"/>
    <n v="2.1055454119411379"/>
    <n v="0.92021735380369152"/>
    <n v="2576484.2925"/>
    <n v="0.52506367503226481"/>
    <n v="-0.34201705876839439"/>
    <n v="0.93755942728997743"/>
    <n v="1449.25"/>
    <d v="2021-11-04T00:00:00"/>
    <m/>
    <d v="2022-01-13T00:00:00"/>
    <d v="2022-01-27T00:00:00"/>
    <n v="5"/>
  </r>
  <r>
    <s v="SS22"/>
    <m/>
    <x v="17"/>
    <m/>
    <x v="1"/>
    <x v="0"/>
    <x v="5"/>
    <s v="Top"/>
    <x v="0"/>
    <x v="1"/>
    <x v="0"/>
    <x v="1"/>
    <x v="0"/>
    <n v="6"/>
    <n v="2"/>
    <n v="2"/>
    <n v="0"/>
    <n v="4"/>
    <n v="4"/>
    <n v="3"/>
    <n v="3"/>
    <n v="3"/>
    <n v="2"/>
    <n v="2.5000000000000004"/>
    <n v="4579.8"/>
    <n v="763.30000000000007"/>
    <n v="3.5"/>
    <x v="6"/>
    <n v="3.2925976739756813"/>
    <n v="3196"/>
    <n v="1.2606002195335348"/>
    <x v="100"/>
    <n v="5822"/>
    <n v="2952"/>
    <n v="1178"/>
    <n v="372"/>
    <n v="372"/>
    <n v="104"/>
    <n v="128"/>
    <n v="550"/>
    <n v="166"/>
    <n v="0"/>
    <n v="14555.000000000002"/>
    <n v="18348.0361953106"/>
    <n v="1412798.7870389163"/>
    <n v="4651778"/>
    <n v="5356"/>
    <n v="2716"/>
    <n v="1084"/>
    <n v="342"/>
    <n v="342"/>
    <n v="96"/>
    <n v="118"/>
    <n v="506"/>
    <n v="152"/>
    <n v="0"/>
    <n v="4279444"/>
    <n v="2816770.336221918"/>
    <n v="1299716.6443456607"/>
    <n v="2.1672187922468398"/>
    <n v="0.91995877705255924"/>
    <n v="1517053.6918762573"/>
    <n v="0.53857912104792094"/>
    <n v="-0.34179058395858952"/>
    <n v="0.99375194972072745"/>
    <n v="1455.5"/>
    <d v="2021-11-04T00:00:00"/>
    <m/>
    <d v="2022-01-13T00:00:00"/>
    <d v="2022-01-27T00:00:00"/>
    <n v="5"/>
  </r>
  <r>
    <s v="SS22"/>
    <m/>
    <x v="17"/>
    <m/>
    <x v="1"/>
    <x v="0"/>
    <x v="5"/>
    <s v="Top"/>
    <x v="0"/>
    <x v="1"/>
    <x v="0"/>
    <x v="1"/>
    <x v="0"/>
    <n v="6"/>
    <n v="1"/>
    <n v="0"/>
    <n v="0"/>
    <n v="1"/>
    <n v="1"/>
    <n v="1"/>
    <n v="1"/>
    <n v="1"/>
    <n v="0"/>
    <n v="2.8000000000000007"/>
    <n v="4579.8"/>
    <n v="763.30000000000007"/>
    <n v="3.5"/>
    <x v="5"/>
    <n v="3.675694033056617"/>
    <n v="999"/>
    <n v="1.2606002195335348"/>
    <x v="101"/>
    <n v="1603"/>
    <n v="889"/>
    <n v="293"/>
    <n v="91"/>
    <n v="91"/>
    <n v="26"/>
    <n v="33"/>
    <n v="138"/>
    <n v="42"/>
    <n v="0"/>
    <n v="4488.4000000000015"/>
    <n v="5658.0780253543198"/>
    <n v="435672.00795228261"/>
    <n v="1601397"/>
    <n v="1476"/>
    <n v="818"/>
    <n v="270"/>
    <n v="84"/>
    <n v="84"/>
    <n v="24"/>
    <n v="30"/>
    <n v="127"/>
    <n v="39"/>
    <n v="0"/>
    <n v="1474524"/>
    <n v="968800.17461912218"/>
    <n v="401155.26122119091"/>
    <n v="2.4150254733539205"/>
    <n v="0.9207735495945103"/>
    <n v="567644.91339793126"/>
    <n v="0.5859256926962233"/>
    <n v="-0.34297429230102583"/>
    <n v="1.2236915774612513"/>
    <n v="1603"/>
    <d v="2021-11-04T00:00:00"/>
    <m/>
    <d v="2022-01-13T00:00:00"/>
    <d v="2022-01-27T00:00:00"/>
    <n v="5"/>
  </r>
  <r>
    <s v="SS22"/>
    <m/>
    <x v="17"/>
    <m/>
    <x v="1"/>
    <x v="0"/>
    <x v="5"/>
    <s v="Top"/>
    <x v="0"/>
    <x v="1"/>
    <x v="1"/>
    <x v="1"/>
    <x v="0"/>
    <n v="6"/>
    <n v="4"/>
    <n v="3"/>
    <n v="3"/>
    <n v="10"/>
    <n v="10"/>
    <n v="9"/>
    <n v="8"/>
    <n v="7"/>
    <n v="5"/>
    <n v="2.1822029185241036"/>
    <n v="4579.8"/>
    <n v="763.30000000000007"/>
    <n v="3.5"/>
    <x v="7"/>
    <n v="3.3"/>
    <n v="6990"/>
    <n v="1.2606002195335348"/>
    <x v="18"/>
    <n v="14751"/>
    <n v="7660"/>
    <n v="2907"/>
    <n v="914"/>
    <n v="914"/>
    <n v="252"/>
    <n v="320"/>
    <n v="1367"/>
    <n v="417"/>
    <n v="0"/>
    <n v="32189.675251149052"/>
    <n v="40578.311688311689"/>
    <n v="3124530"/>
    <n v="10310949"/>
    <n v="13571"/>
    <n v="7048"/>
    <n v="2674"/>
    <n v="841"/>
    <n v="841"/>
    <n v="232"/>
    <n v="294"/>
    <n v="1257"/>
    <n v="384"/>
    <n v="0"/>
    <n v="9486129"/>
    <n v="6224751.3218181813"/>
    <n v="2874584.5454545459"/>
    <n v="2.165443814015179"/>
    <n v="0.92000542336112801"/>
    <n v="3350166.7763636354"/>
    <n v="0.53820090203781645"/>
    <n v="-0.34380490484388504"/>
    <n v="0.99222005287777093"/>
    <n v="1475.1"/>
    <d v="2021-11-04T00:00:00"/>
    <m/>
    <d v="2022-01-13T00:00:00"/>
    <d v="2022-01-27T00:00:00"/>
    <n v="5"/>
  </r>
  <r>
    <s v="SS22"/>
    <m/>
    <x v="17"/>
    <m/>
    <x v="1"/>
    <x v="0"/>
    <x v="5"/>
    <s v="Top"/>
    <x v="0"/>
    <x v="1"/>
    <x v="1"/>
    <x v="1"/>
    <x v="0"/>
    <n v="6"/>
    <n v="3"/>
    <n v="3"/>
    <n v="1"/>
    <n v="7"/>
    <n v="7"/>
    <n v="6"/>
    <n v="5"/>
    <n v="5"/>
    <n v="3"/>
    <n v="2.4943921772543045"/>
    <n v="4579.8"/>
    <n v="763.30000000000007"/>
    <n v="3.5"/>
    <x v="6"/>
    <n v="3.3"/>
    <n v="5593"/>
    <n v="1.2606002195335348"/>
    <x v="102"/>
    <n v="10052"/>
    <n v="5092"/>
    <n v="2035"/>
    <n v="640"/>
    <n v="640"/>
    <n v="175"/>
    <n v="224"/>
    <n v="953"/>
    <n v="293"/>
    <n v="0"/>
    <n v="25073.630165760267"/>
    <n v="31607.823691460053"/>
    <n v="2433802.4242424238"/>
    <n v="8031548"/>
    <n v="9244"/>
    <n v="4682"/>
    <n v="1872"/>
    <n v="589"/>
    <n v="589"/>
    <n v="161"/>
    <n v="205"/>
    <n v="876"/>
    <n v="270"/>
    <n v="0"/>
    <n v="7385956"/>
    <n v="4844988.0639393935"/>
    <n v="2238168.4848484849"/>
    <n v="2.1647110558199913"/>
    <n v="0.9196179864703542"/>
    <n v="2606819.5790909086"/>
    <n v="0.53804458229590335"/>
    <n v="-0.34402695278182083"/>
    <n v="0.9907072224432949"/>
    <n v="1436"/>
    <d v="2021-11-04T00:00:00"/>
    <m/>
    <d v="2022-01-13T00:00:00"/>
    <d v="2022-01-27T00:00:00"/>
    <n v="5"/>
  </r>
  <r>
    <s v="SS22"/>
    <m/>
    <x v="18"/>
    <m/>
    <x v="1"/>
    <x v="0"/>
    <x v="6"/>
    <m/>
    <x v="0"/>
    <x v="2"/>
    <x v="1"/>
    <x v="1"/>
    <x v="0"/>
    <n v="6"/>
    <n v="1"/>
    <n v="1"/>
    <n v="0"/>
    <n v="2"/>
    <n v="2"/>
    <n v="2"/>
    <n v="2"/>
    <n v="1"/>
    <n v="1"/>
    <n v="8.3495866932820402"/>
    <n v="4130"/>
    <n v="688.33333333333337"/>
    <n v="3.5"/>
    <x v="14"/>
    <n v="3.55"/>
    <n v="5598"/>
    <n v="1.2263624430216213"/>
    <x v="103"/>
    <n v="5337"/>
    <n v="2679"/>
    <n v="986"/>
    <n v="314"/>
    <n v="314"/>
    <n v="190"/>
    <n v="244"/>
    <n v="468"/>
    <n v="142"/>
    <n v="0"/>
    <n v="44561.744182046248"/>
    <n v="54648.849460398756"/>
    <n v="4207961.4084507041"/>
    <n v="14938263"/>
    <n v="4907"/>
    <n v="2465"/>
    <n v="908"/>
    <n v="288"/>
    <n v="288"/>
    <n v="174"/>
    <n v="224"/>
    <n v="430"/>
    <n v="130"/>
    <n v="0"/>
    <n v="13734693"/>
    <n v="10851538.502535211"/>
    <n v="3868927.6056338032"/>
    <n v="2.8047923374770733"/>
    <n v="0.919430391605771"/>
    <n v="6982610.8969014082"/>
    <n v="0.64346736596567233"/>
    <n v="-0.20991765141490892"/>
    <n v="1.5788113172194116"/>
    <n v="2668.5"/>
    <d v="2021-11-04T00:00:00"/>
    <m/>
    <d v="2022-01-13T00:00:00"/>
    <d v="2022-01-27T00:00:00"/>
    <n v="5"/>
  </r>
  <r>
    <s v="SS22"/>
    <m/>
    <x v="20"/>
    <m/>
    <x v="2"/>
    <x v="0"/>
    <x v="1"/>
    <s v="Bottom"/>
    <x v="0"/>
    <x v="0"/>
    <x v="1"/>
    <x v="1"/>
    <x v="0"/>
    <n v="6"/>
    <n v="1"/>
    <n v="1"/>
    <n v="0"/>
    <n v="2"/>
    <n v="2"/>
    <n v="2"/>
    <n v="1"/>
    <n v="1"/>
    <n v="1"/>
    <n v="4.8454311890583739"/>
    <n v="6589"/>
    <n v="1098.1666666666667"/>
    <n v="3.5"/>
    <x v="1"/>
    <n v="3.3000000000000007"/>
    <n v="3198"/>
    <n v="1.2987075588215762"/>
    <x v="104"/>
    <n v="4673"/>
    <n v="2209"/>
    <n v="980"/>
    <n v="310"/>
    <n v="310"/>
    <n v="118"/>
    <n v="148"/>
    <n v="458"/>
    <n v="140"/>
    <n v="0"/>
    <n v="22642.69994646978"/>
    <n v="29406.245572609201"/>
    <n v="2264280.9090909087"/>
    <n v="7472127"/>
    <n v="4300"/>
    <n v="2032"/>
    <n v="902"/>
    <n v="286"/>
    <n v="286"/>
    <n v="108"/>
    <n v="136"/>
    <n v="422"/>
    <n v="128"/>
    <n v="0"/>
    <n v="6875700"/>
    <n v="4825363.8372727269"/>
    <n v="2083545.4545454541"/>
    <n v="2.3159388372093028"/>
    <n v="0.92017975604536695"/>
    <n v="2741818.3827272728"/>
    <n v="0.56820966774537274"/>
    <n v="-0.29820035236081754"/>
    <n v="1.1310800342392469"/>
    <n v="2336.5"/>
    <d v="2021-12-16T00:00:00"/>
    <m/>
    <d v="2022-02-24T00:00:00"/>
    <d v="2022-03-10T00:00:00"/>
    <n v="11"/>
  </r>
  <r>
    <s v="SS22"/>
    <m/>
    <x v="22"/>
    <m/>
    <x v="2"/>
    <x v="0"/>
    <x v="10"/>
    <s v="Bottom"/>
    <x v="0"/>
    <x v="0"/>
    <x v="1"/>
    <x v="1"/>
    <x v="0"/>
    <n v="6"/>
    <n v="1"/>
    <n v="1"/>
    <n v="0"/>
    <n v="2"/>
    <n v="2"/>
    <n v="2"/>
    <n v="1"/>
    <n v="1"/>
    <n v="1"/>
    <n v="3.6336755432823873"/>
    <n v="4796"/>
    <n v="799.33333333333337"/>
    <n v="3.5"/>
    <x v="4"/>
    <n v="3.274637629877116"/>
    <n v="2398"/>
    <n v="1.3086366043629623"/>
    <x v="105"/>
    <n v="7222"/>
    <n v="3516"/>
    <n v="1546"/>
    <n v="486"/>
    <n v="486"/>
    <n v="104"/>
    <n v="130"/>
    <n v="730"/>
    <n v="224"/>
    <n v="0"/>
    <n v="26242.4047735854"/>
    <n v="34341.771473223191"/>
    <n v="2644316.4034381858"/>
    <n v="8659178"/>
    <n v="6646"/>
    <n v="3234"/>
    <n v="1422"/>
    <n v="448"/>
    <n v="448"/>
    <n v="96"/>
    <n v="120"/>
    <n v="672"/>
    <n v="206"/>
    <n v="0"/>
    <n v="7968554"/>
    <n v="5025929.322982708"/>
    <n v="2433415.5105580422"/>
    <n v="2.0653806557804582"/>
    <n v="0.92024369980614784"/>
    <n v="2592513.8124246658"/>
    <n v="0.51582774962026368"/>
    <n v="-0.36927963053488655"/>
    <n v="0.90065353618345667"/>
    <n v="3611"/>
    <d v="2021-12-16T00:00:00"/>
    <m/>
    <d v="2022-02-24T00:00:00"/>
    <d v="2022-03-10T00:00:00"/>
    <n v="11"/>
  </r>
  <r>
    <s v="SS22"/>
    <m/>
    <x v="17"/>
    <m/>
    <x v="2"/>
    <x v="0"/>
    <x v="5"/>
    <s v="Top"/>
    <x v="0"/>
    <x v="1"/>
    <x v="0"/>
    <x v="1"/>
    <x v="0"/>
    <n v="6"/>
    <n v="5"/>
    <n v="4"/>
    <n v="3"/>
    <n v="12"/>
    <n v="12"/>
    <n v="11"/>
    <n v="8"/>
    <n v="7"/>
    <n v="6"/>
    <n v="2.3518554814112012"/>
    <n v="4579.8"/>
    <n v="763.30000000000007"/>
    <n v="3.5"/>
    <x v="6"/>
    <n v="3.5"/>
    <n v="9588"/>
    <n v="1.2606002195335348"/>
    <x v="40"/>
    <n v="41561"/>
    <n v="20820"/>
    <n v="8495"/>
    <n v="2671"/>
    <n v="2671"/>
    <n v="745"/>
    <n v="936"/>
    <n v="4007"/>
    <n v="1216"/>
    <n v="0"/>
    <n v="97745.465662930932"/>
    <n v="123217.95547309832"/>
    <n v="9487782.5714285709"/>
    <n v="33207239"/>
    <n v="38236"/>
    <n v="19155"/>
    <n v="7816"/>
    <n v="2457"/>
    <n v="2457"/>
    <n v="685"/>
    <n v="861"/>
    <n v="3686"/>
    <n v="1119"/>
    <n v="0"/>
    <n v="30550564"/>
    <n v="19822558.790000003"/>
    <n v="8728732.5714285709"/>
    <n v="2.2709549900617225"/>
    <n v="0.91999711267775075"/>
    <n v="11093826.218571432"/>
    <n v="0.55965661830540248"/>
    <n v="-0.3511557171252222"/>
    <n v="1.0892720338779149"/>
    <n v="3463.4166666666665"/>
    <d v="2021-12-16T00:00:00"/>
    <m/>
    <d v="2022-02-24T00:00:00"/>
    <d v="2022-03-10T00:00:00"/>
    <n v="11"/>
  </r>
  <r>
    <s v="SS22"/>
    <m/>
    <x v="17"/>
    <m/>
    <x v="2"/>
    <x v="0"/>
    <x v="5"/>
    <s v="Top"/>
    <x v="0"/>
    <x v="1"/>
    <x v="1"/>
    <x v="1"/>
    <x v="0"/>
    <n v="6"/>
    <n v="6"/>
    <n v="5"/>
    <n v="3"/>
    <n v="14"/>
    <n v="14"/>
    <n v="13"/>
    <n v="9"/>
    <n v="8"/>
    <n v="8"/>
    <n v="1.9284515866624619"/>
    <n v="4579.8"/>
    <n v="763.30000000000007"/>
    <n v="3.5"/>
    <x v="8"/>
    <n v="3.2000000000000006"/>
    <n v="8386"/>
    <n v="1.2606002195335348"/>
    <x v="106"/>
    <n v="58119"/>
    <n v="29039"/>
    <n v="11890"/>
    <n v="3737"/>
    <n v="3737"/>
    <n v="1068"/>
    <n v="1347"/>
    <n v="5605"/>
    <n v="1696"/>
    <n v="0"/>
    <n v="112079.67776523562"/>
    <n v="141287.66639610389"/>
    <n v="10879150.3125"/>
    <n v="34813281"/>
    <n v="53471"/>
    <n v="26717"/>
    <n v="10939"/>
    <n v="3438"/>
    <n v="3438"/>
    <n v="982"/>
    <n v="1240"/>
    <n v="5157"/>
    <n v="1560"/>
    <n v="0"/>
    <n v="32029129"/>
    <n v="21114726.039999999"/>
    <n v="10009102.812499998"/>
    <n v="2.109552318078959"/>
    <n v="0.9200261532373234"/>
    <n v="11105623.227500001"/>
    <n v="0.52596577414555934"/>
    <n v="-0.34076490060032549"/>
    <n v="0.9408433042550628"/>
    <n v="4151.3571428571431"/>
    <d v="2021-12-16T00:00:00"/>
    <m/>
    <d v="2022-02-24T00:00:00"/>
    <d v="2022-03-10T00:00:00"/>
    <n v="11"/>
  </r>
  <r>
    <s v="SS22"/>
    <m/>
    <x v="23"/>
    <m/>
    <x v="2"/>
    <x v="0"/>
    <x v="1"/>
    <s v="Bottom"/>
    <x v="0"/>
    <x v="3"/>
    <x v="0"/>
    <x v="1"/>
    <x v="0"/>
    <n v="6"/>
    <n v="1"/>
    <n v="0"/>
    <n v="0"/>
    <n v="1"/>
    <n v="1"/>
    <n v="1"/>
    <n v="1"/>
    <n v="1"/>
    <n v="1"/>
    <n v="6.5583199714816685"/>
    <n v="6578"/>
    <n v="1096.3333333333333"/>
    <n v="3.5"/>
    <x v="2"/>
    <n v="3.1027181256890262"/>
    <n v="1999"/>
    <n v="1.2758133570847765"/>
    <x v="107"/>
    <n v="4207"/>
    <n v="2375"/>
    <n v="707"/>
    <n v="223"/>
    <n v="223"/>
    <n v="107"/>
    <n v="135"/>
    <n v="334"/>
    <n v="103"/>
    <n v="0"/>
    <n v="27590.852120023381"/>
    <n v="35200.777668076655"/>
    <n v="2710459.8804419022"/>
    <n v="8409793"/>
    <n v="3869"/>
    <n v="2185"/>
    <n v="650"/>
    <n v="205"/>
    <n v="205"/>
    <n v="98"/>
    <n v="124"/>
    <n v="307"/>
    <n v="95"/>
    <n v="0"/>
    <n v="7734131"/>
    <n v="5902032.1937860036"/>
    <n v="2492695.3357332349"/>
    <n v="2.3677310697297473"/>
    <n v="0.91965771333491797"/>
    <n v="3409336.8580527687"/>
    <n v="0.5776547375736637"/>
    <n v="-0.23688489452971462"/>
    <n v="1.1775021413796987"/>
    <n v="4207"/>
    <d v="2021-12-16T00:00:00"/>
    <m/>
    <d v="2022-02-24T00:00:00"/>
    <d v="2022-03-10T00:00:00"/>
    <n v="11"/>
  </r>
  <r>
    <s v="SS22"/>
    <m/>
    <x v="23"/>
    <m/>
    <x v="2"/>
    <x v="0"/>
    <x v="1"/>
    <s v="Bottom"/>
    <x v="0"/>
    <x v="3"/>
    <x v="1"/>
    <x v="1"/>
    <x v="0"/>
    <n v="6"/>
    <n v="1"/>
    <n v="0"/>
    <n v="0"/>
    <n v="1"/>
    <n v="1"/>
    <n v="1"/>
    <n v="1"/>
    <n v="1"/>
    <n v="1"/>
    <n v="5.648267308531925"/>
    <n v="6578"/>
    <n v="1096.3333333333333"/>
    <n v="3.5"/>
    <x v="0"/>
    <n v="3.2421869370597141"/>
    <n v="1799"/>
    <n v="1.2758133570847765"/>
    <x v="108"/>
    <n v="4733"/>
    <n v="2688"/>
    <n v="800"/>
    <n v="253"/>
    <n v="253"/>
    <n v="110"/>
    <n v="138"/>
    <n v="377"/>
    <n v="114"/>
    <n v="0"/>
    <n v="26733.249171281601"/>
    <n v="34106.636370996595"/>
    <n v="2626211.0005667377"/>
    <n v="8514667"/>
    <n v="4356"/>
    <n v="2474"/>
    <n v="736"/>
    <n v="233"/>
    <n v="233"/>
    <n v="101"/>
    <n v="127"/>
    <n v="347"/>
    <n v="105"/>
    <n v="0"/>
    <n v="7836444"/>
    <n v="5880126.2784233857"/>
    <n v="2417024.1112336176"/>
    <n v="2.4327958712096778"/>
    <n v="0.92034650327487855"/>
    <n v="3463102.167189768"/>
    <n v="0.58895030535267956"/>
    <n v="-0.24964355281255302"/>
    <n v="1.2390151732493893"/>
    <n v="4733"/>
    <d v="2021-12-16T00:00:00"/>
    <m/>
    <d v="2022-02-24T00:00:00"/>
    <d v="2022-03-10T00:00:00"/>
    <n v="11"/>
  </r>
  <r>
    <s v="SS22"/>
    <m/>
    <x v="24"/>
    <m/>
    <x v="2"/>
    <x v="0"/>
    <x v="14"/>
    <s v="Top"/>
    <x v="0"/>
    <x v="3"/>
    <x v="1"/>
    <x v="1"/>
    <x v="0"/>
    <n v="6"/>
    <n v="1"/>
    <n v="0"/>
    <n v="0"/>
    <n v="1"/>
    <n v="1"/>
    <n v="1"/>
    <n v="1"/>
    <n v="1"/>
    <n v="1"/>
    <n v="3.7348835537322871"/>
    <n v="9127"/>
    <n v="1521.1666666666667"/>
    <n v="3.5"/>
    <x v="4"/>
    <n v="3.4752632134643306"/>
    <n v="1199"/>
    <n v="1.1996752211152104"/>
    <x v="109"/>
    <n v="2394"/>
    <n v="1377"/>
    <n v="408"/>
    <n v="127"/>
    <n v="127"/>
    <n v="47"/>
    <n v="58"/>
    <n v="192"/>
    <n v="58"/>
    <n v="0"/>
    <n v="8941.3112276350948"/>
    <n v="10726.669524073046"/>
    <n v="825953.55335362453"/>
    <n v="2870406"/>
    <n v="2202"/>
    <n v="1267"/>
    <n v="375"/>
    <n v="117"/>
    <n v="117"/>
    <n v="43"/>
    <n v="53"/>
    <n v="177"/>
    <n v="53"/>
    <n v="0"/>
    <n v="2640198"/>
    <n v="1817001.619158617"/>
    <n v="759711.66436285782"/>
    <n v="2.3916989884346047"/>
    <n v="0.91979949874686717"/>
    <n v="1057289.9547957592"/>
    <n v="0.58188718361481107"/>
    <n v="-0.31179342641778496"/>
    <n v="1.1998835307155393"/>
    <n v="2394"/>
    <d v="2021-12-16T00:00:00"/>
    <m/>
    <d v="2022-02-24T00:00:00"/>
    <d v="2022-03-10T00:00:00"/>
    <n v="11"/>
  </r>
  <r>
    <s v="SS22"/>
    <m/>
    <x v="25"/>
    <m/>
    <x v="3"/>
    <x v="0"/>
    <x v="11"/>
    <m/>
    <x v="0"/>
    <x v="1"/>
    <x v="1"/>
    <x v="1"/>
    <x v="0"/>
    <n v="6"/>
    <n v="1"/>
    <n v="1"/>
    <n v="0"/>
    <n v="2"/>
    <n v="2"/>
    <n v="2"/>
    <n v="2"/>
    <n v="1"/>
    <n v="1"/>
    <n v="1.3982008926303964"/>
    <n v="3500"/>
    <n v="583.33333333333337"/>
    <n v="3.5"/>
    <x v="17"/>
    <n v="3.0000000000000004"/>
    <n v="798"/>
    <n v="1.235353758087836"/>
    <x v="110"/>
    <n v="12001"/>
    <n v="6488"/>
    <n v="2301"/>
    <n v="723"/>
    <n v="723"/>
    <n v="150"/>
    <n v="203"/>
    <n v="1085"/>
    <n v="328"/>
    <n v="0"/>
    <n v="16779.808912457385"/>
    <n v="20728.999999999996"/>
    <n v="1596132.9999999998"/>
    <n v="4788399"/>
    <n v="11041"/>
    <n v="5969"/>
    <n v="2117"/>
    <n v="665"/>
    <n v="665"/>
    <n v="138"/>
    <n v="187"/>
    <n v="998"/>
    <n v="302"/>
    <n v="0"/>
    <n v="4405359"/>
    <n v="2546483.1699999995"/>
    <n v="1468452.9999999998"/>
    <n v="1.7341264378226608"/>
    <n v="0.92000666611115745"/>
    <n v="1078030.1699999997"/>
    <n v="0.42334077943267928"/>
    <n v="-0.42195785405911312"/>
    <n v="0.59540788267644351"/>
    <n v="6000.5"/>
    <d v="2022-01-27T00:00:00"/>
    <m/>
    <d v="2022-04-07T00:00:00"/>
    <d v="2022-04-21T00:00:00"/>
    <n v="17"/>
  </r>
  <r>
    <s v="SS22"/>
    <m/>
    <x v="17"/>
    <m/>
    <x v="3"/>
    <x v="0"/>
    <x v="5"/>
    <s v="Top"/>
    <x v="0"/>
    <x v="1"/>
    <x v="0"/>
    <x v="1"/>
    <x v="0"/>
    <n v="6"/>
    <n v="3"/>
    <n v="2"/>
    <n v="1"/>
    <n v="6"/>
    <n v="6"/>
    <n v="6"/>
    <n v="5"/>
    <n v="4"/>
    <n v="4"/>
    <n v="1.6065064135969427"/>
    <n v="4579.8"/>
    <n v="763.30000000000007"/>
    <n v="3.5"/>
    <x v="16"/>
    <n v="3.2"/>
    <n v="2994"/>
    <n v="1.2606002195335348"/>
    <x v="111"/>
    <n v="34629"/>
    <n v="18651"/>
    <n v="6578"/>
    <n v="2064"/>
    <n v="2064"/>
    <n v="526"/>
    <n v="709"/>
    <n v="3099"/>
    <n v="938"/>
    <n v="0"/>
    <n v="55631.710596448531"/>
    <n v="70129.346590909088"/>
    <n v="5399959.6875"/>
    <n v="17279871"/>
    <n v="31858"/>
    <n v="17158"/>
    <n v="6052"/>
    <n v="1899"/>
    <n v="1899"/>
    <n v="484"/>
    <n v="652"/>
    <n v="2851"/>
    <n v="863"/>
    <n v="0"/>
    <n v="15897142"/>
    <n v="9303615.4800000023"/>
    <n v="4967856.875"/>
    <n v="1.8727623830748954"/>
    <n v="0.9199803632793323"/>
    <n v="4335758.6050000023"/>
    <n v="0.46602942848622558"/>
    <n v="-0.4147617552890952"/>
    <n v="0.72290461751711033"/>
    <n v="5771.5"/>
    <d v="2022-01-27T00:00:00"/>
    <m/>
    <d v="2022-04-07T00:00:00"/>
    <d v="2022-04-21T00:00:00"/>
    <n v="17"/>
  </r>
  <r>
    <s v="SS22"/>
    <m/>
    <x v="17"/>
    <m/>
    <x v="3"/>
    <x v="0"/>
    <x v="5"/>
    <s v="Top"/>
    <x v="0"/>
    <x v="1"/>
    <x v="0"/>
    <x v="1"/>
    <x v="0"/>
    <n v="6"/>
    <n v="4"/>
    <n v="3"/>
    <n v="1"/>
    <n v="8"/>
    <n v="8"/>
    <n v="8"/>
    <n v="6"/>
    <n v="6"/>
    <n v="6"/>
    <n v="1.9284515866624621"/>
    <n v="4579.8"/>
    <n v="763.30000000000007"/>
    <n v="3.5"/>
    <x v="8"/>
    <n v="3.2"/>
    <n v="4792"/>
    <n v="1.2606002195335348"/>
    <x v="19"/>
    <n v="46215"/>
    <n v="24901"/>
    <n v="8778"/>
    <n v="2756"/>
    <n v="2756"/>
    <n v="699"/>
    <n v="946"/>
    <n v="4130"/>
    <n v="1249"/>
    <n v="0"/>
    <n v="89123.390077605683"/>
    <n v="112348.96509740259"/>
    <n v="8650870.3125"/>
    <n v="27682785"/>
    <n v="42517"/>
    <n v="22908"/>
    <n v="8075"/>
    <n v="2536"/>
    <n v="2536"/>
    <n v="643"/>
    <n v="870"/>
    <n v="3800"/>
    <n v="1149"/>
    <n v="0"/>
    <n v="25467683"/>
    <n v="14894338.66"/>
    <n v="7958650.9375"/>
    <n v="1.8714652491944399"/>
    <n v="0.91998268960294272"/>
    <n v="6935687.7225000001"/>
    <n v="0.46565932740111338"/>
    <n v="-0.41516710962673753"/>
    <n v="0.72171563345234224"/>
    <n v="5776.875"/>
    <d v="2022-01-27T00:00:00"/>
    <m/>
    <d v="2022-04-07T00:00:00"/>
    <d v="2022-04-21T00:00:00"/>
    <n v="17"/>
  </r>
  <r>
    <s v="SS22"/>
    <m/>
    <x v="17"/>
    <m/>
    <x v="3"/>
    <x v="0"/>
    <x v="5"/>
    <s v="Top"/>
    <x v="0"/>
    <x v="1"/>
    <x v="0"/>
    <x v="1"/>
    <x v="0"/>
    <n v="6"/>
    <n v="1"/>
    <n v="1"/>
    <n v="0"/>
    <n v="2"/>
    <n v="2"/>
    <n v="2"/>
    <n v="2"/>
    <n v="1"/>
    <n v="1"/>
    <n v="2.4004232103765135"/>
    <n v="4579.8"/>
    <n v="763.30000000000007"/>
    <n v="3.5"/>
    <x v="7"/>
    <n v="3.0000000000000009"/>
    <n v="1398"/>
    <n v="1.2606002195335348"/>
    <x v="112"/>
    <n v="11533"/>
    <n v="6207"/>
    <n v="2200"/>
    <n v="689"/>
    <n v="689"/>
    <n v="174"/>
    <n v="234"/>
    <n v="1031"/>
    <n v="309"/>
    <n v="0"/>
    <n v="27684.080885272331"/>
    <n v="34898.558441558438"/>
    <n v="2687188.9999999995"/>
    <n v="8061567"/>
    <n v="10610"/>
    <n v="5709"/>
    <n v="2024"/>
    <n v="634"/>
    <n v="634"/>
    <n v="160"/>
    <n v="215"/>
    <n v="949"/>
    <n v="285"/>
    <n v="0"/>
    <n v="7416390"/>
    <n v="4331435.0500000007"/>
    <n v="2472129.9999999995"/>
    <n v="1.7521065032987753"/>
    <n v="0.91996878522500647"/>
    <n v="1859305.0500000012"/>
    <n v="0.42925843941720904"/>
    <n v="-0.41596449890040832"/>
    <n v="0.61188329142460818"/>
    <n v="5766.5"/>
    <d v="2022-01-27T00:00:00"/>
    <m/>
    <d v="2022-04-07T00:00:00"/>
    <d v="2022-04-21T00:00:00"/>
    <n v="17"/>
  </r>
  <r>
    <s v="SS22"/>
    <m/>
    <x v="17"/>
    <m/>
    <x v="3"/>
    <x v="0"/>
    <x v="5"/>
    <s v="Top"/>
    <x v="0"/>
    <x v="1"/>
    <x v="1"/>
    <x v="1"/>
    <x v="0"/>
    <n v="6"/>
    <n v="4"/>
    <n v="3"/>
    <n v="2"/>
    <n v="9"/>
    <n v="9"/>
    <n v="9"/>
    <n v="7"/>
    <n v="7"/>
    <n v="6"/>
    <n v="1.3701986565668514"/>
    <n v="4579.8"/>
    <n v="763.30000000000007"/>
    <n v="3.5"/>
    <x v="17"/>
    <n v="3"/>
    <n v="3591"/>
    <n v="1.2606002195335348"/>
    <x v="113"/>
    <n v="55695"/>
    <n v="30283"/>
    <n v="10539"/>
    <n v="3310"/>
    <n v="3310"/>
    <n v="753"/>
    <n v="1026"/>
    <n v="4967"/>
    <n v="1507"/>
    <n v="0"/>
    <n v="76313.21417749078"/>
    <n v="96200.454545454544"/>
    <n v="7407435"/>
    <n v="22222305"/>
    <n v="51239"/>
    <n v="27860"/>
    <n v="9696"/>
    <n v="3045"/>
    <n v="3045"/>
    <n v="693"/>
    <n v="944"/>
    <n v="4570"/>
    <n v="1386"/>
    <n v="0"/>
    <n v="20444361"/>
    <n v="11759442.380000005"/>
    <n v="6814787"/>
    <n v="1.72557739222077"/>
    <n v="0.91999281802675281"/>
    <n v="4944655.3800000045"/>
    <n v="0.42048383079878682"/>
    <n v="-0.42480753592640996"/>
    <n v="0.58751880779244159"/>
    <n v="6188.333333333333"/>
    <d v="2022-01-27T00:00:00"/>
    <m/>
    <d v="2022-04-07T00:00:00"/>
    <d v="2022-04-21T00:00:00"/>
    <n v="17"/>
  </r>
  <r>
    <s v="SS22"/>
    <m/>
    <x v="17"/>
    <m/>
    <x v="3"/>
    <x v="0"/>
    <x v="5"/>
    <s v="Top"/>
    <x v="0"/>
    <x v="1"/>
    <x v="1"/>
    <x v="1"/>
    <x v="0"/>
    <n v="6"/>
    <n v="4"/>
    <n v="3"/>
    <n v="1"/>
    <n v="8"/>
    <n v="8"/>
    <n v="8"/>
    <n v="6"/>
    <n v="6"/>
    <n v="6"/>
    <n v="1.7136068411700722"/>
    <n v="4579.8"/>
    <n v="763.30000000000007"/>
    <n v="3.5"/>
    <x v="16"/>
    <n v="3"/>
    <n v="3992"/>
    <n v="1.2606002195335348"/>
    <x v="59"/>
    <n v="49224"/>
    <n v="26614"/>
    <n v="9380"/>
    <n v="2947"/>
    <n v="2947"/>
    <n v="670"/>
    <n v="906"/>
    <n v="4421"/>
    <n v="1339"/>
    <n v="0"/>
    <n v="84350.583149755636"/>
    <n v="106332.36363636363"/>
    <n v="8187592"/>
    <n v="24562776"/>
    <n v="45284"/>
    <n v="24484"/>
    <n v="8629"/>
    <n v="2711"/>
    <n v="2711"/>
    <n v="616"/>
    <n v="834"/>
    <n v="4067"/>
    <n v="1232"/>
    <n v="0"/>
    <n v="22596716"/>
    <n v="12964923.189999998"/>
    <n v="7532238.666666667"/>
    <n v="1.7212576185849302"/>
    <n v="0.91995774418982612"/>
    <n v="5432684.5233333306"/>
    <n v="0.41902944149515875"/>
    <n v="-0.42624746047168993"/>
    <n v="0.58348427596294461"/>
    <n v="6153"/>
    <d v="2022-01-27T00:00:00"/>
    <m/>
    <d v="2022-04-07T00:00:00"/>
    <d v="2022-04-21T00:00:00"/>
    <n v="17"/>
  </r>
  <r>
    <s v="SS22"/>
    <m/>
    <x v="17"/>
    <m/>
    <x v="3"/>
    <x v="0"/>
    <x v="5"/>
    <s v="Top"/>
    <x v="0"/>
    <x v="1"/>
    <x v="1"/>
    <x v="1"/>
    <x v="0"/>
    <n v="6"/>
    <n v="1"/>
    <n v="1"/>
    <n v="0"/>
    <n v="2"/>
    <n v="2"/>
    <n v="2"/>
    <n v="2"/>
    <n v="1"/>
    <n v="1"/>
    <n v="2.0570150257732931"/>
    <n v="4579.8"/>
    <n v="763.30000000000007"/>
    <n v="3.5"/>
    <x v="8"/>
    <n v="2.9999999999999996"/>
    <n v="1198"/>
    <n v="1.2606002195335348"/>
    <x v="60"/>
    <n v="12299"/>
    <n v="6636"/>
    <n v="2348"/>
    <n v="740"/>
    <n v="740"/>
    <n v="168"/>
    <n v="226"/>
    <n v="1107"/>
    <n v="334"/>
    <n v="0"/>
    <n v="25299.227801985733"/>
    <n v="31892.212121212124"/>
    <n v="2455700.3333333335"/>
    <n v="7367101"/>
    <n v="11314"/>
    <n v="6105"/>
    <n v="2160"/>
    <n v="680"/>
    <n v="680"/>
    <n v="154"/>
    <n v="208"/>
    <n v="1019"/>
    <n v="308"/>
    <n v="0"/>
    <n v="6777086"/>
    <n v="3879341.6366666667"/>
    <n v="2259028.666666667"/>
    <n v="1.7172609156796887"/>
    <n v="0.91991218798276286"/>
    <n v="1620312.9699999997"/>
    <n v="0.41767730758362842"/>
    <n v="-0.42757969477343705"/>
    <n v="0.5797292462801853"/>
    <n v="6149.5"/>
    <d v="2022-01-27T00:00:00"/>
    <m/>
    <d v="2022-04-07T00:00:00"/>
    <d v="2022-04-21T00:00:00"/>
    <n v="17"/>
  </r>
  <r>
    <s v="SS22"/>
    <m/>
    <x v="24"/>
    <m/>
    <x v="3"/>
    <x v="0"/>
    <x v="14"/>
    <s v="Top"/>
    <x v="0"/>
    <x v="3"/>
    <x v="0"/>
    <x v="1"/>
    <x v="0"/>
    <n v="6"/>
    <n v="1"/>
    <n v="0"/>
    <n v="0"/>
    <n v="1"/>
    <n v="1"/>
    <n v="1"/>
    <n v="1"/>
    <n v="1"/>
    <n v="1"/>
    <n v="4.4600888778412839"/>
    <n v="9127"/>
    <n v="1521.1666666666667"/>
    <n v="3.5"/>
    <x v="3"/>
    <n v="3.3956255086524334"/>
    <n v="1399"/>
    <n v="1.1996752211152104"/>
    <x v="114"/>
    <n v="4991"/>
    <n v="2909"/>
    <n v="859"/>
    <n v="268"/>
    <n v="268"/>
    <n v="71"/>
    <n v="92"/>
    <n v="401"/>
    <n v="123"/>
    <n v="0"/>
    <n v="22260.303589305848"/>
    <n v="26705.134630592205"/>
    <n v="2056295.3665555997"/>
    <n v="6982409"/>
    <n v="4591"/>
    <n v="2675"/>
    <n v="790"/>
    <n v="247"/>
    <n v="247"/>
    <n v="65"/>
    <n v="85"/>
    <n v="369"/>
    <n v="113"/>
    <n v="0"/>
    <n v="6422809"/>
    <n v="3711888.0779751209"/>
    <n v="1891495.0967454936"/>
    <n v="1.9624095692142134"/>
    <n v="0.91985574033259865"/>
    <n v="1820392.9812296273"/>
    <n v="0.4904223788511084"/>
    <n v="-0.42207715067112839"/>
    <n v="0.80513370712531618"/>
    <n v="4991"/>
    <d v="2022-01-27T00:00:00"/>
    <m/>
    <d v="2022-04-07T00:00:00"/>
    <d v="2022-04-21T00:00:00"/>
    <n v="17"/>
  </r>
  <r>
    <s v="SS22"/>
    <m/>
    <x v="24"/>
    <m/>
    <x v="3"/>
    <x v="0"/>
    <x v="14"/>
    <s v="Top"/>
    <x v="0"/>
    <x v="3"/>
    <x v="1"/>
    <x v="1"/>
    <x v="0"/>
    <n v="6"/>
    <n v="1"/>
    <n v="0"/>
    <n v="0"/>
    <n v="1"/>
    <n v="1"/>
    <n v="1"/>
    <n v="1"/>
    <n v="1"/>
    <n v="1"/>
    <n v="3.9022061838667912"/>
    <n v="9127"/>
    <n v="1521.1666666666667"/>
    <n v="3.5"/>
    <x v="4"/>
    <n v="3.3262474634276868"/>
    <n v="1199"/>
    <n v="1.1996752211152104"/>
    <x v="115"/>
    <n v="4515"/>
    <n v="2624"/>
    <n v="772"/>
    <n v="240"/>
    <n v="240"/>
    <n v="71"/>
    <n v="93"/>
    <n v="363"/>
    <n v="112"/>
    <n v="0"/>
    <n v="17618.460920158563"/>
    <n v="21136.431000100918"/>
    <n v="1627505.1870077706"/>
    <n v="5413485"/>
    <n v="4154"/>
    <n v="2414"/>
    <n v="710"/>
    <n v="221"/>
    <n v="221"/>
    <n v="65"/>
    <n v="86"/>
    <n v="334"/>
    <n v="103"/>
    <n v="0"/>
    <n v="4980646"/>
    <n v="2919820.084368201"/>
    <n v="1497376.8653001725"/>
    <n v="1.9499567223398218"/>
    <n v="0.92004429678848287"/>
    <n v="1422443.2190680285"/>
    <n v="0.48716810555668905"/>
    <n v="-0.4137667916233756"/>
    <n v="0.79404656137311602"/>
    <n v="4515"/>
    <d v="2022-01-27T00:00:00"/>
    <m/>
    <d v="2022-04-07T00:00:00"/>
    <d v="2022-04-21T00:00:00"/>
    <n v="17"/>
  </r>
  <r>
    <s v="SS22"/>
    <m/>
    <x v="1"/>
    <m/>
    <x v="0"/>
    <x v="0"/>
    <x v="1"/>
    <s v="Bottom"/>
    <x v="1"/>
    <x v="0"/>
    <x v="0"/>
    <x v="0"/>
    <x v="0"/>
    <n v="6"/>
    <n v="2"/>
    <n v="0"/>
    <n v="0"/>
    <n v="2"/>
    <n v="2"/>
    <n v="2"/>
    <n v="2"/>
    <n v="1"/>
    <n v="1"/>
    <n v="5.1846076751078263"/>
    <n v="5269"/>
    <n v="878.16666666666663"/>
    <n v="3.3"/>
    <x v="0"/>
    <n v="3.4698697395612941"/>
    <n v="3598"/>
    <n v="1.2987075588215762"/>
    <x v="116"/>
    <n v="5207"/>
    <n v="2663"/>
    <n v="1000"/>
    <n v="314"/>
    <n v="314"/>
    <n v="135"/>
    <n v="169"/>
    <n v="470"/>
    <n v="142"/>
    <n v="0"/>
    <n v="26996.252164286452"/>
    <n v="35060.23674561215"/>
    <n v="2699638.2294121357"/>
    <n v="9367393"/>
    <n v="4582"/>
    <n v="2343"/>
    <n v="880"/>
    <n v="276"/>
    <n v="276"/>
    <n v="119"/>
    <n v="149"/>
    <n v="414"/>
    <n v="125"/>
    <n v="0"/>
    <n v="8243018"/>
    <n v="5888522.5763526158"/>
    <n v="2375598.6877600164"/>
    <n v="2.4787530851454469"/>
    <n v="0.87996927213366627"/>
    <n v="3512923.8885925994"/>
    <n v="0.59657135436653519"/>
    <n v="-0.28563511855092205"/>
    <n v="1.1812265481345183"/>
    <n v="2603.5"/>
    <d v="2021-09-23T00:00:00"/>
    <m/>
    <d v="2021-12-02T00:00:00"/>
    <d v="2021-12-16T00:00:00"/>
    <n v="51"/>
  </r>
  <r>
    <s v="SS22"/>
    <m/>
    <x v="1"/>
    <m/>
    <x v="0"/>
    <x v="0"/>
    <x v="1"/>
    <s v="Bottom"/>
    <x v="1"/>
    <x v="0"/>
    <x v="1"/>
    <x v="0"/>
    <x v="0"/>
    <n v="6"/>
    <n v="2"/>
    <n v="0"/>
    <n v="0"/>
    <n v="2"/>
    <n v="2"/>
    <n v="2"/>
    <n v="2"/>
    <n v="1"/>
    <n v="1"/>
    <n v="4.5"/>
    <n v="5269"/>
    <n v="878.16666666666663"/>
    <n v="3.3"/>
    <x v="1"/>
    <n v="3.5533162053094753"/>
    <n v="3198"/>
    <n v="1.2987075588215762"/>
    <x v="117"/>
    <n v="5441"/>
    <n v="2805"/>
    <n v="1053"/>
    <n v="330"/>
    <n v="330"/>
    <n v="120"/>
    <n v="155"/>
    <n v="498"/>
    <n v="150"/>
    <n v="0"/>
    <n v="24484.5"/>
    <n v="31798.205223966881"/>
    <n v="2448461.8022454497"/>
    <n v="8700159"/>
    <n v="4788"/>
    <n v="2469"/>
    <n v="927"/>
    <n v="290"/>
    <n v="290"/>
    <n v="106"/>
    <n v="136"/>
    <n v="438"/>
    <n v="132"/>
    <n v="0"/>
    <n v="7656012"/>
    <n v="5335995.3712025946"/>
    <n v="2154610.385802465"/>
    <n v="2.4765476887902644"/>
    <n v="0.87998529682043747"/>
    <n v="3181384.9854001296"/>
    <n v="0.59621209616662918"/>
    <n v="-0.30303200005399744"/>
    <n v="1.1793255530100688"/>
    <n v="2720.5"/>
    <d v="2021-09-23T00:00:00"/>
    <m/>
    <d v="2021-12-02T00:00:00"/>
    <d v="2021-12-16T00:00:00"/>
    <n v="51"/>
  </r>
  <r>
    <s v="SS22"/>
    <m/>
    <x v="2"/>
    <m/>
    <x v="0"/>
    <x v="0"/>
    <x v="0"/>
    <m/>
    <x v="1"/>
    <x v="1"/>
    <x v="0"/>
    <x v="0"/>
    <x v="0"/>
    <n v="6"/>
    <n v="2"/>
    <n v="0"/>
    <n v="0"/>
    <n v="2"/>
    <n v="2"/>
    <n v="2"/>
    <n v="2"/>
    <n v="1"/>
    <n v="1"/>
    <n v="4.5766606299896573"/>
    <n v="2363"/>
    <n v="393.83333333333331"/>
    <n v="3.3"/>
    <x v="1"/>
    <n v="3.6368736767017911"/>
    <n v="3198"/>
    <n v="1.2476156456966372"/>
    <x v="118"/>
    <n v="5188"/>
    <n v="2652"/>
    <n v="998"/>
    <n v="315"/>
    <n v="315"/>
    <n v="131"/>
    <n v="165"/>
    <n v="468"/>
    <n v="144"/>
    <n v="0"/>
    <n v="23743.71534838634"/>
    <n v="29623.030755614178"/>
    <n v="2280973.3681822917"/>
    <n v="8295612"/>
    <n v="4565"/>
    <n v="2334"/>
    <n v="878"/>
    <n v="277"/>
    <n v="277"/>
    <n v="115"/>
    <n v="145"/>
    <n v="412"/>
    <n v="127"/>
    <n v="0"/>
    <n v="7299435"/>
    <n v="5227966.3091375381"/>
    <n v="2007063.112134187"/>
    <n v="2.6047842130776053"/>
    <n v="0.87991518889745568"/>
    <n v="3220903.1970033511"/>
    <n v="0.61609103933470188"/>
    <n v="-0.28378479853063443"/>
    <n v="1.2919891928872915"/>
    <n v="2594"/>
    <d v="2021-09-23T00:00:00"/>
    <m/>
    <d v="2021-12-02T00:00:00"/>
    <d v="2021-12-16T00:00:00"/>
    <n v="51"/>
  </r>
  <r>
    <s v="SS22"/>
    <m/>
    <x v="2"/>
    <m/>
    <x v="0"/>
    <x v="0"/>
    <x v="0"/>
    <m/>
    <x v="1"/>
    <x v="1"/>
    <x v="1"/>
    <x v="0"/>
    <x v="0"/>
    <n v="6"/>
    <n v="1"/>
    <n v="0"/>
    <n v="0"/>
    <n v="1"/>
    <n v="1"/>
    <n v="1"/>
    <n v="1"/>
    <n v="1"/>
    <n v="1"/>
    <n v="4.2178242642164978"/>
    <n v="2363"/>
    <n v="393.83333333333331"/>
    <n v="3.3"/>
    <x v="3"/>
    <n v="3.4526908674505643"/>
    <n v="1399"/>
    <n v="1.2476156456966372"/>
    <x v="119"/>
    <n v="4025"/>
    <n v="2237"/>
    <n v="706"/>
    <n v="223"/>
    <n v="223"/>
    <n v="90"/>
    <n v="114"/>
    <n v="332"/>
    <n v="100"/>
    <n v="0"/>
    <n v="16976.742663471403"/>
    <n v="21180.449759912524"/>
    <n v="1630894.6315132643"/>
    <n v="5630975"/>
    <n v="3540"/>
    <n v="1968"/>
    <n v="621"/>
    <n v="196"/>
    <n v="196"/>
    <n v="79"/>
    <n v="100"/>
    <n v="292"/>
    <n v="88"/>
    <n v="0"/>
    <n v="4952460"/>
    <n v="3572639.6849405719"/>
    <n v="1434376.8933060758"/>
    <n v="2.4907259044769212"/>
    <n v="0.87950310559006206"/>
    <n v="2138262.7916344963"/>
    <n v="0.59851061965406804"/>
    <n v="-0.27861311652379384"/>
    <n v="1.1906011681610682"/>
    <n v="4025"/>
    <d v="2021-09-23T00:00:00"/>
    <m/>
    <d v="2021-12-02T00:00:00"/>
    <d v="2021-12-16T00:00:00"/>
    <n v="51"/>
  </r>
  <r>
    <s v="SS22"/>
    <m/>
    <x v="2"/>
    <m/>
    <x v="0"/>
    <x v="0"/>
    <x v="0"/>
    <m/>
    <x v="1"/>
    <x v="1"/>
    <x v="1"/>
    <x v="0"/>
    <x v="0"/>
    <n v="6"/>
    <n v="2"/>
    <n v="0"/>
    <n v="0"/>
    <n v="2"/>
    <n v="2"/>
    <n v="2"/>
    <n v="2"/>
    <n v="1"/>
    <n v="1"/>
    <n v="4.9293085542645914"/>
    <n v="2363"/>
    <n v="393.83333333333331"/>
    <n v="3.3"/>
    <x v="0"/>
    <n v="3.7990378612108997"/>
    <n v="3598"/>
    <n v="1.2476156456966372"/>
    <x v="5"/>
    <n v="7302"/>
    <n v="3729"/>
    <n v="1409"/>
    <n v="442"/>
    <n v="442"/>
    <n v="183"/>
    <n v="231"/>
    <n v="665"/>
    <n v="201"/>
    <n v="0"/>
    <n v="35993.811063240049"/>
    <n v="44906.441830746997"/>
    <n v="3457796.0209675189"/>
    <n v="13136298"/>
    <n v="6425"/>
    <n v="3281"/>
    <n v="1240"/>
    <n v="389"/>
    <n v="389"/>
    <n v="161"/>
    <n v="203"/>
    <n v="585"/>
    <n v="177"/>
    <n v="0"/>
    <n v="11558575"/>
    <n v="8302656.7056297883"/>
    <n v="3042500.6073289928"/>
    <n v="2.728892374131251"/>
    <n v="0.87989591892632157"/>
    <n v="5260156.098300796"/>
    <n v="0.63355095661537331"/>
    <n v="-0.28168855541190951"/>
    <n v="1.401141263187248"/>
    <n v="3651"/>
    <d v="2021-09-23T00:00:00"/>
    <m/>
    <d v="2021-12-02T00:00:00"/>
    <d v="2021-12-16T00:00:00"/>
    <n v="51"/>
  </r>
  <r>
    <s v="SS22"/>
    <m/>
    <x v="26"/>
    <m/>
    <x v="0"/>
    <x v="0"/>
    <x v="6"/>
    <s v="Top"/>
    <x v="1"/>
    <x v="1"/>
    <x v="0"/>
    <x v="0"/>
    <x v="0"/>
    <n v="6"/>
    <n v="2"/>
    <n v="0"/>
    <n v="0"/>
    <n v="2"/>
    <n v="2"/>
    <n v="2"/>
    <n v="2"/>
    <n v="1"/>
    <n v="1"/>
    <n v="5.6000000000000005"/>
    <n v="4470"/>
    <n v="745"/>
    <n v="3.3"/>
    <x v="0"/>
    <n v="3.1363249551530976"/>
    <n v="3598"/>
    <n v="1.3302441493580071"/>
    <x v="120"/>
    <n v="7197"/>
    <n v="3679"/>
    <n v="1386"/>
    <n v="435"/>
    <n v="435"/>
    <n v="181"/>
    <n v="228"/>
    <n v="655"/>
    <n v="198"/>
    <n v="0"/>
    <n v="40303.200000000004"/>
    <n v="53613.096000405632"/>
    <n v="4128208.3920312338"/>
    <n v="12947403"/>
    <n v="6334"/>
    <n v="3238"/>
    <n v="1220"/>
    <n v="383"/>
    <n v="383"/>
    <n v="159"/>
    <n v="201"/>
    <n v="576"/>
    <n v="174"/>
    <n v="0"/>
    <n v="11394866"/>
    <n v="8167602.7251362596"/>
    <n v="3633190.4898048956"/>
    <n v="2.2480524343701189"/>
    <n v="0.88008892594136445"/>
    <n v="4534412.235331364"/>
    <n v="0.55517051795093486"/>
    <n v="-0.28322081846892633"/>
    <n v="0.97848605242466746"/>
    <n v="3598.5"/>
    <d v="2021-09-23T00:00:00"/>
    <m/>
    <d v="2021-12-02T00:00:00"/>
    <d v="2021-12-16T00:00:00"/>
    <n v="51"/>
  </r>
  <r>
    <s v="SS22"/>
    <m/>
    <x v="26"/>
    <m/>
    <x v="0"/>
    <x v="0"/>
    <x v="6"/>
    <s v="Top"/>
    <x v="1"/>
    <x v="1"/>
    <x v="1"/>
    <x v="0"/>
    <x v="0"/>
    <n v="6"/>
    <n v="2"/>
    <n v="0"/>
    <n v="0"/>
    <n v="2"/>
    <n v="2"/>
    <n v="2"/>
    <n v="2"/>
    <n v="1"/>
    <n v="1"/>
    <n v="4.8"/>
    <n v="4470"/>
    <n v="745"/>
    <n v="3.3"/>
    <x v="1"/>
    <n v="3.2522591461023374"/>
    <n v="3198"/>
    <n v="1.3302441493580071"/>
    <x v="121"/>
    <n v="7939"/>
    <n v="4071"/>
    <n v="1530"/>
    <n v="480"/>
    <n v="480"/>
    <n v="192"/>
    <n v="243"/>
    <n v="725"/>
    <n v="218"/>
    <n v="0"/>
    <n v="38107.199999999997"/>
    <n v="50691.879848415439"/>
    <n v="3903274.7483279887"/>
    <n v="12694461"/>
    <n v="6986"/>
    <n v="3583"/>
    <n v="1346"/>
    <n v="422"/>
    <n v="422"/>
    <n v="169"/>
    <n v="214"/>
    <n v="638"/>
    <n v="192"/>
    <n v="0"/>
    <n v="11170614"/>
    <n v="7859498.4434718937"/>
    <n v="3434724.4478925974"/>
    <n v="2.2882471542350804"/>
    <n v="0.87995969265650587"/>
    <n v="4424773.9955792967"/>
    <n v="0.5629842702309481"/>
    <n v="-0.29641303123786267"/>
    <n v="1.0135652625628255"/>
    <n v="3969.5"/>
    <d v="2021-09-23T00:00:00"/>
    <m/>
    <d v="2021-12-02T00:00:00"/>
    <d v="2021-12-16T00:00:00"/>
    <n v="51"/>
  </r>
  <r>
    <s v="SS22"/>
    <m/>
    <x v="27"/>
    <m/>
    <x v="0"/>
    <x v="0"/>
    <x v="15"/>
    <m/>
    <x v="1"/>
    <x v="1"/>
    <x v="1"/>
    <x v="0"/>
    <x v="0"/>
    <n v="6"/>
    <n v="2"/>
    <n v="0"/>
    <n v="0"/>
    <n v="2"/>
    <n v="2"/>
    <n v="2"/>
    <n v="2"/>
    <n v="1"/>
    <n v="1"/>
    <n v="4.2397672647170301"/>
    <n v="5400"/>
    <n v="900"/>
    <n v="3.3"/>
    <x v="3"/>
    <n v="3.4786462363973736"/>
    <n v="2798"/>
    <n v="1.2318978773318277"/>
    <x v="122"/>
    <n v="4970"/>
    <n v="2530"/>
    <n v="951"/>
    <n v="299"/>
    <n v="299"/>
    <n v="135"/>
    <n v="170"/>
    <n v="450"/>
    <n v="136"/>
    <n v="0"/>
    <n v="21071.64330564364"/>
    <n v="25958.112660115818"/>
    <n v="1998774.674828918"/>
    <n v="6953030"/>
    <n v="4374"/>
    <n v="2226"/>
    <n v="837"/>
    <n v="263"/>
    <n v="263"/>
    <n v="119"/>
    <n v="150"/>
    <n v="396"/>
    <n v="120"/>
    <n v="0"/>
    <n v="6119226"/>
    <n v="4384904.5902947886"/>
    <n v="1759082.5810264964"/>
    <n v="2.4927224211020373"/>
    <n v="0.88008048289738428"/>
    <n v="2625822.0092682922"/>
    <n v="0.59883218783826797"/>
    <n v="-0.2834216957676039"/>
    <n v="1.193796352092618"/>
    <n v="2485"/>
    <d v="2021-09-23T00:00:00"/>
    <m/>
    <d v="2021-12-02T00:00:00"/>
    <d v="2021-12-16T00:00:00"/>
    <n v="51"/>
  </r>
  <r>
    <s v="SS22"/>
    <m/>
    <x v="3"/>
    <m/>
    <x v="0"/>
    <x v="0"/>
    <x v="1"/>
    <s v="Bottom"/>
    <x v="1"/>
    <x v="1"/>
    <x v="0"/>
    <x v="0"/>
    <x v="0"/>
    <n v="6"/>
    <n v="2"/>
    <n v="0"/>
    <n v="0"/>
    <n v="2"/>
    <n v="2"/>
    <n v="2"/>
    <n v="2"/>
    <n v="1"/>
    <n v="1"/>
    <n v="3.7018734652951588"/>
    <n v="2796"/>
    <n v="466"/>
    <n v="3.3"/>
    <x v="4"/>
    <n v="3.2056315759233378"/>
    <n v="2398"/>
    <n v="1.3121795970780794"/>
    <x v="123"/>
    <n v="5403"/>
    <n v="2796"/>
    <n v="1050"/>
    <n v="331"/>
    <n v="331"/>
    <n v="111"/>
    <n v="139"/>
    <n v="495"/>
    <n v="150"/>
    <n v="0"/>
    <n v="20001.222332989742"/>
    <n v="26245.195861971562"/>
    <n v="2020880.0813718103"/>
    <n v="6478197"/>
    <n v="4755"/>
    <n v="2461"/>
    <n v="924"/>
    <n v="291"/>
    <n v="291"/>
    <n v="98"/>
    <n v="122"/>
    <n v="436"/>
    <n v="132"/>
    <n v="0"/>
    <n v="5701245"/>
    <n v="3872588.8444995759"/>
    <n v="1778509.1221400998"/>
    <n v="2.1774354690065616"/>
    <n v="0.88006662965019433"/>
    <n v="2094079.7223594761"/>
    <n v="0.54074413950084022"/>
    <n v="-0.32074681152983675"/>
    <n v="0.91628829448939486"/>
    <n v="2701.5"/>
    <d v="2021-09-23T00:00:00"/>
    <m/>
    <d v="2021-12-02T00:00:00"/>
    <d v="2021-12-16T00:00:00"/>
    <n v="51"/>
  </r>
  <r>
    <s v="SS22"/>
    <m/>
    <x v="3"/>
    <m/>
    <x v="0"/>
    <x v="0"/>
    <x v="1"/>
    <s v="Bottom"/>
    <x v="1"/>
    <x v="1"/>
    <x v="1"/>
    <x v="0"/>
    <x v="0"/>
    <n v="6"/>
    <n v="2"/>
    <n v="0"/>
    <n v="0"/>
    <n v="2"/>
    <n v="2"/>
    <n v="2"/>
    <n v="2"/>
    <n v="1"/>
    <n v="1"/>
    <n v="2.8055686672522651"/>
    <n v="2796"/>
    <n v="466"/>
    <n v="3.3"/>
    <x v="5"/>
    <n v="3.5242002665059218"/>
    <n v="1998"/>
    <n v="1.3121795970780794"/>
    <x v="124"/>
    <n v="5191"/>
    <n v="2687"/>
    <n v="1009"/>
    <n v="318"/>
    <n v="318"/>
    <n v="106"/>
    <n v="132"/>
    <n v="476"/>
    <n v="145"/>
    <n v="0"/>
    <n v="14563.706951706508"/>
    <n v="19110.199119853471"/>
    <n v="1471485.3322287172"/>
    <n v="5185809"/>
    <n v="4568"/>
    <n v="2364"/>
    <n v="888"/>
    <n v="280"/>
    <n v="280"/>
    <n v="93"/>
    <n v="116"/>
    <n v="419"/>
    <n v="128"/>
    <n v="0"/>
    <n v="4563432"/>
    <n v="3081769.9111582362"/>
    <n v="1294884.4148758966"/>
    <n v="2.3799575280652343"/>
    <n v="0.87998458871123098"/>
    <n v="1786885.4962823396"/>
    <n v="0.57982443459277133"/>
    <n v="-0.32468153110241671"/>
    <n v="1.0943259464846831"/>
    <n v="2595.5"/>
    <d v="2021-09-23T00:00:00"/>
    <m/>
    <d v="2021-12-02T00:00:00"/>
    <d v="2021-12-16T00:00:00"/>
    <n v="51"/>
  </r>
  <r>
    <s v="SS22"/>
    <m/>
    <x v="4"/>
    <m/>
    <x v="0"/>
    <x v="0"/>
    <x v="1"/>
    <s v="Bottom"/>
    <x v="1"/>
    <x v="1"/>
    <x v="0"/>
    <x v="0"/>
    <x v="0"/>
    <n v="6"/>
    <n v="3"/>
    <n v="1"/>
    <n v="0"/>
    <n v="4"/>
    <n v="4"/>
    <n v="4"/>
    <n v="4"/>
    <n v="3"/>
    <n v="2"/>
    <n v="1.9685195446085055"/>
    <n v="5741"/>
    <n v="956.83333333333337"/>
    <n v="3.3"/>
    <x v="7"/>
    <n v="3.5144181958423251"/>
    <n v="2796"/>
    <n v="1.3121795970780794"/>
    <x v="125"/>
    <n v="11239"/>
    <n v="6034"/>
    <n v="2100"/>
    <n v="660"/>
    <n v="660"/>
    <n v="221"/>
    <n v="280"/>
    <n v="985"/>
    <n v="299"/>
    <n v="0"/>
    <n v="22124.191161854993"/>
    <n v="29030.91224444129"/>
    <n v="2235380.2428219793"/>
    <n v="7856061"/>
    <n v="9891"/>
    <n v="5310"/>
    <n v="1848"/>
    <n v="581"/>
    <n v="581"/>
    <n v="194"/>
    <n v="247"/>
    <n v="867"/>
    <n v="263"/>
    <n v="0"/>
    <n v="6913809"/>
    <n v="4692843.7186083067"/>
    <n v="1967269.862243278"/>
    <n v="2.3854600777836636"/>
    <n v="0.88006050360352339"/>
    <n v="2725573.8563650288"/>
    <n v="0.58079365514718551"/>
    <n v="-0.32123613501496695"/>
    <n v="1.0993491973803913"/>
    <n v="2809.75"/>
    <d v="2021-09-23T00:00:00"/>
    <m/>
    <d v="2021-12-02T00:00:00"/>
    <d v="2021-12-16T00:00:00"/>
    <n v="51"/>
  </r>
  <r>
    <s v="SS22"/>
    <m/>
    <x v="4"/>
    <m/>
    <x v="0"/>
    <x v="0"/>
    <x v="1"/>
    <s v="Bottom"/>
    <x v="1"/>
    <x v="1"/>
    <x v="1"/>
    <x v="0"/>
    <x v="0"/>
    <n v="6"/>
    <n v="3"/>
    <n v="1"/>
    <n v="0"/>
    <n v="4"/>
    <n v="4"/>
    <n v="4"/>
    <n v="4"/>
    <n v="3"/>
    <n v="2"/>
    <n v="1.5535451414569752"/>
    <n v="5741"/>
    <n v="956.83333333333337"/>
    <n v="3.3"/>
    <x v="8"/>
    <n v="3.816092906117631"/>
    <n v="2396"/>
    <n v="1.3121795970780794"/>
    <x v="126"/>
    <n v="10814"/>
    <n v="5806"/>
    <n v="2020"/>
    <n v="634"/>
    <n v="634"/>
    <n v="211"/>
    <n v="267"/>
    <n v="954"/>
    <n v="288"/>
    <n v="0"/>
    <n v="16800.037159715728"/>
    <n v="22044.665991132544"/>
    <n v="1697439.2813172059"/>
    <n v="6477586"/>
    <n v="9516"/>
    <n v="5110"/>
    <n v="1777"/>
    <n v="558"/>
    <n v="558"/>
    <n v="186"/>
    <n v="235"/>
    <n v="839"/>
    <n v="253"/>
    <n v="0"/>
    <n v="5700084"/>
    <n v="3848203.9683270743"/>
    <n v="1493696.338174083"/>
    <n v="2.5762960449050687"/>
    <n v="0.87997040872942478"/>
    <n v="2354507.630152991"/>
    <n v="0.6118458505661184"/>
    <n v="-0.32488644582657478"/>
    <n v="1.2670642836431143"/>
    <n v="2703.5"/>
    <d v="2021-09-23T00:00:00"/>
    <m/>
    <d v="2021-12-02T00:00:00"/>
    <d v="2021-12-16T00:00:00"/>
    <n v="51"/>
  </r>
  <r>
    <s v="SS22"/>
    <m/>
    <x v="5"/>
    <m/>
    <x v="0"/>
    <x v="0"/>
    <x v="2"/>
    <s v="Bottom"/>
    <x v="1"/>
    <x v="1"/>
    <x v="0"/>
    <x v="0"/>
    <x v="0"/>
    <n v="6"/>
    <n v="2"/>
    <n v="1"/>
    <n v="0"/>
    <n v="3"/>
    <n v="3"/>
    <n v="3"/>
    <n v="3"/>
    <n v="2"/>
    <n v="2"/>
    <n v="3.9333379900888974"/>
    <n v="8277"/>
    <n v="1379.5"/>
    <n v="3.3"/>
    <x v="4"/>
    <n v="3.1541213942040089"/>
    <n v="3597"/>
    <n v="1.2551302219142753"/>
    <x v="127"/>
    <n v="4844"/>
    <n v="2591"/>
    <n v="912"/>
    <n v="280"/>
    <n v="280"/>
    <n v="100"/>
    <n v="122"/>
    <n v="429"/>
    <n v="130"/>
    <n v="0"/>
    <n v="19053.089223990621"/>
    <n v="23914.108105859836"/>
    <n v="1841386.3241512072"/>
    <n v="5807956"/>
    <n v="4260"/>
    <n v="2279"/>
    <n v="802"/>
    <n v="246"/>
    <n v="246"/>
    <n v="88"/>
    <n v="107"/>
    <n v="378"/>
    <n v="114"/>
    <n v="0"/>
    <n v="5107740"/>
    <n v="3450753.7272358555"/>
    <n v="1619385.9910991208"/>
    <n v="2.1309025434348339"/>
    <n v="0.87943848059454999"/>
    <n v="1831367.7361367347"/>
    <n v="0.53071528161579595"/>
    <n v="-0.32440693394028364"/>
    <n v="0.87399769509339187"/>
    <n v="1614.6666666666667"/>
    <d v="2021-09-23T00:00:00"/>
    <m/>
    <d v="2021-12-02T00:00:00"/>
    <d v="2021-12-16T00:00:00"/>
    <n v="51"/>
  </r>
  <r>
    <s v="SS22"/>
    <m/>
    <x v="5"/>
    <m/>
    <x v="0"/>
    <x v="0"/>
    <x v="2"/>
    <s v="Bottom"/>
    <x v="1"/>
    <x v="1"/>
    <x v="1"/>
    <x v="0"/>
    <x v="0"/>
    <n v="6"/>
    <n v="2"/>
    <n v="0"/>
    <n v="0"/>
    <n v="2"/>
    <n v="2"/>
    <n v="2"/>
    <n v="2"/>
    <n v="1"/>
    <n v="1"/>
    <n v="3.1472881561043717"/>
    <n v="8277"/>
    <n v="1379.5"/>
    <n v="3.3"/>
    <x v="5"/>
    <n v="3.284350277963711"/>
    <n v="1998"/>
    <n v="1.2551302219142753"/>
    <x v="128"/>
    <n v="4689"/>
    <n v="2422"/>
    <n v="910"/>
    <n v="285"/>
    <n v="285"/>
    <n v="101"/>
    <n v="125"/>
    <n v="430"/>
    <n v="131"/>
    <n v="0"/>
    <n v="14757.634163973398"/>
    <n v="18522.752643157623"/>
    <n v="1426251.9535231369"/>
    <n v="4684311"/>
    <n v="4127"/>
    <n v="2132"/>
    <n v="801"/>
    <n v="251"/>
    <n v="251"/>
    <n v="89"/>
    <n v="110"/>
    <n v="378"/>
    <n v="115"/>
    <n v="0"/>
    <n v="4122873"/>
    <n v="2823243.2744651441"/>
    <n v="1255308.5545297475"/>
    <n v="2.2490432844399457"/>
    <n v="0.88014502026018337"/>
    <n v="1567934.7199353967"/>
    <n v="0.5553664943140395"/>
    <n v="-0.31522429275285846"/>
    <n v="0.97948424714942561"/>
    <n v="2344.5"/>
    <d v="2021-09-23T00:00:00"/>
    <m/>
    <d v="2021-12-02T00:00:00"/>
    <d v="2021-12-16T00:00:00"/>
    <n v="51"/>
  </r>
  <r>
    <s v="SS22"/>
    <m/>
    <x v="7"/>
    <m/>
    <x v="0"/>
    <x v="0"/>
    <x v="3"/>
    <s v="Top"/>
    <x v="1"/>
    <x v="1"/>
    <x v="0"/>
    <x v="0"/>
    <x v="0"/>
    <n v="6"/>
    <n v="1"/>
    <n v="0"/>
    <n v="0"/>
    <n v="1"/>
    <n v="1"/>
    <n v="1"/>
    <n v="1"/>
    <n v="1"/>
    <n v="1"/>
    <n v="2.9197333638351908"/>
    <n v="3749"/>
    <n v="624.83333333333337"/>
    <n v="3.3"/>
    <x v="6"/>
    <n v="2.8384572218206419"/>
    <n v="799"/>
    <n v="1.252075472913518"/>
    <x v="129"/>
    <n v="3690"/>
    <n v="2071"/>
    <n v="650"/>
    <n v="203"/>
    <n v="203"/>
    <n v="74"/>
    <n v="92"/>
    <n v="306"/>
    <n v="91"/>
    <n v="0"/>
    <n v="10773.816112551855"/>
    <n v="13489.630904206642"/>
    <n v="1038701.5796239114"/>
    <n v="2948310"/>
    <n v="3247"/>
    <n v="1822"/>
    <n v="572"/>
    <n v="179"/>
    <n v="179"/>
    <n v="65"/>
    <n v="81"/>
    <n v="269"/>
    <n v="80"/>
    <n v="0"/>
    <n v="2594353"/>
    <n v="1817772.7922795038"/>
    <n v="914001.09188044455"/>
    <n v="1.9888081189702524"/>
    <n v="0.87994579945799456"/>
    <n v="903771.70039905922"/>
    <n v="0.49718628435720025"/>
    <n v="-0.29933482749668072"/>
    <n v="0.75004335021582924"/>
    <n v="3690"/>
    <d v="2021-09-23T00:00:00"/>
    <m/>
    <d v="2021-12-02T00:00:00"/>
    <d v="2021-12-16T00:00:00"/>
    <n v="51"/>
  </r>
  <r>
    <s v="SS22"/>
    <m/>
    <x v="6"/>
    <m/>
    <x v="0"/>
    <x v="0"/>
    <x v="3"/>
    <s v="Top"/>
    <x v="1"/>
    <x v="1"/>
    <x v="0"/>
    <x v="0"/>
    <x v="0"/>
    <n v="6"/>
    <n v="2"/>
    <n v="1"/>
    <n v="0"/>
    <n v="3"/>
    <n v="3"/>
    <n v="3"/>
    <n v="3"/>
    <n v="2"/>
    <n v="2"/>
    <n v="3.69536582584296"/>
    <n v="5649"/>
    <n v="941.5"/>
    <n v="3.3"/>
    <x v="4"/>
    <n v="3.3654296107115478"/>
    <n v="3597"/>
    <n v="1.252075472913518"/>
    <x v="130"/>
    <n v="10373"/>
    <n v="5518"/>
    <n v="1948"/>
    <n v="610"/>
    <n v="610"/>
    <n v="218"/>
    <n v="276"/>
    <n v="917"/>
    <n v="276"/>
    <n v="0"/>
    <n v="38332.029711469026"/>
    <n v="47994.594228722599"/>
    <n v="3695583.7556116399"/>
    <n v="12437227"/>
    <n v="9129"/>
    <n v="4856"/>
    <n v="1714"/>
    <n v="537"/>
    <n v="537"/>
    <n v="192"/>
    <n v="243"/>
    <n v="807"/>
    <n v="243"/>
    <n v="0"/>
    <n v="10945671"/>
    <n v="7638779.1917549931"/>
    <n v="3252384.4697752488"/>
    <n v="2.348670417886622"/>
    <n v="0.88007326713583345"/>
    <n v="4386394.7219797447"/>
    <n v="0.5742271915274435"/>
    <n v="-0.30211869224326282"/>
    <n v="1.0670020480947624"/>
    <n v="3457.6666666666665"/>
    <d v="2021-09-23T00:00:00"/>
    <m/>
    <d v="2021-12-02T00:00:00"/>
    <d v="2021-12-16T00:00:00"/>
    <n v="51"/>
  </r>
  <r>
    <s v="SS22"/>
    <m/>
    <x v="6"/>
    <m/>
    <x v="0"/>
    <x v="0"/>
    <x v="3"/>
    <s v="Top"/>
    <x v="1"/>
    <x v="1"/>
    <x v="0"/>
    <x v="0"/>
    <x v="0"/>
    <n v="6"/>
    <n v="4"/>
    <n v="2"/>
    <n v="0"/>
    <n v="6"/>
    <n v="6"/>
    <n v="6"/>
    <n v="6"/>
    <n v="4"/>
    <n v="3"/>
    <n v="4.005499754466272"/>
    <n v="5649"/>
    <n v="941.5"/>
    <n v="3.3"/>
    <x v="3"/>
    <n v="3.6227617332120832"/>
    <n v="8394"/>
    <n v="1.252075472913518"/>
    <x v="12"/>
    <n v="20595"/>
    <n v="10882"/>
    <n v="3890"/>
    <n v="1223"/>
    <n v="1223"/>
    <n v="436"/>
    <n v="553"/>
    <n v="1834"/>
    <n v="554"/>
    <n v="0"/>
    <n v="82493.267443232879"/>
    <n v="103287.79684616713"/>
    <n v="7953160.3571548685"/>
    <n v="28812405"/>
    <n v="18124"/>
    <n v="9576"/>
    <n v="3423"/>
    <n v="1076"/>
    <n v="1076"/>
    <n v="384"/>
    <n v="487"/>
    <n v="1614"/>
    <n v="488"/>
    <n v="0"/>
    <n v="25355476"/>
    <n v="17677262.947310064"/>
    <n v="6998935.5820866628"/>
    <n v="2.525707336491839"/>
    <n v="0.88001942218985185"/>
    <n v="10678327.3652234"/>
    <n v="0.6040713088362083"/>
    <n v="-0.3028226743875736"/>
    <n v="1.2226715108802177"/>
    <n v="3432.5"/>
    <d v="2021-09-23T00:00:00"/>
    <m/>
    <d v="2021-12-02T00:00:00"/>
    <d v="2021-12-16T00:00:00"/>
    <n v="51"/>
  </r>
  <r>
    <s v="SS22"/>
    <m/>
    <x v="6"/>
    <m/>
    <x v="0"/>
    <x v="0"/>
    <x v="3"/>
    <s v="Top"/>
    <x v="1"/>
    <x v="1"/>
    <x v="1"/>
    <x v="0"/>
    <x v="0"/>
    <n v="6"/>
    <n v="3"/>
    <n v="1"/>
    <n v="0"/>
    <n v="4"/>
    <n v="4"/>
    <n v="4"/>
    <n v="4"/>
    <n v="3"/>
    <n v="2"/>
    <n v="2.8955192979422999"/>
    <n v="5649"/>
    <n v="941.5"/>
    <n v="3.3"/>
    <x v="6"/>
    <n v="2.8621941004704095"/>
    <n v="3196"/>
    <n v="1.252075472913518"/>
    <x v="131"/>
    <n v="12826"/>
    <n v="6861"/>
    <n v="2390"/>
    <n v="752"/>
    <n v="752"/>
    <n v="266"/>
    <n v="336"/>
    <n v="1125"/>
    <n v="344"/>
    <n v="0"/>
    <n v="37137.930515407941"/>
    <n v="46499.491913108766"/>
    <n v="3580460.877309375"/>
    <n v="10247974"/>
    <n v="11285"/>
    <n v="6037"/>
    <n v="2103"/>
    <n v="661"/>
    <n v="661"/>
    <n v="234"/>
    <n v="296"/>
    <n v="990"/>
    <n v="303"/>
    <n v="0"/>
    <n v="9016715"/>
    <n v="6256982.8583463002"/>
    <n v="3150280.7578696632"/>
    <n v="1.9861667385409496"/>
    <n v="0.87985342273506939"/>
    <n v="3106702.100476637"/>
    <n v="0.49651759814757235"/>
    <n v="-0.30606846746888416"/>
    <n v="0.74753560302780442"/>
    <n v="3206.5"/>
    <d v="2021-09-23T00:00:00"/>
    <m/>
    <d v="2021-12-02T00:00:00"/>
    <d v="2021-12-16T00:00:00"/>
    <n v="51"/>
  </r>
  <r>
    <s v="SS22"/>
    <m/>
    <x v="6"/>
    <m/>
    <x v="0"/>
    <x v="0"/>
    <x v="3"/>
    <s v="Top"/>
    <x v="1"/>
    <x v="1"/>
    <x v="1"/>
    <x v="0"/>
    <x v="0"/>
    <n v="6"/>
    <n v="3"/>
    <n v="1"/>
    <n v="0"/>
    <n v="4"/>
    <n v="4"/>
    <n v="4"/>
    <n v="4"/>
    <n v="3"/>
    <n v="2"/>
    <n v="3.9680735022363134"/>
    <n v="5649"/>
    <n v="941.5"/>
    <n v="3.3"/>
    <x v="4"/>
    <n v="3.1341389129244988"/>
    <n v="4796"/>
    <n v="1.252075472913518"/>
    <x v="132"/>
    <n v="12826"/>
    <n v="6861"/>
    <n v="2390"/>
    <n v="752"/>
    <n v="752"/>
    <n v="266"/>
    <n v="336"/>
    <n v="1125"/>
    <n v="344"/>
    <n v="0"/>
    <n v="50894.510739682955"/>
    <n v="63723.768603090655"/>
    <n v="4906730.1824379805"/>
    <n v="15378374"/>
    <n v="11285"/>
    <n v="6037"/>
    <n v="2103"/>
    <n v="661"/>
    <n v="661"/>
    <n v="234"/>
    <n v="296"/>
    <n v="990"/>
    <n v="303"/>
    <n v="0"/>
    <n v="13530715"/>
    <n v="9374757.4739296902"/>
    <n v="4317203.3454555292"/>
    <n v="2.1714885132288142"/>
    <n v="0.87985342273506939"/>
    <n v="5057554.128474161"/>
    <n v="0.5394863965855905"/>
    <n v="-0.30714988277192368"/>
    <n v="0.9105916007942596"/>
    <n v="3206.5"/>
    <d v="2021-09-23T00:00:00"/>
    <m/>
    <d v="2021-12-02T00:00:00"/>
    <d v="2021-12-16T00:00:00"/>
    <n v="51"/>
  </r>
  <r>
    <s v="SS22"/>
    <m/>
    <x v="8"/>
    <m/>
    <x v="0"/>
    <x v="0"/>
    <x v="5"/>
    <s v="Top"/>
    <x v="1"/>
    <x v="1"/>
    <x v="0"/>
    <x v="0"/>
    <x v="0"/>
    <n v="6"/>
    <n v="3"/>
    <n v="1"/>
    <n v="0"/>
    <n v="4"/>
    <n v="4"/>
    <n v="4"/>
    <n v="4"/>
    <n v="3"/>
    <n v="2"/>
    <n v="2.0999999999999996"/>
    <n v="6713"/>
    <n v="1118.8333333333333"/>
    <n v="3.3"/>
    <x v="6"/>
    <n v="3.9197591356853354"/>
    <n v="3196"/>
    <n v="1.2606002195335348"/>
    <x v="133"/>
    <n v="10577"/>
    <n v="5579"/>
    <n v="1948"/>
    <n v="613"/>
    <n v="613"/>
    <n v="277"/>
    <n v="351"/>
    <n v="918"/>
    <n v="278"/>
    <n v="0"/>
    <n v="22211.699999999997"/>
    <n v="28000.073896213013"/>
    <n v="2156005.6900084019"/>
    <n v="8451023"/>
    <n v="9307"/>
    <n v="4909"/>
    <n v="1714"/>
    <n v="540"/>
    <n v="540"/>
    <n v="244"/>
    <n v="308"/>
    <n v="807"/>
    <n v="245"/>
    <n v="0"/>
    <n v="7436293"/>
    <n v="5355204.5835672412"/>
    <n v="1897130.0895252149"/>
    <n v="2.8227924975389858"/>
    <n v="0.87992814597712021"/>
    <n v="3458074.4940420263"/>
    <n v="0.64574087508315381"/>
    <n v="-0.27985562382127205"/>
    <n v="1.4838545688376046"/>
    <n v="2644.25"/>
    <d v="2021-09-23T00:00:00"/>
    <m/>
    <d v="2021-12-02T00:00:00"/>
    <d v="2021-12-16T00:00:00"/>
    <n v="51"/>
  </r>
  <r>
    <s v="SS22"/>
    <m/>
    <x v="8"/>
    <m/>
    <x v="0"/>
    <x v="0"/>
    <x v="5"/>
    <s v="Top"/>
    <x v="1"/>
    <x v="1"/>
    <x v="1"/>
    <x v="0"/>
    <x v="0"/>
    <n v="6"/>
    <n v="3"/>
    <n v="1"/>
    <n v="1"/>
    <n v="5"/>
    <n v="5"/>
    <n v="5"/>
    <n v="5"/>
    <n v="4"/>
    <n v="3"/>
    <n v="1.7999999999999998"/>
    <n v="6713"/>
    <n v="1118.8333333333333"/>
    <n v="3.3"/>
    <x v="8"/>
    <n v="3.4283583762888221"/>
    <n v="2995"/>
    <n v="1.2606002195335348"/>
    <x v="134"/>
    <n v="15175"/>
    <n v="8124"/>
    <n v="2766"/>
    <n v="874"/>
    <n v="874"/>
    <n v="373"/>
    <n v="470"/>
    <n v="1300"/>
    <n v="394"/>
    <n v="0"/>
    <n v="27314.999999999996"/>
    <n v="34433.294996558499"/>
    <n v="2651363.7147350046"/>
    <n v="9089825"/>
    <n v="13354"/>
    <n v="7148"/>
    <n v="2435"/>
    <n v="769"/>
    <n v="769"/>
    <n v="328"/>
    <n v="414"/>
    <n v="1144"/>
    <n v="347"/>
    <n v="0"/>
    <n v="7999046"/>
    <n v="5692099.4529782142"/>
    <n v="2333200.0689668041"/>
    <n v="2.4396105283413649"/>
    <n v="0.88"/>
    <n v="3358899.3840114102"/>
    <n v="0.59009850614152048"/>
    <n v="-0.28840271040093857"/>
    <n v="1.1468572649404014"/>
    <n v="3035"/>
    <d v="2021-09-23T00:00:00"/>
    <m/>
    <d v="2021-12-02T00:00:00"/>
    <d v="2021-12-16T00:00:00"/>
    <n v="51"/>
  </r>
  <r>
    <s v="SS22"/>
    <m/>
    <x v="6"/>
    <m/>
    <x v="0"/>
    <x v="0"/>
    <x v="8"/>
    <s v="Top"/>
    <x v="1"/>
    <x v="4"/>
    <x v="0"/>
    <x v="0"/>
    <x v="0"/>
    <n v="6"/>
    <n v="1"/>
    <n v="0"/>
    <n v="0"/>
    <n v="1"/>
    <n v="1"/>
    <n v="1"/>
    <n v="1"/>
    <n v="1"/>
    <n v="1"/>
    <n v="5.7271515981701615"/>
    <n v="5649"/>
    <n v="941.5"/>
    <n v="3.3"/>
    <x v="0"/>
    <n v="3.3455076291828947"/>
    <n v="1799"/>
    <n v="1.2193818726467431"/>
    <x v="135"/>
    <n v="1354"/>
    <n v="758"/>
    <n v="239"/>
    <n v="73"/>
    <n v="73"/>
    <n v="28"/>
    <n v="36"/>
    <n v="113"/>
    <n v="34"/>
    <n v="0"/>
    <n v="7754.5632639223986"/>
    <n v="9455.7738743193349"/>
    <n v="728094.58832258882"/>
    <n v="2435846"/>
    <n v="1191"/>
    <n v="667"/>
    <n v="210"/>
    <n v="64"/>
    <n v="64"/>
    <n v="25"/>
    <n v="32"/>
    <n v="99"/>
    <n v="30"/>
    <n v="0"/>
    <n v="2142609"/>
    <n v="1476994.2721446082"/>
    <n v="640443.61498685624"/>
    <n v="2.3062050078755494"/>
    <n v="0.87961595273264404"/>
    <n v="836550.65715775196"/>
    <n v="0.56638720469990267"/>
    <n v="-0.31065618031819697"/>
    <n v="1.0285747151992464"/>
    <n v="1354"/>
    <d v="2021-09-23T00:00:00"/>
    <m/>
    <d v="2021-12-02T00:00:00"/>
    <d v="2021-12-16T00:00:00"/>
    <n v="51"/>
  </r>
  <r>
    <s v="SS22"/>
    <m/>
    <x v="6"/>
    <m/>
    <x v="0"/>
    <x v="0"/>
    <x v="8"/>
    <s v="Top"/>
    <x v="1"/>
    <x v="4"/>
    <x v="1"/>
    <x v="0"/>
    <x v="0"/>
    <n v="6"/>
    <n v="1"/>
    <n v="0"/>
    <n v="0"/>
    <n v="1"/>
    <n v="1"/>
    <n v="1"/>
    <n v="1"/>
    <n v="1"/>
    <n v="1"/>
    <n v="4.8504634948601701"/>
    <n v="5649"/>
    <n v="941.5"/>
    <n v="3.3"/>
    <x v="1"/>
    <n v="3.5110318058591372"/>
    <n v="1599"/>
    <n v="1.2193818726467431"/>
    <x v="136"/>
    <n v="2071"/>
    <n v="1164"/>
    <n v="365"/>
    <n v="114"/>
    <n v="114"/>
    <n v="41"/>
    <n v="53"/>
    <n v="170"/>
    <n v="50"/>
    <n v="0"/>
    <n v="10045.309897855412"/>
    <n v="12249.068794563796"/>
    <n v="943178.29718141234"/>
    <n v="3311529"/>
    <n v="1822"/>
    <n v="1024"/>
    <n v="321"/>
    <n v="100"/>
    <n v="100"/>
    <n v="36"/>
    <n v="47"/>
    <n v="150"/>
    <n v="44"/>
    <n v="0"/>
    <n v="2913378"/>
    <n v="1975301.4237208283"/>
    <n v="829778.29911372927"/>
    <n v="2.3805170921324539"/>
    <n v="0.8797682279092226"/>
    <n v="1145523.124607099"/>
    <n v="0.57992320101167361"/>
    <n v="-0.32198931147251464"/>
    <n v="1.0943033036529846"/>
    <n v="2071"/>
    <d v="2021-09-23T00:00:00"/>
    <m/>
    <d v="2021-12-02T00:00:00"/>
    <d v="2021-12-16T00:00:00"/>
    <n v="51"/>
  </r>
  <r>
    <s v="SS22"/>
    <m/>
    <x v="9"/>
    <m/>
    <x v="0"/>
    <x v="0"/>
    <x v="6"/>
    <m/>
    <x v="1"/>
    <x v="2"/>
    <x v="0"/>
    <x v="0"/>
    <x v="0"/>
    <n v="6"/>
    <n v="1"/>
    <n v="0"/>
    <n v="0"/>
    <n v="1"/>
    <n v="1"/>
    <n v="1"/>
    <n v="1"/>
    <n v="1"/>
    <n v="1"/>
    <n v="10.586083128982589"/>
    <n v="3503"/>
    <n v="583.83333333333337"/>
    <n v="3.3"/>
    <x v="14"/>
    <n v="2.7999999999999989"/>
    <n v="2799"/>
    <n v="1.2263624430216213"/>
    <x v="137"/>
    <n v="5716"/>
    <n v="3177"/>
    <n v="998"/>
    <n v="313"/>
    <n v="313"/>
    <n v="134"/>
    <n v="169"/>
    <n v="468"/>
    <n v="144"/>
    <n v="0"/>
    <n v="60510.051165264478"/>
    <n v="74207.254174397051"/>
    <n v="5713958.5714285728"/>
    <n v="15999084"/>
    <n v="5029"/>
    <n v="2795"/>
    <n v="878"/>
    <n v="275"/>
    <n v="275"/>
    <n v="118"/>
    <n v="149"/>
    <n v="412"/>
    <n v="127"/>
    <n v="0"/>
    <n v="14076171"/>
    <n v="10195109.588571431"/>
    <n v="5027203.92857143"/>
    <n v="2.0279880691986478"/>
    <n v="0.87981105668299509"/>
    <n v="5167905.6600000011"/>
    <n v="0.50690045213375123"/>
    <n v="-0.27571854671476848"/>
    <n v="0.78424632610216949"/>
    <n v="5716"/>
    <d v="2021-09-23T00:00:00"/>
    <m/>
    <d v="2021-12-02T00:00:00"/>
    <d v="2021-12-16T00:00:00"/>
    <n v="51"/>
  </r>
  <r>
    <s v="SS22"/>
    <m/>
    <x v="28"/>
    <m/>
    <x v="0"/>
    <x v="0"/>
    <x v="6"/>
    <m/>
    <x v="1"/>
    <x v="2"/>
    <x v="1"/>
    <x v="0"/>
    <x v="0"/>
    <n v="6"/>
    <n v="1"/>
    <n v="0"/>
    <n v="0"/>
    <n v="1"/>
    <n v="1"/>
    <n v="1"/>
    <n v="1"/>
    <n v="1"/>
    <n v="1"/>
    <n v="8.7374792750508483"/>
    <n v="3503"/>
    <n v="583.83333333333337"/>
    <n v="3.3"/>
    <x v="18"/>
    <n v="3.15"/>
    <n v="2599"/>
    <n v="1.2263624430216213"/>
    <x v="138"/>
    <n v="3409"/>
    <n v="1851"/>
    <n v="583"/>
    <n v="182"/>
    <n v="182"/>
    <n v="111"/>
    <n v="142"/>
    <n v="274"/>
    <n v="84"/>
    <n v="0"/>
    <n v="29786.066848648341"/>
    <n v="36528.513708513703"/>
    <n v="2812695.555555555"/>
    <n v="8859991"/>
    <n v="3000"/>
    <n v="1629"/>
    <n v="513"/>
    <n v="160"/>
    <n v="160"/>
    <n v="98"/>
    <n v="125"/>
    <n v="241"/>
    <n v="74"/>
    <n v="0"/>
    <n v="7797000"/>
    <n v="6161080.9020634908"/>
    <n v="2475238.0952380951"/>
    <n v="2.4890861666666662"/>
    <n v="0.88002346729246117"/>
    <n v="3685842.8068253957"/>
    <n v="0.59824613008910832"/>
    <n v="-0.20981391534391547"/>
    <n v="1.1904542387797008"/>
    <n v="3409"/>
    <d v="2021-09-23T00:00:00"/>
    <m/>
    <d v="2021-12-02T00:00:00"/>
    <d v="2021-12-16T00:00:00"/>
    <n v="51"/>
  </r>
  <r>
    <s v="SS22"/>
    <m/>
    <x v="9"/>
    <m/>
    <x v="0"/>
    <x v="0"/>
    <x v="6"/>
    <m/>
    <x v="1"/>
    <x v="2"/>
    <x v="0"/>
    <x v="0"/>
    <x v="0"/>
    <n v="6"/>
    <n v="1"/>
    <n v="0"/>
    <n v="0"/>
    <n v="1"/>
    <n v="1"/>
    <n v="1"/>
    <n v="1"/>
    <n v="1"/>
    <n v="1"/>
    <n v="10.244840582545907"/>
    <n v="2246"/>
    <n v="374.33333333333331"/>
    <n v="3.3"/>
    <x v="9"/>
    <n v="3.0999999999999996"/>
    <n v="2999"/>
    <n v="1.2263624430216213"/>
    <x v="139"/>
    <n v="5716"/>
    <n v="3177"/>
    <n v="998"/>
    <n v="313"/>
    <n v="313"/>
    <n v="134"/>
    <n v="169"/>
    <n v="468"/>
    <n v="144"/>
    <n v="0"/>
    <n v="58559.508769832399"/>
    <n v="71815.182237117726"/>
    <n v="5529769.0322580645"/>
    <n v="17142284"/>
    <n v="5029"/>
    <n v="2795"/>
    <n v="878"/>
    <n v="275"/>
    <n v="275"/>
    <n v="118"/>
    <n v="149"/>
    <n v="412"/>
    <n v="127"/>
    <n v="0"/>
    <n v="15081971"/>
    <n v="10902587.818064518"/>
    <n v="4865151.935483871"/>
    <n v="2.24095525949493"/>
    <n v="0.87981105668299509"/>
    <n v="6037435.8825806472"/>
    <n v="0.55376172917196853"/>
    <n v="-0.27711120661453881"/>
    <n v="0.97161721483554975"/>
    <n v="5716"/>
    <d v="2021-09-23T00:00:00"/>
    <m/>
    <d v="2021-12-02T00:00:00"/>
    <d v="2021-12-16T00:00:00"/>
    <n v="51"/>
  </r>
  <r>
    <s v="SS22"/>
    <m/>
    <x v="9"/>
    <m/>
    <x v="0"/>
    <x v="0"/>
    <x v="6"/>
    <m/>
    <x v="1"/>
    <x v="2"/>
    <x v="0"/>
    <x v="0"/>
    <x v="0"/>
    <n v="6"/>
    <n v="2"/>
    <n v="1"/>
    <n v="0"/>
    <n v="3"/>
    <n v="3"/>
    <n v="3"/>
    <n v="3"/>
    <n v="2"/>
    <n v="2"/>
    <n v="10.237311253929519"/>
    <n v="2246"/>
    <n v="374.33333333333331"/>
    <n v="3.3"/>
    <x v="9"/>
    <n v="3.1022799852550969"/>
    <n v="8997"/>
    <n v="1.2263624430216213"/>
    <x v="140"/>
    <n v="16098"/>
    <n v="8469"/>
    <n v="2993"/>
    <n v="943"/>
    <n v="943"/>
    <n v="403"/>
    <n v="509"/>
    <n v="1410"/>
    <n v="428"/>
    <n v="0"/>
    <n v="164800.2365657574"/>
    <n v="202104.82072532337"/>
    <n v="15562071.195849899"/>
    <n v="48277902"/>
    <n v="14165"/>
    <n v="7452"/>
    <n v="2634"/>
    <n v="829"/>
    <n v="829"/>
    <n v="355"/>
    <n v="448"/>
    <n v="1241"/>
    <n v="377"/>
    <n v="0"/>
    <n v="42480835"/>
    <n v="30667466.570207946"/>
    <n v="13693423.933980236"/>
    <n v="2.2395762168807627"/>
    <n v="0.87992297179773882"/>
    <n v="16974042.636227712"/>
    <n v="0.55348695326262209"/>
    <n v="-0.27808701099665423"/>
    <n v="0.9706545603252581"/>
    <n v="5366"/>
    <d v="2021-09-23T00:00:00"/>
    <m/>
    <d v="2021-12-02T00:00:00"/>
    <d v="2021-12-16T00:00:00"/>
    <n v="51"/>
  </r>
  <r>
    <s v="SS22"/>
    <m/>
    <x v="9"/>
    <m/>
    <x v="0"/>
    <x v="0"/>
    <x v="6"/>
    <m/>
    <x v="1"/>
    <x v="2"/>
    <x v="1"/>
    <x v="0"/>
    <x v="0"/>
    <n v="6"/>
    <n v="1"/>
    <n v="0"/>
    <n v="0"/>
    <n v="1"/>
    <n v="1"/>
    <n v="1"/>
    <n v="1"/>
    <n v="1"/>
    <n v="1"/>
    <n v="9.8803442537170802"/>
    <n v="2246"/>
    <n v="374.33333333333331"/>
    <n v="3.3"/>
    <x v="14"/>
    <n v="3"/>
    <n v="2799"/>
    <n v="1.2263624430216213"/>
    <x v="141"/>
    <n v="3409"/>
    <n v="1851"/>
    <n v="583"/>
    <n v="182"/>
    <n v="182"/>
    <n v="111"/>
    <n v="142"/>
    <n v="274"/>
    <n v="84"/>
    <n v="0"/>
    <n v="33682.093560921523"/>
    <n v="41306.454545454537"/>
    <n v="3180596.9999999995"/>
    <n v="9541791"/>
    <n v="3000"/>
    <n v="1629"/>
    <n v="513"/>
    <n v="160"/>
    <n v="160"/>
    <n v="98"/>
    <n v="125"/>
    <n v="241"/>
    <n v="74"/>
    <n v="0"/>
    <n v="8397000"/>
    <n v="6642745.4099999992"/>
    <n v="2799000"/>
    <n v="2.3732566666666663"/>
    <n v="0.88002346729246117"/>
    <n v="3843745.4099999992"/>
    <n v="0.57863807398272693"/>
    <n v="-0.20891444444444451"/>
    <n v="1.0885215605749488"/>
    <n v="3409"/>
    <d v="2021-09-23T00:00:00"/>
    <m/>
    <d v="2021-12-02T00:00:00"/>
    <d v="2021-12-16T00:00:00"/>
    <n v="51"/>
  </r>
  <r>
    <s v="SS22"/>
    <m/>
    <x v="9"/>
    <m/>
    <x v="0"/>
    <x v="0"/>
    <x v="6"/>
    <m/>
    <x v="1"/>
    <x v="2"/>
    <x v="1"/>
    <x v="0"/>
    <x v="0"/>
    <n v="6"/>
    <n v="1"/>
    <n v="0"/>
    <n v="0"/>
    <n v="1"/>
    <n v="1"/>
    <n v="1"/>
    <n v="1"/>
    <n v="1"/>
    <n v="1"/>
    <n v="12.294491916166294"/>
    <n v="2246"/>
    <n v="374.33333333333331"/>
    <n v="3.3"/>
    <x v="19"/>
    <n v="3.1"/>
    <n v="3599"/>
    <n v="1.2263624430216213"/>
    <x v="142"/>
    <n v="3409"/>
    <n v="1851"/>
    <n v="583"/>
    <n v="182"/>
    <n v="182"/>
    <n v="111"/>
    <n v="142"/>
    <n v="274"/>
    <n v="84"/>
    <n v="0"/>
    <n v="41911.922942210898"/>
    <n v="51399.208211143698"/>
    <n v="3957739.0322580645"/>
    <n v="12268991"/>
    <n v="3000"/>
    <n v="1629"/>
    <n v="513"/>
    <n v="160"/>
    <n v="160"/>
    <n v="98"/>
    <n v="125"/>
    <n v="241"/>
    <n v="74"/>
    <n v="0"/>
    <n v="10797000"/>
    <n v="8534771.9261290319"/>
    <n v="3482903.2258064519"/>
    <n v="2.450476333333333"/>
    <n v="0.88002346729246117"/>
    <n v="5051868.7003225796"/>
    <n v="0.59191607509233912"/>
    <n v="-0.20952376344086021"/>
    <n v="1.1564766793781165"/>
    <n v="3409"/>
    <d v="2021-09-23T00:00:00"/>
    <m/>
    <d v="2021-12-02T00:00:00"/>
    <d v="2021-12-16T00:00:00"/>
    <n v="51"/>
  </r>
  <r>
    <s v="SS22"/>
    <m/>
    <x v="2"/>
    <m/>
    <x v="0"/>
    <x v="0"/>
    <x v="0"/>
    <m/>
    <x v="1"/>
    <x v="3"/>
    <x v="0"/>
    <x v="0"/>
    <x v="0"/>
    <n v="6"/>
    <n v="1"/>
    <n v="0"/>
    <n v="0"/>
    <n v="1"/>
    <n v="1"/>
    <n v="1"/>
    <n v="1"/>
    <n v="1"/>
    <n v="1"/>
    <n v="5.6789110318188829"/>
    <n v="2363"/>
    <n v="393.83333333333331"/>
    <n v="3.3"/>
    <x v="0"/>
    <n v="3.3500000000000005"/>
    <n v="1799"/>
    <n v="1.2280910496685402"/>
    <x v="143"/>
    <n v="2377"/>
    <n v="1335"/>
    <n v="417"/>
    <n v="127"/>
    <n v="127"/>
    <n v="49"/>
    <n v="63"/>
    <n v="199"/>
    <n v="60"/>
    <n v="0"/>
    <n v="13498.771522633484"/>
    <n v="16577.720488466755"/>
    <n v="1276484.4776119401"/>
    <n v="4276223"/>
    <n v="2092"/>
    <n v="1175"/>
    <n v="367"/>
    <n v="112"/>
    <n v="112"/>
    <n v="43"/>
    <n v="55"/>
    <n v="175"/>
    <n v="53"/>
    <n v="0"/>
    <n v="3763508"/>
    <n v="2650589.6764179105"/>
    <n v="1123435.2238805969"/>
    <n v="2.3593613766730406"/>
    <n v="0.88010096760622636"/>
    <n v="1527154.4525373136"/>
    <n v="0.57615649307182004"/>
    <n v="-0.29571302188864468"/>
    <n v="1.0764762305427014"/>
    <n v="2377"/>
    <d v="2021-09-23T00:00:00"/>
    <m/>
    <d v="2021-12-02T00:00:00"/>
    <d v="2021-12-16T00:00:00"/>
    <n v="51"/>
  </r>
  <r>
    <s v="SS22"/>
    <m/>
    <x v="2"/>
    <m/>
    <x v="0"/>
    <x v="0"/>
    <x v="0"/>
    <m/>
    <x v="1"/>
    <x v="3"/>
    <x v="1"/>
    <x v="0"/>
    <x v="0"/>
    <n v="6"/>
    <n v="2"/>
    <n v="0"/>
    <n v="0"/>
    <n v="2"/>
    <n v="2"/>
    <n v="2"/>
    <n v="2"/>
    <n v="1"/>
    <n v="1"/>
    <n v="4.8391663890217584"/>
    <n v="2363"/>
    <n v="393.83333333333331"/>
    <n v="3.3"/>
    <x v="1"/>
    <n v="3.4942712685804014"/>
    <n v="3198"/>
    <n v="1.2280910496685402"/>
    <x v="144"/>
    <n v="4248"/>
    <n v="2167"/>
    <n v="816"/>
    <n v="257"/>
    <n v="257"/>
    <n v="109"/>
    <n v="139"/>
    <n v="386"/>
    <n v="117"/>
    <n v="0"/>
    <n v="20556.778820564428"/>
    <n v="25245.596079550985"/>
    <n v="1943910.8981254259"/>
    <n v="6792552"/>
    <n v="3738"/>
    <n v="1907"/>
    <n v="718"/>
    <n v="226"/>
    <n v="226"/>
    <n v="96"/>
    <n v="122"/>
    <n v="340"/>
    <n v="103"/>
    <n v="0"/>
    <n v="5977062"/>
    <n v="4277426.4313505115"/>
    <n v="1710531.7648759047"/>
    <n v="2.5006413322355514"/>
    <n v="0.87994350282485878"/>
    <n v="2566894.6664746068"/>
    <n v="0.6001025868407891"/>
    <n v="-0.2843597019153371"/>
    <n v="1.200423093195973"/>
    <n v="2124"/>
    <d v="2021-09-23T00:00:00"/>
    <m/>
    <d v="2021-12-02T00:00:00"/>
    <d v="2021-12-16T00:00:00"/>
    <n v="51"/>
  </r>
  <r>
    <s v="SS22"/>
    <m/>
    <x v="2"/>
    <m/>
    <x v="0"/>
    <x v="0"/>
    <x v="0"/>
    <m/>
    <x v="1"/>
    <x v="3"/>
    <x v="1"/>
    <x v="0"/>
    <x v="0"/>
    <n v="6"/>
    <n v="2"/>
    <n v="0"/>
    <n v="0"/>
    <n v="2"/>
    <n v="2"/>
    <n v="2"/>
    <n v="2"/>
    <n v="1"/>
    <n v="1"/>
    <n v="6.0394768116169075"/>
    <n v="2363"/>
    <n v="393.83333333333331"/>
    <n v="3.3"/>
    <x v="0"/>
    <n v="3.1500000000000004"/>
    <n v="3598"/>
    <n v="1.2280910496685402"/>
    <x v="145"/>
    <n v="4248"/>
    <n v="2167"/>
    <n v="816"/>
    <n v="257"/>
    <n v="257"/>
    <n v="109"/>
    <n v="139"/>
    <n v="386"/>
    <n v="117"/>
    <n v="0"/>
    <n v="25655.697495748624"/>
    <n v="31507.532467532466"/>
    <n v="2426080"/>
    <n v="7642152"/>
    <n v="3738"/>
    <n v="1907"/>
    <n v="718"/>
    <n v="226"/>
    <n v="226"/>
    <n v="96"/>
    <n v="122"/>
    <n v="340"/>
    <n v="103"/>
    <n v="0"/>
    <n v="6724662"/>
    <n v="4821775.1755555561"/>
    <n v="2134813.333333333"/>
    <n v="2.2586401819154633"/>
    <n v="0.87994350282485878"/>
    <n v="2686961.8422222231"/>
    <n v="0.55725572935130396"/>
    <n v="-0.28297137082048796"/>
    <n v="0.98747575329566883"/>
    <n v="2124"/>
    <d v="2021-09-23T00:00:00"/>
    <m/>
    <d v="2021-12-02T00:00:00"/>
    <d v="2021-12-16T00:00:00"/>
    <n v="51"/>
  </r>
  <r>
    <s v="SS22"/>
    <m/>
    <x v="5"/>
    <m/>
    <x v="0"/>
    <x v="0"/>
    <x v="2"/>
    <s v="Bottom"/>
    <x v="1"/>
    <x v="3"/>
    <x v="0"/>
    <x v="0"/>
    <x v="0"/>
    <n v="6"/>
    <n v="1"/>
    <n v="0"/>
    <n v="0"/>
    <n v="1"/>
    <n v="1"/>
    <n v="1"/>
    <n v="1"/>
    <n v="1"/>
    <n v="1"/>
    <n v="4.2395146049980408"/>
    <n v="8277"/>
    <n v="1379.5"/>
    <n v="3.3"/>
    <x v="4"/>
    <n v="3"/>
    <n v="1199"/>
    <n v="1.224309071693501"/>
    <x v="146"/>
    <n v="2038"/>
    <n v="1129"/>
    <n v="353"/>
    <n v="114"/>
    <n v="114"/>
    <n v="49"/>
    <n v="63"/>
    <n v="165"/>
    <n v="51"/>
    <n v="0"/>
    <n v="8640.1307649860064"/>
    <n v="10578.190476190477"/>
    <n v="814520.66666666674"/>
    <n v="2443562"/>
    <n v="1793"/>
    <n v="994"/>
    <n v="311"/>
    <n v="100"/>
    <n v="100"/>
    <n v="43"/>
    <n v="55"/>
    <n v="145"/>
    <n v="45"/>
    <n v="0"/>
    <n v="2149807"/>
    <n v="1571377.4266666668"/>
    <n v="716602.33333333337"/>
    <n v="2.1928165086447295"/>
    <n v="0.87978410206084401"/>
    <n v="854775.09333333338"/>
    <n v="0.5439654909301781"/>
    <n v="-0.26906116378509015"/>
    <n v="0.92920510304219817"/>
    <n v="2038"/>
    <d v="2021-09-23T00:00:00"/>
    <m/>
    <d v="2021-12-02T00:00:00"/>
    <d v="2021-12-16T00:00:00"/>
    <n v="51"/>
  </r>
  <r>
    <s v="SS22"/>
    <m/>
    <x v="5"/>
    <m/>
    <x v="0"/>
    <x v="0"/>
    <x v="2"/>
    <s v="Bottom"/>
    <x v="1"/>
    <x v="3"/>
    <x v="0"/>
    <x v="0"/>
    <x v="0"/>
    <n v="6"/>
    <n v="1"/>
    <n v="0"/>
    <n v="0"/>
    <n v="1"/>
    <n v="1"/>
    <n v="1"/>
    <n v="1"/>
    <n v="1"/>
    <n v="1"/>
    <n v="4.9466896850644346"/>
    <n v="8277"/>
    <n v="1379.5"/>
    <n v="3.3"/>
    <x v="3"/>
    <n v="3.0000000000000009"/>
    <n v="1399"/>
    <n v="1.224309071693501"/>
    <x v="147"/>
    <n v="2038"/>
    <n v="1129"/>
    <n v="353"/>
    <n v="114"/>
    <n v="114"/>
    <n v="49"/>
    <n v="63"/>
    <n v="165"/>
    <n v="51"/>
    <n v="0"/>
    <n v="10081.353578161317"/>
    <n v="12342.692640692638"/>
    <n v="950387.33333333314"/>
    <n v="2851162"/>
    <n v="1793"/>
    <n v="994"/>
    <n v="311"/>
    <n v="100"/>
    <n v="100"/>
    <n v="43"/>
    <n v="55"/>
    <n v="145"/>
    <n v="45"/>
    <n v="0"/>
    <n v="2508407"/>
    <n v="1833492.0933333335"/>
    <n v="836135.6666666664"/>
    <n v="2.1928165086447304"/>
    <n v="0.87978410206084401"/>
    <n v="997356.4266666671"/>
    <n v="0.54396549093017832"/>
    <n v="-0.26906116378509015"/>
    <n v="0.92920510304219883"/>
    <n v="2038"/>
    <d v="2021-09-23T00:00:00"/>
    <m/>
    <d v="2021-12-02T00:00:00"/>
    <d v="2021-12-16T00:00:00"/>
    <n v="51"/>
  </r>
  <r>
    <s v="SS22"/>
    <m/>
    <x v="1"/>
    <m/>
    <x v="1"/>
    <x v="0"/>
    <x v="1"/>
    <s v="Bottom"/>
    <x v="1"/>
    <x v="0"/>
    <x v="0"/>
    <x v="0"/>
    <x v="0"/>
    <n v="6"/>
    <n v="1"/>
    <n v="0"/>
    <n v="0"/>
    <n v="1"/>
    <n v="1"/>
    <n v="1"/>
    <n v="1"/>
    <n v="1"/>
    <n v="0"/>
    <n v="6.3972525159993712"/>
    <n v="5269"/>
    <n v="878.16666666666663"/>
    <n v="3.3"/>
    <x v="2"/>
    <n v="3.1247638877503845"/>
    <n v="1999"/>
    <n v="1.2987075588215762"/>
    <x v="148"/>
    <n v="3505"/>
    <n v="1957"/>
    <n v="639"/>
    <n v="201"/>
    <n v="201"/>
    <n v="51"/>
    <n v="65"/>
    <n v="301"/>
    <n v="90"/>
    <n v="0"/>
    <n v="22422.370068577795"/>
    <n v="29120.101494756647"/>
    <n v="2242247.8150962619"/>
    <n v="7006495"/>
    <n v="3085"/>
    <n v="1723"/>
    <n v="562"/>
    <n v="177"/>
    <n v="177"/>
    <n v="45"/>
    <n v="57"/>
    <n v="265"/>
    <n v="79"/>
    <n v="0"/>
    <n v="6166915"/>
    <n v="3941344.890549575"/>
    <n v="1973561.9142858682"/>
    <n v="1.9970718232955704"/>
    <n v="0.88017118402282457"/>
    <n v="1967782.9762637068"/>
    <n v="0.49926688247506351"/>
    <n v="-0.36088872790535054"/>
    <n v="0.7577650712886832"/>
    <n v="3505"/>
    <d v="2021-11-04T00:00:00"/>
    <m/>
    <d v="2022-01-13T00:00:00"/>
    <d v="2022-01-27T00:00:00"/>
    <n v="5"/>
  </r>
  <r>
    <s v="SS22"/>
    <m/>
    <x v="1"/>
    <m/>
    <x v="1"/>
    <x v="0"/>
    <x v="1"/>
    <s v="Bottom"/>
    <x v="1"/>
    <x v="0"/>
    <x v="1"/>
    <x v="0"/>
    <x v="0"/>
    <n v="6"/>
    <n v="2"/>
    <n v="1"/>
    <n v="0"/>
    <n v="3"/>
    <n v="3"/>
    <n v="3"/>
    <n v="2"/>
    <n v="2"/>
    <n v="1"/>
    <n v="5.4134336899806339"/>
    <n v="5269"/>
    <n v="878.16666666666663"/>
    <n v="3.3"/>
    <x v="0"/>
    <n v="3.323198234911461"/>
    <n v="5397"/>
    <n v="1.2987075588215762"/>
    <x v="149"/>
    <n v="8983"/>
    <n v="4480"/>
    <n v="1805"/>
    <n v="565"/>
    <n v="565"/>
    <n v="204"/>
    <n v="259"/>
    <n v="850"/>
    <n v="255"/>
    <n v="0"/>
    <n v="48628.874837096031"/>
    <n v="63154.687327924963"/>
    <n v="4862910.9242502218"/>
    <n v="16160417"/>
    <n v="7905"/>
    <n v="3942"/>
    <n v="1589"/>
    <n v="497"/>
    <n v="497"/>
    <n v="180"/>
    <n v="228"/>
    <n v="748"/>
    <n v="224"/>
    <n v="0"/>
    <n v="14221095"/>
    <n v="9681872.0609920416"/>
    <n v="4279339.9595010579"/>
    <n v="2.2624685471637274"/>
    <n v="0.87999554714460648"/>
    <n v="5402532.1014909837"/>
    <n v="0.55800490519365731"/>
    <n v="-0.3191894111534983"/>
    <n v="0.99096224705880709"/>
    <n v="2994.3333333333335"/>
    <d v="2021-11-04T00:00:00"/>
    <m/>
    <d v="2022-01-13T00:00:00"/>
    <d v="2022-01-27T00:00:00"/>
    <n v="5"/>
  </r>
  <r>
    <s v="SS22"/>
    <m/>
    <x v="2"/>
    <m/>
    <x v="1"/>
    <x v="0"/>
    <x v="0"/>
    <m/>
    <x v="1"/>
    <x v="1"/>
    <x v="0"/>
    <x v="0"/>
    <x v="0"/>
    <n v="6"/>
    <n v="2"/>
    <n v="0"/>
    <n v="0"/>
    <n v="2"/>
    <n v="2"/>
    <n v="2"/>
    <n v="2"/>
    <n v="1"/>
    <n v="1"/>
    <n v="5.6747363112854377"/>
    <n v="2363"/>
    <n v="393.83333333333331"/>
    <n v="3.3"/>
    <x v="0"/>
    <n v="3.3000000000000003"/>
    <n v="3598"/>
    <n v="1.2476156456966372"/>
    <x v="150"/>
    <n v="4920"/>
    <n v="2581"/>
    <n v="935"/>
    <n v="294"/>
    <n v="294"/>
    <n v="107"/>
    <n v="134"/>
    <n v="441"/>
    <n v="134"/>
    <n v="0"/>
    <n v="27919.702651524352"/>
    <n v="34833.057851239668"/>
    <n v="2682145.4545454546"/>
    <n v="8851080"/>
    <n v="4330"/>
    <n v="2271"/>
    <n v="823"/>
    <n v="259"/>
    <n v="259"/>
    <n v="94"/>
    <n v="118"/>
    <n v="388"/>
    <n v="118"/>
    <n v="0"/>
    <n v="7789670"/>
    <n v="5312987.2451515151"/>
    <n v="2360506.0606060605"/>
    <n v="2.2507831408775982"/>
    <n v="0.88008130081300817"/>
    <n v="2952481.1845454546"/>
    <n v="0.55571019622526052"/>
    <n v="-0.31794450276436415"/>
    <n v="0.98087215447154463"/>
    <n v="2460"/>
    <d v="2021-11-04T00:00:00"/>
    <m/>
    <d v="2022-01-13T00:00:00"/>
    <d v="2022-01-27T00:00:00"/>
    <n v="5"/>
  </r>
  <r>
    <s v="SS22"/>
    <m/>
    <x v="2"/>
    <m/>
    <x v="1"/>
    <x v="0"/>
    <x v="0"/>
    <m/>
    <x v="1"/>
    <x v="1"/>
    <x v="1"/>
    <x v="0"/>
    <x v="0"/>
    <n v="6"/>
    <n v="3"/>
    <n v="1"/>
    <n v="0"/>
    <n v="4"/>
    <n v="4"/>
    <n v="3"/>
    <n v="3"/>
    <n v="3"/>
    <n v="2"/>
    <n v="4.5554062056383282"/>
    <n v="2363"/>
    <n v="393.83333333333331"/>
    <n v="3.3"/>
    <x v="3"/>
    <n v="3.1968265090272165"/>
    <n v="5596"/>
    <n v="1.2476156456966372"/>
    <x v="151"/>
    <n v="8166"/>
    <n v="4103"/>
    <n v="1635"/>
    <n v="507"/>
    <n v="507"/>
    <n v="182"/>
    <n v="232"/>
    <n v="767"/>
    <n v="233"/>
    <n v="0"/>
    <n v="37199.447075242591"/>
    <n v="46410.61218233667"/>
    <n v="3573617.1380399237"/>
    <n v="11424234"/>
    <n v="7185"/>
    <n v="3610"/>
    <n v="1439"/>
    <n v="446"/>
    <n v="446"/>
    <n v="160"/>
    <n v="204"/>
    <n v="675"/>
    <n v="205"/>
    <n v="0"/>
    <n v="10051815"/>
    <n v="6826890.6579081323"/>
    <n v="3144310.4502592268"/>
    <n v="2.1711884897832854"/>
    <n v="0.87986774430565762"/>
    <n v="3682580.2076489055"/>
    <n v="0.53942276098754838"/>
    <n v="-0.32083005328807457"/>
    <n v="0.910358718968026"/>
    <n v="2041.5"/>
    <d v="2021-11-04T00:00:00"/>
    <m/>
    <d v="2022-01-13T00:00:00"/>
    <d v="2022-01-27T00:00:00"/>
    <n v="5"/>
  </r>
  <r>
    <s v="SS22"/>
    <m/>
    <x v="26"/>
    <m/>
    <x v="1"/>
    <x v="0"/>
    <x v="6"/>
    <s v="Top"/>
    <x v="1"/>
    <x v="1"/>
    <x v="0"/>
    <x v="0"/>
    <x v="0"/>
    <n v="6"/>
    <n v="3"/>
    <n v="1"/>
    <n v="1"/>
    <n v="5"/>
    <n v="5"/>
    <n v="4"/>
    <n v="4"/>
    <n v="3"/>
    <n v="2"/>
    <n v="5.6000000000000005"/>
    <n v="4470"/>
    <n v="745"/>
    <n v="3.3"/>
    <x v="0"/>
    <n v="3.1363249551530976"/>
    <n v="8995"/>
    <n v="1.3302441493580071"/>
    <x v="120"/>
    <n v="13772"/>
    <n v="6935"/>
    <n v="2818"/>
    <n v="884"/>
    <n v="884"/>
    <n v="227"/>
    <n v="291"/>
    <n v="1331"/>
    <n v="402"/>
    <n v="0"/>
    <n v="77123.200000000012"/>
    <n v="102592.68557976747"/>
    <n v="7899636.7896420946"/>
    <n v="24775828"/>
    <n v="12117"/>
    <n v="6102"/>
    <n v="2479"/>
    <n v="778"/>
    <n v="778"/>
    <n v="200"/>
    <n v="256"/>
    <n v="1171"/>
    <n v="353"/>
    <n v="0"/>
    <n v="21798483"/>
    <n v="14061179.920671059"/>
    <n v="6950326.6758708432"/>
    <n v="2.023096262437083"/>
    <n v="0.87982863781585829"/>
    <n v="7110853.2448002156"/>
    <n v="0.50570814717665991"/>
    <n v="-0.35494685934470493"/>
    <n v="0.77997802875037281"/>
    <n v="2754.4"/>
    <d v="2021-11-04T00:00:00"/>
    <m/>
    <d v="2022-01-13T00:00:00"/>
    <d v="2022-01-27T00:00:00"/>
    <n v="5"/>
  </r>
  <r>
    <s v="SS22"/>
    <m/>
    <x v="26"/>
    <m/>
    <x v="1"/>
    <x v="0"/>
    <x v="6"/>
    <s v="Top"/>
    <x v="1"/>
    <x v="1"/>
    <x v="1"/>
    <x v="0"/>
    <x v="0"/>
    <n v="6"/>
    <n v="2"/>
    <n v="1"/>
    <n v="0"/>
    <n v="3"/>
    <n v="3"/>
    <n v="3"/>
    <n v="2"/>
    <n v="2"/>
    <n v="1"/>
    <n v="4.8"/>
    <n v="4470"/>
    <n v="745"/>
    <n v="3.3"/>
    <x v="1"/>
    <n v="3.2522591461023374"/>
    <n v="4797"/>
    <n v="1.3302441493580071"/>
    <x v="121"/>
    <n v="8239"/>
    <n v="4048"/>
    <n v="1635"/>
    <n v="514"/>
    <n v="514"/>
    <n v="230"/>
    <n v="292"/>
    <n v="770"/>
    <n v="236"/>
    <n v="0"/>
    <n v="39547.199999999997"/>
    <n v="52607.431423490976"/>
    <n v="4050772.2196088051"/>
    <n v="13174161"/>
    <n v="7249"/>
    <n v="3562"/>
    <n v="1439"/>
    <n v="452"/>
    <n v="452"/>
    <n v="202"/>
    <n v="257"/>
    <n v="677"/>
    <n v="208"/>
    <n v="0"/>
    <n v="11591151"/>
    <n v="8394478.0272069015"/>
    <n v="3564030.5643821126"/>
    <n v="2.3553327828046369"/>
    <n v="0.87983978638184246"/>
    <n v="4830447.4628247889"/>
    <n v="0.57543154525737983"/>
    <n v="-0.27578563792267896"/>
    <n v="1.0723154924809819"/>
    <n v="2746.3333333333335"/>
    <d v="2021-11-04T00:00:00"/>
    <m/>
    <d v="2022-01-13T00:00:00"/>
    <d v="2022-01-27T00:00:00"/>
    <n v="5"/>
  </r>
  <r>
    <s v="SS22"/>
    <m/>
    <x v="4"/>
    <m/>
    <x v="1"/>
    <x v="0"/>
    <x v="1"/>
    <s v="Bottom"/>
    <x v="1"/>
    <x v="1"/>
    <x v="0"/>
    <x v="0"/>
    <x v="0"/>
    <n v="6"/>
    <n v="4"/>
    <n v="2"/>
    <n v="0"/>
    <n v="6"/>
    <n v="6"/>
    <n v="5"/>
    <n v="5"/>
    <n v="4"/>
    <n v="3"/>
    <n v="2.0544921296983087"/>
    <n v="5741"/>
    <n v="956.83333333333337"/>
    <n v="3.3"/>
    <x v="7"/>
    <n v="3.3673533261279909"/>
    <n v="4194"/>
    <n v="1.3121795970780794"/>
    <x v="152"/>
    <n v="16985"/>
    <n v="8408"/>
    <n v="3272"/>
    <n v="1028"/>
    <n v="1028"/>
    <n v="547"/>
    <n v="691"/>
    <n v="1542"/>
    <n v="469"/>
    <n v="0"/>
    <n v="34895.548822925775"/>
    <n v="45789.227194285195"/>
    <n v="3525770.4939599601"/>
    <n v="11872515"/>
    <n v="14947"/>
    <n v="7400"/>
    <n v="2879"/>
    <n v="905"/>
    <n v="905"/>
    <n v="481"/>
    <n v="608"/>
    <n v="1357"/>
    <n v="412"/>
    <n v="0"/>
    <n v="10447953"/>
    <n v="7875274.9982334785"/>
    <n v="3102719.550969651"/>
    <n v="2.5381846051062933"/>
    <n v="0.88001177509567263"/>
    <n v="4772555.4472638275"/>
    <n v="0.60601762456985575"/>
    <n v="-0.24623751674289895"/>
    <n v="1.2336323398600979"/>
    <n v="2830.8333333333335"/>
    <d v="2021-11-04T00:00:00"/>
    <m/>
    <d v="2022-01-13T00:00:00"/>
    <d v="2022-01-27T00:00:00"/>
    <n v="5"/>
  </r>
  <r>
    <s v="SS22"/>
    <m/>
    <x v="4"/>
    <m/>
    <x v="1"/>
    <x v="0"/>
    <x v="1"/>
    <s v="Bottom"/>
    <x v="2"/>
    <x v="1"/>
    <x v="0"/>
    <x v="0"/>
    <x v="0"/>
    <n v="6"/>
    <n v="2"/>
    <n v="0"/>
    <n v="0"/>
    <n v="2"/>
    <n v="2"/>
    <n v="2"/>
    <n v="2"/>
    <n v="1"/>
    <n v="1"/>
    <n v="1.8999999999999997"/>
    <n v="5741"/>
    <n v="956.83333333333337"/>
    <n v="2.7"/>
    <x v="8"/>
    <n v="3.1202487334986713"/>
    <n v="1198"/>
    <n v="1.3121795970780794"/>
    <x v="153"/>
    <n v="6927"/>
    <n v="3576"/>
    <n v="1308"/>
    <n v="414"/>
    <n v="414"/>
    <n v="183"/>
    <n v="231"/>
    <n v="615"/>
    <n v="186"/>
    <n v="0"/>
    <n v="13161.299999999997"/>
    <n v="17269.989331023724"/>
    <n v="1329789.1784888268"/>
    <n v="4149273"/>
    <n v="6095"/>
    <n v="3147"/>
    <n v="1151"/>
    <n v="364"/>
    <n v="364"/>
    <n v="161"/>
    <n v="203"/>
    <n v="541"/>
    <n v="164"/>
    <n v="0"/>
    <n v="3650905"/>
    <n v="2610777.5152644999"/>
    <n v="1170068.5784451277"/>
    <n v="2.2313029880127977"/>
    <n v="0.87989028439439876"/>
    <n v="1440708.9368193722"/>
    <n v="0.5518313714577141"/>
    <n v="-0.28489579562752254"/>
    <n v="0.96330182069265224"/>
    <n v="3463.5"/>
    <d v="2021-11-04T00:00:00"/>
    <m/>
    <d v="2022-01-13T00:00:00"/>
    <d v="2022-01-27T00:00:00"/>
    <n v="5"/>
  </r>
  <r>
    <s v="SS22"/>
    <m/>
    <x v="4"/>
    <m/>
    <x v="1"/>
    <x v="0"/>
    <x v="1"/>
    <s v="Bottom"/>
    <x v="1"/>
    <x v="1"/>
    <x v="1"/>
    <x v="0"/>
    <x v="0"/>
    <n v="6"/>
    <n v="3"/>
    <n v="1"/>
    <n v="1"/>
    <n v="5"/>
    <n v="5"/>
    <n v="4"/>
    <n v="4"/>
    <n v="3"/>
    <n v="2"/>
    <n v="1.5431110788395979"/>
    <n v="5741"/>
    <n v="956.83333333333337"/>
    <n v="3.3"/>
    <x v="8"/>
    <n v="3.8418962023820202"/>
    <n v="2995"/>
    <n v="1.3121795970780794"/>
    <x v="154"/>
    <n v="13026"/>
    <n v="6213"/>
    <n v="2566"/>
    <n v="801"/>
    <n v="801"/>
    <n v="473"/>
    <n v="600"/>
    <n v="1204"/>
    <n v="368"/>
    <n v="0"/>
    <n v="20100.564912964601"/>
    <n v="26375.551168535669"/>
    <n v="2030917.4399772466"/>
    <n v="7802574"/>
    <n v="11463"/>
    <n v="5467"/>
    <n v="2257"/>
    <n v="705"/>
    <n v="705"/>
    <n v="417"/>
    <n v="529"/>
    <n v="1059"/>
    <n v="324"/>
    <n v="0"/>
    <n v="6866337"/>
    <n v="5318024.8461045008"/>
    <n v="1787226.0566911702"/>
    <n v="2.9755748167359264"/>
    <n v="0.88000921234454166"/>
    <n v="3530798.7894133306"/>
    <n v="0.66393048012922906"/>
    <n v="-0.22549317837086924"/>
    <n v="1.6185332507480372"/>
    <n v="2605.1999999999998"/>
    <d v="2021-11-04T00:00:00"/>
    <m/>
    <d v="2022-01-13T00:00:00"/>
    <d v="2022-01-27T00:00:00"/>
    <n v="5"/>
  </r>
  <r>
    <s v="SS22"/>
    <m/>
    <x v="4"/>
    <m/>
    <x v="1"/>
    <x v="0"/>
    <x v="1"/>
    <s v="Bottom"/>
    <x v="2"/>
    <x v="1"/>
    <x v="1"/>
    <x v="0"/>
    <x v="0"/>
    <n v="6"/>
    <n v="2"/>
    <n v="0"/>
    <n v="0"/>
    <n v="2"/>
    <n v="2"/>
    <n v="2"/>
    <n v="2"/>
    <n v="1"/>
    <n v="1"/>
    <n v="1.5"/>
    <n v="5741"/>
    <n v="956.83333333333337"/>
    <n v="2.7"/>
    <x v="16"/>
    <n v="3.292496187234379"/>
    <n v="998"/>
    <n v="1.3121795970780794"/>
    <x v="155"/>
    <n v="6434"/>
    <n v="3289"/>
    <n v="1205"/>
    <n v="382"/>
    <n v="382"/>
    <n v="192"/>
    <n v="240"/>
    <n v="569"/>
    <n v="175"/>
    <n v="0"/>
    <n v="9651"/>
    <n v="12663.845291400545"/>
    <n v="975116.08743784192"/>
    <n v="3210566"/>
    <n v="5661"/>
    <n v="2894"/>
    <n v="1060"/>
    <n v="336"/>
    <n v="336"/>
    <n v="169"/>
    <n v="211"/>
    <n v="501"/>
    <n v="154"/>
    <n v="0"/>
    <n v="2824839"/>
    <n v="2084934.6531040045"/>
    <n v="857962.72474131535"/>
    <n v="2.4300993422909296"/>
    <n v="0.87985700963630709"/>
    <n v="1226971.928362689"/>
    <n v="0.58849418927159203"/>
    <n v="-0.26192797072540963"/>
    <n v="1.1381399404272541"/>
    <n v="3217"/>
    <d v="2021-11-04T00:00:00"/>
    <m/>
    <d v="2022-01-13T00:00:00"/>
    <d v="2022-01-27T00:00:00"/>
    <n v="5"/>
  </r>
  <r>
    <s v="SS22"/>
    <m/>
    <x v="5"/>
    <m/>
    <x v="1"/>
    <x v="0"/>
    <x v="2"/>
    <s v="Bottom"/>
    <x v="1"/>
    <x v="1"/>
    <x v="0"/>
    <x v="0"/>
    <x v="0"/>
    <n v="6"/>
    <n v="1"/>
    <n v="0"/>
    <n v="0"/>
    <n v="1"/>
    <n v="1"/>
    <n v="1"/>
    <n v="1"/>
    <n v="1"/>
    <n v="0"/>
    <n v="4.3030203146019854"/>
    <n v="8277"/>
    <n v="1379.5"/>
    <n v="3.3"/>
    <x v="3"/>
    <n v="3.3640683105525229"/>
    <n v="1399"/>
    <n v="1.2551302219142753"/>
    <x v="156"/>
    <n v="2476"/>
    <n v="1382"/>
    <n v="455"/>
    <n v="143"/>
    <n v="143"/>
    <n v="32"/>
    <n v="41"/>
    <n v="215"/>
    <n v="65"/>
    <n v="0"/>
    <n v="10654.278298954516"/>
    <n v="13372.506685703229"/>
    <n v="1029683.0147991487"/>
    <n v="3463924"/>
    <n v="2178"/>
    <n v="1216"/>
    <n v="400"/>
    <n v="126"/>
    <n v="126"/>
    <n v="28"/>
    <n v="36"/>
    <n v="189"/>
    <n v="57"/>
    <n v="0"/>
    <n v="3047022"/>
    <n v="1908437.1856076601"/>
    <n v="905755.09137017187"/>
    <n v="2.1070123743060512"/>
    <n v="0.87964458804523427"/>
    <n v="1002682.0942374882"/>
    <n v="0.52539433930503043"/>
    <n v="-0.37367134677476566"/>
    <n v="0.85342203200265709"/>
    <n v="2476"/>
    <d v="2021-11-04T00:00:00"/>
    <m/>
    <d v="2022-01-13T00:00:00"/>
    <d v="2022-01-27T00:00:00"/>
    <n v="5"/>
  </r>
  <r>
    <s v="SS22"/>
    <m/>
    <x v="5"/>
    <m/>
    <x v="1"/>
    <x v="0"/>
    <x v="2"/>
    <s v="Bottom"/>
    <x v="1"/>
    <x v="1"/>
    <x v="1"/>
    <x v="0"/>
    <x v="0"/>
    <n v="6"/>
    <n v="3"/>
    <n v="1"/>
    <n v="0"/>
    <n v="4"/>
    <n v="4"/>
    <n v="3"/>
    <n v="3"/>
    <n v="3"/>
    <n v="2"/>
    <n v="3.2557544403068133"/>
    <n v="8277"/>
    <n v="1379.5"/>
    <n v="3.3"/>
    <x v="5"/>
    <n v="3.1749313161834087"/>
    <n v="3996"/>
    <n v="1.2551302219142753"/>
    <x v="157"/>
    <n v="7686"/>
    <n v="3899"/>
    <n v="1544"/>
    <n v="487"/>
    <n v="487"/>
    <n v="141"/>
    <n v="179"/>
    <n v="729"/>
    <n v="220"/>
    <n v="0"/>
    <n v="25023.728628198165"/>
    <n v="31408.038066232966"/>
    <n v="2418418.9310999382"/>
    <n v="7678314"/>
    <n v="6761"/>
    <n v="3430"/>
    <n v="1359"/>
    <n v="428"/>
    <n v="428"/>
    <n v="124"/>
    <n v="158"/>
    <n v="641"/>
    <n v="193"/>
    <n v="0"/>
    <n v="6754239"/>
    <n v="4384411.4040586455"/>
    <n v="2127365.390732069"/>
    <n v="2.0609583211043412"/>
    <n v="0.8796513140775436"/>
    <n v="2257046.0133265764"/>
    <n v="0.51478882917721436"/>
    <n v="-0.35086522640690598"/>
    <n v="0.81292469541848167"/>
    <n v="1921.5"/>
    <d v="2021-11-04T00:00:00"/>
    <m/>
    <d v="2022-01-13T00:00:00"/>
    <d v="2022-01-27T00:00:00"/>
    <n v="5"/>
  </r>
  <r>
    <s v="SS22"/>
    <m/>
    <x v="6"/>
    <m/>
    <x v="1"/>
    <x v="0"/>
    <x v="3"/>
    <s v="Top"/>
    <x v="1"/>
    <x v="1"/>
    <x v="0"/>
    <x v="0"/>
    <x v="0"/>
    <n v="6"/>
    <n v="2"/>
    <n v="0"/>
    <n v="0"/>
    <n v="2"/>
    <n v="2"/>
    <n v="2"/>
    <n v="2"/>
    <n v="1"/>
    <n v="1"/>
    <n v="4.1454978575678094"/>
    <n v="5649"/>
    <n v="941.5"/>
    <n v="3.3"/>
    <x v="4"/>
    <n v="3"/>
    <n v="2398"/>
    <n v="1.252075472913518"/>
    <x v="146"/>
    <n v="2381"/>
    <n v="1253"/>
    <n v="457"/>
    <n v="141"/>
    <n v="141"/>
    <n v="48"/>
    <n v="60"/>
    <n v="214"/>
    <n v="67"/>
    <n v="0"/>
    <n v="9870.4303988689535"/>
    <n v="12358.523809523809"/>
    <n v="951606.33333333326"/>
    <n v="2854819"/>
    <n v="2095"/>
    <n v="1103"/>
    <n v="402"/>
    <n v="124"/>
    <n v="124"/>
    <n v="42"/>
    <n v="53"/>
    <n v="188"/>
    <n v="59"/>
    <n v="0"/>
    <n v="2511905"/>
    <n v="1682300.9133333329"/>
    <n v="837301.66666666674"/>
    <n v="2.0091933174224335"/>
    <n v="0.87988240235195292"/>
    <n v="844999.24666666612"/>
    <n v="0.50228781305977754"/>
    <n v="-0.33026889419252203"/>
    <n v="0.76785384292314118"/>
    <n v="1190.5"/>
    <d v="2021-11-04T00:00:00"/>
    <m/>
    <d v="2022-01-13T00:00:00"/>
    <d v="2022-01-27T00:00:00"/>
    <n v="5"/>
  </r>
  <r>
    <s v="SS22"/>
    <m/>
    <x v="6"/>
    <m/>
    <x v="1"/>
    <x v="0"/>
    <x v="3"/>
    <s v="Top"/>
    <x v="1"/>
    <x v="1"/>
    <x v="1"/>
    <x v="0"/>
    <x v="0"/>
    <n v="6"/>
    <n v="3"/>
    <n v="1"/>
    <n v="0"/>
    <n v="4"/>
    <n v="4"/>
    <n v="3"/>
    <n v="3"/>
    <n v="3"/>
    <n v="2"/>
    <n v="2.6999999999999997"/>
    <n v="5649"/>
    <n v="941.5"/>
    <n v="3.3"/>
    <x v="6"/>
    <n v="3.0694586119883978"/>
    <n v="3196"/>
    <n v="1.252075472913518"/>
    <x v="158"/>
    <n v="6349"/>
    <n v="3172"/>
    <n v="1263"/>
    <n v="397"/>
    <n v="397"/>
    <n v="155"/>
    <n v="191"/>
    <n v="594"/>
    <n v="180"/>
    <n v="0"/>
    <n v="17142.3"/>
    <n v="21463.453379325398"/>
    <n v="1652685.9102080555"/>
    <n v="5072851"/>
    <n v="5586"/>
    <n v="2791"/>
    <n v="1111"/>
    <n v="349"/>
    <n v="349"/>
    <n v="136"/>
    <n v="168"/>
    <n v="523"/>
    <n v="159"/>
    <n v="0"/>
    <n v="4463214"/>
    <n v="3118709.9970222604"/>
    <n v="1454072.0577133719"/>
    <n v="2.1448111738882085"/>
    <n v="0.87982359426681367"/>
    <n v="1664637.9393088885"/>
    <n v="0.53375849017647758"/>
    <n v="-0.30124121383777236"/>
    <n v="0.88705547603394774"/>
    <n v="1587.25"/>
    <d v="2021-11-04T00:00:00"/>
    <m/>
    <d v="2022-01-13T00:00:00"/>
    <d v="2022-01-27T00:00:00"/>
    <n v="5"/>
  </r>
  <r>
    <s v="SS22"/>
    <m/>
    <x v="6"/>
    <m/>
    <x v="1"/>
    <x v="0"/>
    <x v="3"/>
    <s v="Top"/>
    <x v="1"/>
    <x v="1"/>
    <x v="1"/>
    <x v="0"/>
    <x v="0"/>
    <n v="6"/>
    <n v="2"/>
    <n v="0"/>
    <n v="0"/>
    <n v="2"/>
    <n v="2"/>
    <n v="2"/>
    <n v="2"/>
    <n v="1"/>
    <n v="1"/>
    <n v="2.7486054127363722"/>
    <n v="5649"/>
    <n v="941.5"/>
    <n v="3.3"/>
    <x v="5"/>
    <n v="3.769917596946065"/>
    <n v="1998"/>
    <n v="1.252075472913518"/>
    <x v="159"/>
    <n v="3323"/>
    <n v="1733"/>
    <n v="632"/>
    <n v="198"/>
    <n v="198"/>
    <n v="76"/>
    <n v="98"/>
    <n v="297"/>
    <n v="91"/>
    <n v="0"/>
    <n v="9133.6157865229652"/>
    <n v="11435.976305321115"/>
    <n v="880570.17550972593"/>
    <n v="3319677"/>
    <n v="2923"/>
    <n v="1525"/>
    <n v="556"/>
    <n v="174"/>
    <n v="174"/>
    <n v="67"/>
    <n v="86"/>
    <n v="261"/>
    <n v="80"/>
    <n v="0"/>
    <n v="2920077"/>
    <n v="2034298.2162496592"/>
    <n v="774573.16371198569"/>
    <n v="2.626347402097815"/>
    <n v="0.87962684321396334"/>
    <n v="1259725.0525376736"/>
    <n v="0.61924306007604246"/>
    <n v="-0.30334089948667131"/>
    <n v="1.310205674490494"/>
    <n v="1661.5"/>
    <d v="2021-11-04T00:00:00"/>
    <m/>
    <d v="2022-01-13T00:00:00"/>
    <d v="2022-01-27T00:00:00"/>
    <n v="5"/>
  </r>
  <r>
    <s v="SS22"/>
    <m/>
    <x v="8"/>
    <m/>
    <x v="1"/>
    <x v="0"/>
    <x v="5"/>
    <s v="Top"/>
    <x v="1"/>
    <x v="1"/>
    <x v="0"/>
    <x v="0"/>
    <x v="0"/>
    <n v="6"/>
    <n v="2"/>
    <n v="0"/>
    <n v="0"/>
    <n v="2"/>
    <n v="2"/>
    <n v="2"/>
    <n v="2"/>
    <n v="1"/>
    <n v="1"/>
    <n v="1.8999999999999995"/>
    <n v="6713"/>
    <n v="1118.8333333333333"/>
    <n v="3.3"/>
    <x v="8"/>
    <n v="3.2479184617473056"/>
    <n v="1198"/>
    <n v="1.2606002195335348"/>
    <x v="160"/>
    <n v="6188"/>
    <n v="3254"/>
    <n v="1184"/>
    <n v="373"/>
    <n v="373"/>
    <n v="123"/>
    <n v="155"/>
    <n v="559"/>
    <n v="167"/>
    <n v="0"/>
    <n v="11757.199999999997"/>
    <n v="14821.128901099672"/>
    <n v="1141226.9253846747"/>
    <n v="3706612"/>
    <n v="5445"/>
    <n v="2864"/>
    <n v="1042"/>
    <n v="328"/>
    <n v="328"/>
    <n v="108"/>
    <n v="136"/>
    <n v="492"/>
    <n v="147"/>
    <n v="0"/>
    <n v="3261555"/>
    <n v="2178375.6582093001"/>
    <n v="1004198.5469811819"/>
    <n v="2.1692678850790266"/>
    <n v="0.87992889463477697"/>
    <n v="1174177.1112281182"/>
    <n v="0.53901497971811352"/>
    <n v="-0.33210518963828595"/>
    <n v="0.9088014922843084"/>
    <n v="3094"/>
    <d v="2021-11-04T00:00:00"/>
    <m/>
    <d v="2022-01-13T00:00:00"/>
    <d v="2022-01-27T00:00:00"/>
    <n v="5"/>
  </r>
  <r>
    <s v="SS22"/>
    <m/>
    <x v="8"/>
    <m/>
    <x v="1"/>
    <x v="0"/>
    <x v="5"/>
    <s v="Top"/>
    <x v="1"/>
    <x v="1"/>
    <x v="0"/>
    <x v="0"/>
    <x v="0"/>
    <n v="6"/>
    <n v="3"/>
    <n v="1"/>
    <n v="0"/>
    <n v="4"/>
    <n v="4"/>
    <n v="3"/>
    <n v="3"/>
    <n v="3"/>
    <n v="2"/>
    <n v="2.3518554814112012"/>
    <n v="6713"/>
    <n v="1118.8333333333333"/>
    <n v="3.3"/>
    <x v="6"/>
    <n v="3.5"/>
    <n v="3196"/>
    <n v="1.2606002195335348"/>
    <x v="40"/>
    <n v="11826"/>
    <n v="5963"/>
    <n v="2369"/>
    <n v="743"/>
    <n v="743"/>
    <n v="242"/>
    <n v="309"/>
    <n v="1119"/>
    <n v="338"/>
    <n v="0"/>
    <n v="27813.042923168865"/>
    <n v="35061.128014842296"/>
    <n v="2699706.8571428568"/>
    <n v="9448974"/>
    <n v="10408"/>
    <n v="5248"/>
    <n v="2085"/>
    <n v="654"/>
    <n v="654"/>
    <n v="213"/>
    <n v="272"/>
    <n v="984"/>
    <n v="298"/>
    <n v="0"/>
    <n v="8315992"/>
    <n v="5545324.8114285721"/>
    <n v="2375997.7142857141"/>
    <n v="2.3338931591083787"/>
    <n v="0.88009470657872479"/>
    <n v="3169327.097142858"/>
    <n v="0.57153137190648784"/>
    <n v="-0.33317338311189193"/>
    <n v="1.0540470150515819"/>
    <n v="2956.5"/>
    <d v="2021-11-04T00:00:00"/>
    <m/>
    <d v="2022-01-13T00:00:00"/>
    <d v="2022-01-27T00:00:00"/>
    <n v="5"/>
  </r>
  <r>
    <s v="SS22"/>
    <m/>
    <x v="8"/>
    <m/>
    <x v="1"/>
    <x v="0"/>
    <x v="5"/>
    <s v="Top"/>
    <x v="1"/>
    <x v="1"/>
    <x v="1"/>
    <x v="0"/>
    <x v="0"/>
    <n v="6"/>
    <n v="2"/>
    <n v="1"/>
    <n v="0"/>
    <n v="3"/>
    <n v="3"/>
    <n v="3"/>
    <n v="2"/>
    <n v="2"/>
    <n v="1"/>
    <n v="1.4999999999999996"/>
    <n v="6713"/>
    <n v="1118.8333333333333"/>
    <n v="3.3"/>
    <x v="16"/>
    <n v="3.4272136823401449"/>
    <n v="1497"/>
    <n v="1.2606002195335348"/>
    <x v="161"/>
    <n v="10375"/>
    <n v="5161"/>
    <n v="2081"/>
    <n v="655"/>
    <n v="655"/>
    <n v="240"/>
    <n v="301"/>
    <n v="983"/>
    <n v="299"/>
    <n v="0"/>
    <n v="15562.499999999995"/>
    <n v="19618.09091649063"/>
    <n v="1510593.0005697785"/>
    <n v="5177125"/>
    <n v="9131"/>
    <n v="4541"/>
    <n v="1832"/>
    <n v="577"/>
    <n v="577"/>
    <n v="211"/>
    <n v="265"/>
    <n v="865"/>
    <n v="263"/>
    <n v="0"/>
    <n v="4556369"/>
    <n v="3104672.3668583464"/>
    <n v="1329467.4398267614"/>
    <n v="2.3352752191230093"/>
    <n v="0.88009638554216862"/>
    <n v="1775204.927031585"/>
    <n v="0.57178494773924737"/>
    <n v="-0.31860822359682761"/>
    <n v="1.0552672795963569"/>
    <n v="3458.3333333333335"/>
    <d v="2021-11-04T00:00:00"/>
    <m/>
    <d v="2022-01-13T00:00:00"/>
    <d v="2022-01-27T00:00:00"/>
    <n v="5"/>
  </r>
  <r>
    <s v="SS22"/>
    <m/>
    <x v="8"/>
    <m/>
    <x v="1"/>
    <x v="0"/>
    <x v="5"/>
    <s v="Top"/>
    <x v="1"/>
    <x v="1"/>
    <x v="1"/>
    <x v="0"/>
    <x v="0"/>
    <n v="6"/>
    <n v="2"/>
    <n v="1"/>
    <n v="0"/>
    <n v="3"/>
    <n v="3"/>
    <n v="3"/>
    <n v="2"/>
    <n v="2"/>
    <n v="1"/>
    <n v="1.7631557363771084"/>
    <n v="6713"/>
    <n v="1118.8333333333333"/>
    <n v="3.3"/>
    <x v="8"/>
    <n v="3.4999999999999996"/>
    <n v="1797"/>
    <n v="1.2606002195335348"/>
    <x v="162"/>
    <n v="10375"/>
    <n v="5161"/>
    <n v="2081"/>
    <n v="655"/>
    <n v="655"/>
    <n v="240"/>
    <n v="301"/>
    <n v="983"/>
    <n v="299"/>
    <n v="0"/>
    <n v="18292.740764912502"/>
    <n v="23059.833024118743"/>
    <n v="1775607.1428571432"/>
    <n v="6214625"/>
    <n v="9131"/>
    <n v="4541"/>
    <n v="1832"/>
    <n v="577"/>
    <n v="577"/>
    <n v="211"/>
    <n v="265"/>
    <n v="865"/>
    <n v="263"/>
    <n v="0"/>
    <n v="5469469"/>
    <n v="3725541.2557142857"/>
    <n v="1562705.4285714289"/>
    <n v="2.384032964625999"/>
    <n v="0.88009638554216862"/>
    <n v="2162835.827142857"/>
    <n v="0.58054271277373992"/>
    <n v="-0.31884772439257159"/>
    <n v="1.0981787951807225"/>
    <n v="3458.3333333333335"/>
    <d v="2021-11-04T00:00:00"/>
    <m/>
    <d v="2022-01-13T00:00:00"/>
    <d v="2022-01-27T00:00:00"/>
    <n v="5"/>
  </r>
  <r>
    <s v="SS22"/>
    <m/>
    <x v="8"/>
    <m/>
    <x v="1"/>
    <x v="0"/>
    <x v="5"/>
    <s v="Top"/>
    <x v="1"/>
    <x v="1"/>
    <x v="1"/>
    <x v="0"/>
    <x v="0"/>
    <n v="6"/>
    <n v="3"/>
    <n v="1"/>
    <n v="0"/>
    <n v="4"/>
    <n v="4"/>
    <n v="3"/>
    <n v="3"/>
    <n v="3"/>
    <n v="2"/>
    <n v="2.3518554814112012"/>
    <n v="6713"/>
    <n v="1118.8333333333333"/>
    <n v="3.3"/>
    <x v="6"/>
    <n v="3.5"/>
    <n v="3196"/>
    <n v="1.2606002195335348"/>
    <x v="40"/>
    <n v="13900"/>
    <n v="6953"/>
    <n v="2775"/>
    <n v="872"/>
    <n v="872"/>
    <n v="319"/>
    <n v="402"/>
    <n v="1312"/>
    <n v="395"/>
    <n v="0"/>
    <n v="32690.791191615695"/>
    <n v="41210.018552875692"/>
    <n v="3173171.4285714282"/>
    <n v="11106100"/>
    <n v="12233"/>
    <n v="6119"/>
    <n v="2442"/>
    <n v="768"/>
    <n v="768"/>
    <n v="280"/>
    <n v="354"/>
    <n v="1154"/>
    <n v="348"/>
    <n v="0"/>
    <n v="9774167"/>
    <n v="6658429.9742857153"/>
    <n v="2792619.1428571427"/>
    <n v="2.3842957573775858"/>
    <n v="0.88007194244604314"/>
    <n v="3865810.8314285725"/>
    <n v="0.58058894459474708"/>
    <n v="-0.31877264074926126"/>
    <n v="1.0983517985611515"/>
    <n v="3475"/>
    <d v="2021-11-04T00:00:00"/>
    <m/>
    <d v="2022-01-13T00:00:00"/>
    <d v="2022-01-27T00:00:00"/>
    <n v="5"/>
  </r>
  <r>
    <s v="SS22"/>
    <m/>
    <x v="26"/>
    <m/>
    <x v="1"/>
    <x v="0"/>
    <x v="6"/>
    <s v="Top"/>
    <x v="1"/>
    <x v="4"/>
    <x v="0"/>
    <x v="0"/>
    <x v="0"/>
    <n v="6"/>
    <n v="2"/>
    <n v="0"/>
    <n v="0"/>
    <n v="2"/>
    <n v="2"/>
    <n v="2"/>
    <n v="2"/>
    <n v="1"/>
    <n v="1"/>
    <n v="5.1133114642497643"/>
    <n v="4470"/>
    <n v="745"/>
    <n v="3.3"/>
    <x v="1"/>
    <n v="3.2419105520526434"/>
    <n v="3198"/>
    <n v="1.2527213037875664"/>
    <x v="163"/>
    <n v="3936"/>
    <n v="2023"/>
    <n v="741"/>
    <n v="233"/>
    <n v="233"/>
    <n v="109"/>
    <n v="138"/>
    <n v="351"/>
    <n v="108"/>
    <n v="0"/>
    <n v="20125.993923287071"/>
    <n v="25212.261347600819"/>
    <n v="1941344.123765263"/>
    <n v="6293664"/>
    <n v="3462"/>
    <n v="1779"/>
    <n v="652"/>
    <n v="205"/>
    <n v="205"/>
    <n v="96"/>
    <n v="121"/>
    <n v="309"/>
    <n v="95"/>
    <n v="0"/>
    <n v="5535738"/>
    <n v="4023787.865987502"/>
    <n v="1707554.2064215806"/>
    <n v="2.3564627411857768"/>
    <n v="0.87957317073170727"/>
    <n v="2316233.6595659214"/>
    <n v="0.57563513204677363"/>
    <n v="-0.2731253057880445"/>
    <n v="1.0726814049759046"/>
    <n v="1968"/>
    <d v="2021-11-04T00:00:00"/>
    <m/>
    <d v="2022-01-13T00:00:00"/>
    <d v="2022-01-27T00:00:00"/>
    <n v="5"/>
  </r>
  <r>
    <s v="SS22"/>
    <m/>
    <x v="26"/>
    <m/>
    <x v="1"/>
    <x v="0"/>
    <x v="6"/>
    <s v="Top"/>
    <x v="1"/>
    <x v="4"/>
    <x v="1"/>
    <x v="0"/>
    <x v="0"/>
    <n v="6"/>
    <n v="2"/>
    <n v="0"/>
    <n v="0"/>
    <n v="2"/>
    <n v="2"/>
    <n v="2"/>
    <n v="2"/>
    <n v="1"/>
    <n v="1"/>
    <n v="4.3875480964688354"/>
    <n v="4470"/>
    <n v="745"/>
    <n v="3.3"/>
    <x v="3"/>
    <n v="3.3056025583989319"/>
    <n v="2798"/>
    <n v="1.2527213037875664"/>
    <x v="164"/>
    <n v="4825"/>
    <n v="2462"/>
    <n v="903"/>
    <n v="284"/>
    <n v="284"/>
    <n v="148"/>
    <n v="186"/>
    <n v="428"/>
    <n v="130"/>
    <n v="0"/>
    <n v="21169.919565462129"/>
    <n v="26520.009239123629"/>
    <n v="2042040.7114125194"/>
    <n v="6750175"/>
    <n v="4247"/>
    <n v="2167"/>
    <n v="795"/>
    <n v="250"/>
    <n v="250"/>
    <n v="130"/>
    <n v="164"/>
    <n v="377"/>
    <n v="114"/>
    <n v="0"/>
    <n v="5941553"/>
    <n v="4455777.6834763624"/>
    <n v="1797419.046915849"/>
    <n v="2.4789865730653804"/>
    <n v="0.8802072538860104"/>
    <n v="2658358.6365605136"/>
    <n v="0.59660935203716969"/>
    <n v="-0.25006514568222105"/>
    <n v="1.1820219638981704"/>
    <n v="2412.5"/>
    <d v="2021-11-04T00:00:00"/>
    <m/>
    <d v="2022-01-13T00:00:00"/>
    <d v="2022-01-27T00:00:00"/>
    <n v="5"/>
  </r>
  <r>
    <s v="SS22"/>
    <m/>
    <x v="6"/>
    <m/>
    <x v="1"/>
    <x v="0"/>
    <x v="8"/>
    <s v="Top"/>
    <x v="1"/>
    <x v="4"/>
    <x v="0"/>
    <x v="0"/>
    <x v="0"/>
    <n v="6"/>
    <n v="2"/>
    <n v="1"/>
    <n v="0"/>
    <n v="3"/>
    <n v="3"/>
    <n v="3"/>
    <n v="2"/>
    <n v="2"/>
    <n v="1"/>
    <n v="6.5676320491115838"/>
    <n v="5649"/>
    <n v="941.5"/>
    <n v="3.3"/>
    <x v="2"/>
    <n v="3.2417052245790519"/>
    <n v="5997"/>
    <n v="1.2193818726467431"/>
    <x v="165"/>
    <n v="2874"/>
    <n v="1446"/>
    <n v="583"/>
    <n v="183"/>
    <n v="183"/>
    <n v="55"/>
    <n v="66"/>
    <n v="276"/>
    <n v="82"/>
    <n v="0"/>
    <n v="18875.374509146692"/>
    <n v="23016.289515871893"/>
    <n v="1772254.2927221358"/>
    <n v="5745126"/>
    <n v="2530"/>
    <n v="1273"/>
    <n v="513"/>
    <n v="161"/>
    <n v="161"/>
    <n v="49"/>
    <n v="58"/>
    <n v="243"/>
    <n v="72"/>
    <n v="0"/>
    <n v="5057470"/>
    <n v="3335137.3421816011"/>
    <n v="1560126.4302668767"/>
    <n v="2.1377352998314945"/>
    <n v="0.88030619345859429"/>
    <n v="1775010.9119147244"/>
    <n v="0.53221523727524911"/>
    <n v="-0.34055222429760312"/>
    <n v="0.88186162441672988"/>
    <n v="958"/>
    <d v="2021-11-04T00:00:00"/>
    <m/>
    <d v="2022-01-13T00:00:00"/>
    <d v="2022-01-27T00:00:00"/>
    <n v="5"/>
  </r>
  <r>
    <s v="SS22"/>
    <m/>
    <x v="6"/>
    <m/>
    <x v="1"/>
    <x v="0"/>
    <x v="8"/>
    <s v="Top"/>
    <x v="1"/>
    <x v="4"/>
    <x v="1"/>
    <x v="0"/>
    <x v="0"/>
    <n v="6"/>
    <n v="2"/>
    <n v="1"/>
    <n v="0"/>
    <n v="3"/>
    <n v="3"/>
    <n v="3"/>
    <n v="2"/>
    <n v="2"/>
    <n v="1"/>
    <n v="5.5341508711899552"/>
    <n v="5649"/>
    <n v="941.5"/>
    <n v="3.3"/>
    <x v="0"/>
    <n v="3.4621805243711119"/>
    <n v="5397"/>
    <n v="1.2193818726467431"/>
    <x v="42"/>
    <n v="5807"/>
    <n v="2939"/>
    <n v="1180"/>
    <n v="368"/>
    <n v="368"/>
    <n v="100"/>
    <n v="125"/>
    <n v="557"/>
    <n v="170"/>
    <n v="0"/>
    <n v="32136.814109000068"/>
    <n v="39187.048569132778"/>
    <n v="3017402.739823224"/>
    <n v="10446793"/>
    <n v="5111"/>
    <n v="2587"/>
    <n v="1039"/>
    <n v="324"/>
    <n v="324"/>
    <n v="88"/>
    <n v="110"/>
    <n v="490"/>
    <n v="149"/>
    <n v="0"/>
    <n v="9194689"/>
    <n v="5933461.3736778982"/>
    <n v="2655750.8874180298"/>
    <n v="2.2341935012762133"/>
    <n v="0.880144653004994"/>
    <n v="3277710.4862598684"/>
    <n v="0.5524111947202508"/>
    <n v="-0.35468601780028686"/>
    <n v="0.96641346392676541"/>
    <n v="1935.6666666666667"/>
    <d v="2021-11-04T00:00:00"/>
    <m/>
    <d v="2022-01-13T00:00:00"/>
    <d v="2022-01-27T00:00:00"/>
    <n v="5"/>
  </r>
  <r>
    <s v="SS22"/>
    <m/>
    <x v="9"/>
    <m/>
    <x v="1"/>
    <x v="0"/>
    <x v="6"/>
    <m/>
    <x v="1"/>
    <x v="2"/>
    <x v="0"/>
    <x v="0"/>
    <x v="0"/>
    <n v="6"/>
    <n v="5"/>
    <n v="2"/>
    <n v="1"/>
    <n v="8"/>
    <n v="8"/>
    <n v="7"/>
    <n v="6"/>
    <n v="5"/>
    <n v="4"/>
    <n v="8.5835150826735962"/>
    <n v="2246"/>
    <n v="374.33333333333331"/>
    <n v="3.3"/>
    <x v="9"/>
    <n v="3.7000000000000006"/>
    <n v="23992"/>
    <n v="1.2263624430216213"/>
    <x v="43"/>
    <n v="42755"/>
    <n v="20639"/>
    <n v="8350"/>
    <n v="2623"/>
    <n v="2623"/>
    <n v="1496"/>
    <n v="1891"/>
    <n v="3939"/>
    <n v="1194"/>
    <n v="0"/>
    <n v="366988.18735970958"/>
    <n v="450060.53001052997"/>
    <n v="34654660.810810804"/>
    <n v="128222245"/>
    <n v="37626"/>
    <n v="18162"/>
    <n v="7349"/>
    <n v="2308"/>
    <n v="2308"/>
    <n v="1317"/>
    <n v="1664"/>
    <n v="3467"/>
    <n v="1051"/>
    <n v="0"/>
    <n v="112840374"/>
    <n v="87234139.554864869"/>
    <n v="30497398.378378373"/>
    <n v="2.8603797108382509"/>
    <n v="0.88003742252368145"/>
    <n v="56736741.176486492"/>
    <n v="0.65039606587513366"/>
    <n v="-0.22692440247614853"/>
    <n v="1.5172411881651273"/>
    <n v="5344.375"/>
    <d v="2021-11-04T00:00:00"/>
    <m/>
    <d v="2022-01-13T00:00:00"/>
    <d v="2022-01-27T00:00:00"/>
    <n v="5"/>
  </r>
  <r>
    <s v="SS22"/>
    <m/>
    <x v="9"/>
    <m/>
    <x v="1"/>
    <x v="0"/>
    <x v="6"/>
    <m/>
    <x v="1"/>
    <x v="2"/>
    <x v="1"/>
    <x v="0"/>
    <x v="0"/>
    <n v="6"/>
    <n v="5"/>
    <n v="2"/>
    <n v="1"/>
    <n v="8"/>
    <n v="8"/>
    <n v="7"/>
    <n v="6"/>
    <n v="5"/>
    <n v="4"/>
    <n v="7.6723252573371905"/>
    <n v="2246"/>
    <n v="374.33333333333331"/>
    <n v="3.3"/>
    <x v="12"/>
    <n v="3.449289792391367"/>
    <n v="19992"/>
    <n v="1.2263624430216213"/>
    <x v="166"/>
    <n v="37538"/>
    <n v="18162"/>
    <n v="7333"/>
    <n v="2309"/>
    <n v="2309"/>
    <n v="1293"/>
    <n v="1630"/>
    <n v="3454"/>
    <n v="1048"/>
    <n v="0"/>
    <n v="288003.74550992344"/>
    <n v="353196.97694292699"/>
    <n v="27196167.224605378"/>
    <n v="93807462"/>
    <n v="33034"/>
    <n v="15983"/>
    <n v="6453"/>
    <n v="2032"/>
    <n v="2032"/>
    <n v="1138"/>
    <n v="1435"/>
    <n v="3039"/>
    <n v="922"/>
    <n v="0"/>
    <n v="82551966"/>
    <n v="63010754.694819108"/>
    <n v="23933032.87595541"/>
    <n v="2.6327943901386428"/>
    <n v="0.88001491821620759"/>
    <n v="39077721.818863697"/>
    <n v="0.62017542891097543"/>
    <n v="-0.23671406329899991"/>
    <n v="1.3168983399179481"/>
    <n v="4692.25"/>
    <d v="2021-11-04T00:00:00"/>
    <m/>
    <d v="2022-01-13T00:00:00"/>
    <d v="2022-01-27T00:00:00"/>
    <n v="5"/>
  </r>
  <r>
    <s v="SS22"/>
    <m/>
    <x v="29"/>
    <m/>
    <x v="1"/>
    <x v="0"/>
    <x v="16"/>
    <m/>
    <x v="1"/>
    <x v="2"/>
    <x v="0"/>
    <x v="0"/>
    <x v="0"/>
    <n v="6"/>
    <n v="3"/>
    <n v="1"/>
    <n v="1"/>
    <n v="5"/>
    <n v="5"/>
    <n v="4"/>
    <n v="4"/>
    <n v="3"/>
    <n v="2"/>
    <n v="10.662548823751505"/>
    <n v="5224"/>
    <n v="870.66666666666663"/>
    <n v="3.3"/>
    <x v="15"/>
    <n v="3.3999999999999995"/>
    <n v="17495"/>
    <n v="1.2534680467530837"/>
    <x v="167"/>
    <n v="14739"/>
    <n v="7538"/>
    <n v="3053"/>
    <n v="962"/>
    <n v="962"/>
    <n v="157"/>
    <n v="195"/>
    <n v="1433"/>
    <n v="439"/>
    <n v="0"/>
    <n v="157155.30711327345"/>
    <n v="196989.15584415587"/>
    <n v="15168165.000000002"/>
    <n v="51571761"/>
    <n v="12970"/>
    <n v="6633"/>
    <n v="2687"/>
    <n v="847"/>
    <n v="847"/>
    <n v="138"/>
    <n v="171"/>
    <n v="1262"/>
    <n v="385"/>
    <n v="0"/>
    <n v="45382030"/>
    <n v="27332753.409999993"/>
    <n v="13347655.882352943"/>
    <n v="2.047756823438704"/>
    <n v="0.87997828889341201"/>
    <n v="13985097.52764705"/>
    <n v="0.51166076530476601"/>
    <n v="-0.39771858134155758"/>
    <n v="0.80198154555939949"/>
    <n v="2947.8"/>
    <d v="2021-11-04T00:00:00"/>
    <m/>
    <d v="2022-01-13T00:00:00"/>
    <d v="2022-01-27T00:00:00"/>
    <n v="5"/>
  </r>
  <r>
    <s v="SS22"/>
    <m/>
    <x v="29"/>
    <m/>
    <x v="1"/>
    <x v="0"/>
    <x v="16"/>
    <m/>
    <x v="1"/>
    <x v="2"/>
    <x v="1"/>
    <x v="0"/>
    <x v="0"/>
    <n v="6"/>
    <n v="3"/>
    <n v="1"/>
    <n v="0"/>
    <n v="4"/>
    <n v="4"/>
    <n v="3"/>
    <n v="3"/>
    <n v="3"/>
    <n v="2"/>
    <n v="9.3407712163304009"/>
    <n v="5224"/>
    <n v="870.66666666666663"/>
    <n v="3.3"/>
    <x v="9"/>
    <n v="3.3265169301078767"/>
    <n v="11996"/>
    <n v="1.2534680467530837"/>
    <x v="168"/>
    <n v="10742"/>
    <n v="5570"/>
    <n v="2198"/>
    <n v="690"/>
    <n v="690"/>
    <n v="110"/>
    <n v="134"/>
    <n v="1032"/>
    <n v="318"/>
    <n v="0"/>
    <n v="100338.56440582116"/>
    <n v="125771.18433977314"/>
    <n v="9684381.1941625327"/>
    <n v="32215258"/>
    <n v="9453"/>
    <n v="4903"/>
    <n v="1934"/>
    <n v="607"/>
    <n v="607"/>
    <n v="97"/>
    <n v="118"/>
    <n v="908"/>
    <n v="279"/>
    <n v="0"/>
    <n v="28349547"/>
    <n v="16895324.30458194"/>
    <n v="8522291.5126064438"/>
    <n v="1.9824860813068692"/>
    <n v="0.88000372370135915"/>
    <n v="8373032.7919754963"/>
    <n v="0.49558283943118897"/>
    <n v="-0.40403547525532102"/>
    <n v="0.74459513373616026"/>
    <n v="2685.5"/>
    <d v="2021-11-04T00:00:00"/>
    <m/>
    <d v="2022-01-13T00:00:00"/>
    <d v="2022-01-27T00:00:00"/>
    <n v="5"/>
  </r>
  <r>
    <s v="SS22"/>
    <m/>
    <x v="7"/>
    <m/>
    <x v="1"/>
    <x v="0"/>
    <x v="17"/>
    <s v="Top"/>
    <x v="1"/>
    <x v="3"/>
    <x v="1"/>
    <x v="0"/>
    <x v="0"/>
    <n v="6"/>
    <n v="2"/>
    <n v="0"/>
    <n v="0"/>
    <n v="2"/>
    <n v="2"/>
    <n v="2"/>
    <n v="2"/>
    <n v="1"/>
    <n v="1"/>
    <n v="4.9469660921458036"/>
    <n v="3749"/>
    <n v="624.83333333333337"/>
    <n v="3.3"/>
    <x v="3"/>
    <n v="2.9999999999999996"/>
    <n v="2798"/>
    <n v="1.2242406645746944"/>
    <x v="169"/>
    <n v="1921"/>
    <n v="1009"/>
    <n v="366"/>
    <n v="114"/>
    <n v="114"/>
    <n v="39"/>
    <n v="50"/>
    <n v="177"/>
    <n v="52"/>
    <n v="0"/>
    <n v="9503.1218630120893"/>
    <n v="11634.108225108228"/>
    <n v="895826.3333333336"/>
    <n v="2687479"/>
    <n v="1689"/>
    <n v="887"/>
    <n v="322"/>
    <n v="100"/>
    <n v="100"/>
    <n v="34"/>
    <n v="44"/>
    <n v="156"/>
    <n v="46"/>
    <n v="0"/>
    <n v="2362911"/>
    <n v="1587748.4166666665"/>
    <n v="787637.00000000012"/>
    <n v="2.0158377738306688"/>
    <n v="0.87922956793336804"/>
    <n v="800111.4166666664"/>
    <n v="0.50392833541376003"/>
    <n v="-0.32805407538977704"/>
    <n v="0.77238417490890088"/>
    <n v="960.5"/>
    <d v="2021-11-04T00:00:00"/>
    <m/>
    <d v="2022-01-13T00:00:00"/>
    <d v="2022-01-27T00:00:00"/>
    <n v="5"/>
  </r>
  <r>
    <s v="SS22"/>
    <m/>
    <x v="7"/>
    <m/>
    <x v="1"/>
    <x v="0"/>
    <x v="12"/>
    <s v="Top"/>
    <x v="1"/>
    <x v="3"/>
    <x v="0"/>
    <x v="0"/>
    <x v="0"/>
    <n v="6"/>
    <n v="1"/>
    <n v="0"/>
    <n v="0"/>
    <n v="1"/>
    <n v="1"/>
    <n v="1"/>
    <n v="1"/>
    <n v="1"/>
    <n v="0"/>
    <n v="5.6272349378878221"/>
    <n v="3749"/>
    <n v="624.83333333333337"/>
    <n v="3.3"/>
    <x v="0"/>
    <n v="3.3863859363062709"/>
    <n v="1799"/>
    <n v="1.2260521378488813"/>
    <x v="170"/>
    <n v="1252"/>
    <n v="694"/>
    <n v="230"/>
    <n v="70"/>
    <n v="70"/>
    <n v="20"/>
    <n v="27"/>
    <n v="107"/>
    <n v="34"/>
    <n v="0"/>
    <n v="7045.2981422355533"/>
    <n v="8637.9028490706514"/>
    <n v="665118.51937844011"/>
    <n v="2252348"/>
    <n v="1104"/>
    <n v="612"/>
    <n v="202"/>
    <n v="62"/>
    <n v="62"/>
    <n v="18"/>
    <n v="24"/>
    <n v="94"/>
    <n v="30"/>
    <n v="0"/>
    <n v="1986096"/>
    <n v="1332480.7910483321"/>
    <n v="586494.28545830515"/>
    <n v="2.2719416439106301"/>
    <n v="0.88178913738019171"/>
    <n v="745986.50559002697"/>
    <n v="0.55984784966627588"/>
    <n v="-0.32909547622656099"/>
    <n v="1.0033734623620894"/>
    <n v="1252"/>
    <d v="2021-11-04T00:00:00"/>
    <m/>
    <d v="2022-01-13T00:00:00"/>
    <d v="2022-01-27T00:00:00"/>
    <n v="5"/>
  </r>
  <r>
    <s v="SS22"/>
    <m/>
    <x v="7"/>
    <m/>
    <x v="1"/>
    <x v="0"/>
    <x v="12"/>
    <s v="Top"/>
    <x v="1"/>
    <x v="3"/>
    <x v="1"/>
    <x v="0"/>
    <x v="0"/>
    <n v="6"/>
    <n v="1"/>
    <n v="0"/>
    <n v="0"/>
    <n v="1"/>
    <n v="1"/>
    <n v="1"/>
    <n v="1"/>
    <n v="1"/>
    <n v="0"/>
    <n v="4.7142416745421647"/>
    <n v="3749"/>
    <n v="624.83333333333337"/>
    <n v="3.3"/>
    <x v="1"/>
    <n v="3.5928323862983667"/>
    <n v="1599"/>
    <n v="1.2260521378488813"/>
    <x v="171"/>
    <n v="1371"/>
    <n v="741"/>
    <n v="245"/>
    <n v="80"/>
    <n v="80"/>
    <n v="33"/>
    <n v="40"/>
    <n v="117"/>
    <n v="35"/>
    <n v="0"/>
    <n v="6463.2253357973077"/>
    <n v="7924.2512403533428"/>
    <n v="610167.34550720744"/>
    <n v="2192229"/>
    <n v="1206"/>
    <n v="652"/>
    <n v="216"/>
    <n v="70"/>
    <n v="70"/>
    <n v="29"/>
    <n v="35"/>
    <n v="103"/>
    <n v="31"/>
    <n v="0"/>
    <n v="1928394"/>
    <n v="1370212.8417769098"/>
    <n v="536733.63871749979"/>
    <n v="2.5528730508692727"/>
    <n v="0.87964989059080967"/>
    <n v="833479.20305940998"/>
    <n v="0.60828447789070739"/>
    <n v="-0.28945389698531021"/>
    <n v="1.2456344998893822"/>
    <n v="1371"/>
    <d v="2021-11-04T00:00:00"/>
    <m/>
    <d v="2022-01-13T00:00:00"/>
    <d v="2022-01-27T00:00:00"/>
    <n v="5"/>
  </r>
  <r>
    <s v="SS22"/>
    <m/>
    <x v="2"/>
    <m/>
    <x v="1"/>
    <x v="0"/>
    <x v="0"/>
    <m/>
    <x v="1"/>
    <x v="3"/>
    <x v="0"/>
    <x v="0"/>
    <x v="0"/>
    <n v="6"/>
    <n v="1"/>
    <n v="0"/>
    <n v="0"/>
    <n v="1"/>
    <n v="1"/>
    <n v="1"/>
    <n v="1"/>
    <n v="1"/>
    <n v="0"/>
    <n v="6.81914317295091"/>
    <n v="2363"/>
    <n v="393.83333333333331"/>
    <n v="3.3"/>
    <x v="2"/>
    <n v="3.0999999999999996"/>
    <n v="1999"/>
    <n v="1.2280910496685402"/>
    <x v="172"/>
    <n v="1496"/>
    <n v="823"/>
    <n v="270"/>
    <n v="86"/>
    <n v="86"/>
    <n v="28"/>
    <n v="35"/>
    <n v="128"/>
    <n v="40"/>
    <n v="0"/>
    <n v="10201.438186734562"/>
    <n v="12528.294930875578"/>
    <n v="964678.70967741951"/>
    <n v="2990504"/>
    <n v="1317"/>
    <n v="723"/>
    <n v="238"/>
    <n v="76"/>
    <n v="76"/>
    <n v="25"/>
    <n v="31"/>
    <n v="113"/>
    <n v="35"/>
    <n v="0"/>
    <n v="2632683"/>
    <n v="1776111.4999999995"/>
    <n v="849252.58064516133"/>
    <n v="2.0913819286256636"/>
    <n v="0.88034759358288772"/>
    <n v="926858.9193548382"/>
    <n v="0.52184725978906077"/>
    <n v="-0.32536066818526976"/>
    <n v="0.84114304812834151"/>
    <n v="1496"/>
    <d v="2021-11-04T00:00:00"/>
    <m/>
    <d v="2022-01-13T00:00:00"/>
    <d v="2022-01-27T00:00:00"/>
    <n v="5"/>
  </r>
  <r>
    <s v="SS22"/>
    <m/>
    <x v="2"/>
    <m/>
    <x v="1"/>
    <x v="0"/>
    <x v="0"/>
    <m/>
    <x v="1"/>
    <x v="3"/>
    <x v="1"/>
    <x v="0"/>
    <x v="0"/>
    <n v="6"/>
    <n v="2"/>
    <n v="1"/>
    <n v="0"/>
    <n v="3"/>
    <n v="3"/>
    <n v="3"/>
    <n v="2"/>
    <n v="2"/>
    <n v="1"/>
    <n v="4.763200021701044"/>
    <n v="2363"/>
    <n v="393.83333333333331"/>
    <n v="3.3"/>
    <x v="1"/>
    <n v="3.5499999999999989"/>
    <n v="4797"/>
    <n v="1.2280910496685402"/>
    <x v="173"/>
    <n v="6057"/>
    <n v="2974"/>
    <n v="1204"/>
    <n v="380"/>
    <n v="380"/>
    <n v="167"/>
    <n v="211"/>
    <n v="570"/>
    <n v="171"/>
    <n v="0"/>
    <n v="28850.702531443225"/>
    <n v="35431.289555514923"/>
    <n v="2728209.2957746489"/>
    <n v="9685143"/>
    <n v="5328"/>
    <n v="2616"/>
    <n v="1060"/>
    <n v="334"/>
    <n v="334"/>
    <n v="147"/>
    <n v="186"/>
    <n v="501"/>
    <n v="150"/>
    <n v="0"/>
    <n v="8519472"/>
    <n v="6164410.9745070422"/>
    <n v="2399851.2676056344"/>
    <n v="2.5686637575075069"/>
    <n v="0.87964338781575035"/>
    <n v="3764559.7069014078"/>
    <n v="0.61069252560703147"/>
    <n v="-0.27643274436408238"/>
    <n v="1.2595080898134383"/>
    <n v="2019"/>
    <d v="2021-11-04T00:00:00"/>
    <m/>
    <d v="2022-01-13T00:00:00"/>
    <d v="2022-01-27T00:00:00"/>
    <n v="5"/>
  </r>
  <r>
    <s v="SS22"/>
    <m/>
    <x v="3"/>
    <m/>
    <x v="1"/>
    <x v="0"/>
    <x v="1"/>
    <s v="Bottom"/>
    <x v="1"/>
    <x v="3"/>
    <x v="0"/>
    <x v="0"/>
    <x v="0"/>
    <n v="6"/>
    <n v="1"/>
    <n v="0"/>
    <n v="0"/>
    <n v="1"/>
    <n v="1"/>
    <n v="1"/>
    <n v="1"/>
    <n v="1"/>
    <n v="0"/>
    <n v="5.8127460795537713"/>
    <n v="2796"/>
    <n v="466"/>
    <n v="3.3"/>
    <x v="0"/>
    <n v="3.1504452859481273"/>
    <n v="1799"/>
    <n v="1.2758133570847765"/>
    <x v="174"/>
    <n v="2280"/>
    <n v="1242"/>
    <n v="410"/>
    <n v="126"/>
    <n v="126"/>
    <n v="55"/>
    <n v="69"/>
    <n v="193"/>
    <n v="59"/>
    <n v="0"/>
    <n v="13253.061061382599"/>
    <n v="16908.432324372065"/>
    <n v="1301949.2889766491"/>
    <n v="4101720"/>
    <n v="2008"/>
    <n v="1094"/>
    <n v="361"/>
    <n v="111"/>
    <n v="111"/>
    <n v="48"/>
    <n v="61"/>
    <n v="170"/>
    <n v="52"/>
    <n v="0"/>
    <n v="3612392"/>
    <n v="2576208.9911462725"/>
    <n v="1146629.0229232945"/>
    <n v="2.2467676464165445"/>
    <n v="0.88070175438596487"/>
    <n v="1429579.9682229781"/>
    <n v="0.55491614738402606"/>
    <n v="-0.28684124227208108"/>
    <n v="0.97873220789667625"/>
    <n v="2280"/>
    <d v="2021-11-04T00:00:00"/>
    <m/>
    <d v="2022-01-13T00:00:00"/>
    <d v="2022-01-27T00:00:00"/>
    <n v="5"/>
  </r>
  <r>
    <s v="SS22"/>
    <m/>
    <x v="3"/>
    <m/>
    <x v="1"/>
    <x v="0"/>
    <x v="1"/>
    <s v="Bottom"/>
    <x v="1"/>
    <x v="3"/>
    <x v="1"/>
    <x v="0"/>
    <x v="0"/>
    <n v="6"/>
    <n v="2"/>
    <n v="0"/>
    <n v="0"/>
    <n v="2"/>
    <n v="2"/>
    <n v="2"/>
    <n v="2"/>
    <n v="1"/>
    <n v="1"/>
    <n v="4.9153851323158948"/>
    <n v="2796"/>
    <n v="466"/>
    <n v="3.3"/>
    <x v="1"/>
    <n v="3.3114106589311927"/>
    <n v="3198"/>
    <n v="1.2758133570847765"/>
    <x v="175"/>
    <n v="5730"/>
    <n v="2941"/>
    <n v="1080"/>
    <n v="340"/>
    <n v="340"/>
    <n v="161"/>
    <n v="206"/>
    <n v="509"/>
    <n v="153"/>
    <n v="0"/>
    <n v="28165.156808170079"/>
    <n v="35933.483260250614"/>
    <n v="2766878.2110392973"/>
    <n v="9162270"/>
    <n v="5043"/>
    <n v="2589"/>
    <n v="950"/>
    <n v="299"/>
    <n v="299"/>
    <n v="142"/>
    <n v="181"/>
    <n v="448"/>
    <n v="135"/>
    <n v="0"/>
    <n v="8063757"/>
    <n v="5928287.5416456256"/>
    <n v="2435142.5511817061"/>
    <n v="2.4344724865362788"/>
    <n v="0.88010471204188478"/>
    <n v="3493144.9904639195"/>
    <n v="0.58923339428543675"/>
    <n v="-0.26482314116786687"/>
    <n v="1.142590706736903"/>
    <n v="2865"/>
    <d v="2021-11-04T00:00:00"/>
    <m/>
    <d v="2022-01-13T00:00:00"/>
    <d v="2022-01-27T00:00:00"/>
    <n v="5"/>
  </r>
  <r>
    <s v="SS22"/>
    <m/>
    <x v="0"/>
    <m/>
    <x v="2"/>
    <x v="0"/>
    <x v="0"/>
    <m/>
    <x v="1"/>
    <x v="0"/>
    <x v="0"/>
    <x v="0"/>
    <x v="0"/>
    <n v="6"/>
    <n v="1"/>
    <n v="0"/>
    <n v="0"/>
    <n v="1"/>
    <n v="1"/>
    <n v="1"/>
    <n v="1"/>
    <n v="1"/>
    <n v="1"/>
    <n v="6.1676551461985367"/>
    <n v="2992"/>
    <n v="498.66666666666669"/>
    <n v="3.3"/>
    <x v="2"/>
    <n v="3.3293243341189052"/>
    <n v="1999"/>
    <n v="1.2642876074232021"/>
    <x v="176"/>
    <n v="3160"/>
    <n v="1851"/>
    <n v="550"/>
    <n v="169"/>
    <n v="169"/>
    <n v="34"/>
    <n v="48"/>
    <n v="258"/>
    <n v="81"/>
    <n v="0"/>
    <n v="19489.790261987375"/>
    <n v="24640.70029950804"/>
    <n v="1897333.9230621192"/>
    <n v="6316840"/>
    <n v="2782"/>
    <n v="1630"/>
    <n v="484"/>
    <n v="149"/>
    <n v="149"/>
    <n v="30"/>
    <n v="42"/>
    <n v="227"/>
    <n v="71"/>
    <n v="0"/>
    <n v="5561218"/>
    <n v="3566129.3119257302"/>
    <n v="1670374.3588477266"/>
    <n v="2.1349281932139759"/>
    <n v="0.88037974683544307"/>
    <n v="1895754.9530780036"/>
    <n v="0.53160017129448545"/>
    <n v="-0.35875031118619516"/>
    <n v="0.87954754225357012"/>
    <n v="3160"/>
    <d v="2021-12-16T00:00:00"/>
    <m/>
    <d v="2022-02-24T00:00:00"/>
    <d v="2022-03-10T00:00:00"/>
    <n v="11"/>
  </r>
  <r>
    <s v="SS22"/>
    <m/>
    <x v="0"/>
    <m/>
    <x v="2"/>
    <x v="0"/>
    <x v="0"/>
    <m/>
    <x v="1"/>
    <x v="0"/>
    <x v="1"/>
    <x v="0"/>
    <x v="0"/>
    <n v="6"/>
    <n v="1"/>
    <n v="0"/>
    <n v="0"/>
    <n v="1"/>
    <n v="1"/>
    <n v="1"/>
    <n v="1"/>
    <n v="1"/>
    <n v="1"/>
    <n v="5.2624259858724676"/>
    <n v="2992"/>
    <n v="498.66666666666669"/>
    <n v="3.3"/>
    <x v="1"/>
    <n v="3.1212306063008151"/>
    <n v="1599"/>
    <n v="1.2642876074232021"/>
    <x v="177"/>
    <n v="3120"/>
    <n v="1819"/>
    <n v="539"/>
    <n v="168"/>
    <n v="168"/>
    <n v="41"/>
    <n v="55"/>
    <n v="256"/>
    <n v="74"/>
    <n v="0"/>
    <n v="16418.7690759221"/>
    <n v="20758.046271831612"/>
    <n v="1598369.5629310342"/>
    <n v="4988880"/>
    <n v="2745"/>
    <n v="1601"/>
    <n v="474"/>
    <n v="148"/>
    <n v="148"/>
    <n v="36"/>
    <n v="48"/>
    <n v="225"/>
    <n v="65"/>
    <n v="0"/>
    <n v="4389255"/>
    <n v="2897219.8293167115"/>
    <n v="1406257.8366172079"/>
    <n v="2.0602337308825627"/>
    <n v="0.87980769230769229"/>
    <n v="1490961.9926995037"/>
    <n v="0.51461817899097295"/>
    <n v="-0.33992902455730833"/>
    <n v="0.81260948438225444"/>
    <n v="3120"/>
    <d v="2021-12-16T00:00:00"/>
    <m/>
    <d v="2022-02-24T00:00:00"/>
    <d v="2022-03-10T00:00:00"/>
    <n v="11"/>
  </r>
  <r>
    <s v="SS22"/>
    <m/>
    <x v="16"/>
    <m/>
    <x v="2"/>
    <x v="0"/>
    <x v="6"/>
    <s v="Top"/>
    <x v="1"/>
    <x v="0"/>
    <x v="0"/>
    <x v="0"/>
    <x v="0"/>
    <n v="6"/>
    <n v="1"/>
    <n v="0"/>
    <n v="0"/>
    <n v="1"/>
    <n v="1"/>
    <n v="1"/>
    <n v="1"/>
    <n v="1"/>
    <n v="1"/>
    <n v="7.3371071979019167"/>
    <n v="1724"/>
    <n v="287.33333333333331"/>
    <n v="3.3"/>
    <x v="12"/>
    <n v="3.2500000000000009"/>
    <n v="2499"/>
    <n v="1.3610287701492947"/>
    <x v="178"/>
    <n v="4786"/>
    <n v="2727"/>
    <n v="807"/>
    <n v="255"/>
    <n v="255"/>
    <n v="108"/>
    <n v="138"/>
    <n v="380"/>
    <n v="116"/>
    <n v="0"/>
    <n v="35115.395049158571"/>
    <n v="47793.062937062925"/>
    <n v="3680065.8461538451"/>
    <n v="11960214"/>
    <n v="4209"/>
    <n v="2399"/>
    <n v="710"/>
    <n v="224"/>
    <n v="224"/>
    <n v="95"/>
    <n v="121"/>
    <n v="334"/>
    <n v="102"/>
    <n v="0"/>
    <n v="10518291"/>
    <n v="7720745.0815384621"/>
    <n v="3236397.2307692296"/>
    <n v="2.385598717034926"/>
    <n v="0.87944003343083998"/>
    <n v="4484347.850769233"/>
    <n v="0.58081801735586724"/>
    <n v="-0.2659696255277153"/>
    <n v="1.0979910154617643"/>
    <n v="4786"/>
    <d v="2021-12-16T00:00:00"/>
    <m/>
    <d v="2022-02-24T00:00:00"/>
    <d v="2022-03-10T00:00:00"/>
    <n v="11"/>
  </r>
  <r>
    <s v="SS22"/>
    <m/>
    <x v="16"/>
    <m/>
    <x v="2"/>
    <x v="0"/>
    <x v="6"/>
    <s v="Top"/>
    <x v="1"/>
    <x v="0"/>
    <x v="1"/>
    <x v="0"/>
    <x v="0"/>
    <n v="6"/>
    <n v="1"/>
    <n v="0"/>
    <n v="0"/>
    <n v="1"/>
    <n v="1"/>
    <n v="1"/>
    <n v="1"/>
    <n v="1"/>
    <n v="1"/>
    <n v="6.7758334166592649"/>
    <n v="1724"/>
    <n v="287.33333333333331"/>
    <n v="3.3"/>
    <x v="13"/>
    <n v="3.0967381057020291"/>
    <n v="2199"/>
    <n v="1.3610287701492947"/>
    <x v="179"/>
    <n v="12487"/>
    <n v="7290"/>
    <n v="2156"/>
    <n v="675"/>
    <n v="675"/>
    <n v="161"/>
    <n v="206"/>
    <n v="1015"/>
    <n v="309"/>
    <n v="0"/>
    <n v="84609.831873824238"/>
    <n v="115156.41541776959"/>
    <n v="8867043.9871682581"/>
    <n v="27458913"/>
    <n v="10989"/>
    <n v="6416"/>
    <n v="1897"/>
    <n v="594"/>
    <n v="594"/>
    <n v="142"/>
    <n v="181"/>
    <n v="893"/>
    <n v="272"/>
    <n v="0"/>
    <n v="24164811"/>
    <n v="16662702.804493578"/>
    <n v="7803311.153599103"/>
    <n v="2.1353374838587946"/>
    <n v="0.88003523664611194"/>
    <n v="8859391.6508944742"/>
    <n v="0.53168995179493228"/>
    <n v="-0.31045590199345741"/>
    <n v="0.87917222792698801"/>
    <n v="12487"/>
    <d v="2021-12-16T00:00:00"/>
    <m/>
    <d v="2022-02-24T00:00:00"/>
    <d v="2022-03-10T00:00:00"/>
    <n v="11"/>
  </r>
  <r>
    <s v="SS22"/>
    <m/>
    <x v="19"/>
    <m/>
    <x v="2"/>
    <x v="0"/>
    <x v="6"/>
    <s v="Top"/>
    <x v="1"/>
    <x v="0"/>
    <x v="0"/>
    <x v="1"/>
    <x v="0"/>
    <n v="6"/>
    <n v="1"/>
    <n v="0"/>
    <n v="0"/>
    <n v="1"/>
    <n v="1"/>
    <n v="1"/>
    <n v="1"/>
    <n v="1"/>
    <n v="1"/>
    <n v="7.7002308814149618"/>
    <n v="1724"/>
    <n v="287.33333333333331"/>
    <n v="3.3"/>
    <x v="12"/>
    <n v="3.0967381057020291"/>
    <n v="2499"/>
    <n v="1.3610287701492947"/>
    <x v="180"/>
    <n v="3081"/>
    <n v="1792"/>
    <n v="530"/>
    <n v="168"/>
    <n v="168"/>
    <n v="44"/>
    <n v="55"/>
    <n v="247"/>
    <n v="77"/>
    <n v="0"/>
    <n v="23724.411345639499"/>
    <n v="32289.606396271702"/>
    <n v="2486299.6925129211"/>
    <n v="7699419"/>
    <n v="2712"/>
    <n v="1578"/>
    <n v="466"/>
    <n v="148"/>
    <n v="148"/>
    <n v="39"/>
    <n v="48"/>
    <n v="217"/>
    <n v="68"/>
    <n v="0"/>
    <n v="6777288"/>
    <n v="4478958.313893945"/>
    <n v="2188524.7536822595"/>
    <n v="2.0465650691672375"/>
    <n v="0.88023369036027266"/>
    <n v="2290433.5602116855"/>
    <n v="0.51137639595944662"/>
    <n v="-0.33912232829799394"/>
    <n v="0.80145552339550408"/>
    <n v="3081"/>
    <d v="2021-12-16T00:00:00"/>
    <m/>
    <d v="2022-02-24T00:00:00"/>
    <d v="2022-03-10T00:00:00"/>
    <n v="11"/>
  </r>
  <r>
    <s v="SS22"/>
    <m/>
    <x v="19"/>
    <m/>
    <x v="2"/>
    <x v="0"/>
    <x v="6"/>
    <s v="Top"/>
    <x v="1"/>
    <x v="0"/>
    <x v="1"/>
    <x v="1"/>
    <x v="0"/>
    <n v="6"/>
    <n v="1"/>
    <n v="0"/>
    <n v="0"/>
    <n v="1"/>
    <n v="1"/>
    <n v="1"/>
    <n v="1"/>
    <n v="1"/>
    <n v="1"/>
    <n v="6.7758334166592649"/>
    <n v="1724"/>
    <n v="287.33333333333331"/>
    <n v="3.3"/>
    <x v="13"/>
    <n v="3.0967381057020291"/>
    <n v="2199"/>
    <n v="1.3610287701492947"/>
    <x v="179"/>
    <n v="4670"/>
    <n v="2756"/>
    <n v="814"/>
    <n v="256"/>
    <n v="256"/>
    <n v="39"/>
    <n v="49"/>
    <n v="383"/>
    <n v="117"/>
    <n v="0"/>
    <n v="31643.142055798766"/>
    <n v="43067.226715863217"/>
    <n v="3316176.4571214677"/>
    <n v="10269330"/>
    <n v="4108"/>
    <n v="2425"/>
    <n v="716"/>
    <n v="225"/>
    <n v="225"/>
    <n v="34"/>
    <n v="43"/>
    <n v="337"/>
    <n v="103"/>
    <n v="0"/>
    <n v="9033492"/>
    <n v="5625491.4464266524"/>
    <n v="2917099.1190267643"/>
    <n v="1.9284539938099508"/>
    <n v="0.87965738758029977"/>
    <n v="2708392.3273998881"/>
    <n v="0.48144990587805014"/>
    <n v="-0.37726280751378838"/>
    <n v="0.69637880226365678"/>
    <n v="4670"/>
    <d v="2021-12-16T00:00:00"/>
    <m/>
    <d v="2022-02-24T00:00:00"/>
    <d v="2022-03-10T00:00:00"/>
    <n v="11"/>
  </r>
  <r>
    <s v="SS22"/>
    <m/>
    <x v="30"/>
    <m/>
    <x v="2"/>
    <x v="0"/>
    <x v="13"/>
    <m/>
    <x v="1"/>
    <x v="0"/>
    <x v="1"/>
    <x v="0"/>
    <x v="0"/>
    <n v="6"/>
    <n v="2"/>
    <n v="0"/>
    <n v="0"/>
    <n v="2"/>
    <n v="2"/>
    <n v="2"/>
    <n v="1"/>
    <n v="1"/>
    <n v="1"/>
    <n v="5.2790087874121356"/>
    <n v="1701"/>
    <n v="283.5"/>
    <n v="3.3"/>
    <x v="0"/>
    <n v="3.3565988981746728"/>
    <n v="3598"/>
    <n v="1.3185257191915816"/>
    <x v="181"/>
    <n v="13248"/>
    <n v="6440"/>
    <n v="2843"/>
    <n v="894"/>
    <n v="894"/>
    <n v="189"/>
    <n v="238"/>
    <n v="1342"/>
    <n v="408"/>
    <n v="0"/>
    <n v="69936.308415635969"/>
    <n v="92212.821351330669"/>
    <n v="7100387.2440524613"/>
    <n v="23833152"/>
    <n v="11659"/>
    <n v="5668"/>
    <n v="2502"/>
    <n v="787"/>
    <n v="787"/>
    <n v="166"/>
    <n v="209"/>
    <n v="1181"/>
    <n v="359"/>
    <n v="0"/>
    <n v="20974541"/>
    <n v="13430454.207911342"/>
    <n v="6248748.1037445404"/>
    <n v="2.1493031860034795"/>
    <n v="0.88005736714975846"/>
    <n v="7181706.104166802"/>
    <n v="0.53473292808938266"/>
    <n v="-0.35967827816058795"/>
    <n v="0.89151010308081036"/>
    <n v="6624"/>
    <d v="2021-12-16T00:00:00"/>
    <m/>
    <d v="2022-02-24T00:00:00"/>
    <d v="2022-03-10T00:00:00"/>
    <n v="11"/>
  </r>
  <r>
    <s v="SS22"/>
    <m/>
    <x v="30"/>
    <m/>
    <x v="2"/>
    <x v="0"/>
    <x v="13"/>
    <m/>
    <x v="1"/>
    <x v="0"/>
    <x v="0"/>
    <x v="0"/>
    <x v="0"/>
    <n v="6"/>
    <n v="2"/>
    <n v="0"/>
    <n v="0"/>
    <n v="2"/>
    <n v="2"/>
    <n v="2"/>
    <n v="1"/>
    <n v="1"/>
    <n v="1"/>
    <n v="5.8658913652233799"/>
    <n v="1701"/>
    <n v="283.5"/>
    <n v="3.3"/>
    <x v="2"/>
    <n v="3.3565988981746728"/>
    <n v="3998"/>
    <n v="1.3185257191915816"/>
    <x v="182"/>
    <n v="8054"/>
    <n v="3699"/>
    <n v="1641"/>
    <n v="515"/>
    <n v="515"/>
    <n v="297"/>
    <n v="374"/>
    <n v="774"/>
    <n v="239"/>
    <n v="0"/>
    <n v="47243.889055509106"/>
    <n v="62292.282794322433"/>
    <n v="4796505.7751628272"/>
    <n v="16099946"/>
    <n v="7086"/>
    <n v="3255"/>
    <n v="1444"/>
    <n v="453"/>
    <n v="453"/>
    <n v="261"/>
    <n v="329"/>
    <n v="681"/>
    <n v="210"/>
    <n v="0"/>
    <n v="14164914"/>
    <n v="10795762.616205469"/>
    <n v="4220019.8563203122"/>
    <n v="2.5582255495875654"/>
    <n v="0.87981127390116709"/>
    <n v="6575742.7598851565"/>
    <n v="0.60910405254876021"/>
    <n v="-0.23785187709537325"/>
    <n v="1.2507556797091492"/>
    <n v="4027"/>
    <d v="2021-12-16T00:00:00"/>
    <m/>
    <d v="2022-02-24T00:00:00"/>
    <d v="2022-03-10T00:00:00"/>
    <n v="11"/>
  </r>
  <r>
    <s v="SS22"/>
    <m/>
    <x v="1"/>
    <m/>
    <x v="2"/>
    <x v="0"/>
    <x v="1"/>
    <s v="Bottom"/>
    <x v="1"/>
    <x v="0"/>
    <x v="0"/>
    <x v="0"/>
    <x v="0"/>
    <n v="6"/>
    <n v="2"/>
    <n v="0"/>
    <n v="0"/>
    <n v="2"/>
    <n v="2"/>
    <n v="2"/>
    <n v="1"/>
    <n v="1"/>
    <n v="1"/>
    <n v="5.8031978333399605"/>
    <n v="5269"/>
    <n v="878.16666666666663"/>
    <n v="3.3"/>
    <x v="0"/>
    <n v="3.1000000000000005"/>
    <n v="3598"/>
    <n v="1.2987075588215762"/>
    <x v="183"/>
    <n v="9744"/>
    <n v="4593"/>
    <n v="2043"/>
    <n v="643"/>
    <n v="643"/>
    <n v="252"/>
    <n v="318"/>
    <n v="961"/>
    <n v="291"/>
    <n v="0"/>
    <n v="56546.359688064578"/>
    <n v="73437.184750733126"/>
    <n v="5654663.2258064505"/>
    <n v="17529456"/>
    <n v="8576"/>
    <n v="4042"/>
    <n v="1798"/>
    <n v="566"/>
    <n v="566"/>
    <n v="222"/>
    <n v="280"/>
    <n v="846"/>
    <n v="256"/>
    <n v="0"/>
    <n v="15428224"/>
    <n v="11032994.828709675"/>
    <n v="4976846.4516129028"/>
    <n v="2.2168646222014923"/>
    <n v="0.88013136288998362"/>
    <n v="6056148.3770967722"/>
    <n v="0.54891246403357985"/>
    <n v="-0.28488237993500254"/>
    <n v="0.95113208128078819"/>
    <n v="4872"/>
    <d v="2021-12-16T00:00:00"/>
    <m/>
    <d v="2022-02-24T00:00:00"/>
    <d v="2022-03-10T00:00:00"/>
    <n v="11"/>
  </r>
  <r>
    <s v="SS22"/>
    <m/>
    <x v="1"/>
    <m/>
    <x v="2"/>
    <x v="0"/>
    <x v="1"/>
    <s v="Bottom"/>
    <x v="1"/>
    <x v="0"/>
    <x v="1"/>
    <x v="0"/>
    <x v="0"/>
    <n v="6"/>
    <n v="2"/>
    <n v="1"/>
    <n v="0"/>
    <n v="3"/>
    <n v="3"/>
    <n v="3"/>
    <n v="2"/>
    <n v="2"/>
    <n v="2"/>
    <n v="5.0082911332604159"/>
    <n v="5269"/>
    <n v="878.16666666666663"/>
    <n v="3.3"/>
    <x v="1"/>
    <n v="3.1926903804977362"/>
    <n v="4797"/>
    <n v="1.2987075588215762"/>
    <x v="184"/>
    <n v="13695"/>
    <n v="6997"/>
    <n v="2676"/>
    <n v="848"/>
    <n v="848"/>
    <n v="303"/>
    <n v="382"/>
    <n v="1258"/>
    <n v="383"/>
    <n v="0"/>
    <n v="68588.547070001398"/>
    <n v="89076.464528400291"/>
    <n v="6858887.7686868226"/>
    <n v="21898305"/>
    <n v="12051"/>
    <n v="6157"/>
    <n v="2355"/>
    <n v="746"/>
    <n v="746"/>
    <n v="267"/>
    <n v="336"/>
    <n v="1107"/>
    <n v="337"/>
    <n v="0"/>
    <n v="19269549"/>
    <n v="13311014.514792198"/>
    <n v="6035520.7375279218"/>
    <n v="2.205445908258818"/>
    <n v="0.87995618838992329"/>
    <n v="7275493.7772642765"/>
    <n v="0.54657695468509948"/>
    <n v="-0.30922023578277835"/>
    <n v="0.94069577513158165"/>
    <n v="4565"/>
    <d v="2021-12-16T00:00:00"/>
    <m/>
    <d v="2022-02-24T00:00:00"/>
    <d v="2022-03-10T00:00:00"/>
    <n v="11"/>
  </r>
  <r>
    <s v="SS22"/>
    <m/>
    <x v="31"/>
    <m/>
    <x v="2"/>
    <x v="0"/>
    <x v="10"/>
    <s v="Bottom"/>
    <x v="1"/>
    <x v="0"/>
    <x v="0"/>
    <x v="0"/>
    <x v="0"/>
    <n v="6"/>
    <n v="2"/>
    <n v="0"/>
    <n v="0"/>
    <n v="2"/>
    <n v="2"/>
    <n v="2"/>
    <n v="1"/>
    <n v="1"/>
    <n v="1"/>
    <n v="4.0791520324482935"/>
    <n v="6666"/>
    <n v="1111"/>
    <n v="3.3"/>
    <x v="3"/>
    <n v="3.4035962253056469"/>
    <n v="2798"/>
    <n v="1.3086366043629623"/>
    <x v="185"/>
    <n v="8317"/>
    <n v="4023"/>
    <n v="1781"/>
    <n v="561"/>
    <n v="561"/>
    <n v="132"/>
    <n v="167"/>
    <n v="839"/>
    <n v="253"/>
    <n v="0"/>
    <n v="33926.307453872454"/>
    <n v="44397.207785009501"/>
    <n v="3418584.9994457318"/>
    <n v="11635483"/>
    <n v="7319"/>
    <n v="3540"/>
    <n v="1567"/>
    <n v="494"/>
    <n v="494"/>
    <n v="116"/>
    <n v="147"/>
    <n v="738"/>
    <n v="223"/>
    <n v="0"/>
    <n v="10239281"/>
    <n v="6764679.6531657064"/>
    <n v="3008371.2409454505"/>
    <n v="2.2486186415742191"/>
    <n v="0.88000480942647585"/>
    <n v="3756308.4122202559"/>
    <n v="0.55528252700959679"/>
    <n v="-0.33934036450745841"/>
    <n v="0.97879521915134182"/>
    <n v="4158.5"/>
    <d v="2021-12-16T00:00:00"/>
    <m/>
    <d v="2022-02-24T00:00:00"/>
    <d v="2022-03-10T00:00:00"/>
    <n v="11"/>
  </r>
  <r>
    <s v="SS22"/>
    <m/>
    <x v="31"/>
    <m/>
    <x v="2"/>
    <x v="0"/>
    <x v="10"/>
    <s v="Bottom"/>
    <x v="1"/>
    <x v="0"/>
    <x v="0"/>
    <x v="0"/>
    <x v="0"/>
    <n v="6"/>
    <n v="1"/>
    <n v="0"/>
    <n v="0"/>
    <n v="1"/>
    <n v="1"/>
    <n v="1"/>
    <n v="1"/>
    <n v="1"/>
    <n v="1"/>
    <n v="5.0105495670591296"/>
    <n v="6666"/>
    <n v="1111"/>
    <n v="3.3"/>
    <x v="1"/>
    <n v="3.1670382737466674"/>
    <n v="1599"/>
    <n v="1.3086366043629623"/>
    <x v="186"/>
    <n v="5165"/>
    <n v="3013"/>
    <n v="891"/>
    <n v="280"/>
    <n v="280"/>
    <n v="67"/>
    <n v="83"/>
    <n v="423"/>
    <n v="128"/>
    <n v="0"/>
    <n v="25879.488513860404"/>
    <n v="33866.845971428564"/>
    <n v="2607747.1397999995"/>
    <n v="8258835"/>
    <n v="4544"/>
    <n v="2651"/>
    <n v="784"/>
    <n v="246"/>
    <n v="246"/>
    <n v="59"/>
    <n v="73"/>
    <n v="372"/>
    <n v="113"/>
    <n v="0"/>
    <n v="7265856"/>
    <n v="4813818.1225536"/>
    <n v="2294211.6172799994"/>
    <n v="2.0982450294889659"/>
    <n v="0.87976766698935138"/>
    <n v="2519606.5052736006"/>
    <n v="0.52341123846553173"/>
    <n v="-0.33747405363475413"/>
    <n v="0.8459681343655101"/>
    <n v="5165"/>
    <d v="2021-12-16T00:00:00"/>
    <m/>
    <d v="2022-02-24T00:00:00"/>
    <d v="2022-03-10T00:00:00"/>
    <n v="11"/>
  </r>
  <r>
    <s v="SS22"/>
    <m/>
    <x v="31"/>
    <m/>
    <x v="2"/>
    <x v="0"/>
    <x v="10"/>
    <s v="Bottom"/>
    <x v="1"/>
    <x v="0"/>
    <x v="1"/>
    <x v="0"/>
    <x v="0"/>
    <n v="6"/>
    <n v="2"/>
    <n v="0"/>
    <n v="0"/>
    <n v="2"/>
    <n v="2"/>
    <n v="2"/>
    <n v="1"/>
    <n v="1"/>
    <n v="1"/>
    <n v="3.6906769108484454"/>
    <n v="6666"/>
    <n v="1111"/>
    <n v="3.3"/>
    <x v="4"/>
    <n v="3.2240618607986571"/>
    <n v="2398"/>
    <n v="1.3086366043629623"/>
    <x v="187"/>
    <n v="9835"/>
    <n v="4774"/>
    <n v="2111"/>
    <n v="664"/>
    <n v="664"/>
    <n v="147"/>
    <n v="182"/>
    <n v="995"/>
    <n v="298"/>
    <n v="0"/>
    <n v="36297.807418194461"/>
    <n v="47500.63944556674"/>
    <n v="3657549.2373086391"/>
    <n v="11792165"/>
    <n v="8655"/>
    <n v="4202"/>
    <n v="1858"/>
    <n v="584"/>
    <n v="584"/>
    <n v="129"/>
    <n v="160"/>
    <n v="876"/>
    <n v="262"/>
    <n v="0"/>
    <n v="10377345"/>
    <n v="6601828.8893074077"/>
    <n v="3218717.7070570686"/>
    <n v="2.0510742134461921"/>
    <n v="0.88002033553634973"/>
    <n v="3383111.1822503391"/>
    <n v="0.51245060103417173"/>
    <n v="-0.36382293454564651"/>
    <n v="0.80498701752687252"/>
    <n v="4917.5"/>
    <d v="2021-12-16T00:00:00"/>
    <m/>
    <d v="2022-02-24T00:00:00"/>
    <d v="2022-03-10T00:00:00"/>
    <n v="11"/>
  </r>
  <r>
    <s v="SS22"/>
    <m/>
    <x v="32"/>
    <m/>
    <x v="2"/>
    <x v="0"/>
    <x v="2"/>
    <s v="Bottom"/>
    <x v="1"/>
    <x v="0"/>
    <x v="1"/>
    <x v="0"/>
    <x v="0"/>
    <n v="6"/>
    <n v="1"/>
    <n v="0"/>
    <n v="0"/>
    <n v="1"/>
    <n v="1"/>
    <n v="1"/>
    <n v="1"/>
    <n v="1"/>
    <n v="1"/>
    <n v="4.1587552488416977"/>
    <n v="1540"/>
    <n v="256.66666666666669"/>
    <n v="3.3"/>
    <x v="4"/>
    <n v="3.0166640694934457"/>
    <n v="1199"/>
    <n v="1.241189649688766"/>
    <x v="188"/>
    <n v="4545"/>
    <n v="2657"/>
    <n v="783"/>
    <n v="247"/>
    <n v="247"/>
    <n v="56"/>
    <n v="70"/>
    <n v="370"/>
    <n v="115"/>
    <n v="0"/>
    <n v="18901.542605985516"/>
    <n v="23460.399045700447"/>
    <n v="1806450.7265189344"/>
    <n v="5449455"/>
    <n v="3999"/>
    <n v="2338"/>
    <n v="689"/>
    <n v="217"/>
    <n v="217"/>
    <n v="49"/>
    <n v="62"/>
    <n v="326"/>
    <n v="101"/>
    <n v="0"/>
    <n v="4794801"/>
    <n v="3171320.714930709"/>
    <n v="1589438.1639932273"/>
    <n v="1.995246362377028"/>
    <n v="0.87986798679867984"/>
    <n v="1581882.5509374817"/>
    <n v="0.49880875923078777"/>
    <n v="-0.33859179662915961"/>
    <n v="0.75555340003206495"/>
    <n v="4545"/>
    <d v="2021-12-16T00:00:00"/>
    <m/>
    <d v="2022-02-24T00:00:00"/>
    <d v="2022-03-10T00:00:00"/>
    <n v="11"/>
  </r>
  <r>
    <s v="SS22"/>
    <m/>
    <x v="32"/>
    <m/>
    <x v="2"/>
    <x v="0"/>
    <x v="2"/>
    <s v="Bottom"/>
    <x v="1"/>
    <x v="0"/>
    <x v="0"/>
    <x v="0"/>
    <x v="0"/>
    <n v="6"/>
    <n v="1"/>
    <n v="0"/>
    <n v="0"/>
    <n v="1"/>
    <n v="1"/>
    <n v="1"/>
    <n v="1"/>
    <n v="1"/>
    <n v="1"/>
    <n v="4.8524592102831816"/>
    <n v="1540"/>
    <n v="256.66666666666669"/>
    <n v="3.3"/>
    <x v="3"/>
    <n v="3.0166640694934457"/>
    <n v="1399"/>
    <n v="1.241189649688766"/>
    <x v="189"/>
    <n v="5217"/>
    <n v="3061"/>
    <n v="902"/>
    <n v="282"/>
    <n v="282"/>
    <n v="59"/>
    <n v="75"/>
    <n v="428"/>
    <n v="128"/>
    <n v="0"/>
    <n v="25315.279700047358"/>
    <n v="31421.06314267491"/>
    <n v="2419421.861985968"/>
    <n v="7298583"/>
    <n v="4591"/>
    <n v="2693"/>
    <n v="794"/>
    <n v="248"/>
    <n v="248"/>
    <n v="52"/>
    <n v="66"/>
    <n v="377"/>
    <n v="113"/>
    <n v="0"/>
    <n v="6422809"/>
    <n v="4211640.1457277862"/>
    <n v="2129109.7888398655"/>
    <n v="1.9781225786494903"/>
    <n v="0.88000766724170976"/>
    <n v="2082530.3568879208"/>
    <n v="0.49447015529102195"/>
    <n v="-0.34426819391207397"/>
    <n v="0.74076303595549331"/>
    <n v="5217"/>
    <d v="2021-12-16T00:00:00"/>
    <m/>
    <d v="2022-02-24T00:00:00"/>
    <d v="2022-03-10T00:00:00"/>
    <n v="11"/>
  </r>
  <r>
    <s v="SS22"/>
    <m/>
    <x v="2"/>
    <m/>
    <x v="2"/>
    <x v="0"/>
    <x v="0"/>
    <m/>
    <x v="1"/>
    <x v="1"/>
    <x v="1"/>
    <x v="0"/>
    <x v="0"/>
    <n v="6"/>
    <n v="2"/>
    <n v="0"/>
    <n v="0"/>
    <n v="2"/>
    <n v="2"/>
    <n v="2"/>
    <n v="1"/>
    <n v="1"/>
    <n v="1"/>
    <n v="3.7999999999999994"/>
    <n v="2363"/>
    <n v="393.83333333333331"/>
    <n v="3.3"/>
    <x v="4"/>
    <n v="3.2844605428254141"/>
    <n v="2398"/>
    <n v="1.2476156456966372"/>
    <x v="190"/>
    <n v="12245"/>
    <n v="5893"/>
    <n v="2609"/>
    <n v="819"/>
    <n v="819"/>
    <n v="222"/>
    <n v="281"/>
    <n v="1228"/>
    <n v="374"/>
    <n v="0"/>
    <n v="46530.999999999993"/>
    <n v="58052.803609910217"/>
    <n v="4470065.8779630866"/>
    <n v="14681755"/>
    <n v="10775"/>
    <n v="5185"/>
    <n v="2296"/>
    <n v="721"/>
    <n v="721"/>
    <n v="195"/>
    <n v="247"/>
    <n v="1081"/>
    <n v="329"/>
    <n v="0"/>
    <n v="12919225"/>
    <n v="8652194.4813577253"/>
    <n v="3933438.9412047574"/>
    <n v="2.1996514019123627"/>
    <n v="0.87995100040832996"/>
    <n v="4718755.5401529679"/>
    <n v="0.54538250964193402"/>
    <n v="-0.33028533202589738"/>
    <n v="0.93558545166236917"/>
    <n v="6122.5"/>
    <d v="2021-12-16T00:00:00"/>
    <m/>
    <d v="2022-02-24T00:00:00"/>
    <d v="2022-03-10T00:00:00"/>
    <n v="11"/>
  </r>
  <r>
    <s v="SS22"/>
    <m/>
    <x v="26"/>
    <m/>
    <x v="2"/>
    <x v="0"/>
    <x v="6"/>
    <s v="Top"/>
    <x v="1"/>
    <x v="1"/>
    <x v="0"/>
    <x v="0"/>
    <x v="0"/>
    <n v="6"/>
    <n v="2"/>
    <n v="0"/>
    <n v="0"/>
    <n v="2"/>
    <n v="2"/>
    <n v="2"/>
    <n v="1"/>
    <n v="1"/>
    <n v="1"/>
    <n v="5.4000000000000012"/>
    <n v="4470"/>
    <n v="745"/>
    <n v="3.3"/>
    <x v="0"/>
    <n v="3.2524851386772853"/>
    <n v="3598"/>
    <n v="1.3302441493580071"/>
    <x v="191"/>
    <n v="9552"/>
    <n v="4522"/>
    <n v="2006"/>
    <n v="632"/>
    <n v="632"/>
    <n v="235"/>
    <n v="293"/>
    <n v="944"/>
    <n v="288"/>
    <n v="0"/>
    <n v="51580.80000000001"/>
    <n v="68615.057419205506"/>
    <n v="5283359.4212788241"/>
    <n v="17184048"/>
    <n v="8405"/>
    <n v="3979"/>
    <n v="1765"/>
    <n v="556"/>
    <n v="556"/>
    <n v="207"/>
    <n v="258"/>
    <n v="831"/>
    <n v="253"/>
    <n v="0"/>
    <n v="15120595"/>
    <n v="10628565.012711296"/>
    <n v="4648935.922932215"/>
    <n v="2.286236073997673"/>
    <n v="0.87992043551088772"/>
    <n v="5979629.0897790808"/>
    <n v="0.56259985074445207"/>
    <n v="-0.29708023971865549"/>
    <n v="1.0117058419127347"/>
    <n v="4776"/>
    <d v="2021-12-16T00:00:00"/>
    <m/>
    <d v="2022-02-24T00:00:00"/>
    <d v="2022-03-10T00:00:00"/>
    <n v="11"/>
  </r>
  <r>
    <s v="SS22"/>
    <m/>
    <x v="26"/>
    <m/>
    <x v="2"/>
    <x v="0"/>
    <x v="6"/>
    <s v="Top"/>
    <x v="1"/>
    <x v="1"/>
    <x v="1"/>
    <x v="0"/>
    <x v="0"/>
    <n v="6"/>
    <n v="2"/>
    <n v="0"/>
    <n v="0"/>
    <n v="2"/>
    <n v="2"/>
    <n v="2"/>
    <n v="1"/>
    <n v="1"/>
    <n v="1"/>
    <n v="4.5999999999999988"/>
    <n v="4470"/>
    <n v="745"/>
    <n v="3.3"/>
    <x v="1"/>
    <n v="3.3936617176720043"/>
    <n v="3198"/>
    <n v="1.3302441493580071"/>
    <x v="192"/>
    <n v="9316"/>
    <n v="4414"/>
    <n v="1958"/>
    <n v="614"/>
    <n v="614"/>
    <n v="227"/>
    <n v="288"/>
    <n v="924"/>
    <n v="277"/>
    <n v="0"/>
    <n v="42853.599999999991"/>
    <n v="57005.750678928278"/>
    <n v="4389442.8022774775"/>
    <n v="14896284"/>
    <n v="8197"/>
    <n v="3884"/>
    <n v="1723"/>
    <n v="540"/>
    <n v="540"/>
    <n v="200"/>
    <n v="253"/>
    <n v="813"/>
    <n v="244"/>
    <n v="0"/>
    <n v="13107003"/>
    <n v="9196630.9261279125"/>
    <n v="3862200.7997282613"/>
    <n v="2.3811892242306443"/>
    <n v="0.87988407041648775"/>
    <n v="5334430.1263996512"/>
    <n v="0.58004177499875209"/>
    <n v="-0.29834219721107014"/>
    <n v="1.0951704670479381"/>
    <n v="4658"/>
    <d v="2021-12-16T00:00:00"/>
    <m/>
    <d v="2022-02-24T00:00:00"/>
    <d v="2022-03-10T00:00:00"/>
    <n v="11"/>
  </r>
  <r>
    <s v="SS22"/>
    <m/>
    <x v="6"/>
    <m/>
    <x v="2"/>
    <x v="0"/>
    <x v="4"/>
    <s v="Top"/>
    <x v="1"/>
    <x v="1"/>
    <x v="0"/>
    <x v="0"/>
    <x v="0"/>
    <n v="6"/>
    <n v="1"/>
    <n v="0"/>
    <n v="0"/>
    <n v="1"/>
    <n v="1"/>
    <n v="1"/>
    <n v="1"/>
    <n v="1"/>
    <n v="1"/>
    <n v="4.3"/>
    <n v="4470"/>
    <n v="745"/>
    <n v="3.3"/>
    <x v="3"/>
    <n v="3.1763414078430432"/>
    <n v="1399"/>
    <n v="1.3302441493580071"/>
    <x v="193"/>
    <n v="5892"/>
    <n v="3381"/>
    <n v="1000"/>
    <n v="315"/>
    <n v="315"/>
    <n v="115"/>
    <n v="149"/>
    <n v="472"/>
    <n v="145"/>
    <n v="0"/>
    <n v="25335.599999999999"/>
    <n v="33702.533670474724"/>
    <n v="2595095.092626554"/>
    <n v="8242908"/>
    <n v="5183"/>
    <n v="2974"/>
    <n v="880"/>
    <n v="277"/>
    <n v="277"/>
    <n v="101"/>
    <n v="131"/>
    <n v="415"/>
    <n v="128"/>
    <n v="0"/>
    <n v="7251017"/>
    <n v="5114911.4441517908"/>
    <n v="2282820.4115891764"/>
    <n v="2.2406105264281675"/>
    <n v="0.87966734555329262"/>
    <n v="2832091.0325626144"/>
    <n v="0.55369307239927434"/>
    <n v="-0.29459392466576884"/>
    <n v="0.97099191420183151"/>
    <n v="5892"/>
    <d v="2021-12-16T00:00:00"/>
    <m/>
    <d v="2022-02-24T00:00:00"/>
    <d v="2022-03-10T00:00:00"/>
    <n v="11"/>
  </r>
  <r>
    <s v="SS22"/>
    <m/>
    <x v="6"/>
    <m/>
    <x v="2"/>
    <x v="0"/>
    <x v="4"/>
    <s v="Top"/>
    <x v="1"/>
    <x v="1"/>
    <x v="1"/>
    <x v="0"/>
    <x v="0"/>
    <n v="6"/>
    <n v="1"/>
    <n v="0"/>
    <n v="0"/>
    <n v="1"/>
    <n v="1"/>
    <n v="1"/>
    <n v="1"/>
    <n v="1"/>
    <n v="1"/>
    <n v="4"/>
    <n v="4470"/>
    <n v="745"/>
    <n v="3.3"/>
    <x v="3"/>
    <n v="3.4145670134312716"/>
    <n v="1399"/>
    <n v="1.3302441493580071"/>
    <x v="194"/>
    <n v="5765"/>
    <n v="3305"/>
    <n v="978"/>
    <n v="308"/>
    <n v="308"/>
    <n v="114"/>
    <n v="145"/>
    <n v="463"/>
    <n v="144"/>
    <n v="0"/>
    <n v="23060"/>
    <n v="30675.430084195643"/>
    <n v="2362008.1164830644"/>
    <n v="8065235"/>
    <n v="5073"/>
    <n v="2908"/>
    <n v="861"/>
    <n v="271"/>
    <n v="271"/>
    <n v="100"/>
    <n v="128"/>
    <n v="407"/>
    <n v="127"/>
    <n v="0"/>
    <n v="7097127"/>
    <n v="4996222.9216682333"/>
    <n v="2078485.1994654962"/>
    <n v="2.4037808510510748"/>
    <n v="0.87996530789245442"/>
    <n v="2917737.7222027369"/>
    <n v="0.58398869865248271"/>
    <n v="-0.29602176744642816"/>
    <n v="1.1152437567011453"/>
    <n v="5765"/>
    <d v="2021-12-16T00:00:00"/>
    <m/>
    <d v="2022-02-24T00:00:00"/>
    <d v="2022-03-10T00:00:00"/>
    <n v="11"/>
  </r>
  <r>
    <s v="SS22"/>
    <m/>
    <x v="33"/>
    <m/>
    <x v="2"/>
    <x v="0"/>
    <x v="15"/>
    <m/>
    <x v="1"/>
    <x v="1"/>
    <x v="0"/>
    <x v="0"/>
    <x v="0"/>
    <n v="6"/>
    <n v="2"/>
    <n v="1"/>
    <n v="0"/>
    <n v="3"/>
    <n v="3"/>
    <n v="3"/>
    <n v="2"/>
    <n v="2"/>
    <n v="2"/>
    <n v="4.7897561479044066"/>
    <n v="3143"/>
    <n v="523.83333333333337"/>
    <n v="3.3"/>
    <x v="3"/>
    <n v="3.0792069540035878"/>
    <n v="4197"/>
    <n v="1.2318978773318277"/>
    <x v="195"/>
    <n v="15707"/>
    <n v="8150"/>
    <n v="3107"/>
    <n v="976"/>
    <n v="976"/>
    <n v="262"/>
    <n v="326"/>
    <n v="1467"/>
    <n v="443"/>
    <n v="0"/>
    <n v="75232.699815134518"/>
    <n v="92679.003208206792"/>
    <n v="7136283.2470319234"/>
    <n v="21974093"/>
    <n v="13821"/>
    <n v="7171"/>
    <n v="2734"/>
    <n v="859"/>
    <n v="859"/>
    <n v="230"/>
    <n v="287"/>
    <n v="1291"/>
    <n v="390"/>
    <n v="0"/>
    <n v="19335579"/>
    <n v="12641657.665743396"/>
    <n v="6279402.2255827468"/>
    <n v="2.0131944429742616"/>
    <n v="0.8799261475775132"/>
    <n v="6362255.4401606489"/>
    <n v="0.50327699170348594"/>
    <n v="-0.34619709780899788"/>
    <n v="0.77146243053079933"/>
    <n v="5235.666666666667"/>
    <d v="2021-12-16T00:00:00"/>
    <m/>
    <d v="2022-02-24T00:00:00"/>
    <d v="2022-03-10T00:00:00"/>
    <n v="11"/>
  </r>
  <r>
    <s v="SS22"/>
    <m/>
    <x v="33"/>
    <m/>
    <x v="3"/>
    <x v="0"/>
    <x v="15"/>
    <m/>
    <x v="1"/>
    <x v="1"/>
    <x v="0"/>
    <x v="0"/>
    <x v="0"/>
    <n v="6"/>
    <n v="2"/>
    <n v="0"/>
    <n v="0"/>
    <n v="2"/>
    <n v="2"/>
    <n v="2"/>
    <n v="2"/>
    <n v="1"/>
    <n v="1"/>
    <n v="5.4744961261609335"/>
    <n v="3143"/>
    <n v="523.83333333333337"/>
    <n v="3.3"/>
    <x v="1"/>
    <n v="3.0792069540035878"/>
    <n v="3198"/>
    <n v="1.2318978773318277"/>
    <x v="196"/>
    <n v="11573"/>
    <n v="6257"/>
    <n v="2213"/>
    <n v="695"/>
    <n v="695"/>
    <n v="152"/>
    <n v="202"/>
    <n v="1044"/>
    <n v="315"/>
    <n v="0"/>
    <n v="63356.343668060486"/>
    <n v="78048.545280189486"/>
    <n v="6009737.9865745902"/>
    <n v="18505227"/>
    <n v="10184"/>
    <n v="5505"/>
    <n v="1947"/>
    <n v="612"/>
    <n v="612"/>
    <n v="134"/>
    <n v="178"/>
    <n v="919"/>
    <n v="277"/>
    <n v="0"/>
    <n v="16284216"/>
    <n v="9056156.5947749056"/>
    <n v="5288444.7986931335"/>
    <n v="1.7124423038343597"/>
    <n v="0.87997926207552057"/>
    <n v="3767711.7960817721"/>
    <n v="0.41603871980919738"/>
    <n v="-0.44386904504491309"/>
    <n v="0.50691371487506443"/>
    <n v="5786.5"/>
    <d v="2022-01-27T00:00:00"/>
    <m/>
    <d v="2022-04-07T00:00:00"/>
    <d v="2022-04-21T00:00:00"/>
    <n v="17"/>
  </r>
  <r>
    <s v="SS22"/>
    <m/>
    <x v="33"/>
    <m/>
    <x v="3"/>
    <x v="0"/>
    <x v="15"/>
    <m/>
    <x v="1"/>
    <x v="1"/>
    <x v="1"/>
    <x v="0"/>
    <x v="0"/>
    <n v="6"/>
    <n v="2"/>
    <n v="0"/>
    <n v="0"/>
    <n v="2"/>
    <n v="2"/>
    <n v="2"/>
    <n v="2"/>
    <n v="1"/>
    <n v="1"/>
    <n v="4.7897561479044075"/>
    <n v="3143"/>
    <n v="523.83333333333337"/>
    <n v="3.3"/>
    <x v="3"/>
    <n v="3.0792069540035869"/>
    <n v="2798"/>
    <n v="1.2318978773318277"/>
    <x v="197"/>
    <n v="8077"/>
    <n v="4288"/>
    <n v="1515"/>
    <n v="476"/>
    <n v="476"/>
    <n v="169"/>
    <n v="222"/>
    <n v="714"/>
    <n v="217"/>
    <n v="0"/>
    <n v="38686.860406623899"/>
    <n v="47658.261215552709"/>
    <n v="3669686.1135975588"/>
    <n v="11299723"/>
    <n v="7107"/>
    <n v="3773"/>
    <n v="1333"/>
    <n v="419"/>
    <n v="419"/>
    <n v="149"/>
    <n v="195"/>
    <n v="628"/>
    <n v="191"/>
    <n v="0"/>
    <n v="9942693"/>
    <n v="6010028.5548082301"/>
    <n v="3228978.4832657981"/>
    <n v="1.8612786012527622"/>
    <n v="0.87990590565804139"/>
    <n v="2781050.0715424321"/>
    <n v="0.46273491817563761"/>
    <n v="-0.39553312620552294"/>
    <n v="0.63775003331724411"/>
    <n v="4038.5"/>
    <d v="2022-01-27T00:00:00"/>
    <m/>
    <d v="2022-04-07T00:00:00"/>
    <d v="2022-04-21T00:00:00"/>
    <n v="17"/>
  </r>
  <r>
    <s v="SS22"/>
    <m/>
    <x v="34"/>
    <m/>
    <x v="2"/>
    <x v="0"/>
    <x v="13"/>
    <m/>
    <x v="1"/>
    <x v="1"/>
    <x v="0"/>
    <x v="0"/>
    <x v="0"/>
    <n v="6"/>
    <n v="1"/>
    <n v="0"/>
    <n v="0"/>
    <n v="1"/>
    <n v="1"/>
    <n v="1"/>
    <n v="1"/>
    <n v="1"/>
    <n v="1"/>
    <n v="4.1999999999999993"/>
    <n v="3143"/>
    <n v="523.83333333333337"/>
    <n v="3.3"/>
    <x v="3"/>
    <n v="3.3024709990035754"/>
    <n v="1399"/>
    <n v="1.3099016416375069"/>
    <x v="198"/>
    <n v="6346"/>
    <n v="3619"/>
    <n v="1073"/>
    <n v="340"/>
    <n v="340"/>
    <n v="139"/>
    <n v="176"/>
    <n v="506"/>
    <n v="153"/>
    <n v="0"/>
    <n v="26653.199999999997"/>
    <n v="34913.070434892797"/>
    <n v="2688306.4234867455"/>
    <n v="8878054"/>
    <n v="5584"/>
    <n v="3185"/>
    <n v="944"/>
    <n v="299"/>
    <n v="299"/>
    <n v="122"/>
    <n v="155"/>
    <n v="445"/>
    <n v="135"/>
    <n v="0"/>
    <n v="7812016"/>
    <n v="5853403.3978428952"/>
    <n v="2365506.3140167007"/>
    <n v="2.4744822548808338"/>
    <n v="0.87992436180271039"/>
    <n v="3487897.0838261945"/>
    <n v="0.59587505708415034"/>
    <n v="-0.2507179455542724"/>
    <n v="1.1773572189181487"/>
    <n v="6346"/>
    <d v="2021-12-16T00:00:00"/>
    <m/>
    <d v="2022-02-24T00:00:00"/>
    <d v="2022-03-10T00:00:00"/>
    <n v="11"/>
  </r>
  <r>
    <s v="SS22"/>
    <m/>
    <x v="34"/>
    <m/>
    <x v="2"/>
    <x v="0"/>
    <x v="13"/>
    <m/>
    <x v="1"/>
    <x v="1"/>
    <x v="1"/>
    <x v="0"/>
    <x v="0"/>
    <n v="6"/>
    <n v="1"/>
    <n v="0"/>
    <n v="0"/>
    <n v="1"/>
    <n v="1"/>
    <n v="1"/>
    <n v="1"/>
    <n v="1"/>
    <n v="1"/>
    <n v="3.5999999999999996"/>
    <n v="3143"/>
    <n v="523.83333333333337"/>
    <n v="3.3"/>
    <x v="4"/>
    <n v="3.3020775666710755"/>
    <n v="1199"/>
    <n v="1.3099016416375069"/>
    <x v="199"/>
    <n v="5759"/>
    <n v="3316"/>
    <n v="984"/>
    <n v="307"/>
    <n v="307"/>
    <n v="105"/>
    <n v="133"/>
    <n v="465"/>
    <n v="142"/>
    <n v="0"/>
    <n v="20732.399999999998"/>
    <n v="27157.404795085444"/>
    <n v="2091120.1692215791"/>
    <n v="6905041"/>
    <n v="5067"/>
    <n v="2918"/>
    <n v="866"/>
    <n v="270"/>
    <n v="270"/>
    <n v="92"/>
    <n v="117"/>
    <n v="409"/>
    <n v="125"/>
    <n v="0"/>
    <n v="6075333"/>
    <n v="4373769.565443052"/>
    <n v="1839851.6925587328"/>
    <n v="2.3772402868843896"/>
    <n v="0.87984025004341027"/>
    <n v="2533917.8728843192"/>
    <n v="0.57934416410610323"/>
    <n v="-0.28007739403863918"/>
    <n v="1.09159168842563"/>
    <n v="5759"/>
    <d v="2021-12-16T00:00:00"/>
    <m/>
    <d v="2022-02-24T00:00:00"/>
    <d v="2022-03-10T00:00:00"/>
    <n v="11"/>
  </r>
  <r>
    <s v="SS22"/>
    <m/>
    <x v="3"/>
    <m/>
    <x v="2"/>
    <x v="0"/>
    <x v="1"/>
    <s v="Bottom"/>
    <x v="1"/>
    <x v="1"/>
    <x v="0"/>
    <x v="0"/>
    <x v="0"/>
    <n v="6"/>
    <n v="2"/>
    <n v="0"/>
    <n v="0"/>
    <n v="2"/>
    <n v="2"/>
    <n v="2"/>
    <n v="1"/>
    <n v="1"/>
    <n v="1"/>
    <n v="4.1958482109135513"/>
    <n v="2796"/>
    <n v="466"/>
    <n v="3.3"/>
    <x v="3"/>
    <n v="3.2999999999999994"/>
    <n v="2798"/>
    <n v="1.3121795970780794"/>
    <x v="97"/>
    <n v="9037"/>
    <n v="4346"/>
    <n v="1918"/>
    <n v="603"/>
    <n v="603"/>
    <n v="170"/>
    <n v="216"/>
    <n v="906"/>
    <n v="275"/>
    <n v="0"/>
    <n v="37917.880282025762"/>
    <n v="49755.068870523413"/>
    <n v="3831140.3030303027"/>
    <n v="12642763"/>
    <n v="7953"/>
    <n v="3824"/>
    <n v="1688"/>
    <n v="531"/>
    <n v="531"/>
    <n v="150"/>
    <n v="190"/>
    <n v="797"/>
    <n v="242"/>
    <n v="0"/>
    <n v="11126247"/>
    <n v="7621406.4893939383"/>
    <n v="3371590.0000000005"/>
    <n v="2.2604784358103855"/>
    <n v="0.88004868872413411"/>
    <n v="4249816.4893939383"/>
    <n v="0.55761577542256091"/>
    <n v="-0.31500653460291339"/>
    <n v="0.98933108332411179"/>
    <n v="4518.5"/>
    <d v="2021-12-16T00:00:00"/>
    <m/>
    <d v="2022-02-24T00:00:00"/>
    <d v="2022-03-10T00:00:00"/>
    <n v="11"/>
  </r>
  <r>
    <s v="SS22"/>
    <m/>
    <x v="3"/>
    <m/>
    <x v="2"/>
    <x v="0"/>
    <x v="1"/>
    <s v="Bottom"/>
    <x v="1"/>
    <x v="1"/>
    <x v="1"/>
    <x v="0"/>
    <x v="0"/>
    <n v="6"/>
    <n v="2"/>
    <n v="0"/>
    <n v="0"/>
    <n v="2"/>
    <n v="2"/>
    <n v="2"/>
    <n v="1"/>
    <n v="1"/>
    <n v="1"/>
    <n v="3.2072547217359211"/>
    <n v="2796"/>
    <n v="466"/>
    <n v="3.3"/>
    <x v="4"/>
    <n v="3.6999999999999997"/>
    <n v="2398"/>
    <n v="1.3121795970780794"/>
    <x v="52"/>
    <n v="8771"/>
    <n v="4137"/>
    <n v="1830"/>
    <n v="578"/>
    <n v="578"/>
    <n v="230"/>
    <n v="291"/>
    <n v="864"/>
    <n v="263"/>
    <n v="0"/>
    <n v="28130.831164345764"/>
    <n v="36912.702702702707"/>
    <n v="2842278.1081081084"/>
    <n v="10516429"/>
    <n v="7718"/>
    <n v="3641"/>
    <n v="1610"/>
    <n v="509"/>
    <n v="509"/>
    <n v="202"/>
    <n v="256"/>
    <n v="760"/>
    <n v="231"/>
    <n v="0"/>
    <n v="9253882"/>
    <n v="6644507.0494594611"/>
    <n v="2501049.1891891891"/>
    <n v="2.6566878725058314"/>
    <n v="0.8799452741990651"/>
    <n v="4143457.860270272"/>
    <n v="0.6235914612517941"/>
    <n v="-0.2819762506740997"/>
    <n v="1.3377399384334745"/>
    <n v="4385.5"/>
    <d v="2021-12-16T00:00:00"/>
    <m/>
    <d v="2022-02-24T00:00:00"/>
    <d v="2022-03-10T00:00:00"/>
    <n v="11"/>
  </r>
  <r>
    <s v="SS22"/>
    <m/>
    <x v="4"/>
    <m/>
    <x v="2"/>
    <x v="0"/>
    <x v="1"/>
    <s v="Bottom"/>
    <x v="1"/>
    <x v="1"/>
    <x v="0"/>
    <x v="0"/>
    <x v="0"/>
    <n v="6"/>
    <n v="3"/>
    <n v="1"/>
    <n v="1"/>
    <n v="5"/>
    <n v="5"/>
    <n v="4"/>
    <n v="3"/>
    <n v="3"/>
    <n v="3"/>
    <n v="1.9346620709160289"/>
    <n v="5741"/>
    <n v="956.83333333333337"/>
    <n v="3.3"/>
    <x v="7"/>
    <n v="3.5759221263730736"/>
    <n v="3495"/>
    <n v="1.3121795970780794"/>
    <x v="200"/>
    <n v="23112"/>
    <n v="11276"/>
    <n v="4839"/>
    <n v="1528"/>
    <n v="1528"/>
    <n v="430"/>
    <n v="539"/>
    <n v="2284"/>
    <n v="688"/>
    <n v="0"/>
    <n v="44713.909783011259"/>
    <n v="58672.680122857309"/>
    <n v="4517796.3694600128"/>
    <n v="16155288"/>
    <n v="20339"/>
    <n v="9924"/>
    <n v="4258"/>
    <n v="1344"/>
    <n v="1344"/>
    <n v="379"/>
    <n v="474"/>
    <n v="2010"/>
    <n v="606"/>
    <n v="0"/>
    <n v="14216961"/>
    <n v="9487626.5251024887"/>
    <n v="3975746.8137092073"/>
    <n v="2.3863759363114285"/>
    <n v="0.88001903772931811"/>
    <n v="5511879.7113932818"/>
    <n v="0.58095454082323716"/>
    <n v="-0.33265438900039968"/>
    <n v="1.1000562551331838"/>
    <n v="4622.3999999999996"/>
    <d v="2021-12-16T00:00:00"/>
    <m/>
    <d v="2022-02-24T00:00:00"/>
    <d v="2022-03-10T00:00:00"/>
    <n v="11"/>
  </r>
  <r>
    <s v="SS22"/>
    <m/>
    <x v="4"/>
    <m/>
    <x v="2"/>
    <x v="0"/>
    <x v="1"/>
    <s v="Bottom"/>
    <x v="1"/>
    <x v="1"/>
    <x v="1"/>
    <x v="0"/>
    <x v="0"/>
    <n v="6"/>
    <n v="2"/>
    <n v="1"/>
    <n v="0"/>
    <n v="3"/>
    <n v="3"/>
    <n v="3"/>
    <n v="2"/>
    <n v="2"/>
    <n v="2"/>
    <n v="1.5"/>
    <n v="5741"/>
    <n v="956.83333333333337"/>
    <n v="3.3"/>
    <x v="16"/>
    <n v="3.292496187234379"/>
    <n v="1497"/>
    <n v="1.3121795970780794"/>
    <x v="155"/>
    <n v="14215"/>
    <n v="7240"/>
    <n v="2757"/>
    <n v="870"/>
    <n v="870"/>
    <n v="345"/>
    <n v="436"/>
    <n v="1303"/>
    <n v="394"/>
    <n v="0"/>
    <n v="21322.5"/>
    <n v="27978.949458697349"/>
    <n v="2154379.108319696"/>
    <n v="7093285"/>
    <n v="12508"/>
    <n v="6371"/>
    <n v="2426"/>
    <n v="766"/>
    <n v="766"/>
    <n v="303"/>
    <n v="384"/>
    <n v="1146"/>
    <n v="346"/>
    <n v="0"/>
    <n v="6241492"/>
    <n v="4441002.8037058664"/>
    <n v="1895671.7472291773"/>
    <n v="2.3427066474969052"/>
    <n v="0.87991558213155119"/>
    <n v="2545331.0564766889"/>
    <n v="0.57314331221603743"/>
    <n v="-0.28847096115706528"/>
    <n v="1.0613840834956938"/>
    <n v="4738.333333333333"/>
    <d v="2021-12-16T00:00:00"/>
    <m/>
    <d v="2022-02-24T00:00:00"/>
    <d v="2022-03-10T00:00:00"/>
    <n v="11"/>
  </r>
  <r>
    <s v="SS22"/>
    <m/>
    <x v="4"/>
    <m/>
    <x v="2"/>
    <x v="0"/>
    <x v="1"/>
    <s v="Bottom"/>
    <x v="1"/>
    <x v="1"/>
    <x v="1"/>
    <x v="0"/>
    <x v="0"/>
    <n v="6"/>
    <n v="5"/>
    <n v="2"/>
    <n v="0"/>
    <n v="7"/>
    <n v="7"/>
    <n v="6"/>
    <n v="5"/>
    <n v="4"/>
    <n v="4"/>
    <n v="1.6467979426798534"/>
    <n v="5741"/>
    <n v="956.83333333333337"/>
    <n v="3.3"/>
    <x v="8"/>
    <n v="3.6000000000000014"/>
    <n v="4193"/>
    <n v="1.3121795970780794"/>
    <x v="201"/>
    <n v="32125"/>
    <n v="15864"/>
    <n v="6435"/>
    <n v="2026"/>
    <n v="2026"/>
    <n v="805"/>
    <n v="1017"/>
    <n v="3032"/>
    <n v="920"/>
    <n v="0"/>
    <n v="52903.383908590287"/>
    <n v="69418.740981240946"/>
    <n v="5345243.0555555532"/>
    <n v="19242875"/>
    <n v="28268"/>
    <n v="13959"/>
    <n v="5663"/>
    <n v="1783"/>
    <n v="1783"/>
    <n v="708"/>
    <n v="895"/>
    <n v="2668"/>
    <n v="809"/>
    <n v="0"/>
    <n v="16932532"/>
    <n v="12054246.715555556"/>
    <n v="4703481.1111111091"/>
    <n v="2.5628351492854122"/>
    <n v="0.87993774319066143"/>
    <n v="7350765.604444447"/>
    <n v="0.60980713087268723"/>
    <n v="-0.28810134742071913"/>
    <n v="1.2551353774319076"/>
    <n v="4589.2857142857147"/>
    <d v="2021-12-16T00:00:00"/>
    <m/>
    <d v="2022-02-24T00:00:00"/>
    <d v="2022-03-10T00:00:00"/>
    <n v="11"/>
  </r>
  <r>
    <s v="SS22"/>
    <m/>
    <x v="13"/>
    <m/>
    <x v="2"/>
    <x v="0"/>
    <x v="10"/>
    <s v="Bottom"/>
    <x v="1"/>
    <x v="1"/>
    <x v="0"/>
    <x v="0"/>
    <x v="0"/>
    <n v="6"/>
    <n v="2"/>
    <n v="1"/>
    <n v="0"/>
    <n v="3"/>
    <n v="3"/>
    <n v="3"/>
    <n v="2"/>
    <n v="2"/>
    <n v="2"/>
    <n v="2.5000000000000004"/>
    <n v="11983"/>
    <n v="1997.1666666666667"/>
    <n v="3.3"/>
    <x v="6"/>
    <n v="3.1931292809878764"/>
    <n v="2397"/>
    <n v="1.2998688701276886"/>
    <x v="202"/>
    <n v="20679"/>
    <n v="10896"/>
    <n v="4136"/>
    <n v="1300"/>
    <n v="1300"/>
    <n v="226"/>
    <n v="288"/>
    <n v="1947"/>
    <n v="586"/>
    <n v="0"/>
    <n v="51697.500000000007"/>
    <n v="67199.970913426194"/>
    <n v="5174397.7603338165"/>
    <n v="16522521"/>
    <n v="18199"/>
    <n v="9588"/>
    <n v="3640"/>
    <n v="1144"/>
    <n v="1144"/>
    <n v="199"/>
    <n v="254"/>
    <n v="1714"/>
    <n v="516"/>
    <n v="0"/>
    <n v="14541001"/>
    <n v="9547812.1202306543"/>
    <n v="4553840.3617348587"/>
    <n v="2.0966505985715456"/>
    <n v="0.88007157019198223"/>
    <n v="4993971.7584957955"/>
    <n v="0.52304880904748596"/>
    <n v="-0.34338687410649005"/>
    <n v="0.84520258442881957"/>
    <n v="6893"/>
    <d v="2021-12-16T00:00:00"/>
    <m/>
    <d v="2022-02-24T00:00:00"/>
    <d v="2022-03-10T00:00:00"/>
    <n v="11"/>
  </r>
  <r>
    <s v="SS22"/>
    <m/>
    <x v="5"/>
    <m/>
    <x v="2"/>
    <x v="0"/>
    <x v="2"/>
    <s v="Bottom"/>
    <x v="1"/>
    <x v="1"/>
    <x v="0"/>
    <x v="0"/>
    <x v="0"/>
    <n v="6"/>
    <n v="1"/>
    <n v="0"/>
    <n v="0"/>
    <n v="1"/>
    <n v="1"/>
    <n v="1"/>
    <n v="1"/>
    <n v="1"/>
    <n v="1"/>
    <n v="2.6233329589877341"/>
    <n v="8277"/>
    <n v="1379.5"/>
    <n v="3.3"/>
    <x v="6"/>
    <n v="3.1514748927188867"/>
    <n v="799"/>
    <n v="1.2551302219142753"/>
    <x v="203"/>
    <n v="3429"/>
    <n v="1988"/>
    <n v="588"/>
    <n v="188"/>
    <n v="188"/>
    <n v="53"/>
    <n v="65"/>
    <n v="276"/>
    <n v="83"/>
    <n v="0"/>
    <n v="8995.4087163689401"/>
    <n v="11290.409338385754"/>
    <n v="869361.51905570307"/>
    <n v="2739771"/>
    <n v="3017"/>
    <n v="1750"/>
    <n v="517"/>
    <n v="165"/>
    <n v="165"/>
    <n v="47"/>
    <n v="57"/>
    <n v="243"/>
    <n v="73"/>
    <n v="0"/>
    <n v="2410583"/>
    <n v="1624692.9972199474"/>
    <n v="764906.30008488067"/>
    <n v="2.1240418558974574"/>
    <n v="0.87984835228929714"/>
    <n v="859786.69713506673"/>
    <n v="0.52919948482960733"/>
    <n v="-0.32601657058896238"/>
    <n v="0.86883472710487841"/>
    <n v="3429"/>
    <d v="2021-12-16T00:00:00"/>
    <m/>
    <d v="2022-02-24T00:00:00"/>
    <d v="2022-03-10T00:00:00"/>
    <n v="11"/>
  </r>
  <r>
    <s v="SS22"/>
    <m/>
    <x v="14"/>
    <m/>
    <x v="2"/>
    <x v="0"/>
    <x v="11"/>
    <m/>
    <x v="1"/>
    <x v="1"/>
    <x v="0"/>
    <x v="0"/>
    <x v="0"/>
    <n v="6"/>
    <n v="2"/>
    <n v="0"/>
    <n v="0"/>
    <n v="2"/>
    <n v="2"/>
    <n v="2"/>
    <n v="1"/>
    <n v="1"/>
    <n v="1"/>
    <n v="1.7486271815101955"/>
    <n v="7154"/>
    <n v="1192.3333333333333"/>
    <n v="3.3"/>
    <x v="16"/>
    <n v="3"/>
    <n v="998"/>
    <n v="1.235353758087836"/>
    <x v="59"/>
    <n v="11068"/>
    <n v="5410"/>
    <n v="2389"/>
    <n v="750"/>
    <n v="750"/>
    <n v="133"/>
    <n v="168"/>
    <n v="1126"/>
    <n v="342"/>
    <n v="0"/>
    <n v="19353.805644954842"/>
    <n v="23908.796536796537"/>
    <n v="1840977.3333333333"/>
    <n v="5522932"/>
    <n v="9739"/>
    <n v="4760"/>
    <n v="2102"/>
    <n v="660"/>
    <n v="660"/>
    <n v="117"/>
    <n v="148"/>
    <n v="991"/>
    <n v="301"/>
    <n v="0"/>
    <n v="4859761"/>
    <n v="3041406.6633333336"/>
    <n v="1619920.3333333335"/>
    <n v="1.8775038504979977"/>
    <n v="0.87992410552945433"/>
    <n v="1421486.33"/>
    <n v="0.46737792322782429"/>
    <n v="-0.37416538316733405"/>
    <n v="0.65206089627755714"/>
    <n v="5534"/>
    <d v="2021-12-16T00:00:00"/>
    <m/>
    <d v="2022-02-24T00:00:00"/>
    <d v="2022-03-10T00:00:00"/>
    <n v="11"/>
  </r>
  <r>
    <s v="SS22"/>
    <m/>
    <x v="14"/>
    <m/>
    <x v="2"/>
    <x v="0"/>
    <x v="11"/>
    <m/>
    <x v="1"/>
    <x v="1"/>
    <x v="0"/>
    <x v="0"/>
    <x v="0"/>
    <n v="6"/>
    <n v="2"/>
    <n v="0"/>
    <n v="0"/>
    <n v="2"/>
    <n v="2"/>
    <n v="2"/>
    <n v="1"/>
    <n v="1"/>
    <n v="1"/>
    <n v="2.0990534703899941"/>
    <n v="7154"/>
    <n v="1192.3333333333333"/>
    <n v="3.3"/>
    <x v="8"/>
    <n v="2.9999999999999996"/>
    <n v="1198"/>
    <n v="1.235353758087836"/>
    <x v="60"/>
    <n v="11068"/>
    <n v="5410"/>
    <n v="2389"/>
    <n v="750"/>
    <n v="750"/>
    <n v="133"/>
    <n v="168"/>
    <n v="1126"/>
    <n v="342"/>
    <n v="0"/>
    <n v="23232.323810276455"/>
    <n v="28700.138528138534"/>
    <n v="2209910.666666667"/>
    <n v="6629732"/>
    <n v="9739"/>
    <n v="4760"/>
    <n v="2102"/>
    <n v="660"/>
    <n v="660"/>
    <n v="117"/>
    <n v="148"/>
    <n v="991"/>
    <n v="301"/>
    <n v="0"/>
    <n v="5833661"/>
    <n v="3650906.9966666666"/>
    <n v="1944553.6666666667"/>
    <n v="1.8775038504979977"/>
    <n v="0.87992410552945433"/>
    <n v="1706353.3299999998"/>
    <n v="0.46737792322782429"/>
    <n v="-0.37416538316733405"/>
    <n v="0.6520608962775567"/>
    <n v="5534"/>
    <d v="2021-12-16T00:00:00"/>
    <m/>
    <d v="2022-02-24T00:00:00"/>
    <d v="2022-03-10T00:00:00"/>
    <n v="11"/>
  </r>
  <r>
    <s v="SS22"/>
    <m/>
    <x v="14"/>
    <m/>
    <x v="2"/>
    <x v="0"/>
    <x v="11"/>
    <m/>
    <x v="1"/>
    <x v="1"/>
    <x v="1"/>
    <x v="0"/>
    <x v="0"/>
    <n v="6"/>
    <n v="2"/>
    <n v="0"/>
    <n v="0"/>
    <n v="2"/>
    <n v="2"/>
    <n v="2"/>
    <n v="1"/>
    <n v="1"/>
    <n v="1"/>
    <n v="1.7999999999999998"/>
    <n v="7154"/>
    <n v="1192.3333333333333"/>
    <n v="3.3"/>
    <x v="8"/>
    <n v="3.4984224506499899"/>
    <n v="1198"/>
    <n v="1.235353758087836"/>
    <x v="204"/>
    <n v="11278"/>
    <n v="5495"/>
    <n v="2424"/>
    <n v="764"/>
    <n v="764"/>
    <n v="151"/>
    <n v="190"/>
    <n v="1142"/>
    <n v="348"/>
    <n v="0"/>
    <n v="20300.399999999998"/>
    <n v="25078.175430686304"/>
    <n v="1931019.5081628454"/>
    <n v="6755522"/>
    <n v="9923"/>
    <n v="4835"/>
    <n v="2133"/>
    <n v="672"/>
    <n v="672"/>
    <n v="133"/>
    <n v="167"/>
    <n v="1005"/>
    <n v="306"/>
    <n v="0"/>
    <n v="5943877"/>
    <n v="3807130.6034114156"/>
    <n v="1699016.3663326756"/>
    <n v="2.2407851265312422"/>
    <n v="0.87985458414612516"/>
    <n v="2108114.2370787403"/>
    <n v="0.55372784826182331"/>
    <n v="-0.35948698073472662"/>
    <n v="0.97156506566496859"/>
    <n v="5639"/>
    <d v="2021-12-16T00:00:00"/>
    <m/>
    <d v="2022-02-24T00:00:00"/>
    <d v="2022-03-10T00:00:00"/>
    <n v="11"/>
  </r>
  <r>
    <s v="SS22"/>
    <m/>
    <x v="6"/>
    <m/>
    <x v="2"/>
    <x v="0"/>
    <x v="3"/>
    <s v="Top"/>
    <x v="1"/>
    <x v="1"/>
    <x v="0"/>
    <x v="0"/>
    <x v="0"/>
    <n v="6"/>
    <n v="2"/>
    <n v="0"/>
    <n v="0"/>
    <n v="2"/>
    <n v="2"/>
    <n v="2"/>
    <n v="1"/>
    <n v="1"/>
    <n v="1"/>
    <n v="3.3527786695585244"/>
    <n v="5649"/>
    <n v="941.5"/>
    <n v="3.3"/>
    <x v="4"/>
    <n v="3.7093094410377523"/>
    <n v="2398"/>
    <n v="1.252075472913518"/>
    <x v="205"/>
    <n v="6981"/>
    <n v="3236"/>
    <n v="1444"/>
    <n v="450"/>
    <n v="450"/>
    <n v="227"/>
    <n v="286"/>
    <n v="683"/>
    <n v="205"/>
    <n v="0"/>
    <n v="23405.747892188057"/>
    <n v="29305.762861005936"/>
    <n v="2256543.7402974572"/>
    <n v="8370219"/>
    <n v="6144"/>
    <n v="2848"/>
    <n v="1271"/>
    <n v="396"/>
    <n v="396"/>
    <n v="200"/>
    <n v="252"/>
    <n v="601"/>
    <n v="180"/>
    <n v="0"/>
    <n v="7366656"/>
    <n v="5572585.7730088448"/>
    <n v="1985991.2248084196"/>
    <n v="2.8059468256444129"/>
    <n v="0.88010313708637733"/>
    <n v="3586594.5482004252"/>
    <n v="0.6436140589476993"/>
    <n v="-0.24353929747651515"/>
    <n v="1.46952260374721"/>
    <n v="3490.5"/>
    <d v="2021-12-16T00:00:00"/>
    <m/>
    <d v="2022-02-24T00:00:00"/>
    <d v="2022-03-10T00:00:00"/>
    <n v="11"/>
  </r>
  <r>
    <s v="SS22"/>
    <m/>
    <x v="6"/>
    <m/>
    <x v="2"/>
    <x v="0"/>
    <x v="3"/>
    <s v="Top"/>
    <x v="1"/>
    <x v="1"/>
    <x v="1"/>
    <x v="0"/>
    <x v="0"/>
    <n v="6"/>
    <n v="2"/>
    <n v="0"/>
    <n v="0"/>
    <n v="2"/>
    <n v="2"/>
    <n v="2"/>
    <n v="1"/>
    <n v="1"/>
    <n v="1"/>
    <n v="2.7217148277044312"/>
    <n v="5649"/>
    <n v="941.5"/>
    <n v="3.3"/>
    <x v="5"/>
    <n v="3.8071644417191419"/>
    <n v="1998"/>
    <n v="1.252075472913518"/>
    <x v="206"/>
    <n v="4991"/>
    <n v="2390"/>
    <n v="1050"/>
    <n v="333"/>
    <n v="333"/>
    <n v="105"/>
    <n v="130"/>
    <n v="501"/>
    <n v="149"/>
    <n v="0"/>
    <n v="13584.078705072816"/>
    <n v="17008.291768748495"/>
    <n v="1309638.4661936341"/>
    <n v="4986009"/>
    <n v="4391"/>
    <n v="2103"/>
    <n v="924"/>
    <n v="293"/>
    <n v="293"/>
    <n v="92"/>
    <n v="114"/>
    <n v="441"/>
    <n v="131"/>
    <n v="0"/>
    <n v="4386609"/>
    <n v="2991238.9880562341"/>
    <n v="1152198.4582360743"/>
    <n v="2.5961143817494663"/>
    <n v="0.87978361049889797"/>
    <n v="1839040.5298201598"/>
    <n v="0.61480895948578296"/>
    <n v="-0.31809764944716201"/>
    <n v="1.2840188840436597"/>
    <n v="2495.5"/>
    <d v="2021-12-16T00:00:00"/>
    <m/>
    <d v="2022-02-24T00:00:00"/>
    <d v="2022-03-10T00:00:00"/>
    <n v="11"/>
  </r>
  <r>
    <s v="SS22"/>
    <m/>
    <x v="7"/>
    <m/>
    <x v="2"/>
    <x v="0"/>
    <x v="5"/>
    <s v="Top"/>
    <x v="1"/>
    <x v="1"/>
    <x v="0"/>
    <x v="0"/>
    <x v="0"/>
    <n v="6"/>
    <n v="2"/>
    <n v="0"/>
    <n v="0"/>
    <n v="2"/>
    <n v="2"/>
    <n v="2"/>
    <n v="1"/>
    <n v="1"/>
    <n v="1"/>
    <n v="2.2999999999999998"/>
    <n v="3749"/>
    <n v="624.83333333333337"/>
    <n v="3.3"/>
    <x v="7"/>
    <n v="3.1309867961432793"/>
    <n v="1398"/>
    <n v="1.2606002195335348"/>
    <x v="88"/>
    <n v="15738"/>
    <n v="7545"/>
    <n v="3343"/>
    <n v="1050"/>
    <n v="1050"/>
    <n v="308"/>
    <n v="388"/>
    <n v="1577"/>
    <n v="477"/>
    <n v="0"/>
    <n v="36197.399999999994"/>
    <n v="45630.450386543169"/>
    <n v="3513544.6797638242"/>
    <n v="11000862"/>
    <n v="13849"/>
    <n v="6639"/>
    <n v="2942"/>
    <n v="924"/>
    <n v="924"/>
    <n v="271"/>
    <n v="341"/>
    <n v="1388"/>
    <n v="420"/>
    <n v="0"/>
    <n v="9680451"/>
    <n v="6652976.7561283056"/>
    <n v="3091821.0871806582"/>
    <n v="2.1517987517819028"/>
    <n v="0.87997204219087555"/>
    <n v="3561155.6689476473"/>
    <n v="0.53527252528987623"/>
    <n v="-0.31274103281672461"/>
    <n v="0.89352274198929771"/>
    <n v="7869"/>
    <d v="2021-12-16T00:00:00"/>
    <m/>
    <d v="2022-02-24T00:00:00"/>
    <d v="2022-03-10T00:00:00"/>
    <n v="11"/>
  </r>
  <r>
    <s v="SS22"/>
    <m/>
    <x v="7"/>
    <m/>
    <x v="2"/>
    <x v="0"/>
    <x v="5"/>
    <s v="Top"/>
    <x v="1"/>
    <x v="1"/>
    <x v="1"/>
    <x v="0"/>
    <x v="0"/>
    <n v="6"/>
    <n v="2"/>
    <n v="0"/>
    <n v="0"/>
    <n v="2"/>
    <n v="2"/>
    <n v="2"/>
    <n v="1"/>
    <n v="1"/>
    <n v="1"/>
    <n v="1.8345838667765106"/>
    <n v="3749"/>
    <n v="624.83333333333337"/>
    <n v="3.3"/>
    <x v="8"/>
    <n v="3.3637301565083675"/>
    <n v="1198"/>
    <n v="1.2606002195335348"/>
    <x v="207"/>
    <n v="15052"/>
    <n v="7253"/>
    <n v="3210"/>
    <n v="1009"/>
    <n v="1009"/>
    <n v="266"/>
    <n v="335"/>
    <n v="1511"/>
    <n v="459"/>
    <n v="0"/>
    <n v="27614.156362720038"/>
    <n v="34810.411573078236"/>
    <n v="2680401.6911270241"/>
    <n v="9016148"/>
    <n v="13246"/>
    <n v="6382"/>
    <n v="2825"/>
    <n v="888"/>
    <n v="888"/>
    <n v="234"/>
    <n v="295"/>
    <n v="1330"/>
    <n v="404"/>
    <n v="0"/>
    <n v="7934354"/>
    <n v="5381081.9675551532"/>
    <n v="2358796.2264595116"/>
    <n v="2.2812830999106732"/>
    <n v="0.88001594472495348"/>
    <n v="3022285.7410956416"/>
    <n v="0.56165019587478804"/>
    <n v="-0.32179961121533607"/>
    <n v="1.0075655023529619"/>
    <n v="7526"/>
    <d v="2021-12-16T00:00:00"/>
    <m/>
    <d v="2022-02-24T00:00:00"/>
    <d v="2022-03-10T00:00:00"/>
    <n v="11"/>
  </r>
  <r>
    <s v="SS22"/>
    <m/>
    <x v="8"/>
    <m/>
    <x v="2"/>
    <x v="0"/>
    <x v="5"/>
    <s v="Top"/>
    <x v="1"/>
    <x v="1"/>
    <x v="0"/>
    <x v="0"/>
    <x v="0"/>
    <n v="6"/>
    <n v="2"/>
    <n v="0"/>
    <n v="0"/>
    <n v="2"/>
    <n v="2"/>
    <n v="2"/>
    <n v="1"/>
    <n v="1"/>
    <n v="1"/>
    <n v="2"/>
    <n v="6713"/>
    <n v="1118.8333333333333"/>
    <n v="3.3"/>
    <x v="8"/>
    <n v="3.0855225386599394"/>
    <n v="1198"/>
    <n v="1.2606002195335348"/>
    <x v="208"/>
    <n v="15738"/>
    <n v="7545"/>
    <n v="3343"/>
    <n v="1050"/>
    <n v="1050"/>
    <n v="308"/>
    <n v="388"/>
    <n v="1577"/>
    <n v="477"/>
    <n v="0"/>
    <n v="31476"/>
    <n v="39678.652510037544"/>
    <n v="3055256.2432728908"/>
    <n v="9427062"/>
    <n v="13849"/>
    <n v="6639"/>
    <n v="2942"/>
    <n v="924"/>
    <n v="924"/>
    <n v="271"/>
    <n v="341"/>
    <n v="1388"/>
    <n v="420"/>
    <n v="0"/>
    <n v="8295551"/>
    <n v="5702499.1275028735"/>
    <n v="2688540.0758092683"/>
    <n v="2.1210392877578301"/>
    <n v="0.87997204219087555"/>
    <n v="3013959.0516936053"/>
    <n v="0.52853301408805631"/>
    <n v="-0.31258344050890974"/>
    <n v="0.86645527361533814"/>
    <n v="7869"/>
    <d v="2021-12-16T00:00:00"/>
    <m/>
    <d v="2022-02-24T00:00:00"/>
    <d v="2022-03-10T00:00:00"/>
    <n v="11"/>
  </r>
  <r>
    <s v="SS22"/>
    <m/>
    <x v="8"/>
    <m/>
    <x v="2"/>
    <x v="0"/>
    <x v="5"/>
    <s v="Top"/>
    <x v="1"/>
    <x v="1"/>
    <x v="0"/>
    <x v="0"/>
    <x v="0"/>
    <n v="6"/>
    <n v="4"/>
    <n v="2"/>
    <n v="0"/>
    <n v="6"/>
    <n v="6"/>
    <n v="5"/>
    <n v="4"/>
    <n v="3"/>
    <n v="3"/>
    <n v="2.2999999999999998"/>
    <n v="6713"/>
    <n v="1118.8333333333333"/>
    <n v="3.3"/>
    <x v="7"/>
    <n v="3.1309867961432793"/>
    <n v="4194"/>
    <n v="1.2606002195335348"/>
    <x v="88"/>
    <n v="48032"/>
    <n v="23335"/>
    <n v="10082"/>
    <n v="3169"/>
    <n v="3169"/>
    <n v="921"/>
    <n v="1164"/>
    <n v="4752"/>
    <n v="1440"/>
    <n v="0"/>
    <n v="110473.59999999999"/>
    <n v="139263.04441265992"/>
    <n v="10723254.419774814"/>
    <n v="33574368"/>
    <n v="42268"/>
    <n v="20535"/>
    <n v="8872"/>
    <n v="2789"/>
    <n v="2789"/>
    <n v="810"/>
    <n v="1024"/>
    <n v="4182"/>
    <n v="1267"/>
    <n v="0"/>
    <n v="29545332"/>
    <n v="20011980.431511391"/>
    <n v="9436428.1690340135"/>
    <n v="2.1207156005469785"/>
    <n v="0.87999666888740835"/>
    <n v="10575552.262477377"/>
    <n v="0.52846105355094364"/>
    <n v="-0.32266862218669967"/>
    <n v="0.86622266413890037"/>
    <n v="8005.333333333333"/>
    <d v="2021-12-16T00:00:00"/>
    <m/>
    <d v="2022-02-24T00:00:00"/>
    <d v="2022-03-10T00:00:00"/>
    <n v="11"/>
  </r>
  <r>
    <s v="SS22"/>
    <m/>
    <x v="8"/>
    <m/>
    <x v="2"/>
    <x v="0"/>
    <x v="5"/>
    <s v="Top"/>
    <x v="1"/>
    <x v="1"/>
    <x v="1"/>
    <x v="0"/>
    <x v="0"/>
    <n v="6"/>
    <n v="2"/>
    <n v="0"/>
    <n v="0"/>
    <n v="2"/>
    <n v="2"/>
    <n v="2"/>
    <n v="1"/>
    <n v="1"/>
    <n v="1"/>
    <n v="1.6999999999999997"/>
    <n v="6713"/>
    <n v="1118.8333333333333"/>
    <n v="3.3"/>
    <x v="16"/>
    <n v="3.0240120726530693"/>
    <n v="998"/>
    <n v="1.2606002195335348"/>
    <x v="209"/>
    <n v="15052"/>
    <n v="7253"/>
    <n v="3210"/>
    <n v="1009"/>
    <n v="1009"/>
    <n v="266"/>
    <n v="335"/>
    <n v="1511"/>
    <n v="459"/>
    <n v="0"/>
    <n v="25588.399999999994"/>
    <n v="32256.742657511895"/>
    <n v="2483769.1846284159"/>
    <n v="7510948"/>
    <n v="13246"/>
    <n v="6382"/>
    <n v="2825"/>
    <n v="888"/>
    <n v="888"/>
    <n v="234"/>
    <n v="295"/>
    <n v="1330"/>
    <n v="404"/>
    <n v="0"/>
    <n v="6609754"/>
    <n v="4489423.8725772602"/>
    <n v="2185756.485489503"/>
    <n v="2.0539451226067609"/>
    <n v="0.88001594472495348"/>
    <n v="2303667.3870877572"/>
    <n v="0.51313207495492785"/>
    <n v="-0.32078805465721416"/>
    <n v="0.80750445748399935"/>
    <n v="7526"/>
    <d v="2021-12-16T00:00:00"/>
    <m/>
    <d v="2022-02-24T00:00:00"/>
    <d v="2022-03-10T00:00:00"/>
    <n v="11"/>
  </r>
  <r>
    <s v="SS22"/>
    <m/>
    <x v="8"/>
    <m/>
    <x v="2"/>
    <x v="0"/>
    <x v="5"/>
    <s v="Top"/>
    <x v="1"/>
    <x v="1"/>
    <x v="1"/>
    <x v="0"/>
    <x v="0"/>
    <n v="6"/>
    <n v="4"/>
    <n v="2"/>
    <n v="0"/>
    <n v="6"/>
    <n v="6"/>
    <n v="5"/>
    <n v="4"/>
    <n v="3"/>
    <n v="3"/>
    <n v="1.8345838667765106"/>
    <n v="6713"/>
    <n v="1118.8333333333333"/>
    <n v="3.3"/>
    <x v="8"/>
    <n v="3.3637301565083675"/>
    <n v="3594"/>
    <n v="1.2606002195335348"/>
    <x v="207"/>
    <n v="45940"/>
    <n v="22429"/>
    <n v="9681"/>
    <n v="3042"/>
    <n v="3042"/>
    <n v="796"/>
    <n v="1003"/>
    <n v="4563"/>
    <n v="1384"/>
    <n v="0"/>
    <n v="84280.782839712905"/>
    <n v="106244.37335020026"/>
    <n v="8180816.7479654197"/>
    <n v="27518060"/>
    <n v="40426"/>
    <n v="19737"/>
    <n v="8519"/>
    <n v="2677"/>
    <n v="2677"/>
    <n v="700"/>
    <n v="883"/>
    <n v="4015"/>
    <n v="1218"/>
    <n v="0"/>
    <n v="24215174"/>
    <n v="16164139.845631188"/>
    <n v="7198905.0468709208"/>
    <n v="2.2453608903561104"/>
    <n v="0.87997387897257295"/>
    <n v="8965234.798760267"/>
    <n v="0.55463729492437996"/>
    <n v="-0.3324788892439432"/>
    <n v="0.9758589323799769"/>
    <n v="7656.666666666667"/>
    <d v="2021-12-16T00:00:00"/>
    <m/>
    <d v="2022-02-24T00:00:00"/>
    <d v="2022-03-10T00:00:00"/>
    <n v="11"/>
  </r>
  <r>
    <s v="SS22"/>
    <m/>
    <x v="7"/>
    <m/>
    <x v="2"/>
    <x v="0"/>
    <x v="12"/>
    <s v="Top"/>
    <x v="1"/>
    <x v="3"/>
    <x v="0"/>
    <x v="0"/>
    <x v="0"/>
    <n v="6"/>
    <n v="1"/>
    <n v="0"/>
    <n v="0"/>
    <n v="1"/>
    <n v="1"/>
    <n v="1"/>
    <n v="1"/>
    <n v="1"/>
    <n v="1"/>
    <n v="3.8486248446934463"/>
    <n v="3749"/>
    <n v="624.83333333333337"/>
    <n v="3.3"/>
    <x v="4"/>
    <n v="3.3000000000000003"/>
    <n v="1199"/>
    <n v="1.2260521378488813"/>
    <x v="210"/>
    <n v="3087"/>
    <n v="1801"/>
    <n v="533"/>
    <n v="166"/>
    <n v="166"/>
    <n v="42"/>
    <n v="51"/>
    <n v="255"/>
    <n v="73"/>
    <n v="0"/>
    <n v="11880.70489556867"/>
    <n v="14566.363636363638"/>
    <n v="1121610"/>
    <n v="3701313"/>
    <n v="2716"/>
    <n v="1585"/>
    <n v="469"/>
    <n v="146"/>
    <n v="146"/>
    <n v="37"/>
    <n v="45"/>
    <n v="224"/>
    <n v="64"/>
    <n v="0"/>
    <n v="3256484"/>
    <n v="2195735.2399999998"/>
    <n v="986813.33333333326"/>
    <n v="2.2250765832106039"/>
    <n v="0.8798185941043084"/>
    <n v="1208921.9066666665"/>
    <n v="0.55057726662284956"/>
    <n v="-0.32573436872405948"/>
    <n v="0.95766375121477143"/>
    <n v="3087"/>
    <d v="2021-12-16T00:00:00"/>
    <m/>
    <d v="2022-02-24T00:00:00"/>
    <d v="2022-03-10T00:00:00"/>
    <n v="11"/>
  </r>
  <r>
    <s v="SS22"/>
    <m/>
    <x v="7"/>
    <m/>
    <x v="2"/>
    <x v="0"/>
    <x v="12"/>
    <s v="Top"/>
    <x v="1"/>
    <x v="3"/>
    <x v="1"/>
    <x v="0"/>
    <x v="0"/>
    <n v="6"/>
    <n v="1"/>
    <n v="0"/>
    <n v="0"/>
    <n v="1"/>
    <n v="1"/>
    <n v="1"/>
    <n v="1"/>
    <n v="1"/>
    <n v="1"/>
    <n v="3.4469912172243933"/>
    <n v="3749"/>
    <n v="624.83333333333337"/>
    <n v="3.3"/>
    <x v="5"/>
    <n v="3.0699100263989516"/>
    <n v="999"/>
    <n v="1.2260521378488813"/>
    <x v="211"/>
    <n v="2844"/>
    <n v="1647"/>
    <n v="493"/>
    <n v="156"/>
    <n v="156"/>
    <n v="42"/>
    <n v="55"/>
    <n v="227"/>
    <n v="68"/>
    <n v="0"/>
    <n v="9803.2430217861747"/>
    <n v="12019.287064713068"/>
    <n v="925485.10398290621"/>
    <n v="2841156"/>
    <n v="2502"/>
    <n v="1449"/>
    <n v="434"/>
    <n v="137"/>
    <n v="137"/>
    <n v="37"/>
    <n v="48"/>
    <n v="200"/>
    <n v="60"/>
    <n v="0"/>
    <n v="2499498"/>
    <n v="1717705.0423867803"/>
    <n v="814192.59147863265"/>
    <n v="2.1097036012908243"/>
    <n v="0.879746835443038"/>
    <n v="903512.45090814761"/>
    <n v="0.52599976632350209"/>
    <n v="-0.31277998926713269"/>
    <n v="0.85600506695838341"/>
    <n v="2844"/>
    <d v="2021-12-16T00:00:00"/>
    <m/>
    <d v="2022-02-24T00:00:00"/>
    <d v="2022-03-10T00:00:00"/>
    <n v="11"/>
  </r>
  <r>
    <s v="SS22"/>
    <m/>
    <x v="2"/>
    <m/>
    <x v="2"/>
    <x v="0"/>
    <x v="0"/>
    <m/>
    <x v="1"/>
    <x v="3"/>
    <x v="0"/>
    <x v="0"/>
    <x v="0"/>
    <n v="6"/>
    <n v="1"/>
    <n v="0"/>
    <n v="0"/>
    <n v="1"/>
    <n v="1"/>
    <n v="1"/>
    <n v="1"/>
    <n v="1"/>
    <n v="1"/>
    <n v="6.2374924447846753"/>
    <n v="2363"/>
    <n v="393.83333333333331"/>
    <n v="3.3"/>
    <x v="0"/>
    <n v="3.05"/>
    <n v="1799"/>
    <n v="1.2280910496685402"/>
    <x v="212"/>
    <n v="5034"/>
    <n v="2944"/>
    <n v="869"/>
    <n v="275"/>
    <n v="275"/>
    <n v="63"/>
    <n v="80"/>
    <n v="408"/>
    <n v="120"/>
    <n v="0"/>
    <n v="31399.536967046057"/>
    <n v="38561.490312965725"/>
    <n v="2969234.7540983609"/>
    <n v="9056166"/>
    <n v="4429"/>
    <n v="2590"/>
    <n v="765"/>
    <n v="242"/>
    <n v="242"/>
    <n v="55"/>
    <n v="70"/>
    <n v="359"/>
    <n v="106"/>
    <n v="0"/>
    <n v="7967771"/>
    <n v="5291602.1934426241"/>
    <n v="2612383.9344262294"/>
    <n v="2.0255836531948526"/>
    <n v="0.87981724274930473"/>
    <n v="2679218.2590163946"/>
    <n v="0.50631513123501481"/>
    <n v="-0.33587421206726142"/>
    <n v="0.78214342471195897"/>
    <n v="5034"/>
    <d v="2021-12-16T00:00:00"/>
    <m/>
    <d v="2022-02-24T00:00:00"/>
    <d v="2022-03-10T00:00:00"/>
    <n v="11"/>
  </r>
  <r>
    <s v="SS22"/>
    <m/>
    <x v="2"/>
    <m/>
    <x v="2"/>
    <x v="0"/>
    <x v="0"/>
    <m/>
    <x v="1"/>
    <x v="3"/>
    <x v="1"/>
    <x v="0"/>
    <x v="0"/>
    <n v="6"/>
    <n v="2"/>
    <n v="0"/>
    <n v="0"/>
    <n v="2"/>
    <n v="2"/>
    <n v="2"/>
    <n v="1"/>
    <n v="1"/>
    <n v="1"/>
    <n v="4.6966248245981417"/>
    <n v="2363"/>
    <n v="393.83333333333331"/>
    <n v="3.3"/>
    <x v="3"/>
    <n v="3.149999999999999"/>
    <n v="2798"/>
    <n v="1.2280910496685402"/>
    <x v="213"/>
    <n v="9594"/>
    <n v="4652"/>
    <n v="2056"/>
    <n v="644"/>
    <n v="644"/>
    <n v="149"/>
    <n v="190"/>
    <n v="967"/>
    <n v="292"/>
    <n v="0"/>
    <n v="45059.418567194574"/>
    <n v="55337.068645640094"/>
    <n v="4260954.2857142873"/>
    <n v="13422006"/>
    <n v="8443"/>
    <n v="4094"/>
    <n v="1809"/>
    <n v="567"/>
    <n v="567"/>
    <n v="131"/>
    <n v="167"/>
    <n v="851"/>
    <n v="257"/>
    <n v="0"/>
    <n v="11811757"/>
    <n v="7762465.6406349204"/>
    <n v="3749764.1269841283"/>
    <n v="2.0701210470212001"/>
    <n v="0.8800291849072337"/>
    <n v="4012701.5136507922"/>
    <n v="0.51693646058091647"/>
    <n v="-0.34281871523136476"/>
    <n v="0.82176693766937592"/>
    <n v="4797"/>
    <d v="2021-12-16T00:00:00"/>
    <m/>
    <d v="2022-02-24T00:00:00"/>
    <d v="2022-03-10T00:00:00"/>
    <n v="11"/>
  </r>
  <r>
    <s v="SS22"/>
    <m/>
    <x v="2"/>
    <m/>
    <x v="2"/>
    <x v="0"/>
    <x v="0"/>
    <m/>
    <x v="1"/>
    <x v="3"/>
    <x v="1"/>
    <x v="0"/>
    <x v="0"/>
    <n v="6"/>
    <n v="2"/>
    <n v="0"/>
    <n v="0"/>
    <n v="2"/>
    <n v="2"/>
    <n v="2"/>
    <n v="1"/>
    <n v="1"/>
    <n v="1"/>
    <n v="5.3482260153521359"/>
    <n v="2363"/>
    <n v="393.83333333333331"/>
    <n v="3.3"/>
    <x v="1"/>
    <n v="3.1616764191528581"/>
    <n v="3198"/>
    <n v="1.2280910496685402"/>
    <x v="70"/>
    <n v="9594"/>
    <n v="4652"/>
    <n v="2056"/>
    <n v="644"/>
    <n v="644"/>
    <n v="149"/>
    <n v="190"/>
    <n v="967"/>
    <n v="292"/>
    <n v="0"/>
    <n v="51310.880391288389"/>
    <n v="63014.432959154277"/>
    <n v="4852111.337854879"/>
    <n v="15340806"/>
    <n v="8443"/>
    <n v="4094"/>
    <n v="1809"/>
    <n v="567"/>
    <n v="567"/>
    <n v="131"/>
    <n v="167"/>
    <n v="851"/>
    <n v="257"/>
    <n v="0"/>
    <n v="13500357"/>
    <n v="8871756.1778125502"/>
    <n v="4269999.5857315771"/>
    <n v="2.0776948567999818"/>
    <n v="0.8800291849072337"/>
    <n v="4601756.5920809731"/>
    <n v="0.51869736947793321"/>
    <n v="-0.34285025367754718"/>
    <n v="0.82843211131563987"/>
    <n v="4797"/>
    <d v="2021-12-16T00:00:00"/>
    <m/>
    <d v="2022-02-24T00:00:00"/>
    <d v="2022-03-10T00:00:00"/>
    <n v="11"/>
  </r>
  <r>
    <s v="SS22"/>
    <m/>
    <x v="3"/>
    <m/>
    <x v="2"/>
    <x v="0"/>
    <x v="1"/>
    <s v="Bottom"/>
    <x v="1"/>
    <x v="3"/>
    <x v="0"/>
    <x v="0"/>
    <x v="0"/>
    <n v="6"/>
    <n v="1"/>
    <n v="0"/>
    <n v="0"/>
    <n v="1"/>
    <n v="1"/>
    <n v="1"/>
    <n v="1"/>
    <n v="1"/>
    <n v="1"/>
    <n v="4.5"/>
    <n v="2796"/>
    <n v="466"/>
    <n v="3.3"/>
    <x v="1"/>
    <n v="3.617079715533948"/>
    <n v="1599"/>
    <n v="1.2758133570847765"/>
    <x v="214"/>
    <n v="4985"/>
    <n v="2863"/>
    <n v="845"/>
    <n v="264"/>
    <n v="264"/>
    <n v="100"/>
    <n v="126"/>
    <n v="401"/>
    <n v="122"/>
    <n v="0"/>
    <n v="22432.5"/>
    <n v="28619.68313280425"/>
    <n v="2203715.6012259275"/>
    <n v="7971015"/>
    <n v="4387"/>
    <n v="2520"/>
    <n v="744"/>
    <n v="232"/>
    <n v="232"/>
    <n v="88"/>
    <n v="111"/>
    <n v="353"/>
    <n v="107"/>
    <n v="0"/>
    <n v="7014813"/>
    <n v="5086699.3457895815"/>
    <n v="1939358.1429444619"/>
    <n v="2.6228777620551393"/>
    <n v="0.88004012036108326"/>
    <n v="3147341.2028451199"/>
    <n v="0.61873938066543521"/>
    <n v="-0.27486315803577632"/>
    <n v="1.3082376614114133"/>
    <n v="4985"/>
    <d v="2021-12-16T00:00:00"/>
    <m/>
    <d v="2022-02-24T00:00:00"/>
    <d v="2022-03-10T00:00:00"/>
    <n v="11"/>
  </r>
  <r>
    <s v="SS22"/>
    <m/>
    <x v="3"/>
    <m/>
    <x v="2"/>
    <x v="0"/>
    <x v="1"/>
    <s v="Bottom"/>
    <x v="1"/>
    <x v="3"/>
    <x v="1"/>
    <x v="0"/>
    <x v="0"/>
    <n v="6"/>
    <n v="1"/>
    <n v="0"/>
    <n v="0"/>
    <n v="1"/>
    <n v="1"/>
    <n v="1"/>
    <n v="1"/>
    <n v="1"/>
    <n v="1"/>
    <n v="4"/>
    <n v="2796"/>
    <n v="466"/>
    <n v="3.3"/>
    <x v="4"/>
    <n v="3.0512747975552559"/>
    <n v="1199"/>
    <n v="1.2758133570847765"/>
    <x v="215"/>
    <n v="5445"/>
    <n v="3172"/>
    <n v="935"/>
    <n v="294"/>
    <n v="294"/>
    <n v="78"/>
    <n v="98"/>
    <n v="439"/>
    <n v="135"/>
    <n v="0"/>
    <n v="21780"/>
    <n v="27787.214917306432"/>
    <n v="2139615.5486325952"/>
    <n v="6528555"/>
    <n v="4792"/>
    <n v="2791"/>
    <n v="823"/>
    <n v="259"/>
    <n v="259"/>
    <n v="69"/>
    <n v="86"/>
    <n v="386"/>
    <n v="119"/>
    <n v="0"/>
    <n v="5745608"/>
    <n v="3893154.8221153477"/>
    <n v="1883018.8630022765"/>
    <n v="2.0675070752653641"/>
    <n v="0.8800734618916437"/>
    <n v="2010135.9591130712"/>
    <n v="0.51632571807685335"/>
    <n v="-0.32241203679134611"/>
    <n v="0.81955810921425587"/>
    <n v="5445"/>
    <d v="2021-12-16T00:00:00"/>
    <m/>
    <d v="2022-02-24T00:00:00"/>
    <d v="2022-03-10T00:00:00"/>
    <n v="11"/>
  </r>
  <r>
    <s v="SS22"/>
    <m/>
    <x v="13"/>
    <m/>
    <x v="2"/>
    <x v="0"/>
    <x v="10"/>
    <s v="Bottom"/>
    <x v="1"/>
    <x v="3"/>
    <x v="0"/>
    <x v="0"/>
    <x v="0"/>
    <n v="6"/>
    <n v="1"/>
    <n v="0"/>
    <n v="0"/>
    <n v="1"/>
    <n v="1"/>
    <n v="1"/>
    <n v="1"/>
    <n v="1"/>
    <n v="1"/>
    <n v="2.7307626537828296"/>
    <n v="11983"/>
    <n v="1997.1666666666667"/>
    <n v="3.3"/>
    <x v="4"/>
    <n v="4.4999999999999991"/>
    <n v="1199"/>
    <n v="1.267161558520659"/>
    <x v="216"/>
    <n v="9493"/>
    <n v="5593"/>
    <n v="1647"/>
    <n v="518"/>
    <n v="518"/>
    <n v="91"/>
    <n v="115"/>
    <n v="775"/>
    <n v="236"/>
    <n v="0"/>
    <n v="25923.129872360401"/>
    <n v="32848.793650793661"/>
    <n v="2529357.1111111119"/>
    <n v="11382107"/>
    <n v="8353"/>
    <n v="4921"/>
    <n v="1449"/>
    <n v="456"/>
    <n v="456"/>
    <n v="80"/>
    <n v="101"/>
    <n v="682"/>
    <n v="208"/>
    <n v="0"/>
    <n v="10015247"/>
    <n v="6695545.058888888"/>
    <n v="2225610.444444445"/>
    <n v="3.0084083562791801"/>
    <n v="0.87991151374697141"/>
    <n v="4469934.614444443"/>
    <n v="0.6675983172587624"/>
    <n v="-0.33146480971573766"/>
    <n v="1.6471331507426514"/>
    <n v="9493"/>
    <d v="2021-12-16T00:00:00"/>
    <m/>
    <d v="2022-02-24T00:00:00"/>
    <d v="2022-03-10T00:00:00"/>
    <n v="11"/>
  </r>
  <r>
    <s v="SS22"/>
    <m/>
    <x v="13"/>
    <m/>
    <x v="2"/>
    <x v="0"/>
    <x v="10"/>
    <s v="Bottom"/>
    <x v="1"/>
    <x v="3"/>
    <x v="1"/>
    <x v="0"/>
    <x v="0"/>
    <n v="6"/>
    <n v="1"/>
    <n v="0"/>
    <n v="0"/>
    <n v="1"/>
    <n v="1"/>
    <n v="1"/>
    <n v="1"/>
    <n v="1"/>
    <n v="1"/>
    <n v="2.5596629503921409"/>
    <n v="11983"/>
    <n v="1997.1666666666667"/>
    <n v="3.3"/>
    <x v="5"/>
    <n v="4"/>
    <n v="999"/>
    <n v="1.267161558520659"/>
    <x v="217"/>
    <n v="4445"/>
    <n v="2602"/>
    <n v="769"/>
    <n v="242"/>
    <n v="242"/>
    <n v="56"/>
    <n v="68"/>
    <n v="357"/>
    <n v="109"/>
    <n v="0"/>
    <n v="11377.701814493066"/>
    <n v="14417.386363636364"/>
    <n v="1110138.75"/>
    <n v="4440555"/>
    <n v="3912"/>
    <n v="2290"/>
    <n v="677"/>
    <n v="213"/>
    <n v="213"/>
    <n v="49"/>
    <n v="60"/>
    <n v="314"/>
    <n v="96"/>
    <n v="0"/>
    <n v="3908088"/>
    <n v="2596371.0299999998"/>
    <n v="977022"/>
    <n v="2.6574335378323108"/>
    <n v="0.88008998875140609"/>
    <n v="1619349.0299999998"/>
    <n v="0.62369707999707569"/>
    <n v="-0.33564161554192229"/>
    <n v="1.3387806524184476"/>
    <n v="4445"/>
    <d v="2021-12-16T00:00:00"/>
    <m/>
    <d v="2022-02-24T00:00:00"/>
    <d v="2022-03-10T00:00:00"/>
    <n v="11"/>
  </r>
  <r>
    <s v="SS22"/>
    <m/>
    <x v="0"/>
    <m/>
    <x v="3"/>
    <x v="0"/>
    <x v="0"/>
    <m/>
    <x v="1"/>
    <x v="0"/>
    <x v="0"/>
    <x v="0"/>
    <x v="0"/>
    <n v="6"/>
    <n v="1"/>
    <n v="0"/>
    <n v="0"/>
    <n v="1"/>
    <n v="1"/>
    <n v="1"/>
    <n v="1"/>
    <n v="1"/>
    <n v="1"/>
    <n v="6.0808807146030626"/>
    <n v="2992"/>
    <n v="498.66666666666669"/>
    <n v="3.3"/>
    <x v="2"/>
    <n v="3.3768339367980635"/>
    <n v="1999"/>
    <n v="1.2642876074232021"/>
    <x v="218"/>
    <n v="5560"/>
    <n v="3232"/>
    <n v="948"/>
    <n v="298"/>
    <n v="298"/>
    <n v="86"/>
    <n v="115"/>
    <n v="448"/>
    <n v="135"/>
    <n v="0"/>
    <n v="33809.696773193027"/>
    <n v="42745.180641084167"/>
    <n v="3291378.9093634808"/>
    <n v="11114440"/>
    <n v="4892"/>
    <n v="2844"/>
    <n v="834"/>
    <n v="262"/>
    <n v="262"/>
    <n v="76"/>
    <n v="101"/>
    <n v="394"/>
    <n v="119"/>
    <n v="0"/>
    <n v="9779108"/>
    <n v="5704560.6043507485"/>
    <n v="2895939.8605406741"/>
    <n v="1.9698477451412624"/>
    <n v="0.87985611510791362"/>
    <n v="2808620.7438100744"/>
    <n v="0.49234655192689136"/>
    <n v="-0.41665839007496919"/>
    <n v="0.73318258439407469"/>
    <n v="5560"/>
    <d v="2022-01-27T00:00:00"/>
    <m/>
    <d v="2022-04-07T00:00:00"/>
    <d v="2022-04-21T00:00:00"/>
    <n v="17"/>
  </r>
  <r>
    <s v="SS22"/>
    <m/>
    <x v="0"/>
    <m/>
    <x v="3"/>
    <x v="0"/>
    <x v="0"/>
    <m/>
    <x v="1"/>
    <x v="0"/>
    <x v="1"/>
    <x v="0"/>
    <x v="0"/>
    <n v="6"/>
    <n v="1"/>
    <n v="0"/>
    <n v="0"/>
    <n v="1"/>
    <n v="1"/>
    <n v="1"/>
    <n v="1"/>
    <n v="1"/>
    <n v="1"/>
    <n v="5.1328890782805896"/>
    <n v="2992"/>
    <n v="498.66666666666669"/>
    <n v="3.3"/>
    <x v="1"/>
    <n v="3.2"/>
    <n v="1599"/>
    <n v="1.2642876074232021"/>
    <x v="219"/>
    <n v="7600"/>
    <n v="4476"/>
    <n v="1317"/>
    <n v="415"/>
    <n v="415"/>
    <n v="74"/>
    <n v="95"/>
    <n v="618"/>
    <n v="190"/>
    <n v="0"/>
    <n v="39009.95699493248"/>
    <n v="49319.805194805194"/>
    <n v="3797625"/>
    <n v="12152400"/>
    <n v="6688"/>
    <n v="3939"/>
    <n v="1159"/>
    <n v="365"/>
    <n v="365"/>
    <n v="65"/>
    <n v="84"/>
    <n v="544"/>
    <n v="167"/>
    <n v="0"/>
    <n v="10694112"/>
    <n v="5658141.4499999993"/>
    <n v="3341909.9999999995"/>
    <n v="1.693086124401914"/>
    <n v="0.88"/>
    <n v="2316231.4499999997"/>
    <n v="0.40936259202215597"/>
    <n v="-0.47091058612440195"/>
    <n v="0.48991578947368408"/>
    <n v="7600"/>
    <d v="2022-01-27T00:00:00"/>
    <m/>
    <d v="2022-04-07T00:00:00"/>
    <d v="2022-04-21T00:00:00"/>
    <n v="17"/>
  </r>
  <r>
    <s v="SS22"/>
    <m/>
    <x v="16"/>
    <m/>
    <x v="3"/>
    <x v="0"/>
    <x v="6"/>
    <s v="Top"/>
    <x v="1"/>
    <x v="0"/>
    <x v="0"/>
    <x v="0"/>
    <x v="0"/>
    <n v="6"/>
    <n v="1"/>
    <n v="0"/>
    <n v="0"/>
    <n v="1"/>
    <n v="1"/>
    <n v="1"/>
    <n v="1"/>
    <n v="1"/>
    <n v="1"/>
    <n v="7.1000000000000005"/>
    <n v="1724"/>
    <n v="287.33333333333331"/>
    <n v="3.3"/>
    <x v="12"/>
    <n v="3.3585349849551029"/>
    <n v="2499"/>
    <n v="1.3610287701492947"/>
    <x v="220"/>
    <n v="8595"/>
    <n v="4875"/>
    <n v="1435"/>
    <n v="449"/>
    <n v="449"/>
    <n v="220"/>
    <n v="286"/>
    <n v="675"/>
    <n v="206"/>
    <n v="0"/>
    <n v="61024.500000000007"/>
    <n v="83056.10018397565"/>
    <n v="6395319.7141661253"/>
    <n v="21478905"/>
    <n v="7563"/>
    <n v="4289"/>
    <n v="1263"/>
    <n v="395"/>
    <n v="395"/>
    <n v="194"/>
    <n v="252"/>
    <n v="594"/>
    <n v="181"/>
    <n v="0"/>
    <n v="18899937"/>
    <n v="12226018.868183712"/>
    <n v="5627434.9038090054"/>
    <n v="2.1725740194539371"/>
    <n v="0.87993019197207678"/>
    <n v="6598583.9643747061"/>
    <n v="0.53971648788686899"/>
    <n v="-0.35311853853355646"/>
    <n v="0.91171347401164926"/>
    <n v="8595"/>
    <d v="2022-01-27T00:00:00"/>
    <m/>
    <d v="2022-04-07T00:00:00"/>
    <d v="2022-04-21T00:00:00"/>
    <n v="17"/>
  </r>
  <r>
    <s v="SS22"/>
    <m/>
    <x v="16"/>
    <m/>
    <x v="3"/>
    <x v="0"/>
    <x v="6"/>
    <s v="Top"/>
    <x v="1"/>
    <x v="0"/>
    <x v="1"/>
    <x v="0"/>
    <x v="0"/>
    <n v="6"/>
    <n v="1"/>
    <n v="0"/>
    <n v="0"/>
    <n v="1"/>
    <n v="1"/>
    <n v="1"/>
    <n v="1"/>
    <n v="1"/>
    <n v="1"/>
    <n v="6.2378829978706785"/>
    <n v="1724"/>
    <n v="287.33333333333331"/>
    <n v="3.3"/>
    <x v="13"/>
    <n v="3.3637985108762902"/>
    <n v="2199"/>
    <n v="1.3610287701492947"/>
    <x v="221"/>
    <n v="7510"/>
    <n v="4264"/>
    <n v="1251"/>
    <n v="392"/>
    <n v="392"/>
    <n v="192"/>
    <n v="251"/>
    <n v="590"/>
    <n v="178"/>
    <n v="0"/>
    <n v="46846.501314008798"/>
    <n v="63759.436069202711"/>
    <n v="4909476.5773286084"/>
    <n v="16514490"/>
    <n v="6609"/>
    <n v="3752"/>
    <n v="1101"/>
    <n v="345"/>
    <n v="345"/>
    <n v="169"/>
    <n v="221"/>
    <n v="519"/>
    <n v="157"/>
    <n v="0"/>
    <n v="14533191"/>
    <n v="9642661.9891320728"/>
    <n v="4320470.1330978395"/>
    <n v="2.2318547963710014"/>
    <n v="0.88002663115845536"/>
    <n v="5322191.8560342332"/>
    <n v="0.55194217758879249"/>
    <n v="-0.3365075853518974"/>
    <n v="0.96409165768521321"/>
    <n v="7510"/>
    <d v="2022-01-27T00:00:00"/>
    <m/>
    <d v="2022-04-07T00:00:00"/>
    <d v="2022-04-21T00:00:00"/>
    <n v="17"/>
  </r>
  <r>
    <s v="SS22"/>
    <m/>
    <x v="19"/>
    <m/>
    <x v="3"/>
    <x v="0"/>
    <x v="6"/>
    <s v="Top"/>
    <x v="1"/>
    <x v="0"/>
    <x v="0"/>
    <x v="1"/>
    <x v="0"/>
    <n v="6"/>
    <n v="1"/>
    <n v="0"/>
    <n v="0"/>
    <n v="1"/>
    <n v="1"/>
    <n v="1"/>
    <n v="1"/>
    <n v="1"/>
    <n v="1"/>
    <n v="7.0888902281395296"/>
    <n v="1724"/>
    <n v="287.33333333333331"/>
    <n v="3.3"/>
    <x v="12"/>
    <n v="3.3637985108762902"/>
    <n v="2499"/>
    <n v="1.3610287701492947"/>
    <x v="222"/>
    <n v="3310"/>
    <n v="1933"/>
    <n v="567"/>
    <n v="181"/>
    <n v="181"/>
    <n v="44"/>
    <n v="57"/>
    <n v="265"/>
    <n v="82"/>
    <n v="0"/>
    <n v="23464.226655141843"/>
    <n v="31935.487546952001"/>
    <n v="2459032.541115304"/>
    <n v="8271690"/>
    <n v="2912"/>
    <n v="1701"/>
    <n v="499"/>
    <n v="159"/>
    <n v="159"/>
    <n v="39"/>
    <n v="50"/>
    <n v="233"/>
    <n v="72"/>
    <n v="0"/>
    <n v="7277088"/>
    <n v="4162172.5690621878"/>
    <n v="2163354.3080748538"/>
    <n v="1.9239440130202534"/>
    <n v="0.87975830815709966"/>
    <n v="1998818.260987334"/>
    <n v="0.48023435545290322"/>
    <n v="-0.42804421644177071"/>
    <n v="0.69260572988367941"/>
    <n v="3310"/>
    <d v="2022-01-27T00:00:00"/>
    <m/>
    <d v="2022-04-07T00:00:00"/>
    <d v="2022-04-21T00:00:00"/>
    <n v="17"/>
  </r>
  <r>
    <s v="SS22"/>
    <m/>
    <x v="19"/>
    <m/>
    <x v="3"/>
    <x v="0"/>
    <x v="6"/>
    <s v="Top"/>
    <x v="1"/>
    <x v="0"/>
    <x v="1"/>
    <x v="1"/>
    <x v="0"/>
    <n v="6"/>
    <n v="1"/>
    <n v="0"/>
    <n v="0"/>
    <n v="1"/>
    <n v="1"/>
    <n v="1"/>
    <n v="1"/>
    <n v="1"/>
    <n v="1"/>
    <n v="6.2378829978706785"/>
    <n v="1724"/>
    <n v="287.33333333333331"/>
    <n v="3.3"/>
    <x v="13"/>
    <n v="3.3637985108762902"/>
    <n v="2199"/>
    <n v="1.3610287701492947"/>
    <x v="221"/>
    <n v="5622"/>
    <n v="3284"/>
    <n v="966"/>
    <n v="303"/>
    <n v="303"/>
    <n v="74"/>
    <n v="98"/>
    <n v="456"/>
    <n v="138"/>
    <n v="0"/>
    <n v="35069.378214028955"/>
    <n v="47730.432700540296"/>
    <n v="3675243.3179416028"/>
    <n v="12362778"/>
    <n v="4946"/>
    <n v="2889"/>
    <n v="850"/>
    <n v="267"/>
    <n v="267"/>
    <n v="65"/>
    <n v="86"/>
    <n v="401"/>
    <n v="121"/>
    <n v="0"/>
    <n v="10876254"/>
    <n v="6168239.4544586344"/>
    <n v="3233325.053457696"/>
    <n v="1.9077078092913549"/>
    <n v="0.87975809320526499"/>
    <n v="2934914.4010009384"/>
    <n v="0.47581071109025647"/>
    <n v="-0.43287096325089192"/>
    <n v="0.67832138469495584"/>
    <n v="5622"/>
    <d v="2022-01-27T00:00:00"/>
    <m/>
    <d v="2022-04-07T00:00:00"/>
    <d v="2022-04-21T00:00:00"/>
    <n v="17"/>
  </r>
  <r>
    <s v="SS22"/>
    <m/>
    <x v="2"/>
    <m/>
    <x v="3"/>
    <x v="0"/>
    <x v="0"/>
    <m/>
    <x v="1"/>
    <x v="1"/>
    <x v="0"/>
    <x v="0"/>
    <x v="0"/>
    <n v="6"/>
    <n v="2"/>
    <n v="0"/>
    <n v="0"/>
    <n v="2"/>
    <n v="2"/>
    <n v="2"/>
    <n v="2"/>
    <n v="1"/>
    <n v="1"/>
    <n v="4.5508885367411551"/>
    <n v="2363"/>
    <n v="393.83333333333331"/>
    <n v="3.3"/>
    <x v="3"/>
    <n v="3.2"/>
    <n v="2798"/>
    <n v="1.2476156456966372"/>
    <x v="223"/>
    <n v="9788"/>
    <n v="5220"/>
    <n v="1845"/>
    <n v="578"/>
    <n v="578"/>
    <n v="188"/>
    <n v="250"/>
    <n v="865"/>
    <n v="264"/>
    <n v="0"/>
    <n v="44544.09699762243"/>
    <n v="55573.912337662347"/>
    <n v="4279191.2500000009"/>
    <n v="13693412"/>
    <n v="8614"/>
    <n v="4594"/>
    <n v="1624"/>
    <n v="509"/>
    <n v="509"/>
    <n v="165"/>
    <n v="220"/>
    <n v="761"/>
    <n v="232"/>
    <n v="0"/>
    <n v="12050986"/>
    <n v="7438762.7999999998"/>
    <n v="3765933.125"/>
    <n v="1.975277455305317"/>
    <n v="0.88005721291377192"/>
    <n v="3672829.6749999998"/>
    <n v="0.49374200707139093"/>
    <n v="-0.38272579521708849"/>
    <n v="0.73835717204740448"/>
    <n v="4894"/>
    <d v="2022-01-27T00:00:00"/>
    <m/>
    <d v="2022-04-07T00:00:00"/>
    <d v="2022-04-21T00:00:00"/>
    <n v="17"/>
  </r>
  <r>
    <s v="SS22"/>
    <m/>
    <x v="2"/>
    <m/>
    <x v="3"/>
    <x v="0"/>
    <x v="0"/>
    <m/>
    <x v="1"/>
    <x v="1"/>
    <x v="1"/>
    <x v="0"/>
    <x v="0"/>
    <n v="6"/>
    <n v="1"/>
    <n v="0"/>
    <n v="0"/>
    <n v="1"/>
    <n v="1"/>
    <n v="1"/>
    <n v="1"/>
    <n v="1"/>
    <n v="1"/>
    <n v="3.7000000000000006"/>
    <n v="2363"/>
    <n v="393.83333333333331"/>
    <n v="3.3"/>
    <x v="4"/>
    <n v="3.373229746685559"/>
    <n v="1199"/>
    <n v="1.2476156456966372"/>
    <x v="224"/>
    <n v="5434"/>
    <n v="3185"/>
    <n v="939"/>
    <n v="292"/>
    <n v="292"/>
    <n v="65"/>
    <n v="84"/>
    <n v="442"/>
    <n v="135"/>
    <n v="0"/>
    <n v="20105.800000000003"/>
    <n v="25084.310649247451"/>
    <n v="1931491.9199920536"/>
    <n v="6515366"/>
    <n v="4782"/>
    <n v="2803"/>
    <n v="826"/>
    <n v="257"/>
    <n v="257"/>
    <n v="57"/>
    <n v="74"/>
    <n v="389"/>
    <n v="119"/>
    <n v="0"/>
    <n v="5733618"/>
    <n v="3258576.1449922714"/>
    <n v="1699741.3252488042"/>
    <n v="1.9171012062763659"/>
    <n v="0.88001472211998533"/>
    <n v="1558834.8197434673"/>
    <n v="0.47837912952841694"/>
    <n v="-0.43167191379120973"/>
    <n v="0.68707728531718515"/>
    <n v="5434"/>
    <d v="2022-01-27T00:00:00"/>
    <m/>
    <d v="2022-04-07T00:00:00"/>
    <d v="2022-04-21T00:00:00"/>
    <n v="17"/>
  </r>
  <r>
    <s v="SS22"/>
    <m/>
    <x v="2"/>
    <m/>
    <x v="3"/>
    <x v="0"/>
    <x v="0"/>
    <m/>
    <x v="1"/>
    <x v="1"/>
    <x v="1"/>
    <x v="0"/>
    <x v="0"/>
    <n v="6"/>
    <n v="1"/>
    <n v="0"/>
    <n v="0"/>
    <n v="1"/>
    <n v="1"/>
    <n v="1"/>
    <n v="1"/>
    <n v="1"/>
    <n v="1"/>
    <n v="4"/>
    <n v="2363"/>
    <n v="393.83333333333331"/>
    <n v="3.3"/>
    <x v="3"/>
    <n v="3.6407108293929236"/>
    <n v="1399"/>
    <n v="1.2476156456966372"/>
    <x v="225"/>
    <n v="5434"/>
    <n v="3185"/>
    <n v="939"/>
    <n v="292"/>
    <n v="292"/>
    <n v="65"/>
    <n v="84"/>
    <n v="442"/>
    <n v="135"/>
    <n v="0"/>
    <n v="21736"/>
    <n v="27118.173674862104"/>
    <n v="2088099.3729643819"/>
    <n v="7602166"/>
    <n v="4782"/>
    <n v="2803"/>
    <n v="826"/>
    <n v="257"/>
    <n v="257"/>
    <n v="57"/>
    <n v="74"/>
    <n v="389"/>
    <n v="119"/>
    <n v="0"/>
    <n v="6690018"/>
    <n v="3799058.5818835367"/>
    <n v="1837558.1894581662"/>
    <n v="2.0674494030601287"/>
    <n v="0.88001472211998533"/>
    <n v="1961500.3924253704"/>
    <n v="0.51631222581802816"/>
    <n v="-0.43213028995085867"/>
    <n v="0.81938591193108867"/>
    <n v="5434"/>
    <d v="2022-01-27T00:00:00"/>
    <m/>
    <d v="2022-04-07T00:00:00"/>
    <d v="2022-04-21T00:00:00"/>
    <n v="17"/>
  </r>
  <r>
    <s v="SS22"/>
    <m/>
    <x v="26"/>
    <m/>
    <x v="3"/>
    <x v="0"/>
    <x v="6"/>
    <s v="Top"/>
    <x v="1"/>
    <x v="1"/>
    <x v="0"/>
    <x v="0"/>
    <x v="0"/>
    <n v="6"/>
    <n v="1"/>
    <n v="0"/>
    <n v="0"/>
    <n v="1"/>
    <n v="1"/>
    <n v="1"/>
    <n v="1"/>
    <n v="1"/>
    <n v="1"/>
    <n v="5.4999999999999982"/>
    <n v="4470"/>
    <n v="745"/>
    <n v="3.3"/>
    <x v="0"/>
    <n v="3.1933490452467916"/>
    <n v="1799"/>
    <n v="1.3302441493580071"/>
    <x v="226"/>
    <n v="6299"/>
    <n v="3633"/>
    <n v="1067"/>
    <n v="335"/>
    <n v="335"/>
    <n v="117"/>
    <n v="152"/>
    <n v="505"/>
    <n v="155"/>
    <n v="0"/>
    <n v="34644.499999999985"/>
    <n v="46085.643432433455"/>
    <n v="3548594.5442973762"/>
    <n v="11331901"/>
    <n v="5543"/>
    <n v="3197"/>
    <n v="939"/>
    <n v="295"/>
    <n v="295"/>
    <n v="103"/>
    <n v="134"/>
    <n v="444"/>
    <n v="136"/>
    <n v="0"/>
    <n v="9971857"/>
    <n v="5997611.6443154076"/>
    <n v="3122695.5959740207"/>
    <n v="1.9206520328295569"/>
    <n v="0.87998094935704085"/>
    <n v="2874916.048341387"/>
    <n v="0.47934348184518738"/>
    <n v="-0.3985461640379111"/>
    <n v="0.69013719923388384"/>
    <n v="6299"/>
    <d v="2022-01-27T00:00:00"/>
    <m/>
    <d v="2022-04-07T00:00:00"/>
    <d v="2022-04-21T00:00:00"/>
    <n v="17"/>
  </r>
  <r>
    <s v="SS22"/>
    <m/>
    <x v="26"/>
    <m/>
    <x v="3"/>
    <x v="0"/>
    <x v="6"/>
    <s v="Top"/>
    <x v="1"/>
    <x v="1"/>
    <x v="1"/>
    <x v="0"/>
    <x v="0"/>
    <n v="6"/>
    <n v="1"/>
    <n v="0"/>
    <n v="0"/>
    <n v="1"/>
    <n v="1"/>
    <n v="1"/>
    <n v="1"/>
    <n v="1"/>
    <n v="1"/>
    <n v="4.8"/>
    <n v="4470"/>
    <n v="745"/>
    <n v="3.3"/>
    <x v="1"/>
    <n v="3.2522591461023374"/>
    <n v="1599"/>
    <n v="1.3302441493580071"/>
    <x v="121"/>
    <n v="7103"/>
    <n v="4106"/>
    <n v="1208"/>
    <n v="377"/>
    <n v="377"/>
    <n v="127"/>
    <n v="167"/>
    <n v="568"/>
    <n v="173"/>
    <n v="0"/>
    <n v="34094.400000000001"/>
    <n v="45353.87612587164"/>
    <n v="3492248.4616921162"/>
    <n v="11357697"/>
    <n v="6252"/>
    <n v="3614"/>
    <n v="1063"/>
    <n v="332"/>
    <n v="332"/>
    <n v="112"/>
    <n v="147"/>
    <n v="500"/>
    <n v="152"/>
    <n v="0"/>
    <n v="9996948"/>
    <n v="5968237.3048615362"/>
    <n v="3073847.3014922012"/>
    <n v="1.9416180179035736"/>
    <n v="0.88019146839363649"/>
    <n v="2894390.0033693351"/>
    <n v="0.48496563650571617"/>
    <n v="-0.40299406330196619"/>
    <n v="0.70899561423808799"/>
    <n v="7103"/>
    <d v="2022-01-27T00:00:00"/>
    <m/>
    <d v="2022-04-07T00:00:00"/>
    <d v="2022-04-21T00:00:00"/>
    <n v="17"/>
  </r>
  <r>
    <s v="SS22"/>
    <m/>
    <x v="35"/>
    <m/>
    <x v="3"/>
    <x v="0"/>
    <x v="6"/>
    <s v="Top"/>
    <x v="1"/>
    <x v="1"/>
    <x v="0"/>
    <x v="1"/>
    <x v="0"/>
    <n v="6"/>
    <n v="1"/>
    <n v="0"/>
    <n v="0"/>
    <n v="1"/>
    <n v="1"/>
    <n v="1"/>
    <n v="1"/>
    <n v="1"/>
    <n v="1"/>
    <n v="5.4999999999999982"/>
    <n v="4470"/>
    <n v="745"/>
    <n v="3.3"/>
    <x v="0"/>
    <n v="3.1933490452467916"/>
    <n v="1799"/>
    <n v="1.3302441493580071"/>
    <x v="226"/>
    <n v="6691"/>
    <n v="3913"/>
    <n v="1152"/>
    <n v="360"/>
    <n v="360"/>
    <n v="86"/>
    <n v="113"/>
    <n v="542"/>
    <n v="165"/>
    <n v="0"/>
    <n v="36800.499999999985"/>
    <n v="48953.649818449318"/>
    <n v="3769431.0360205974"/>
    <n v="12037109"/>
    <n v="5888"/>
    <n v="3443"/>
    <n v="1014"/>
    <n v="317"/>
    <n v="317"/>
    <n v="76"/>
    <n v="99"/>
    <n v="477"/>
    <n v="145"/>
    <n v="0"/>
    <n v="10592512"/>
    <n v="5986249.1946061598"/>
    <n v="3317054.2430263455"/>
    <n v="1.8046883638371103"/>
    <n v="0.87998804364071137"/>
    <n v="2669194.9515798143"/>
    <n v="0.44588771112048947"/>
    <n v="-0.43486028671894261"/>
    <n v="0.58810418267417508"/>
    <n v="6691"/>
    <d v="2022-01-27T00:00:00"/>
    <m/>
    <d v="2022-04-07T00:00:00"/>
    <d v="2022-04-21T00:00:00"/>
    <n v="17"/>
  </r>
  <r>
    <s v="SS22"/>
    <m/>
    <x v="35"/>
    <m/>
    <x v="3"/>
    <x v="0"/>
    <x v="6"/>
    <s v="Top"/>
    <x v="1"/>
    <x v="1"/>
    <x v="1"/>
    <x v="1"/>
    <x v="0"/>
    <n v="6"/>
    <n v="1"/>
    <n v="0"/>
    <n v="0"/>
    <n v="1"/>
    <n v="1"/>
    <n v="1"/>
    <n v="1"/>
    <n v="1"/>
    <n v="1"/>
    <n v="4.8"/>
    <n v="4470"/>
    <n v="745"/>
    <n v="3.3"/>
    <x v="1"/>
    <n v="3.2522591461023374"/>
    <n v="1599"/>
    <n v="1.3302441493580071"/>
    <x v="121"/>
    <n v="7519"/>
    <n v="4391"/>
    <n v="1289"/>
    <n v="406"/>
    <n v="406"/>
    <n v="100"/>
    <n v="133"/>
    <n v="609"/>
    <n v="185"/>
    <n v="0"/>
    <n v="36091.199999999997"/>
    <n v="48010.107643309697"/>
    <n v="3696778.2885348466"/>
    <n v="12022881"/>
    <n v="6615"/>
    <n v="3863"/>
    <n v="1134"/>
    <n v="357"/>
    <n v="357"/>
    <n v="88"/>
    <n v="117"/>
    <n v="536"/>
    <n v="163"/>
    <n v="0"/>
    <n v="10577385"/>
    <n v="5929917.0687673446"/>
    <n v="3252319.2417419883"/>
    <n v="1.8232887450468107"/>
    <n v="0.87977124617635327"/>
    <n v="2677597.8270253562"/>
    <n v="0.45154051835364878"/>
    <n v="-0.43937777921789323"/>
    <n v="0.60407701136915182"/>
    <n v="7519"/>
    <d v="2022-01-27T00:00:00"/>
    <m/>
    <d v="2022-04-07T00:00:00"/>
    <d v="2022-04-21T00:00:00"/>
    <n v="17"/>
  </r>
  <r>
    <s v="SS22"/>
    <m/>
    <x v="3"/>
    <m/>
    <x v="3"/>
    <x v="0"/>
    <x v="1"/>
    <s v="Bottom"/>
    <x v="1"/>
    <x v="1"/>
    <x v="0"/>
    <x v="0"/>
    <x v="0"/>
    <n v="6"/>
    <n v="2"/>
    <n v="0"/>
    <n v="0"/>
    <n v="2"/>
    <n v="2"/>
    <n v="2"/>
    <n v="2"/>
    <n v="1"/>
    <n v="1"/>
    <n v="3.3905264201208301"/>
    <n v="2796"/>
    <n v="466"/>
    <n v="3.3"/>
    <x v="4"/>
    <n v="3.5000000000000009"/>
    <n v="2398"/>
    <n v="1.3121795970780794"/>
    <x v="79"/>
    <n v="13625"/>
    <n v="7236"/>
    <n v="2556"/>
    <n v="806"/>
    <n v="806"/>
    <n v="280"/>
    <n v="372"/>
    <n v="1206"/>
    <n v="363"/>
    <n v="0"/>
    <n v="46195.922474146311"/>
    <n v="60617.346938775503"/>
    <n v="4667535.7142857136"/>
    <n v="16336375"/>
    <n v="11988"/>
    <n v="6368"/>
    <n v="2249"/>
    <n v="709"/>
    <n v="709"/>
    <n v="246"/>
    <n v="327"/>
    <n v="1061"/>
    <n v="319"/>
    <n v="0"/>
    <n v="14373612"/>
    <n v="8950586.3857142851"/>
    <n v="4106746.285714285"/>
    <n v="2.1794836503169841"/>
    <n v="0.87985321100917435"/>
    <n v="4843840.0999999996"/>
    <n v="0.54117572762954191"/>
    <n v="-0.37729038562371897"/>
    <n v="0.91762568807339462"/>
    <n v="6812.5"/>
    <d v="2022-01-27T00:00:00"/>
    <m/>
    <d v="2022-04-07T00:00:00"/>
    <d v="2022-04-21T00:00:00"/>
    <n v="17"/>
  </r>
  <r>
    <s v="SS22"/>
    <m/>
    <x v="3"/>
    <m/>
    <x v="3"/>
    <x v="0"/>
    <x v="1"/>
    <s v="Bottom"/>
    <x v="1"/>
    <x v="1"/>
    <x v="1"/>
    <x v="0"/>
    <x v="0"/>
    <n v="6"/>
    <n v="2"/>
    <n v="0"/>
    <n v="0"/>
    <n v="2"/>
    <n v="2"/>
    <n v="2"/>
    <n v="2"/>
    <n v="1"/>
    <n v="1"/>
    <n v="2.6722664445489444"/>
    <n v="2796"/>
    <n v="466"/>
    <n v="3.3"/>
    <x v="5"/>
    <n v="3.7000000000000006"/>
    <n v="1998"/>
    <n v="1.3121795970780794"/>
    <x v="227"/>
    <n v="11024"/>
    <n v="5860"/>
    <n v="2070"/>
    <n v="651"/>
    <n v="651"/>
    <n v="224"/>
    <n v="297"/>
    <n v="976"/>
    <n v="295"/>
    <n v="0"/>
    <n v="29459.065284707562"/>
    <n v="38655.584415584402"/>
    <n v="2976479.9999999991"/>
    <n v="11012976"/>
    <n v="9702"/>
    <n v="5157"/>
    <n v="1822"/>
    <n v="573"/>
    <n v="573"/>
    <n v="197"/>
    <n v="261"/>
    <n v="859"/>
    <n v="260"/>
    <n v="0"/>
    <n v="9692298"/>
    <n v="5941247.9400000004"/>
    <n v="2619539.9999999995"/>
    <n v="2.268050092764379"/>
    <n v="0.88007982583454281"/>
    <n v="3321707.9400000009"/>
    <n v="0.55909263063005588"/>
    <n v="-0.38701348844205985"/>
    <n v="0.99606513062409374"/>
    <n v="5512"/>
    <d v="2022-01-27T00:00:00"/>
    <m/>
    <d v="2022-04-07T00:00:00"/>
    <d v="2022-04-21T00:00:00"/>
    <n v="17"/>
  </r>
  <r>
    <s v="SS22"/>
    <m/>
    <x v="4"/>
    <m/>
    <x v="3"/>
    <x v="0"/>
    <x v="1"/>
    <s v="Bottom"/>
    <x v="1"/>
    <x v="1"/>
    <x v="0"/>
    <x v="0"/>
    <x v="0"/>
    <n v="6"/>
    <n v="4"/>
    <n v="2"/>
    <n v="0"/>
    <n v="6"/>
    <n v="6"/>
    <n v="6"/>
    <n v="5"/>
    <n v="4"/>
    <n v="4"/>
    <n v="1.9782332264016351"/>
    <n v="5741"/>
    <n v="956.83333333333337"/>
    <n v="3.3"/>
    <x v="7"/>
    <n v="3.4971614135849105"/>
    <n v="4194"/>
    <n v="1.3121795970780794"/>
    <x v="228"/>
    <n v="40897"/>
    <n v="21733"/>
    <n v="7666"/>
    <n v="2411"/>
    <n v="2411"/>
    <n v="838"/>
    <n v="1132"/>
    <n v="3613"/>
    <n v="1093"/>
    <n v="0"/>
    <n v="80903.804260147677"/>
    <n v="106160.32127616438"/>
    <n v="8174344.7382646576"/>
    <n v="28587003"/>
    <n v="35989"/>
    <n v="19125"/>
    <n v="6746"/>
    <n v="2122"/>
    <n v="2122"/>
    <n v="737"/>
    <n v="996"/>
    <n v="3180"/>
    <n v="961"/>
    <n v="0"/>
    <n v="25156311"/>
    <n v="15799700.603382736"/>
    <n v="7193351.4141723532"/>
    <n v="2.1964310783224268"/>
    <n v="0.8799911973983422"/>
    <n v="8606349.1892103832"/>
    <n v="0.54471596679292467"/>
    <n v="-0.37193889026961324"/>
    <n v="0.93284001461588417"/>
    <n v="6816.166666666667"/>
    <d v="2022-01-27T00:00:00"/>
    <m/>
    <d v="2022-04-07T00:00:00"/>
    <d v="2022-04-21T00:00:00"/>
    <n v="17"/>
  </r>
  <r>
    <s v="SS22"/>
    <m/>
    <x v="4"/>
    <m/>
    <x v="3"/>
    <x v="0"/>
    <x v="1"/>
    <s v="Bottom"/>
    <x v="1"/>
    <x v="1"/>
    <x v="1"/>
    <x v="0"/>
    <x v="0"/>
    <n v="6"/>
    <n v="2"/>
    <n v="1"/>
    <n v="0"/>
    <n v="3"/>
    <n v="3"/>
    <n v="3"/>
    <n v="2"/>
    <n v="2"/>
    <n v="2"/>
    <n v="1.6938493124707068"/>
    <n v="5741"/>
    <n v="956.83333333333337"/>
    <n v="3.3"/>
    <x v="8"/>
    <n v="3.5"/>
    <n v="1797"/>
    <n v="1.3121795970780794"/>
    <x v="229"/>
    <n v="15969"/>
    <n v="8221"/>
    <n v="3103"/>
    <n v="976"/>
    <n v="976"/>
    <n v="337"/>
    <n v="450"/>
    <n v="1464"/>
    <n v="442"/>
    <n v="0"/>
    <n v="27049.079670844716"/>
    <n v="35493.250463821889"/>
    <n v="2732980.2857142854"/>
    <n v="9565431"/>
    <n v="14052"/>
    <n v="7234"/>
    <n v="2731"/>
    <n v="859"/>
    <n v="859"/>
    <n v="296"/>
    <n v="396"/>
    <n v="1288"/>
    <n v="389"/>
    <n v="0"/>
    <n v="8417148"/>
    <n v="5199532.2171428576"/>
    <n v="2404899.4285714286"/>
    <n v="2.1620580700256191"/>
    <n v="0.87995491264324632"/>
    <n v="2794632.788571429"/>
    <n v="0.53747773296942458"/>
    <n v="-0.38226912284982306"/>
    <n v="0.90251362013901981"/>
    <n v="5323"/>
    <d v="2022-01-27T00:00:00"/>
    <m/>
    <d v="2022-04-07T00:00:00"/>
    <d v="2022-04-21T00:00:00"/>
    <n v="17"/>
  </r>
  <r>
    <s v="SS22"/>
    <m/>
    <x v="5"/>
    <m/>
    <x v="3"/>
    <x v="0"/>
    <x v="2"/>
    <s v="Bottom"/>
    <x v="1"/>
    <x v="1"/>
    <x v="0"/>
    <x v="0"/>
    <x v="0"/>
    <n v="6"/>
    <n v="2"/>
    <n v="0"/>
    <n v="0"/>
    <n v="2"/>
    <n v="2"/>
    <n v="2"/>
    <n v="2"/>
    <n v="1"/>
    <n v="1"/>
    <n v="3.6629496326267978"/>
    <n v="8277"/>
    <n v="1379.5"/>
    <n v="3.3"/>
    <x v="4"/>
    <n v="3.3869495214101417"/>
    <n v="2398"/>
    <n v="1.2551302219142753"/>
    <x v="230"/>
    <n v="9432"/>
    <n v="5065"/>
    <n v="1789"/>
    <n v="564"/>
    <n v="564"/>
    <n v="150"/>
    <n v="200"/>
    <n v="842"/>
    <n v="258"/>
    <n v="0"/>
    <n v="34548.940934935956"/>
    <n v="43363.419902569352"/>
    <n v="3338983.3324978403"/>
    <n v="11308968"/>
    <n v="8300"/>
    <n v="4458"/>
    <n v="1574"/>
    <n v="496"/>
    <n v="496"/>
    <n v="132"/>
    <n v="176"/>
    <n v="741"/>
    <n v="227"/>
    <n v="0"/>
    <n v="9951700"/>
    <n v="5852896.0341970623"/>
    <n v="2938248.691659465"/>
    <n v="1.9919675454331478"/>
    <n v="0.87998303647158604"/>
    <n v="2914647.3425375973"/>
    <n v="0.49798378879583965"/>
    <n v="-0.41186972736345928"/>
    <n v="0.75289764918311342"/>
    <n v="4716"/>
    <d v="2022-01-27T00:00:00"/>
    <m/>
    <d v="2022-04-07T00:00:00"/>
    <d v="2022-04-21T00:00:00"/>
    <n v="17"/>
  </r>
  <r>
    <s v="SS22"/>
    <m/>
    <x v="5"/>
    <m/>
    <x v="3"/>
    <x v="0"/>
    <x v="2"/>
    <s v="Bottom"/>
    <x v="1"/>
    <x v="1"/>
    <x v="1"/>
    <x v="0"/>
    <x v="0"/>
    <n v="6"/>
    <n v="2"/>
    <n v="0"/>
    <n v="0"/>
    <n v="2"/>
    <n v="2"/>
    <n v="2"/>
    <n v="2"/>
    <n v="1"/>
    <n v="1"/>
    <n v="3.0519488598783746"/>
    <n v="8277"/>
    <n v="1379.5"/>
    <n v="3.3"/>
    <x v="5"/>
    <n v="3.3869495214101413"/>
    <n v="1998"/>
    <n v="1.2551302219142753"/>
    <x v="231"/>
    <n v="13065"/>
    <n v="7183"/>
    <n v="2540"/>
    <n v="798"/>
    <n v="798"/>
    <n v="81"/>
    <n v="109"/>
    <n v="1195"/>
    <n v="361"/>
    <n v="0"/>
    <n v="39873.711854310961"/>
    <n v="50046.700808247188"/>
    <n v="3853595.9622350335"/>
    <n v="13051935"/>
    <n v="11496"/>
    <n v="6320"/>
    <n v="2235"/>
    <n v="702"/>
    <n v="702"/>
    <n v="71"/>
    <n v="96"/>
    <n v="1052"/>
    <n v="318"/>
    <n v="0"/>
    <n v="11484504"/>
    <n v="5845876.2336111302"/>
    <n v="3390810.4999505505"/>
    <n v="1.7240350747104218"/>
    <n v="0.87990815154994262"/>
    <n v="2455065.7336605797"/>
    <n v="0.41996539706829028"/>
    <n v="-0.49097703883327215"/>
    <n v="0.51699251579571426"/>
    <n v="6532.5"/>
    <d v="2022-01-27T00:00:00"/>
    <m/>
    <d v="2022-04-07T00:00:00"/>
    <d v="2022-04-21T00:00:00"/>
    <n v="17"/>
  </r>
  <r>
    <s v="SS22"/>
    <m/>
    <x v="14"/>
    <m/>
    <x v="3"/>
    <x v="0"/>
    <x v="11"/>
    <m/>
    <x v="1"/>
    <x v="1"/>
    <x v="0"/>
    <x v="0"/>
    <x v="0"/>
    <n v="6"/>
    <n v="3"/>
    <n v="1"/>
    <n v="0"/>
    <n v="4"/>
    <n v="4"/>
    <n v="4"/>
    <n v="3"/>
    <n v="3"/>
    <n v="3"/>
    <n v="2.0990534703899941"/>
    <n v="7154"/>
    <n v="1192.3333333333333"/>
    <n v="3.3"/>
    <x v="8"/>
    <n v="2.9999999999999996"/>
    <n v="2396"/>
    <n v="1.235353758087836"/>
    <x v="60"/>
    <n v="32341"/>
    <n v="17231"/>
    <n v="6076"/>
    <n v="1911"/>
    <n v="1911"/>
    <n v="628"/>
    <n v="852"/>
    <n v="2865"/>
    <n v="867"/>
    <n v="0"/>
    <n v="67885.488285882806"/>
    <n v="83862.593073593089"/>
    <n v="6457419.6666666679"/>
    <n v="19372259"/>
    <n v="28461"/>
    <n v="15163"/>
    <n v="5347"/>
    <n v="1682"/>
    <n v="1682"/>
    <n v="553"/>
    <n v="750"/>
    <n v="2521"/>
    <n v="763"/>
    <n v="0"/>
    <n v="17048139"/>
    <n v="10447991.610000001"/>
    <n v="5682713.0000000009"/>
    <n v="1.8385569726994835"/>
    <n v="0.88002844686311488"/>
    <n v="4765278.6100000003"/>
    <n v="0.45609517961701346"/>
    <n v="-0.38714767576683873"/>
    <n v="0.61798243715407675"/>
    <n v="8085.25"/>
    <d v="2022-01-27T00:00:00"/>
    <m/>
    <d v="2022-04-07T00:00:00"/>
    <d v="2022-04-21T00:00:00"/>
    <n v="17"/>
  </r>
  <r>
    <s v="SS22"/>
    <m/>
    <x v="14"/>
    <m/>
    <x v="3"/>
    <x v="0"/>
    <x v="11"/>
    <m/>
    <x v="1"/>
    <x v="1"/>
    <x v="1"/>
    <x v="0"/>
    <x v="0"/>
    <n v="6"/>
    <n v="2"/>
    <n v="1"/>
    <n v="0"/>
    <n v="3"/>
    <n v="3"/>
    <n v="3"/>
    <n v="2"/>
    <n v="2"/>
    <n v="2"/>
    <n v="1.7486271815101955"/>
    <n v="7154"/>
    <n v="1192.3333333333333"/>
    <n v="3.3"/>
    <x v="16"/>
    <n v="3"/>
    <n v="1497"/>
    <n v="1.235353758087836"/>
    <x v="59"/>
    <n v="25731"/>
    <n v="13389"/>
    <n v="5064"/>
    <n v="1592"/>
    <n v="1592"/>
    <n v="420"/>
    <n v="567"/>
    <n v="2384"/>
    <n v="723"/>
    <n v="0"/>
    <n v="44993.926007438837"/>
    <n v="55583.41558441559"/>
    <n v="4279923"/>
    <n v="12839769"/>
    <n v="22642"/>
    <n v="11782"/>
    <n v="4456"/>
    <n v="1401"/>
    <n v="1401"/>
    <n v="369"/>
    <n v="499"/>
    <n v="2098"/>
    <n v="636"/>
    <n v="0"/>
    <n v="11298358"/>
    <n v="6656601.7833333332"/>
    <n v="3766119.3333333335"/>
    <n v="1.7674962459146717"/>
    <n v="0.87995025455676035"/>
    <n v="2890482.4499999997"/>
    <n v="0.43422793552667249"/>
    <n v="-0.41083458469510936"/>
    <n v="0.55530877152073366"/>
    <n v="8577"/>
    <d v="2022-01-27T00:00:00"/>
    <m/>
    <d v="2022-04-07T00:00:00"/>
    <d v="2022-04-21T00:00:00"/>
    <n v="17"/>
  </r>
  <r>
    <s v="SS22"/>
    <m/>
    <x v="7"/>
    <m/>
    <x v="3"/>
    <x v="0"/>
    <x v="5"/>
    <s v="Top"/>
    <x v="1"/>
    <x v="1"/>
    <x v="0"/>
    <x v="0"/>
    <x v="0"/>
    <n v="6"/>
    <n v="3"/>
    <n v="1"/>
    <n v="0"/>
    <n v="4"/>
    <n v="4"/>
    <n v="4"/>
    <n v="3"/>
    <n v="3"/>
    <n v="3"/>
    <n v="2.2936845203744678"/>
    <n v="3749"/>
    <n v="624.83333333333337"/>
    <n v="3.3"/>
    <x v="7"/>
    <n v="3.1396077216206959"/>
    <n v="2796"/>
    <n v="1.2606002195335348"/>
    <x v="232"/>
    <n v="34966"/>
    <n v="18708"/>
    <n v="6581"/>
    <n v="2065"/>
    <n v="2065"/>
    <n v="645"/>
    <n v="862"/>
    <n v="3103"/>
    <n v="937"/>
    <n v="0"/>
    <n v="80200.972939413638"/>
    <n v="101101.36409422792"/>
    <n v="7784805.0352555495"/>
    <n v="24441234"/>
    <n v="30771"/>
    <n v="16464"/>
    <n v="5792"/>
    <n v="1817"/>
    <n v="1817"/>
    <n v="568"/>
    <n v="759"/>
    <n v="2730"/>
    <n v="824"/>
    <n v="0"/>
    <n v="21508929"/>
    <n v="13040453.079524459"/>
    <n v="6850833.2591617154"/>
    <n v="1.903484231218922"/>
    <n v="0.88002631127380881"/>
    <n v="6189619.8203627439"/>
    <n v="0.47464760485058682"/>
    <n v="-0.39371908849927117"/>
    <n v="0.67511620656744986"/>
    <n v="8741.5"/>
    <d v="2022-01-27T00:00:00"/>
    <m/>
    <d v="2022-04-07T00:00:00"/>
    <d v="2022-04-21T00:00:00"/>
    <n v="17"/>
  </r>
  <r>
    <s v="SS22"/>
    <m/>
    <x v="7"/>
    <m/>
    <x v="3"/>
    <x v="0"/>
    <x v="5"/>
    <s v="Top"/>
    <x v="1"/>
    <x v="1"/>
    <x v="1"/>
    <x v="0"/>
    <x v="0"/>
    <n v="6"/>
    <n v="2"/>
    <n v="1"/>
    <n v="0"/>
    <n v="3"/>
    <n v="3"/>
    <n v="3"/>
    <n v="2"/>
    <n v="2"/>
    <n v="2"/>
    <n v="1.9750922133567386"/>
    <n v="3749"/>
    <n v="624.83333333333337"/>
    <n v="3.3"/>
    <x v="8"/>
    <n v="3.1244339052058598"/>
    <n v="1797"/>
    <n v="1.2606002195335348"/>
    <x v="233"/>
    <n v="30424"/>
    <n v="15968"/>
    <n v="5998"/>
    <n v="1883"/>
    <n v="1883"/>
    <n v="428"/>
    <n v="578"/>
    <n v="2824"/>
    <n v="862"/>
    <n v="0"/>
    <n v="60090.205499165415"/>
    <n v="75749.726244063146"/>
    <n v="5832728.9207928618"/>
    <n v="18223976"/>
    <n v="26771"/>
    <n v="14051"/>
    <n v="5278"/>
    <n v="1657"/>
    <n v="1657"/>
    <n v="377"/>
    <n v="508"/>
    <n v="2485"/>
    <n v="758"/>
    <n v="0"/>
    <n v="16035829"/>
    <n v="9038599.5121008847"/>
    <n v="5132395.015071841"/>
    <n v="1.7610880467224455"/>
    <n v="0.87993031816986589"/>
    <n v="3906204.4970290437"/>
    <n v="0.43216921955657112"/>
    <n v="-0.4363497196121956"/>
    <n v="0.549634765277629"/>
    <n v="10141.333333333334"/>
    <d v="2022-01-27T00:00:00"/>
    <m/>
    <d v="2022-04-07T00:00:00"/>
    <d v="2022-04-21T00:00:00"/>
    <n v="17"/>
  </r>
  <r>
    <s v="SS22"/>
    <m/>
    <x v="8"/>
    <m/>
    <x v="3"/>
    <x v="0"/>
    <x v="5"/>
    <s v="Top"/>
    <x v="1"/>
    <x v="1"/>
    <x v="0"/>
    <x v="0"/>
    <x v="0"/>
    <n v="6"/>
    <n v="5"/>
    <n v="2"/>
    <n v="0"/>
    <n v="7"/>
    <n v="7"/>
    <n v="7"/>
    <n v="6"/>
    <n v="5"/>
    <n v="5"/>
    <n v="1.7846780203918113"/>
    <n v="6713"/>
    <n v="1118.8333333333333"/>
    <n v="3.3"/>
    <x v="8"/>
    <n v="3.4577918295677095"/>
    <n v="4193"/>
    <n v="1.2606002195335348"/>
    <x v="234"/>
    <n v="62066"/>
    <n v="33615"/>
    <n v="11508"/>
    <n v="3616"/>
    <n v="3616"/>
    <n v="1130"/>
    <n v="1513"/>
    <n v="5422"/>
    <n v="1646"/>
    <n v="0"/>
    <n v="110767.82601363816"/>
    <n v="139633.94579004464"/>
    <n v="10751813.825833438"/>
    <n v="37177534"/>
    <n v="54616"/>
    <n v="29580"/>
    <n v="10127"/>
    <n v="3182"/>
    <n v="3182"/>
    <n v="994"/>
    <n v="1332"/>
    <n v="4771"/>
    <n v="1448"/>
    <n v="0"/>
    <n v="32714984"/>
    <n v="19836702.660889275"/>
    <n v="9461235.8442902565"/>
    <n v="2.0966291283036234"/>
    <n v="0.87996648728772597"/>
    <n v="10375466.816599019"/>
    <n v="0.52304392488856755"/>
    <n v="-0.39365085243846443"/>
    <n v="0.84496336917846637"/>
    <n v="8866.5714285714294"/>
    <d v="2022-01-27T00:00:00"/>
    <m/>
    <d v="2022-04-07T00:00:00"/>
    <d v="2022-04-21T00:00:00"/>
    <n v="17"/>
  </r>
  <r>
    <s v="SS22"/>
    <m/>
    <x v="8"/>
    <m/>
    <x v="3"/>
    <x v="0"/>
    <x v="5"/>
    <s v="Top"/>
    <x v="1"/>
    <x v="1"/>
    <x v="0"/>
    <x v="0"/>
    <x v="0"/>
    <n v="6"/>
    <n v="3"/>
    <n v="1"/>
    <n v="1"/>
    <n v="5"/>
    <n v="5"/>
    <n v="5"/>
    <n v="4"/>
    <n v="4"/>
    <n v="4"/>
    <n v="2.2936845203744678"/>
    <n v="6713"/>
    <n v="1118.8333333333333"/>
    <n v="3.3"/>
    <x v="7"/>
    <n v="3.1396077216206959"/>
    <n v="3495"/>
    <n v="1.2606002195335348"/>
    <x v="232"/>
    <n v="43967"/>
    <n v="24035"/>
    <n v="8046"/>
    <n v="2524"/>
    <n v="2524"/>
    <n v="806"/>
    <n v="1092"/>
    <n v="3794"/>
    <n v="1146"/>
    <n v="0"/>
    <n v="100846.42730730423"/>
    <n v="127127.02840276038"/>
    <n v="9788781.1870125495"/>
    <n v="30732933"/>
    <n v="38691"/>
    <n v="21151"/>
    <n v="7081"/>
    <n v="2221"/>
    <n v="2221"/>
    <n v="710"/>
    <n v="961"/>
    <n v="3338"/>
    <n v="1008"/>
    <n v="0"/>
    <n v="27045009"/>
    <n v="16605955.182296447"/>
    <n v="8614136.3501422089"/>
    <n v="1.9277562494146385"/>
    <n v="0.88000090977323897"/>
    <n v="7991818.8321542386"/>
    <n v="0.48126221854881851"/>
    <n v="-0.38598818058088102"/>
    <n v="0.69642725330592858"/>
    <n v="8793.4"/>
    <d v="2022-01-27T00:00:00"/>
    <m/>
    <d v="2022-04-07T00:00:00"/>
    <d v="2022-04-21T00:00:00"/>
    <n v="17"/>
  </r>
  <r>
    <s v="SS22"/>
    <m/>
    <x v="8"/>
    <m/>
    <x v="3"/>
    <x v="0"/>
    <x v="5"/>
    <s v="Top"/>
    <x v="1"/>
    <x v="1"/>
    <x v="1"/>
    <x v="0"/>
    <x v="0"/>
    <n v="6"/>
    <n v="2"/>
    <n v="1"/>
    <n v="0"/>
    <n v="3"/>
    <n v="3"/>
    <n v="3"/>
    <n v="2"/>
    <n v="2"/>
    <n v="2"/>
    <n v="1.3754273143648774"/>
    <n v="6713"/>
    <n v="1118.8333333333333"/>
    <n v="3.3"/>
    <x v="16"/>
    <n v="3.737617008052557"/>
    <n v="1497"/>
    <n v="1.2606002195335348"/>
    <x v="235"/>
    <n v="30424"/>
    <n v="15968"/>
    <n v="5998"/>
    <n v="1883"/>
    <n v="1883"/>
    <n v="428"/>
    <n v="578"/>
    <n v="2824"/>
    <n v="862"/>
    <n v="0"/>
    <n v="41846.000612237032"/>
    <n v="52751.077558386438"/>
    <n v="4061832.9719957556"/>
    <n v="15181576"/>
    <n v="26771"/>
    <n v="14051"/>
    <n v="5278"/>
    <n v="1657"/>
    <n v="1657"/>
    <n v="377"/>
    <n v="508"/>
    <n v="2485"/>
    <n v="758"/>
    <n v="0"/>
    <n v="13358729"/>
    <n v="7511549.3195849461"/>
    <n v="3574129.9794010767"/>
    <n v="2.1016441379794673"/>
    <n v="0.87993031816986589"/>
    <n v="3937419.3401838695"/>
    <n v="0.52418205255176753"/>
    <n v="-0.4377047906589806"/>
    <n v="0.84930039501210564"/>
    <n v="10141.333333333334"/>
    <d v="2022-01-27T00:00:00"/>
    <m/>
    <d v="2022-04-07T00:00:00"/>
    <d v="2022-04-21T00:00:00"/>
    <n v="17"/>
  </r>
  <r>
    <s v="SS22"/>
    <m/>
    <x v="8"/>
    <m/>
    <x v="3"/>
    <x v="0"/>
    <x v="5"/>
    <s v="Top"/>
    <x v="1"/>
    <x v="1"/>
    <x v="1"/>
    <x v="0"/>
    <x v="0"/>
    <n v="6"/>
    <n v="2"/>
    <n v="0"/>
    <n v="0"/>
    <n v="2"/>
    <n v="2"/>
    <n v="2"/>
    <n v="2"/>
    <n v="1"/>
    <n v="1"/>
    <n v="1.9750922133567386"/>
    <n v="6713"/>
    <n v="1118.8333333333333"/>
    <n v="3.3"/>
    <x v="8"/>
    <n v="3.1244339052058598"/>
    <n v="1198"/>
    <n v="1.2606002195335348"/>
    <x v="233"/>
    <n v="21139"/>
    <n v="11419"/>
    <n v="4039"/>
    <n v="1268"/>
    <n v="1268"/>
    <n v="285"/>
    <n v="380"/>
    <n v="1900"/>
    <n v="580"/>
    <n v="0"/>
    <n v="41751.474298148096"/>
    <n v="52631.917666094225"/>
    <n v="4052657.6602892554"/>
    <n v="12662261"/>
    <n v="18601"/>
    <n v="10048"/>
    <n v="3554"/>
    <n v="1116"/>
    <n v="1116"/>
    <n v="251"/>
    <n v="334"/>
    <n v="1672"/>
    <n v="510"/>
    <n v="0"/>
    <n v="11141999"/>
    <n v="6213614.5685860161"/>
    <n v="3566085.6776120174"/>
    <n v="1.7424187555546566"/>
    <n v="0.87993755617578884"/>
    <n v="2647528.8909739987"/>
    <n v="0.42608514927189572"/>
    <n v="-0.44232497520543523"/>
    <n v="0.53321970159762366"/>
    <n v="10569.5"/>
    <d v="2022-01-27T00:00:00"/>
    <m/>
    <d v="2022-04-07T00:00:00"/>
    <d v="2022-04-21T00:00:00"/>
    <n v="17"/>
  </r>
  <r>
    <s v="SS22"/>
    <m/>
    <x v="8"/>
    <m/>
    <x v="3"/>
    <x v="0"/>
    <x v="5"/>
    <s v="Top"/>
    <x v="1"/>
    <x v="1"/>
    <x v="1"/>
    <x v="0"/>
    <x v="0"/>
    <n v="6"/>
    <n v="3"/>
    <n v="1"/>
    <n v="1"/>
    <n v="5"/>
    <n v="5"/>
    <n v="5"/>
    <n v="4"/>
    <n v="4"/>
    <n v="4"/>
    <n v="2.1822029185241036"/>
    <n v="6713"/>
    <n v="1118.8333333333333"/>
    <n v="3.3"/>
    <x v="7"/>
    <n v="3.3"/>
    <n v="3495"/>
    <n v="1.2606002195335348"/>
    <x v="18"/>
    <n v="52445"/>
    <n v="29126"/>
    <n v="9648"/>
    <n v="3028"/>
    <n v="3028"/>
    <n v="716"/>
    <n v="968"/>
    <n v="4549"/>
    <n v="1382"/>
    <n v="0"/>
    <n v="114445.63206199661"/>
    <n v="144270.1889020071"/>
    <n v="11108804.545454547"/>
    <n v="36659055"/>
    <n v="46149"/>
    <n v="25630"/>
    <n v="8490"/>
    <n v="2664"/>
    <n v="2664"/>
    <n v="630"/>
    <n v="852"/>
    <n v="4003"/>
    <n v="1216"/>
    <n v="0"/>
    <n v="32258151"/>
    <n v="18404758.963636354"/>
    <n v="9775197.2727272734"/>
    <n v="1.8828017941883886"/>
    <n v="0.8799504242539804"/>
    <n v="8629561.6909090802"/>
    <n v="0.468876648042995"/>
    <n v="-0.42945400176109427"/>
    <n v="0.6567722375822278"/>
    <n v="10489"/>
    <d v="2022-01-27T00:00:00"/>
    <m/>
    <d v="2022-04-07T00:00:00"/>
    <d v="2022-04-21T00:00:00"/>
    <n v="17"/>
  </r>
  <r>
    <s v="SS22"/>
    <m/>
    <x v="7"/>
    <m/>
    <x v="3"/>
    <x v="0"/>
    <x v="17"/>
    <s v="Top"/>
    <x v="1"/>
    <x v="3"/>
    <x v="0"/>
    <x v="0"/>
    <x v="0"/>
    <n v="6"/>
    <n v="1"/>
    <n v="0"/>
    <n v="0"/>
    <n v="1"/>
    <n v="1"/>
    <n v="1"/>
    <n v="1"/>
    <n v="1"/>
    <n v="1"/>
    <n v="4.4293750019397446"/>
    <n v="3749"/>
    <n v="624.83333333333337"/>
    <n v="3.3"/>
    <x v="3"/>
    <n v="3.3505626120927157"/>
    <n v="1399"/>
    <n v="1.2242406645746944"/>
    <x v="236"/>
    <n v="5859"/>
    <n v="3395"/>
    <n v="1000"/>
    <n v="314"/>
    <n v="314"/>
    <n v="93"/>
    <n v="127"/>
    <n v="473"/>
    <n v="143"/>
    <n v="0"/>
    <n v="25951.708136364963"/>
    <n v="31771.136415711946"/>
    <n v="2446377.5040098201"/>
    <n v="8196741"/>
    <n v="5155"/>
    <n v="2987"/>
    <n v="880"/>
    <n v="276"/>
    <n v="276"/>
    <n v="82"/>
    <n v="112"/>
    <n v="416"/>
    <n v="126"/>
    <n v="0"/>
    <n v="7211845"/>
    <n v="4320141.4095188221"/>
    <n v="2152428.0650572828"/>
    <n v="2.0071014124246003"/>
    <n v="0.87984297661717015"/>
    <n v="2167713.3444615393"/>
    <n v="0.50176907165244378"/>
    <n v="-0.40096585415814923"/>
    <n v="0.76593408108018668"/>
    <n v="5859"/>
    <d v="2022-01-27T00:00:00"/>
    <m/>
    <d v="2022-04-07T00:00:00"/>
    <d v="2022-04-21T00:00:00"/>
    <n v="17"/>
  </r>
  <r>
    <s v="SS22"/>
    <m/>
    <x v="7"/>
    <m/>
    <x v="3"/>
    <x v="0"/>
    <x v="12"/>
    <s v="Top"/>
    <x v="1"/>
    <x v="3"/>
    <x v="1"/>
    <x v="0"/>
    <x v="0"/>
    <n v="6"/>
    <n v="1"/>
    <n v="0"/>
    <n v="0"/>
    <n v="1"/>
    <n v="1"/>
    <n v="1"/>
    <n v="1"/>
    <n v="1"/>
    <n v="1"/>
    <n v="3.7354299963201099"/>
    <n v="3749"/>
    <n v="624.83333333333337"/>
    <n v="3.3"/>
    <x v="4"/>
    <n v="3.3999999999999995"/>
    <n v="1199"/>
    <n v="1.2260521378488813"/>
    <x v="237"/>
    <n v="5010"/>
    <n v="2923"/>
    <n v="860"/>
    <n v="268"/>
    <n v="268"/>
    <n v="68"/>
    <n v="93"/>
    <n v="402"/>
    <n v="128"/>
    <n v="0"/>
    <n v="18714.50428156375"/>
    <n v="22944.957983193279"/>
    <n v="1766761.7647058824"/>
    <n v="6006990"/>
    <n v="4410"/>
    <n v="2572"/>
    <n v="757"/>
    <n v="236"/>
    <n v="236"/>
    <n v="60"/>
    <n v="82"/>
    <n v="354"/>
    <n v="113"/>
    <n v="0"/>
    <n v="5287590"/>
    <n v="3070099.4499999997"/>
    <n v="1555173.5294117648"/>
    <n v="1.9741201814058953"/>
    <n v="0.88023952095808389"/>
    <n v="1514925.9205882349"/>
    <n v="0.49344522718579525"/>
    <n v="-0.41937641723356012"/>
    <n v="0.73769860279441102"/>
    <n v="5010"/>
    <d v="2022-01-27T00:00:00"/>
    <m/>
    <d v="2022-04-07T00:00:00"/>
    <d v="2022-04-21T00:00:00"/>
    <n v="17"/>
  </r>
  <r>
    <s v="SS22"/>
    <m/>
    <x v="3"/>
    <m/>
    <x v="3"/>
    <x v="0"/>
    <x v="1"/>
    <s v="Bottom"/>
    <x v="1"/>
    <x v="3"/>
    <x v="0"/>
    <x v="0"/>
    <x v="0"/>
    <n v="6"/>
    <n v="1"/>
    <n v="0"/>
    <n v="0"/>
    <n v="1"/>
    <n v="1"/>
    <n v="1"/>
    <n v="1"/>
    <n v="1"/>
    <n v="1"/>
    <n v="5.8039659246967297"/>
    <n v="2796"/>
    <n v="466"/>
    <n v="3.3"/>
    <x v="0"/>
    <n v="3.1552112335498457"/>
    <n v="1799"/>
    <n v="1.2758133570847765"/>
    <x v="238"/>
    <n v="3860"/>
    <n v="2223"/>
    <n v="652"/>
    <n v="205"/>
    <n v="205"/>
    <n v="74"/>
    <n v="95"/>
    <n v="309"/>
    <n v="97"/>
    <n v="0"/>
    <n v="22403.308469329375"/>
    <n v="28582.440188060915"/>
    <n v="2200847.8944806904"/>
    <n v="6944140"/>
    <n v="3396"/>
    <n v="1956"/>
    <n v="574"/>
    <n v="180"/>
    <n v="180"/>
    <n v="65"/>
    <n v="84"/>
    <n v="272"/>
    <n v="85"/>
    <n v="0"/>
    <n v="6109404"/>
    <n v="3689311.4249910545"/>
    <n v="1936290.012864359"/>
    <n v="1.9053506450376441"/>
    <n v="0.87979274611398961"/>
    <n v="1753021.4121266955"/>
    <n v="0.4751622213977087"/>
    <n v="-0.39612580458076529"/>
    <n v="0.67631367630773065"/>
    <n v="3860"/>
    <d v="2022-01-27T00:00:00"/>
    <m/>
    <d v="2022-04-07T00:00:00"/>
    <d v="2022-04-21T00:00:00"/>
    <n v="17"/>
  </r>
  <r>
    <s v="SS22"/>
    <m/>
    <x v="3"/>
    <m/>
    <x v="3"/>
    <x v="0"/>
    <x v="1"/>
    <s v="Bottom"/>
    <x v="1"/>
    <x v="3"/>
    <x v="1"/>
    <x v="0"/>
    <x v="0"/>
    <n v="6"/>
    <n v="1"/>
    <n v="0"/>
    <n v="0"/>
    <n v="1"/>
    <n v="1"/>
    <n v="1"/>
    <n v="1"/>
    <n v="1"/>
    <n v="1"/>
    <n v="5.1587223533018731"/>
    <n v="2796"/>
    <n v="466"/>
    <n v="3.3"/>
    <x v="1"/>
    <n v="3.1552112335498457"/>
    <n v="1599"/>
    <n v="1.2758133570847765"/>
    <x v="239"/>
    <n v="8428"/>
    <n v="4952"/>
    <n v="1456"/>
    <n v="456"/>
    <n v="456"/>
    <n v="92"/>
    <n v="123"/>
    <n v="685"/>
    <n v="208"/>
    <n v="0"/>
    <n v="43477.711993628189"/>
    <n v="55469.44569695583"/>
    <n v="4271147.3186655985"/>
    <n v="13476372"/>
    <n v="7416"/>
    <n v="4358"/>
    <n v="1281"/>
    <n v="401"/>
    <n v="401"/>
    <n v="81"/>
    <n v="108"/>
    <n v="603"/>
    <n v="183"/>
    <n v="0"/>
    <n v="11858184"/>
    <n v="6364949.9118801141"/>
    <n v="3758285.3008096917"/>
    <n v="1.6935781619636057"/>
    <n v="0.87992406264831513"/>
    <n v="2606664.6110704225"/>
    <n v="0.40953419070982938"/>
    <n v="-0.46324412642946722"/>
    <n v="0.4902201766874823"/>
    <n v="8428"/>
    <d v="2022-01-27T00:00:00"/>
    <m/>
    <d v="2022-04-07T00:00:00"/>
    <d v="2022-04-21T00:00:00"/>
    <n v="17"/>
  </r>
  <r>
    <s v="SS22"/>
    <m/>
    <x v="13"/>
    <m/>
    <x v="3"/>
    <x v="0"/>
    <x v="10"/>
    <s v="Bottom"/>
    <x v="1"/>
    <x v="3"/>
    <x v="0"/>
    <x v="0"/>
    <x v="0"/>
    <n v="6"/>
    <n v="2"/>
    <n v="0"/>
    <n v="0"/>
    <n v="2"/>
    <n v="2"/>
    <n v="2"/>
    <n v="2"/>
    <n v="1"/>
    <n v="1"/>
    <n v="3.5516888213123723"/>
    <n v="11983"/>
    <n v="1997.1666666666667"/>
    <n v="3.3"/>
    <x v="4"/>
    <n v="3.4598841734907602"/>
    <n v="2398"/>
    <n v="1.267161558520659"/>
    <x v="240"/>
    <n v="18764"/>
    <n v="9751"/>
    <n v="3447"/>
    <n v="1086"/>
    <n v="1086"/>
    <n v="545"/>
    <n v="733"/>
    <n v="1625"/>
    <n v="491"/>
    <n v="0"/>
    <n v="66643.889043105359"/>
    <n v="84448.574305739254"/>
    <n v="6502540.2215419225"/>
    <n v="22498036"/>
    <n v="16513"/>
    <n v="8581"/>
    <n v="3033"/>
    <n v="956"/>
    <n v="956"/>
    <n v="480"/>
    <n v="645"/>
    <n v="1430"/>
    <n v="432"/>
    <n v="0"/>
    <n v="19799087"/>
    <n v="13183705.814119408"/>
    <n v="5722471.0444639614"/>
    <n v="2.3038484094862484"/>
    <n v="0.88003623960775956"/>
    <n v="7461234.7696554465"/>
    <n v="0.56594366370528815"/>
    <n v="-0.3341255678042423"/>
    <n v="1.027470090910596"/>
    <n v="9382"/>
    <d v="2022-01-27T00:00:00"/>
    <m/>
    <d v="2022-04-07T00:00:00"/>
    <d v="2022-04-21T00:00:00"/>
    <n v="17"/>
  </r>
  <r>
    <s v="SS22"/>
    <m/>
    <x v="13"/>
    <m/>
    <x v="3"/>
    <x v="0"/>
    <x v="10"/>
    <s v="Bottom"/>
    <x v="1"/>
    <x v="3"/>
    <x v="1"/>
    <x v="0"/>
    <x v="0"/>
    <n v="6"/>
    <n v="2"/>
    <n v="0"/>
    <n v="0"/>
    <n v="2"/>
    <n v="2"/>
    <n v="2"/>
    <n v="2"/>
    <n v="1"/>
    <n v="1"/>
    <n v="3.1401963689717709"/>
    <n v="11983"/>
    <n v="1997.1666666666667"/>
    <n v="3.3"/>
    <x v="5"/>
    <n v="3.2605132286428056"/>
    <n v="1998"/>
    <n v="1.267161558520659"/>
    <x v="241"/>
    <n v="18448"/>
    <n v="9741"/>
    <n v="3442"/>
    <n v="1083"/>
    <n v="1083"/>
    <n v="419"/>
    <n v="564"/>
    <n v="1623"/>
    <n v="493"/>
    <n v="0"/>
    <n v="57930.342614791232"/>
    <n v="73407.103233394606"/>
    <n v="5652346.9489713842"/>
    <n v="18429552"/>
    <n v="16234"/>
    <n v="8572"/>
    <n v="3029"/>
    <n v="953"/>
    <n v="953"/>
    <n v="369"/>
    <n v="496"/>
    <n v="1428"/>
    <n v="434"/>
    <n v="0"/>
    <n v="16217766"/>
    <n v="10305292.066963257"/>
    <n v="4973991.7806592286"/>
    <n v="2.0718353631049715"/>
    <n v="0.87998699045967044"/>
    <n v="5331300.2863040287"/>
    <n v="0.51733616589044873"/>
    <n v="-0.36456771746717409"/>
    <n v="0.82318816590666244"/>
    <n v="9224"/>
    <d v="2022-01-27T00:00:00"/>
    <m/>
    <d v="2022-04-07T00:00:00"/>
    <d v="2022-04-21T00:00:00"/>
    <n v="17"/>
  </r>
  <r>
    <s v="SS22"/>
    <m/>
    <x v="35"/>
    <m/>
    <x v="0"/>
    <x v="0"/>
    <x v="6"/>
    <s v="Top"/>
    <x v="1"/>
    <x v="1"/>
    <x v="0"/>
    <x v="1"/>
    <x v="0"/>
    <n v="6"/>
    <n v="2"/>
    <n v="0"/>
    <n v="0"/>
    <n v="2"/>
    <n v="2"/>
    <n v="2"/>
    <n v="2"/>
    <n v="1"/>
    <n v="1"/>
    <n v="5.6000000000000005"/>
    <n v="2817"/>
    <n v="469.5"/>
    <n v="3.3"/>
    <x v="0"/>
    <n v="3.1363249551530976"/>
    <n v="3598"/>
    <n v="1.3302441493580071"/>
    <x v="120"/>
    <n v="8964"/>
    <n v="4640"/>
    <n v="1738"/>
    <n v="547"/>
    <n v="547"/>
    <n v="186"/>
    <n v="235"/>
    <n v="822"/>
    <n v="249"/>
    <n v="0"/>
    <n v="50198.400000000001"/>
    <n v="66776.127907132977"/>
    <n v="5141761.8488492388"/>
    <n v="16126236"/>
    <n v="7887"/>
    <n v="4083"/>
    <n v="1529"/>
    <n v="481"/>
    <n v="481"/>
    <n v="164"/>
    <n v="207"/>
    <n v="723"/>
    <n v="219"/>
    <n v="0"/>
    <n v="14188713"/>
    <n v="9576762.6115582362"/>
    <n v="4523993.2733014226"/>
    <n v="2.1168825931010971"/>
    <n v="0.87985274431057559"/>
    <n v="5052769.3382568136"/>
    <n v="0.52760724507868706"/>
    <n v="-0.32504360250586251"/>
    <n v="0.86254495892328831"/>
    <n v="4482"/>
    <d v="2021-09-23T00:00:00"/>
    <m/>
    <d v="2021-12-02T00:00:00"/>
    <d v="2021-12-16T00:00:00"/>
    <n v="51"/>
  </r>
  <r>
    <s v="SS22"/>
    <m/>
    <x v="35"/>
    <m/>
    <x v="0"/>
    <x v="0"/>
    <x v="6"/>
    <s v="Top"/>
    <x v="1"/>
    <x v="1"/>
    <x v="1"/>
    <x v="1"/>
    <x v="0"/>
    <n v="6"/>
    <n v="2"/>
    <n v="0"/>
    <n v="0"/>
    <n v="2"/>
    <n v="2"/>
    <n v="2"/>
    <n v="2"/>
    <n v="1"/>
    <n v="1"/>
    <n v="4.8"/>
    <n v="2817"/>
    <n v="469.5"/>
    <n v="3.3"/>
    <x v="1"/>
    <n v="3.2522591461023374"/>
    <n v="3198"/>
    <n v="1.3302441493580071"/>
    <x v="121"/>
    <n v="10088"/>
    <n v="5203"/>
    <n v="1953"/>
    <n v="613"/>
    <n v="613"/>
    <n v="223"/>
    <n v="281"/>
    <n v="922"/>
    <n v="280"/>
    <n v="0"/>
    <n v="48422.400000000001"/>
    <n v="64413.614297873166"/>
    <n v="4959848.3009362342"/>
    <n v="16130712"/>
    <n v="8876"/>
    <n v="4579"/>
    <n v="1719"/>
    <n v="539"/>
    <n v="539"/>
    <n v="196"/>
    <n v="247"/>
    <n v="811"/>
    <n v="246"/>
    <n v="0"/>
    <n v="14192724"/>
    <n v="9726346.3551755063"/>
    <n v="4363958.5169617366"/>
    <n v="2.2287898286318168"/>
    <n v="0.87985725614591592"/>
    <n v="5362387.8382137697"/>
    <n v="0.55132602134411746"/>
    <n v="-0.31469488484553731"/>
    <n v="0.96101690314591592"/>
    <n v="5044"/>
    <d v="2021-09-23T00:00:00"/>
    <m/>
    <d v="2021-12-02T00:00:00"/>
    <d v="2021-12-16T00:00:00"/>
    <n v="51"/>
  </r>
  <r>
    <s v="SS22"/>
    <m/>
    <x v="23"/>
    <m/>
    <x v="0"/>
    <x v="0"/>
    <x v="1"/>
    <s v="Bottom"/>
    <x v="1"/>
    <x v="1"/>
    <x v="0"/>
    <x v="1"/>
    <x v="0"/>
    <n v="6"/>
    <n v="2"/>
    <n v="1"/>
    <n v="0"/>
    <n v="3"/>
    <n v="3"/>
    <n v="3"/>
    <n v="3"/>
    <n v="2"/>
    <n v="2"/>
    <n v="4.2072705399030124"/>
    <n v="6578"/>
    <n v="1096.3333333333333"/>
    <n v="3.3"/>
    <x v="3"/>
    <n v="3.2910408219990317"/>
    <n v="4197"/>
    <n v="1.3121795970780794"/>
    <x v="242"/>
    <n v="13360"/>
    <n v="7312"/>
    <n v="2555"/>
    <n v="804"/>
    <n v="804"/>
    <n v="141"/>
    <n v="175"/>
    <n v="1203"/>
    <n v="366"/>
    <n v="0"/>
    <n v="56209.134413104242"/>
    <n v="73756.479346294727"/>
    <n v="5679248.9096646942"/>
    <n v="18690640"/>
    <n v="11759"/>
    <n v="6435"/>
    <n v="2249"/>
    <n v="708"/>
    <n v="708"/>
    <n v="124"/>
    <n v="154"/>
    <n v="1059"/>
    <n v="322"/>
    <n v="0"/>
    <n v="16450841"/>
    <n v="9915635.5587155819"/>
    <n v="4998674.2461637082"/>
    <n v="1.9836530788789555"/>
    <n v="0.88016467065868265"/>
    <n v="4916961.3125518737"/>
    <n v="0.49587959172521168"/>
    <n v="-0.39725661692824199"/>
    <n v="0.74594135887257784"/>
    <n v="4453.333333333333"/>
    <d v="2021-09-23T00:00:00"/>
    <m/>
    <d v="2021-12-02T00:00:00"/>
    <d v="2021-12-16T00:00:00"/>
    <n v="51"/>
  </r>
  <r>
    <s v="SS22"/>
    <m/>
    <x v="23"/>
    <m/>
    <x v="0"/>
    <x v="0"/>
    <x v="1"/>
    <s v="Bottom"/>
    <x v="1"/>
    <x v="1"/>
    <x v="1"/>
    <x v="1"/>
    <x v="0"/>
    <n v="6"/>
    <n v="3"/>
    <n v="1"/>
    <n v="0"/>
    <n v="4"/>
    <n v="4"/>
    <n v="4"/>
    <n v="4"/>
    <n v="3"/>
    <n v="2"/>
    <n v="3.4094333426188461"/>
    <n v="6578"/>
    <n v="1096.3333333333333"/>
    <n v="3.3"/>
    <x v="4"/>
    <n v="3.4805908424969458"/>
    <n v="4796"/>
    <n v="1.3121795970780794"/>
    <x v="243"/>
    <n v="12369"/>
    <n v="6618"/>
    <n v="2300"/>
    <n v="722"/>
    <n v="722"/>
    <n v="262"/>
    <n v="330"/>
    <n v="1084"/>
    <n v="331"/>
    <n v="0"/>
    <n v="42171.28101485251"/>
    <n v="55336.294530335625"/>
    <n v="4260894.6788358428"/>
    <n v="14830431"/>
    <n v="10883"/>
    <n v="5824"/>
    <n v="2024"/>
    <n v="635"/>
    <n v="635"/>
    <n v="230"/>
    <n v="290"/>
    <n v="954"/>
    <n v="291"/>
    <n v="0"/>
    <n v="13048717"/>
    <n v="8911464.4994286392"/>
    <n v="3748994.808777628"/>
    <n v="2.3770276978148845"/>
    <n v="0.87986094267927883"/>
    <n v="5162469.6906510107"/>
    <n v="0.57930654282267569"/>
    <n v="-0.31706201464644845"/>
    <n v="1.0914538309741606"/>
    <n v="3092.25"/>
    <d v="2021-09-23T00:00:00"/>
    <m/>
    <d v="2021-12-02T00:00:00"/>
    <d v="2021-12-16T00:00:00"/>
    <n v="51"/>
  </r>
  <r>
    <s v="SS22"/>
    <m/>
    <x v="21"/>
    <m/>
    <x v="0"/>
    <x v="0"/>
    <x v="4"/>
    <s v="Top"/>
    <x v="1"/>
    <x v="1"/>
    <x v="1"/>
    <x v="1"/>
    <x v="0"/>
    <n v="6"/>
    <n v="0"/>
    <n v="0"/>
    <n v="0"/>
    <n v="0"/>
    <n v="0"/>
    <n v="0"/>
    <n v="0"/>
    <n v="0"/>
    <n v="0"/>
    <n v="4.111898317329854"/>
    <n v="4130"/>
    <n v="688.33333333333337"/>
    <n v="3.3"/>
    <x v="3"/>
    <n v="3.3577681137305762"/>
    <n v="0"/>
    <n v="1.3159334370100111"/>
    <x v="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  <e v="#DIV/0!"/>
    <e v="#DIV/0!"/>
    <e v="#DIV/0!"/>
    <e v="#DIV/0!"/>
    <e v="#N/A"/>
    <m/>
    <e v="#N/A"/>
    <e v="#N/A"/>
    <e v="#N/A"/>
  </r>
  <r>
    <s v="SS22"/>
    <m/>
    <x v="21"/>
    <m/>
    <x v="0"/>
    <x v="0"/>
    <x v="3"/>
    <s v="Top"/>
    <x v="1"/>
    <x v="1"/>
    <x v="0"/>
    <x v="1"/>
    <x v="0"/>
    <n v="6"/>
    <n v="2"/>
    <n v="1"/>
    <n v="0"/>
    <n v="3"/>
    <n v="3"/>
    <n v="3"/>
    <n v="3"/>
    <n v="2"/>
    <n v="2"/>
    <n v="3.657792227265714"/>
    <n v="6774"/>
    <n v="1129"/>
    <n v="3.3"/>
    <x v="4"/>
    <n v="3.4000000000000004"/>
    <n v="3597"/>
    <n v="1.252075472913518"/>
    <x v="245"/>
    <n v="5324"/>
    <n v="2886"/>
    <n v="1011"/>
    <n v="316"/>
    <n v="316"/>
    <n v="75"/>
    <n v="97"/>
    <n v="477"/>
    <n v="146"/>
    <n v="0"/>
    <n v="19474.085817962659"/>
    <n v="24383.02521008403"/>
    <n v="1877492.9411764704"/>
    <n v="6383476"/>
    <n v="4684"/>
    <n v="2539"/>
    <n v="890"/>
    <n v="278"/>
    <n v="278"/>
    <n v="66"/>
    <n v="85"/>
    <n v="420"/>
    <n v="128"/>
    <n v="0"/>
    <n v="5616116"/>
    <n v="3587683.7700000005"/>
    <n v="1651798.8235294116"/>
    <n v="2.1719859094790781"/>
    <n v="0.87978963185574754"/>
    <n v="1935884.9464705889"/>
    <n v="0.53959185663417286"/>
    <n v="-0.3611806148590947"/>
    <n v="0.91089068369646919"/>
    <n v="1774.6666666666667"/>
    <d v="2021-09-23T00:00:00"/>
    <m/>
    <d v="2021-12-02T00:00:00"/>
    <d v="2021-12-16T00:00:00"/>
    <n v="51"/>
  </r>
  <r>
    <s v="SS22"/>
    <m/>
    <x v="21"/>
    <m/>
    <x v="0"/>
    <x v="0"/>
    <x v="3"/>
    <s v="Top"/>
    <x v="1"/>
    <x v="1"/>
    <x v="0"/>
    <x v="1"/>
    <x v="0"/>
    <n v="6"/>
    <n v="1"/>
    <n v="0"/>
    <n v="0"/>
    <n v="1"/>
    <n v="1"/>
    <n v="1"/>
    <n v="1"/>
    <n v="1"/>
    <n v="1"/>
    <n v="4.2679327155502369"/>
    <n v="6774"/>
    <n v="1129"/>
    <n v="3.3"/>
    <x v="3"/>
    <n v="3.4"/>
    <n v="1399"/>
    <n v="1.252075472913518"/>
    <x v="246"/>
    <n v="1896"/>
    <n v="1081"/>
    <n v="336"/>
    <n v="108"/>
    <n v="108"/>
    <n v="25"/>
    <n v="33"/>
    <n v="158"/>
    <n v="47"/>
    <n v="0"/>
    <n v="8092.0004286832491"/>
    <n v="10131.795263559969"/>
    <n v="780148.23529411759"/>
    <n v="2652504"/>
    <n v="1668"/>
    <n v="951"/>
    <n v="296"/>
    <n v="95"/>
    <n v="95"/>
    <n v="22"/>
    <n v="29"/>
    <n v="139"/>
    <n v="41"/>
    <n v="0"/>
    <n v="2333532"/>
    <n v="1491627.7900000003"/>
    <n v="686332.9411764706"/>
    <n v="2.1733297362110315"/>
    <n v="0.879746835443038"/>
    <n v="805294.84882352967"/>
    <n v="0.53987653905504773"/>
    <n v="-0.3607853717026378"/>
    <n v="0.91197995780590757"/>
    <n v="1896"/>
    <d v="2021-09-23T00:00:00"/>
    <m/>
    <d v="2021-12-02T00:00:00"/>
    <d v="2021-12-16T00:00:00"/>
    <n v="51"/>
  </r>
  <r>
    <s v="SS22"/>
    <m/>
    <x v="21"/>
    <m/>
    <x v="0"/>
    <x v="0"/>
    <x v="4"/>
    <s v="Top"/>
    <x v="1"/>
    <x v="1"/>
    <x v="0"/>
    <x v="1"/>
    <x v="0"/>
    <n v="6"/>
    <n v="2"/>
    <n v="0"/>
    <n v="0"/>
    <n v="2"/>
    <n v="2"/>
    <n v="2"/>
    <n v="2"/>
    <n v="1"/>
    <n v="1"/>
    <n v="5.1999999999999993"/>
    <n v="6774"/>
    <n v="1129"/>
    <n v="3.3"/>
    <x v="1"/>
    <n v="3.1895094025073436"/>
    <n v="3198"/>
    <n v="1.252075472913518"/>
    <x v="247"/>
    <n v="8964"/>
    <n v="4640"/>
    <n v="1738"/>
    <n v="547"/>
    <n v="547"/>
    <n v="186"/>
    <n v="235"/>
    <n v="822"/>
    <n v="249"/>
    <n v="0"/>
    <n v="46612.799999999996"/>
    <n v="58362.743603823226"/>
    <n v="4493931.2574943881"/>
    <n v="14333436"/>
    <n v="7887"/>
    <n v="4083"/>
    <n v="1529"/>
    <n v="481"/>
    <n v="481"/>
    <n v="164"/>
    <n v="207"/>
    <n v="723"/>
    <n v="219"/>
    <n v="0"/>
    <n v="12611313"/>
    <n v="8509693.0885687005"/>
    <n v="3953997.7496495135"/>
    <n v="2.1521744895588291"/>
    <n v="0.87985274431057559"/>
    <n v="4555695.338919187"/>
    <n v="0.53535365982105454"/>
    <n v="-0.32523337668578201"/>
    <n v="0.89359663087354813"/>
    <n v="4482"/>
    <d v="2021-09-23T00:00:00"/>
    <m/>
    <d v="2021-12-02T00:00:00"/>
    <d v="2021-12-16T00:00:00"/>
    <n v="51"/>
  </r>
  <r>
    <s v="SS22"/>
    <m/>
    <x v="21"/>
    <m/>
    <x v="0"/>
    <x v="0"/>
    <x v="4"/>
    <s v="Top"/>
    <x v="1"/>
    <x v="1"/>
    <x v="0"/>
    <x v="1"/>
    <x v="0"/>
    <n v="6"/>
    <n v="1"/>
    <n v="0"/>
    <n v="0"/>
    <n v="1"/>
    <n v="1"/>
    <n v="1"/>
    <n v="1"/>
    <n v="1"/>
    <n v="1"/>
    <n v="6.0983541804038106"/>
    <n v="6774"/>
    <n v="1129"/>
    <n v="3.3"/>
    <x v="2"/>
    <n v="3.3999999999999972"/>
    <n v="1999"/>
    <n v="1.252075472913518"/>
    <x v="248"/>
    <n v="4957"/>
    <n v="2788"/>
    <n v="873"/>
    <n v="276"/>
    <n v="276"/>
    <n v="93"/>
    <n v="116"/>
    <n v="409"/>
    <n v="126"/>
    <n v="0"/>
    <n v="30229.54167226169"/>
    <n v="37849.667685255954"/>
    <n v="2914424.4117647083"/>
    <n v="9909043"/>
    <n v="4363"/>
    <n v="2454"/>
    <n v="768"/>
    <n v="243"/>
    <n v="243"/>
    <n v="82"/>
    <n v="102"/>
    <n v="360"/>
    <n v="111"/>
    <n v="0"/>
    <n v="8721637"/>
    <n v="5889573.7400000002"/>
    <n v="2565187.3529411787"/>
    <n v="2.2959624111849624"/>
    <n v="0.8801694573330644"/>
    <n v="3324386.3870588215"/>
    <n v="0.56445279978085838"/>
    <n v="-0.32471693788677514"/>
    <n v="1.0208359895097825"/>
    <n v="4957"/>
    <d v="2021-09-23T00:00:00"/>
    <m/>
    <d v="2021-12-02T00:00:00"/>
    <d v="2021-12-16T00:00:00"/>
    <n v="51"/>
  </r>
  <r>
    <s v="SS22"/>
    <m/>
    <x v="21"/>
    <m/>
    <x v="0"/>
    <x v="0"/>
    <x v="3"/>
    <s v="Top"/>
    <x v="1"/>
    <x v="1"/>
    <x v="1"/>
    <x v="1"/>
    <x v="0"/>
    <n v="6"/>
    <n v="1"/>
    <n v="0"/>
    <n v="0"/>
    <n v="1"/>
    <n v="1"/>
    <n v="1"/>
    <n v="1"/>
    <n v="1"/>
    <n v="1"/>
    <n v="3.1511661011216296"/>
    <n v="6774"/>
    <n v="1129"/>
    <n v="3.3"/>
    <x v="5"/>
    <n v="3.2883115583300366"/>
    <n v="999"/>
    <n v="1.252075472913518"/>
    <x v="249"/>
    <n v="2274"/>
    <n v="1289"/>
    <n v="402"/>
    <n v="126"/>
    <n v="126"/>
    <n v="38"/>
    <n v="45"/>
    <n v="190"/>
    <n v="58"/>
    <n v="0"/>
    <n v="7165.7517139505862"/>
    <n v="8972.0619660255325"/>
    <n v="690848.77138396597"/>
    <n v="2271726"/>
    <n v="2001"/>
    <n v="1134"/>
    <n v="354"/>
    <n v="111"/>
    <n v="111"/>
    <n v="33"/>
    <n v="40"/>
    <n v="167"/>
    <n v="51"/>
    <n v="0"/>
    <n v="1998999"/>
    <n v="1309872.2611272156"/>
    <n v="607910.46241834469"/>
    <n v="2.1547124816973509"/>
    <n v="0.87994722955145122"/>
    <n v="701961.79870887089"/>
    <n v="0.53590095732296439"/>
    <n v="-0.34473590975922674"/>
    <n v="0.89603327874951577"/>
    <n v="2274"/>
    <d v="2021-09-23T00:00:00"/>
    <m/>
    <d v="2021-12-02T00:00:00"/>
    <d v="2021-12-16T00:00:00"/>
    <n v="51"/>
  </r>
  <r>
    <s v="SS22"/>
    <m/>
    <x v="21"/>
    <m/>
    <x v="0"/>
    <x v="0"/>
    <x v="3"/>
    <s v="Top"/>
    <x v="1"/>
    <x v="1"/>
    <x v="1"/>
    <x v="1"/>
    <x v="0"/>
    <n v="6"/>
    <n v="1"/>
    <n v="0"/>
    <n v="0"/>
    <n v="1"/>
    <n v="1"/>
    <n v="1"/>
    <n v="1"/>
    <n v="1"/>
    <n v="1"/>
    <n v="3.361214479109035"/>
    <n v="6774"/>
    <n v="1129"/>
    <n v="3.3"/>
    <x v="4"/>
    <n v="3.6999999999999997"/>
    <n v="1199"/>
    <n v="1.252075472913518"/>
    <x v="52"/>
    <n v="2274"/>
    <n v="1289"/>
    <n v="402"/>
    <n v="126"/>
    <n v="126"/>
    <n v="38"/>
    <n v="45"/>
    <n v="190"/>
    <n v="58"/>
    <n v="0"/>
    <n v="7643.4017254939454"/>
    <n v="9570.1158301158302"/>
    <n v="736898.91891891893"/>
    <n v="2726526"/>
    <n v="2001"/>
    <n v="1134"/>
    <n v="354"/>
    <n v="111"/>
    <n v="111"/>
    <n v="33"/>
    <n v="40"/>
    <n v="167"/>
    <n v="51"/>
    <n v="0"/>
    <n v="2399199"/>
    <n v="1569901.9005405405"/>
    <n v="648432.16216216213"/>
    <n v="2.4210734632683657"/>
    <n v="0.87994722955145122"/>
    <n v="921469.73837837833"/>
    <n v="0.58696007569715192"/>
    <n v="-0.3456558207382795"/>
    <n v="1.1304168865435353"/>
    <n v="2274"/>
    <d v="2021-09-23T00:00:00"/>
    <m/>
    <d v="2021-12-02T00:00:00"/>
    <d v="2021-12-16T00:00:00"/>
    <n v="51"/>
  </r>
  <r>
    <s v="SS22"/>
    <m/>
    <x v="21"/>
    <m/>
    <x v="0"/>
    <x v="0"/>
    <x v="4"/>
    <s v="Top"/>
    <x v="1"/>
    <x v="1"/>
    <x v="1"/>
    <x v="1"/>
    <x v="0"/>
    <n v="6"/>
    <n v="3"/>
    <n v="1"/>
    <n v="0"/>
    <n v="4"/>
    <n v="4"/>
    <n v="4"/>
    <n v="4"/>
    <n v="3"/>
    <n v="2"/>
    <n v="4.3216120772404087"/>
    <n v="6774"/>
    <n v="1129"/>
    <n v="3.3"/>
    <x v="3"/>
    <n v="3.3577681137305766"/>
    <n v="5596"/>
    <n v="1.252075472913518"/>
    <x v="250"/>
    <n v="21000"/>
    <n v="11216"/>
    <n v="3912"/>
    <n v="1230"/>
    <n v="1230"/>
    <n v="447"/>
    <n v="563"/>
    <n v="1842"/>
    <n v="560"/>
    <n v="0"/>
    <n v="90753.853622048584"/>
    <n v="113630.67419255066"/>
    <n v="8749561.9128264021"/>
    <n v="29379000"/>
    <n v="18480"/>
    <n v="9871"/>
    <n v="3443"/>
    <n v="1082"/>
    <n v="1082"/>
    <n v="393"/>
    <n v="495"/>
    <n v="1621"/>
    <n v="493"/>
    <n v="0"/>
    <n v="25853520"/>
    <n v="17718027.666176893"/>
    <n v="7699614.4832872329"/>
    <n v="2.3011577663577323"/>
    <n v="0.88"/>
    <n v="10018413.182889659"/>
    <n v="0.56543614061594827"/>
    <n v="-0.31467638966852896"/>
    <n v="1.0250188343948041"/>
    <n v="5250"/>
    <d v="2021-09-23T00:00:00"/>
    <m/>
    <d v="2021-12-02T00:00:00"/>
    <d v="2021-12-16T00:00:00"/>
    <n v="51"/>
  </r>
  <r>
    <s v="SS22"/>
    <m/>
    <x v="21"/>
    <m/>
    <x v="0"/>
    <x v="0"/>
    <x v="4"/>
    <s v="Top"/>
    <x v="1"/>
    <x v="1"/>
    <x v="1"/>
    <x v="1"/>
    <x v="0"/>
    <n v="6"/>
    <n v="1"/>
    <n v="0"/>
    <n v="0"/>
    <n v="1"/>
    <n v="1"/>
    <n v="1"/>
    <n v="1"/>
    <n v="1"/>
    <n v="1"/>
    <n v="5"/>
    <n v="6774"/>
    <n v="1129"/>
    <n v="3.3"/>
    <x v="1"/>
    <n v="3.3170897786076368"/>
    <n v="1599"/>
    <n v="1.252075472913518"/>
    <x v="251"/>
    <n v="5571"/>
    <n v="3123"/>
    <n v="978"/>
    <n v="308"/>
    <n v="308"/>
    <n v="113"/>
    <n v="141"/>
    <n v="460"/>
    <n v="140"/>
    <n v="0"/>
    <n v="27855"/>
    <n v="34876.562298006043"/>
    <n v="2685495.2969464655"/>
    <n v="8908029"/>
    <n v="4902"/>
    <n v="2748"/>
    <n v="861"/>
    <n v="271"/>
    <n v="271"/>
    <n v="99"/>
    <n v="124"/>
    <n v="405"/>
    <n v="123"/>
    <n v="0"/>
    <n v="7838298"/>
    <n v="5377852.3329845713"/>
    <n v="2363004.477765495"/>
    <n v="2.2758536361598338"/>
    <n v="0.87991383952611735"/>
    <n v="3014847.8552190764"/>
    <n v="0.56060443250324665"/>
    <n v="-0.31390050072291564"/>
    <n v="1.0025551111928745"/>
    <n v="5571"/>
    <d v="2021-09-23T00:00:00"/>
    <m/>
    <d v="2021-12-02T00:00:00"/>
    <d v="2021-12-16T00:00:00"/>
    <n v="51"/>
  </r>
  <r>
    <s v="SS22"/>
    <m/>
    <x v="36"/>
    <m/>
    <x v="0"/>
    <x v="0"/>
    <x v="5"/>
    <s v="Top"/>
    <x v="1"/>
    <x v="1"/>
    <x v="0"/>
    <x v="1"/>
    <x v="0"/>
    <n v="6"/>
    <n v="1"/>
    <n v="0"/>
    <n v="0"/>
    <n v="1"/>
    <n v="1"/>
    <n v="1"/>
    <n v="1"/>
    <n v="1"/>
    <n v="1"/>
    <n v="2.7181663525458677"/>
    <n v="3749"/>
    <n v="624.83333333333337"/>
    <n v="3.3"/>
    <x v="6"/>
    <n v="3.0283261277329427"/>
    <n v="799"/>
    <n v="1.2606002195335348"/>
    <x v="252"/>
    <n v="2155"/>
    <n v="1184"/>
    <n v="373"/>
    <n v="116"/>
    <n v="116"/>
    <n v="59"/>
    <n v="75"/>
    <n v="176"/>
    <n v="56"/>
    <n v="0"/>
    <n v="5857.6484897363453"/>
    <n v="7384.1529721119159"/>
    <n v="568579.77885261748"/>
    <n v="1721845"/>
    <n v="1896"/>
    <n v="1042"/>
    <n v="328"/>
    <n v="102"/>
    <n v="102"/>
    <n v="52"/>
    <n v="66"/>
    <n v="155"/>
    <n v="49"/>
    <n v="0"/>
    <n v="1514904"/>
    <n v="1137975.8591182418"/>
    <n v="500244.66854040034"/>
    <n v="2.2748385553785018"/>
    <n v="0.87981438515081212"/>
    <n v="637731.19057784148"/>
    <n v="0.56040836496477719"/>
    <n v="-0.2488132191094341"/>
    <n v="1.001435684917698"/>
    <n v="2155"/>
    <d v="2021-09-23T00:00:00"/>
    <m/>
    <d v="2021-12-02T00:00:00"/>
    <d v="2021-12-16T00:00:00"/>
    <n v="51"/>
  </r>
  <r>
    <s v="SS22"/>
    <m/>
    <x v="36"/>
    <m/>
    <x v="0"/>
    <x v="0"/>
    <x v="5"/>
    <s v="Top"/>
    <x v="1"/>
    <x v="1"/>
    <x v="1"/>
    <x v="1"/>
    <x v="0"/>
    <n v="6"/>
    <n v="1"/>
    <n v="0"/>
    <n v="0"/>
    <n v="1"/>
    <n v="1"/>
    <n v="1"/>
    <n v="1"/>
    <n v="1"/>
    <n v="1"/>
    <n v="2.3691863704976024"/>
    <n v="3749"/>
    <n v="624.83333333333337"/>
    <n v="3.3"/>
    <x v="7"/>
    <n v="3.0395538826339998"/>
    <n v="699"/>
    <n v="1.2606002195335348"/>
    <x v="253"/>
    <n v="3746"/>
    <n v="2076"/>
    <n v="652"/>
    <n v="205"/>
    <n v="205"/>
    <n v="92"/>
    <n v="116"/>
    <n v="308"/>
    <n v="92"/>
    <n v="0"/>
    <n v="8874.9721438840188"/>
    <n v="11187.791832934201"/>
    <n v="861459.97113593353"/>
    <n v="2618454"/>
    <n v="3296"/>
    <n v="1827"/>
    <n v="574"/>
    <n v="180"/>
    <n v="180"/>
    <n v="81"/>
    <n v="102"/>
    <n v="271"/>
    <n v="81"/>
    <n v="0"/>
    <n v="2303904"/>
    <n v="1686210.4751510883"/>
    <n v="757974.38997972151"/>
    <n v="2.2246272399733722"/>
    <n v="0.87987186332087564"/>
    <n v="928236.08517136681"/>
    <n v="0.5504864895873659"/>
    <n v="-0.26810731907619056"/>
    <n v="0.95738691482974758"/>
    <n v="3746"/>
    <d v="2021-09-23T00:00:00"/>
    <m/>
    <d v="2021-12-02T00:00:00"/>
    <d v="2021-12-16T00:00:00"/>
    <n v="51"/>
  </r>
  <r>
    <s v="SS22"/>
    <m/>
    <x v="17"/>
    <m/>
    <x v="0"/>
    <x v="0"/>
    <x v="5"/>
    <s v="Top"/>
    <x v="1"/>
    <x v="1"/>
    <x v="0"/>
    <x v="1"/>
    <x v="0"/>
    <n v="6"/>
    <n v="2"/>
    <n v="0"/>
    <n v="0"/>
    <n v="2"/>
    <n v="2"/>
    <n v="2"/>
    <n v="2"/>
    <n v="1"/>
    <n v="1"/>
    <n v="2.2999999999999998"/>
    <n v="4579.8"/>
    <n v="763.30000000000007"/>
    <n v="3.3"/>
    <x v="6"/>
    <n v="3.5789105151909588"/>
    <n v="1598"/>
    <n v="1.2606002195335348"/>
    <x v="88"/>
    <n v="3909"/>
    <n v="1972"/>
    <n v="744"/>
    <n v="233"/>
    <n v="233"/>
    <n v="119"/>
    <n v="150"/>
    <n v="349"/>
    <n v="109"/>
    <n v="0"/>
    <n v="8990.6999999999989"/>
    <n v="11333.67839376015"/>
    <n v="872693.23631953157"/>
    <n v="3123291"/>
    <n v="3439"/>
    <n v="1734"/>
    <n v="655"/>
    <n v="205"/>
    <n v="205"/>
    <n v="105"/>
    <n v="132"/>
    <n v="307"/>
    <n v="96"/>
    <n v="0"/>
    <n v="2747761"/>
    <n v="2051241.1526948279"/>
    <n v="767764.65584621881"/>
    <n v="2.6717056289000181"/>
    <n v="0.87976464568943469"/>
    <n v="1283476.4968486091"/>
    <n v="0.62570726760353634"/>
    <n v="-0.25348632843437702"/>
    <n v="1.3504721559956927"/>
    <n v="1954.5"/>
    <d v="2021-09-23T00:00:00"/>
    <m/>
    <d v="2021-12-02T00:00:00"/>
    <d v="2021-12-16T00:00:00"/>
    <n v="51"/>
  </r>
  <r>
    <s v="SS22"/>
    <m/>
    <x v="17"/>
    <m/>
    <x v="0"/>
    <x v="0"/>
    <x v="5"/>
    <s v="Top"/>
    <x v="1"/>
    <x v="1"/>
    <x v="1"/>
    <x v="1"/>
    <x v="0"/>
    <n v="6"/>
    <n v="2"/>
    <n v="0"/>
    <n v="0"/>
    <n v="2"/>
    <n v="2"/>
    <n v="2"/>
    <n v="2"/>
    <n v="1"/>
    <n v="1"/>
    <n v="1.7999999999999998"/>
    <n v="4579.8"/>
    <n v="763.30000000000007"/>
    <n v="3.3"/>
    <x v="8"/>
    <n v="3.4283583762888221"/>
    <n v="1198"/>
    <n v="1.2606002195335348"/>
    <x v="134"/>
    <n v="6801"/>
    <n v="3458"/>
    <n v="1302"/>
    <n v="409"/>
    <n v="409"/>
    <n v="186"/>
    <n v="235"/>
    <n v="614"/>
    <n v="188"/>
    <n v="0"/>
    <n v="12241.8"/>
    <n v="15432.015767485625"/>
    <n v="1188265.2140963932"/>
    <n v="4073799"/>
    <n v="5985"/>
    <n v="3043"/>
    <n v="1146"/>
    <n v="360"/>
    <n v="360"/>
    <n v="164"/>
    <n v="207"/>
    <n v="540"/>
    <n v="165"/>
    <n v="0"/>
    <n v="3585015"/>
    <n v="2612499.626489107"/>
    <n v="1045694.3547076773"/>
    <n v="2.4983396101621191"/>
    <n v="0.8800176444640494"/>
    <n v="1566805.2717814296"/>
    <n v="0.59973416106743416"/>
    <n v="-0.27127233038380394"/>
    <n v="1.1985829388060996"/>
    <n v="3400.5"/>
    <d v="2021-09-23T00:00:00"/>
    <m/>
    <d v="2021-12-02T00:00:00"/>
    <d v="2021-12-16T00:00:00"/>
    <n v="51"/>
  </r>
  <r>
    <s v="SS22"/>
    <m/>
    <x v="37"/>
    <m/>
    <x v="0"/>
    <x v="0"/>
    <x v="18"/>
    <s v="Top"/>
    <x v="1"/>
    <x v="4"/>
    <x v="0"/>
    <x v="1"/>
    <x v="0"/>
    <n v="6"/>
    <n v="1"/>
    <n v="0"/>
    <n v="0"/>
    <n v="1"/>
    <n v="1"/>
    <n v="1"/>
    <n v="1"/>
    <n v="1"/>
    <n v="1"/>
    <n v="5.1999999999999993"/>
    <n v="1606"/>
    <n v="267.66666666666669"/>
    <n v="3.3"/>
    <x v="1"/>
    <n v="3.1125368037213086"/>
    <n v="1599"/>
    <n v="1.2830391238207719"/>
    <x v="254"/>
    <n v="1643"/>
    <n v="920"/>
    <n v="289"/>
    <n v="91"/>
    <n v="91"/>
    <n v="33"/>
    <n v="43"/>
    <n v="136"/>
    <n v="40"/>
    <n v="0"/>
    <n v="8543.5999999999985"/>
    <n v="10961.773058275145"/>
    <n v="844056.52548718615"/>
    <n v="2627157"/>
    <n v="1446"/>
    <n v="810"/>
    <n v="254"/>
    <n v="80"/>
    <n v="80"/>
    <n v="29"/>
    <n v="38"/>
    <n v="120"/>
    <n v="35"/>
    <n v="0"/>
    <n v="2312154"/>
    <n v="1601036.8377523904"/>
    <n v="742851.93904715241"/>
    <n v="2.1552569948272895"/>
    <n v="0.88009738283627514"/>
    <n v="858184.89870523801"/>
    <n v="0.53601820924370336"/>
    <n v="-0.30755614126377806"/>
    <n v="0.89683604048707299"/>
    <n v="1643"/>
    <d v="2021-09-23T00:00:00"/>
    <m/>
    <d v="2021-12-02T00:00:00"/>
    <d v="2021-12-16T00:00:00"/>
    <n v="51"/>
  </r>
  <r>
    <s v="SS22"/>
    <m/>
    <x v="37"/>
    <m/>
    <x v="0"/>
    <x v="0"/>
    <x v="18"/>
    <s v="Top"/>
    <x v="1"/>
    <x v="4"/>
    <x v="1"/>
    <x v="1"/>
    <x v="0"/>
    <n v="6"/>
    <n v="1"/>
    <n v="0"/>
    <n v="0"/>
    <n v="1"/>
    <n v="1"/>
    <n v="1"/>
    <n v="1"/>
    <n v="1"/>
    <n v="1"/>
    <n v="4.4999999999999982"/>
    <n v="1606"/>
    <n v="267.66666666666669"/>
    <n v="3.3"/>
    <x v="3"/>
    <n v="3.1468393773485905"/>
    <n v="1399"/>
    <n v="1.2830391238207719"/>
    <x v="255"/>
    <n v="1918"/>
    <n v="1071"/>
    <n v="336"/>
    <n v="101"/>
    <n v="101"/>
    <n v="47"/>
    <n v="60"/>
    <n v="158"/>
    <n v="44"/>
    <n v="0"/>
    <n v="8630.9999999999964"/>
    <n v="11073.910677697078"/>
    <n v="852691.12218267506"/>
    <n v="2683282"/>
    <n v="1688"/>
    <n v="942"/>
    <n v="296"/>
    <n v="89"/>
    <n v="89"/>
    <n v="41"/>
    <n v="53"/>
    <n v="139"/>
    <n v="39"/>
    <n v="0"/>
    <n v="2361512"/>
    <n v="1696057.3959055929"/>
    <n v="750439.31920977856"/>
    <n v="2.2600859956159565"/>
    <n v="0.88008342022940567"/>
    <n v="945618.07669581438"/>
    <n v="0.55753896004852543"/>
    <n v="-0.28179175210390928"/>
    <n v="0.98906421303427217"/>
    <n v="1918"/>
    <d v="2021-09-23T00:00:00"/>
    <m/>
    <d v="2021-12-02T00:00:00"/>
    <d v="2021-12-16T00:00:00"/>
    <n v="51"/>
  </r>
  <r>
    <s v="SS22"/>
    <m/>
    <x v="38"/>
    <m/>
    <x v="0"/>
    <x v="0"/>
    <x v="6"/>
    <m/>
    <x v="1"/>
    <x v="2"/>
    <x v="0"/>
    <x v="1"/>
    <x v="0"/>
    <n v="6"/>
    <n v="1"/>
    <n v="0"/>
    <n v="0"/>
    <n v="1"/>
    <n v="1"/>
    <n v="1"/>
    <n v="1"/>
    <n v="1"/>
    <n v="1"/>
    <n v="12.351312805914992"/>
    <n v="2546"/>
    <n v="424.33333333333331"/>
    <n v="3.3"/>
    <x v="15"/>
    <n v="3"/>
    <n v="3499"/>
    <n v="1.2263624430216213"/>
    <x v="256"/>
    <n v="3659"/>
    <n v="2009"/>
    <n v="632"/>
    <n v="199"/>
    <n v="199"/>
    <n v="102"/>
    <n v="130"/>
    <n v="297"/>
    <n v="91"/>
    <n v="0"/>
    <n v="45193.453556842956"/>
    <n v="55423.554112554113"/>
    <n v="4267613.666666667"/>
    <n v="12802841"/>
    <n v="3219"/>
    <n v="1768"/>
    <n v="556"/>
    <n v="175"/>
    <n v="175"/>
    <n v="90"/>
    <n v="114"/>
    <n v="261"/>
    <n v="80"/>
    <n v="0"/>
    <n v="11263281"/>
    <n v="8489378.7699999996"/>
    <n v="3754426.9999999995"/>
    <n v="2.2611649580615101"/>
    <n v="0.8797485651817436"/>
    <n v="4734951.7699999996"/>
    <n v="0.55775008964525208"/>
    <n v="-0.24627834731283016"/>
    <n v="0.98925662749385057"/>
    <n v="3659"/>
    <d v="2021-09-23T00:00:00"/>
    <m/>
    <d v="2021-12-02T00:00:00"/>
    <d v="2021-12-16T00:00:00"/>
    <n v="51"/>
  </r>
  <r>
    <s v="SS22"/>
    <m/>
    <x v="18"/>
    <m/>
    <x v="0"/>
    <x v="0"/>
    <x v="6"/>
    <m/>
    <x v="1"/>
    <x v="2"/>
    <x v="0"/>
    <x v="1"/>
    <x v="0"/>
    <n v="6"/>
    <n v="1"/>
    <n v="0"/>
    <n v="0"/>
    <n v="1"/>
    <n v="1"/>
    <n v="1"/>
    <n v="1"/>
    <n v="1"/>
    <n v="1"/>
    <n v="9.772001786428401"/>
    <n v="4130"/>
    <n v="688.33333333333337"/>
    <n v="3.3"/>
    <x v="9"/>
    <n v="3.2500000000000009"/>
    <n v="2999"/>
    <n v="1.2263624430216213"/>
    <x v="257"/>
    <n v="3659"/>
    <n v="2009"/>
    <n v="632"/>
    <n v="199"/>
    <n v="199"/>
    <n v="102"/>
    <n v="130"/>
    <n v="297"/>
    <n v="91"/>
    <n v="0"/>
    <n v="35755.754536541521"/>
    <n v="43849.514485514483"/>
    <n v="3376412.615384615"/>
    <n v="10973341"/>
    <n v="3219"/>
    <n v="1768"/>
    <n v="556"/>
    <n v="175"/>
    <n v="175"/>
    <n v="90"/>
    <n v="114"/>
    <n v="261"/>
    <n v="80"/>
    <n v="0"/>
    <n v="9653781"/>
    <n v="7264341.59153846"/>
    <n v="2970394.1538461531"/>
    <n v="2.4455817023920474"/>
    <n v="0.8797485651817436"/>
    <n v="4293947.4376923069"/>
    <n v="0.59109932862930314"/>
    <n v="-0.24751332234090873"/>
    <n v="1.1514969937141295"/>
    <n v="3659"/>
    <d v="2021-09-23T00:00:00"/>
    <m/>
    <d v="2021-12-02T00:00:00"/>
    <d v="2021-12-16T00:00:00"/>
    <n v="51"/>
  </r>
  <r>
    <s v="SS22"/>
    <m/>
    <x v="18"/>
    <m/>
    <x v="0"/>
    <x v="0"/>
    <x v="6"/>
    <m/>
    <x v="1"/>
    <x v="2"/>
    <x v="1"/>
    <x v="1"/>
    <x v="0"/>
    <n v="6"/>
    <n v="1"/>
    <n v="0"/>
    <n v="0"/>
    <n v="1"/>
    <n v="1"/>
    <n v="1"/>
    <n v="1"/>
    <n v="1"/>
    <n v="1"/>
    <n v="8.946198818561216"/>
    <n v="4130"/>
    <n v="688.33333333333337"/>
    <n v="3.3"/>
    <x v="9"/>
    <n v="3.5499999999999989"/>
    <n v="2999"/>
    <n v="1.2263624430216213"/>
    <x v="258"/>
    <n v="3597"/>
    <n v="1969"/>
    <n v="619"/>
    <n v="197"/>
    <n v="197"/>
    <n v="103"/>
    <n v="131"/>
    <n v="291"/>
    <n v="90"/>
    <n v="0"/>
    <n v="32179.477150364695"/>
    <n v="39463.702213279692"/>
    <n v="3038705.0704225362"/>
    <n v="10787403"/>
    <n v="3164"/>
    <n v="1732"/>
    <n v="545"/>
    <n v="173"/>
    <n v="173"/>
    <n v="91"/>
    <n v="115"/>
    <n v="256"/>
    <n v="79"/>
    <n v="0"/>
    <n v="9488836"/>
    <n v="7129181.8277464788"/>
    <n v="2672911.5492957756"/>
    <n v="2.6671970606826791"/>
    <n v="0.8796219071448429"/>
    <n v="4456270.2784507032"/>
    <n v="0.62507457182633286"/>
    <n v="-0.248676884314738"/>
    <n v="1.3461249652488179"/>
    <n v="3597"/>
    <d v="2021-09-23T00:00:00"/>
    <m/>
    <d v="2021-12-02T00:00:00"/>
    <d v="2021-12-16T00:00:00"/>
    <n v="51"/>
  </r>
  <r>
    <s v="SS22"/>
    <m/>
    <x v="39"/>
    <m/>
    <x v="0"/>
    <x v="0"/>
    <x v="7"/>
    <m/>
    <x v="1"/>
    <x v="2"/>
    <x v="0"/>
    <x v="1"/>
    <x v="0"/>
    <n v="6"/>
    <n v="1"/>
    <n v="0"/>
    <n v="0"/>
    <n v="1"/>
    <n v="1"/>
    <n v="1"/>
    <n v="1"/>
    <n v="1"/>
    <n v="1"/>
    <n v="8.0106940303812895"/>
    <n v="3169"/>
    <n v="528.16666666666663"/>
    <n v="3.3"/>
    <x v="12"/>
    <n v="3.1733507015277489"/>
    <n v="2499"/>
    <n v="1.2766954664831731"/>
    <x v="259"/>
    <n v="4347"/>
    <n v="2435"/>
    <n v="766"/>
    <n v="240"/>
    <n v="240"/>
    <n v="84"/>
    <n v="110"/>
    <n v="361"/>
    <n v="111"/>
    <n v="0"/>
    <n v="34822.486950067469"/>
    <n v="44457.711220820594"/>
    <n v="3423243.7640031856"/>
    <n v="10863153"/>
    <n v="3826"/>
    <n v="2143"/>
    <n v="674"/>
    <n v="211"/>
    <n v="211"/>
    <n v="74"/>
    <n v="97"/>
    <n v="318"/>
    <n v="98"/>
    <n v="0"/>
    <n v="9561174"/>
    <n v="6633573.5114118485"/>
    <n v="3012958.5095643401"/>
    <n v="2.2016810023617062"/>
    <n v="0.88014722797331491"/>
    <n v="3620615.0018475084"/>
    <n v="0.54580159481445456"/>
    <n v="-0.30619675874407803"/>
    <n v="0.93780343111016484"/>
    <n v="4347"/>
    <d v="2021-09-23T00:00:00"/>
    <m/>
    <d v="2021-12-02T00:00:00"/>
    <d v="2021-12-16T00:00:00"/>
    <n v="51"/>
  </r>
  <r>
    <s v="SS22"/>
    <m/>
    <x v="39"/>
    <m/>
    <x v="0"/>
    <x v="0"/>
    <x v="7"/>
    <m/>
    <x v="1"/>
    <x v="2"/>
    <x v="1"/>
    <x v="1"/>
    <x v="0"/>
    <n v="6"/>
    <n v="1"/>
    <n v="0"/>
    <n v="0"/>
    <n v="1"/>
    <n v="1"/>
    <n v="1"/>
    <n v="1"/>
    <n v="1"/>
    <n v="1"/>
    <n v="7.3095478348085141"/>
    <n v="3169"/>
    <n v="528.16666666666663"/>
    <n v="3.3"/>
    <x v="13"/>
    <n v="3.0602483710580848"/>
    <n v="2199"/>
    <n v="1.2766954664831731"/>
    <x v="260"/>
    <n v="3775"/>
    <n v="2122"/>
    <n v="667"/>
    <n v="211"/>
    <n v="211"/>
    <n v="67"/>
    <n v="84"/>
    <n v="316"/>
    <n v="97"/>
    <n v="0"/>
    <n v="27593.54307640214"/>
    <n v="35228.551349850764"/>
    <n v="2712598.4539385089"/>
    <n v="8301225"/>
    <n v="3322"/>
    <n v="1867"/>
    <n v="587"/>
    <n v="186"/>
    <n v="186"/>
    <n v="59"/>
    <n v="74"/>
    <n v="278"/>
    <n v="85"/>
    <n v="0"/>
    <n v="7305078"/>
    <n v="4959198.4769283105"/>
    <n v="2387086.6394658876"/>
    <n v="2.0775108849999406"/>
    <n v="0.88"/>
    <n v="2572111.8374624229"/>
    <n v="0.51865474822769531"/>
    <n v="-0.32112997603471027"/>
    <n v="0.82820957879994772"/>
    <n v="3775"/>
    <d v="2021-09-23T00:00:00"/>
    <m/>
    <d v="2021-12-02T00:00:00"/>
    <d v="2021-12-16T00:00:00"/>
    <n v="51"/>
  </r>
  <r>
    <s v="SS22"/>
    <m/>
    <x v="23"/>
    <m/>
    <x v="0"/>
    <x v="0"/>
    <x v="1"/>
    <s v="Bottom"/>
    <x v="1"/>
    <x v="3"/>
    <x v="0"/>
    <x v="1"/>
    <x v="0"/>
    <n v="6"/>
    <n v="2"/>
    <n v="0"/>
    <n v="0"/>
    <n v="2"/>
    <n v="2"/>
    <n v="2"/>
    <n v="2"/>
    <n v="1"/>
    <n v="1"/>
    <n v="6.074214402861049"/>
    <n v="6578"/>
    <n v="1096.3333333333333"/>
    <n v="3.3"/>
    <x v="2"/>
    <n v="3.3499999999999988"/>
    <n v="3998"/>
    <n v="1.2758133570847765"/>
    <x v="261"/>
    <n v="4255"/>
    <n v="2170"/>
    <n v="818"/>
    <n v="257"/>
    <n v="257"/>
    <n v="113"/>
    <n v="138"/>
    <n v="384"/>
    <n v="118"/>
    <n v="0"/>
    <n v="25845.782284173762"/>
    <n v="32974.39426245397"/>
    <n v="2539028.3582089557"/>
    <n v="8505745"/>
    <n v="3744"/>
    <n v="1910"/>
    <n v="720"/>
    <n v="226"/>
    <n v="226"/>
    <n v="99"/>
    <n v="121"/>
    <n v="338"/>
    <n v="104"/>
    <n v="0"/>
    <n v="7484256"/>
    <n v="5360303.2837313442"/>
    <n v="2234106.2686567171"/>
    <n v="2.3993054220085468"/>
    <n v="0.87990599294947125"/>
    <n v="3126197.015074627"/>
    <n v="0.58321271196775637"/>
    <n v="-0.28378942626610526"/>
    <n v="1.1111632197414805"/>
    <n v="2127.5"/>
    <d v="2021-09-23T00:00:00"/>
    <m/>
    <d v="2021-12-02T00:00:00"/>
    <d v="2021-12-16T00:00:00"/>
    <n v="51"/>
  </r>
  <r>
    <s v="SS22"/>
    <m/>
    <x v="23"/>
    <m/>
    <x v="0"/>
    <x v="0"/>
    <x v="1"/>
    <s v="Bottom"/>
    <x v="1"/>
    <x v="3"/>
    <x v="1"/>
    <x v="1"/>
    <x v="0"/>
    <n v="6"/>
    <n v="1"/>
    <n v="0"/>
    <n v="0"/>
    <n v="1"/>
    <n v="1"/>
    <n v="1"/>
    <n v="1"/>
    <n v="1"/>
    <n v="1"/>
    <n v="5.6999999999999993"/>
    <n v="6578"/>
    <n v="1096.3333333333333"/>
    <n v="3.3"/>
    <x v="0"/>
    <n v="3.2127611376743226"/>
    <n v="1799"/>
    <n v="1.2758133570847765"/>
    <x v="262"/>
    <n v="2084"/>
    <n v="1161"/>
    <n v="363"/>
    <n v="116"/>
    <n v="116"/>
    <n v="47"/>
    <n v="58"/>
    <n v="172"/>
    <n v="51"/>
    <n v="0"/>
    <n v="11878.8"/>
    <n v="15155.131706138642"/>
    <n v="1166945.1413726753"/>
    <n v="3749116"/>
    <n v="1833"/>
    <n v="1022"/>
    <n v="319"/>
    <n v="102"/>
    <n v="102"/>
    <n v="41"/>
    <n v="51"/>
    <n v="151"/>
    <n v="45"/>
    <n v="0"/>
    <n v="3297567"/>
    <n v="2303743.4629009641"/>
    <n v="1026396.5662841238"/>
    <n v="2.2444964632347078"/>
    <n v="0.87955854126679467"/>
    <n v="1277346.8966168403"/>
    <n v="0.55446577155268628"/>
    <n v="-0.3013808474851416"/>
    <n v="0.97416603508119937"/>
    <n v="2084"/>
    <d v="2021-09-23T00:00:00"/>
    <m/>
    <d v="2021-12-02T00:00:00"/>
    <d v="2021-12-16T00:00:00"/>
    <n v="51"/>
  </r>
  <r>
    <s v="SS22"/>
    <m/>
    <x v="24"/>
    <m/>
    <x v="0"/>
    <x v="0"/>
    <x v="19"/>
    <s v="Top"/>
    <x v="1"/>
    <x v="3"/>
    <x v="0"/>
    <x v="1"/>
    <x v="0"/>
    <n v="6"/>
    <n v="3"/>
    <n v="1"/>
    <n v="0"/>
    <n v="4"/>
    <n v="4"/>
    <n v="4"/>
    <n v="4"/>
    <n v="3"/>
    <n v="2"/>
    <n v="4.3597877524161675"/>
    <n v="9127"/>
    <n v="1521.1666666666667"/>
    <n v="3.3"/>
    <x v="3"/>
    <n v="3.4535941041813865"/>
    <n v="5596"/>
    <n v="1.2066750916410569"/>
    <x v="263"/>
    <n v="7681"/>
    <n v="4067"/>
    <n v="1421"/>
    <n v="448"/>
    <n v="448"/>
    <n v="190"/>
    <n v="239"/>
    <n v="669"/>
    <n v="199"/>
    <n v="0"/>
    <n v="33487.529726308581"/>
    <n v="40408.568001326028"/>
    <n v="3111459.7361021042"/>
    <n v="10745719"/>
    <n v="6760"/>
    <n v="3580"/>
    <n v="1250"/>
    <n v="394"/>
    <n v="394"/>
    <n v="167"/>
    <n v="211"/>
    <n v="589"/>
    <n v="175"/>
    <n v="0"/>
    <n v="9457240"/>
    <n v="6720096.8507566545"/>
    <n v="2738376.2291433699"/>
    <n v="2.4540444001950976"/>
    <n v="0.88009373779455802"/>
    <n v="3981720.6216132846"/>
    <n v="0.59250941021258641"/>
    <n v="-0.28942303983438566"/>
    <n v="1.1597891088815078"/>
    <n v="1920.25"/>
    <d v="2021-09-23T00:00:00"/>
    <m/>
    <d v="2021-12-02T00:00:00"/>
    <d v="2021-12-16T00:00:00"/>
    <n v="51"/>
  </r>
  <r>
    <s v="SS22"/>
    <m/>
    <x v="24"/>
    <m/>
    <x v="0"/>
    <x v="0"/>
    <x v="19"/>
    <s v="Top"/>
    <x v="1"/>
    <x v="3"/>
    <x v="1"/>
    <x v="1"/>
    <x v="0"/>
    <n v="6"/>
    <n v="2"/>
    <n v="0"/>
    <n v="0"/>
    <n v="2"/>
    <n v="2"/>
    <n v="2"/>
    <n v="2"/>
    <n v="1"/>
    <n v="1"/>
    <n v="4"/>
    <n v="9127"/>
    <n v="1521.1666666666667"/>
    <n v="3.3"/>
    <x v="4"/>
    <n v="3.2261021793057201"/>
    <n v="2398"/>
    <n v="1.2066750916410569"/>
    <x v="264"/>
    <n v="4143"/>
    <n v="2141"/>
    <n v="803"/>
    <n v="251"/>
    <n v="251"/>
    <n v="91"/>
    <n v="115"/>
    <n v="376"/>
    <n v="115"/>
    <n v="0"/>
    <n v="16572"/>
    <n v="19997.019618675597"/>
    <n v="1539770.5106380209"/>
    <n v="4967457"/>
    <n v="3646"/>
    <n v="1884"/>
    <n v="707"/>
    <n v="221"/>
    <n v="221"/>
    <n v="80"/>
    <n v="101"/>
    <n v="331"/>
    <n v="101"/>
    <n v="0"/>
    <n v="4371554"/>
    <n v="3002688.9083010466"/>
    <n v="1355057.5143099744"/>
    <n v="2.2159125178019345"/>
    <n v="0.88003861935795313"/>
    <n v="1647631.3939910722"/>
    <n v="0.5487186466224101"/>
    <n v="-0.31313008868218339"/>
    <n v="0.95008859278442026"/>
    <n v="2071.5"/>
    <d v="2021-09-23T00:00:00"/>
    <m/>
    <d v="2021-12-02T00:00:00"/>
    <d v="2021-12-16T00:00:00"/>
    <n v="51"/>
  </r>
  <r>
    <s v="SS22"/>
    <m/>
    <x v="24"/>
    <m/>
    <x v="0"/>
    <x v="0"/>
    <x v="14"/>
    <s v="Top"/>
    <x v="1"/>
    <x v="3"/>
    <x v="0"/>
    <x v="1"/>
    <x v="0"/>
    <n v="6"/>
    <n v="2"/>
    <n v="0"/>
    <n v="0"/>
    <n v="2"/>
    <n v="2"/>
    <n v="2"/>
    <n v="2"/>
    <n v="1"/>
    <n v="1"/>
    <n v="3.7954143285949651"/>
    <n v="9127"/>
    <n v="1521.1666666666667"/>
    <n v="3.3"/>
    <x v="4"/>
    <n v="3.3999999999999995"/>
    <n v="2398"/>
    <n v="1.2066750916410569"/>
    <x v="237"/>
    <n v="4122"/>
    <n v="2163"/>
    <n v="810"/>
    <n v="253"/>
    <n v="253"/>
    <n v="63"/>
    <n v="83"/>
    <n v="381"/>
    <n v="116"/>
    <n v="0"/>
    <n v="15644.697862468445"/>
    <n v="18878.067226890758"/>
    <n v="1453611.1764705884"/>
    <n v="4942278"/>
    <n v="3627"/>
    <n v="1903"/>
    <n v="713"/>
    <n v="223"/>
    <n v="223"/>
    <n v="55"/>
    <n v="73"/>
    <n v="335"/>
    <n v="102"/>
    <n v="0"/>
    <n v="4348773"/>
    <n v="2751824.9000000004"/>
    <n v="1279050.8823529412"/>
    <n v="2.1514585056520543"/>
    <n v="0.87991266375545851"/>
    <n v="1472774.0176470592"/>
    <n v="0.53519903015888071"/>
    <n v="-0.36721808657292521"/>
    <n v="0.89309558466763717"/>
    <n v="2061"/>
    <d v="2021-09-23T00:00:00"/>
    <m/>
    <d v="2021-12-02T00:00:00"/>
    <d v="2021-12-16T00:00:00"/>
    <n v="51"/>
  </r>
  <r>
    <s v="SS22"/>
    <m/>
    <x v="19"/>
    <m/>
    <x v="1"/>
    <x v="0"/>
    <x v="6"/>
    <s v="Top"/>
    <x v="1"/>
    <x v="0"/>
    <x v="0"/>
    <x v="1"/>
    <x v="0"/>
    <n v="6"/>
    <n v="1"/>
    <n v="0"/>
    <n v="0"/>
    <n v="1"/>
    <n v="1"/>
    <n v="1"/>
    <n v="1"/>
    <n v="1"/>
    <n v="0"/>
    <n v="7.7342233737982253"/>
    <n v="3182"/>
    <n v="530.33333333333337"/>
    <n v="3.3"/>
    <x v="9"/>
    <n v="3.6999999999999997"/>
    <n v="2999"/>
    <n v="1.3610287701492947"/>
    <x v="265"/>
    <n v="4812"/>
    <n v="2645"/>
    <n v="874"/>
    <n v="275"/>
    <n v="275"/>
    <n v="91"/>
    <n v="115"/>
    <n v="413"/>
    <n v="124"/>
    <n v="0"/>
    <n v="37217.08287471706"/>
    <n v="50653.520533520539"/>
    <n v="3900321.0810810816"/>
    <n v="14431188"/>
    <n v="4234"/>
    <n v="2328"/>
    <n v="769"/>
    <n v="242"/>
    <n v="242"/>
    <n v="80"/>
    <n v="101"/>
    <n v="363"/>
    <n v="109"/>
    <n v="0"/>
    <n v="12697766"/>
    <n v="8562817.7486486491"/>
    <n v="3431828.648648649"/>
    <n v="2.495118091639112"/>
    <n v="0.87988362427265165"/>
    <n v="5130989.0999999996"/>
    <n v="0.59921736636398137"/>
    <n v="-0.32564375901645615"/>
    <n v="1.1954135494596838"/>
    <n v="4812"/>
    <d v="2021-11-04T00:00:00"/>
    <m/>
    <d v="2022-01-13T00:00:00"/>
    <d v="2022-01-27T00:00:00"/>
    <n v="5"/>
  </r>
  <r>
    <s v="SS22"/>
    <m/>
    <x v="16"/>
    <m/>
    <x v="1"/>
    <x v="0"/>
    <x v="6"/>
    <s v="Top"/>
    <x v="1"/>
    <x v="0"/>
    <x v="0"/>
    <x v="0"/>
    <x v="0"/>
    <n v="6"/>
    <n v="1"/>
    <n v="0"/>
    <n v="0"/>
    <n v="1"/>
    <n v="1"/>
    <n v="1"/>
    <n v="1"/>
    <n v="1"/>
    <n v="0"/>
    <n v="7.7342233737982253"/>
    <n v="3182"/>
    <n v="530.33333333333337"/>
    <n v="3.3"/>
    <x v="9"/>
    <n v="3.6999999999999997"/>
    <n v="2999"/>
    <n v="1.3610287701492947"/>
    <x v="265"/>
    <n v="6122"/>
    <n v="3371"/>
    <n v="1109"/>
    <n v="352"/>
    <n v="352"/>
    <n v="115"/>
    <n v="144"/>
    <n v="523"/>
    <n v="156"/>
    <n v="0"/>
    <n v="47348.915494392735"/>
    <n v="64443.236223236228"/>
    <n v="4962129.18918919"/>
    <n v="18359878"/>
    <n v="5388"/>
    <n v="2967"/>
    <n v="976"/>
    <n v="310"/>
    <n v="310"/>
    <n v="101"/>
    <n v="127"/>
    <n v="460"/>
    <n v="137"/>
    <n v="0"/>
    <n v="16158612"/>
    <n v="10855363.582162162"/>
    <n v="4367192.4324324327"/>
    <n v="2.4856618411284335"/>
    <n v="0.88010454099967328"/>
    <n v="6488171.1497297296"/>
    <n v="0.59769266138549926"/>
    <n v="-0.32819950239772067"/>
    <n v="1.1876422737667425"/>
    <n v="6122"/>
    <d v="2021-11-04T00:00:00"/>
    <m/>
    <d v="2022-01-13T00:00:00"/>
    <d v="2022-01-27T00:00:00"/>
    <n v="5"/>
  </r>
  <r>
    <s v="SS22"/>
    <m/>
    <x v="35"/>
    <m/>
    <x v="1"/>
    <x v="0"/>
    <x v="6"/>
    <s v="Top"/>
    <x v="1"/>
    <x v="1"/>
    <x v="0"/>
    <x v="1"/>
    <x v="0"/>
    <n v="6"/>
    <n v="1"/>
    <n v="0"/>
    <n v="0"/>
    <n v="1"/>
    <n v="1"/>
    <n v="1"/>
    <n v="1"/>
    <n v="1"/>
    <n v="0"/>
    <n v="5.4999999999999982"/>
    <n v="2817"/>
    <n v="469.5"/>
    <n v="3.3"/>
    <x v="0"/>
    <n v="3.1933490452467916"/>
    <n v="1799"/>
    <n v="1.3302441493580071"/>
    <x v="226"/>
    <n v="3464"/>
    <n v="1857"/>
    <n v="617"/>
    <n v="193"/>
    <n v="193"/>
    <n v="101"/>
    <n v="127"/>
    <n v="290"/>
    <n v="86"/>
    <n v="0"/>
    <n v="19051.999999999993"/>
    <n v="25343.81153356874"/>
    <n v="1951473.4880847929"/>
    <n v="6231736"/>
    <n v="3049"/>
    <n v="1634"/>
    <n v="543"/>
    <n v="170"/>
    <n v="170"/>
    <n v="89"/>
    <n v="112"/>
    <n v="255"/>
    <n v="76"/>
    <n v="0"/>
    <n v="5485151"/>
    <n v="4126760.5310695949"/>
    <n v="1717679.75322475"/>
    <n v="2.402520332047966"/>
    <n v="0.88019630484988454"/>
    <n v="2409080.7778448449"/>
    <n v="0.58377043196651079"/>
    <n v="-0.24764869170063053"/>
    <n v="1.1146895185953376"/>
    <n v="3464"/>
    <d v="2021-11-04T00:00:00"/>
    <m/>
    <d v="2022-01-13T00:00:00"/>
    <d v="2022-01-27T00:00:00"/>
    <n v="5"/>
  </r>
  <r>
    <s v="SS22"/>
    <m/>
    <x v="35"/>
    <m/>
    <x v="1"/>
    <x v="0"/>
    <x v="6"/>
    <s v="Top"/>
    <x v="1"/>
    <x v="1"/>
    <x v="0"/>
    <x v="1"/>
    <x v="0"/>
    <n v="6"/>
    <n v="1"/>
    <n v="0"/>
    <n v="0"/>
    <n v="1"/>
    <n v="1"/>
    <n v="1"/>
    <n v="1"/>
    <n v="1"/>
    <n v="0"/>
    <n v="5.9790626831818283"/>
    <n v="2817"/>
    <n v="469.5"/>
    <n v="3.3"/>
    <x v="2"/>
    <n v="3.264056028601094"/>
    <n v="1999"/>
    <n v="1.3302441493580071"/>
    <x v="266"/>
    <n v="3464"/>
    <n v="1857"/>
    <n v="617"/>
    <n v="193"/>
    <n v="193"/>
    <n v="101"/>
    <n v="127"/>
    <n v="290"/>
    <n v="86"/>
    <n v="0"/>
    <n v="20711.473134541855"/>
    <n v="27551.315961809847"/>
    <n v="2121451.3290593582"/>
    <n v="6924536"/>
    <n v="3049"/>
    <n v="1634"/>
    <n v="543"/>
    <n v="170"/>
    <n v="170"/>
    <n v="89"/>
    <n v="112"/>
    <n v="255"/>
    <n v="76"/>
    <n v="0"/>
    <n v="6094951"/>
    <n v="4583478.8453701856"/>
    <n v="1867293.6207569232"/>
    <n v="2.4546106699128729"/>
    <n v="0.88019630484988454"/>
    <n v="2716185.2246132623"/>
    <n v="0.59260341680357187"/>
    <n v="-0.24798758097149831"/>
    <n v="1.1605392415024101"/>
    <n v="3464"/>
    <d v="2021-11-04T00:00:00"/>
    <m/>
    <d v="2022-01-13T00:00:00"/>
    <d v="2022-01-27T00:00:00"/>
    <n v="5"/>
  </r>
  <r>
    <s v="SS22"/>
    <m/>
    <x v="35"/>
    <m/>
    <x v="1"/>
    <x v="0"/>
    <x v="6"/>
    <s v="Top"/>
    <x v="1"/>
    <x v="1"/>
    <x v="1"/>
    <x v="1"/>
    <x v="0"/>
    <n v="6"/>
    <n v="1"/>
    <n v="0"/>
    <n v="0"/>
    <n v="1"/>
    <n v="1"/>
    <n v="1"/>
    <n v="1"/>
    <n v="1"/>
    <n v="0"/>
    <n v="4.9000000000000004"/>
    <n v="2817"/>
    <n v="469.5"/>
    <n v="3.3"/>
    <x v="1"/>
    <n v="3.1858865104675949"/>
    <n v="1599"/>
    <n v="1.3302441493580071"/>
    <x v="267"/>
    <n v="2873"/>
    <n v="1564"/>
    <n v="517"/>
    <n v="161"/>
    <n v="161"/>
    <n v="67"/>
    <n v="86"/>
    <n v="245"/>
    <n v="72"/>
    <n v="0"/>
    <n v="14077.7"/>
    <n v="18726.778061417215"/>
    <n v="1441961.9107291256"/>
    <n v="4593927"/>
    <n v="2530"/>
    <n v="1377"/>
    <n v="455"/>
    <n v="142"/>
    <n v="142"/>
    <n v="59"/>
    <n v="76"/>
    <n v="216"/>
    <n v="63"/>
    <n v="0"/>
    <n v="4045470"/>
    <n v="2914997.9295102544"/>
    <n v="1269809.8274085235"/>
    <n v="2.2956177110861504"/>
    <n v="0.88061260006961362"/>
    <n v="1645188.1021017309"/>
    <n v="0.56438739988338071"/>
    <n v="-0.27944146674916526"/>
    <n v="1.0215498813254302"/>
    <n v="2873"/>
    <d v="2021-11-04T00:00:00"/>
    <m/>
    <d v="2022-01-13T00:00:00"/>
    <d v="2022-01-27T00:00:00"/>
    <n v="5"/>
  </r>
  <r>
    <s v="SS22"/>
    <m/>
    <x v="35"/>
    <m/>
    <x v="1"/>
    <x v="0"/>
    <x v="6"/>
    <s v="Top"/>
    <x v="1"/>
    <x v="1"/>
    <x v="1"/>
    <x v="1"/>
    <x v="0"/>
    <n v="6"/>
    <n v="1"/>
    <n v="0"/>
    <n v="0"/>
    <n v="1"/>
    <n v="1"/>
    <n v="1"/>
    <n v="1"/>
    <n v="1"/>
    <n v="0"/>
    <n v="5.1000000000000005"/>
    <n v="2817"/>
    <n v="469.5"/>
    <n v="3.3"/>
    <x v="0"/>
    <n v="3.4438077938935971"/>
    <n v="1799"/>
    <n v="1.3302441493580071"/>
    <x v="268"/>
    <n v="2873"/>
    <n v="1564"/>
    <n v="517"/>
    <n v="161"/>
    <n v="161"/>
    <n v="67"/>
    <n v="86"/>
    <n v="245"/>
    <n v="72"/>
    <n v="0"/>
    <n v="14652.300000000001"/>
    <n v="19491.136349638327"/>
    <n v="1500817.4989221513"/>
    <n v="5168527"/>
    <n v="2530"/>
    <n v="1377"/>
    <n v="455"/>
    <n v="142"/>
    <n v="142"/>
    <n v="59"/>
    <n v="76"/>
    <n v="216"/>
    <n v="63"/>
    <n v="0"/>
    <n v="4551470"/>
    <n v="3275229.3376535303"/>
    <n v="1321638.7999558102"/>
    <n v="2.4781576764869793"/>
    <n v="0.88061260006961362"/>
    <n v="1953590.5376977201"/>
    <n v="0.59647442554277108"/>
    <n v="-0.28040186189219518"/>
    <n v="1.1822968748736713"/>
    <n v="2873"/>
    <d v="2021-11-04T00:00:00"/>
    <m/>
    <d v="2022-01-13T00:00:00"/>
    <d v="2022-01-27T00:00:00"/>
    <n v="5"/>
  </r>
  <r>
    <s v="SS22"/>
    <m/>
    <x v="23"/>
    <m/>
    <x v="1"/>
    <x v="0"/>
    <x v="1"/>
    <s v="Bottom"/>
    <x v="1"/>
    <x v="1"/>
    <x v="1"/>
    <x v="1"/>
    <x v="0"/>
    <n v="6"/>
    <n v="4"/>
    <n v="2"/>
    <n v="0"/>
    <n v="6"/>
    <n v="6"/>
    <n v="5"/>
    <n v="5"/>
    <n v="4"/>
    <n v="3"/>
    <n v="3.4254924700521645"/>
    <n v="6578"/>
    <n v="1096.3333333333333"/>
    <n v="3.3"/>
    <x v="4"/>
    <n v="3.4642734071583572"/>
    <n v="7194"/>
    <n v="1.3121795970780794"/>
    <x v="269"/>
    <n v="13929"/>
    <n v="6966"/>
    <n v="2699"/>
    <n v="847"/>
    <n v="847"/>
    <n v="403"/>
    <n v="509"/>
    <n v="1272"/>
    <n v="386"/>
    <n v="0"/>
    <n v="47713.6846153566"/>
    <n v="62608.923453689182"/>
    <n v="4820887.1059340667"/>
    <n v="16700871"/>
    <n v="12257"/>
    <n v="6130"/>
    <n v="2375"/>
    <n v="745"/>
    <n v="745"/>
    <n v="355"/>
    <n v="448"/>
    <n v="1119"/>
    <n v="340"/>
    <n v="0"/>
    <n v="14696143"/>
    <n v="10701524.941517949"/>
    <n v="4242200.6789743593"/>
    <n v="2.5226352432024188"/>
    <n v="0.87996266781534926"/>
    <n v="6459324.2625435898"/>
    <n v="0.60358914246733253"/>
    <n v="-0.27181404389451369"/>
    <n v="1.2198248385334227"/>
    <n v="2321.5"/>
    <d v="2021-11-04T00:00:00"/>
    <m/>
    <d v="2022-01-13T00:00:00"/>
    <d v="2022-01-27T00:00:00"/>
    <n v="5"/>
  </r>
  <r>
    <s v="SS22"/>
    <m/>
    <x v="23"/>
    <m/>
    <x v="1"/>
    <x v="0"/>
    <x v="1"/>
    <s v="Bottom"/>
    <x v="1"/>
    <x v="1"/>
    <x v="0"/>
    <x v="1"/>
    <x v="0"/>
    <n v="6"/>
    <n v="3"/>
    <n v="1"/>
    <n v="1"/>
    <n v="5"/>
    <n v="5"/>
    <n v="4"/>
    <n v="4"/>
    <n v="3"/>
    <n v="2"/>
    <n v="3.9968840413702895"/>
    <n v="6578"/>
    <n v="1096.3333333333333"/>
    <n v="3.3"/>
    <x v="3"/>
    <n v="3.4642734071583572"/>
    <n v="6995"/>
    <n v="1.3121795970780794"/>
    <x v="270"/>
    <n v="11120"/>
    <n v="5515"/>
    <n v="2251"/>
    <n v="709"/>
    <n v="709"/>
    <n v="246"/>
    <n v="310"/>
    <n v="1064"/>
    <n v="316"/>
    <n v="0"/>
    <n v="44445.350540037616"/>
    <n v="58320.282163620555"/>
    <n v="4490661.7265987825"/>
    <n v="15556880"/>
    <n v="9782"/>
    <n v="4853"/>
    <n v="1981"/>
    <n v="624"/>
    <n v="624"/>
    <n v="216"/>
    <n v="272"/>
    <n v="935"/>
    <n v="277"/>
    <n v="0"/>
    <n v="13685018"/>
    <n v="9242019.8129769247"/>
    <n v="3950328.5080565917"/>
    <n v="2.3395572783701577"/>
    <n v="0.87967625899280577"/>
    <n v="5291691.3049203325"/>
    <n v="0.57256870381192559"/>
    <n v="-0.32466147921932398"/>
    <n v="1.0580529943360508"/>
    <n v="2224"/>
    <d v="2021-11-04T00:00:00"/>
    <m/>
    <d v="2022-01-13T00:00:00"/>
    <d v="2022-01-27T00:00:00"/>
    <n v="5"/>
  </r>
  <r>
    <s v="SS22"/>
    <m/>
    <x v="21"/>
    <m/>
    <x v="1"/>
    <x v="0"/>
    <x v="3"/>
    <s v="Top"/>
    <x v="1"/>
    <x v="1"/>
    <x v="0"/>
    <x v="1"/>
    <x v="0"/>
    <n v="6"/>
    <n v="1"/>
    <n v="0"/>
    <n v="0"/>
    <n v="1"/>
    <n v="1"/>
    <n v="1"/>
    <n v="1"/>
    <n v="1"/>
    <n v="0"/>
    <n v="4.3972640099608507"/>
    <n v="6774"/>
    <n v="1129"/>
    <n v="3.3"/>
    <x v="3"/>
    <n v="3.2999999999999994"/>
    <n v="1399"/>
    <n v="1.252075472913518"/>
    <x v="97"/>
    <n v="2136"/>
    <n v="1165"/>
    <n v="386"/>
    <n v="119"/>
    <n v="119"/>
    <n v="48"/>
    <n v="63"/>
    <n v="181"/>
    <n v="55"/>
    <n v="0"/>
    <n v="9392.5559252763778"/>
    <n v="11760.188902007087"/>
    <n v="905534.54545454565"/>
    <n v="2988264"/>
    <n v="1880"/>
    <n v="1026"/>
    <n v="340"/>
    <n v="105"/>
    <n v="105"/>
    <n v="42"/>
    <n v="55"/>
    <n v="159"/>
    <n v="48"/>
    <n v="0"/>
    <n v="2630120"/>
    <n v="1839722.3066666664"/>
    <n v="797006.06060606067"/>
    <n v="2.3082914893617015"/>
    <n v="0.88014981273408244"/>
    <n v="1042716.2460606057"/>
    <n v="0.56677915046313143"/>
    <n v="-0.30051773049645403"/>
    <n v="1.0316423220973774"/>
    <n v="2136"/>
    <d v="2021-11-04T00:00:00"/>
    <m/>
    <d v="2022-01-13T00:00:00"/>
    <d v="2022-01-27T00:00:00"/>
    <n v="5"/>
  </r>
  <r>
    <s v="SS22"/>
    <m/>
    <x v="21"/>
    <m/>
    <x v="1"/>
    <x v="0"/>
    <x v="3"/>
    <s v="Top"/>
    <x v="1"/>
    <x v="1"/>
    <x v="1"/>
    <x v="1"/>
    <x v="0"/>
    <n v="6"/>
    <n v="1"/>
    <n v="0"/>
    <n v="0"/>
    <n v="1"/>
    <n v="1"/>
    <n v="1"/>
    <n v="1"/>
    <n v="1"/>
    <n v="0"/>
    <n v="3.2727614665009024"/>
    <n v="6774"/>
    <n v="1129"/>
    <n v="3.3"/>
    <x v="4"/>
    <n v="3.8"/>
    <n v="1199"/>
    <n v="1.252075472913518"/>
    <x v="271"/>
    <n v="2637"/>
    <n v="1429"/>
    <n v="472"/>
    <n v="149"/>
    <n v="149"/>
    <n v="67"/>
    <n v="85"/>
    <n v="220"/>
    <n v="66"/>
    <n v="0"/>
    <n v="8630.2719871628797"/>
    <n v="10805.751879699248"/>
    <n v="832042.89473684214"/>
    <n v="3161763"/>
    <n v="2320"/>
    <n v="1257"/>
    <n v="415"/>
    <n v="131"/>
    <n v="131"/>
    <n v="59"/>
    <n v="75"/>
    <n v="194"/>
    <n v="58"/>
    <n v="0"/>
    <n v="2781680"/>
    <n v="2002044.7642105264"/>
    <n v="732021.05263157899"/>
    <n v="2.7349551724137928"/>
    <n v="0.87978763746681832"/>
    <n v="1270023.7115789475"/>
    <n v="0.63436329410934056"/>
    <n v="-0.28027495462794916"/>
    <n v="1.4061797497155859"/>
    <n v="2637"/>
    <d v="2021-11-04T00:00:00"/>
    <m/>
    <d v="2022-01-13T00:00:00"/>
    <d v="2022-01-27T00:00:00"/>
    <n v="5"/>
  </r>
  <r>
    <s v="SS22"/>
    <m/>
    <x v="17"/>
    <m/>
    <x v="1"/>
    <x v="0"/>
    <x v="5"/>
    <s v="Top"/>
    <x v="1"/>
    <x v="1"/>
    <x v="0"/>
    <x v="1"/>
    <x v="0"/>
    <n v="6"/>
    <n v="4"/>
    <n v="2"/>
    <n v="0"/>
    <n v="6"/>
    <n v="6"/>
    <n v="5"/>
    <n v="5"/>
    <n v="4"/>
    <n v="3"/>
    <n v="2.2000000000000002"/>
    <n v="4579.8"/>
    <n v="763.30000000000007"/>
    <n v="3.3"/>
    <x v="8"/>
    <n v="2.8050204896908539"/>
    <n v="3594"/>
    <n v="1.2606002195335348"/>
    <x v="41"/>
    <n v="17730"/>
    <n v="9298"/>
    <n v="3555"/>
    <n v="1117"/>
    <n v="1117"/>
    <n v="203"/>
    <n v="257"/>
    <n v="1676"/>
    <n v="507"/>
    <n v="0"/>
    <n v="39006"/>
    <n v="49170.972163125058"/>
    <n v="3786164.8565606293"/>
    <n v="10620270"/>
    <n v="15602"/>
    <n v="8181"/>
    <n v="3129"/>
    <n v="983"/>
    <n v="983"/>
    <n v="179"/>
    <n v="226"/>
    <n v="1475"/>
    <n v="446"/>
    <n v="0"/>
    <n v="9345598"/>
    <n v="5646320.7293408038"/>
    <n v="3331739.6555024786"/>
    <n v="1.6947064636385132"/>
    <n v="0.87997743936830231"/>
    <n v="2314581.0738383252"/>
    <n v="0.40992731103827107"/>
    <n v="-0.3958309859528728"/>
    <n v="0.49130345435352996"/>
    <n v="2955"/>
    <d v="2021-11-04T00:00:00"/>
    <m/>
    <d v="2022-01-13T00:00:00"/>
    <d v="2022-01-27T00:00:00"/>
    <n v="5"/>
  </r>
  <r>
    <s v="SS22"/>
    <m/>
    <x v="17"/>
    <m/>
    <x v="1"/>
    <x v="0"/>
    <x v="5"/>
    <s v="Top"/>
    <x v="1"/>
    <x v="1"/>
    <x v="1"/>
    <x v="1"/>
    <x v="0"/>
    <n v="6"/>
    <n v="5"/>
    <n v="2"/>
    <n v="1"/>
    <n v="8"/>
    <n v="8"/>
    <n v="7"/>
    <n v="6"/>
    <n v="5"/>
    <n v="4"/>
    <n v="1.8999999999999997"/>
    <n v="4579.8"/>
    <n v="763.30000000000007"/>
    <n v="3.3"/>
    <x v="8"/>
    <n v="3.2479184617473056"/>
    <n v="4792"/>
    <n v="1.2606002195335348"/>
    <x v="160"/>
    <n v="25817"/>
    <n v="13350"/>
    <n v="5295"/>
    <n v="1661"/>
    <n v="1661"/>
    <n v="265"/>
    <n v="335"/>
    <n v="2495"/>
    <n v="755"/>
    <n v="0"/>
    <n v="49052.299999999988"/>
    <n v="61835.340148624797"/>
    <n v="4761321.1914441092"/>
    <n v="15464383"/>
    <n v="22717"/>
    <n v="11748"/>
    <n v="4660"/>
    <n v="1461"/>
    <n v="1461"/>
    <n v="233"/>
    <n v="295"/>
    <n v="2195"/>
    <n v="664"/>
    <n v="0"/>
    <n v="13607483"/>
    <n v="8035534.2458216418"/>
    <n v="4189601.1738790651"/>
    <n v="1.9179711653512133"/>
    <n v="0.87992408103187825"/>
    <n v="3845933.0719425767"/>
    <n v="0.47861572787676249"/>
    <n v="-0.40947681170561512"/>
    <n v="0.68766901511730683"/>
    <n v="3227.125"/>
    <d v="2021-11-04T00:00:00"/>
    <m/>
    <d v="2022-01-13T00:00:00"/>
    <d v="2022-01-27T00:00:00"/>
    <n v="5"/>
  </r>
  <r>
    <s v="SS22"/>
    <m/>
    <x v="21"/>
    <m/>
    <x v="1"/>
    <x v="0"/>
    <x v="8"/>
    <s v="Top"/>
    <x v="1"/>
    <x v="4"/>
    <x v="0"/>
    <x v="1"/>
    <x v="0"/>
    <n v="6"/>
    <n v="2"/>
    <n v="0"/>
    <n v="0"/>
    <n v="2"/>
    <n v="2"/>
    <n v="2"/>
    <n v="2"/>
    <n v="1"/>
    <n v="1"/>
    <n v="5.1999999999999993"/>
    <n v="6774"/>
    <n v="1129"/>
    <n v="3.3"/>
    <x v="0"/>
    <n v="3.6846594933010168"/>
    <n v="3598"/>
    <n v="1.2193818726467431"/>
    <x v="272"/>
    <n v="3174"/>
    <n v="1677"/>
    <n v="609"/>
    <n v="190"/>
    <n v="190"/>
    <n v="59"/>
    <n v="74"/>
    <n v="289"/>
    <n v="86"/>
    <n v="0"/>
    <n v="16504.8"/>
    <n v="20125.653931659966"/>
    <n v="1549675.3527378174"/>
    <n v="5710026"/>
    <n v="2793"/>
    <n v="1476"/>
    <n v="536"/>
    <n v="167"/>
    <n v="167"/>
    <n v="52"/>
    <n v="65"/>
    <n v="254"/>
    <n v="76"/>
    <n v="0"/>
    <n v="5024607"/>
    <n v="3295230.7503598062"/>
    <n v="1363655.7215490623"/>
    <n v="2.41646824655753"/>
    <n v="0.87996219281663512"/>
    <n v="1931575.0288107439"/>
    <n v="0.58617291933192694"/>
    <n v="-0.34418139560769501"/>
    <n v="1.1264006971125333"/>
    <n v="1587"/>
    <d v="2021-11-04T00:00:00"/>
    <m/>
    <d v="2022-01-13T00:00:00"/>
    <d v="2022-01-27T00:00:00"/>
    <n v="5"/>
  </r>
  <r>
    <s v="SS22"/>
    <m/>
    <x v="21"/>
    <m/>
    <x v="1"/>
    <x v="0"/>
    <x v="8"/>
    <s v="Top"/>
    <x v="1"/>
    <x v="4"/>
    <x v="1"/>
    <x v="1"/>
    <x v="0"/>
    <n v="6"/>
    <n v="2"/>
    <n v="0"/>
    <n v="0"/>
    <n v="2"/>
    <n v="2"/>
    <n v="2"/>
    <n v="2"/>
    <n v="1"/>
    <n v="1"/>
    <n v="4.5"/>
    <n v="6774"/>
    <n v="1129"/>
    <n v="3.3"/>
    <x v="1"/>
    <n v="3.7844736896917168"/>
    <n v="3198"/>
    <n v="1.2193818726467431"/>
    <x v="273"/>
    <n v="3126"/>
    <n v="1646"/>
    <n v="598"/>
    <n v="190"/>
    <n v="190"/>
    <n v="60"/>
    <n v="76"/>
    <n v="281"/>
    <n v="85"/>
    <n v="0"/>
    <n v="14067"/>
    <n v="17153.044802521737"/>
    <n v="1320784.4497941737"/>
    <n v="4998474"/>
    <n v="2750"/>
    <n v="1448"/>
    <n v="526"/>
    <n v="167"/>
    <n v="167"/>
    <n v="53"/>
    <n v="67"/>
    <n v="247"/>
    <n v="75"/>
    <n v="0"/>
    <n v="4397250"/>
    <n v="2925158.3514156253"/>
    <n v="1161918.5018982652"/>
    <n v="2.5175245480958397"/>
    <n v="0.87971849008317338"/>
    <n v="1763239.8495173601"/>
    <n v="0.60278440948813705"/>
    <n v="-0.33477551846821874"/>
    <n v="1.2147128941981951"/>
    <n v="1563"/>
    <d v="2021-11-04T00:00:00"/>
    <m/>
    <d v="2022-01-13T00:00:00"/>
    <d v="2022-01-27T00:00:00"/>
    <n v="5"/>
  </r>
  <r>
    <s v="SS22"/>
    <m/>
    <x v="18"/>
    <m/>
    <x v="1"/>
    <x v="0"/>
    <x v="6"/>
    <m/>
    <x v="1"/>
    <x v="2"/>
    <x v="0"/>
    <x v="1"/>
    <x v="0"/>
    <n v="6"/>
    <n v="3"/>
    <n v="1"/>
    <n v="1"/>
    <n v="5"/>
    <n v="5"/>
    <n v="4"/>
    <n v="4"/>
    <n v="3"/>
    <n v="2"/>
    <n v="9.2055089292441483"/>
    <n v="4130"/>
    <n v="688.33333333333337"/>
    <n v="3.3"/>
    <x v="9"/>
    <n v="3.4499999999999997"/>
    <n v="14995"/>
    <n v="1.2263624430216213"/>
    <x v="274"/>
    <n v="19205"/>
    <n v="9288"/>
    <n v="3810"/>
    <n v="1204"/>
    <n v="1204"/>
    <n v="600"/>
    <n v="761"/>
    <n v="1796"/>
    <n v="542"/>
    <n v="0"/>
    <n v="176791.79898613386"/>
    <n v="216810.82251082253"/>
    <n v="16694433.333333334"/>
    <n v="57595795"/>
    <n v="16901"/>
    <n v="8173"/>
    <n v="3353"/>
    <n v="1059"/>
    <n v="1059"/>
    <n v="529"/>
    <n v="670"/>
    <n v="1581"/>
    <n v="477"/>
    <n v="0"/>
    <n v="50686099"/>
    <n v="37357151.29014492"/>
    <n v="14691622.898550725"/>
    <n v="2.5427518490030172"/>
    <n v="0.88003124186409787"/>
    <n v="22665528.391594194"/>
    <n v="0.60672528843422602"/>
    <n v="-0.26297047854985012"/>
    <n v="1.2377010674303563"/>
    <n v="3841"/>
    <d v="2021-11-04T00:00:00"/>
    <m/>
    <d v="2022-01-13T00:00:00"/>
    <d v="2022-01-27T00:00:00"/>
    <n v="5"/>
  </r>
  <r>
    <s v="SS22"/>
    <m/>
    <x v="18"/>
    <m/>
    <x v="1"/>
    <x v="0"/>
    <x v="6"/>
    <m/>
    <x v="1"/>
    <x v="2"/>
    <x v="1"/>
    <x v="1"/>
    <x v="0"/>
    <n v="6"/>
    <n v="2"/>
    <n v="1"/>
    <n v="0"/>
    <n v="3"/>
    <n v="3"/>
    <n v="3"/>
    <n v="2"/>
    <n v="2"/>
    <n v="1"/>
    <n v="8.3495866932820419"/>
    <n v="4130"/>
    <n v="688.33333333333337"/>
    <n v="3.3"/>
    <x v="14"/>
    <n v="3.5499999999999994"/>
    <n v="8397"/>
    <n v="1.2263624430216213"/>
    <x v="275"/>
    <n v="11478"/>
    <n v="5573"/>
    <n v="2257"/>
    <n v="709"/>
    <n v="709"/>
    <n v="373"/>
    <n v="472"/>
    <n v="1063"/>
    <n v="322"/>
    <n v="0"/>
    <n v="95836.556065491284"/>
    <n v="117530.35302725447"/>
    <n v="9049837.1830985937"/>
    <n v="32126922"/>
    <n v="10100"/>
    <n v="4905"/>
    <n v="1986"/>
    <n v="624"/>
    <n v="624"/>
    <n v="328"/>
    <n v="415"/>
    <n v="935"/>
    <n v="283"/>
    <n v="0"/>
    <n v="28269900"/>
    <n v="21199978.437464792"/>
    <n v="7963352.112676058"/>
    <n v="2.6621927722772276"/>
    <n v="0.87994424115699599"/>
    <n v="13236626.324788734"/>
    <n v="0.62436980131059239"/>
    <n v="-0.25008654302049915"/>
    <n v="1.3425811988151244"/>
    <n v="3826"/>
    <d v="2021-11-04T00:00:00"/>
    <m/>
    <d v="2022-01-13T00:00:00"/>
    <d v="2022-01-27T00:00:00"/>
    <n v="5"/>
  </r>
  <r>
    <s v="SS22"/>
    <m/>
    <x v="23"/>
    <m/>
    <x v="1"/>
    <x v="0"/>
    <x v="1"/>
    <s v="Bottom"/>
    <x v="1"/>
    <x v="3"/>
    <x v="0"/>
    <x v="1"/>
    <x v="0"/>
    <n v="6"/>
    <n v="1"/>
    <n v="0"/>
    <n v="0"/>
    <n v="1"/>
    <n v="1"/>
    <n v="1"/>
    <n v="1"/>
    <n v="1"/>
    <n v="0"/>
    <n v="5.3080401405054012"/>
    <n v="6578"/>
    <n v="1096.3333333333333"/>
    <n v="3.3"/>
    <x v="0"/>
    <n v="3.4500000000000006"/>
    <n v="1799"/>
    <n v="1.2758133570847765"/>
    <x v="276"/>
    <n v="1274"/>
    <n v="689"/>
    <n v="226"/>
    <n v="73"/>
    <n v="73"/>
    <n v="31"/>
    <n v="39"/>
    <n v="109"/>
    <n v="34"/>
    <n v="0"/>
    <n v="6762.4431390038808"/>
    <n v="8627.6152832674543"/>
    <n v="664326.376811594"/>
    <n v="2291926"/>
    <n v="1121"/>
    <n v="607"/>
    <n v="199"/>
    <n v="64"/>
    <n v="64"/>
    <n v="27"/>
    <n v="34"/>
    <n v="96"/>
    <n v="30"/>
    <n v="0"/>
    <n v="2016679"/>
    <n v="1445159.9044927533"/>
    <n v="584544.63768115931"/>
    <n v="2.4722832292595895"/>
    <n v="0.87990580847723709"/>
    <n v="860615.26681159402"/>
    <n v="0.59551559944064969"/>
    <n v="-0.28339616543200319"/>
    <n v="1.1753763736263738"/>
    <n v="1274"/>
    <d v="2021-11-04T00:00:00"/>
    <m/>
    <d v="2022-01-13T00:00:00"/>
    <d v="2022-01-27T00:00:00"/>
    <n v="5"/>
  </r>
  <r>
    <s v="SS22"/>
    <m/>
    <x v="23"/>
    <m/>
    <x v="1"/>
    <x v="0"/>
    <x v="1"/>
    <s v="Bottom"/>
    <x v="1"/>
    <x v="3"/>
    <x v="1"/>
    <x v="1"/>
    <x v="0"/>
    <n v="6"/>
    <n v="1"/>
    <n v="0"/>
    <n v="0"/>
    <n v="1"/>
    <n v="1"/>
    <n v="1"/>
    <n v="1"/>
    <n v="1"/>
    <n v="0"/>
    <n v="5.0865183499696078"/>
    <n v="6578"/>
    <n v="1096.3333333333333"/>
    <n v="3.3"/>
    <x v="1"/>
    <n v="3.2000000000000042"/>
    <n v="1599"/>
    <n v="1.2758133570847765"/>
    <x v="277"/>
    <n v="1230"/>
    <n v="673"/>
    <n v="222"/>
    <n v="69"/>
    <n v="69"/>
    <n v="25"/>
    <n v="33"/>
    <n v="106"/>
    <n v="33"/>
    <n v="0"/>
    <n v="6256.4175704626177"/>
    <n v="7982.0211038960933"/>
    <n v="614615.62499999919"/>
    <n v="1966770"/>
    <n v="1082"/>
    <n v="592"/>
    <n v="195"/>
    <n v="61"/>
    <n v="61"/>
    <n v="22"/>
    <n v="29"/>
    <n v="93"/>
    <n v="29"/>
    <n v="0"/>
    <n v="1730118"/>
    <n v="1221372.1649999998"/>
    <n v="540661.8749999993"/>
    <n v="2.2590314232902058"/>
    <n v="0.87967479674796745"/>
    <n v="680710.2900000005"/>
    <n v="0.55733240817715923"/>
    <n v="-0.29405268022181152"/>
    <n v="0.98721300813008361"/>
    <n v="1230"/>
    <d v="2021-11-04T00:00:00"/>
    <m/>
    <d v="2022-01-13T00:00:00"/>
    <d v="2022-01-27T00:00:00"/>
    <n v="5"/>
  </r>
  <r>
    <s v="SS22"/>
    <m/>
    <x v="24"/>
    <m/>
    <x v="1"/>
    <x v="0"/>
    <x v="19"/>
    <s v="Top"/>
    <x v="1"/>
    <x v="3"/>
    <x v="1"/>
    <x v="1"/>
    <x v="0"/>
    <n v="6"/>
    <n v="2"/>
    <n v="1"/>
    <n v="0"/>
    <n v="3"/>
    <n v="3"/>
    <n v="3"/>
    <n v="2"/>
    <n v="2"/>
    <n v="1"/>
    <n v="3.6869739192065358"/>
    <n v="9127"/>
    <n v="1521.1666666666667"/>
    <n v="3.3"/>
    <x v="4"/>
    <n v="3.5000000000000013"/>
    <n v="3597"/>
    <n v="1.2066750916410569"/>
    <x v="278"/>
    <n v="4770"/>
    <n v="2291"/>
    <n v="933"/>
    <n v="294"/>
    <n v="294"/>
    <n v="169"/>
    <n v="214"/>
    <n v="441"/>
    <n v="134"/>
    <n v="0"/>
    <n v="17586.865594615178"/>
    <n v="21221.63265306122"/>
    <n v="1634065.7142857141"/>
    <n v="5719230"/>
    <n v="4195"/>
    <n v="2016"/>
    <n v="821"/>
    <n v="258"/>
    <n v="258"/>
    <n v="148"/>
    <n v="188"/>
    <n v="388"/>
    <n v="118"/>
    <n v="0"/>
    <n v="5029805"/>
    <n v="3879534.0728571429"/>
    <n v="1437087.1428571423"/>
    <n v="2.6995816448152574"/>
    <n v="0.8794549266247379"/>
    <n v="2442446.9300000006"/>
    <n v="0.62957223319377187"/>
    <n v="-0.22869095862421251"/>
    <n v="1.3741603773584909"/>
    <n v="1590"/>
    <d v="2021-11-04T00:00:00"/>
    <m/>
    <d v="2022-01-13T00:00:00"/>
    <d v="2022-01-27T00:00:00"/>
    <n v="5"/>
  </r>
  <r>
    <s v="SS22"/>
    <m/>
    <x v="24"/>
    <m/>
    <x v="1"/>
    <x v="0"/>
    <x v="14"/>
    <s v="Top"/>
    <x v="1"/>
    <x v="3"/>
    <x v="0"/>
    <x v="1"/>
    <x v="0"/>
    <n v="6"/>
    <n v="2"/>
    <n v="0"/>
    <n v="0"/>
    <n v="2"/>
    <n v="2"/>
    <n v="2"/>
    <n v="2"/>
    <n v="1"/>
    <n v="1"/>
    <n v="4.3000000000000007"/>
    <n v="9127"/>
    <n v="1521.1666666666667"/>
    <n v="3.3"/>
    <x v="4"/>
    <n v="3.0185356792694757"/>
    <n v="2398"/>
    <n v="1.1996752211152104"/>
    <x v="279"/>
    <n v="3184"/>
    <n v="1663"/>
    <n v="611"/>
    <n v="192"/>
    <n v="192"/>
    <n v="66"/>
    <n v="85"/>
    <n v="286"/>
    <n v="89"/>
    <n v="0"/>
    <n v="13691.200000000003"/>
    <n v="16424.993387332572"/>
    <n v="1264724.4908246081"/>
    <n v="3817616"/>
    <n v="2803"/>
    <n v="1464"/>
    <n v="538"/>
    <n v="169"/>
    <n v="169"/>
    <n v="58"/>
    <n v="75"/>
    <n v="252"/>
    <n v="78"/>
    <n v="0"/>
    <n v="3360797"/>
    <n v="2337068.2815025477"/>
    <n v="1113386.5413886232"/>
    <n v="2.0990628093884989"/>
    <n v="0.88033919597989951"/>
    <n v="1223681.7401139245"/>
    <n v="0.52359691404788355"/>
    <n v="-0.30460891226023246"/>
    <n v="0.84788726592838004"/>
    <n v="1592"/>
    <d v="2021-11-04T00:00:00"/>
    <m/>
    <d v="2022-01-13T00:00:00"/>
    <d v="2022-01-27T00:00:00"/>
    <n v="5"/>
  </r>
  <r>
    <s v="SS22"/>
    <m/>
    <x v="20"/>
    <m/>
    <x v="2"/>
    <x v="0"/>
    <x v="1"/>
    <s v="Bottom"/>
    <x v="1"/>
    <x v="0"/>
    <x v="0"/>
    <x v="1"/>
    <x v="0"/>
    <n v="6"/>
    <n v="2"/>
    <n v="0"/>
    <n v="0"/>
    <n v="2"/>
    <n v="2"/>
    <n v="2"/>
    <n v="1"/>
    <n v="1"/>
    <n v="1"/>
    <n v="6.2034183735703046"/>
    <n v="6589"/>
    <n v="1098.1666666666667"/>
    <n v="3.3"/>
    <x v="0"/>
    <n v="2.899999999999999"/>
    <n v="3598"/>
    <n v="1.2987075588215762"/>
    <x v="280"/>
    <n v="7473"/>
    <n v="3579"/>
    <n v="1586"/>
    <n v="500"/>
    <n v="500"/>
    <n v="148"/>
    <n v="189"/>
    <n v="744"/>
    <n v="227"/>
    <n v="0"/>
    <n v="46358.145505690889"/>
    <n v="60205.673981191241"/>
    <n v="4635836.8965517255"/>
    <n v="13443927"/>
    <n v="6577"/>
    <n v="3150"/>
    <n v="1396"/>
    <n v="440"/>
    <n v="440"/>
    <n v="130"/>
    <n v="166"/>
    <n v="655"/>
    <n v="200"/>
    <n v="0"/>
    <n v="11832023"/>
    <n v="8256867.1982758623"/>
    <n v="4080007.9310344839"/>
    <n v="2.0237380264558302"/>
    <n v="0.88010169945135819"/>
    <n v="4176859.2672413783"/>
    <n v="0.50586489608474738"/>
    <n v="-0.3021593012221272"/>
    <n v="0.78109527632811404"/>
    <n v="3736.5"/>
    <d v="2021-12-16T00:00:00"/>
    <m/>
    <d v="2022-02-24T00:00:00"/>
    <d v="2022-03-10T00:00:00"/>
    <n v="11"/>
  </r>
  <r>
    <s v="SS22"/>
    <m/>
    <x v="22"/>
    <m/>
    <x v="2"/>
    <x v="0"/>
    <x v="10"/>
    <s v="Bottom"/>
    <x v="1"/>
    <x v="0"/>
    <x v="0"/>
    <x v="1"/>
    <x v="0"/>
    <n v="6"/>
    <n v="2"/>
    <n v="0"/>
    <n v="0"/>
    <n v="2"/>
    <n v="2"/>
    <n v="2"/>
    <n v="1"/>
    <n v="1"/>
    <n v="1"/>
    <n v="4.2503149522629631"/>
    <n v="4796"/>
    <n v="799.33333333333337"/>
    <n v="3.3"/>
    <x v="3"/>
    <n v="3.2665312138096567"/>
    <n v="2798"/>
    <n v="1.3086366043629623"/>
    <x v="281"/>
    <n v="9363"/>
    <n v="4562"/>
    <n v="2016"/>
    <n v="634"/>
    <n v="634"/>
    <n v="123"/>
    <n v="155"/>
    <n v="950"/>
    <n v="289"/>
    <n v="0"/>
    <n v="39795.698898038121"/>
    <n v="52078.108274179489"/>
    <n v="4010014.3371118205"/>
    <n v="13098837"/>
    <n v="8238"/>
    <n v="4014"/>
    <n v="1774"/>
    <n v="558"/>
    <n v="558"/>
    <n v="108"/>
    <n v="136"/>
    <n v="836"/>
    <n v="254"/>
    <n v="0"/>
    <n v="11524962"/>
    <n v="7311261.7956928546"/>
    <n v="3528195.8890448762"/>
    <n v="2.0722380575280637"/>
    <n v="0.87984620314001927"/>
    <n v="3783065.9066479784"/>
    <n v="0.51742996111514217"/>
    <n v="-0.36561510608947301"/>
    <n v="0.82325078691831566"/>
    <n v="4681.5"/>
    <d v="2021-12-16T00:00:00"/>
    <m/>
    <d v="2022-02-24T00:00:00"/>
    <d v="2022-03-10T00:00:00"/>
    <n v="11"/>
  </r>
  <r>
    <s v="SS22"/>
    <m/>
    <x v="35"/>
    <m/>
    <x v="2"/>
    <x v="0"/>
    <x v="6"/>
    <s v="Top"/>
    <x v="1"/>
    <x v="1"/>
    <x v="0"/>
    <x v="1"/>
    <x v="0"/>
    <n v="6"/>
    <n v="2"/>
    <n v="0"/>
    <n v="0"/>
    <n v="2"/>
    <n v="2"/>
    <n v="2"/>
    <n v="1"/>
    <n v="1"/>
    <n v="1"/>
    <n v="5.4000000000000012"/>
    <n v="2817"/>
    <n v="469.5"/>
    <n v="3.3"/>
    <x v="0"/>
    <n v="3.2524851386772853"/>
    <n v="3598"/>
    <n v="1.3302441493580071"/>
    <x v="191"/>
    <n v="10148"/>
    <n v="4824"/>
    <n v="2140"/>
    <n v="672"/>
    <n v="672"/>
    <n v="232"/>
    <n v="293"/>
    <n v="1008"/>
    <n v="307"/>
    <n v="0"/>
    <n v="54799.200000000012"/>
    <n v="72896.315189499321"/>
    <n v="5613016.2695914479"/>
    <n v="18256252"/>
    <n v="8930"/>
    <n v="4246"/>
    <n v="1883"/>
    <n v="591"/>
    <n v="591"/>
    <n v="204"/>
    <n v="258"/>
    <n v="887"/>
    <n v="270"/>
    <n v="0"/>
    <n v="16065070"/>
    <n v="11225401.252711298"/>
    <n v="4939321.5695163216"/>
    <n v="2.2726605455272137"/>
    <n v="0.87997635001970831"/>
    <n v="6286079.6831949763"/>
    <n v="0.55998708123477403"/>
    <n v="-0.30125413380014543"/>
    <n v="0.99988753168683697"/>
    <n v="5074"/>
    <d v="2021-12-16T00:00:00"/>
    <m/>
    <d v="2022-02-24T00:00:00"/>
    <d v="2022-03-10T00:00:00"/>
    <n v="11"/>
  </r>
  <r>
    <s v="SS22"/>
    <m/>
    <x v="35"/>
    <m/>
    <x v="2"/>
    <x v="0"/>
    <x v="6"/>
    <s v="Top"/>
    <x v="1"/>
    <x v="1"/>
    <x v="1"/>
    <x v="1"/>
    <x v="0"/>
    <n v="6"/>
    <n v="2"/>
    <n v="0"/>
    <n v="0"/>
    <n v="2"/>
    <n v="2"/>
    <n v="2"/>
    <n v="1"/>
    <n v="1"/>
    <n v="1"/>
    <n v="4.5527560179083606"/>
    <n v="2817"/>
    <n v="469.5"/>
    <n v="3.3"/>
    <x v="3"/>
    <n v="3.0000000000000009"/>
    <n v="2798"/>
    <n v="1.3302441493580071"/>
    <x v="147"/>
    <n v="11798"/>
    <n v="5597"/>
    <n v="2481"/>
    <n v="783"/>
    <n v="783"/>
    <n v="280"/>
    <n v="350"/>
    <n v="1172"/>
    <n v="352"/>
    <n v="0"/>
    <n v="53713.415499282841"/>
    <n v="71451.956709956692"/>
    <n v="5501800.6666666651"/>
    <n v="16505402"/>
    <n v="10381"/>
    <n v="4925"/>
    <n v="2183"/>
    <n v="689"/>
    <n v="689"/>
    <n v="246"/>
    <n v="308"/>
    <n v="1031"/>
    <n v="310"/>
    <n v="0"/>
    <n v="14523019"/>
    <n v="10324699.276666667"/>
    <n v="4841006.3333333321"/>
    <n v="2.1327588864271272"/>
    <n v="0.87989489744024407"/>
    <n v="5483692.9433333352"/>
    <n v="0.53112374475896085"/>
    <n v="-0.28908037119095775"/>
    <n v="0.87660366163756631"/>
    <n v="5899"/>
    <d v="2021-12-16T00:00:00"/>
    <m/>
    <d v="2022-02-24T00:00:00"/>
    <d v="2022-03-10T00:00:00"/>
    <n v="11"/>
  </r>
  <r>
    <s v="SS22"/>
    <m/>
    <x v="21"/>
    <m/>
    <x v="2"/>
    <x v="0"/>
    <x v="4"/>
    <s v="Top"/>
    <x v="1"/>
    <x v="1"/>
    <x v="0"/>
    <x v="1"/>
    <x v="0"/>
    <n v="6"/>
    <n v="1"/>
    <n v="0"/>
    <n v="0"/>
    <n v="1"/>
    <n v="1"/>
    <n v="1"/>
    <n v="1"/>
    <n v="1"/>
    <n v="1"/>
    <n v="4.5527560179083606"/>
    <n v="2817"/>
    <n v="469.5"/>
    <n v="3.3"/>
    <x v="3"/>
    <n v="3.0000000000000009"/>
    <n v="1399"/>
    <n v="1.3302441493580071"/>
    <x v="147"/>
    <n v="6279"/>
    <n v="3614"/>
    <n v="1072"/>
    <n v="336"/>
    <n v="336"/>
    <n v="117"/>
    <n v="147"/>
    <n v="505"/>
    <n v="152"/>
    <n v="0"/>
    <n v="28586.755036446597"/>
    <n v="38027.363636363625"/>
    <n v="2928106.9999999991"/>
    <n v="8784321"/>
    <n v="5526"/>
    <n v="3181"/>
    <n v="943"/>
    <n v="296"/>
    <n v="296"/>
    <n v="103"/>
    <n v="129"/>
    <n v="444"/>
    <n v="134"/>
    <n v="0"/>
    <n v="7730874"/>
    <n v="5424510.5799999991"/>
    <n v="2576957.9999999991"/>
    <n v="2.1050054288816509"/>
    <n v="0.88007644529383655"/>
    <n v="2847552.58"/>
    <n v="0.52494184277174005"/>
    <n v="-0.2983315237061166"/>
    <n v="0.85256569517439118"/>
    <n v="6279"/>
    <d v="2021-12-16T00:00:00"/>
    <m/>
    <d v="2022-02-24T00:00:00"/>
    <d v="2022-03-10T00:00:00"/>
    <n v="11"/>
  </r>
  <r>
    <s v="SS22"/>
    <m/>
    <x v="21"/>
    <m/>
    <x v="2"/>
    <x v="0"/>
    <x v="4"/>
    <s v="Top"/>
    <x v="1"/>
    <x v="1"/>
    <x v="1"/>
    <x v="1"/>
    <x v="0"/>
    <n v="6"/>
    <n v="1"/>
    <n v="0"/>
    <n v="0"/>
    <n v="1"/>
    <n v="1"/>
    <n v="1"/>
    <n v="1"/>
    <n v="1"/>
    <n v="1"/>
    <n v="4.0999999999999996"/>
    <n v="2817"/>
    <n v="469.5"/>
    <n v="3.3"/>
    <x v="3"/>
    <n v="3.33128489115246"/>
    <n v="1399"/>
    <n v="1.3302441493580071"/>
    <x v="282"/>
    <n v="7287"/>
    <n v="4187"/>
    <n v="1242"/>
    <n v="390"/>
    <n v="390"/>
    <n v="138"/>
    <n v="177"/>
    <n v="585"/>
    <n v="178"/>
    <n v="0"/>
    <n v="29876.699999999997"/>
    <n v="39743.305377124365"/>
    <n v="3060234.5140385763"/>
    <n v="10194513"/>
    <n v="6412"/>
    <n v="3684"/>
    <n v="1093"/>
    <n v="343"/>
    <n v="343"/>
    <n v="121"/>
    <n v="156"/>
    <n v="515"/>
    <n v="157"/>
    <n v="0"/>
    <n v="8970388"/>
    <n v="6388067.8258183645"/>
    <n v="2692771.1958302939"/>
    <n v="2.3723024948091278"/>
    <n v="0.87992315081652261"/>
    <n v="3695296.6299880706"/>
    <n v="0.57846859656889638"/>
    <n v="-0.28787162541705391"/>
    <n v="1.0874438859223448"/>
    <n v="7287"/>
    <d v="2021-12-16T00:00:00"/>
    <m/>
    <d v="2022-02-24T00:00:00"/>
    <d v="2022-03-10T00:00:00"/>
    <n v="11"/>
  </r>
  <r>
    <s v="SS22"/>
    <m/>
    <x v="23"/>
    <m/>
    <x v="2"/>
    <x v="0"/>
    <x v="1"/>
    <s v="Bottom"/>
    <x v="1"/>
    <x v="1"/>
    <x v="1"/>
    <x v="1"/>
    <x v="0"/>
    <n v="6"/>
    <n v="3"/>
    <n v="1"/>
    <n v="0"/>
    <n v="4"/>
    <n v="4"/>
    <n v="4"/>
    <n v="3"/>
    <n v="2"/>
    <n v="2"/>
    <n v="3.2072547217359211"/>
    <n v="6578"/>
    <n v="1096.3333333333333"/>
    <n v="3.3"/>
    <x v="4"/>
    <n v="3.6999999999999997"/>
    <n v="4796"/>
    <n v="1.3121795970780794"/>
    <x v="52"/>
    <n v="19693"/>
    <n v="10151"/>
    <n v="4016"/>
    <n v="1260"/>
    <n v="1260"/>
    <n v="236"/>
    <n v="300"/>
    <n v="1894"/>
    <n v="576"/>
    <n v="0"/>
    <n v="63160.467235145494"/>
    <n v="82877.87644787645"/>
    <n v="6381596.4864864871"/>
    <n v="23611907"/>
    <n v="17330"/>
    <n v="8932"/>
    <n v="3534"/>
    <n v="1109"/>
    <n v="1109"/>
    <n v="208"/>
    <n v="264"/>
    <n v="1667"/>
    <n v="507"/>
    <n v="0"/>
    <n v="20778670"/>
    <n v="12635455.077567566"/>
    <n v="5615856.7567567565"/>
    <n v="2.2499603577611076"/>
    <n v="0.88000812471436551"/>
    <n v="7019598.3208108097"/>
    <n v="0.55554772485188109"/>
    <n v="-0.39190260601051141"/>
    <n v="0.97998339511501498"/>
    <n v="4923.25"/>
    <d v="2021-12-16T00:00:00"/>
    <m/>
    <d v="2022-02-24T00:00:00"/>
    <d v="2022-03-10T00:00:00"/>
    <n v="11"/>
  </r>
  <r>
    <s v="SS22"/>
    <m/>
    <x v="40"/>
    <m/>
    <x v="2"/>
    <x v="0"/>
    <x v="10"/>
    <s v="Bottom"/>
    <x v="1"/>
    <x v="1"/>
    <x v="0"/>
    <x v="1"/>
    <x v="0"/>
    <n v="6"/>
    <n v="2"/>
    <n v="1"/>
    <n v="0"/>
    <n v="3"/>
    <n v="3"/>
    <n v="3"/>
    <n v="2"/>
    <n v="2"/>
    <n v="2"/>
    <n v="3.2000000000000006"/>
    <n v="13955"/>
    <n v="2325.8333333333335"/>
    <n v="3.3"/>
    <x v="5"/>
    <n v="3.1190708617284186"/>
    <n v="2997"/>
    <n v="1.2998688701276886"/>
    <x v="283"/>
    <n v="20679"/>
    <n v="10896"/>
    <n v="4136"/>
    <n v="1300"/>
    <n v="1300"/>
    <n v="226"/>
    <n v="288"/>
    <n v="1947"/>
    <n v="586"/>
    <n v="0"/>
    <n v="66172.800000000017"/>
    <n v="86015.962769185528"/>
    <n v="6623229.1332272859"/>
    <n v="20658321"/>
    <n v="18199"/>
    <n v="9588"/>
    <n v="3640"/>
    <n v="1144"/>
    <n v="1144"/>
    <n v="199"/>
    <n v="254"/>
    <n v="1714"/>
    <n v="516"/>
    <n v="0"/>
    <n v="18180801"/>
    <n v="11940318.659495236"/>
    <n v="5828915.6630206192"/>
    <n v="2.0484631018503379"/>
    <n v="0.88007157019198223"/>
    <n v="6111402.9964746172"/>
    <n v="0.51182913712396427"/>
    <n v="-0.34324573161021699"/>
    <n v="0.80279413852576531"/>
    <n v="6893"/>
    <d v="2021-12-16T00:00:00"/>
    <m/>
    <d v="2022-02-24T00:00:00"/>
    <d v="2022-03-10T00:00:00"/>
    <n v="11"/>
  </r>
  <r>
    <s v="SS22"/>
    <m/>
    <x v="40"/>
    <m/>
    <x v="2"/>
    <x v="0"/>
    <x v="10"/>
    <s v="Bottom"/>
    <x v="1"/>
    <x v="1"/>
    <x v="1"/>
    <x v="1"/>
    <x v="0"/>
    <n v="6"/>
    <n v="2"/>
    <n v="1"/>
    <n v="0"/>
    <n v="3"/>
    <n v="3"/>
    <n v="3"/>
    <n v="2"/>
    <n v="2"/>
    <n v="2"/>
    <n v="2.4999999999999996"/>
    <n v="13955"/>
    <n v="2325.8333333333335"/>
    <n v="3.3"/>
    <x v="6"/>
    <n v="3.1931292809878782"/>
    <n v="2397"/>
    <n v="1.2998688701276886"/>
    <x v="284"/>
    <n v="17890"/>
    <n v="9405"/>
    <n v="3572"/>
    <n v="1126"/>
    <n v="1126"/>
    <n v="207"/>
    <n v="263"/>
    <n v="1681"/>
    <n v="510"/>
    <n v="0"/>
    <n v="44724.999999999993"/>
    <n v="58136.635216460862"/>
    <n v="4476520.9116674867"/>
    <n v="14294110"/>
    <n v="15743"/>
    <n v="8276"/>
    <n v="3143"/>
    <n v="991"/>
    <n v="991"/>
    <n v="182"/>
    <n v="231"/>
    <n v="1480"/>
    <n v="449"/>
    <n v="0"/>
    <n v="12578657"/>
    <n v="8235210.099816069"/>
    <n v="3939288.3573158877"/>
    <n v="2.0905324395768003"/>
    <n v="0.87998882057015093"/>
    <n v="4295921.7425001813"/>
    <n v="0.52165296215042889"/>
    <n v="-0.34530291271826008"/>
    <n v="0.83964517586682841"/>
    <n v="5963.333333333333"/>
    <d v="2021-12-16T00:00:00"/>
    <m/>
    <d v="2022-02-24T00:00:00"/>
    <d v="2022-03-10T00:00:00"/>
    <n v="11"/>
  </r>
  <r>
    <s v="SS22"/>
    <m/>
    <x v="25"/>
    <m/>
    <x v="2"/>
    <x v="0"/>
    <x v="11"/>
    <m/>
    <x v="1"/>
    <x v="1"/>
    <x v="1"/>
    <x v="1"/>
    <x v="0"/>
    <n v="6"/>
    <n v="2"/>
    <n v="1"/>
    <n v="0"/>
    <n v="3"/>
    <n v="3"/>
    <n v="3"/>
    <n v="2"/>
    <n v="2"/>
    <n v="2"/>
    <n v="1.8499999999999999"/>
    <n v="3500"/>
    <n v="583.33333333333337"/>
    <n v="3.3"/>
    <x v="8"/>
    <n v="3.4038704925243142"/>
    <n v="1797"/>
    <n v="1.235353758087836"/>
    <x v="285"/>
    <n v="17891"/>
    <n v="9387"/>
    <n v="3561"/>
    <n v="1119"/>
    <n v="1119"/>
    <n v="227"/>
    <n v="286"/>
    <n v="1681"/>
    <n v="511"/>
    <n v="0"/>
    <n v="33098.35"/>
    <n v="40888.171059006527"/>
    <n v="3148389.1715435027"/>
    <n v="10716709"/>
    <n v="15743"/>
    <n v="8259"/>
    <n v="3134"/>
    <n v="985"/>
    <n v="985"/>
    <n v="200"/>
    <n v="252"/>
    <n v="1479"/>
    <n v="449"/>
    <n v="0"/>
    <n v="9430057"/>
    <n v="6067651.593673992"/>
    <n v="2770392.4167240155"/>
    <n v="2.190177664739994"/>
    <n v="0.87993963445307699"/>
    <n v="3297259.1769499765"/>
    <n v="0.54341603601426802"/>
    <n v="-0.3565625750009791"/>
    <n v="0.92722413369860379"/>
    <n v="5963.666666666667"/>
    <d v="2021-12-16T00:00:00"/>
    <m/>
    <d v="2022-02-24T00:00:00"/>
    <d v="2022-03-10T00:00:00"/>
    <n v="11"/>
  </r>
  <r>
    <s v="SS22"/>
    <m/>
    <x v="36"/>
    <m/>
    <x v="2"/>
    <x v="0"/>
    <x v="5"/>
    <s v="Top"/>
    <x v="1"/>
    <x v="1"/>
    <x v="0"/>
    <x v="1"/>
    <x v="0"/>
    <n v="6"/>
    <n v="2"/>
    <n v="1"/>
    <n v="0"/>
    <n v="3"/>
    <n v="3"/>
    <n v="3"/>
    <n v="2"/>
    <n v="2"/>
    <n v="2"/>
    <n v="2.7781694700497344"/>
    <n v="3749"/>
    <n v="624.83333333333337"/>
    <n v="3.3"/>
    <x v="5"/>
    <n v="3.7045772057866166"/>
    <n v="2997"/>
    <n v="1.2606002195335348"/>
    <x v="286"/>
    <n v="17272"/>
    <n v="9003"/>
    <n v="3440"/>
    <n v="1085"/>
    <n v="1085"/>
    <n v="241"/>
    <n v="306"/>
    <n v="1623"/>
    <n v="489"/>
    <n v="0"/>
    <n v="47984.543086699014"/>
    <n v="60489.325549309142"/>
    <n v="4657678.0672968039"/>
    <n v="17254728"/>
    <n v="15200"/>
    <n v="7923"/>
    <n v="3027"/>
    <n v="955"/>
    <n v="955"/>
    <n v="212"/>
    <n v="270"/>
    <n v="1428"/>
    <n v="430"/>
    <n v="0"/>
    <n v="15184800"/>
    <n v="9581989.0422181208"/>
    <n v="4098929.2857174277"/>
    <n v="2.3376809830816594"/>
    <n v="0.88003705419175549"/>
    <n v="5483059.756500693"/>
    <n v="0.57222563419164874"/>
    <n v="-0.36897495902362099"/>
    <n v="1.0572458859912701"/>
    <n v="5757.333333333333"/>
    <d v="2021-12-16T00:00:00"/>
    <m/>
    <d v="2022-02-24T00:00:00"/>
    <d v="2022-03-10T00:00:00"/>
    <n v="11"/>
  </r>
  <r>
    <s v="SS22"/>
    <m/>
    <x v="36"/>
    <m/>
    <x v="2"/>
    <x v="0"/>
    <x v="5"/>
    <s v="Top"/>
    <x v="1"/>
    <x v="1"/>
    <x v="1"/>
    <x v="1"/>
    <x v="0"/>
    <n v="6"/>
    <n v="3"/>
    <n v="1"/>
    <n v="0"/>
    <n v="4"/>
    <n v="4"/>
    <n v="4"/>
    <n v="3"/>
    <n v="2"/>
    <n v="2"/>
    <n v="2.3366908681064915"/>
    <n v="3749"/>
    <n v="624.83333333333337"/>
    <n v="3.3"/>
    <x v="6"/>
    <n v="3.5227142354561831"/>
    <n v="3196"/>
    <n v="1.2606002195335348"/>
    <x v="287"/>
    <n v="25527"/>
    <n v="13052"/>
    <n v="5158"/>
    <n v="1621"/>
    <n v="1621"/>
    <n v="399"/>
    <n v="502"/>
    <n v="2437"/>
    <n v="737"/>
    <n v="0"/>
    <n v="59648.707790154411"/>
    <n v="75193.174135160327"/>
    <n v="5789874.4084073454"/>
    <n v="20396073"/>
    <n v="22461"/>
    <n v="11485"/>
    <n v="4539"/>
    <n v="1426"/>
    <n v="1426"/>
    <n v="351"/>
    <n v="442"/>
    <n v="2144"/>
    <n v="648"/>
    <n v="0"/>
    <n v="17946339"/>
    <n v="11663898.796976604"/>
    <n v="5094463.4734687731"/>
    <n v="2.2895244725417108"/>
    <n v="0.8798918791867435"/>
    <n v="6569435.3235078305"/>
    <n v="0.56322807989475121"/>
    <n v="-0.35006806697585491"/>
    <n v="1.0145339905887631"/>
    <n v="6381.75"/>
    <d v="2021-12-16T00:00:00"/>
    <m/>
    <d v="2022-02-24T00:00:00"/>
    <d v="2022-03-10T00:00:00"/>
    <n v="11"/>
  </r>
  <r>
    <s v="SS22"/>
    <m/>
    <x v="17"/>
    <m/>
    <x v="2"/>
    <x v="0"/>
    <x v="5"/>
    <s v="Top"/>
    <x v="1"/>
    <x v="1"/>
    <x v="0"/>
    <x v="1"/>
    <x v="0"/>
    <n v="6"/>
    <n v="5"/>
    <n v="2"/>
    <n v="1"/>
    <n v="8"/>
    <n v="8"/>
    <n v="7"/>
    <n v="5"/>
    <n v="4"/>
    <n v="4"/>
    <n v="2.0570150257732931"/>
    <n v="4579.8"/>
    <n v="763.30000000000007"/>
    <n v="3.3"/>
    <x v="8"/>
    <n v="2.9999999999999996"/>
    <n v="4792"/>
    <n v="1.2606002195335348"/>
    <x v="60"/>
    <n v="43184"/>
    <n v="21086"/>
    <n v="9200"/>
    <n v="2893"/>
    <n v="2893"/>
    <n v="646"/>
    <n v="819"/>
    <n v="4337"/>
    <n v="1310"/>
    <n v="0"/>
    <n v="88830.136872993884"/>
    <n v="111979.29004329004"/>
    <n v="8622405.3333333321"/>
    <n v="25867216"/>
    <n v="38001"/>
    <n v="18555"/>
    <n v="8096"/>
    <n v="2546"/>
    <n v="2546"/>
    <n v="568"/>
    <n v="721"/>
    <n v="3816"/>
    <n v="1153"/>
    <n v="0"/>
    <n v="22762599"/>
    <n v="14308758.256666664"/>
    <n v="7587533.0000000009"/>
    <n v="1.8858248467145595"/>
    <n v="0.87997869581326416"/>
    <n v="6721225.2566666631"/>
    <n v="0.46972805998278322"/>
    <n v="-0.37139171776181346"/>
    <n v="0.65948568914412742"/>
    <n v="5398"/>
    <d v="2021-12-16T00:00:00"/>
    <m/>
    <d v="2022-02-24T00:00:00"/>
    <d v="2022-03-10T00:00:00"/>
    <n v="11"/>
  </r>
  <r>
    <s v="SS22"/>
    <m/>
    <x v="17"/>
    <m/>
    <x v="2"/>
    <x v="0"/>
    <x v="5"/>
    <s v="Top"/>
    <x v="1"/>
    <x v="1"/>
    <x v="1"/>
    <x v="1"/>
    <x v="0"/>
    <n v="6"/>
    <n v="6"/>
    <n v="2"/>
    <n v="2"/>
    <n v="10"/>
    <n v="10"/>
    <n v="9"/>
    <n v="7"/>
    <n v="5"/>
    <n v="5"/>
    <n v="1.7136068411700722"/>
    <n v="4579.8000000000011"/>
    <n v="763.30000000000018"/>
    <n v="3.3"/>
    <x v="16"/>
    <n v="3"/>
    <n v="4990"/>
    <n v="1.2606002195335348"/>
    <x v="59"/>
    <n v="62418"/>
    <n v="31107"/>
    <n v="12952"/>
    <n v="4074"/>
    <n v="4074"/>
    <n v="996"/>
    <n v="1257"/>
    <n v="6106"/>
    <n v="1852"/>
    <n v="0"/>
    <n v="106959.91181215357"/>
    <n v="134833.68831168831"/>
    <n v="10382194"/>
    <n v="31146582"/>
    <n v="54927"/>
    <n v="27375"/>
    <n v="11397"/>
    <n v="3585"/>
    <n v="3585"/>
    <n v="876"/>
    <n v="1106"/>
    <n v="5373"/>
    <n v="1630"/>
    <n v="0"/>
    <n v="27408573"/>
    <n v="17571020.866666663"/>
    <n v="9136191"/>
    <n v="1.9232326542501863"/>
    <n v="0.87998654234355478"/>
    <n v="8434829.8666666634"/>
    <n v="0.48004210629947336"/>
    <n v="-0.35892244858327127"/>
    <n v="0.69241885353583865"/>
    <n v="6241.8"/>
    <d v="2021-12-16T00:00:00"/>
    <m/>
    <d v="2022-02-24T00:00:00"/>
    <d v="2022-03-10T00:00:00"/>
    <n v="11"/>
  </r>
  <r>
    <s v="SS22"/>
    <m/>
    <x v="23"/>
    <m/>
    <x v="2"/>
    <x v="0"/>
    <x v="1"/>
    <s v="Bottom"/>
    <x v="1"/>
    <x v="3"/>
    <x v="0"/>
    <x v="1"/>
    <x v="0"/>
    <n v="6"/>
    <n v="2"/>
    <n v="0"/>
    <n v="0"/>
    <n v="2"/>
    <n v="2"/>
    <n v="2"/>
    <n v="1"/>
    <n v="1"/>
    <n v="1"/>
    <n v="5.1000000000000005"/>
    <n v="6578"/>
    <n v="1096.3333333333333"/>
    <n v="3.3"/>
    <x v="1"/>
    <n v="3.1915409254711302"/>
    <n v="3198"/>
    <n v="1.2758133570847765"/>
    <x v="288"/>
    <n v="9828"/>
    <n v="4607"/>
    <n v="2045"/>
    <n v="645"/>
    <n v="645"/>
    <n v="278"/>
    <n v="351"/>
    <n v="964"/>
    <n v="293"/>
    <n v="0"/>
    <n v="50122.8"/>
    <n v="63947.337734488836"/>
    <n v="4923945.00555564"/>
    <n v="15714972"/>
    <n v="8649"/>
    <n v="4053"/>
    <n v="1800"/>
    <n v="568"/>
    <n v="568"/>
    <n v="245"/>
    <n v="309"/>
    <n v="848"/>
    <n v="258"/>
    <n v="0"/>
    <n v="13829751"/>
    <n v="10165839.2930947"/>
    <n v="4333251.9691748824"/>
    <n v="2.3460069632254577"/>
    <n v="0.88003663003663002"/>
    <n v="5832587.3239198178"/>
    <n v="0.57374380567688998"/>
    <n v="-0.26492969446125958"/>
    <n v="1.0645720619594008"/>
    <n v="4914"/>
    <d v="2021-12-16T00:00:00"/>
    <m/>
    <d v="2022-02-24T00:00:00"/>
    <d v="2022-03-10T00:00:00"/>
    <n v="11"/>
  </r>
  <r>
    <s v="SS22"/>
    <m/>
    <x v="23"/>
    <m/>
    <x v="2"/>
    <x v="0"/>
    <x v="1"/>
    <s v="Bottom"/>
    <x v="1"/>
    <x v="3"/>
    <x v="1"/>
    <x v="1"/>
    <x v="0"/>
    <n v="6"/>
    <n v="2"/>
    <n v="1"/>
    <n v="0"/>
    <n v="3"/>
    <n v="3"/>
    <n v="3"/>
    <n v="2"/>
    <n v="2"/>
    <n v="2"/>
    <n v="4.4999999999999991"/>
    <n v="6578"/>
    <n v="1096.3333333333333"/>
    <n v="3.3"/>
    <x v="3"/>
    <n v="3.1646619900137551"/>
    <n v="4197"/>
    <n v="1.2758133570847765"/>
    <x v="289"/>
    <n v="17852"/>
    <n v="9089"/>
    <n v="3473"/>
    <n v="1092"/>
    <n v="1092"/>
    <n v="429"/>
    <n v="545"/>
    <n v="1637"/>
    <n v="495"/>
    <n v="0"/>
    <n v="80333.999999999985"/>
    <n v="102491.19022804842"/>
    <n v="7891821.6475597285"/>
    <n v="24974948"/>
    <n v="15710"/>
    <n v="7998"/>
    <n v="3056"/>
    <n v="961"/>
    <n v="961"/>
    <n v="378"/>
    <n v="479"/>
    <n v="1441"/>
    <n v="436"/>
    <n v="0"/>
    <n v="21978290"/>
    <n v="15797561.45318207"/>
    <n v="6944909.1464913357"/>
    <n v="2.2746966331680833"/>
    <n v="0.88001344387183511"/>
    <n v="8852652.3066907339"/>
    <n v="0.56038093809140166"/>
    <n v="-0.28121971940573764"/>
    <n v="1.0017636179179132"/>
    <n v="5950.666666666667"/>
    <d v="2021-12-16T00:00:00"/>
    <m/>
    <d v="2022-02-24T00:00:00"/>
    <d v="2022-03-10T00:00:00"/>
    <n v="11"/>
  </r>
  <r>
    <s v="SS22"/>
    <m/>
    <x v="24"/>
    <m/>
    <x v="2"/>
    <x v="0"/>
    <x v="19"/>
    <s v="Top"/>
    <x v="1"/>
    <x v="3"/>
    <x v="0"/>
    <x v="1"/>
    <x v="0"/>
    <n v="6"/>
    <n v="2"/>
    <n v="0"/>
    <n v="0"/>
    <n v="2"/>
    <n v="2"/>
    <n v="2"/>
    <n v="1"/>
    <n v="1"/>
    <n v="1"/>
    <n v="4.7799800880084753"/>
    <n v="9127"/>
    <n v="1521.1666666666667"/>
    <n v="3.3"/>
    <x v="3"/>
    <n v="3.15"/>
    <n v="2798"/>
    <n v="1.2066750916410569"/>
    <x v="290"/>
    <n v="11573"/>
    <n v="5664"/>
    <n v="2502"/>
    <n v="788"/>
    <n v="788"/>
    <n v="130"/>
    <n v="164"/>
    <n v="1181"/>
    <n v="356"/>
    <n v="0"/>
    <n v="55318.709558522081"/>
    <n v="66751.708925994637"/>
    <n v="5139881.5873015868"/>
    <n v="16190627"/>
    <n v="10182"/>
    <n v="4984"/>
    <n v="2202"/>
    <n v="693"/>
    <n v="693"/>
    <n v="114"/>
    <n v="144"/>
    <n v="1039"/>
    <n v="313"/>
    <n v="0"/>
    <n v="14244618"/>
    <n v="8660987.1585714277"/>
    <n v="4522100.9523809524"/>
    <n v="1.9152573659398937"/>
    <n v="0.87980644603819236"/>
    <n v="4138886.2061904753"/>
    <n v="0.47787695910556655"/>
    <n v="-0.39198178859050992"/>
    <n v="0.68505577637604764"/>
    <n v="5786.5"/>
    <d v="2021-12-16T00:00:00"/>
    <m/>
    <d v="2022-02-24T00:00:00"/>
    <d v="2022-03-10T00:00:00"/>
    <n v="11"/>
  </r>
  <r>
    <s v="SS22"/>
    <m/>
    <x v="24"/>
    <m/>
    <x v="2"/>
    <x v="0"/>
    <x v="19"/>
    <s v="Top"/>
    <x v="1"/>
    <x v="3"/>
    <x v="1"/>
    <x v="1"/>
    <x v="0"/>
    <n v="6"/>
    <n v="1"/>
    <n v="0"/>
    <n v="0"/>
    <n v="1"/>
    <n v="1"/>
    <n v="1"/>
    <n v="1"/>
    <n v="1"/>
    <n v="1"/>
    <n v="3.9705872976070395"/>
    <n v="9127"/>
    <n v="1521.1666666666667"/>
    <n v="3.3"/>
    <x v="4"/>
    <n v="3.25"/>
    <n v="1199"/>
    <n v="1.2066750916410569"/>
    <x v="291"/>
    <n v="4440"/>
    <n v="2614"/>
    <n v="770"/>
    <n v="242"/>
    <n v="242"/>
    <n v="44"/>
    <n v="56"/>
    <n v="364"/>
    <n v="108"/>
    <n v="0"/>
    <n v="17629.407601375256"/>
    <n v="21272.967032967033"/>
    <n v="1638018.4615384615"/>
    <n v="5323560"/>
    <n v="3907"/>
    <n v="2300"/>
    <n v="678"/>
    <n v="213"/>
    <n v="213"/>
    <n v="39"/>
    <n v="49"/>
    <n v="320"/>
    <n v="95"/>
    <n v="0"/>
    <n v="4684493"/>
    <n v="2988716.863846154"/>
    <n v="1441382.4615384615"/>
    <n v="2.0735071666240081"/>
    <n v="0.8799549549549549"/>
    <n v="1547334.4023076924"/>
    <n v="0.5177253225373919"/>
    <n v="-0.36199779488492057"/>
    <n v="0.82459290540540553"/>
    <n v="4440"/>
    <d v="2021-12-16T00:00:00"/>
    <m/>
    <d v="2022-02-24T00:00:00"/>
    <d v="2022-03-10T00:00:00"/>
    <n v="11"/>
  </r>
  <r>
    <s v="SS22"/>
    <m/>
    <x v="24"/>
    <m/>
    <x v="2"/>
    <x v="0"/>
    <x v="14"/>
    <s v="Top"/>
    <x v="1"/>
    <x v="3"/>
    <x v="0"/>
    <x v="1"/>
    <x v="0"/>
    <n v="6"/>
    <n v="2"/>
    <n v="0"/>
    <n v="0"/>
    <n v="2"/>
    <n v="2"/>
    <n v="2"/>
    <n v="1"/>
    <n v="1"/>
    <n v="1"/>
    <n v="3.73742351941058"/>
    <n v="9127"/>
    <n v="1521.1666666666667"/>
    <n v="3.3"/>
    <x v="4"/>
    <n v="3.4729014128176048"/>
    <n v="2398"/>
    <n v="1.1996752211152104"/>
    <x v="292"/>
    <n v="5474"/>
    <n v="2636"/>
    <n v="1161"/>
    <n v="367"/>
    <n v="367"/>
    <n v="100"/>
    <n v="126"/>
    <n v="548"/>
    <n v="169"/>
    <n v="0"/>
    <n v="20458.656345253516"/>
    <n v="24543.743074712114"/>
    <n v="1889868.2167528328"/>
    <n v="6563326"/>
    <n v="4816"/>
    <n v="2318"/>
    <n v="1022"/>
    <n v="323"/>
    <n v="323"/>
    <n v="88"/>
    <n v="111"/>
    <n v="482"/>
    <n v="149"/>
    <n v="0"/>
    <n v="5774384"/>
    <n v="3766308.3648595195"/>
    <n v="1662697.3569385535"/>
    <n v="2.2651797388998358"/>
    <n v="0.87979539641943738"/>
    <n v="2103611.007920966"/>
    <n v="0.55853392875318353"/>
    <n v="-0.34775581865364003"/>
    <n v="0.99289470634665844"/>
    <n v="2737"/>
    <d v="2021-12-16T00:00:00"/>
    <m/>
    <d v="2022-02-24T00:00:00"/>
    <d v="2022-03-10T00:00:00"/>
    <n v="11"/>
  </r>
  <r>
    <s v="SS22"/>
    <m/>
    <x v="24"/>
    <m/>
    <x v="2"/>
    <x v="0"/>
    <x v="14"/>
    <s v="Top"/>
    <x v="1"/>
    <x v="3"/>
    <x v="1"/>
    <x v="1"/>
    <x v="0"/>
    <n v="6"/>
    <n v="2"/>
    <n v="0"/>
    <n v="0"/>
    <n v="2"/>
    <n v="2"/>
    <n v="2"/>
    <n v="1"/>
    <n v="1"/>
    <n v="1"/>
    <n v="3.5999999999999996"/>
    <n v="9127"/>
    <n v="1521.1666666666667"/>
    <n v="3.3"/>
    <x v="5"/>
    <n v="3.0040597992396187"/>
    <n v="1998"/>
    <n v="1.1996752211152104"/>
    <x v="293"/>
    <n v="5937"/>
    <n v="2848"/>
    <n v="1260"/>
    <n v="393"/>
    <n v="393"/>
    <n v="118"/>
    <n v="150"/>
    <n v="594"/>
    <n v="181"/>
    <n v="0"/>
    <n v="21373.199999999997"/>
    <n v="25640.898435939613"/>
    <n v="1974349.1795673501"/>
    <n v="5931063"/>
    <n v="5225"/>
    <n v="2506"/>
    <n v="1109"/>
    <n v="346"/>
    <n v="346"/>
    <n v="104"/>
    <n v="132"/>
    <n v="523"/>
    <n v="159"/>
    <n v="0"/>
    <n v="5219775"/>
    <n v="3448876.8008465436"/>
    <n v="1737573.6000066372"/>
    <n v="1.9848809862404502"/>
    <n v="0.88007411150412662"/>
    <n v="1711303.2008399065"/>
    <n v="0.49619145584436614"/>
    <n v="-0.33926715215760384"/>
    <n v="0.74684237040699908"/>
    <n v="2968.5"/>
    <d v="2021-12-16T00:00:00"/>
    <m/>
    <d v="2022-02-24T00:00:00"/>
    <d v="2022-03-10T00:00:00"/>
    <n v="11"/>
  </r>
  <r>
    <s v="SS22"/>
    <m/>
    <x v="40"/>
    <m/>
    <x v="2"/>
    <x v="0"/>
    <x v="10"/>
    <s v="Bottom"/>
    <x v="1"/>
    <x v="3"/>
    <x v="0"/>
    <x v="1"/>
    <x v="0"/>
    <n v="6"/>
    <n v="4"/>
    <n v="2"/>
    <n v="0"/>
    <n v="6"/>
    <n v="6"/>
    <n v="5"/>
    <n v="4"/>
    <n v="3"/>
    <n v="3"/>
    <n v="4.0961439806742437"/>
    <n v="13955"/>
    <n v="2325.8333333333335"/>
    <n v="3.3"/>
    <x v="4"/>
    <n v="3"/>
    <n v="7194"/>
    <n v="1.267161558520659"/>
    <x v="146"/>
    <n v="29173"/>
    <n v="14415"/>
    <n v="6201"/>
    <n v="1946"/>
    <n v="1946"/>
    <n v="377"/>
    <n v="477"/>
    <n v="2923"/>
    <n v="888"/>
    <n v="0"/>
    <n v="119496.80834820971"/>
    <n v="151421.76190476192"/>
    <n v="11659475.666666668"/>
    <n v="34978427"/>
    <n v="25673"/>
    <n v="12685"/>
    <n v="5457"/>
    <n v="1713"/>
    <n v="1713"/>
    <n v="332"/>
    <n v="420"/>
    <n v="2572"/>
    <n v="781"/>
    <n v="0"/>
    <n v="30781927"/>
    <n v="19937883.239999998"/>
    <n v="10260642.333333334"/>
    <n v="1.9431418221477814"/>
    <n v="0.88002605148596302"/>
    <n v="9677240.9066666644"/>
    <n v="0.4853695244464008"/>
    <n v="-0.35228605928407286"/>
    <n v="0.71001542522195149"/>
    <n v="4862.166666666667"/>
    <d v="2021-12-16T00:00:00"/>
    <m/>
    <d v="2022-02-24T00:00:00"/>
    <d v="2022-03-10T00:00:00"/>
    <n v="11"/>
  </r>
  <r>
    <s v="SS22"/>
    <m/>
    <x v="40"/>
    <m/>
    <x v="2"/>
    <x v="0"/>
    <x v="10"/>
    <s v="Bottom"/>
    <x v="1"/>
    <x v="3"/>
    <x v="1"/>
    <x v="1"/>
    <x v="0"/>
    <n v="6"/>
    <n v="4"/>
    <n v="2"/>
    <n v="0"/>
    <n v="6"/>
    <n v="6"/>
    <n v="5"/>
    <n v="4"/>
    <n v="3"/>
    <n v="3"/>
    <n v="3.3027909037317946"/>
    <n v="13955"/>
    <n v="2325.8333333333335"/>
    <n v="3.3"/>
    <x v="5"/>
    <n v="3.0999999999999996"/>
    <n v="5994"/>
    <n v="1.267161558520659"/>
    <x v="294"/>
    <n v="34997"/>
    <n v="17293"/>
    <n v="7457"/>
    <n v="2342"/>
    <n v="2342"/>
    <n v="434"/>
    <n v="549"/>
    <n v="3512"/>
    <n v="1068"/>
    <n v="0"/>
    <n v="115587.77325790162"/>
    <n v="146468.38290741516"/>
    <n v="11278065.483870966"/>
    <n v="34962003"/>
    <n v="30798"/>
    <n v="15218"/>
    <n v="6562"/>
    <n v="2061"/>
    <n v="2061"/>
    <n v="382"/>
    <n v="483"/>
    <n v="3091"/>
    <n v="940"/>
    <n v="0"/>
    <n v="30767202"/>
    <n v="19081855.817419354"/>
    <n v="9924903.8709677439"/>
    <n v="1.9226237418014152"/>
    <n v="0.88001828728176701"/>
    <n v="9156951.94645161"/>
    <n v="0.47987743089917151"/>
    <n v="-0.37979879296728525"/>
    <n v="0.69194405234734413"/>
    <n v="5832.833333333333"/>
    <d v="2021-12-16T00:00:00"/>
    <m/>
    <d v="2022-02-24T00:00:00"/>
    <d v="2022-03-10T00:00:00"/>
    <n v="11"/>
  </r>
  <r>
    <s v="SS22"/>
    <m/>
    <x v="22"/>
    <m/>
    <x v="3"/>
    <x v="0"/>
    <x v="10"/>
    <s v="Bottom"/>
    <x v="1"/>
    <x v="0"/>
    <x v="0"/>
    <x v="1"/>
    <x v="0"/>
    <n v="6"/>
    <n v="1"/>
    <n v="0"/>
    <n v="0"/>
    <n v="1"/>
    <n v="1"/>
    <n v="1"/>
    <n v="1"/>
    <n v="1"/>
    <n v="1"/>
    <n v="4.5406298115302421"/>
    <n v="4796"/>
    <n v="799.33333333333337"/>
    <n v="3.3"/>
    <x v="1"/>
    <n v="3.4948020230773156"/>
    <n v="1599"/>
    <n v="1.3086366043629623"/>
    <x v="295"/>
    <n v="4841"/>
    <n v="2771"/>
    <n v="815"/>
    <n v="258"/>
    <n v="258"/>
    <n v="106"/>
    <n v="135"/>
    <n v="383"/>
    <n v="115"/>
    <n v="0"/>
    <n v="21981.188917617903"/>
    <n v="28765.388425012268"/>
    <n v="2214934.9087259448"/>
    <n v="7740759"/>
    <n v="4259"/>
    <n v="2438"/>
    <n v="717"/>
    <n v="227"/>
    <n v="227"/>
    <n v="93"/>
    <n v="119"/>
    <n v="337"/>
    <n v="101"/>
    <n v="0"/>
    <n v="6810141"/>
    <n v="4340563.4909705035"/>
    <n v="1948648.5800999375"/>
    <n v="2.2274737145000745"/>
    <n v="0.87977690559801691"/>
    <n v="2391914.910870566"/>
    <n v="0.55106092005021201"/>
    <n v="-0.36263236092020656"/>
    <n v="0.95967993184379585"/>
    <n v="4841"/>
    <d v="2022-01-27T00:00:00"/>
    <m/>
    <d v="2022-04-07T00:00:00"/>
    <d v="2022-04-21T00:00:00"/>
    <n v="17"/>
  </r>
  <r>
    <s v="SS22"/>
    <m/>
    <x v="22"/>
    <m/>
    <x v="3"/>
    <x v="0"/>
    <x v="10"/>
    <s v="Bottom"/>
    <x v="1"/>
    <x v="0"/>
    <x v="1"/>
    <x v="1"/>
    <x v="0"/>
    <n v="6"/>
    <n v="1"/>
    <n v="0"/>
    <n v="0"/>
    <n v="1"/>
    <n v="1"/>
    <n v="1"/>
    <n v="1"/>
    <n v="1"/>
    <n v="1"/>
    <n v="3.9726961265358405"/>
    <n v="4796"/>
    <n v="799.33333333333337"/>
    <n v="3.3"/>
    <x v="3"/>
    <n v="3.4948020230773156"/>
    <n v="1399"/>
    <n v="1.3086366043629623"/>
    <x v="296"/>
    <n v="6124"/>
    <n v="3567"/>
    <n v="1045"/>
    <n v="327"/>
    <n v="327"/>
    <n v="94"/>
    <n v="122"/>
    <n v="494"/>
    <n v="148"/>
    <n v="0"/>
    <n v="24328.791078905488"/>
    <n v="31837.546545754805"/>
    <n v="2451491.0840231199"/>
    <n v="8567476"/>
    <n v="5390"/>
    <n v="3139"/>
    <n v="920"/>
    <n v="288"/>
    <n v="288"/>
    <n v="83"/>
    <n v="107"/>
    <n v="435"/>
    <n v="130"/>
    <n v="0"/>
    <n v="7540610"/>
    <n v="4306442.3464054605"/>
    <n v="2157664.425683314"/>
    <n v="1.995881423980769"/>
    <n v="0.88014369693011107"/>
    <n v="2148777.9207221465"/>
    <n v="0.49896823128625128"/>
    <n v="-0.42890000326161137"/>
    <n v="0.75666245513656816"/>
    <n v="6124"/>
    <d v="2022-01-27T00:00:00"/>
    <m/>
    <d v="2022-04-07T00:00:00"/>
    <d v="2022-04-21T00:00:00"/>
    <n v="17"/>
  </r>
  <r>
    <s v="SS22"/>
    <m/>
    <x v="23"/>
    <m/>
    <x v="3"/>
    <x v="0"/>
    <x v="1"/>
    <s v="Bottom"/>
    <x v="1"/>
    <x v="1"/>
    <x v="0"/>
    <x v="1"/>
    <x v="0"/>
    <n v="6"/>
    <n v="2"/>
    <n v="0"/>
    <n v="0"/>
    <n v="2"/>
    <n v="2"/>
    <n v="2"/>
    <n v="2"/>
    <n v="1"/>
    <n v="1"/>
    <n v="3.7999999999999989"/>
    <n v="6578"/>
    <n v="1096.3333333333333"/>
    <n v="3.3"/>
    <x v="4"/>
    <n v="3.1228532816902397"/>
    <n v="2398"/>
    <n v="1.3121795970780794"/>
    <x v="297"/>
    <n v="14392"/>
    <n v="7840"/>
    <n v="2772"/>
    <n v="868"/>
    <n v="868"/>
    <n v="147"/>
    <n v="192"/>
    <n v="1310"/>
    <n v="395"/>
    <n v="0"/>
    <n v="54689.599999999984"/>
    <n v="71762.577292361311"/>
    <n v="5525718.4515118208"/>
    <n v="17256008"/>
    <n v="12665"/>
    <n v="6899"/>
    <n v="2439"/>
    <n v="764"/>
    <n v="764"/>
    <n v="129"/>
    <n v="169"/>
    <n v="1153"/>
    <n v="348"/>
    <n v="0"/>
    <n v="15185335"/>
    <n v="8588520.1615241449"/>
    <n v="4862647.5950804064"/>
    <n v="1.7662230284204112"/>
    <n v="0.88000277932184545"/>
    <n v="3725872.5664437385"/>
    <n v="0.43382008732253285"/>
    <n v="-0.43442010587687763"/>
    <n v="0.55428117391220866"/>
    <n v="7196"/>
    <d v="2022-01-27T00:00:00"/>
    <m/>
    <d v="2022-04-07T00:00:00"/>
    <d v="2022-04-21T00:00:00"/>
    <n v="17"/>
  </r>
  <r>
    <s v="SS22"/>
    <m/>
    <x v="23"/>
    <m/>
    <x v="3"/>
    <x v="0"/>
    <x v="1"/>
    <s v="Bottom"/>
    <x v="1"/>
    <x v="1"/>
    <x v="1"/>
    <x v="1"/>
    <x v="0"/>
    <n v="6"/>
    <n v="2"/>
    <n v="0"/>
    <n v="0"/>
    <n v="2"/>
    <n v="2"/>
    <n v="2"/>
    <n v="2"/>
    <n v="1"/>
    <n v="1"/>
    <n v="3.2"/>
    <n v="6578"/>
    <n v="1096.3333333333333"/>
    <n v="3.3"/>
    <x v="5"/>
    <n v="3.0898080765097173"/>
    <n v="1998"/>
    <n v="1.3121795970780794"/>
    <x v="298"/>
    <n v="15862"/>
    <n v="8634"/>
    <n v="3053"/>
    <n v="959"/>
    <n v="959"/>
    <n v="165"/>
    <n v="218"/>
    <n v="1439"/>
    <n v="435"/>
    <n v="0"/>
    <n v="50758.400000000001"/>
    <n v="66604.136860327984"/>
    <n v="5128518.5382452551"/>
    <n v="15846138"/>
    <n v="13958"/>
    <n v="7597"/>
    <n v="2687"/>
    <n v="844"/>
    <n v="844"/>
    <n v="145"/>
    <n v="192"/>
    <n v="1266"/>
    <n v="383"/>
    <n v="0"/>
    <n v="13944042"/>
    <n v="7668134.2932862574"/>
    <n v="4512915.2538663009"/>
    <n v="1.6991531774758721"/>
    <n v="0.87996469549867606"/>
    <n v="3155219.0394199565"/>
    <n v="0.41147154167376415"/>
    <n v="-0.45007808400991212"/>
    <n v="0.49519480842316366"/>
    <n v="7931"/>
    <d v="2022-01-27T00:00:00"/>
    <m/>
    <d v="2022-04-07T00:00:00"/>
    <d v="2022-04-21T00:00:00"/>
    <n v="17"/>
  </r>
  <r>
    <s v="SS22"/>
    <m/>
    <x v="40"/>
    <m/>
    <x v="3"/>
    <x v="0"/>
    <x v="10"/>
    <s v="Bottom"/>
    <x v="1"/>
    <x v="1"/>
    <x v="0"/>
    <x v="1"/>
    <x v="0"/>
    <n v="6"/>
    <n v="3"/>
    <n v="1"/>
    <n v="0"/>
    <n v="4"/>
    <n v="4"/>
    <n v="4"/>
    <n v="3"/>
    <n v="3"/>
    <n v="3"/>
    <n v="3.024553562888165"/>
    <n v="13955"/>
    <n v="2325.8333333333335"/>
    <n v="3.3"/>
    <x v="5"/>
    <n v="3.3"/>
    <n v="3996"/>
    <n v="1.2998688701276886"/>
    <x v="299"/>
    <n v="31013"/>
    <n v="16330"/>
    <n v="5775"/>
    <n v="1815"/>
    <n v="1815"/>
    <n v="737"/>
    <n v="994"/>
    <n v="2723"/>
    <n v="824"/>
    <n v="0"/>
    <n v="93800.479645850661"/>
    <n v="121928.32349468715"/>
    <n v="9388480.9090909101"/>
    <n v="30981987"/>
    <n v="27290"/>
    <n v="14370"/>
    <n v="5082"/>
    <n v="1597"/>
    <n v="1597"/>
    <n v="649"/>
    <n v="874"/>
    <n v="2396"/>
    <n v="725"/>
    <n v="0"/>
    <n v="27262710"/>
    <n v="17260935.725454543"/>
    <n v="8261427.2727272734"/>
    <n v="2.0893406375961887"/>
    <n v="0.87995356785863987"/>
    <n v="8999508.4527272694"/>
    <n v="0.52138010336576235"/>
    <n v="-0.36686647345570034"/>
    <n v="0.83852274852481168"/>
    <n v="7753.25"/>
    <d v="2022-01-27T00:00:00"/>
    <m/>
    <d v="2022-04-07T00:00:00"/>
    <d v="2022-04-21T00:00:00"/>
    <n v="17"/>
  </r>
  <r>
    <s v="SS22"/>
    <m/>
    <x v="40"/>
    <m/>
    <x v="3"/>
    <x v="0"/>
    <x v="10"/>
    <s v="Bottom"/>
    <x v="1"/>
    <x v="1"/>
    <x v="1"/>
    <x v="1"/>
    <x v="0"/>
    <n v="6"/>
    <n v="2"/>
    <n v="1"/>
    <n v="0"/>
    <n v="3"/>
    <n v="3"/>
    <n v="3"/>
    <n v="2"/>
    <n v="2"/>
    <n v="2"/>
    <n v="2.280806629277055"/>
    <n v="13955"/>
    <n v="2325.8333333333335"/>
    <n v="3.3"/>
    <x v="6"/>
    <n v="3.5"/>
    <n v="2397"/>
    <n v="1.2998688701276886"/>
    <x v="40"/>
    <n v="18140"/>
    <n v="9302"/>
    <n v="3514"/>
    <n v="1105"/>
    <n v="1105"/>
    <n v="405"/>
    <n v="546"/>
    <n v="1659"/>
    <n v="504"/>
    <n v="0"/>
    <n v="41373.832255085777"/>
    <n v="53780.556586270868"/>
    <n v="4141102.8571428568"/>
    <n v="14493860"/>
    <n v="15966"/>
    <n v="8186"/>
    <n v="3093"/>
    <n v="973"/>
    <n v="973"/>
    <n v="357"/>
    <n v="480"/>
    <n v="1460"/>
    <n v="444"/>
    <n v="0"/>
    <n v="12756834"/>
    <n v="8031327.7042857148"/>
    <n v="3644809.7142857141"/>
    <n v="2.2034971188776153"/>
    <n v="0.88015435501653805"/>
    <n v="4386517.99"/>
    <n v="0.54617594394252467"/>
    <n v="-0.37042939460639568"/>
    <n v="0.9394175854465272"/>
    <n v="6046.666666666667"/>
    <d v="2022-01-27T00:00:00"/>
    <m/>
    <d v="2022-04-07T00:00:00"/>
    <d v="2022-04-21T00:00:00"/>
    <n v="17"/>
  </r>
  <r>
    <s v="SS22"/>
    <m/>
    <x v="25"/>
    <m/>
    <x v="3"/>
    <x v="0"/>
    <x v="11"/>
    <m/>
    <x v="1"/>
    <x v="1"/>
    <x v="0"/>
    <x v="1"/>
    <x v="0"/>
    <n v="6"/>
    <n v="3"/>
    <n v="1"/>
    <n v="0"/>
    <n v="4"/>
    <n v="4"/>
    <n v="4"/>
    <n v="3"/>
    <n v="3"/>
    <n v="3"/>
    <n v="1.5896610741001775"/>
    <n v="3500"/>
    <n v="583.33333333333337"/>
    <n v="3.3"/>
    <x v="16"/>
    <n v="3.3"/>
    <n v="1996"/>
    <n v="1.235353758087836"/>
    <x v="300"/>
    <n v="30818"/>
    <n v="16513"/>
    <n v="5825"/>
    <n v="1831"/>
    <n v="1831"/>
    <n v="529"/>
    <n v="715"/>
    <n v="2744"/>
    <n v="830"/>
    <n v="0"/>
    <n v="48990.174981619275"/>
    <n v="60520.19677292405"/>
    <n v="4660055.1515151514"/>
    <n v="15378182"/>
    <n v="27119"/>
    <n v="14532"/>
    <n v="5126"/>
    <n v="1611"/>
    <n v="1611"/>
    <n v="465"/>
    <n v="629"/>
    <n v="2415"/>
    <n v="730"/>
    <n v="0"/>
    <n v="13532381"/>
    <n v="8084011.6969696963"/>
    <n v="4100721.5151515151"/>
    <n v="1.9713632508573324"/>
    <n v="0.87997274320202479"/>
    <n v="3983290.1818181812"/>
    <n v="0.49273681572124933"/>
    <n v="-0.40261719670989926"/>
    <n v="0.73474592770458824"/>
    <n v="7704.5"/>
    <d v="2022-01-27T00:00:00"/>
    <m/>
    <d v="2022-04-07T00:00:00"/>
    <d v="2022-04-21T00:00:00"/>
    <n v="17"/>
  </r>
  <r>
    <s v="SS22"/>
    <m/>
    <x v="25"/>
    <m/>
    <x v="3"/>
    <x v="0"/>
    <x v="11"/>
    <m/>
    <x v="1"/>
    <x v="1"/>
    <x v="1"/>
    <x v="1"/>
    <x v="0"/>
    <n v="6"/>
    <n v="3"/>
    <n v="1"/>
    <n v="0"/>
    <n v="4"/>
    <n v="4"/>
    <n v="4"/>
    <n v="3"/>
    <n v="3"/>
    <n v="3"/>
    <n v="1.3982008926303964"/>
    <n v="3500"/>
    <n v="583.33333333333337"/>
    <n v="3.3"/>
    <x v="17"/>
    <n v="3.0000000000000004"/>
    <n v="1596"/>
    <n v="1.235353758087836"/>
    <x v="110"/>
    <n v="33393"/>
    <n v="18132"/>
    <n v="6399"/>
    <n v="2011"/>
    <n v="2011"/>
    <n v="389"/>
    <n v="523"/>
    <n v="3015"/>
    <n v="913"/>
    <n v="0"/>
    <n v="46690.122407606825"/>
    <n v="57678.818181818169"/>
    <n v="4441268.9999999991"/>
    <n v="13323807"/>
    <n v="29384"/>
    <n v="15956"/>
    <n v="5631"/>
    <n v="1769"/>
    <n v="1769"/>
    <n v="342"/>
    <n v="460"/>
    <n v="2653"/>
    <n v="804"/>
    <n v="0"/>
    <n v="11724216"/>
    <n v="6690090.1899999995"/>
    <n v="3908071.9999999991"/>
    <n v="1.7118646202014705"/>
    <n v="0.87994489863144976"/>
    <n v="2782018.1900000004"/>
    <n v="0.41584165698669012"/>
    <n v="-0.42937845993284329"/>
    <n v="0.50634653969394794"/>
    <n v="8348.25"/>
    <d v="2022-01-27T00:00:00"/>
    <m/>
    <d v="2022-04-07T00:00:00"/>
    <d v="2022-04-21T00:00:00"/>
    <n v="17"/>
  </r>
  <r>
    <s v="SS22"/>
    <m/>
    <x v="17"/>
    <m/>
    <x v="3"/>
    <x v="0"/>
    <x v="5"/>
    <s v="Top"/>
    <x v="1"/>
    <x v="1"/>
    <x v="0"/>
    <x v="1"/>
    <x v="0"/>
    <n v="6"/>
    <n v="4"/>
    <n v="2"/>
    <n v="0"/>
    <n v="6"/>
    <n v="6"/>
    <n v="6"/>
    <n v="5"/>
    <n v="4"/>
    <n v="4"/>
    <n v="1.6065064135969427"/>
    <n v="4579.8"/>
    <n v="763.30000000000007"/>
    <n v="3.3"/>
    <x v="16"/>
    <n v="3.2"/>
    <n v="2994"/>
    <n v="1.2606002195335348"/>
    <x v="111"/>
    <n v="47304"/>
    <n v="25506"/>
    <n v="9006"/>
    <n v="2830"/>
    <n v="2830"/>
    <n v="683"/>
    <n v="913"/>
    <n v="4250"/>
    <n v="1286"/>
    <n v="0"/>
    <n v="75994.17938878978"/>
    <n v="95798.279220779223"/>
    <n v="7376467.5"/>
    <n v="23604696"/>
    <n v="41625"/>
    <n v="22444"/>
    <n v="7926"/>
    <n v="2490"/>
    <n v="2490"/>
    <n v="601"/>
    <n v="803"/>
    <n v="3740"/>
    <n v="1131"/>
    <n v="0"/>
    <n v="20770875"/>
    <n v="12004620.145"/>
    <n v="6490898.4375"/>
    <n v="1.8494543183183183"/>
    <n v="0.87994672754946723"/>
    <n v="5513721.7074999996"/>
    <n v="0.45929997291888486"/>
    <n v="-0.42204552552552554"/>
    <n v="0.62742127515643498"/>
    <n v="7884"/>
    <d v="2022-01-27T00:00:00"/>
    <m/>
    <d v="2022-04-07T00:00:00"/>
    <d v="2022-04-21T00:00:00"/>
    <n v="17"/>
  </r>
  <r>
    <s v="SS22"/>
    <m/>
    <x v="17"/>
    <m/>
    <x v="3"/>
    <x v="0"/>
    <x v="5"/>
    <s v="Top"/>
    <x v="1"/>
    <x v="1"/>
    <x v="1"/>
    <x v="1"/>
    <x v="0"/>
    <n v="6"/>
    <n v="5"/>
    <n v="2"/>
    <n v="1"/>
    <n v="8"/>
    <n v="8"/>
    <n v="8"/>
    <n v="6"/>
    <n v="6"/>
    <n v="6"/>
    <n v="1.3701986565668514"/>
    <n v="4579.8"/>
    <n v="763.30000000000007"/>
    <n v="3.3"/>
    <x v="17"/>
    <n v="3"/>
    <n v="3192"/>
    <n v="1.2606002195335348"/>
    <x v="113"/>
    <n v="67673"/>
    <n v="36713"/>
    <n v="12890"/>
    <n v="4052"/>
    <n v="4052"/>
    <n v="872"/>
    <n v="1178"/>
    <n v="6076"/>
    <n v="1840"/>
    <n v="0"/>
    <n v="92725.453685848537"/>
    <n v="116889.72727272728"/>
    <n v="9000509"/>
    <n v="27001527"/>
    <n v="59552"/>
    <n v="32307"/>
    <n v="11343"/>
    <n v="3566"/>
    <n v="3566"/>
    <n v="768"/>
    <n v="1036"/>
    <n v="5347"/>
    <n v="1619"/>
    <n v="0"/>
    <n v="23761248"/>
    <n v="13526795.589999998"/>
    <n v="7920416"/>
    <n v="1.7078390314347123"/>
    <n v="0.87999645353390565"/>
    <n v="5606379.589999998"/>
    <n v="0.41446472320056688"/>
    <n v="-0.43072032285509587"/>
    <n v="0.50289229086932719"/>
    <n v="8459.125"/>
    <d v="2022-01-27T00:00:00"/>
    <m/>
    <d v="2022-04-07T00:00:00"/>
    <d v="2022-04-21T00:00:00"/>
    <n v="17"/>
  </r>
  <r>
    <s v="SS22"/>
    <m/>
    <x v="23"/>
    <m/>
    <x v="3"/>
    <x v="0"/>
    <x v="1"/>
    <s v="Bottom"/>
    <x v="1"/>
    <x v="3"/>
    <x v="0"/>
    <x v="1"/>
    <x v="0"/>
    <n v="6"/>
    <n v="1"/>
    <n v="0"/>
    <n v="0"/>
    <n v="1"/>
    <n v="1"/>
    <n v="1"/>
    <n v="1"/>
    <n v="1"/>
    <n v="1"/>
    <n v="6.1690869512434583"/>
    <n v="6578"/>
    <n v="1096.3333333333333"/>
    <n v="3.3"/>
    <x v="2"/>
    <n v="3.2984813490889415"/>
    <n v="1999"/>
    <n v="1.2758133570847765"/>
    <x v="301"/>
    <n v="3586"/>
    <n v="2059"/>
    <n v="606"/>
    <n v="189"/>
    <n v="189"/>
    <n v="74"/>
    <n v="95"/>
    <n v="285"/>
    <n v="89"/>
    <n v="0"/>
    <n v="22122.345807159043"/>
    <n v="28223.984270821908"/>
    <n v="2173246.7888532868"/>
    <n v="7168414"/>
    <n v="3155"/>
    <n v="1812"/>
    <n v="533"/>
    <n v="166"/>
    <n v="166"/>
    <n v="65"/>
    <n v="84"/>
    <n v="251"/>
    <n v="78"/>
    <n v="0"/>
    <n v="6306845"/>
    <n v="3873430.5565696033"/>
    <n v="1912045.069389883"/>
    <n v="2.0258050495669444"/>
    <n v="0.87981037367540438"/>
    <n v="1961385.4871797203"/>
    <n v="0.50636908511321477"/>
    <n v="-0.38583704584945355"/>
    <n v="0.78232429765301448"/>
    <n v="3586"/>
    <d v="2022-01-27T00:00:00"/>
    <m/>
    <d v="2022-04-07T00:00:00"/>
    <d v="2022-04-21T00:00:00"/>
    <n v="17"/>
  </r>
  <r>
    <s v="SS22"/>
    <m/>
    <x v="23"/>
    <m/>
    <x v="3"/>
    <x v="0"/>
    <x v="1"/>
    <s v="Bottom"/>
    <x v="1"/>
    <x v="3"/>
    <x v="1"/>
    <x v="1"/>
    <x v="0"/>
    <n v="6"/>
    <n v="1"/>
    <n v="0"/>
    <n v="0"/>
    <n v="1"/>
    <n v="1"/>
    <n v="1"/>
    <n v="1"/>
    <n v="1"/>
    <n v="1"/>
    <n v="5.2322109956410392"/>
    <n v="6578"/>
    <n v="1096.3333333333333"/>
    <n v="3.3"/>
    <x v="0"/>
    <n v="3.5"/>
    <n v="1799"/>
    <n v="1.2758133570847765"/>
    <x v="302"/>
    <n v="3935"/>
    <n v="2257"/>
    <n v="667"/>
    <n v="207"/>
    <n v="207"/>
    <n v="81"/>
    <n v="105"/>
    <n v="313"/>
    <n v="98"/>
    <n v="0"/>
    <n v="20588.750267847488"/>
    <n v="26267.402597402597"/>
    <n v="2022590"/>
    <n v="7079065"/>
    <n v="3461"/>
    <n v="1986"/>
    <n v="587"/>
    <n v="182"/>
    <n v="182"/>
    <n v="71"/>
    <n v="92"/>
    <n v="275"/>
    <n v="86"/>
    <n v="0"/>
    <n v="6226339"/>
    <n v="3832281.2"/>
    <n v="1778954"/>
    <n v="2.1542328806703268"/>
    <n v="0.87954256670902164"/>
    <n v="2053327.2000000002"/>
    <n v="0.53579763405670755"/>
    <n v="-0.38450489123704956"/>
    <n v="0.89473951715374844"/>
    <n v="3935"/>
    <d v="2022-01-27T00:00:00"/>
    <m/>
    <d v="2022-04-07T00:00:00"/>
    <d v="2022-04-21T00:00:00"/>
    <n v="17"/>
  </r>
  <r>
    <s v="SS22"/>
    <m/>
    <x v="24"/>
    <m/>
    <x v="3"/>
    <x v="0"/>
    <x v="14"/>
    <s v="Top"/>
    <x v="1"/>
    <x v="3"/>
    <x v="0"/>
    <x v="1"/>
    <x v="0"/>
    <n v="6"/>
    <n v="1"/>
    <n v="0"/>
    <n v="0"/>
    <n v="1"/>
    <n v="1"/>
    <n v="1"/>
    <n v="1"/>
    <n v="1"/>
    <n v="1"/>
    <n v="3.8780742784995854"/>
    <n v="9127"/>
    <n v="1521.1666666666667"/>
    <n v="3.3"/>
    <x v="4"/>
    <n v="3.3469455427451362"/>
    <n v="1199"/>
    <n v="1.1996752211152104"/>
    <x v="303"/>
    <n v="6792"/>
    <n v="3965"/>
    <n v="1164"/>
    <n v="368"/>
    <n v="368"/>
    <n v="93"/>
    <n v="123"/>
    <n v="545"/>
    <n v="166"/>
    <n v="0"/>
    <n v="26339.880499569183"/>
    <n v="31599.301962468879"/>
    <n v="2433146.2511101034"/>
    <n v="8143608"/>
    <n v="5977"/>
    <n v="3489"/>
    <n v="1024"/>
    <n v="324"/>
    <n v="324"/>
    <n v="82"/>
    <n v="108"/>
    <n v="480"/>
    <n v="146"/>
    <n v="0"/>
    <n v="7166423"/>
    <n v="4118019.2023914973"/>
    <n v="2141183.0304601132"/>
    <n v="1.9232448341917725"/>
    <n v="0.88000588928150769"/>
    <n v="1976836.1719313841"/>
    <n v="0.48004539920147943"/>
    <n v="-0.42537313212023664"/>
    <n v="0.69246678061899658"/>
    <n v="6792"/>
    <d v="2022-01-27T00:00:00"/>
    <m/>
    <d v="2022-04-07T00:00:00"/>
    <d v="2022-04-21T00:00:00"/>
    <n v="17"/>
  </r>
  <r>
    <s v="SS22"/>
    <m/>
    <x v="24"/>
    <m/>
    <x v="3"/>
    <x v="0"/>
    <x v="14"/>
    <s v="Top"/>
    <x v="1"/>
    <x v="3"/>
    <x v="0"/>
    <x v="1"/>
    <x v="0"/>
    <n v="6"/>
    <n v="1"/>
    <n v="0"/>
    <n v="0"/>
    <n v="1"/>
    <n v="1"/>
    <n v="1"/>
    <n v="1"/>
    <n v="1"/>
    <n v="1"/>
    <n v="4.4600888778412839"/>
    <n v="9127"/>
    <n v="1521.1666666666667"/>
    <n v="3.3"/>
    <x v="3"/>
    <n v="3.3956255086524334"/>
    <n v="1399"/>
    <n v="1.1996752211152104"/>
    <x v="114"/>
    <n v="6792"/>
    <n v="3965"/>
    <n v="1164"/>
    <n v="368"/>
    <n v="368"/>
    <n v="93"/>
    <n v="123"/>
    <n v="545"/>
    <n v="166"/>
    <n v="0"/>
    <n v="30292.923658298001"/>
    <n v="36341.669887994845"/>
    <n v="2798308.5813756031"/>
    <n v="9502008"/>
    <n v="5977"/>
    <n v="3489"/>
    <n v="1024"/>
    <n v="324"/>
    <n v="324"/>
    <n v="82"/>
    <n v="108"/>
    <n v="480"/>
    <n v="146"/>
    <n v="0"/>
    <n v="8361823"/>
    <n v="4804047.9990742709"/>
    <n v="2462528.0316375112"/>
    <n v="1.9508602287380727"/>
    <n v="0.88000588928150769"/>
    <n v="2341519.9674367597"/>
    <n v="0.48740561457503451"/>
    <n v="-0.425478391605004"/>
    <n v="0.7167684904545728"/>
    <n v="6792"/>
    <d v="2022-01-27T00:00:00"/>
    <m/>
    <d v="2022-04-07T00:00:00"/>
    <d v="2022-04-21T00:00:00"/>
    <n v="17"/>
  </r>
  <r>
    <s v="SS22"/>
    <m/>
    <x v="24"/>
    <m/>
    <x v="3"/>
    <x v="0"/>
    <x v="14"/>
    <s v="Top"/>
    <x v="1"/>
    <x v="3"/>
    <x v="1"/>
    <x v="1"/>
    <x v="0"/>
    <n v="6"/>
    <n v="1"/>
    <n v="0"/>
    <n v="0"/>
    <n v="1"/>
    <n v="1"/>
    <n v="1"/>
    <n v="1"/>
    <n v="1"/>
    <n v="1"/>
    <n v="3.553594962015608"/>
    <n v="9127"/>
    <n v="1521.1666666666667"/>
    <n v="3.3"/>
    <x v="5"/>
    <n v="3.0432886676337896"/>
    <n v="999"/>
    <n v="1.1996752211152104"/>
    <x v="304"/>
    <n v="6208"/>
    <n v="3615"/>
    <n v="1061"/>
    <n v="333"/>
    <n v="333"/>
    <n v="93"/>
    <n v="122"/>
    <n v="500"/>
    <n v="151"/>
    <n v="0"/>
    <n v="22060.717524192893"/>
    <n v="26465.696173796307"/>
    <n v="2037858.6053823156"/>
    <n v="6201792"/>
    <n v="5464"/>
    <n v="3182"/>
    <n v="934"/>
    <n v="293"/>
    <n v="293"/>
    <n v="82"/>
    <n v="107"/>
    <n v="440"/>
    <n v="133"/>
    <n v="0"/>
    <n v="5458536"/>
    <n v="3182640.8663297733"/>
    <n v="1793630.7055104659"/>
    <n v="1.7744125680676259"/>
    <n v="0.88015463917525771"/>
    <n v="1389010.1608193074"/>
    <n v="0.43643320725065543"/>
    <n v="-0.41694240610856581"/>
    <n v="0.56175745359560358"/>
    <n v="6208"/>
    <d v="2022-01-27T00:00:00"/>
    <m/>
    <d v="2022-04-07T00:00:00"/>
    <d v="2022-04-21T00:00:00"/>
    <n v="17"/>
  </r>
  <r>
    <s v="SS22"/>
    <m/>
    <x v="24"/>
    <m/>
    <x v="3"/>
    <x v="0"/>
    <x v="14"/>
    <s v="Top"/>
    <x v="1"/>
    <x v="3"/>
    <x v="1"/>
    <x v="1"/>
    <x v="0"/>
    <n v="6"/>
    <n v="1"/>
    <n v="0"/>
    <n v="0"/>
    <n v="1"/>
    <n v="1"/>
    <n v="1"/>
    <n v="1"/>
    <n v="1"/>
    <n v="1"/>
    <n v="3.9022061838667912"/>
    <n v="9127"/>
    <n v="1521.1666666666667"/>
    <n v="3.3"/>
    <x v="4"/>
    <n v="3.3262474634276868"/>
    <n v="1199"/>
    <n v="1.1996752211152104"/>
    <x v="115"/>
    <n v="6208"/>
    <n v="3615"/>
    <n v="1061"/>
    <n v="333"/>
    <n v="333"/>
    <n v="93"/>
    <n v="122"/>
    <n v="500"/>
    <n v="151"/>
    <n v="0"/>
    <n v="24224.895989445038"/>
    <n v="29062.007452630449"/>
    <n v="2237774.5738525447"/>
    <n v="7443392"/>
    <n v="5464"/>
    <n v="3182"/>
    <n v="934"/>
    <n v="293"/>
    <n v="293"/>
    <n v="82"/>
    <n v="107"/>
    <n v="440"/>
    <n v="133"/>
    <n v="0"/>
    <n v="6551336"/>
    <n v="3814929.0408999706"/>
    <n v="1969587.6726047527"/>
    <n v="1.9369176066454454"/>
    <n v="0.88015463917525771"/>
    <n v="1845341.3682952179"/>
    <n v="0.48371577780641706"/>
    <n v="-0.41768685945889961"/>
    <n v="0.70478701718922587"/>
    <n v="6208"/>
    <d v="2022-01-27T00:00:00"/>
    <m/>
    <d v="2022-04-07T00:00:00"/>
    <d v="2022-04-21T00:00:00"/>
    <n v="17"/>
  </r>
  <r>
    <s v="SS22"/>
    <m/>
    <x v="40"/>
    <m/>
    <x v="3"/>
    <x v="0"/>
    <x v="10"/>
    <s v="Bottom"/>
    <x v="1"/>
    <x v="3"/>
    <x v="0"/>
    <x v="1"/>
    <x v="0"/>
    <n v="6"/>
    <n v="1"/>
    <n v="0"/>
    <n v="0"/>
    <n v="1"/>
    <n v="1"/>
    <n v="1"/>
    <n v="1"/>
    <n v="1"/>
    <n v="1"/>
    <n v="3.5109805548636368"/>
    <n v="13955"/>
    <n v="2325.8333333333335"/>
    <n v="3.3"/>
    <x v="4"/>
    <n v="3.5000000000000009"/>
    <n v="1199"/>
    <n v="1.267161558520659"/>
    <x v="79"/>
    <n v="8105"/>
    <n v="4676"/>
    <n v="1374"/>
    <n v="432"/>
    <n v="432"/>
    <n v="149"/>
    <n v="198"/>
    <n v="649"/>
    <n v="195"/>
    <n v="0"/>
    <n v="28456.497397169776"/>
    <n v="36058.979591836731"/>
    <n v="2776541.4285714282"/>
    <n v="9717895"/>
    <n v="7131"/>
    <n v="4114"/>
    <n v="1209"/>
    <n v="380"/>
    <n v="380"/>
    <n v="131"/>
    <n v="174"/>
    <n v="571"/>
    <n v="172"/>
    <n v="0"/>
    <n v="8550069"/>
    <n v="5182907.0228571417"/>
    <n v="2442876.8571428568"/>
    <n v="2.1216407236011778"/>
    <n v="0.87982726711906234"/>
    <n v="2740030.1657142849"/>
    <n v="0.52866666402281115"/>
    <n v="-0.3938169361139493"/>
    <n v="0.86667735965453407"/>
    <n v="8105"/>
    <d v="2022-01-27T00:00:00"/>
    <m/>
    <d v="2022-04-07T00:00:00"/>
    <d v="2022-04-21T00:00:00"/>
    <n v="17"/>
  </r>
  <r>
    <s v="SS22"/>
    <m/>
    <x v="40"/>
    <m/>
    <x v="3"/>
    <x v="0"/>
    <x v="10"/>
    <s v="Bottom"/>
    <x v="1"/>
    <x v="3"/>
    <x v="1"/>
    <x v="1"/>
    <x v="0"/>
    <n v="6"/>
    <n v="2"/>
    <n v="0"/>
    <n v="0"/>
    <n v="2"/>
    <n v="2"/>
    <n v="2"/>
    <n v="2"/>
    <n v="1"/>
    <n v="1"/>
    <n v="3.1026217580510798"/>
    <n v="13955"/>
    <n v="2325.8333333333335"/>
    <n v="3.3"/>
    <x v="5"/>
    <n v="3.3"/>
    <n v="1998"/>
    <n v="1.267161558520659"/>
    <x v="299"/>
    <n v="13807"/>
    <n v="7430"/>
    <n v="2628"/>
    <n v="823"/>
    <n v="823"/>
    <n v="211"/>
    <n v="280"/>
    <n v="1235"/>
    <n v="377"/>
    <n v="0"/>
    <n v="42837.898613411257"/>
    <n v="54282.538370720184"/>
    <n v="4179755.4545454541"/>
    <n v="13793193"/>
    <n v="12151"/>
    <n v="6539"/>
    <n v="2313"/>
    <n v="724"/>
    <n v="724"/>
    <n v="186"/>
    <n v="246"/>
    <n v="1087"/>
    <n v="332"/>
    <n v="0"/>
    <n v="12138849"/>
    <n v="6913940.956363637"/>
    <n v="3678439.0909090913"/>
    <n v="1.8795855485145256"/>
    <n v="0.88006083870500473"/>
    <n v="3235501.8654545457"/>
    <n v="0.46796781833616446"/>
    <n v="-0.43042862166226492"/>
    <n v="0.65414963424350003"/>
    <n v="6903.5"/>
    <d v="2022-01-27T00:00:00"/>
    <m/>
    <d v="2022-04-07T00:00:00"/>
    <d v="2022-04-21T00:00:00"/>
    <n v="17"/>
  </r>
  <r>
    <s v="SS22"/>
    <m/>
    <x v="1"/>
    <m/>
    <x v="0"/>
    <x v="0"/>
    <x v="1"/>
    <s v="Bottom"/>
    <x v="2"/>
    <x v="0"/>
    <x v="0"/>
    <x v="0"/>
    <x v="0"/>
    <n v="6"/>
    <n v="1"/>
    <n v="0"/>
    <n v="0"/>
    <n v="1"/>
    <n v="1"/>
    <n v="1"/>
    <n v="1"/>
    <n v="1"/>
    <n v="1"/>
    <n v="6.3122502748610101"/>
    <n v="5269"/>
    <n v="878.16666666666663"/>
    <n v="2.7"/>
    <x v="0"/>
    <n v="2.85"/>
    <n v="1799"/>
    <n v="1.2987075588215762"/>
    <x v="305"/>
    <n v="3577"/>
    <n v="2019"/>
    <n v="627"/>
    <n v="197"/>
    <n v="197"/>
    <n v="67"/>
    <n v="83"/>
    <n v="297"/>
    <n v="90"/>
    <n v="0"/>
    <n v="22578.919233177832"/>
    <n v="29323.413078149919"/>
    <n v="2257902.8070175438"/>
    <n v="6435023"/>
    <n v="3146"/>
    <n v="1776"/>
    <n v="552"/>
    <n v="173"/>
    <n v="173"/>
    <n v="59"/>
    <n v="73"/>
    <n v="261"/>
    <n v="79"/>
    <n v="0"/>
    <n v="5659654"/>
    <n v="3821984.6528070173"/>
    <n v="1985843.5087719297"/>
    <n v="1.9246152256834075"/>
    <n v="0.87950796757058991"/>
    <n v="1836141.1440350877"/>
    <n v="0.48041562455949494"/>
    <n v="-0.32469641204090971"/>
    <n v="0.69271442549622586"/>
    <n v="3577"/>
    <d v="2021-09-23T00:00:00"/>
    <m/>
    <d v="2021-12-02T00:00:00"/>
    <d v="2021-12-16T00:00:00"/>
    <n v="51"/>
  </r>
  <r>
    <s v="SS22"/>
    <m/>
    <x v="1"/>
    <m/>
    <x v="0"/>
    <x v="0"/>
    <x v="1"/>
    <s v="Bottom"/>
    <x v="2"/>
    <x v="0"/>
    <x v="1"/>
    <x v="0"/>
    <x v="0"/>
    <n v="6"/>
    <n v="1"/>
    <n v="0"/>
    <n v="0"/>
    <n v="1"/>
    <n v="1"/>
    <n v="1"/>
    <n v="1"/>
    <n v="1"/>
    <n v="1"/>
    <n v="5.6104992715412765"/>
    <n v="5269"/>
    <n v="878.16666666666663"/>
    <n v="2.7"/>
    <x v="1"/>
    <n v="2.8499999999999996"/>
    <n v="1599"/>
    <n v="1.2987075588215762"/>
    <x v="306"/>
    <n v="3470"/>
    <n v="1955"/>
    <n v="613"/>
    <n v="194"/>
    <n v="194"/>
    <n v="63"/>
    <n v="78"/>
    <n v="285"/>
    <n v="88"/>
    <n v="0"/>
    <n v="19468.432472248231"/>
    <n v="25283.800410116204"/>
    <n v="1946852.6315789477"/>
    <n v="5548530"/>
    <n v="3053"/>
    <n v="1720"/>
    <n v="539"/>
    <n v="171"/>
    <n v="171"/>
    <n v="55"/>
    <n v="69"/>
    <n v="251"/>
    <n v="77"/>
    <n v="0"/>
    <n v="4881747"/>
    <n v="3287745.9789473689"/>
    <n v="1712893.6842105263"/>
    <n v="1.919410415984278"/>
    <n v="0.87982708933717579"/>
    <n v="1574852.2947368426"/>
    <n v="0.47900668263947205"/>
    <n v="-0.32652266105814809"/>
    <n v="0.68874927953890497"/>
    <n v="3470"/>
    <d v="2021-09-23T00:00:00"/>
    <m/>
    <d v="2021-12-02T00:00:00"/>
    <d v="2021-12-16T00:00:00"/>
    <n v="51"/>
  </r>
  <r>
    <s v="SS22"/>
    <m/>
    <x v="6"/>
    <m/>
    <x v="0"/>
    <x v="0"/>
    <x v="3"/>
    <s v="Top"/>
    <x v="2"/>
    <x v="1"/>
    <x v="0"/>
    <x v="0"/>
    <x v="0"/>
    <n v="6"/>
    <n v="3"/>
    <n v="0"/>
    <n v="0"/>
    <n v="3"/>
    <n v="3"/>
    <n v="3"/>
    <n v="3"/>
    <n v="2"/>
    <n v="2"/>
    <n v="3.4540053041786827"/>
    <n v="5649"/>
    <n v="941.5"/>
    <n v="2.7"/>
    <x v="5"/>
    <n v="3.0000000000000009"/>
    <n v="2997"/>
    <n v="1.252075472913518"/>
    <x v="307"/>
    <n v="14152"/>
    <n v="7653"/>
    <n v="2678"/>
    <n v="841"/>
    <n v="841"/>
    <n v="219"/>
    <n v="277"/>
    <n v="1260"/>
    <n v="383"/>
    <n v="0"/>
    <n v="48881.083064736718"/>
    <n v="61202.80519480518"/>
    <n v="4712615.9999999991"/>
    <n v="14137848"/>
    <n v="12454"/>
    <n v="6734"/>
    <n v="2357"/>
    <n v="740"/>
    <n v="740"/>
    <n v="193"/>
    <n v="244"/>
    <n v="1109"/>
    <n v="337"/>
    <n v="0"/>
    <n v="12441546"/>
    <n v="8036908.379999999"/>
    <n v="4147181.9999999986"/>
    <n v="1.9379203468765061"/>
    <n v="0.88001695873374786"/>
    <n v="3889726.3800000004"/>
    <n v="0.48398291931256293"/>
    <n v="-0.35402655104116487"/>
    <n v="0.70540276992651219"/>
    <n v="4717.333333333333"/>
    <d v="2021-09-23T00:00:00"/>
    <m/>
    <d v="2021-12-02T00:00:00"/>
    <d v="2021-12-16T00:00:00"/>
    <n v="51"/>
  </r>
  <r>
    <s v="SS22"/>
    <m/>
    <x v="6"/>
    <m/>
    <x v="0"/>
    <x v="0"/>
    <x v="3"/>
    <s v="Top"/>
    <x v="2"/>
    <x v="1"/>
    <x v="1"/>
    <x v="0"/>
    <x v="0"/>
    <n v="6"/>
    <n v="3"/>
    <n v="0"/>
    <n v="0"/>
    <n v="3"/>
    <n v="3"/>
    <n v="3"/>
    <n v="3"/>
    <n v="2"/>
    <n v="2"/>
    <n v="2.4587530591657911"/>
    <n v="5649"/>
    <n v="941.5"/>
    <n v="2.7"/>
    <x v="7"/>
    <n v="2.9487708801244463"/>
    <n v="2097"/>
    <n v="1.252075472913518"/>
    <x v="308"/>
    <n v="13958"/>
    <n v="7582"/>
    <n v="2641"/>
    <n v="830"/>
    <n v="830"/>
    <n v="200"/>
    <n v="251"/>
    <n v="1244"/>
    <n v="380"/>
    <n v="0"/>
    <n v="34319.275199836113"/>
    <n v="42970.322725883969"/>
    <n v="3308714.8498930656"/>
    <n v="9756642"/>
    <n v="12282"/>
    <n v="6672"/>
    <n v="2324"/>
    <n v="730"/>
    <n v="730"/>
    <n v="176"/>
    <n v="221"/>
    <n v="1095"/>
    <n v="334"/>
    <n v="0"/>
    <n v="8585118"/>
    <n v="5430570.992459082"/>
    <n v="2911422.5380703993"/>
    <n v="1.8652637744771654"/>
    <n v="0.8799254907579882"/>
    <n v="2519148.4543886827"/>
    <n v="0.46388279572935975"/>
    <n v="-0.36744363997570195"/>
    <n v="0.64129314214991751"/>
    <n v="4652.666666666667"/>
    <d v="2021-09-23T00:00:00"/>
    <m/>
    <d v="2021-12-02T00:00:00"/>
    <d v="2021-12-16T00:00:00"/>
    <n v="51"/>
  </r>
  <r>
    <s v="SS22"/>
    <m/>
    <x v="8"/>
    <m/>
    <x v="0"/>
    <x v="0"/>
    <x v="5"/>
    <s v="Top"/>
    <x v="2"/>
    <x v="1"/>
    <x v="0"/>
    <x v="0"/>
    <x v="0"/>
    <n v="6"/>
    <n v="4"/>
    <n v="0"/>
    <n v="0"/>
    <n v="4"/>
    <n v="4"/>
    <n v="4"/>
    <n v="4"/>
    <n v="3"/>
    <n v="2"/>
    <n v="1.6499999999999997"/>
    <n v="6713"/>
    <n v="1118.8333333333333"/>
    <n v="2.7"/>
    <x v="16"/>
    <n v="3.1156488021274047"/>
    <n v="1996"/>
    <n v="1.2606002195335348"/>
    <x v="309"/>
    <n v="14364"/>
    <n v="7734"/>
    <n v="2675"/>
    <n v="843"/>
    <n v="843"/>
    <n v="278"/>
    <n v="348"/>
    <n v="1259"/>
    <n v="384"/>
    <n v="0"/>
    <n v="23700.599999999995"/>
    <n v="29876.98156307649"/>
    <n v="2300527.5803568899"/>
    <n v="7167636"/>
    <n v="12640"/>
    <n v="6805"/>
    <n v="2354"/>
    <n v="742"/>
    <n v="742"/>
    <n v="245"/>
    <n v="306"/>
    <n v="1108"/>
    <n v="338"/>
    <n v="0"/>
    <n v="6307360"/>
    <n v="4189988.6767642247"/>
    <n v="2024413.0197515376"/>
    <n v="2.0697301567831623"/>
    <n v="0.87997772208298519"/>
    <n v="2165575.6570126871"/>
    <n v="0.51684522896732077"/>
    <n v="-0.33569850511716082"/>
    <n v="0.82131642869250676"/>
    <n v="3591"/>
    <d v="2021-09-23T00:00:00"/>
    <m/>
    <d v="2021-12-02T00:00:00"/>
    <d v="2021-12-16T00:00:00"/>
    <n v="51"/>
  </r>
  <r>
    <s v="SS22"/>
    <m/>
    <x v="8"/>
    <m/>
    <x v="0"/>
    <x v="0"/>
    <x v="5"/>
    <s v="Top"/>
    <x v="2"/>
    <x v="1"/>
    <x v="1"/>
    <x v="0"/>
    <x v="0"/>
    <n v="6"/>
    <n v="4"/>
    <n v="0"/>
    <n v="0"/>
    <n v="4"/>
    <n v="4"/>
    <n v="4"/>
    <n v="4"/>
    <n v="3"/>
    <n v="2"/>
    <n v="1.4200000000000002"/>
    <n v="6713"/>
    <n v="1118.8333333333333"/>
    <n v="2.7"/>
    <x v="16"/>
    <n v="3.620296143317054"/>
    <n v="1996"/>
    <n v="1.2606002195335348"/>
    <x v="310"/>
    <n v="16402"/>
    <n v="8851"/>
    <n v="3063"/>
    <n v="964"/>
    <n v="964"/>
    <n v="299"/>
    <n v="377"/>
    <n v="1444"/>
    <n v="440"/>
    <n v="0"/>
    <n v="23290.840000000004"/>
    <n v="29360.438017120439"/>
    <n v="2260753.7273182739"/>
    <n v="8184598"/>
    <n v="14432"/>
    <n v="7788"/>
    <n v="2695"/>
    <n v="848"/>
    <n v="848"/>
    <n v="263"/>
    <n v="332"/>
    <n v="1271"/>
    <n v="387"/>
    <n v="0"/>
    <n v="7201568"/>
    <n v="4711462.7303242749"/>
    <n v="1989220.692150794"/>
    <n v="2.3684967429280692"/>
    <n v="0.87989269601268139"/>
    <n v="2722242.0381734809"/>
    <n v="0.57779127077720038"/>
    <n v="-0.34577265252174594"/>
    <n v="1.0840229846322331"/>
    <n v="4100.5"/>
    <d v="2021-09-23T00:00:00"/>
    <m/>
    <d v="2021-12-02T00:00:00"/>
    <d v="2021-12-16T00:00:00"/>
    <n v="51"/>
  </r>
  <r>
    <s v="SS22"/>
    <m/>
    <x v="7"/>
    <m/>
    <x v="0"/>
    <x v="0"/>
    <x v="17"/>
    <s v="Top"/>
    <x v="2"/>
    <x v="3"/>
    <x v="0"/>
    <x v="0"/>
    <x v="0"/>
    <n v="6"/>
    <n v="2"/>
    <n v="0"/>
    <n v="0"/>
    <n v="2"/>
    <n v="2"/>
    <n v="2"/>
    <n v="2"/>
    <n v="1"/>
    <n v="1"/>
    <n v="4.7000000000000011"/>
    <n v="3749"/>
    <n v="624.83333333333337"/>
    <n v="2.7"/>
    <x v="3"/>
    <n v="3.1576379311568945"/>
    <n v="2798"/>
    <n v="1.2242406645746944"/>
    <x v="311"/>
    <n v="5368"/>
    <n v="2781"/>
    <n v="1039"/>
    <n v="326"/>
    <n v="326"/>
    <n v="113"/>
    <n v="142"/>
    <n v="490"/>
    <n v="151"/>
    <n v="0"/>
    <n v="25229.600000000006"/>
    <n v="30887.102270953717"/>
    <n v="2378306.8748634364"/>
    <n v="7509832"/>
    <n v="4723"/>
    <n v="2447"/>
    <n v="914"/>
    <n v="287"/>
    <n v="287"/>
    <n v="99"/>
    <n v="125"/>
    <n v="431"/>
    <n v="133"/>
    <n v="0"/>
    <n v="6607477"/>
    <n v="4484155.5384066282"/>
    <n v="2092537.8856147558"/>
    <n v="2.1429268111383566"/>
    <n v="0.8798435171385991"/>
    <n v="2391617.6527918726"/>
    <n v="0.53334850504353715"/>
    <n v="-0.3213513208738179"/>
    <n v="0.88544026248257413"/>
    <n v="2684"/>
    <d v="2021-09-23T00:00:00"/>
    <m/>
    <d v="2021-12-02T00:00:00"/>
    <d v="2021-12-16T00:00:00"/>
    <n v="51"/>
  </r>
  <r>
    <s v="SS22"/>
    <m/>
    <x v="7"/>
    <m/>
    <x v="0"/>
    <x v="0"/>
    <x v="17"/>
    <s v="Top"/>
    <x v="2"/>
    <x v="3"/>
    <x v="1"/>
    <x v="0"/>
    <x v="0"/>
    <n v="6"/>
    <n v="2"/>
    <n v="0"/>
    <n v="0"/>
    <n v="2"/>
    <n v="2"/>
    <n v="2"/>
    <n v="2"/>
    <n v="1"/>
    <n v="1"/>
    <n v="4"/>
    <n v="3749"/>
    <n v="624.83333333333337"/>
    <n v="2.7"/>
    <x v="4"/>
    <n v="3.1798136228464"/>
    <n v="2398"/>
    <n v="1.2242406645746944"/>
    <x v="312"/>
    <n v="4567"/>
    <n v="2392"/>
    <n v="891"/>
    <n v="281"/>
    <n v="281"/>
    <n v="78"/>
    <n v="99"/>
    <n v="419"/>
    <n v="126"/>
    <n v="0"/>
    <n v="18268"/>
    <n v="22364.428460450516"/>
    <n v="1722060.9914546898"/>
    <n v="5475833"/>
    <n v="4020"/>
    <n v="2106"/>
    <n v="784"/>
    <n v="247"/>
    <n v="247"/>
    <n v="69"/>
    <n v="87"/>
    <n v="369"/>
    <n v="111"/>
    <n v="0"/>
    <n v="4819980"/>
    <n v="3138058.4438732034"/>
    <n v="1515805.8212498035"/>
    <n v="2.0702245629890967"/>
    <n v="0.88022772060433541"/>
    <n v="1622252.6226233998"/>
    <n v="0.51696061486385392"/>
    <n v="-0.34894782885547171"/>
    <n v="0.82226904821899893"/>
    <n v="2283.5"/>
    <d v="2021-09-23T00:00:00"/>
    <m/>
    <d v="2021-12-02T00:00:00"/>
    <d v="2021-12-16T00:00:00"/>
    <n v="51"/>
  </r>
  <r>
    <s v="SS22"/>
    <m/>
    <x v="2"/>
    <m/>
    <x v="0"/>
    <x v="0"/>
    <x v="0"/>
    <m/>
    <x v="2"/>
    <x v="3"/>
    <x v="0"/>
    <x v="0"/>
    <x v="0"/>
    <n v="6"/>
    <n v="1"/>
    <n v="0"/>
    <n v="0"/>
    <n v="1"/>
    <n v="1"/>
    <n v="1"/>
    <n v="1"/>
    <n v="1"/>
    <n v="1"/>
    <n v="6.2627259544587783"/>
    <n v="2363"/>
    <n v="393.83333333333331"/>
    <n v="2.7"/>
    <x v="1"/>
    <n v="2.6999999999999997"/>
    <n v="1599"/>
    <n v="1.2280910496685402"/>
    <x v="313"/>
    <n v="3379"/>
    <n v="1931"/>
    <n v="599"/>
    <n v="184"/>
    <n v="184"/>
    <n v="49"/>
    <n v="63"/>
    <n v="284"/>
    <n v="85"/>
    <n v="0"/>
    <n v="21161.751000116212"/>
    <n v="25988.556998557"/>
    <n v="2001118.888888889"/>
    <n v="5403021"/>
    <n v="2973"/>
    <n v="1699"/>
    <n v="527"/>
    <n v="162"/>
    <n v="162"/>
    <n v="43"/>
    <n v="55"/>
    <n v="250"/>
    <n v="75"/>
    <n v="0"/>
    <n v="4753827"/>
    <n v="3068870.682222222"/>
    <n v="1760676.6666666667"/>
    <n v="1.7430063908509921"/>
    <n v="0.8798461083160698"/>
    <n v="1308194.0155555552"/>
    <n v="0.42627863830621543"/>
    <n v="-0.35444207746259548"/>
    <n v="0.53357738976028402"/>
    <n v="3379"/>
    <d v="2021-09-23T00:00:00"/>
    <m/>
    <d v="2021-12-02T00:00:00"/>
    <d v="2021-12-16T00:00:00"/>
    <n v="51"/>
  </r>
  <r>
    <s v="SS22"/>
    <m/>
    <x v="1"/>
    <m/>
    <x v="1"/>
    <x v="0"/>
    <x v="1"/>
    <s v="Bottom"/>
    <x v="2"/>
    <x v="0"/>
    <x v="0"/>
    <x v="0"/>
    <x v="0"/>
    <n v="6"/>
    <n v="2"/>
    <n v="0"/>
    <n v="0"/>
    <n v="2"/>
    <n v="2"/>
    <n v="2"/>
    <n v="2"/>
    <n v="1"/>
    <n v="1"/>
    <n v="7.0140012781807437"/>
    <n v="5269"/>
    <n v="878.16666666666663"/>
    <n v="2.7"/>
    <x v="2"/>
    <n v="2.85"/>
    <n v="3998"/>
    <n v="1.2987075588215762"/>
    <x v="314"/>
    <n v="8845"/>
    <n v="4765"/>
    <n v="1717"/>
    <n v="539"/>
    <n v="539"/>
    <n v="103"/>
    <n v="131"/>
    <n v="807"/>
    <n v="244"/>
    <n v="0"/>
    <n v="62038.841305508678"/>
    <n v="80570.312143996343"/>
    <n v="6203914.0350877186"/>
    <n v="17681155"/>
    <n v="7783"/>
    <n v="4193"/>
    <n v="1511"/>
    <n v="474"/>
    <n v="474"/>
    <n v="91"/>
    <n v="115"/>
    <n v="710"/>
    <n v="215"/>
    <n v="0"/>
    <n v="15558217"/>
    <n v="9411906.0787719302"/>
    <n v="5459023.508771929"/>
    <n v="1.7241006681228321"/>
    <n v="0.87993216506500849"/>
    <n v="3952882.5700000012"/>
    <n v="0.4199874644855971"/>
    <n v="-0.39505239714988361"/>
    <n v="0.51709163369135136"/>
    <n v="4422.5"/>
    <d v="2021-11-04T00:00:00"/>
    <m/>
    <d v="2022-01-13T00:00:00"/>
    <d v="2022-01-27T00:00:00"/>
    <n v="5"/>
  </r>
  <r>
    <s v="SS22"/>
    <m/>
    <x v="1"/>
    <m/>
    <x v="1"/>
    <x v="0"/>
    <x v="1"/>
    <s v="Bottom"/>
    <x v="2"/>
    <x v="0"/>
    <x v="1"/>
    <x v="0"/>
    <x v="0"/>
    <n v="6"/>
    <n v="2"/>
    <n v="0"/>
    <n v="0"/>
    <n v="2"/>
    <n v="2"/>
    <n v="2"/>
    <n v="2"/>
    <n v="1"/>
    <n v="1"/>
    <n v="6.3122502748610101"/>
    <n v="5269"/>
    <n v="878.16666666666663"/>
    <n v="2.7"/>
    <x v="0"/>
    <n v="2.85"/>
    <n v="3598"/>
    <n v="1.2987075588215762"/>
    <x v="305"/>
    <n v="7587"/>
    <n v="4011"/>
    <n v="1458"/>
    <n v="456"/>
    <n v="456"/>
    <n v="136"/>
    <n v="173"/>
    <n v="689"/>
    <n v="208"/>
    <n v="0"/>
    <n v="47891.042835370485"/>
    <n v="62196.459330143538"/>
    <n v="4789127.3684210526"/>
    <n v="13649013"/>
    <n v="6676"/>
    <n v="3530"/>
    <n v="1283"/>
    <n v="401"/>
    <n v="401"/>
    <n v="120"/>
    <n v="152"/>
    <n v="606"/>
    <n v="183"/>
    <n v="0"/>
    <n v="12010124"/>
    <n v="7827688.8666666662"/>
    <n v="4214078.5964912279"/>
    <n v="1.8575089874176154"/>
    <n v="0.87992618953473045"/>
    <n v="3613610.2701754384"/>
    <n v="0.46164459672938607"/>
    <n v="-0.34824246055522268"/>
    <n v="0.63447080532489775"/>
    <n v="3793.5"/>
    <d v="2021-11-04T00:00:00"/>
    <m/>
    <d v="2022-01-13T00:00:00"/>
    <d v="2022-01-27T00:00:00"/>
    <n v="5"/>
  </r>
  <r>
    <s v="SS22"/>
    <m/>
    <x v="5"/>
    <m/>
    <x v="1"/>
    <x v="0"/>
    <x v="2"/>
    <s v="Bottom"/>
    <x v="2"/>
    <x v="1"/>
    <x v="0"/>
    <x v="0"/>
    <x v="0"/>
    <n v="6"/>
    <n v="2"/>
    <n v="0"/>
    <n v="0"/>
    <n v="2"/>
    <n v="2"/>
    <n v="2"/>
    <n v="2"/>
    <n v="1"/>
    <n v="1"/>
    <n v="3.4455989101110953"/>
    <n v="8277"/>
    <n v="1379.5"/>
    <n v="2.7"/>
    <x v="5"/>
    <n v="3.0000000000000004"/>
    <n v="1998"/>
    <n v="1.2551302219142753"/>
    <x v="315"/>
    <n v="6346"/>
    <n v="3433"/>
    <n v="1234"/>
    <n v="388"/>
    <n v="388"/>
    <n v="64"/>
    <n v="82"/>
    <n v="582"/>
    <n v="175"/>
    <n v="0"/>
    <n v="21865.77068356501"/>
    <n v="27444.389610389604"/>
    <n v="2113217.9999999995"/>
    <n v="6339654"/>
    <n v="5583"/>
    <n v="3021"/>
    <n v="1086"/>
    <n v="341"/>
    <n v="341"/>
    <n v="56"/>
    <n v="72"/>
    <n v="512"/>
    <n v="154"/>
    <n v="0"/>
    <n v="5577417"/>
    <n v="3311005.68"/>
    <n v="1859138.9999999998"/>
    <n v="1.7809349811929074"/>
    <n v="0.87976678222502369"/>
    <n v="1451866.6800000004"/>
    <n v="0.43849718796012466"/>
    <n v="-0.40635500626903098"/>
    <n v="0.56680743775606723"/>
    <n v="3173"/>
    <d v="2021-11-04T00:00:00"/>
    <m/>
    <d v="2022-01-13T00:00:00"/>
    <d v="2022-01-27T00:00:00"/>
    <n v="5"/>
  </r>
  <r>
    <s v="SS22"/>
    <m/>
    <x v="6"/>
    <m/>
    <x v="1"/>
    <x v="0"/>
    <x v="3"/>
    <s v="Top"/>
    <x v="2"/>
    <x v="1"/>
    <x v="0"/>
    <x v="0"/>
    <x v="0"/>
    <n v="6"/>
    <n v="4"/>
    <n v="0"/>
    <n v="0"/>
    <n v="4"/>
    <n v="4"/>
    <n v="3"/>
    <n v="3"/>
    <n v="3"/>
    <n v="2"/>
    <n v="2.7625127507895582"/>
    <n v="5649"/>
    <n v="941.5"/>
    <n v="2.7"/>
    <x v="6"/>
    <n v="2.9999999999999996"/>
    <n v="3196"/>
    <n v="1.252075472913518"/>
    <x v="316"/>
    <n v="6534"/>
    <n v="3355"/>
    <n v="1323"/>
    <n v="416"/>
    <n v="416"/>
    <n v="94"/>
    <n v="118"/>
    <n v="624"/>
    <n v="188"/>
    <n v="0"/>
    <n v="18050.258313658975"/>
    <n v="22600.285714285721"/>
    <n v="1740222.0000000005"/>
    <n v="5220666"/>
    <n v="5750"/>
    <n v="2953"/>
    <n v="1164"/>
    <n v="366"/>
    <n v="366"/>
    <n v="83"/>
    <n v="104"/>
    <n v="549"/>
    <n v="165"/>
    <n v="0"/>
    <n v="4594250"/>
    <n v="2840793.8966666665"/>
    <n v="1531416.666666667"/>
    <n v="1.8550104347826082"/>
    <n v="0.88001224364860731"/>
    <n v="1309377.2299999995"/>
    <n v="0.46091947449492826"/>
    <n v="-0.38166318840579716"/>
    <n v="0.63243189470462147"/>
    <n v="1633.5"/>
    <d v="2021-11-04T00:00:00"/>
    <m/>
    <d v="2022-01-13T00:00:00"/>
    <d v="2022-01-27T00:00:00"/>
    <n v="5"/>
  </r>
  <r>
    <s v="SS22"/>
    <m/>
    <x v="6"/>
    <m/>
    <x v="1"/>
    <x v="0"/>
    <x v="3"/>
    <s v="Top"/>
    <x v="2"/>
    <x v="1"/>
    <x v="1"/>
    <x v="0"/>
    <x v="0"/>
    <n v="6"/>
    <n v="3"/>
    <n v="0"/>
    <n v="0"/>
    <n v="3"/>
    <n v="3"/>
    <n v="3"/>
    <n v="2"/>
    <n v="2"/>
    <n v="1"/>
    <n v="2.5000000000000004"/>
    <n v="5649"/>
    <n v="941.5"/>
    <n v="2.7"/>
    <x v="6"/>
    <n v="3.3150153009474685"/>
    <n v="2397"/>
    <n v="1.252075472913518"/>
    <x v="317"/>
    <n v="6929"/>
    <n v="3522"/>
    <n v="1405"/>
    <n v="440"/>
    <n v="440"/>
    <n v="116"/>
    <n v="144"/>
    <n v="661"/>
    <n v="201"/>
    <n v="0"/>
    <n v="17322.500000000004"/>
    <n v="21689.077379544418"/>
    <n v="1670058.9582249203"/>
    <n v="5536271"/>
    <n v="6097"/>
    <n v="3099"/>
    <n v="1236"/>
    <n v="387"/>
    <n v="387"/>
    <n v="102"/>
    <n v="127"/>
    <n v="582"/>
    <n v="177"/>
    <n v="0"/>
    <n v="4871503"/>
    <n v="3093378.2965687132"/>
    <n v="1469526.5504830913"/>
    <n v="2.1050169495418767"/>
    <n v="0.87992495309568475"/>
    <n v="1623851.7460856219"/>
    <n v="0.52494444274302199"/>
    <n v="-0.36500535942013934"/>
    <n v="0.85225694059125723"/>
    <n v="2309.6666666666665"/>
    <d v="2021-11-04T00:00:00"/>
    <m/>
    <d v="2022-01-13T00:00:00"/>
    <d v="2022-01-27T00:00:00"/>
    <n v="5"/>
  </r>
  <r>
    <s v="SS22"/>
    <m/>
    <x v="8"/>
    <m/>
    <x v="1"/>
    <x v="0"/>
    <x v="5"/>
    <s v="Top"/>
    <x v="2"/>
    <x v="1"/>
    <x v="0"/>
    <x v="0"/>
    <x v="0"/>
    <n v="6"/>
    <n v="6"/>
    <n v="0"/>
    <n v="0"/>
    <n v="6"/>
    <n v="6"/>
    <n v="5"/>
    <n v="5"/>
    <n v="4"/>
    <n v="3"/>
    <n v="1.5000000000000002"/>
    <n v="6713"/>
    <n v="1118.8333333333333"/>
    <n v="2.7"/>
    <x v="16"/>
    <n v="3.4272136823401436"/>
    <n v="2994"/>
    <n v="1.2606002195335348"/>
    <x v="318"/>
    <n v="29971"/>
    <n v="15707"/>
    <n v="5988"/>
    <n v="1882"/>
    <n v="1882"/>
    <n v="368"/>
    <n v="464"/>
    <n v="2824"/>
    <n v="856"/>
    <n v="0"/>
    <n v="44956.500000000007"/>
    <n v="56672.173769459368"/>
    <n v="4363757.3802483715"/>
    <n v="14955529"/>
    <n v="26373"/>
    <n v="13822"/>
    <n v="5269"/>
    <n v="1656"/>
    <n v="1656"/>
    <n v="324"/>
    <n v="408"/>
    <n v="2485"/>
    <n v="753"/>
    <n v="0"/>
    <n v="13160127"/>
    <n v="7900604.1836536061"/>
    <n v="3839891.0076170401"/>
    <n v="2.0575074052835065"/>
    <n v="0.87995061893163395"/>
    <n v="4060713.176036566"/>
    <n v="0.51397501781423305"/>
    <n v="-0.39965593161421575"/>
    <n v="0.81050491473564201"/>
    <n v="4995.166666666667"/>
    <d v="2021-11-04T00:00:00"/>
    <m/>
    <d v="2022-01-13T00:00:00"/>
    <d v="2022-01-27T00:00:00"/>
    <n v="5"/>
  </r>
  <r>
    <s v="SS22"/>
    <m/>
    <x v="8"/>
    <m/>
    <x v="1"/>
    <x v="0"/>
    <x v="5"/>
    <s v="Top"/>
    <x v="2"/>
    <x v="1"/>
    <x v="1"/>
    <x v="0"/>
    <x v="0"/>
    <n v="6"/>
    <n v="6"/>
    <n v="0"/>
    <n v="0"/>
    <n v="6"/>
    <n v="6"/>
    <n v="5"/>
    <n v="5"/>
    <n v="4"/>
    <n v="3"/>
    <n v="1.4"/>
    <n v="6713"/>
    <n v="1118.8333333333333"/>
    <n v="2.7"/>
    <x v="16"/>
    <n v="3.6720146596501544"/>
    <n v="2994"/>
    <n v="1.2606002195335348"/>
    <x v="319"/>
    <n v="34218"/>
    <n v="17847"/>
    <n v="6819"/>
    <n v="2144"/>
    <n v="2144"/>
    <n v="474"/>
    <n v="600"/>
    <n v="3215"/>
    <n v="975"/>
    <n v="0"/>
    <n v="47905.2"/>
    <n v="60389.305636797893"/>
    <n v="4649976.5340334382"/>
    <n v="17074782"/>
    <n v="30113"/>
    <n v="15706"/>
    <n v="6001"/>
    <n v="1887"/>
    <n v="1887"/>
    <n v="417"/>
    <n v="528"/>
    <n v="2829"/>
    <n v="858"/>
    <n v="0"/>
    <n v="15026387"/>
    <n v="9193184.1726482771"/>
    <n v="4092136.9854856776"/>
    <n v="2.2465484917184853"/>
    <n v="0.88003390028639894"/>
    <n v="5101047.1871625995"/>
    <n v="0.5548727286829872"/>
    <n v="-0.38819729768384925"/>
    <n v="0.97703883134954506"/>
    <n v="5703"/>
    <d v="2021-11-04T00:00:00"/>
    <m/>
    <d v="2022-01-13T00:00:00"/>
    <d v="2022-01-27T00:00:00"/>
    <n v="5"/>
  </r>
  <r>
    <s v="SS22"/>
    <m/>
    <x v="7"/>
    <m/>
    <x v="1"/>
    <x v="0"/>
    <x v="17"/>
    <s v="Top"/>
    <x v="2"/>
    <x v="3"/>
    <x v="0"/>
    <x v="0"/>
    <x v="0"/>
    <n v="6"/>
    <n v="2"/>
    <n v="0"/>
    <n v="0"/>
    <n v="2"/>
    <n v="2"/>
    <n v="2"/>
    <n v="2"/>
    <n v="1"/>
    <n v="1"/>
    <n v="5.4408766069181826"/>
    <n v="3749"/>
    <n v="624.83333333333337"/>
    <n v="2.7"/>
    <x v="1"/>
    <n v="3.1176119744970889"/>
    <n v="3198"/>
    <n v="1.2242406645746944"/>
    <x v="320"/>
    <n v="3734"/>
    <n v="1987"/>
    <n v="718"/>
    <n v="228"/>
    <n v="228"/>
    <n v="58"/>
    <n v="74"/>
    <n v="339"/>
    <n v="102"/>
    <n v="0"/>
    <n v="20316.233250232493"/>
    <n v="24871.958895919131"/>
    <n v="1915140.8349857731"/>
    <n v="5970666"/>
    <n v="3286"/>
    <n v="1748"/>
    <n v="632"/>
    <n v="201"/>
    <n v="201"/>
    <n v="51"/>
    <n v="65"/>
    <n v="298"/>
    <n v="90"/>
    <n v="0"/>
    <n v="5254314"/>
    <n v="3309426.372681506"/>
    <n v="1685364.966192622"/>
    <n v="1.9636259439744805"/>
    <n v="0.88002142474558109"/>
    <n v="1624061.406488884"/>
    <n v="0.49073803843926189"/>
    <n v="-0.37015062809693022"/>
    <n v="0.72803290088380912"/>
    <n v="1867"/>
    <d v="2021-11-04T00:00:00"/>
    <m/>
    <d v="2022-01-13T00:00:00"/>
    <d v="2022-01-27T00:00:00"/>
    <n v="5"/>
  </r>
  <r>
    <s v="SS22"/>
    <m/>
    <x v="7"/>
    <m/>
    <x v="1"/>
    <x v="0"/>
    <x v="12"/>
    <s v="Top"/>
    <x v="2"/>
    <x v="3"/>
    <x v="0"/>
    <x v="0"/>
    <x v="0"/>
    <n v="6"/>
    <n v="1"/>
    <n v="0"/>
    <n v="0"/>
    <n v="1"/>
    <n v="1"/>
    <n v="1"/>
    <n v="1"/>
    <n v="1"/>
    <n v="0"/>
    <n v="4.8392800471807238"/>
    <n v="3749"/>
    <n v="624.83333333333337"/>
    <n v="2.7"/>
    <x v="1"/>
    <n v="3.4999999999999996"/>
    <n v="1599"/>
    <n v="1.2260521378488813"/>
    <x v="321"/>
    <n v="2479"/>
    <n v="1408"/>
    <n v="459"/>
    <n v="142"/>
    <n v="142"/>
    <n v="20"/>
    <n v="27"/>
    <n v="215"/>
    <n v="66"/>
    <n v="0"/>
    <n v="11996.575236961015"/>
    <n v="14708.426716141003"/>
    <n v="1132548.8571428573"/>
    <n v="3963921"/>
    <n v="2182"/>
    <n v="1239"/>
    <n v="404"/>
    <n v="125"/>
    <n v="125"/>
    <n v="18"/>
    <n v="24"/>
    <n v="189"/>
    <n v="58"/>
    <n v="0"/>
    <n v="3489018"/>
    <n v="2045705.7771428567"/>
    <n v="996862.2857142858"/>
    <n v="2.0521448212648941"/>
    <n v="0.88019362646228316"/>
    <n v="1048843.4914285708"/>
    <n v="0.51270495647396686"/>
    <n v="-0.41367290821003022"/>
    <n v="0.80628479225494099"/>
    <n v="2479"/>
    <d v="2021-11-04T00:00:00"/>
    <m/>
    <d v="2022-01-13T00:00:00"/>
    <d v="2022-01-27T00:00:00"/>
    <n v="5"/>
  </r>
  <r>
    <s v="SS22"/>
    <m/>
    <x v="7"/>
    <m/>
    <x v="1"/>
    <x v="0"/>
    <x v="12"/>
    <s v="Top"/>
    <x v="2"/>
    <x v="3"/>
    <x v="1"/>
    <x v="0"/>
    <x v="0"/>
    <n v="6"/>
    <n v="1"/>
    <n v="0"/>
    <n v="0"/>
    <n v="1"/>
    <n v="1"/>
    <n v="1"/>
    <n v="1"/>
    <n v="1"/>
    <n v="0"/>
    <n v="4.2339917360886998"/>
    <n v="3749"/>
    <n v="624.83333333333337"/>
    <n v="2.7"/>
    <x v="3"/>
    <n v="3.5000000000000009"/>
    <n v="1399"/>
    <n v="1.2260521378488813"/>
    <x v="322"/>
    <n v="2288"/>
    <n v="1274"/>
    <n v="417"/>
    <n v="133"/>
    <n v="133"/>
    <n v="33"/>
    <n v="40"/>
    <n v="198"/>
    <n v="60"/>
    <n v="0"/>
    <n v="9687.3730921709448"/>
    <n v="11877.224489795915"/>
    <n v="914546.28571428545"/>
    <n v="3200912"/>
    <n v="2014"/>
    <n v="1122"/>
    <n v="367"/>
    <n v="117"/>
    <n v="117"/>
    <n v="29"/>
    <n v="35"/>
    <n v="174"/>
    <n v="53"/>
    <n v="0"/>
    <n v="2817586"/>
    <n v="1764516.7299999997"/>
    <n v="805024.57142857125"/>
    <n v="2.191879344587885"/>
    <n v="0.88024475524475521"/>
    <n v="959492.1585714285"/>
    <n v="0.54377050795739901"/>
    <n v="-0.3737487586891759"/>
    <n v="0.92939029720279742"/>
    <n v="2288"/>
    <d v="2021-11-04T00:00:00"/>
    <m/>
    <d v="2022-01-13T00:00:00"/>
    <d v="2022-01-27T00:00:00"/>
    <n v="5"/>
  </r>
  <r>
    <s v="SS22"/>
    <m/>
    <x v="2"/>
    <m/>
    <x v="1"/>
    <x v="0"/>
    <x v="0"/>
    <m/>
    <x v="2"/>
    <x v="3"/>
    <x v="0"/>
    <x v="0"/>
    <x v="0"/>
    <n v="6"/>
    <n v="1"/>
    <n v="0"/>
    <n v="0"/>
    <n v="1"/>
    <n v="1"/>
    <n v="1"/>
    <n v="1"/>
    <n v="1"/>
    <n v="0"/>
    <n v="5.7649551383615938"/>
    <n v="2363"/>
    <n v="393.83333333333331"/>
    <n v="2.7"/>
    <x v="0"/>
    <n v="3.3000000000000003"/>
    <n v="1799"/>
    <n v="1.2280910496685402"/>
    <x v="150"/>
    <n v="1989"/>
    <n v="1109"/>
    <n v="363"/>
    <n v="115"/>
    <n v="115"/>
    <n v="28"/>
    <n v="35"/>
    <n v="172"/>
    <n v="52"/>
    <n v="0"/>
    <n v="11466.495770201211"/>
    <n v="14081.900826446281"/>
    <n v="1084306.3636363635"/>
    <n v="3578211"/>
    <n v="1750"/>
    <n v="976"/>
    <n v="319"/>
    <n v="101"/>
    <n v="101"/>
    <n v="25"/>
    <n v="31"/>
    <n v="151"/>
    <n v="46"/>
    <n v="0"/>
    <n v="3148250"/>
    <n v="1986412.1878787875"/>
    <n v="954015.15151515149"/>
    <n v="2.0821599999999996"/>
    <n v="0.87983911513323276"/>
    <n v="1032397.036363636"/>
    <n v="0.51972951166096737"/>
    <n v="-0.36904242424242439"/>
    <n v="0.83196581196581176"/>
    <n v="1989"/>
    <d v="2021-11-04T00:00:00"/>
    <m/>
    <d v="2022-01-13T00:00:00"/>
    <d v="2022-01-27T00:00:00"/>
    <n v="5"/>
  </r>
  <r>
    <s v="SS22"/>
    <m/>
    <x v="2"/>
    <m/>
    <x v="1"/>
    <x v="0"/>
    <x v="0"/>
    <m/>
    <x v="2"/>
    <x v="3"/>
    <x v="1"/>
    <x v="0"/>
    <x v="0"/>
    <n v="6"/>
    <n v="1"/>
    <n v="0"/>
    <n v="0"/>
    <n v="1"/>
    <n v="1"/>
    <n v="1"/>
    <n v="1"/>
    <n v="1"/>
    <n v="0"/>
    <n v="5.2841750240745951"/>
    <n v="2363"/>
    <n v="393.83333333333331"/>
    <n v="2.7"/>
    <x v="1"/>
    <n v="3.1999999999999993"/>
    <n v="1599"/>
    <n v="1.2280910496685402"/>
    <x v="323"/>
    <n v="3062"/>
    <n v="1692"/>
    <n v="555"/>
    <n v="173"/>
    <n v="173"/>
    <n v="57"/>
    <n v="70"/>
    <n v="261"/>
    <n v="81"/>
    <n v="0"/>
    <n v="16180.14392371641"/>
    <n v="19870.68993506494"/>
    <n v="1530043.1250000005"/>
    <n v="4896138"/>
    <n v="2694"/>
    <n v="1489"/>
    <n v="488"/>
    <n v="152"/>
    <n v="152"/>
    <n v="50"/>
    <n v="62"/>
    <n v="230"/>
    <n v="71"/>
    <n v="0"/>
    <n v="4307706"/>
    <n v="2867646.6000000006"/>
    <n v="1346158.1250000002"/>
    <n v="2.1302449888641424"/>
    <n v="0.87981711299804055"/>
    <n v="1521488.4750000003"/>
    <n v="0.53057042489126804"/>
    <n v="-0.33429844097995531"/>
    <n v="0.87422599608099261"/>
    <n v="3062"/>
    <d v="2021-11-04T00:00:00"/>
    <m/>
    <d v="2022-01-13T00:00:00"/>
    <d v="2022-01-27T00:00:00"/>
    <n v="5"/>
  </r>
  <r>
    <s v="SS22"/>
    <m/>
    <x v="3"/>
    <m/>
    <x v="1"/>
    <x v="0"/>
    <x v="1"/>
    <s v="Bottom"/>
    <x v="2"/>
    <x v="3"/>
    <x v="0"/>
    <x v="0"/>
    <x v="0"/>
    <n v="6"/>
    <n v="2"/>
    <n v="0"/>
    <n v="0"/>
    <n v="2"/>
    <n v="2"/>
    <n v="2"/>
    <n v="2"/>
    <n v="1"/>
    <n v="1"/>
    <n v="5.8127460795537713"/>
    <n v="2796"/>
    <n v="466"/>
    <n v="2.7"/>
    <x v="0"/>
    <n v="3.1504452859481273"/>
    <n v="3598"/>
    <n v="1.2758133570847765"/>
    <x v="174"/>
    <n v="5354"/>
    <n v="2814"/>
    <n v="1022"/>
    <n v="320"/>
    <n v="320"/>
    <n v="110"/>
    <n v="141"/>
    <n v="480"/>
    <n v="147"/>
    <n v="0"/>
    <n v="31121.44250993089"/>
    <n v="39705.152045915798"/>
    <n v="3057296.7075355165"/>
    <n v="9631846"/>
    <n v="4711"/>
    <n v="2476"/>
    <n v="899"/>
    <n v="282"/>
    <n v="282"/>
    <n v="97"/>
    <n v="124"/>
    <n v="422"/>
    <n v="129"/>
    <n v="0"/>
    <n v="8475089"/>
    <n v="5693815.1049530795"/>
    <n v="2690124.1668285057"/>
    <n v="2.1165621926164637"/>
    <n v="0.87990287635412778"/>
    <n v="3003690.9381245738"/>
    <n v="0.5275357353124529"/>
    <n v="-0.32817046464608457"/>
    <n v="0.86236916126562591"/>
    <n v="2677"/>
    <d v="2021-11-04T00:00:00"/>
    <m/>
    <d v="2022-01-13T00:00:00"/>
    <d v="2022-01-27T00:00:00"/>
    <n v="5"/>
  </r>
  <r>
    <s v="SS22"/>
    <m/>
    <x v="3"/>
    <m/>
    <x v="1"/>
    <x v="0"/>
    <x v="1"/>
    <s v="Bottom"/>
    <x v="2"/>
    <x v="3"/>
    <x v="1"/>
    <x v="0"/>
    <x v="0"/>
    <n v="6"/>
    <n v="2"/>
    <n v="0"/>
    <n v="0"/>
    <n v="2"/>
    <n v="2"/>
    <n v="2"/>
    <n v="2"/>
    <n v="1"/>
    <n v="1"/>
    <n v="4.9153851323158948"/>
    <n v="2796"/>
    <n v="466"/>
    <n v="2.7"/>
    <x v="1"/>
    <n v="3.3114106589311927"/>
    <n v="3198"/>
    <n v="1.2758133570847765"/>
    <x v="175"/>
    <n v="7015"/>
    <n v="3659"/>
    <n v="1333"/>
    <n v="419"/>
    <n v="419"/>
    <n v="161"/>
    <n v="206"/>
    <n v="628"/>
    <n v="190"/>
    <n v="0"/>
    <n v="34481.426703196004"/>
    <n v="43991.864759277152"/>
    <n v="3387373.5864643408"/>
    <n v="11216985"/>
    <n v="6173"/>
    <n v="3219"/>
    <n v="1173"/>
    <n v="369"/>
    <n v="369"/>
    <n v="142"/>
    <n v="181"/>
    <n v="553"/>
    <n v="167"/>
    <n v="0"/>
    <n v="9870627"/>
    <n v="6831722.5416456256"/>
    <n v="2980792.1809329116"/>
    <n v="2.291915077255561"/>
    <n v="0.8799714896650036"/>
    <n v="3850930.360712714"/>
    <n v="0.56368365917054675"/>
    <n v="-0.30787349763640892"/>
    <n v="1.0168199247182574"/>
    <n v="3507.5"/>
    <d v="2021-11-04T00:00:00"/>
    <m/>
    <d v="2022-01-13T00:00:00"/>
    <d v="2022-01-27T00:00:00"/>
    <n v="5"/>
  </r>
  <r>
    <s v="SS22"/>
    <m/>
    <x v="2"/>
    <m/>
    <x v="2"/>
    <x v="0"/>
    <x v="0"/>
    <m/>
    <x v="2"/>
    <x v="1"/>
    <x v="0"/>
    <x v="0"/>
    <x v="0"/>
    <n v="6"/>
    <n v="3"/>
    <n v="0"/>
    <n v="0"/>
    <n v="3"/>
    <n v="3"/>
    <n v="3"/>
    <n v="2"/>
    <n v="2"/>
    <n v="2"/>
    <n v="3.6999999999999997"/>
    <n v="2363"/>
    <n v="393.83333333333331"/>
    <n v="2.7"/>
    <x v="4"/>
    <n v="3.3732297466855603"/>
    <n v="3597"/>
    <n v="1.2476156456966372"/>
    <x v="324"/>
    <n v="25430"/>
    <n v="13387"/>
    <n v="5072"/>
    <n v="1594"/>
    <n v="1594"/>
    <n v="295"/>
    <n v="372"/>
    <n v="2392"/>
    <n v="724"/>
    <n v="0"/>
    <n v="94091"/>
    <n v="117389.40371924228"/>
    <n v="9038984.0863816552"/>
    <n v="30490570"/>
    <n v="22378"/>
    <n v="11780"/>
    <n v="4463"/>
    <n v="1403"/>
    <n v="1403"/>
    <n v="260"/>
    <n v="327"/>
    <n v="2105"/>
    <n v="637"/>
    <n v="0"/>
    <n v="26831222"/>
    <n v="17454428.160573952"/>
    <n v="7954163.8177368734"/>
    <n v="2.1943762487833829"/>
    <n v="0.87998427054659856"/>
    <n v="9500264.3428370785"/>
    <n v="0.54428963558349441"/>
    <n v="-0.3494732308288474"/>
    <n v="0.93101658259042641"/>
    <n v="8476.6666666666661"/>
    <d v="2021-12-16T00:00:00"/>
    <m/>
    <d v="2022-02-24T00:00:00"/>
    <d v="2022-03-10T00:00:00"/>
    <n v="11"/>
  </r>
  <r>
    <s v="SS22"/>
    <m/>
    <x v="2"/>
    <m/>
    <x v="2"/>
    <x v="0"/>
    <x v="0"/>
    <m/>
    <x v="2"/>
    <x v="1"/>
    <x v="1"/>
    <x v="0"/>
    <x v="0"/>
    <n v="6"/>
    <n v="2"/>
    <n v="0"/>
    <n v="0"/>
    <n v="2"/>
    <n v="2"/>
    <n v="2"/>
    <n v="1"/>
    <n v="1"/>
    <n v="1"/>
    <n v="3.2000000000000006"/>
    <n v="2363"/>
    <n v="393.83333333333331"/>
    <n v="2.7"/>
    <x v="5"/>
    <n v="3.2497052524692016"/>
    <n v="1998"/>
    <n v="1.2476156456966372"/>
    <x v="325"/>
    <n v="12245"/>
    <n v="5893"/>
    <n v="2609"/>
    <n v="819"/>
    <n v="819"/>
    <n v="222"/>
    <n v="281"/>
    <n v="1228"/>
    <n v="374"/>
    <n v="0"/>
    <n v="39184.000000000007"/>
    <n v="48886.571460977044"/>
    <n v="3764266.0024952325"/>
    <n v="12232755"/>
    <n v="10775"/>
    <n v="5185"/>
    <n v="2296"/>
    <n v="721"/>
    <n v="721"/>
    <n v="195"/>
    <n v="247"/>
    <n v="1081"/>
    <n v="329"/>
    <n v="0"/>
    <n v="10764225"/>
    <n v="7210052.1053538742"/>
    <n v="3312369.6346987444"/>
    <n v="2.176705168959689"/>
    <n v="0.87995100040832996"/>
    <n v="3897682.4706551298"/>
    <n v="0.54059005589722142"/>
    <n v="-0.3301838167305241"/>
    <n v="0.91539389102006097"/>
    <n v="6122.5"/>
    <d v="2021-12-16T00:00:00"/>
    <m/>
    <d v="2022-02-24T00:00:00"/>
    <d v="2022-03-10T00:00:00"/>
    <n v="11"/>
  </r>
  <r>
    <s v="SS22"/>
    <m/>
    <x v="8"/>
    <m/>
    <x v="2"/>
    <x v="0"/>
    <x v="5"/>
    <s v="Top"/>
    <x v="2"/>
    <x v="1"/>
    <x v="0"/>
    <x v="0"/>
    <x v="0"/>
    <n v="6"/>
    <n v="3"/>
    <n v="0"/>
    <n v="0"/>
    <n v="3"/>
    <n v="3"/>
    <n v="3"/>
    <n v="2"/>
    <n v="2"/>
    <n v="2"/>
    <n v="2.0570150257732931"/>
    <n v="6713"/>
    <n v="1118.8333333333333"/>
    <n v="2.7"/>
    <x v="8"/>
    <n v="2.9999999999999996"/>
    <n v="1797"/>
    <n v="1.2606002195335348"/>
    <x v="60"/>
    <n v="25485"/>
    <n v="13193"/>
    <n v="5014"/>
    <n v="1577"/>
    <n v="1577"/>
    <n v="460"/>
    <n v="582"/>
    <n v="2365"/>
    <n v="717"/>
    <n v="0"/>
    <n v="52423.027931832374"/>
    <n v="66084.480519480523"/>
    <n v="5088505"/>
    <n v="15265515"/>
    <n v="22426"/>
    <n v="11609"/>
    <n v="4412"/>
    <n v="1388"/>
    <n v="1388"/>
    <n v="405"/>
    <n v="512"/>
    <n v="2081"/>
    <n v="631"/>
    <n v="0"/>
    <n v="13433174"/>
    <n v="9246856.8433333319"/>
    <n v="4477724.666666667"/>
    <n v="2.0650793721573169"/>
    <n v="0.87996860898567786"/>
    <n v="4769132.1766666649"/>
    <n v="0.5157571115751669"/>
    <n v="-0.31164020928089431"/>
    <n v="0.81720502256229133"/>
    <n v="8495"/>
    <d v="2021-12-16T00:00:00"/>
    <m/>
    <d v="2022-02-24T00:00:00"/>
    <d v="2022-03-10T00:00:00"/>
    <n v="11"/>
  </r>
  <r>
    <s v="SS22"/>
    <m/>
    <x v="8"/>
    <m/>
    <x v="2"/>
    <x v="0"/>
    <x v="5"/>
    <s v="Top"/>
    <x v="2"/>
    <x v="1"/>
    <x v="1"/>
    <x v="0"/>
    <x v="0"/>
    <n v="6"/>
    <n v="3"/>
    <n v="0"/>
    <n v="0"/>
    <n v="3"/>
    <n v="3"/>
    <n v="3"/>
    <n v="2"/>
    <n v="2"/>
    <n v="2"/>
    <n v="1.7136068411700722"/>
    <n v="6713"/>
    <n v="1118.8333333333333"/>
    <n v="2.7"/>
    <x v="16"/>
    <n v="3"/>
    <n v="1497"/>
    <n v="1.2606002195335348"/>
    <x v="59"/>
    <n v="24362"/>
    <n v="12673"/>
    <n v="4809"/>
    <n v="1511"/>
    <n v="1511"/>
    <n v="398"/>
    <n v="503"/>
    <n v="2268"/>
    <n v="689"/>
    <n v="0"/>
    <n v="41746.889864585297"/>
    <n v="52626.138528138523"/>
    <n v="4052212.666666666"/>
    <n v="12156638"/>
    <n v="21439"/>
    <n v="11152"/>
    <n v="4232"/>
    <n v="1330"/>
    <n v="1330"/>
    <n v="350"/>
    <n v="443"/>
    <n v="1996"/>
    <n v="606"/>
    <n v="0"/>
    <n v="10698061"/>
    <n v="7273162.8566666665"/>
    <n v="3566020.3333333335"/>
    <n v="2.0395741405849153"/>
    <n v="0.88001806091453905"/>
    <n v="3707142.523333333"/>
    <n v="0.50970156950841861"/>
    <n v="-0.32014195313836158"/>
    <n v="0.79486208028897476"/>
    <n v="8120.666666666667"/>
    <d v="2021-12-16T00:00:00"/>
    <m/>
    <d v="2022-02-24T00:00:00"/>
    <d v="2022-03-10T00:00:00"/>
    <n v="11"/>
  </r>
  <r>
    <s v="SS22"/>
    <m/>
    <x v="2"/>
    <m/>
    <x v="2"/>
    <x v="0"/>
    <x v="0"/>
    <m/>
    <x v="2"/>
    <x v="3"/>
    <x v="1"/>
    <x v="0"/>
    <x v="0"/>
    <n v="6"/>
    <n v="2"/>
    <n v="0"/>
    <n v="0"/>
    <n v="2"/>
    <n v="2"/>
    <n v="2"/>
    <n v="1"/>
    <n v="1"/>
    <n v="1"/>
    <n v="4.6966248245981417"/>
    <n v="2363"/>
    <n v="393.83333333333331"/>
    <n v="2.7"/>
    <x v="3"/>
    <n v="3.149999999999999"/>
    <n v="2798"/>
    <n v="1.2280910496685402"/>
    <x v="213"/>
    <n v="9594"/>
    <n v="4652"/>
    <n v="2056"/>
    <n v="644"/>
    <n v="644"/>
    <n v="149"/>
    <n v="190"/>
    <n v="967"/>
    <n v="292"/>
    <n v="0"/>
    <n v="45059.418567194574"/>
    <n v="55337.068645640094"/>
    <n v="4260954.2857142873"/>
    <n v="13422006"/>
    <n v="8443"/>
    <n v="4094"/>
    <n v="1809"/>
    <n v="567"/>
    <n v="567"/>
    <n v="131"/>
    <n v="167"/>
    <n v="851"/>
    <n v="257"/>
    <n v="0"/>
    <n v="11811757"/>
    <n v="7762465.6406349204"/>
    <n v="3749764.1269841283"/>
    <n v="2.0701210470212001"/>
    <n v="0.8800291849072337"/>
    <n v="4012701.5136507922"/>
    <n v="0.51693646058091647"/>
    <n v="-0.34281871523136476"/>
    <n v="0.82176693766937592"/>
    <n v="4797"/>
    <d v="2021-12-16T00:00:00"/>
    <m/>
    <d v="2022-02-24T00:00:00"/>
    <d v="2022-03-10T00:00:00"/>
    <n v="11"/>
  </r>
  <r>
    <s v="SS22"/>
    <m/>
    <x v="2"/>
    <m/>
    <x v="2"/>
    <x v="0"/>
    <x v="0"/>
    <m/>
    <x v="2"/>
    <x v="3"/>
    <x v="0"/>
    <x v="0"/>
    <x v="0"/>
    <n v="6"/>
    <n v="2"/>
    <n v="0"/>
    <n v="0"/>
    <n v="2"/>
    <n v="2"/>
    <n v="2"/>
    <n v="1"/>
    <n v="1"/>
    <n v="1"/>
    <n v="5.3680508181075233"/>
    <n v="2363"/>
    <n v="393.83333333333331"/>
    <n v="2.7"/>
    <x v="1"/>
    <n v="3.1500000000000004"/>
    <n v="3198"/>
    <n v="1.2280910496685402"/>
    <x v="326"/>
    <n v="8138"/>
    <n v="3936"/>
    <n v="1740"/>
    <n v="548"/>
    <n v="548"/>
    <n v="131"/>
    <n v="163"/>
    <n v="824"/>
    <n v="248"/>
    <n v="0"/>
    <n v="43685.197557759027"/>
    <n v="53649.400123685831"/>
    <n v="4131003.8095238088"/>
    <n v="13012662"/>
    <n v="7159"/>
    <n v="3463"/>
    <n v="1531"/>
    <n v="482"/>
    <n v="482"/>
    <n v="115"/>
    <n v="143"/>
    <n v="725"/>
    <n v="218"/>
    <n v="0"/>
    <n v="11447241"/>
    <n v="7582761.3023809511"/>
    <n v="3634044.7619047612"/>
    <n v="2.0865899566978627"/>
    <n v="0.87970017203244044"/>
    <n v="3948716.5404761899"/>
    <n v="0.52074915495972574"/>
    <n v="-0.33759048993718654"/>
    <n v="0.83557354386827232"/>
    <n v="4069"/>
    <d v="2021-12-16T00:00:00"/>
    <m/>
    <d v="2022-02-24T00:00:00"/>
    <d v="2022-03-10T00:00:00"/>
    <n v="11"/>
  </r>
  <r>
    <s v="SS22"/>
    <m/>
    <x v="13"/>
    <m/>
    <x v="2"/>
    <x v="0"/>
    <x v="10"/>
    <s v="Bottom"/>
    <x v="2"/>
    <x v="3"/>
    <x v="0"/>
    <x v="0"/>
    <x v="0"/>
    <n v="6"/>
    <n v="1"/>
    <n v="0"/>
    <n v="0"/>
    <n v="1"/>
    <n v="1"/>
    <n v="1"/>
    <n v="1"/>
    <n v="1"/>
    <n v="1"/>
    <n v="3.5109805548636368"/>
    <n v="11983"/>
    <n v="1997.1666666666667"/>
    <n v="2.7"/>
    <x v="4"/>
    <n v="3.5000000000000009"/>
    <n v="1199"/>
    <n v="1.267161558520659"/>
    <x v="79"/>
    <n v="9493"/>
    <n v="5593"/>
    <n v="1647"/>
    <n v="518"/>
    <n v="518"/>
    <n v="91"/>
    <n v="115"/>
    <n v="775"/>
    <n v="236"/>
    <n v="0"/>
    <n v="33329.738407320503"/>
    <n v="42234.163265306117"/>
    <n v="3252030.5714285709"/>
    <n v="11382107"/>
    <n v="8353"/>
    <n v="4921"/>
    <n v="1449"/>
    <n v="456"/>
    <n v="456"/>
    <n v="80"/>
    <n v="101"/>
    <n v="682"/>
    <n v="208"/>
    <n v="0"/>
    <n v="10015247"/>
    <n v="6706001.86142857"/>
    <n v="2861499.1428571423"/>
    <n v="2.3435274751586257"/>
    <n v="0.87991151374697141"/>
    <n v="3844502.7185714277"/>
    <n v="0.57329282007572224"/>
    <n v="-0.33042072138324996"/>
    <n v="1.0620968081744442"/>
    <n v="9493"/>
    <d v="2021-12-16T00:00:00"/>
    <m/>
    <d v="2022-02-24T00:00:00"/>
    <d v="2022-03-10T00:00:00"/>
    <n v="11"/>
  </r>
  <r>
    <s v="SS22"/>
    <m/>
    <x v="13"/>
    <m/>
    <x v="2"/>
    <x v="0"/>
    <x v="10"/>
    <s v="Bottom"/>
    <x v="2"/>
    <x v="3"/>
    <x v="1"/>
    <x v="0"/>
    <x v="0"/>
    <n v="6"/>
    <n v="2"/>
    <n v="0"/>
    <n v="0"/>
    <n v="2"/>
    <n v="2"/>
    <n v="2"/>
    <n v="1"/>
    <n v="1"/>
    <n v="1"/>
    <n v="2.925329086162447"/>
    <n v="11983"/>
    <n v="1997.1666666666667"/>
    <n v="2.7"/>
    <x v="5"/>
    <n v="3.5"/>
    <n v="1998"/>
    <n v="1.267161558520659"/>
    <x v="327"/>
    <n v="7157"/>
    <n v="3473"/>
    <n v="1533"/>
    <n v="481"/>
    <n v="481"/>
    <n v="110"/>
    <n v="139"/>
    <n v="723"/>
    <n v="217"/>
    <n v="0"/>
    <n v="20936.580269664635"/>
    <n v="26530.029684601119"/>
    <n v="2042812.2857142861"/>
    <n v="7149843"/>
    <n v="6298"/>
    <n v="3057"/>
    <n v="1349"/>
    <n v="423"/>
    <n v="423"/>
    <n v="97"/>
    <n v="122"/>
    <n v="636"/>
    <n v="191"/>
    <n v="0"/>
    <n v="6291702"/>
    <n v="4175186.3485714286"/>
    <n v="1797629.142857143"/>
    <n v="2.3226071768815495"/>
    <n v="0.87997764426435654"/>
    <n v="2377557.2057142854"/>
    <n v="0.56944936278779135"/>
    <n v="-0.33639794946241441"/>
    <n v="1.0438423920637132"/>
    <n v="3578.5"/>
    <d v="2021-12-16T00:00:00"/>
    <m/>
    <d v="2022-02-24T00:00:00"/>
    <d v="2022-03-10T00:00:00"/>
    <n v="11"/>
  </r>
  <r>
    <s v="SS22"/>
    <m/>
    <x v="1"/>
    <m/>
    <x v="3"/>
    <x v="0"/>
    <x v="1"/>
    <s v="Bottom"/>
    <x v="2"/>
    <x v="0"/>
    <x v="0"/>
    <x v="0"/>
    <x v="0"/>
    <n v="6"/>
    <n v="1"/>
    <n v="0"/>
    <n v="0"/>
    <n v="1"/>
    <n v="1"/>
    <n v="1"/>
    <n v="1"/>
    <n v="1"/>
    <n v="1"/>
    <n v="7.0140012781807437"/>
    <n v="5269"/>
    <n v="878.16666666666663"/>
    <n v="2.7"/>
    <x v="2"/>
    <n v="2.85"/>
    <n v="1999"/>
    <n v="1.2987075588215762"/>
    <x v="314"/>
    <n v="6227"/>
    <n v="3583"/>
    <n v="1052"/>
    <n v="328"/>
    <n v="328"/>
    <n v="126"/>
    <n v="164"/>
    <n v="495"/>
    <n v="151"/>
    <n v="0"/>
    <n v="43676.185959231494"/>
    <n v="56722.592845750733"/>
    <n v="4367639.6491228063"/>
    <n v="12447773"/>
    <n v="5482"/>
    <n v="3154"/>
    <n v="926"/>
    <n v="289"/>
    <n v="289"/>
    <n v="111"/>
    <n v="144"/>
    <n v="436"/>
    <n v="133"/>
    <n v="0"/>
    <n v="10958518"/>
    <n v="6752513.6331578931"/>
    <n v="3845094.0350877191"/>
    <n v="1.756137449835826"/>
    <n v="0.88035972378352334"/>
    <n v="2907419.598070174"/>
    <n v="0.43056848990180929"/>
    <n v="-0.38381142111023647"/>
    <n v="0.54603268026336904"/>
    <n v="6227"/>
    <d v="2022-01-27T00:00:00"/>
    <m/>
    <d v="2022-04-07T00:00:00"/>
    <d v="2022-04-21T00:00:00"/>
    <n v="17"/>
  </r>
  <r>
    <s v="SS22"/>
    <m/>
    <x v="1"/>
    <m/>
    <x v="3"/>
    <x v="0"/>
    <x v="1"/>
    <s v="Bottom"/>
    <x v="2"/>
    <x v="0"/>
    <x v="1"/>
    <x v="0"/>
    <x v="0"/>
    <n v="6"/>
    <n v="1"/>
    <n v="0"/>
    <n v="0"/>
    <n v="1"/>
    <n v="1"/>
    <n v="1"/>
    <n v="1"/>
    <n v="1"/>
    <n v="1"/>
    <n v="6.3122502748610101"/>
    <n v="5269"/>
    <n v="878.16666666666663"/>
    <n v="2.7"/>
    <x v="0"/>
    <n v="2.85"/>
    <n v="1799"/>
    <n v="1.2987075588215762"/>
    <x v="305"/>
    <n v="9598"/>
    <n v="5487"/>
    <n v="1614"/>
    <n v="508"/>
    <n v="508"/>
    <n v="211"/>
    <n v="276"/>
    <n v="763"/>
    <n v="231"/>
    <n v="0"/>
    <n v="60584.978138115977"/>
    <n v="78682.169059011168"/>
    <n v="6058527.0175438598"/>
    <n v="17266802"/>
    <n v="8445"/>
    <n v="4828"/>
    <n v="1420"/>
    <n v="447"/>
    <n v="447"/>
    <n v="186"/>
    <n v="243"/>
    <n v="671"/>
    <n v="203"/>
    <n v="0"/>
    <n v="15192555"/>
    <n v="9573356.7226315793"/>
    <n v="5330721.0526315784"/>
    <n v="1.7958840142095918"/>
    <n v="0.87987080641800375"/>
    <n v="4242635.6700000009"/>
    <n v="0.44317116690850322"/>
    <n v="-0.36986525817207316"/>
    <n v="0.58014591581579489"/>
    <n v="9598"/>
    <d v="2022-01-27T00:00:00"/>
    <m/>
    <d v="2022-04-07T00:00:00"/>
    <d v="2022-04-21T00:00:00"/>
    <n v="17"/>
  </r>
  <r>
    <s v="SS22"/>
    <m/>
    <x v="20"/>
    <m/>
    <x v="3"/>
    <x v="0"/>
    <x v="1"/>
    <s v="Bottom"/>
    <x v="2"/>
    <x v="0"/>
    <x v="0"/>
    <x v="1"/>
    <x v="0"/>
    <n v="6"/>
    <n v="1"/>
    <n v="0"/>
    <n v="0"/>
    <n v="1"/>
    <n v="1"/>
    <n v="1"/>
    <n v="1"/>
    <n v="1"/>
    <n v="1"/>
    <n v="7.0140012781807437"/>
    <n v="5269"/>
    <n v="878.16666666666663"/>
    <n v="2.7"/>
    <x v="2"/>
    <n v="2.85"/>
    <n v="1999"/>
    <n v="1.2987075588215762"/>
    <x v="314"/>
    <n v="4333"/>
    <n v="2539"/>
    <n v="747"/>
    <n v="236"/>
    <n v="236"/>
    <n v="49"/>
    <n v="64"/>
    <n v="352"/>
    <n v="110"/>
    <n v="0"/>
    <n v="30391.667538357164"/>
    <n v="39469.888357256772"/>
    <n v="3039181.4035087712"/>
    <n v="8661667"/>
    <n v="3813"/>
    <n v="2234"/>
    <n v="657"/>
    <n v="208"/>
    <n v="208"/>
    <n v="43"/>
    <n v="56"/>
    <n v="310"/>
    <n v="97"/>
    <n v="0"/>
    <n v="7622187"/>
    <n v="4204722.2012280701"/>
    <n v="2674451.5789473681"/>
    <n v="1.5721810910044587"/>
    <n v="0.87999076852065539"/>
    <n v="1530270.622280702"/>
    <n v="0.36394095710621666"/>
    <n v="-0.44835751192826023"/>
    <n v="0.38350484652665617"/>
    <n v="4333"/>
    <d v="2022-01-27T00:00:00"/>
    <m/>
    <d v="2022-04-07T00:00:00"/>
    <d v="2022-04-21T00:00:00"/>
    <n v="17"/>
  </r>
  <r>
    <s v="SS22"/>
    <m/>
    <x v="20"/>
    <m/>
    <x v="3"/>
    <x v="0"/>
    <x v="1"/>
    <s v="Bottom"/>
    <x v="2"/>
    <x v="0"/>
    <x v="1"/>
    <x v="1"/>
    <x v="0"/>
    <n v="6"/>
    <n v="1"/>
    <n v="0"/>
    <n v="0"/>
    <n v="1"/>
    <n v="1"/>
    <n v="1"/>
    <n v="1"/>
    <n v="1"/>
    <n v="1"/>
    <n v="6.3122502748610101"/>
    <n v="5269"/>
    <n v="878.16666666666663"/>
    <n v="2.7"/>
    <x v="0"/>
    <n v="2.85"/>
    <n v="1799"/>
    <n v="1.2987075588215762"/>
    <x v="305"/>
    <n v="6277"/>
    <n v="3680"/>
    <n v="1081"/>
    <n v="339"/>
    <n v="339"/>
    <n v="74"/>
    <n v="99"/>
    <n v="508"/>
    <n v="157"/>
    <n v="0"/>
    <n v="39621.994975302558"/>
    <n v="51457.384370015941"/>
    <n v="3962218.5964912274"/>
    <n v="11292323"/>
    <n v="5522"/>
    <n v="3238"/>
    <n v="951"/>
    <n v="298"/>
    <n v="298"/>
    <n v="65"/>
    <n v="87"/>
    <n v="447"/>
    <n v="138"/>
    <n v="0"/>
    <n v="9934078"/>
    <n v="5515762.4052631576"/>
    <n v="3485641.4035087717"/>
    <n v="1.5824239406012315"/>
    <n v="0.87971961127927356"/>
    <n v="2030121.0017543859"/>
    <n v="0.36805809471003287"/>
    <n v="-0.44476352961360299"/>
    <n v="0.39208937390473175"/>
    <n v="6277"/>
    <d v="2022-01-27T00:00:00"/>
    <m/>
    <d v="2022-04-07T00:00:00"/>
    <d v="2022-04-21T00:00:00"/>
    <n v="17"/>
  </r>
  <r>
    <s v="SS22"/>
    <m/>
    <x v="31"/>
    <m/>
    <x v="3"/>
    <x v="0"/>
    <x v="10"/>
    <s v="Bottom"/>
    <x v="2"/>
    <x v="0"/>
    <x v="0"/>
    <x v="0"/>
    <x v="0"/>
    <n v="6"/>
    <n v="1"/>
    <n v="0"/>
    <n v="0"/>
    <n v="1"/>
    <n v="1"/>
    <n v="1"/>
    <n v="1"/>
    <n v="1"/>
    <n v="1"/>
    <n v="5.5679306145196703"/>
    <n v="6666"/>
    <n v="1111"/>
    <n v="2.7"/>
    <x v="1"/>
    <n v="2.8499999999999996"/>
    <n v="1599"/>
    <n v="1.3086366043629623"/>
    <x v="306"/>
    <n v="3993"/>
    <n v="2308"/>
    <n v="681"/>
    <n v="214"/>
    <n v="214"/>
    <n v="69"/>
    <n v="92"/>
    <n v="320"/>
    <n v="95"/>
    <n v="0"/>
    <n v="22232.746943777045"/>
    <n v="29094.58646616542"/>
    <n v="2240283.1578947371"/>
    <n v="6384807"/>
    <n v="3514"/>
    <n v="2031"/>
    <n v="599"/>
    <n v="188"/>
    <n v="188"/>
    <n v="61"/>
    <n v="81"/>
    <n v="282"/>
    <n v="84"/>
    <n v="0"/>
    <n v="5618886"/>
    <n v="3436543.0278947372"/>
    <n v="1971538.9473684211"/>
    <n v="1.7430764086511099"/>
    <n v="0.88004007012271479"/>
    <n v="1465004.0805263161"/>
    <n v="0.42630168417352632"/>
    <n v="-0.38839424257855792"/>
    <n v="0.53397708489857254"/>
    <n v="3993"/>
    <d v="2022-01-27T00:00:00"/>
    <m/>
    <d v="2022-04-07T00:00:00"/>
    <d v="2022-04-21T00:00:00"/>
    <n v="17"/>
  </r>
  <r>
    <s v="SS22"/>
    <m/>
    <x v="31"/>
    <m/>
    <x v="3"/>
    <x v="0"/>
    <x v="10"/>
    <s v="Bottom"/>
    <x v="2"/>
    <x v="0"/>
    <x v="1"/>
    <x v="0"/>
    <x v="0"/>
    <n v="6"/>
    <n v="1"/>
    <n v="0"/>
    <n v="0"/>
    <n v="1"/>
    <n v="1"/>
    <n v="1"/>
    <n v="1"/>
    <n v="1"/>
    <n v="1"/>
    <n v="4.8715040210838128"/>
    <n v="6666"/>
    <n v="1111"/>
    <n v="2.7"/>
    <x v="3"/>
    <n v="2.8500000000000005"/>
    <n v="1399"/>
    <n v="1.3086366043629623"/>
    <x v="328"/>
    <n v="6070"/>
    <n v="3535"/>
    <n v="1038"/>
    <n v="325"/>
    <n v="325"/>
    <n v="92"/>
    <n v="118"/>
    <n v="490"/>
    <n v="147"/>
    <n v="0"/>
    <n v="29570.029407978742"/>
    <n v="38696.422875370234"/>
    <n v="2979624.5614035078"/>
    <n v="8491930"/>
    <n v="5341"/>
    <n v="3111"/>
    <n v="913"/>
    <n v="286"/>
    <n v="286"/>
    <n v="81"/>
    <n v="104"/>
    <n v="431"/>
    <n v="129"/>
    <n v="0"/>
    <n v="7472059"/>
    <n v="4263813.5401754389"/>
    <n v="2621775.087719298"/>
    <n v="1.6263079011421084"/>
    <n v="0.8799011532125206"/>
    <n v="1642038.4524561409"/>
    <n v="0.3851102861286419"/>
    <n v="-0.42936564872206728"/>
    <n v="0.43099019769357549"/>
    <n v="6070"/>
    <d v="2022-01-27T00:00:00"/>
    <m/>
    <d v="2022-04-07T00:00:00"/>
    <d v="2022-04-21T00:00:00"/>
    <n v="17"/>
  </r>
  <r>
    <s v="SS22"/>
    <m/>
    <x v="32"/>
    <m/>
    <x v="3"/>
    <x v="0"/>
    <x v="2"/>
    <s v="Bottom"/>
    <x v="2"/>
    <x v="0"/>
    <x v="0"/>
    <x v="0"/>
    <x v="0"/>
    <n v="6"/>
    <n v="1"/>
    <n v="0"/>
    <n v="0"/>
    <n v="1"/>
    <n v="1"/>
    <n v="1"/>
    <n v="1"/>
    <n v="1"/>
    <n v="1"/>
    <n v="5.8704951451542478"/>
    <n v="1540"/>
    <n v="256.66666666666669"/>
    <n v="2.7"/>
    <x v="1"/>
    <n v="2.8499999999999996"/>
    <n v="1599"/>
    <n v="1.241189649688766"/>
    <x v="306"/>
    <n v="5118"/>
    <n v="2980"/>
    <n v="877"/>
    <n v="277"/>
    <n v="277"/>
    <n v="73"/>
    <n v="94"/>
    <n v="413"/>
    <n v="127"/>
    <n v="0"/>
    <n v="30045.194152899439"/>
    <n v="37291.784005468216"/>
    <n v="2871467.3684210526"/>
    <n v="8183682"/>
    <n v="4504"/>
    <n v="2622"/>
    <n v="772"/>
    <n v="244"/>
    <n v="244"/>
    <n v="64"/>
    <n v="83"/>
    <n v="363"/>
    <n v="112"/>
    <n v="0"/>
    <n v="7201896"/>
    <n v="4108114.0510526318"/>
    <n v="2526981.0526315789"/>
    <n v="1.6257003774422736"/>
    <n v="0.8800312622118015"/>
    <n v="1581132.9984210529"/>
    <n v="0.38488050204349011"/>
    <n v="-0.42957881493253558"/>
    <n v="0.43066715513872622"/>
    <n v="5118"/>
    <d v="2022-01-27T00:00:00"/>
    <m/>
    <d v="2022-04-07T00:00:00"/>
    <d v="2022-04-21T00:00:00"/>
    <n v="17"/>
  </r>
  <r>
    <s v="SS22"/>
    <m/>
    <x v="32"/>
    <m/>
    <x v="3"/>
    <x v="0"/>
    <x v="2"/>
    <s v="Bottom"/>
    <x v="2"/>
    <x v="0"/>
    <x v="1"/>
    <x v="0"/>
    <x v="0"/>
    <n v="6"/>
    <n v="1"/>
    <n v="0"/>
    <n v="0"/>
    <n v="1"/>
    <n v="1"/>
    <n v="1"/>
    <n v="1"/>
    <n v="1"/>
    <n v="1"/>
    <n v="5.1362243327522155"/>
    <n v="1540"/>
    <n v="256.66666666666669"/>
    <n v="2.7"/>
    <x v="3"/>
    <n v="2.85"/>
    <n v="1399"/>
    <n v="1.241189649688766"/>
    <x v="329"/>
    <n v="5425"/>
    <n v="3191"/>
    <n v="941"/>
    <n v="295"/>
    <n v="295"/>
    <n v="56"/>
    <n v="73"/>
    <n v="440"/>
    <n v="134"/>
    <n v="0"/>
    <n v="27864.017005180769"/>
    <n v="34584.529505582141"/>
    <n v="2663008.7719298247"/>
    <n v="7589575"/>
    <n v="4775"/>
    <n v="2809"/>
    <n v="828"/>
    <n v="260"/>
    <n v="260"/>
    <n v="49"/>
    <n v="64"/>
    <n v="387"/>
    <n v="118"/>
    <n v="0"/>
    <n v="6680225"/>
    <n v="3563966.9808771932"/>
    <n v="2343938.5964912279"/>
    <n v="1.5205035602094243"/>
    <n v="0.88018433179723499"/>
    <n v="1220028.3843859653"/>
    <n v="0.3423231446677662"/>
    <n v="-0.46648997887388621"/>
    <n v="0.33832341013824885"/>
    <n v="5425"/>
    <d v="2022-01-27T00:00:00"/>
    <m/>
    <d v="2022-04-07T00:00:00"/>
    <d v="2022-04-21T00:00:00"/>
    <n v="17"/>
  </r>
  <r>
    <s v="SS22"/>
    <m/>
    <x v="2"/>
    <m/>
    <x v="3"/>
    <x v="0"/>
    <x v="0"/>
    <m/>
    <x v="2"/>
    <x v="1"/>
    <x v="0"/>
    <x v="0"/>
    <x v="0"/>
    <n v="6"/>
    <n v="2"/>
    <n v="0"/>
    <n v="0"/>
    <n v="2"/>
    <n v="2"/>
    <n v="2"/>
    <n v="2"/>
    <n v="1"/>
    <n v="1"/>
    <n v="3.6000000000000005"/>
    <n v="2363"/>
    <n v="393.83333333333331"/>
    <n v="2.7"/>
    <x v="4"/>
    <n v="3.4669305729823803"/>
    <n v="2398"/>
    <n v="1.2476156456966372"/>
    <x v="330"/>
    <n v="9788"/>
    <n v="5220"/>
    <n v="1845"/>
    <n v="578"/>
    <n v="578"/>
    <n v="188"/>
    <n v="250"/>
    <n v="865"/>
    <n v="264"/>
    <n v="0"/>
    <n v="35236.800000000003"/>
    <n v="43961.98298428327"/>
    <n v="3385072.6897898116"/>
    <n v="11735812"/>
    <n v="8614"/>
    <n v="4594"/>
    <n v="1624"/>
    <n v="509"/>
    <n v="509"/>
    <n v="165"/>
    <n v="220"/>
    <n v="761"/>
    <n v="232"/>
    <n v="0"/>
    <n v="10328186"/>
    <n v="6366691.3458505422"/>
    <n v="2979057.6368869473"/>
    <n v="2.1371494351158646"/>
    <n v="0.88005721291377192"/>
    <n v="3387633.7089635949"/>
    <n v="0.53208700170010081"/>
    <n v="-0.3835615135271051"/>
    <n v="0.8808137754483103"/>
    <n v="4894"/>
    <d v="2022-01-27T00:00:00"/>
    <m/>
    <d v="2022-04-07T00:00:00"/>
    <d v="2022-04-21T00:00:00"/>
    <n v="17"/>
  </r>
  <r>
    <s v="SS22"/>
    <m/>
    <x v="2"/>
    <m/>
    <x v="3"/>
    <x v="0"/>
    <x v="0"/>
    <m/>
    <x v="2"/>
    <x v="1"/>
    <x v="1"/>
    <x v="0"/>
    <x v="0"/>
    <n v="6"/>
    <n v="2"/>
    <n v="0"/>
    <n v="0"/>
    <n v="2"/>
    <n v="2"/>
    <n v="2"/>
    <n v="2"/>
    <n v="1"/>
    <n v="1"/>
    <n v="3.2000000000000006"/>
    <n v="2363"/>
    <n v="393.83333333333331"/>
    <n v="2.7"/>
    <x v="5"/>
    <n v="3.2497052524692016"/>
    <n v="1998"/>
    <n v="1.2476156456966372"/>
    <x v="325"/>
    <n v="9818"/>
    <n v="5309"/>
    <n v="1876"/>
    <n v="590"/>
    <n v="590"/>
    <n v="128"/>
    <n v="172"/>
    <n v="886"/>
    <n v="267"/>
    <n v="0"/>
    <n v="31417.600000000006"/>
    <n v="39197.089310238676"/>
    <n v="3018175.8768883781"/>
    <n v="9808182"/>
    <n v="8639"/>
    <n v="4671"/>
    <n v="1651"/>
    <n v="519"/>
    <n v="519"/>
    <n v="113"/>
    <n v="151"/>
    <n v="780"/>
    <n v="235"/>
    <n v="0"/>
    <n v="8630361"/>
    <n v="4901626.8899936648"/>
    <n v="2655736.545165889"/>
    <n v="1.8456751287758055"/>
    <n v="0.87991444286005294"/>
    <n v="2245890.3448277758"/>
    <n v="0.45819283989415982"/>
    <n v="-0.43204845197163078"/>
    <n v="0.62403620263741932"/>
    <n v="4909"/>
    <d v="2022-01-27T00:00:00"/>
    <m/>
    <d v="2022-04-07T00:00:00"/>
    <d v="2022-04-21T00:00:00"/>
    <n v="17"/>
  </r>
  <r>
    <s v="SS22"/>
    <m/>
    <x v="8"/>
    <m/>
    <x v="3"/>
    <x v="0"/>
    <x v="5"/>
    <s v="Top"/>
    <x v="2"/>
    <x v="1"/>
    <x v="0"/>
    <x v="0"/>
    <x v="0"/>
    <n v="6"/>
    <n v="3"/>
    <n v="0"/>
    <n v="0"/>
    <n v="3"/>
    <n v="3"/>
    <n v="3"/>
    <n v="2"/>
    <n v="2"/>
    <n v="2"/>
    <n v="2.0570150257732931"/>
    <n v="6713"/>
    <n v="1118.8333333333333"/>
    <n v="2.7"/>
    <x v="8"/>
    <n v="2.9999999999999996"/>
    <n v="1797"/>
    <n v="1.2606002195335348"/>
    <x v="60"/>
    <n v="25376"/>
    <n v="13129"/>
    <n v="4961"/>
    <n v="1558"/>
    <n v="1558"/>
    <n v="484"/>
    <n v="642"/>
    <n v="2338"/>
    <n v="706"/>
    <n v="0"/>
    <n v="52198.813294023086"/>
    <n v="65801.835497835506"/>
    <n v="5066741.333333334"/>
    <n v="15200224"/>
    <n v="22331"/>
    <n v="11554"/>
    <n v="4366"/>
    <n v="1371"/>
    <n v="1371"/>
    <n v="426"/>
    <n v="565"/>
    <n v="2057"/>
    <n v="621"/>
    <n v="0"/>
    <n v="13376269"/>
    <n v="8075576.2366666663"/>
    <n v="4458756.333333334"/>
    <n v="1.8111723612914779"/>
    <n v="0.88000472887767967"/>
    <n v="3616819.9033333324"/>
    <n v="0.44787143323734346"/>
    <n v="-0.39627587956950727"/>
    <n v="0.59384024274905389"/>
    <n v="8458.6666666666661"/>
    <d v="2022-01-27T00:00:00"/>
    <m/>
    <d v="2022-04-07T00:00:00"/>
    <d v="2022-04-21T00:00:00"/>
    <n v="17"/>
  </r>
  <r>
    <s v="SS22"/>
    <m/>
    <x v="8"/>
    <m/>
    <x v="3"/>
    <x v="0"/>
    <x v="5"/>
    <s v="Top"/>
    <x v="2"/>
    <x v="1"/>
    <x v="1"/>
    <x v="0"/>
    <x v="0"/>
    <n v="6"/>
    <n v="3"/>
    <n v="0"/>
    <n v="0"/>
    <n v="3"/>
    <n v="3"/>
    <n v="3"/>
    <n v="2"/>
    <n v="2"/>
    <n v="2"/>
    <n v="1.7136068411700722"/>
    <n v="6713"/>
    <n v="1118.8333333333333"/>
    <n v="2.7"/>
    <x v="16"/>
    <n v="3"/>
    <n v="1497"/>
    <n v="1.2606002195335348"/>
    <x v="59"/>
    <n v="30608"/>
    <n v="16034"/>
    <n v="6056"/>
    <n v="1900"/>
    <n v="1900"/>
    <n v="430"/>
    <n v="567"/>
    <n v="2856"/>
    <n v="865"/>
    <n v="0"/>
    <n v="52450.078194533569"/>
    <n v="66118.580086580085"/>
    <n v="5091130.666666667"/>
    <n v="15273392"/>
    <n v="26933"/>
    <n v="14109"/>
    <n v="5329"/>
    <n v="1672"/>
    <n v="1672"/>
    <n v="378"/>
    <n v="499"/>
    <n v="2513"/>
    <n v="761"/>
    <n v="0"/>
    <n v="13439567"/>
    <n v="7497027.5633333325"/>
    <n v="4479855.666666667"/>
    <n v="1.6734975680392081"/>
    <n v="0.87993335075797174"/>
    <n v="3017171.8966666656"/>
    <n v="0.40244908681183628"/>
    <n v="-0.44216747732026396"/>
    <n v="0.47256632253005715"/>
    <n v="10202.666666666666"/>
    <d v="2022-01-27T00:00:00"/>
    <m/>
    <d v="2022-04-07T00:00:00"/>
    <d v="2022-04-21T00:00:00"/>
    <n v="17"/>
  </r>
  <r>
    <s v="SS22"/>
    <m/>
    <x v="2"/>
    <m/>
    <x v="3"/>
    <x v="0"/>
    <x v="0"/>
    <m/>
    <x v="2"/>
    <x v="3"/>
    <x v="0"/>
    <x v="0"/>
    <x v="0"/>
    <n v="6"/>
    <n v="1"/>
    <n v="0"/>
    <n v="0"/>
    <n v="1"/>
    <n v="1"/>
    <n v="1"/>
    <n v="1"/>
    <n v="1"/>
    <n v="1"/>
    <n v="5.3314502451284778"/>
    <n v="2363"/>
    <n v="393.83333333333331"/>
    <n v="2.7"/>
    <x v="1"/>
    <n v="3.171624848696533"/>
    <n v="1599"/>
    <n v="1.2280910496685402"/>
    <x v="331"/>
    <n v="7614"/>
    <n v="4349"/>
    <n v="1276"/>
    <n v="399"/>
    <n v="399"/>
    <n v="175"/>
    <n v="232"/>
    <n v="601"/>
    <n v="183"/>
    <n v="0"/>
    <n v="40593.662166408227"/>
    <n v="49852.713179834391"/>
    <n v="3838658.9148472482"/>
    <n v="12174786"/>
    <n v="6699"/>
    <n v="3826"/>
    <n v="1123"/>
    <n v="351"/>
    <n v="351"/>
    <n v="154"/>
    <n v="204"/>
    <n v="529"/>
    <n v="161"/>
    <n v="0"/>
    <n v="10711701"/>
    <n v="6844352.671979934"/>
    <n v="3377354.3565224209"/>
    <n v="2.0265426572020702"/>
    <n v="0.87982663514578408"/>
    <n v="3466998.3154575131"/>
    <n v="0.5065487536390465"/>
    <n v="-0.36103960781019429"/>
    <n v="0.78300620706549307"/>
    <n v="7614"/>
    <d v="2022-01-27T00:00:00"/>
    <m/>
    <d v="2022-04-07T00:00:00"/>
    <d v="2022-04-21T00:00:00"/>
    <n v="17"/>
  </r>
  <r>
    <s v="SS22"/>
    <m/>
    <x v="2"/>
    <m/>
    <x v="3"/>
    <x v="0"/>
    <x v="0"/>
    <m/>
    <x v="2"/>
    <x v="3"/>
    <x v="1"/>
    <x v="0"/>
    <x v="0"/>
    <n v="6"/>
    <n v="1"/>
    <n v="0"/>
    <n v="0"/>
    <n v="1"/>
    <n v="1"/>
    <n v="1"/>
    <n v="1"/>
    <n v="1"/>
    <n v="1"/>
    <n v="4.6557638569559314"/>
    <n v="2363"/>
    <n v="393.83333333333331"/>
    <n v="2.7"/>
    <x v="3"/>
    <n v="3.1776457423588305"/>
    <n v="1399"/>
    <n v="1.2280910496685402"/>
    <x v="332"/>
    <n v="5967"/>
    <n v="3547"/>
    <n v="1043"/>
    <n v="328"/>
    <n v="328"/>
    <n v="34"/>
    <n v="47"/>
    <n v="491"/>
    <n v="149"/>
    <n v="0"/>
    <n v="27780.942934456041"/>
    <n v="34117.527369157935"/>
    <n v="2627049.6074251612"/>
    <n v="8347833"/>
    <n v="5251"/>
    <n v="3121"/>
    <n v="918"/>
    <n v="289"/>
    <n v="289"/>
    <n v="30"/>
    <n v="41"/>
    <n v="432"/>
    <n v="131"/>
    <n v="0"/>
    <n v="7346149"/>
    <n v="3771490.7675565653"/>
    <n v="2311821.265056062"/>
    <n v="1.6313937520014576"/>
    <n v="0.88000670353611532"/>
    <n v="1459669.5025005033"/>
    <n v="0.38702719758907933"/>
    <n v="-0.48660301233250713"/>
    <n v="0.43563743786821774"/>
    <n v="5967"/>
    <d v="2022-01-27T00:00:00"/>
    <m/>
    <d v="2022-04-07T00:00:00"/>
    <d v="2022-04-21T00:00:00"/>
    <n v="17"/>
  </r>
  <r>
    <s v="SS22"/>
    <m/>
    <x v="20"/>
    <m/>
    <x v="0"/>
    <x v="0"/>
    <x v="1"/>
    <s v="Bottom"/>
    <x v="2"/>
    <x v="0"/>
    <x v="0"/>
    <x v="1"/>
    <x v="0"/>
    <n v="6"/>
    <n v="3"/>
    <n v="0"/>
    <n v="0"/>
    <n v="3"/>
    <n v="3"/>
    <n v="3"/>
    <n v="3"/>
    <n v="2"/>
    <n v="2"/>
    <n v="7.0140012781807455"/>
    <n v="6589"/>
    <n v="1098.1666666666667"/>
    <n v="2.7"/>
    <x v="2"/>
    <n v="2.8499999999999996"/>
    <n v="5997"/>
    <n v="1.2987075588215762"/>
    <x v="333"/>
    <n v="10389"/>
    <n v="5619"/>
    <n v="1967"/>
    <n v="619"/>
    <n v="619"/>
    <n v="157"/>
    <n v="198"/>
    <n v="930"/>
    <n v="280"/>
    <n v="0"/>
    <n v="72868.459279019764"/>
    <n v="94634.818865345194"/>
    <n v="7286881.0526315803"/>
    <n v="20767611"/>
    <n v="9142"/>
    <n v="4945"/>
    <n v="1731"/>
    <n v="545"/>
    <n v="545"/>
    <n v="138"/>
    <n v="174"/>
    <n v="818"/>
    <n v="246"/>
    <n v="0"/>
    <n v="18274858"/>
    <n v="11697691.386315791"/>
    <n v="6412230.8771929825"/>
    <n v="1.824277947932619"/>
    <n v="0.87996919819039365"/>
    <n v="5285460.5091228085"/>
    <n v="0.4518379169505064"/>
    <n v="-0.35990247440960743"/>
    <n v="0.60530840311868306"/>
    <n v="3463"/>
    <d v="2021-09-23T00:00:00"/>
    <m/>
    <d v="2021-12-02T00:00:00"/>
    <d v="2021-12-16T00:00:00"/>
    <n v="51"/>
  </r>
  <r>
    <s v="SS22"/>
    <m/>
    <x v="20"/>
    <m/>
    <x v="0"/>
    <x v="0"/>
    <x v="1"/>
    <s v="Bottom"/>
    <x v="2"/>
    <x v="0"/>
    <x v="1"/>
    <x v="1"/>
    <x v="0"/>
    <n v="6"/>
    <n v="3"/>
    <n v="0"/>
    <n v="0"/>
    <n v="3"/>
    <n v="3"/>
    <n v="3"/>
    <n v="3"/>
    <n v="2"/>
    <n v="2"/>
    <n v="6.3122502748610101"/>
    <n v="6589"/>
    <n v="1098.1666666666667"/>
    <n v="2.7"/>
    <x v="0"/>
    <n v="2.85"/>
    <n v="5397"/>
    <n v="1.2987075588215762"/>
    <x v="305"/>
    <n v="9241"/>
    <n v="4875"/>
    <n v="1714"/>
    <n v="539"/>
    <n v="539"/>
    <n v="231"/>
    <n v="291"/>
    <n v="808"/>
    <n v="244"/>
    <n v="0"/>
    <n v="58331.504789990591"/>
    <n v="75755.566188197758"/>
    <n v="5833178.5964912269"/>
    <n v="16624559"/>
    <n v="8132"/>
    <n v="4291"/>
    <n v="1508"/>
    <n v="474"/>
    <n v="474"/>
    <n v="203"/>
    <n v="256"/>
    <n v="711"/>
    <n v="215"/>
    <n v="0"/>
    <n v="14629468"/>
    <n v="10408836.624912279"/>
    <n v="5133146.666666666"/>
    <n v="2.0277691834727003"/>
    <n v="0.87999134292825454"/>
    <n v="5275689.9582456127"/>
    <n v="0.50684722494528289"/>
    <n v="-0.28850204088677189"/>
    <n v="0.7844193269126718"/>
    <n v="3080.3333333333335"/>
    <d v="2021-09-23T00:00:00"/>
    <m/>
    <d v="2021-12-02T00:00:00"/>
    <d v="2021-12-16T00:00:00"/>
    <n v="51"/>
  </r>
  <r>
    <s v="SS22"/>
    <m/>
    <x v="20"/>
    <m/>
    <x v="0"/>
    <x v="0"/>
    <x v="1"/>
    <s v="Bottom"/>
    <x v="1"/>
    <x v="0"/>
    <x v="0"/>
    <x v="1"/>
    <x v="0"/>
    <n v="6"/>
    <n v="1"/>
    <n v="0"/>
    <n v="0"/>
    <n v="1"/>
    <n v="1"/>
    <n v="1"/>
    <n v="1"/>
    <n v="1"/>
    <n v="1"/>
    <n v="5.4853523542851059"/>
    <n v="6589"/>
    <n v="1098.1666666666667"/>
    <n v="3.3"/>
    <x v="2"/>
    <n v="3.6442332874385359"/>
    <n v="1999"/>
    <n v="1.2987075588215762"/>
    <x v="334"/>
    <n v="3022"/>
    <n v="1709"/>
    <n v="535"/>
    <n v="167"/>
    <n v="167"/>
    <n v="52"/>
    <n v="65"/>
    <n v="252"/>
    <n v="75"/>
    <n v="0"/>
    <n v="16576.73481464959"/>
    <n v="21528.3308043662"/>
    <n v="1657681.4719361975"/>
    <n v="6040978"/>
    <n v="2660"/>
    <n v="1504"/>
    <n v="471"/>
    <n v="147"/>
    <n v="147"/>
    <n v="46"/>
    <n v="57"/>
    <n v="222"/>
    <n v="66"/>
    <n v="0"/>
    <n v="5317340"/>
    <n v="3560023.0264210766"/>
    <n v="1459110.7595467521"/>
    <n v="2.4398579772840119"/>
    <n v="0.88021178027796165"/>
    <n v="2100912.2668743245"/>
    <n v="0.59014007810685165"/>
    <n v="-0.33048798338622754"/>
    <n v="1.1475917338105464"/>
    <n v="3022"/>
    <d v="2021-09-23T00:00:00"/>
    <m/>
    <d v="2021-12-02T00:00:00"/>
    <d v="2021-12-16T00:00:00"/>
    <n v="51"/>
  </r>
  <r>
    <s v="SS22"/>
    <m/>
    <x v="20"/>
    <m/>
    <x v="0"/>
    <x v="0"/>
    <x v="1"/>
    <s v="Bottom"/>
    <x v="1"/>
    <x v="0"/>
    <x v="1"/>
    <x v="1"/>
    <x v="0"/>
    <n v="6"/>
    <n v="2"/>
    <n v="0"/>
    <n v="0"/>
    <n v="2"/>
    <n v="2"/>
    <n v="2"/>
    <n v="2"/>
    <n v="1"/>
    <n v="1"/>
    <n v="4.9365427140364719"/>
    <n v="6589"/>
    <n v="1098.1666666666667"/>
    <n v="3.3"/>
    <x v="0"/>
    <n v="3.644233287438535"/>
    <n v="3598"/>
    <n v="1.2987075588215762"/>
    <x v="335"/>
    <n v="4999"/>
    <n v="2518"/>
    <n v="951"/>
    <n v="299"/>
    <n v="299"/>
    <n v="153"/>
    <n v="194"/>
    <n v="450"/>
    <n v="135"/>
    <n v="0"/>
    <n v="24677.777027468324"/>
    <n v="32049.215560486562"/>
    <n v="2467789.5981574655"/>
    <n v="8993201"/>
    <n v="4399"/>
    <n v="2215"/>
    <n v="837"/>
    <n v="263"/>
    <n v="263"/>
    <n v="135"/>
    <n v="171"/>
    <n v="396"/>
    <n v="119"/>
    <n v="0"/>
    <n v="7913801"/>
    <n v="5912891.8407476498"/>
    <n v="2171595.6075804536"/>
    <n v="2.7228328424073718"/>
    <n v="0.8799759951990398"/>
    <n v="3741296.2331671962"/>
    <n v="0.63273544213758726"/>
    <n v="-0.25283794212823274"/>
    <n v="1.3960275402580566"/>
    <n v="2499.5"/>
    <d v="2021-09-23T00:00:00"/>
    <m/>
    <d v="2021-12-02T00:00:00"/>
    <d v="2021-12-16T00:00:00"/>
    <n v="51"/>
  </r>
  <r>
    <s v="SS22"/>
    <m/>
    <x v="23"/>
    <m/>
    <x v="0"/>
    <x v="0"/>
    <x v="1"/>
    <s v="Bottom"/>
    <x v="2"/>
    <x v="1"/>
    <x v="0"/>
    <x v="1"/>
    <x v="0"/>
    <n v="6"/>
    <n v="5"/>
    <n v="0"/>
    <n v="0"/>
    <n v="5"/>
    <n v="5"/>
    <n v="5"/>
    <n v="5"/>
    <n v="4"/>
    <n v="3"/>
    <n v="3.9556141568076364"/>
    <n v="6578"/>
    <n v="1096.3333333333333"/>
    <n v="2.7"/>
    <x v="4"/>
    <n v="2.9999999999999996"/>
    <n v="5995"/>
    <n v="1.3121795970780794"/>
    <x v="336"/>
    <n v="32763"/>
    <n v="18385"/>
    <n v="6176"/>
    <n v="1943"/>
    <n v="1943"/>
    <n v="232"/>
    <n v="292"/>
    <n v="2910"/>
    <n v="882"/>
    <n v="0"/>
    <n v="129597.78661948859"/>
    <n v="170055.57142857145"/>
    <n v="13094279.000000002"/>
    <n v="39282837"/>
    <n v="28831"/>
    <n v="16178"/>
    <n v="5435"/>
    <n v="1710"/>
    <n v="1710"/>
    <n v="204"/>
    <n v="257"/>
    <n v="2561"/>
    <n v="776"/>
    <n v="0"/>
    <n v="34568369"/>
    <n v="19756314.673333332"/>
    <n v="11522789.66666667"/>
    <n v="1.7145426797544303"/>
    <n v="0.8799865702164027"/>
    <n v="8233525.0066666622"/>
    <n v="0.41675409320039358"/>
    <n v="-0.42848577341518967"/>
    <n v="0.50877453224674141"/>
    <n v="6552.6"/>
    <d v="2021-09-23T00:00:00"/>
    <m/>
    <d v="2021-12-02T00:00:00"/>
    <d v="2021-12-16T00:00:00"/>
    <n v="51"/>
  </r>
  <r>
    <s v="SS22"/>
    <m/>
    <x v="23"/>
    <m/>
    <x v="0"/>
    <x v="0"/>
    <x v="1"/>
    <s v="Bottom"/>
    <x v="2"/>
    <x v="1"/>
    <x v="1"/>
    <x v="1"/>
    <x v="0"/>
    <n v="6"/>
    <n v="4"/>
    <n v="0"/>
    <n v="0"/>
    <n v="4"/>
    <n v="4"/>
    <n v="4"/>
    <n v="4"/>
    <n v="3"/>
    <n v="2"/>
    <n v="3.2957952816103657"/>
    <n v="6578"/>
    <n v="1096.3333333333333"/>
    <n v="2.7"/>
    <x v="5"/>
    <n v="3"/>
    <n v="3996"/>
    <n v="1.3121795970780794"/>
    <x v="8"/>
    <n v="21566"/>
    <n v="11846"/>
    <n v="4067"/>
    <n v="1282"/>
    <n v="1282"/>
    <n v="261"/>
    <n v="332"/>
    <n v="1914"/>
    <n v="582"/>
    <n v="0"/>
    <n v="71077.121043209147"/>
    <n v="93265.948051948057"/>
    <n v="7181478"/>
    <n v="21544434"/>
    <n v="18977"/>
    <n v="10424"/>
    <n v="3579"/>
    <n v="1128"/>
    <n v="1128"/>
    <n v="230"/>
    <n v="292"/>
    <n v="1684"/>
    <n v="512"/>
    <n v="0"/>
    <n v="18958023"/>
    <n v="11489672.160000002"/>
    <n v="6319341"/>
    <n v="1.8181756863571694"/>
    <n v="0.87994992117221549"/>
    <n v="5170331.160000002"/>
    <n v="0.44999814511678821"/>
    <n v="-0.39394143788094349"/>
    <n v="0.59990355188723021"/>
    <n v="5391.5"/>
    <d v="2021-09-23T00:00:00"/>
    <m/>
    <d v="2021-12-02T00:00:00"/>
    <d v="2021-12-16T00:00:00"/>
    <n v="51"/>
  </r>
  <r>
    <s v="SS22"/>
    <m/>
    <x v="21"/>
    <m/>
    <x v="0"/>
    <x v="0"/>
    <x v="3"/>
    <s v="Top"/>
    <x v="2"/>
    <x v="1"/>
    <x v="0"/>
    <x v="1"/>
    <x v="0"/>
    <n v="6"/>
    <n v="2"/>
    <n v="0"/>
    <n v="0"/>
    <n v="2"/>
    <n v="2"/>
    <n v="2"/>
    <n v="2"/>
    <n v="1"/>
    <n v="1"/>
    <n v="2.7625127507895577"/>
    <n v="6774"/>
    <n v="1129"/>
    <n v="2.7"/>
    <x v="6"/>
    <n v="3"/>
    <n v="1598"/>
    <n v="1.252075472913518"/>
    <x v="337"/>
    <n v="5219"/>
    <n v="2790"/>
    <n v="1035"/>
    <n v="320"/>
    <n v="320"/>
    <n v="50"/>
    <n v="64"/>
    <n v="489"/>
    <n v="151"/>
    <n v="0"/>
    <n v="14417.554046370702"/>
    <n v="18051.865800865802"/>
    <n v="1389993.6666666667"/>
    <n v="4169981"/>
    <n v="4593"/>
    <n v="2455"/>
    <n v="911"/>
    <n v="282"/>
    <n v="282"/>
    <n v="44"/>
    <n v="56"/>
    <n v="430"/>
    <n v="133"/>
    <n v="0"/>
    <n v="3669807"/>
    <n v="2171088.0766666667"/>
    <n v="1223269"/>
    <n v="1.7748247332897888"/>
    <n v="0.88005365012454495"/>
    <n v="947819.07666666666"/>
    <n v="0.4365640836284635"/>
    <n v="-0.40839175557007035"/>
    <n v="0.56194098486300059"/>
    <n v="2609.5"/>
    <d v="2021-09-23T00:00:00"/>
    <m/>
    <d v="2021-12-02T00:00:00"/>
    <d v="2021-12-16T00:00:00"/>
    <n v="51"/>
  </r>
  <r>
    <s v="SS22"/>
    <m/>
    <x v="21"/>
    <m/>
    <x v="0"/>
    <x v="0"/>
    <x v="3"/>
    <s v="Top"/>
    <x v="2"/>
    <x v="1"/>
    <x v="0"/>
    <x v="1"/>
    <x v="0"/>
    <n v="6"/>
    <n v="2"/>
    <n v="0"/>
    <n v="0"/>
    <n v="2"/>
    <n v="2"/>
    <n v="2"/>
    <n v="2"/>
    <n v="1"/>
    <n v="1"/>
    <n v="3.4540053041786827"/>
    <n v="6774"/>
    <n v="1129"/>
    <n v="2.7"/>
    <x v="5"/>
    <n v="3.0000000000000009"/>
    <n v="1998"/>
    <n v="1.252075472913518"/>
    <x v="307"/>
    <n v="5219"/>
    <n v="2790"/>
    <n v="1035"/>
    <n v="320"/>
    <n v="320"/>
    <n v="50"/>
    <n v="64"/>
    <n v="489"/>
    <n v="151"/>
    <n v="0"/>
    <n v="18026.453682508545"/>
    <n v="22570.480519480512"/>
    <n v="1737926.9999999995"/>
    <n v="5213781"/>
    <n v="4593"/>
    <n v="2455"/>
    <n v="911"/>
    <n v="282"/>
    <n v="282"/>
    <n v="44"/>
    <n v="56"/>
    <n v="430"/>
    <n v="133"/>
    <n v="0"/>
    <n v="4588407"/>
    <n v="2714539.41"/>
    <n v="1529468.9999999995"/>
    <n v="1.7748247332897895"/>
    <n v="0.88005365012454495"/>
    <n v="1185070.4100000006"/>
    <n v="0.43656408362846372"/>
    <n v="-0.40839175557007035"/>
    <n v="0.56194098486300104"/>
    <n v="2609.5"/>
    <d v="2021-09-23T00:00:00"/>
    <m/>
    <d v="2021-12-02T00:00:00"/>
    <d v="2021-12-16T00:00:00"/>
    <n v="51"/>
  </r>
  <r>
    <s v="SS22"/>
    <m/>
    <x v="21"/>
    <m/>
    <x v="0"/>
    <x v="0"/>
    <x v="3"/>
    <s v="Top"/>
    <x v="2"/>
    <x v="1"/>
    <x v="1"/>
    <x v="1"/>
    <x v="0"/>
    <n v="6"/>
    <n v="2"/>
    <n v="0"/>
    <n v="0"/>
    <n v="2"/>
    <n v="2"/>
    <n v="2"/>
    <n v="2"/>
    <n v="1"/>
    <n v="1"/>
    <n v="2.0710201974004314"/>
    <n v="6774"/>
    <n v="1129"/>
    <n v="2.7"/>
    <x v="8"/>
    <n v="3.0000000000000004"/>
    <n v="1198"/>
    <n v="1.252075472913518"/>
    <x v="338"/>
    <n v="6268"/>
    <n v="3333"/>
    <n v="1236"/>
    <n v="389"/>
    <n v="389"/>
    <n v="73"/>
    <n v="92"/>
    <n v="578"/>
    <n v="178"/>
    <n v="0"/>
    <n v="12981.154597305904"/>
    <n v="16253.385281385277"/>
    <n v="1251510.6666666663"/>
    <n v="3754532"/>
    <n v="5516"/>
    <n v="2933"/>
    <n v="1088"/>
    <n v="342"/>
    <n v="342"/>
    <n v="64"/>
    <n v="81"/>
    <n v="509"/>
    <n v="157"/>
    <n v="0"/>
    <n v="3304084"/>
    <n v="1988913.61"/>
    <n v="1101361.333333333"/>
    <n v="1.8058683828861499"/>
    <n v="0.88002552648372689"/>
    <n v="887552.27666666708"/>
    <n v="0.44624978792651887"/>
    <n v="-0.39804387237128347"/>
    <n v="0.58921027440970053"/>
    <n v="3134"/>
    <d v="2021-09-23T00:00:00"/>
    <m/>
    <d v="2021-12-02T00:00:00"/>
    <d v="2021-12-16T00:00:00"/>
    <n v="51"/>
  </r>
  <r>
    <s v="SS22"/>
    <m/>
    <x v="21"/>
    <m/>
    <x v="0"/>
    <x v="0"/>
    <x v="3"/>
    <s v="Top"/>
    <x v="2"/>
    <x v="1"/>
    <x v="1"/>
    <x v="1"/>
    <x v="0"/>
    <n v="6"/>
    <n v="2"/>
    <n v="0"/>
    <n v="0"/>
    <n v="2"/>
    <n v="2"/>
    <n v="2"/>
    <n v="2"/>
    <n v="1"/>
    <n v="1"/>
    <n v="2.7625127507895577"/>
    <n v="6774"/>
    <n v="1129"/>
    <n v="2.7"/>
    <x v="6"/>
    <n v="3"/>
    <n v="1598"/>
    <n v="1.252075472913518"/>
    <x v="337"/>
    <n v="6268"/>
    <n v="3333"/>
    <n v="1236"/>
    <n v="389"/>
    <n v="389"/>
    <n v="73"/>
    <n v="92"/>
    <n v="578"/>
    <n v="178"/>
    <n v="0"/>
    <n v="17315.429921948948"/>
    <n v="21680.22510822511"/>
    <n v="1669377.3333333335"/>
    <n v="5008132"/>
    <n v="5516"/>
    <n v="2933"/>
    <n v="1088"/>
    <n v="342"/>
    <n v="342"/>
    <n v="64"/>
    <n v="81"/>
    <n v="509"/>
    <n v="157"/>
    <n v="0"/>
    <n v="4407284"/>
    <n v="2652991.6099999994"/>
    <n v="1469094.6666666665"/>
    <n v="1.8058683828861493"/>
    <n v="0.88002552648372689"/>
    <n v="1183896.9433333329"/>
    <n v="0.44624978792651859"/>
    <n v="-0.39804387237128369"/>
    <n v="0.58921027440969964"/>
    <n v="3134"/>
    <d v="2021-09-23T00:00:00"/>
    <m/>
    <d v="2021-12-02T00:00:00"/>
    <d v="2021-12-16T00:00:00"/>
    <n v="51"/>
  </r>
  <r>
    <s v="SS22"/>
    <m/>
    <x v="17"/>
    <m/>
    <x v="0"/>
    <x v="0"/>
    <x v="5"/>
    <s v="Top"/>
    <x v="2"/>
    <x v="1"/>
    <x v="0"/>
    <x v="1"/>
    <x v="0"/>
    <n v="6"/>
    <n v="2"/>
    <n v="0"/>
    <n v="0"/>
    <n v="2"/>
    <n v="2"/>
    <n v="2"/>
    <n v="2"/>
    <n v="1"/>
    <n v="1"/>
    <n v="1.65"/>
    <n v="4579.8"/>
    <n v="763.30000000000007"/>
    <n v="2.7"/>
    <x v="16"/>
    <n v="3.1156488021274042"/>
    <n v="998"/>
    <n v="1.2606002195335348"/>
    <x v="339"/>
    <n v="4786"/>
    <n v="2452"/>
    <n v="922"/>
    <n v="288"/>
    <n v="288"/>
    <n v="119"/>
    <n v="150"/>
    <n v="431"/>
    <n v="136"/>
    <n v="0"/>
    <n v="7896.9"/>
    <n v="9954.8338736343703"/>
    <n v="766522.20826984651"/>
    <n v="2388214"/>
    <n v="4211"/>
    <n v="2158"/>
    <n v="811"/>
    <n v="253"/>
    <n v="253"/>
    <n v="105"/>
    <n v="132"/>
    <n v="379"/>
    <n v="120"/>
    <n v="0"/>
    <n v="2101289"/>
    <n v="1477398.6899767246"/>
    <n v="674430.63498209859"/>
    <n v="2.1905865679069265"/>
    <n v="0.87985791893021315"/>
    <n v="802968.05499462597"/>
    <n v="0.54350126370240404"/>
    <n v="-0.29690837863010533"/>
    <n v="0.92740493887506648"/>
    <n v="2393"/>
    <d v="2021-09-23T00:00:00"/>
    <m/>
    <d v="2021-12-02T00:00:00"/>
    <d v="2021-12-16T00:00:00"/>
    <n v="51"/>
  </r>
  <r>
    <s v="SS22"/>
    <m/>
    <x v="17"/>
    <m/>
    <x v="0"/>
    <x v="0"/>
    <x v="5"/>
    <s v="Top"/>
    <x v="2"/>
    <x v="1"/>
    <x v="1"/>
    <x v="1"/>
    <x v="0"/>
    <n v="6"/>
    <n v="2"/>
    <n v="0"/>
    <n v="0"/>
    <n v="2"/>
    <n v="2"/>
    <n v="2"/>
    <n v="2"/>
    <n v="1"/>
    <n v="1"/>
    <n v="1.4174468861036391"/>
    <n v="4579.8"/>
    <n v="763.30000000000007"/>
    <n v="2.7"/>
    <x v="17"/>
    <n v="2.9000000000000004"/>
    <n v="798"/>
    <n v="1.2606002195335348"/>
    <x v="340"/>
    <n v="8205"/>
    <n v="4230"/>
    <n v="1583"/>
    <n v="498"/>
    <n v="498"/>
    <n v="186"/>
    <n v="235"/>
    <n v="747"/>
    <n v="228"/>
    <n v="0"/>
    <n v="11630.151700480359"/>
    <n v="14660.971786833854"/>
    <n v="1128894.8275862068"/>
    <n v="3273795"/>
    <n v="7220"/>
    <n v="3722"/>
    <n v="1393"/>
    <n v="438"/>
    <n v="438"/>
    <n v="164"/>
    <n v="207"/>
    <n v="657"/>
    <n v="201"/>
    <n v="0"/>
    <n v="2880780"/>
    <n v="1992564.4489655171"/>
    <n v="993372.41379310342"/>
    <n v="2.0058584487534623"/>
    <n v="0.8799512492382694"/>
    <n v="999192.03517241369"/>
    <n v="0.5014603345408305"/>
    <n v="-0.30832467284363363"/>
    <n v="0.76505764777574647"/>
    <n v="4102.5"/>
    <d v="2021-09-23T00:00:00"/>
    <m/>
    <d v="2021-12-02T00:00:00"/>
    <d v="2021-12-16T00:00:00"/>
    <n v="51"/>
  </r>
  <r>
    <s v="SS22"/>
    <m/>
    <x v="18"/>
    <m/>
    <x v="0"/>
    <x v="0"/>
    <x v="6"/>
    <m/>
    <x v="2"/>
    <x v="2"/>
    <x v="0"/>
    <x v="1"/>
    <x v="0"/>
    <n v="6"/>
    <n v="1"/>
    <n v="0"/>
    <n v="0"/>
    <n v="1"/>
    <n v="1"/>
    <n v="1"/>
    <n v="1"/>
    <n v="1"/>
    <n v="1"/>
    <n v="9.8803442537170802"/>
    <n v="4130"/>
    <n v="688.33333333333337"/>
    <n v="2.7"/>
    <x v="14"/>
    <n v="3"/>
    <n v="2799"/>
    <n v="1.2263624430216213"/>
    <x v="141"/>
    <n v="4294"/>
    <n v="2387"/>
    <n v="745"/>
    <n v="235"/>
    <n v="235"/>
    <n v="102"/>
    <n v="130"/>
    <n v="351"/>
    <n v="109"/>
    <n v="0"/>
    <n v="42426.198225461143"/>
    <n v="52029.896103896106"/>
    <n v="4006302"/>
    <n v="12018906"/>
    <n v="3779"/>
    <n v="2100"/>
    <n v="656"/>
    <n v="207"/>
    <n v="207"/>
    <n v="90"/>
    <n v="114"/>
    <n v="309"/>
    <n v="96"/>
    <n v="0"/>
    <n v="10577421"/>
    <n v="7574737.7699999986"/>
    <n v="3525807"/>
    <n v="2.1483699391373374"/>
    <n v="0.8800652072659525"/>
    <n v="4048930.7699999986"/>
    <n v="0.53453081716385276"/>
    <n v="-0.28387668695422086"/>
    <n v="0.89070563577084272"/>
    <n v="4294"/>
    <d v="2021-09-23T00:00:00"/>
    <m/>
    <d v="2021-12-02T00:00:00"/>
    <d v="2021-12-16T00:00:00"/>
    <n v="51"/>
  </r>
  <r>
    <s v="SS22"/>
    <m/>
    <x v="18"/>
    <m/>
    <x v="0"/>
    <x v="0"/>
    <x v="6"/>
    <m/>
    <x v="2"/>
    <x v="2"/>
    <x v="1"/>
    <x v="1"/>
    <x v="0"/>
    <n v="6"/>
    <n v="1"/>
    <n v="0"/>
    <n v="0"/>
    <n v="1"/>
    <n v="1"/>
    <n v="1"/>
    <n v="1"/>
    <n v="1"/>
    <n v="1"/>
    <n v="8.8213577313465468"/>
    <n v="4130"/>
    <n v="688.33333333333337"/>
    <n v="2.7"/>
    <x v="12"/>
    <n v="3"/>
    <n v="2499"/>
    <n v="1.2263624430216213"/>
    <x v="341"/>
    <n v="4428"/>
    <n v="2465"/>
    <n v="770"/>
    <n v="243"/>
    <n v="243"/>
    <n v="103"/>
    <n v="131"/>
    <n v="360"/>
    <n v="113"/>
    <n v="0"/>
    <n v="39060.972034402512"/>
    <n v="47902.909090909096"/>
    <n v="3688524.0000000005"/>
    <n v="11065572"/>
    <n v="3897"/>
    <n v="2169"/>
    <n v="678"/>
    <n v="214"/>
    <n v="214"/>
    <n v="91"/>
    <n v="115"/>
    <n v="317"/>
    <n v="99"/>
    <n v="0"/>
    <n v="9738603"/>
    <n v="6876656.5699999994"/>
    <n v="3246201"/>
    <n v="2.1183705414421348"/>
    <n v="0.88008130081300817"/>
    <n v="3630455.5699999994"/>
    <n v="0.52793905483635339"/>
    <n v="-0.29387648618595508"/>
    <n v="0.86433830171635018"/>
    <n v="4428"/>
    <d v="2021-09-23T00:00:00"/>
    <m/>
    <d v="2021-12-02T00:00:00"/>
    <d v="2021-12-16T00:00:00"/>
    <n v="51"/>
  </r>
  <r>
    <s v="SS22"/>
    <m/>
    <x v="23"/>
    <m/>
    <x v="0"/>
    <x v="0"/>
    <x v="1"/>
    <s v="Bottom"/>
    <x v="2"/>
    <x v="3"/>
    <x v="0"/>
    <x v="1"/>
    <x v="0"/>
    <n v="6"/>
    <n v="1"/>
    <n v="0"/>
    <n v="0"/>
    <n v="1"/>
    <n v="1"/>
    <n v="1"/>
    <n v="1"/>
    <n v="1"/>
    <n v="1"/>
    <n v="5"/>
    <n v="6578"/>
    <n v="1096.3333333333333"/>
    <n v="2.7"/>
    <x v="1"/>
    <n v="3.2553717439805534"/>
    <n v="1599"/>
    <n v="1.2758133570847765"/>
    <x v="342"/>
    <n v="2860"/>
    <n v="1615"/>
    <n v="502"/>
    <n v="155"/>
    <n v="155"/>
    <n v="53"/>
    <n v="69"/>
    <n v="239"/>
    <n v="72"/>
    <n v="0"/>
    <n v="14300"/>
    <n v="18244.131006312306"/>
    <n v="1404798.0874860475"/>
    <n v="4573140"/>
    <n v="2516"/>
    <n v="1421"/>
    <n v="442"/>
    <n v="136"/>
    <n v="136"/>
    <n v="47"/>
    <n v="61"/>
    <n v="210"/>
    <n v="63"/>
    <n v="0"/>
    <n v="4023084"/>
    <n v="2727804.5082999449"/>
    <n v="1235829.3664737397"/>
    <n v="2.2072662960610332"/>
    <n v="0.87972027972027977"/>
    <n v="1491975.1418262052"/>
    <n v="0.54695090402796198"/>
    <n v="-0.32196183119717492"/>
    <n v="0.94177692338795804"/>
    <n v="2860"/>
    <d v="2021-09-23T00:00:00"/>
    <m/>
    <d v="2021-12-02T00:00:00"/>
    <d v="2021-12-16T00:00:00"/>
    <n v="51"/>
  </r>
  <r>
    <s v="SS22"/>
    <m/>
    <x v="23"/>
    <m/>
    <x v="0"/>
    <x v="0"/>
    <x v="1"/>
    <s v="Bottom"/>
    <x v="2"/>
    <x v="3"/>
    <x v="0"/>
    <x v="1"/>
    <x v="0"/>
    <n v="6"/>
    <n v="1"/>
    <n v="0"/>
    <n v="0"/>
    <n v="1"/>
    <n v="1"/>
    <n v="0"/>
    <n v="0"/>
    <n v="0"/>
    <n v="0"/>
    <n v="5.4999999999999991"/>
    <n v="6578"/>
    <n v="1096.3333333333333"/>
    <n v="2.7"/>
    <x v="0"/>
    <n v="3.3295888154079347"/>
    <n v="1799"/>
    <n v="1.2758133570847765"/>
    <x v="343"/>
    <n v="1453"/>
    <n v="208"/>
    <n v="502"/>
    <n v="155"/>
    <n v="155"/>
    <n v="53"/>
    <n v="69"/>
    <n v="239"/>
    <n v="72"/>
    <n v="0"/>
    <n v="7991.4999999999991"/>
    <n v="10195.66244314299"/>
    <n v="785066.00812201027"/>
    <n v="2613947"/>
    <n v="1278"/>
    <n v="183"/>
    <n v="442"/>
    <n v="136"/>
    <n v="136"/>
    <n v="47"/>
    <n v="61"/>
    <n v="210"/>
    <n v="63"/>
    <n v="0"/>
    <n v="2299122"/>
    <n v="1538551.5551299395"/>
    <n v="690512.2906950647"/>
    <n v="2.2281305863234446"/>
    <n v="0.87955953200275294"/>
    <n v="848039.26443487476"/>
    <n v="0.55119327110442717"/>
    <n v="-0.33080908488982341"/>
    <n v="0.95977349574766824"/>
    <n v="1453"/>
    <d v="2021-09-23T00:00:00"/>
    <m/>
    <d v="2021-12-02T00:00:00"/>
    <d v="2021-12-16T00:00:00"/>
    <n v="51"/>
  </r>
  <r>
    <s v="SS22"/>
    <m/>
    <x v="23"/>
    <m/>
    <x v="0"/>
    <x v="0"/>
    <x v="1"/>
    <s v="Bottom"/>
    <x v="2"/>
    <x v="3"/>
    <x v="1"/>
    <x v="1"/>
    <x v="0"/>
    <n v="6"/>
    <n v="1"/>
    <n v="0"/>
    <n v="0"/>
    <n v="1"/>
    <n v="1"/>
    <n v="0"/>
    <n v="0"/>
    <n v="0"/>
    <n v="0"/>
    <n v="4.5000000000000009"/>
    <n v="6578"/>
    <n v="1096.3333333333333"/>
    <n v="2.7"/>
    <x v="3"/>
    <n v="3.1646619900137538"/>
    <n v="1399"/>
    <n v="1.2758133570847765"/>
    <x v="344"/>
    <n v="1340"/>
    <n v="195"/>
    <n v="463"/>
    <n v="147"/>
    <n v="147"/>
    <n v="47"/>
    <n v="58"/>
    <n v="217"/>
    <n v="66"/>
    <n v="0"/>
    <n v="6030.0000000000009"/>
    <n v="7693.1545432212033"/>
    <n v="592372.89982803271"/>
    <n v="1874660"/>
    <n v="1178"/>
    <n v="172"/>
    <n v="407"/>
    <n v="129"/>
    <n v="129"/>
    <n v="41"/>
    <n v="51"/>
    <n v="191"/>
    <n v="58"/>
    <n v="0"/>
    <n v="1648022"/>
    <n v="1071909.6486060244"/>
    <n v="520757.66865479294"/>
    <n v="2.0583655568144628"/>
    <n v="0.87910447761194033"/>
    <n v="551151.97995123151"/>
    <n v="0.51417764609916761"/>
    <n v="-0.34957807079879732"/>
    <n v="0.80951837755778899"/>
    <n v="1340"/>
    <d v="2021-09-23T00:00:00"/>
    <m/>
    <d v="2021-12-02T00:00:00"/>
    <d v="2021-12-16T00:00:00"/>
    <n v="51"/>
  </r>
  <r>
    <s v="SS22"/>
    <m/>
    <x v="23"/>
    <m/>
    <x v="0"/>
    <x v="0"/>
    <x v="1"/>
    <s v="Bottom"/>
    <x v="2"/>
    <x v="3"/>
    <x v="1"/>
    <x v="1"/>
    <x v="0"/>
    <n v="6"/>
    <n v="1"/>
    <n v="0"/>
    <n v="0"/>
    <n v="1"/>
    <n v="1"/>
    <n v="0"/>
    <n v="0"/>
    <n v="0"/>
    <n v="0"/>
    <n v="4.6505310628293621"/>
    <n v="6578"/>
    <n v="1096.3333333333333"/>
    <n v="2.7"/>
    <x v="1"/>
    <n v="3.4999999999999996"/>
    <n v="1599"/>
    <n v="1.2758133570847765"/>
    <x v="321"/>
    <n v="1340"/>
    <n v="195"/>
    <n v="463"/>
    <n v="147"/>
    <n v="147"/>
    <n v="47"/>
    <n v="58"/>
    <n v="217"/>
    <n v="66"/>
    <n v="0"/>
    <n v="6231.7116241913454"/>
    <n v="7950.5009276437859"/>
    <n v="612188.57142857148"/>
    <n v="2142660"/>
    <n v="1178"/>
    <n v="172"/>
    <n v="407"/>
    <n v="129"/>
    <n v="129"/>
    <n v="41"/>
    <n v="51"/>
    <n v="191"/>
    <n v="58"/>
    <n v="0"/>
    <n v="1883622"/>
    <n v="1221791.3314285714"/>
    <n v="538177.71428571432"/>
    <n v="2.2702376910016975"/>
    <n v="0.87910447761194033"/>
    <n v="683613.61714285705"/>
    <n v="0.55951748842705107"/>
    <n v="-0.3513606597138007"/>
    <n v="0.99577611940298483"/>
    <n v="1340"/>
    <d v="2021-09-23T00:00:00"/>
    <m/>
    <d v="2021-12-02T00:00:00"/>
    <d v="2021-12-16T00:00:00"/>
    <n v="51"/>
  </r>
  <r>
    <s v="SS22"/>
    <m/>
    <x v="24"/>
    <m/>
    <x v="0"/>
    <x v="0"/>
    <x v="19"/>
    <s v="Top"/>
    <x v="2"/>
    <x v="3"/>
    <x v="0"/>
    <x v="1"/>
    <x v="0"/>
    <n v="6"/>
    <n v="2"/>
    <n v="0"/>
    <n v="0"/>
    <n v="2"/>
    <n v="2"/>
    <n v="0"/>
    <n v="0"/>
    <n v="0"/>
    <n v="0"/>
    <n v="4.3597877524161675"/>
    <n v="9127"/>
    <n v="1521.1666666666667"/>
    <n v="2.7"/>
    <x v="3"/>
    <n v="3.4535941041813865"/>
    <n v="2798"/>
    <n v="1.2066750916410569"/>
    <x v="263"/>
    <n v="2917"/>
    <n v="425"/>
    <n v="1018"/>
    <n v="318"/>
    <n v="318"/>
    <n v="94"/>
    <n v="118"/>
    <n v="481"/>
    <n v="145"/>
    <n v="0"/>
    <n v="12717.500873797961"/>
    <n v="15345.891532335376"/>
    <n v="1181633.6479898239"/>
    <n v="4080883"/>
    <n v="2568"/>
    <n v="374"/>
    <n v="896"/>
    <n v="280"/>
    <n v="280"/>
    <n v="83"/>
    <n v="104"/>
    <n v="423"/>
    <n v="128"/>
    <n v="0"/>
    <n v="3592632"/>
    <n v="2307992.4664866924"/>
    <n v="1040258.8988816825"/>
    <n v="2.2186712067235099"/>
    <n v="0.88035653068220776"/>
    <n v="1267733.5676050098"/>
    <n v="0.54927976846250215"/>
    <n v="-0.35757615406011733"/>
    <n v="0.95322168627561665"/>
    <n v="1458.5"/>
    <d v="2021-09-23T00:00:00"/>
    <m/>
    <d v="2021-12-02T00:00:00"/>
    <d v="2021-12-16T00:00:00"/>
    <n v="51"/>
  </r>
  <r>
    <s v="SS22"/>
    <m/>
    <x v="24"/>
    <m/>
    <x v="0"/>
    <x v="0"/>
    <x v="19"/>
    <s v="Top"/>
    <x v="2"/>
    <x v="3"/>
    <x v="1"/>
    <x v="1"/>
    <x v="0"/>
    <n v="6"/>
    <n v="2"/>
    <n v="0"/>
    <n v="0"/>
    <n v="2"/>
    <n v="2"/>
    <n v="0"/>
    <n v="0"/>
    <n v="0"/>
    <n v="0"/>
    <n v="3.9000000000000004"/>
    <n v="9127"/>
    <n v="1521.1666666666667"/>
    <n v="2.7"/>
    <x v="4"/>
    <n v="3.3088227480058663"/>
    <n v="2398"/>
    <n v="1.2066750916410569"/>
    <x v="345"/>
    <n v="2973"/>
    <n v="434"/>
    <n v="1042"/>
    <n v="326"/>
    <n v="326"/>
    <n v="91"/>
    <n v="115"/>
    <n v="489"/>
    <n v="150"/>
    <n v="0"/>
    <n v="11594.7"/>
    <n v="13991.035685050563"/>
    <n v="1077309.7477488935"/>
    <n v="3564627"/>
    <n v="2616"/>
    <n v="382"/>
    <n v="917"/>
    <n v="287"/>
    <n v="287"/>
    <n v="80"/>
    <n v="101"/>
    <n v="430"/>
    <n v="132"/>
    <n v="0"/>
    <n v="3136584"/>
    <n v="2006482.4418435213"/>
    <n v="947945.6105318215"/>
    <n v="2.1166640992385988"/>
    <n v="0.8799192734611504"/>
    <n v="1058536.8313116999"/>
    <n v="0.52755848206632427"/>
    <n v="-0.36029692115896739"/>
    <n v="0.86249353636332793"/>
    <n v="1486.5"/>
    <d v="2021-09-23T00:00:00"/>
    <m/>
    <d v="2021-12-02T00:00:00"/>
    <d v="2021-12-16T00:00:00"/>
    <n v="51"/>
  </r>
  <r>
    <s v="SS22"/>
    <m/>
    <x v="23"/>
    <m/>
    <x v="1"/>
    <x v="0"/>
    <x v="1"/>
    <s v="Bottom"/>
    <x v="2"/>
    <x v="1"/>
    <x v="0"/>
    <x v="1"/>
    <x v="0"/>
    <n v="6"/>
    <n v="4"/>
    <n v="0"/>
    <n v="0"/>
    <n v="4"/>
    <n v="4"/>
    <n v="0"/>
    <n v="0"/>
    <n v="0"/>
    <n v="0"/>
    <n v="4.6154330320049066"/>
    <n v="6578"/>
    <n v="1096.3333333333333"/>
    <n v="2.7"/>
    <x v="3"/>
    <n v="2.9999999999999996"/>
    <n v="5596"/>
    <n v="1.3121795970780794"/>
    <x v="346"/>
    <n v="8381"/>
    <n v="1266"/>
    <n v="2975"/>
    <n v="935"/>
    <n v="935"/>
    <n v="197"/>
    <n v="245"/>
    <n v="1402"/>
    <n v="426"/>
    <n v="0"/>
    <n v="38681.944241233119"/>
    <n v="50757.658008658007"/>
    <n v="3908339.6666666665"/>
    <n v="11725019"/>
    <n v="7376"/>
    <n v="1114"/>
    <n v="2618"/>
    <n v="823"/>
    <n v="823"/>
    <n v="173"/>
    <n v="216"/>
    <n v="1234"/>
    <n v="375"/>
    <n v="0"/>
    <n v="10319024"/>
    <n v="6263826.6399999997"/>
    <n v="3439674.666666667"/>
    <n v="1.8210520607375269"/>
    <n v="0.88008590860279201"/>
    <n v="2824151.9733333327"/>
    <n v="0.4508668798875527"/>
    <n v="-0.39298264642082437"/>
    <n v="0.6026822574871733"/>
    <n v="2095.25"/>
    <d v="2021-11-04T00:00:00"/>
    <m/>
    <d v="2022-01-13T00:00:00"/>
    <d v="2022-01-27T00:00:00"/>
    <n v="5"/>
  </r>
  <r>
    <s v="SS22"/>
    <m/>
    <x v="23"/>
    <m/>
    <x v="1"/>
    <x v="0"/>
    <x v="1"/>
    <s v="Bottom"/>
    <x v="2"/>
    <x v="1"/>
    <x v="1"/>
    <x v="1"/>
    <x v="0"/>
    <n v="6"/>
    <n v="3"/>
    <n v="0"/>
    <n v="0"/>
    <n v="3"/>
    <n v="3"/>
    <n v="0"/>
    <n v="0"/>
    <n v="0"/>
    <n v="0"/>
    <n v="3.9556141568076364"/>
    <n v="6578"/>
    <n v="1096.3333333333333"/>
    <n v="2.7"/>
    <x v="4"/>
    <n v="2.9999999999999996"/>
    <n v="3597"/>
    <n v="1.3121795970780794"/>
    <x v="336"/>
    <n v="6277"/>
    <n v="925"/>
    <n v="2181"/>
    <n v="688"/>
    <n v="688"/>
    <n v="201"/>
    <n v="253"/>
    <n v="1028"/>
    <n v="313"/>
    <n v="0"/>
    <n v="24829.390062281534"/>
    <n v="32580.619047619053"/>
    <n v="2508707.666666667"/>
    <n v="7526123"/>
    <n v="5523"/>
    <n v="814"/>
    <n v="1919"/>
    <n v="605"/>
    <n v="605"/>
    <n v="177"/>
    <n v="223"/>
    <n v="905"/>
    <n v="275"/>
    <n v="0"/>
    <n v="6622077"/>
    <n v="4251118.4466666672"/>
    <n v="2207359.0000000005"/>
    <n v="1.9258844830707946"/>
    <n v="0.87987892305241355"/>
    <n v="2043759.4466666668"/>
    <n v="0.4807580575105343"/>
    <n v="-0.35803850564306827"/>
    <n v="0.69454516488768525"/>
    <n v="2092.3333333333335"/>
    <d v="2021-11-04T00:00:00"/>
    <m/>
    <d v="2022-01-13T00:00:00"/>
    <d v="2022-01-27T00:00:00"/>
    <n v="5"/>
  </r>
  <r>
    <s v="SS22"/>
    <m/>
    <x v="21"/>
    <m/>
    <x v="1"/>
    <x v="0"/>
    <x v="3"/>
    <s v="Top"/>
    <x v="2"/>
    <x v="1"/>
    <x v="0"/>
    <x v="1"/>
    <x v="0"/>
    <n v="6"/>
    <n v="1"/>
    <n v="0"/>
    <n v="0"/>
    <n v="1"/>
    <n v="1"/>
    <n v="0"/>
    <n v="0"/>
    <n v="0"/>
    <n v="0"/>
    <n v="3.4540053041786827"/>
    <n v="6774"/>
    <n v="1129"/>
    <n v="2.7"/>
    <x v="5"/>
    <n v="3.0000000000000009"/>
    <n v="999"/>
    <n v="1.252075472913518"/>
    <x v="307"/>
    <n v="1613"/>
    <n v="239"/>
    <n v="566"/>
    <n v="176"/>
    <n v="176"/>
    <n v="48"/>
    <n v="63"/>
    <n v="265"/>
    <n v="80"/>
    <n v="0"/>
    <n v="5571.3105556402152"/>
    <n v="6975.7012987012968"/>
    <n v="537128.99999999988"/>
    <n v="1611387"/>
    <n v="1418"/>
    <n v="210"/>
    <n v="498"/>
    <n v="155"/>
    <n v="155"/>
    <n v="42"/>
    <n v="55"/>
    <n v="233"/>
    <n v="70"/>
    <n v="0"/>
    <n v="1416582"/>
    <n v="898693.73999999987"/>
    <n v="472193.99999999983"/>
    <n v="1.9032299012693938"/>
    <n v="0.87910725356478614"/>
    <n v="426499.74000000005"/>
    <n v="0.47457740164074147"/>
    <n v="-0.3655900329102022"/>
    <n v="0.6731432114073157"/>
    <n v="1613"/>
    <d v="2021-11-04T00:00:00"/>
    <m/>
    <d v="2022-01-13T00:00:00"/>
    <d v="2022-01-27T00:00:00"/>
    <n v="5"/>
  </r>
  <r>
    <s v="SS22"/>
    <m/>
    <x v="21"/>
    <m/>
    <x v="1"/>
    <x v="0"/>
    <x v="3"/>
    <s v="Top"/>
    <x v="2"/>
    <x v="1"/>
    <x v="0"/>
    <x v="1"/>
    <x v="0"/>
    <n v="6"/>
    <n v="1"/>
    <n v="0"/>
    <n v="0"/>
    <n v="1"/>
    <n v="1"/>
    <n v="0"/>
    <n v="0"/>
    <n v="0"/>
    <n v="0"/>
    <n v="4.1454978575678094"/>
    <n v="6774"/>
    <n v="1129"/>
    <n v="2.7"/>
    <x v="4"/>
    <n v="3"/>
    <n v="1199"/>
    <n v="1.252075472913518"/>
    <x v="146"/>
    <n v="1613"/>
    <n v="239"/>
    <n v="566"/>
    <n v="176"/>
    <n v="176"/>
    <n v="48"/>
    <n v="63"/>
    <n v="265"/>
    <n v="80"/>
    <n v="0"/>
    <n v="6686.6880442568763"/>
    <n v="8372.2380952380954"/>
    <n v="644662.33333333337"/>
    <n v="1933987"/>
    <n v="1418"/>
    <n v="210"/>
    <n v="498"/>
    <n v="155"/>
    <n v="155"/>
    <n v="42"/>
    <n v="55"/>
    <n v="233"/>
    <n v="70"/>
    <n v="0"/>
    <n v="1700182"/>
    <n v="1078612.4066666667"/>
    <n v="566727.33333333337"/>
    <n v="1.9032299012693934"/>
    <n v="0.87910725356478614"/>
    <n v="511885.07333333336"/>
    <n v="0.47457740164074136"/>
    <n v="-0.36559003291020209"/>
    <n v="0.67314321140731548"/>
    <n v="1613"/>
    <d v="2021-11-04T00:00:00"/>
    <m/>
    <d v="2022-01-13T00:00:00"/>
    <d v="2022-01-27T00:00:00"/>
    <n v="5"/>
  </r>
  <r>
    <s v="SS22"/>
    <m/>
    <x v="21"/>
    <m/>
    <x v="1"/>
    <x v="0"/>
    <x v="3"/>
    <s v="Top"/>
    <x v="2"/>
    <x v="1"/>
    <x v="1"/>
    <x v="1"/>
    <x v="0"/>
    <n v="6"/>
    <n v="1"/>
    <n v="0"/>
    <n v="0"/>
    <n v="1"/>
    <n v="1"/>
    <n v="0"/>
    <n v="0"/>
    <n v="0"/>
    <n v="0"/>
    <n v="2.7625127507895577"/>
    <n v="6774"/>
    <n v="1129"/>
    <n v="2.7"/>
    <x v="6"/>
    <n v="3"/>
    <n v="799"/>
    <n v="1.252075472913518"/>
    <x v="337"/>
    <n v="1912"/>
    <n v="281"/>
    <n v="660"/>
    <n v="208"/>
    <n v="208"/>
    <n v="67"/>
    <n v="85"/>
    <n v="310"/>
    <n v="93"/>
    <n v="0"/>
    <n v="5281.9243795096345"/>
    <n v="6613.3679653679656"/>
    <n v="509229.33333333337"/>
    <n v="1527688"/>
    <n v="1683"/>
    <n v="247"/>
    <n v="581"/>
    <n v="183"/>
    <n v="183"/>
    <n v="59"/>
    <n v="75"/>
    <n v="273"/>
    <n v="82"/>
    <n v="0"/>
    <n v="1344717"/>
    <n v="881273.02999999991"/>
    <n v="448238.99999999994"/>
    <n v="1.966078431372549"/>
    <n v="0.88023012552301261"/>
    <n v="433034.02999999997"/>
    <n v="0.49137329211129949"/>
    <n v="-0.34464052287581703"/>
    <n v="0.73060146443514618"/>
    <n v="1912"/>
    <d v="2021-11-04T00:00:00"/>
    <m/>
    <d v="2022-01-13T00:00:00"/>
    <d v="2022-01-27T00:00:00"/>
    <n v="5"/>
  </r>
  <r>
    <s v="SS22"/>
    <m/>
    <x v="21"/>
    <m/>
    <x v="1"/>
    <x v="0"/>
    <x v="3"/>
    <s v="Top"/>
    <x v="2"/>
    <x v="1"/>
    <x v="1"/>
    <x v="1"/>
    <x v="0"/>
    <n v="6"/>
    <n v="3"/>
    <n v="0"/>
    <n v="0"/>
    <n v="3"/>
    <n v="3"/>
    <n v="0"/>
    <n v="0"/>
    <n v="0"/>
    <n v="0"/>
    <n v="3.4540053041786827"/>
    <n v="6774"/>
    <n v="1129"/>
    <n v="2.7"/>
    <x v="5"/>
    <n v="3.0000000000000009"/>
    <n v="2997"/>
    <n v="1.252075472913518"/>
    <x v="307"/>
    <n v="5749"/>
    <n v="842"/>
    <n v="1984"/>
    <n v="623"/>
    <n v="623"/>
    <n v="202"/>
    <n v="257"/>
    <n v="934"/>
    <n v="284"/>
    <n v="0"/>
    <n v="19857.076493723245"/>
    <n v="24862.558441558434"/>
    <n v="1914416.9999999995"/>
    <n v="5743251"/>
    <n v="5059"/>
    <n v="741"/>
    <n v="1746"/>
    <n v="548"/>
    <n v="548"/>
    <n v="178"/>
    <n v="226"/>
    <n v="822"/>
    <n v="250"/>
    <n v="0"/>
    <n v="5053941"/>
    <n v="3312177.8399999994"/>
    <n v="1684646.9999999995"/>
    <n v="1.9660960664162881"/>
    <n v="0.87997912680466173"/>
    <n v="1627530.8399999999"/>
    <n v="0.49137785427608566"/>
    <n v="-0.34463464452790415"/>
    <n v="0.73012349973908508"/>
    <n v="1916.3333333333333"/>
    <d v="2021-11-04T00:00:00"/>
    <m/>
    <d v="2022-01-13T00:00:00"/>
    <d v="2022-01-27T00:00:00"/>
    <n v="5"/>
  </r>
  <r>
    <s v="SS22"/>
    <m/>
    <x v="18"/>
    <m/>
    <x v="1"/>
    <x v="0"/>
    <x v="6"/>
    <m/>
    <x v="2"/>
    <x v="2"/>
    <x v="0"/>
    <x v="1"/>
    <x v="0"/>
    <n v="6"/>
    <n v="2"/>
    <n v="0"/>
    <n v="0"/>
    <n v="2"/>
    <n v="2"/>
    <n v="0"/>
    <n v="0"/>
    <n v="0"/>
    <n v="0"/>
    <n v="9.8803442537170802"/>
    <n v="4130"/>
    <n v="688.33333333333337"/>
    <n v="2.7"/>
    <x v="14"/>
    <n v="3"/>
    <n v="5598"/>
    <n v="1.2263624430216213"/>
    <x v="141"/>
    <n v="6361"/>
    <n v="922"/>
    <n v="2181"/>
    <n v="685"/>
    <n v="685"/>
    <n v="240"/>
    <n v="305"/>
    <n v="1032"/>
    <n v="311"/>
    <n v="0"/>
    <n v="62848.869797894346"/>
    <n v="77075.493506493498"/>
    <n v="5934812.9999999991"/>
    <n v="17804439"/>
    <n v="5597"/>
    <n v="811"/>
    <n v="1919"/>
    <n v="603"/>
    <n v="603"/>
    <n v="211"/>
    <n v="268"/>
    <n v="908"/>
    <n v="274"/>
    <n v="0"/>
    <n v="15666003"/>
    <n v="10414864.41"/>
    <n v="5222001"/>
    <n v="1.9944202251206002"/>
    <n v="0.87989309856940734"/>
    <n v="5192863.41"/>
    <n v="0.49860115365630575"/>
    <n v="-0.33519325829313318"/>
    <n v="0.75487659173086019"/>
    <n v="3180.5"/>
    <d v="2021-11-04T00:00:00"/>
    <m/>
    <d v="2022-01-13T00:00:00"/>
    <d v="2022-01-27T00:00:00"/>
    <n v="5"/>
  </r>
  <r>
    <s v="SS22"/>
    <m/>
    <x v="18"/>
    <m/>
    <x v="1"/>
    <x v="0"/>
    <x v="6"/>
    <m/>
    <x v="2"/>
    <x v="2"/>
    <x v="1"/>
    <x v="1"/>
    <x v="0"/>
    <n v="6"/>
    <n v="2"/>
    <n v="0"/>
    <n v="0"/>
    <n v="2"/>
    <n v="2"/>
    <n v="0"/>
    <n v="0"/>
    <n v="0"/>
    <n v="0"/>
    <n v="8.8213577313465468"/>
    <n v="4130"/>
    <n v="688.33333333333337"/>
    <n v="2.7"/>
    <x v="12"/>
    <n v="3"/>
    <n v="4998"/>
    <n v="1.2263624430216213"/>
    <x v="341"/>
    <n v="6458"/>
    <n v="936"/>
    <n v="2213"/>
    <n v="694"/>
    <n v="694"/>
    <n v="249"/>
    <n v="314"/>
    <n v="1041"/>
    <n v="317"/>
    <n v="0"/>
    <n v="56968.328229036"/>
    <n v="69863.818181818191"/>
    <n v="5379514.0000000009"/>
    <n v="16138542"/>
    <n v="5683"/>
    <n v="824"/>
    <n v="1947"/>
    <n v="611"/>
    <n v="611"/>
    <n v="219"/>
    <n v="276"/>
    <n v="916"/>
    <n v="279"/>
    <n v="0"/>
    <n v="14201817"/>
    <n v="9511543.8599999994"/>
    <n v="4733939"/>
    <n v="2.009224001407707"/>
    <n v="0.87999380613192935"/>
    <n v="4777604.8599999994"/>
    <n v="0.50229541390139787"/>
    <n v="-0.33025866619743094"/>
    <n v="0.76810467637039292"/>
    <n v="3229"/>
    <d v="2021-11-04T00:00:00"/>
    <m/>
    <d v="2022-01-13T00:00:00"/>
    <d v="2022-01-27T00:00:00"/>
    <n v="5"/>
  </r>
  <r>
    <s v="SS22"/>
    <m/>
    <x v="23"/>
    <m/>
    <x v="1"/>
    <x v="0"/>
    <x v="1"/>
    <s v="Bottom"/>
    <x v="2"/>
    <x v="3"/>
    <x v="0"/>
    <x v="1"/>
    <x v="0"/>
    <n v="6"/>
    <n v="3"/>
    <n v="0"/>
    <n v="0"/>
    <n v="3"/>
    <n v="3"/>
    <n v="0"/>
    <n v="0"/>
    <n v="0"/>
    <n v="0"/>
    <n v="5.0000000000000009"/>
    <n v="6578"/>
    <n v="1096.3333333333333"/>
    <n v="2.7"/>
    <x v="1"/>
    <n v="3.2553717439805525"/>
    <n v="4797"/>
    <n v="1.2758133570847765"/>
    <x v="347"/>
    <n v="3126"/>
    <n v="467"/>
    <n v="1094"/>
    <n v="345"/>
    <n v="345"/>
    <n v="93"/>
    <n v="115"/>
    <n v="514"/>
    <n v="153"/>
    <n v="0"/>
    <n v="15630.000000000004"/>
    <n v="19940.962771235063"/>
    <n v="1535454.1333850999"/>
    <n v="4998474"/>
    <n v="2752"/>
    <n v="411"/>
    <n v="963"/>
    <n v="304"/>
    <n v="304"/>
    <n v="82"/>
    <n v="101"/>
    <n v="452"/>
    <n v="135"/>
    <n v="0"/>
    <n v="4400448"/>
    <n v="2788184.0932507287"/>
    <n v="1351749.7680984628"/>
    <n v="2.0626481017806504"/>
    <n v="0.88035828534868843"/>
    <n v="1436434.3251522658"/>
    <n v="0.51518632812998189"/>
    <n v="-0.36638631038232272"/>
    <n v="0.81586934616134021"/>
    <n v="1042"/>
    <d v="2021-11-04T00:00:00"/>
    <m/>
    <d v="2022-01-13T00:00:00"/>
    <d v="2022-01-27T00:00:00"/>
    <n v="5"/>
  </r>
  <r>
    <s v="SS22"/>
    <m/>
    <x v="23"/>
    <m/>
    <x v="1"/>
    <x v="0"/>
    <x v="1"/>
    <s v="Bottom"/>
    <x v="2"/>
    <x v="3"/>
    <x v="1"/>
    <x v="1"/>
    <x v="0"/>
    <n v="6"/>
    <n v="2"/>
    <n v="0"/>
    <n v="0"/>
    <n v="2"/>
    <n v="2"/>
    <n v="0"/>
    <n v="0"/>
    <n v="0"/>
    <n v="0"/>
    <n v="4.5000000000000009"/>
    <n v="6578"/>
    <n v="1096.3333333333333"/>
    <n v="2.7"/>
    <x v="3"/>
    <n v="3.1646619900137538"/>
    <n v="2798"/>
    <n v="1.2758133570847765"/>
    <x v="344"/>
    <n v="1859"/>
    <n v="277"/>
    <n v="649"/>
    <n v="205"/>
    <n v="205"/>
    <n v="57"/>
    <n v="67"/>
    <n v="305"/>
    <n v="94"/>
    <n v="0"/>
    <n v="8365.5000000000018"/>
    <n v="10672.816638692701"/>
    <n v="821806.88117933797"/>
    <n v="2600741"/>
    <n v="1635"/>
    <n v="244"/>
    <n v="571"/>
    <n v="180"/>
    <n v="180"/>
    <n v="50"/>
    <n v="59"/>
    <n v="268"/>
    <n v="83"/>
    <n v="0"/>
    <n v="2287365"/>
    <n v="1457205.3928971649"/>
    <n v="722783.35165584588"/>
    <n v="2.0161025977684872"/>
    <n v="0.87950511027434108"/>
    <n v="734422.04124131904"/>
    <n v="0.50399349660734283"/>
    <n v="-0.3629327226318646"/>
    <n v="0.77317253757475868"/>
    <n v="929.5"/>
    <d v="2021-11-04T00:00:00"/>
    <m/>
    <d v="2022-01-13T00:00:00"/>
    <d v="2022-01-27T00:00:00"/>
    <n v="5"/>
  </r>
  <r>
    <s v="SS22"/>
    <m/>
    <x v="24"/>
    <m/>
    <x v="1"/>
    <x v="0"/>
    <x v="19"/>
    <s v="Top"/>
    <x v="2"/>
    <x v="3"/>
    <x v="0"/>
    <x v="1"/>
    <x v="0"/>
    <n v="6"/>
    <n v="1"/>
    <n v="0"/>
    <n v="0"/>
    <n v="1"/>
    <n v="1"/>
    <n v="0"/>
    <n v="0"/>
    <n v="0"/>
    <n v="0"/>
    <n v="4"/>
    <n v="9127"/>
    <n v="1521.1666666666667"/>
    <n v="2.7"/>
    <x v="3"/>
    <n v="3.7642343193066741"/>
    <n v="1399"/>
    <n v="1.2066750916410569"/>
    <x v="264"/>
    <n v="1161"/>
    <n v="174"/>
    <n v="410"/>
    <n v="130"/>
    <n v="130"/>
    <n v="30"/>
    <n v="38"/>
    <n v="190"/>
    <n v="59"/>
    <n v="0"/>
    <n v="4644"/>
    <n v="5603.7991255810684"/>
    <n v="431492.53266974224"/>
    <n v="1624239"/>
    <n v="1020"/>
    <n v="153"/>
    <n v="361"/>
    <n v="114"/>
    <n v="114"/>
    <n v="26"/>
    <n v="33"/>
    <n v="167"/>
    <n v="52"/>
    <n v="0"/>
    <n v="1426980"/>
    <n v="875078.33805875794"/>
    <n v="379089.04678995442"/>
    <n v="2.3083714643531263"/>
    <n v="0.87855297157622736"/>
    <n v="495989.29126880353"/>
    <n v="0.56679415967385072"/>
    <n v="-0.38676201624496631"/>
    <n v="1.0280266095092068"/>
    <n v="1161"/>
    <d v="2021-11-04T00:00:00"/>
    <m/>
    <d v="2022-01-13T00:00:00"/>
    <d v="2022-01-27T00:00:00"/>
    <n v="5"/>
  </r>
  <r>
    <s v="SS22"/>
    <m/>
    <x v="23"/>
    <m/>
    <x v="2"/>
    <x v="0"/>
    <x v="1"/>
    <s v="Bottom"/>
    <x v="2"/>
    <x v="1"/>
    <x v="0"/>
    <x v="1"/>
    <x v="0"/>
    <n v="6"/>
    <n v="6"/>
    <n v="0"/>
    <n v="0"/>
    <n v="6"/>
    <n v="6"/>
    <n v="0"/>
    <n v="0"/>
    <n v="0"/>
    <n v="0"/>
    <n v="4.6154330320049057"/>
    <n v="6578"/>
    <n v="1096.3333333333333"/>
    <n v="2.7"/>
    <x v="3"/>
    <n v="3.0000000000000004"/>
    <n v="8394"/>
    <n v="1.3121795970780794"/>
    <x v="348"/>
    <n v="14032"/>
    <n v="2155"/>
    <n v="5032"/>
    <n v="1580"/>
    <n v="1580"/>
    <n v="264"/>
    <n v="334"/>
    <n v="2370"/>
    <n v="717"/>
    <n v="0"/>
    <n v="64763.756305092837"/>
    <n v="84981.679653679646"/>
    <n v="6543589.333333333"/>
    <n v="19630768"/>
    <n v="12347"/>
    <n v="1896"/>
    <n v="4428"/>
    <n v="1390"/>
    <n v="1390"/>
    <n v="232"/>
    <n v="294"/>
    <n v="2086"/>
    <n v="631"/>
    <n v="0"/>
    <n v="17273453"/>
    <n v="10820201.760000002"/>
    <n v="5757817.666666666"/>
    <n v="1.8792192435409416"/>
    <n v="0.87991733181299892"/>
    <n v="5062384.0933333356"/>
    <n v="0.46786411248336418"/>
    <n v="-0.37359358548635291"/>
    <n v="0.65355758266818742"/>
    <n v="2338.6666666666665"/>
    <d v="2021-12-16T00:00:00"/>
    <m/>
    <d v="2022-02-24T00:00:00"/>
    <d v="2022-03-10T00:00:00"/>
    <n v="11"/>
  </r>
  <r>
    <s v="SS22"/>
    <m/>
    <x v="23"/>
    <m/>
    <x v="2"/>
    <x v="0"/>
    <x v="1"/>
    <s v="Bottom"/>
    <x v="2"/>
    <x v="1"/>
    <x v="1"/>
    <x v="1"/>
    <x v="0"/>
    <n v="6"/>
    <n v="5"/>
    <n v="0"/>
    <n v="0"/>
    <n v="5"/>
    <n v="5"/>
    <n v="0"/>
    <n v="0"/>
    <n v="0"/>
    <n v="0"/>
    <n v="3.9556141568076364"/>
    <n v="6578"/>
    <n v="1096.3333333333333"/>
    <n v="2.7"/>
    <x v="4"/>
    <n v="2.9999999999999996"/>
    <n v="5995"/>
    <n v="1.3121795970780794"/>
    <x v="336"/>
    <n v="13975"/>
    <n v="2135"/>
    <n v="4978"/>
    <n v="1570"/>
    <n v="1570"/>
    <n v="294"/>
    <n v="370"/>
    <n v="2347"/>
    <n v="711"/>
    <n v="0"/>
    <n v="55279.70784138672"/>
    <n v="72536.904761904778"/>
    <n v="5585341.6666666679"/>
    <n v="16756025"/>
    <n v="12300"/>
    <n v="1879"/>
    <n v="4381"/>
    <n v="1382"/>
    <n v="1382"/>
    <n v="259"/>
    <n v="326"/>
    <n v="2065"/>
    <n v="626"/>
    <n v="0"/>
    <n v="14747700"/>
    <n v="9070862.6433333345"/>
    <n v="4915900.0000000009"/>
    <n v="1.8452089430894307"/>
    <n v="0.88014311270125223"/>
    <n v="4154962.6433333335"/>
    <n v="0.45805595418061362"/>
    <n v="-0.3849303523035229"/>
    <n v="0.62404794275491926"/>
    <n v="2795"/>
    <d v="2021-12-16T00:00:00"/>
    <m/>
    <d v="2022-02-24T00:00:00"/>
    <d v="2022-03-10T00:00:00"/>
    <n v="11"/>
  </r>
  <r>
    <s v="SS22"/>
    <m/>
    <x v="40"/>
    <m/>
    <x v="2"/>
    <x v="0"/>
    <x v="10"/>
    <s v="Bottom"/>
    <x v="2"/>
    <x v="1"/>
    <x v="0"/>
    <x v="1"/>
    <x v="0"/>
    <n v="6"/>
    <n v="2"/>
    <n v="0"/>
    <n v="0"/>
    <n v="2"/>
    <n v="2"/>
    <n v="0"/>
    <n v="0"/>
    <n v="0"/>
    <n v="0"/>
    <n v="2.6609410674898966"/>
    <n v="13955"/>
    <n v="2325.8333333333335"/>
    <n v="2.7"/>
    <x v="6"/>
    <n v="3.0000000000000013"/>
    <n v="1598"/>
    <n v="1.2998688701276886"/>
    <x v="349"/>
    <n v="7696"/>
    <n v="1180"/>
    <n v="2753"/>
    <n v="867"/>
    <n v="867"/>
    <n v="149"/>
    <n v="194"/>
    <n v="1294"/>
    <n v="392"/>
    <n v="0"/>
    <n v="20478.602455402244"/>
    <n v="26619.497835497823"/>
    <n v="2049701.3333333323"/>
    <n v="6149104"/>
    <n v="6773"/>
    <n v="1038"/>
    <n v="2423"/>
    <n v="763"/>
    <n v="763"/>
    <n v="131"/>
    <n v="171"/>
    <n v="1139"/>
    <n v="345"/>
    <n v="0"/>
    <n v="5411627"/>
    <n v="3601732.1999999997"/>
    <n v="1803875.6666666658"/>
    <n v="1.9966632216152378"/>
    <n v="0.88006756756756754"/>
    <n v="1797856.5333333339"/>
    <n v="0.49916441131668093"/>
    <n v="-0.33444559279492103"/>
    <n v="0.75719854469854542"/>
    <n v="3848"/>
    <d v="2021-12-16T00:00:00"/>
    <m/>
    <d v="2022-02-24T00:00:00"/>
    <d v="2022-03-10T00:00:00"/>
    <n v="11"/>
  </r>
  <r>
    <s v="SS22"/>
    <m/>
    <x v="40"/>
    <m/>
    <x v="2"/>
    <x v="0"/>
    <x v="10"/>
    <s v="Bottom"/>
    <x v="2"/>
    <x v="1"/>
    <x v="1"/>
    <x v="1"/>
    <x v="0"/>
    <n v="6"/>
    <n v="2"/>
    <n v="0"/>
    <n v="0"/>
    <n v="2"/>
    <n v="2"/>
    <n v="0"/>
    <n v="0"/>
    <n v="0"/>
    <n v="0"/>
    <n v="2.2000000000000002"/>
    <n v="13955"/>
    <n v="2325.8333333333335"/>
    <n v="2.7"/>
    <x v="6"/>
    <n v="3.6285560011225875"/>
    <n v="1598"/>
    <n v="1.2998688701276886"/>
    <x v="350"/>
    <n v="6665"/>
    <n v="1019"/>
    <n v="2375"/>
    <n v="749"/>
    <n v="749"/>
    <n v="138"/>
    <n v="174"/>
    <n v="1120"/>
    <n v="341"/>
    <n v="0"/>
    <n v="14663.000000000002"/>
    <n v="19059.9772426823"/>
    <n v="1467618.2476865372"/>
    <n v="5325335"/>
    <n v="5865"/>
    <n v="897"/>
    <n v="2090"/>
    <n v="659"/>
    <n v="659"/>
    <n v="121"/>
    <n v="153"/>
    <n v="986"/>
    <n v="300"/>
    <n v="0"/>
    <n v="4686135"/>
    <n v="3100459.6754356511"/>
    <n v="1291460.0184068326"/>
    <n v="2.4007399619389163"/>
    <n v="0.87996999249812458"/>
    <n v="1808999.6570288185"/>
    <n v="0.58346175935174283"/>
    <n v="-0.33837593764677054"/>
    <n v="1.1125791262973355"/>
    <n v="3332.5"/>
    <d v="2021-12-16T00:00:00"/>
    <m/>
    <d v="2022-02-24T00:00:00"/>
    <d v="2022-03-10T00:00:00"/>
    <n v="11"/>
  </r>
  <r>
    <s v="SS22"/>
    <m/>
    <x v="25"/>
    <m/>
    <x v="2"/>
    <x v="0"/>
    <x v="11"/>
    <m/>
    <x v="2"/>
    <x v="1"/>
    <x v="0"/>
    <x v="1"/>
    <x v="0"/>
    <n v="6"/>
    <n v="7"/>
    <n v="0"/>
    <n v="0"/>
    <n v="7"/>
    <n v="7"/>
    <n v="0"/>
    <n v="0"/>
    <n v="0"/>
    <n v="0"/>
    <n v="1.9000000000000001"/>
    <n v="3500"/>
    <n v="583.33333333333337"/>
    <n v="2.7"/>
    <x v="8"/>
    <n v="3.3142949532473587"/>
    <n v="4193"/>
    <n v="1.235353758087836"/>
    <x v="351"/>
    <n v="15981"/>
    <n v="2467"/>
    <n v="5755"/>
    <n v="1809"/>
    <n v="1809"/>
    <n v="267"/>
    <n v="338"/>
    <n v="2713"/>
    <n v="823"/>
    <n v="0"/>
    <n v="30363.9"/>
    <n v="37510.157975203241"/>
    <n v="2888282.1640906497"/>
    <n v="9572619"/>
    <n v="14062"/>
    <n v="2171"/>
    <n v="5064"/>
    <n v="1592"/>
    <n v="1592"/>
    <n v="235"/>
    <n v="297"/>
    <n v="2387"/>
    <n v="724"/>
    <n v="0"/>
    <n v="8423138"/>
    <n v="5324524.2223621486"/>
    <n v="2541456.9671136173"/>
    <n v="2.0950676290259267"/>
    <n v="0.87991990488705341"/>
    <n v="2783067.2552485312"/>
    <n v="0.5226884391961435"/>
    <n v="-0.36786928786372153"/>
    <n v="0.84349170886443781"/>
    <n v="2283"/>
    <d v="2021-12-16T00:00:00"/>
    <m/>
    <d v="2022-02-24T00:00:00"/>
    <d v="2022-03-10T00:00:00"/>
    <n v="11"/>
  </r>
  <r>
    <s v="SS22"/>
    <m/>
    <x v="25"/>
    <m/>
    <x v="2"/>
    <x v="0"/>
    <x v="11"/>
    <m/>
    <x v="2"/>
    <x v="1"/>
    <x v="1"/>
    <x v="1"/>
    <x v="0"/>
    <n v="6"/>
    <n v="4"/>
    <n v="0"/>
    <n v="0"/>
    <n v="4"/>
    <n v="4"/>
    <n v="0"/>
    <n v="0"/>
    <n v="0"/>
    <n v="0"/>
    <n v="1.6999999999999997"/>
    <n v="3500"/>
    <n v="583.33333333333337"/>
    <n v="2.7"/>
    <x v="16"/>
    <n v="3.0858126732532862"/>
    <n v="1996"/>
    <n v="1.235353758087836"/>
    <x v="352"/>
    <n v="13324"/>
    <n v="2028"/>
    <n v="4733"/>
    <n v="1484"/>
    <n v="1484"/>
    <n v="303"/>
    <n v="382"/>
    <n v="2233"/>
    <n v="677"/>
    <n v="0"/>
    <n v="22650.799999999996"/>
    <n v="27981.750903695949"/>
    <n v="2154594.8195845881"/>
    <n v="6648676"/>
    <n v="11726"/>
    <n v="1785"/>
    <n v="4165"/>
    <n v="1306"/>
    <n v="1306"/>
    <n v="267"/>
    <n v="336"/>
    <n v="1965"/>
    <n v="596"/>
    <n v="0"/>
    <n v="5851274"/>
    <n v="3809562.6894564223"/>
    <n v="1896185.7441045393"/>
    <n v="2.0090662010833027"/>
    <n v="0.88006604623236262"/>
    <n v="1913376.9453518831"/>
    <n v="0.50225632213573002"/>
    <n v="-0.34893449025692147"/>
    <n v="0.7681109482064552"/>
    <n v="3331"/>
    <d v="2021-12-16T00:00:00"/>
    <m/>
    <d v="2022-02-24T00:00:00"/>
    <d v="2022-03-10T00:00:00"/>
    <n v="11"/>
  </r>
  <r>
    <s v="SS22"/>
    <m/>
    <x v="40"/>
    <m/>
    <x v="3"/>
    <x v="0"/>
    <x v="10"/>
    <s v="Bottom"/>
    <x v="2"/>
    <x v="1"/>
    <x v="0"/>
    <x v="1"/>
    <x v="0"/>
    <n v="6"/>
    <n v="3"/>
    <n v="0"/>
    <n v="0"/>
    <n v="3"/>
    <n v="3"/>
    <n v="0"/>
    <n v="0"/>
    <n v="0"/>
    <n v="0"/>
    <n v="2.8000000000000007"/>
    <n v="13955"/>
    <n v="2325.8333333333335"/>
    <n v="2.7"/>
    <x v="5"/>
    <n v="3.5646524134039073"/>
    <n v="2997"/>
    <n v="1.2998688701276886"/>
    <x v="353"/>
    <n v="12805"/>
    <n v="1847"/>
    <n v="4310"/>
    <n v="1355"/>
    <n v="1355"/>
    <n v="553"/>
    <n v="738"/>
    <n v="2032"/>
    <n v="615"/>
    <n v="0"/>
    <n v="35854.000000000007"/>
    <n v="46605.498469558159"/>
    <n v="3588623.3821559781"/>
    <n v="12792195"/>
    <n v="11267"/>
    <n v="1625"/>
    <n v="3793"/>
    <n v="1192"/>
    <n v="1192"/>
    <n v="487"/>
    <n v="649"/>
    <n v="1788"/>
    <n v="541"/>
    <n v="0"/>
    <n v="11255733"/>
    <n v="6978133.8755545607"/>
    <n v="3157596.2238775012"/>
    <n v="2.2099512986449774"/>
    <n v="0.87989066770792657"/>
    <n v="3820537.6516770595"/>
    <n v="0.54750134058920397"/>
    <n v="-0.38003736624220208"/>
    <n v="0.94451552376672865"/>
    <n v="4268.333333333333"/>
    <d v="2022-01-27T00:00:00"/>
    <m/>
    <d v="2022-04-07T00:00:00"/>
    <d v="2022-04-21T00:00:00"/>
    <n v="17"/>
  </r>
  <r>
    <s v="SS22"/>
    <m/>
    <x v="40"/>
    <m/>
    <x v="3"/>
    <x v="0"/>
    <x v="10"/>
    <s v="Bottom"/>
    <x v="2"/>
    <x v="1"/>
    <x v="1"/>
    <x v="1"/>
    <x v="0"/>
    <n v="6"/>
    <n v="2"/>
    <n v="0"/>
    <n v="0"/>
    <n v="2"/>
    <n v="2"/>
    <n v="0"/>
    <n v="0"/>
    <n v="0"/>
    <n v="0"/>
    <n v="2.5000000000000004"/>
    <n v="13955"/>
    <n v="2325.8333333333335"/>
    <n v="2.7"/>
    <x v="6"/>
    <n v="3.1931292809878764"/>
    <n v="1598"/>
    <n v="1.2998688701276886"/>
    <x v="202"/>
    <n v="6881"/>
    <n v="1000"/>
    <n v="2344"/>
    <n v="735"/>
    <n v="735"/>
    <n v="270"/>
    <n v="356"/>
    <n v="1107"/>
    <n v="334"/>
    <n v="0"/>
    <n v="17202.500000000004"/>
    <n v="22360.994238371568"/>
    <n v="1721796.5563546107"/>
    <n v="5497919"/>
    <n v="6056"/>
    <n v="880"/>
    <n v="2063"/>
    <n v="647"/>
    <n v="647"/>
    <n v="238"/>
    <n v="313"/>
    <n v="974"/>
    <n v="294"/>
    <n v="0"/>
    <n v="4838744"/>
    <n v="2986982.5847724215"/>
    <n v="1515361.131417457"/>
    <n v="1.9711358057458035"/>
    <n v="0.8801046359540764"/>
    <n v="1471621.4533549645"/>
    <n v="0.49267828371590172"/>
    <n v="-0.38269464456635405"/>
    <n v="0.73480576073195536"/>
    <n v="3440.5"/>
    <d v="2022-01-27T00:00:00"/>
    <m/>
    <d v="2022-04-07T00:00:00"/>
    <d v="2022-04-21T00:00:00"/>
    <n v="17"/>
  </r>
  <r>
    <s v="SS22"/>
    <m/>
    <x v="13"/>
    <m/>
    <x v="3"/>
    <x v="0"/>
    <x v="10"/>
    <s v="Bottom"/>
    <x v="2"/>
    <x v="1"/>
    <x v="0"/>
    <x v="0"/>
    <x v="0"/>
    <n v="6"/>
    <n v="3"/>
    <n v="0"/>
    <n v="0"/>
    <n v="3"/>
    <n v="3"/>
    <n v="0"/>
    <n v="0"/>
    <n v="0"/>
    <n v="0"/>
    <n v="2.85"/>
    <n v="13955"/>
    <n v="2325.8333333333335"/>
    <n v="2.7"/>
    <x v="5"/>
    <n v="3.5021146517652428"/>
    <n v="2997"/>
    <n v="1.2998688701276886"/>
    <x v="354"/>
    <n v="7455"/>
    <n v="1124"/>
    <n v="2630"/>
    <n v="824"/>
    <n v="824"/>
    <n v="186"/>
    <n v="249"/>
    <n v="1242"/>
    <n v="376"/>
    <n v="0"/>
    <n v="21246.75"/>
    <n v="27617.988916385468"/>
    <n v="2126585.1465616808"/>
    <n v="7447545"/>
    <n v="6560"/>
    <n v="989"/>
    <n v="2314"/>
    <n v="725"/>
    <n v="725"/>
    <n v="164"/>
    <n v="219"/>
    <n v="1093"/>
    <n v="331"/>
    <n v="0"/>
    <n v="6553440"/>
    <n v="3801310.6436219886"/>
    <n v="1871280.8264848597"/>
    <n v="2.0313950689927323"/>
    <n v="0.87994634473507716"/>
    <n v="1930029.8171371289"/>
    <n v="0.50772746509823408"/>
    <n v="-0.41995186594796186"/>
    <n v="0.78751866567301487"/>
    <n v="2485"/>
    <d v="2022-01-27T00:00:00"/>
    <m/>
    <d v="2022-04-07T00:00:00"/>
    <d v="2022-04-21T00:00:00"/>
    <n v="17"/>
  </r>
  <r>
    <s v="SS22"/>
    <m/>
    <x v="13"/>
    <m/>
    <x v="3"/>
    <x v="0"/>
    <x v="10"/>
    <s v="Bottom"/>
    <x v="2"/>
    <x v="1"/>
    <x v="1"/>
    <x v="0"/>
    <x v="0"/>
    <n v="6"/>
    <n v="2"/>
    <n v="0"/>
    <n v="0"/>
    <n v="2"/>
    <n v="2"/>
    <n v="0"/>
    <n v="0"/>
    <n v="0"/>
    <n v="0"/>
    <n v="2.0636619473822218"/>
    <n v="13955"/>
    <n v="2325.8333333333335"/>
    <n v="2.7"/>
    <x v="8"/>
    <n v="2.9"/>
    <n v="1198"/>
    <n v="1.2998688701276886"/>
    <x v="355"/>
    <n v="3549"/>
    <n v="527"/>
    <n v="1222"/>
    <n v="384"/>
    <n v="384"/>
    <n v="120"/>
    <n v="161"/>
    <n v="576"/>
    <n v="175"/>
    <n v="0"/>
    <n v="7323.9362512595053"/>
    <n v="9520.1567398119132"/>
    <n v="733052.06896551733"/>
    <n v="2125851"/>
    <n v="3124"/>
    <n v="464"/>
    <n v="1075"/>
    <n v="338"/>
    <n v="338"/>
    <n v="106"/>
    <n v="142"/>
    <n v="507"/>
    <n v="154"/>
    <n v="0"/>
    <n v="1871276"/>
    <n v="1175371.6389655173"/>
    <n v="645267.58620689658"/>
    <n v="1.8215259282970551"/>
    <n v="0.8802479571710341"/>
    <n v="530104.0527586207"/>
    <n v="0.45100973614199374"/>
    <n v="-0.37188761093204992"/>
    <n v="0.60339447731755413"/>
    <n v="1774.5"/>
    <d v="2022-01-27T00:00:00"/>
    <m/>
    <d v="2022-04-07T00:00:00"/>
    <d v="2022-04-21T00:00:00"/>
    <n v="17"/>
  </r>
  <r>
    <s v="SS22"/>
    <m/>
    <x v="13"/>
    <m/>
    <x v="3"/>
    <x v="0"/>
    <x v="10"/>
    <s v="Bottom"/>
    <x v="1"/>
    <x v="1"/>
    <x v="0"/>
    <x v="0"/>
    <x v="0"/>
    <n v="6"/>
    <n v="2"/>
    <n v="0"/>
    <n v="0"/>
    <n v="2"/>
    <n v="2"/>
    <n v="0"/>
    <n v="0"/>
    <n v="0"/>
    <n v="0"/>
    <n v="3.4417333646658412"/>
    <n v="9500"/>
    <n v="1583.3333333333333"/>
    <n v="3.3"/>
    <x v="5"/>
    <n v="2.9000000000000008"/>
    <n v="1998"/>
    <n v="1.2998688701276886"/>
    <x v="356"/>
    <n v="4965"/>
    <n v="750"/>
    <n v="1750"/>
    <n v="551"/>
    <n v="551"/>
    <n v="124"/>
    <n v="166"/>
    <n v="824"/>
    <n v="249"/>
    <n v="0"/>
    <n v="17088.206155565902"/>
    <n v="22212.427227944463"/>
    <n v="1710356.8965517236"/>
    <n v="4960035"/>
    <n v="4369"/>
    <n v="660"/>
    <n v="1540"/>
    <n v="485"/>
    <n v="485"/>
    <n v="109"/>
    <n v="146"/>
    <n v="725"/>
    <n v="219"/>
    <n v="0"/>
    <n v="4364631"/>
    <n v="2544192.2265517237"/>
    <n v="1505045.1724137927"/>
    <n v="1.6904424353398948"/>
    <n v="0.87995971802618334"/>
    <n v="1039147.054137931"/>
    <n v="0.40843889203542655"/>
    <n v="-0.41708881540003639"/>
    <n v="0.48752124874118841"/>
    <n v="2482.5"/>
    <d v="2022-01-27T00:00:00"/>
    <m/>
    <d v="2022-04-07T00:00:00"/>
    <d v="2022-04-21T00:00:00"/>
    <n v="17"/>
  </r>
  <r>
    <s v="SS22"/>
    <m/>
    <x v="13"/>
    <m/>
    <x v="3"/>
    <x v="0"/>
    <x v="10"/>
    <s v="Bottom"/>
    <x v="1"/>
    <x v="1"/>
    <x v="1"/>
    <x v="0"/>
    <x v="0"/>
    <n v="6"/>
    <n v="2"/>
    <n v="1"/>
    <n v="0"/>
    <n v="3"/>
    <n v="3"/>
    <n v="0"/>
    <n v="0"/>
    <n v="0"/>
    <n v="0"/>
    <n v="2.7526976560240315"/>
    <n v="9500"/>
    <n v="1583.3333333333333"/>
    <n v="3.3"/>
    <x v="6"/>
    <n v="2.9000000000000004"/>
    <n v="2397"/>
    <n v="1.2998688701276886"/>
    <x v="357"/>
    <n v="5335"/>
    <n v="791"/>
    <n v="1839"/>
    <n v="576"/>
    <n v="576"/>
    <n v="180"/>
    <n v="244"/>
    <n v="864"/>
    <n v="265"/>
    <n v="0"/>
    <n v="14685.641994888209"/>
    <n v="19089.408866995069"/>
    <n v="1469884.4827586203"/>
    <n v="4262665"/>
    <n v="4695"/>
    <n v="696"/>
    <n v="1618"/>
    <n v="507"/>
    <n v="507"/>
    <n v="159"/>
    <n v="215"/>
    <n v="760"/>
    <n v="233"/>
    <n v="0"/>
    <n v="3751305"/>
    <n v="2359285.2713793106"/>
    <n v="1293553.4482758618"/>
    <n v="1.8238792332268376"/>
    <n v="0.88003748828491102"/>
    <n v="1065731.8231034488"/>
    <n v="0.45171808429948335"/>
    <n v="-0.37107612647350441"/>
    <n v="0.60508209934395563"/>
    <n v="1778.3333333333333"/>
    <d v="2022-01-27T00:00:00"/>
    <m/>
    <d v="2022-04-07T00:00:00"/>
    <d v="2022-04-21T00:00:00"/>
    <n v="17"/>
  </r>
  <r>
    <s v="SS22"/>
    <m/>
    <x v="25"/>
    <m/>
    <x v="3"/>
    <x v="0"/>
    <x v="11"/>
    <m/>
    <x v="2"/>
    <x v="1"/>
    <x v="0"/>
    <x v="1"/>
    <x v="0"/>
    <n v="6"/>
    <n v="2"/>
    <n v="0"/>
    <n v="0"/>
    <n v="2"/>
    <n v="2"/>
    <n v="0"/>
    <n v="0"/>
    <n v="0"/>
    <n v="0"/>
    <n v="1.3982008926303964"/>
    <n v="3500"/>
    <n v="583.33333333333337"/>
    <n v="2.7"/>
    <x v="17"/>
    <n v="3.0000000000000004"/>
    <n v="798"/>
    <n v="1.235353758087836"/>
    <x v="110"/>
    <n v="8396"/>
    <n v="1247"/>
    <n v="2910"/>
    <n v="918"/>
    <n v="918"/>
    <n v="265"/>
    <n v="352"/>
    <n v="1372"/>
    <n v="414"/>
    <n v="0"/>
    <n v="11739.294694524808"/>
    <n v="14502.181818181816"/>
    <n v="1116667.9999999998"/>
    <n v="3350004"/>
    <n v="7388"/>
    <n v="1097"/>
    <n v="2561"/>
    <n v="808"/>
    <n v="808"/>
    <n v="233"/>
    <n v="310"/>
    <n v="1207"/>
    <n v="364"/>
    <n v="0"/>
    <n v="2947812"/>
    <n v="1740826.36"/>
    <n v="982603.99999999977"/>
    <n v="1.7716459122902009"/>
    <n v="0.87994282991900907"/>
    <n v="758222.36000000034"/>
    <n v="0.43555312432194576"/>
    <n v="-0.4094513625699332"/>
    <n v="0.55894711767508376"/>
    <n v="4198"/>
    <d v="2022-01-27T00:00:00"/>
    <m/>
    <d v="2022-04-07T00:00:00"/>
    <d v="2022-04-21T00:00:00"/>
    <n v="17"/>
  </r>
  <r>
    <s v="SS22"/>
    <m/>
    <x v="25"/>
    <m/>
    <x v="3"/>
    <x v="0"/>
    <x v="11"/>
    <m/>
    <x v="2"/>
    <x v="1"/>
    <x v="1"/>
    <x v="1"/>
    <x v="0"/>
    <n v="6"/>
    <n v="2"/>
    <n v="0"/>
    <n v="0"/>
    <n v="2"/>
    <n v="2"/>
    <n v="0"/>
    <n v="0"/>
    <n v="0"/>
    <n v="0"/>
    <n v="1.0477746037505982"/>
    <n v="3500"/>
    <n v="583.33333333333337"/>
    <n v="2.7"/>
    <x v="20"/>
    <n v="2.9999999999999996"/>
    <n v="598"/>
    <n v="1.235353758087836"/>
    <x v="358"/>
    <n v="8983"/>
    <n v="1370"/>
    <n v="3198"/>
    <n v="1000"/>
    <n v="1000"/>
    <n v="194"/>
    <n v="259"/>
    <n v="1505"/>
    <n v="457"/>
    <n v="0"/>
    <n v="9412.159265491624"/>
    <n v="11627.346320346323"/>
    <n v="895305.66666666686"/>
    <n v="2685917"/>
    <n v="7905"/>
    <n v="1206"/>
    <n v="2814"/>
    <n v="880"/>
    <n v="880"/>
    <n v="171"/>
    <n v="228"/>
    <n v="1324"/>
    <n v="402"/>
    <n v="0"/>
    <n v="2363595"/>
    <n v="1339681.46"/>
    <n v="787865.00000000012"/>
    <n v="1.7003946869070206"/>
    <n v="0.87999554714460648"/>
    <n v="551816.45999999985"/>
    <n v="0.41190124404647643"/>
    <n v="-0.43320177103099311"/>
    <n v="0.49633975286652521"/>
    <n v="4491.5"/>
    <d v="2022-01-27T00:00:00"/>
    <m/>
    <d v="2022-04-07T00:00:00"/>
    <d v="2022-04-21T00:00:00"/>
    <n v="17"/>
  </r>
  <r>
    <s v="SS22"/>
    <m/>
    <x v="6"/>
    <m/>
    <x v="0"/>
    <x v="0"/>
    <x v="3"/>
    <s v="Top"/>
    <x v="3"/>
    <x v="1"/>
    <x v="0"/>
    <x v="0"/>
    <x v="0"/>
    <n v="6"/>
    <n v="2"/>
    <n v="0"/>
    <n v="0"/>
    <n v="2"/>
    <n v="2"/>
    <n v="0"/>
    <n v="0"/>
    <n v="0"/>
    <n v="0"/>
    <n v="3.0419854167207028"/>
    <n v="5649"/>
    <n v="941.5"/>
    <n v="2.4"/>
    <x v="5"/>
    <n v="3.406333197910735"/>
    <n v="1998"/>
    <n v="1.252075472913518"/>
    <x v="359"/>
    <n v="3975"/>
    <n v="548"/>
    <n v="1346"/>
    <n v="422"/>
    <n v="422"/>
    <n v="183"/>
    <n v="229"/>
    <n v="634"/>
    <n v="191"/>
    <n v="0"/>
    <n v="12091.892031464793"/>
    <n v="15139.96143371548"/>
    <n v="1165777.030396092"/>
    <n v="3971025"/>
    <n v="3656"/>
    <n v="504"/>
    <n v="1238"/>
    <n v="388"/>
    <n v="388"/>
    <n v="168"/>
    <n v="211"/>
    <n v="583"/>
    <n v="176"/>
    <n v="0"/>
    <n v="3652344"/>
    <n v="2287842.9468911858"/>
    <n v="1072221.5907240533"/>
    <n v="2.133740792652985"/>
    <n v="0.91974842767295595"/>
    <n v="1215621.3561671325"/>
    <n v="0.53133951253907896"/>
    <n v="-0.37359598469060262"/>
    <n v="0.9625047391042294"/>
    <n v="1987.5"/>
    <d v="2021-09-23T00:00:00"/>
    <m/>
    <d v="2021-12-02T00:00:00"/>
    <d v="2021-12-16T00:00:00"/>
    <n v="51"/>
  </r>
  <r>
    <s v="SS22"/>
    <m/>
    <x v="6"/>
    <m/>
    <x v="0"/>
    <x v="0"/>
    <x v="3"/>
    <s v="Top"/>
    <x v="3"/>
    <x v="1"/>
    <x v="1"/>
    <x v="0"/>
    <x v="0"/>
    <n v="6"/>
    <n v="2"/>
    <n v="0"/>
    <n v="0"/>
    <n v="2"/>
    <n v="2"/>
    <n v="0"/>
    <n v="0"/>
    <n v="0"/>
    <n v="0"/>
    <n v="2.4587530591657911"/>
    <n v="5649"/>
    <n v="941.5"/>
    <n v="2.4"/>
    <x v="7"/>
    <n v="2.9487708801244463"/>
    <n v="1398"/>
    <n v="1.252075472913518"/>
    <x v="308"/>
    <n v="3510"/>
    <n v="482"/>
    <n v="1183"/>
    <n v="371"/>
    <n v="371"/>
    <n v="165"/>
    <n v="209"/>
    <n v="558"/>
    <n v="171"/>
    <n v="0"/>
    <n v="8630.2232376719276"/>
    <n v="10805.690841657311"/>
    <n v="832038.19480761304"/>
    <n v="2453490"/>
    <n v="3227"/>
    <n v="443"/>
    <n v="1088"/>
    <n v="341"/>
    <n v="341"/>
    <n v="152"/>
    <n v="192"/>
    <n v="513"/>
    <n v="157"/>
    <n v="0"/>
    <n v="2255673"/>
    <n v="1436837.9425436363"/>
    <n v="764953.63380175689"/>
    <n v="1.8783333774135689"/>
    <n v="0.91937321937321936"/>
    <n v="671884.30874187942"/>
    <n v="0.46761314470332099"/>
    <n v="-0.36301141941068749"/>
    <n v="0.72688940424888471"/>
    <n v="1755"/>
    <d v="2021-09-23T00:00:00"/>
    <m/>
    <d v="2021-12-02T00:00:00"/>
    <d v="2021-12-16T00:00:00"/>
    <n v="51"/>
  </r>
  <r>
    <s v="SS22"/>
    <m/>
    <x v="2"/>
    <m/>
    <x v="1"/>
    <x v="0"/>
    <x v="0"/>
    <m/>
    <x v="3"/>
    <x v="1"/>
    <x v="1"/>
    <x v="0"/>
    <x v="0"/>
    <n v="6"/>
    <n v="1"/>
    <n v="0"/>
    <n v="0"/>
    <n v="1"/>
    <n v="1"/>
    <n v="0"/>
    <n v="0"/>
    <n v="0"/>
    <n v="0"/>
    <n v="3.1295513505053303"/>
    <n v="2363"/>
    <n v="393.83333333333331"/>
    <n v="2.4"/>
    <x v="5"/>
    <n v="3.3228586603067898"/>
    <n v="999"/>
    <n v="1.2476156456966372"/>
    <x v="360"/>
    <n v="1057"/>
    <n v="145"/>
    <n v="348"/>
    <n v="111"/>
    <n v="111"/>
    <n v="57"/>
    <n v="72"/>
    <n v="165"/>
    <n v="48"/>
    <n v="0"/>
    <n v="3307.9357774841342"/>
    <n v="4127.032430948876"/>
    <n v="317781.49718306347"/>
    <n v="1055943"/>
    <n v="971"/>
    <n v="133"/>
    <n v="320"/>
    <n v="102"/>
    <n v="102"/>
    <n v="52"/>
    <n v="66"/>
    <n v="152"/>
    <n v="44"/>
    <n v="0"/>
    <n v="970029"/>
    <n v="641730.5124570973"/>
    <n v="291926.04897327774"/>
    <n v="2.1982639600477718"/>
    <n v="0.91863765373699147"/>
    <n v="349804.46348381956"/>
    <n v="0.54509557624814609"/>
    <n v="-0.33844193064630301"/>
    <n v="1.0194080465528721"/>
    <n v="1057"/>
    <d v="2021-11-04T00:00:00"/>
    <m/>
    <d v="2022-01-13T00:00:00"/>
    <d v="2022-01-27T00:00:00"/>
    <n v="5"/>
  </r>
  <r>
    <s v="SS22"/>
    <m/>
    <x v="2"/>
    <m/>
    <x v="1"/>
    <x v="0"/>
    <x v="0"/>
    <m/>
    <x v="3"/>
    <x v="1"/>
    <x v="0"/>
    <x v="0"/>
    <x v="0"/>
    <n v="6"/>
    <n v="1"/>
    <n v="0"/>
    <n v="0"/>
    <n v="1"/>
    <n v="1"/>
    <n v="0"/>
    <n v="0"/>
    <n v="0"/>
    <n v="0"/>
    <n v="3.7560881574133038"/>
    <n v="2363"/>
    <n v="393.83333333333331"/>
    <n v="2.4"/>
    <x v="4"/>
    <n v="3.3228586603067902"/>
    <n v="1199"/>
    <n v="1.2476156456966372"/>
    <x v="361"/>
    <n v="1229"/>
    <n v="170"/>
    <n v="407"/>
    <n v="126"/>
    <n v="126"/>
    <n v="67"/>
    <n v="84"/>
    <n v="191"/>
    <n v="58"/>
    <n v="0"/>
    <n v="4616.2323454609505"/>
    <n v="5759.2836983679654"/>
    <n v="443464.84477433335"/>
    <n v="1473571"/>
    <n v="1130"/>
    <n v="156"/>
    <n v="374"/>
    <n v="116"/>
    <n v="116"/>
    <n v="62"/>
    <n v="77"/>
    <n v="176"/>
    <n v="53"/>
    <n v="0"/>
    <n v="1354870"/>
    <n v="901737.96444651613"/>
    <n v="407742.29015052615"/>
    <n v="2.2115389701510275"/>
    <n v="0.919446704637917"/>
    <n v="493995.67429598997"/>
    <n v="0.54782619094805762"/>
    <n v="-0.33444687354025393"/>
    <n v="1.0333922182836948"/>
    <n v="1229"/>
    <d v="2021-11-04T00:00:00"/>
    <m/>
    <d v="2022-01-13T00:00:00"/>
    <d v="2022-01-27T00:00:00"/>
    <n v="5"/>
  </r>
  <r>
    <m/>
    <m/>
    <x v="41"/>
    <m/>
    <x v="4"/>
    <x v="1"/>
    <x v="20"/>
    <m/>
    <x v="4"/>
    <x v="5"/>
    <x v="2"/>
    <x v="2"/>
    <x v="0"/>
    <m/>
    <m/>
    <m/>
    <m/>
    <m/>
    <m/>
    <m/>
    <m/>
    <m/>
    <m/>
    <m/>
    <m/>
    <m/>
    <m/>
    <x v="21"/>
    <m/>
    <m/>
    <m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50" cacheId="347" applyNumberFormats="0" applyBorderFormats="0" applyFontFormats="0" applyPatternFormats="0" applyAlignmentFormats="0" applyWidthHeightFormats="1" dataCaption="Значения" showError="1" updatedVersion="6" minRefreshableVersion="3" rowGrandTotals="0" itemPrintTitles="1" createdVersion="6" indent="0" compact="0" compactData="0" multipleFieldFilters="0">
  <location ref="A3:M24" firstHeaderRow="0" firstDataRow="1" firstDataCol="5"/>
  <pivotFields count="84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6">
        <item x="0"/>
        <item h="1" x="1"/>
        <item h="1" x="2"/>
        <item h="1" x="3"/>
        <item h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1">
        <item x="17"/>
        <item x="12"/>
        <item x="16"/>
        <item x="0"/>
        <item x="6"/>
        <item x="8"/>
        <item x="15"/>
        <item x="13"/>
        <item x="1"/>
        <item x="19"/>
        <item x="14"/>
        <item x="10"/>
        <item x="2"/>
        <item x="18"/>
        <item x="4"/>
        <item x="11"/>
        <item x="3"/>
        <item x="5"/>
        <item x="9"/>
        <item x="7"/>
        <item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5">
        <item x="3"/>
        <item x="2"/>
        <item x="1"/>
        <item x="0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0"/>
        <item x="1"/>
        <item x="4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1"/>
        <item x="0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2">
        <item x="20"/>
        <item x="17"/>
        <item x="8"/>
        <item x="6"/>
        <item x="5"/>
        <item x="4"/>
        <item x="3"/>
        <item x="1"/>
        <item x="0"/>
        <item x="2"/>
        <item x="12"/>
        <item x="15"/>
        <item x="10"/>
        <item x="7"/>
        <item x="13"/>
        <item x="14"/>
        <item x="16"/>
        <item x="9"/>
        <item x="11"/>
        <item x="18"/>
        <item x="19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9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5"/>
    <field x="4"/>
    <field x="11"/>
    <field x="9"/>
    <field x="10"/>
  </rowFields>
  <rowItems count="21">
    <i>
      <x/>
      <x/>
      <x/>
      <x/>
      <x/>
    </i>
    <i r="4">
      <x v="1"/>
    </i>
    <i r="3">
      <x v="1"/>
      <x/>
    </i>
    <i r="4">
      <x v="1"/>
    </i>
    <i r="3">
      <x v="2"/>
      <x/>
    </i>
    <i r="4">
      <x v="1"/>
    </i>
    <i r="3">
      <x v="3"/>
      <x/>
    </i>
    <i r="4">
      <x v="1"/>
    </i>
    <i r="3">
      <x v="4"/>
      <x/>
    </i>
    <i r="4">
      <x v="1"/>
    </i>
    <i r="2">
      <x v="1"/>
      <x/>
      <x/>
    </i>
    <i r="4">
      <x v="1"/>
    </i>
    <i r="3">
      <x v="1"/>
      <x/>
    </i>
    <i r="4">
      <x v="1"/>
    </i>
    <i r="3">
      <x v="2"/>
      <x/>
    </i>
    <i r="4">
      <x v="1"/>
    </i>
    <i r="3">
      <x v="3"/>
      <x/>
    </i>
    <i r="4">
      <x v="1"/>
    </i>
    <i r="3">
      <x v="4"/>
      <x/>
    </i>
    <i r="4">
      <x v="1"/>
    </i>
    <i t="default" r="1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_SKU" fld="17" baseField="4" baseItem="1"/>
    <dataField name="_Pcs" fld="32" baseField="4" baseItem="1" numFmtId="3"/>
    <dataField name="_Avr Purchaise per 1 SKU" fld="73" baseField="4" baseItem="1" numFmtId="3"/>
    <dataField name="INV USD" fld="42" baseField="4" baseItem="1" numFmtId="3"/>
    <dataField name="_Avr Purchaise Price" fld="74" baseField="4" baseItem="1" numFmtId="4"/>
    <dataField name="COGS RUB" fld="44" baseField="4" baseItem="1" numFmtId="3"/>
    <dataField name="Средняя ПРЦ" fld="78" baseField="4" baseItem="1" numFmtId="3"/>
    <dataField name="_MUp In" fld="83" baseField="4" baseItem="1" numFmtId="4"/>
  </dataFields>
  <formats count="235">
    <format dxfId="234">
      <pivotArea dataOnly="0" grandCol="1" outline="0" fieldPosition="0"/>
    </format>
    <format dxfId="233">
      <pivotArea dataOnly="0" labelOnly="1" outline="0" axis="axisValues" fieldPosition="0"/>
    </format>
    <format dxfId="232">
      <pivotArea dataOnly="0" labelOnly="1" outline="0" axis="axisValues" fieldPosition="0"/>
    </format>
    <format dxfId="231">
      <pivotArea dataOnly="0" labelOnly="1" outline="0" axis="axisValues" fieldPosition="0"/>
    </format>
    <format dxfId="230">
      <pivotArea dataOnly="0" labelOnly="1" outline="0" axis="axisValues" fieldPosition="0"/>
    </format>
    <format dxfId="229">
      <pivotArea dataOnly="0" labelOnly="1" outline="0" axis="axisValues" fieldPosition="0"/>
    </format>
    <format dxfId="228">
      <pivotArea dataOnly="0" labelOnly="1" outline="0" axis="axisValues" fieldPosition="0"/>
    </format>
    <format dxfId="227">
      <pivotArea outline="0" fieldPosition="0">
        <references count="1">
          <reference field="4294967294" count="1">
            <x v="1"/>
          </reference>
        </references>
      </pivotArea>
    </format>
    <format dxfId="226">
      <pivotArea outline="0" fieldPosition="0">
        <references count="1">
          <reference field="4294967294" count="1">
            <x v="3"/>
          </reference>
        </references>
      </pivotArea>
    </format>
    <format dxfId="225">
      <pivotArea outline="0" fieldPosition="0">
        <references count="1">
          <reference field="4294967294" count="1">
            <x v="5"/>
          </reference>
        </references>
      </pivotArea>
    </format>
    <format dxfId="224">
      <pivotArea field="4" type="button" dataOnly="0" labelOnly="1" outline="0" axis="axisRow" fieldPosition="1"/>
    </format>
    <format dxfId="223">
      <pivotArea field="5" type="button" dataOnly="0" labelOnly="1" outline="0" axis="axisRow" fieldPosition="0"/>
    </format>
    <format dxfId="222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  <format dxfId="221">
      <pivotArea field="4" type="button" dataOnly="0" labelOnly="1" outline="0" axis="axisRow" fieldPosition="1"/>
    </format>
    <format dxfId="220">
      <pivotArea field="5" type="button" dataOnly="0" labelOnly="1" outline="0" axis="axisRow" fieldPosition="0"/>
    </format>
    <format dxfId="219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  <format dxfId="218">
      <pivotArea field="4" type="button" dataOnly="0" labelOnly="1" outline="0" axis="axisRow" fieldPosition="1"/>
    </format>
    <format dxfId="217">
      <pivotArea field="5" type="button" dataOnly="0" labelOnly="1" outline="0" axis="axisRow" fieldPosition="0"/>
    </format>
    <format dxfId="216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  <format dxfId="215">
      <pivotArea outline="0" fieldPosition="0">
        <references count="1">
          <reference field="4294967294" count="1">
            <x v="2"/>
          </reference>
        </references>
      </pivotArea>
    </format>
    <format dxfId="214">
      <pivotArea dataOnly="0" labelOnly="1" outline="0" fieldPosition="0">
        <references count="1">
          <reference field="4294967294" count="5">
            <x v="0"/>
            <x v="1"/>
            <x v="2"/>
            <x v="3"/>
            <x v="5"/>
          </reference>
        </references>
      </pivotArea>
    </format>
    <format dxfId="213">
      <pivotArea dataOnly="0" labelOnly="1" outline="0" fieldPosition="0">
        <references count="1">
          <reference field="4294967294" count="5">
            <x v="0"/>
            <x v="1"/>
            <x v="2"/>
            <x v="3"/>
            <x v="5"/>
          </reference>
        </references>
      </pivotArea>
    </format>
    <format dxfId="212">
      <pivotArea field="4" type="button" dataOnly="0" labelOnly="1" outline="0" axis="axisRow" fieldPosition="1"/>
    </format>
    <format dxfId="211">
      <pivotArea field="5" type="button" dataOnly="0" labelOnly="1" outline="0" axis="axisRow" fieldPosition="0"/>
    </format>
    <format dxfId="210">
      <pivotArea field="12" type="button" dataOnly="0" labelOnly="1" outline="0"/>
    </format>
    <format dxfId="209">
      <pivotArea dataOnly="0" labelOnly="1" outline="0" fieldPosition="0">
        <references count="1">
          <reference field="4294967294" count="5">
            <x v="0"/>
            <x v="1"/>
            <x v="2"/>
            <x v="3"/>
            <x v="5"/>
          </reference>
        </references>
      </pivotArea>
    </format>
    <format dxfId="208">
      <pivotArea field="4" type="button" dataOnly="0" labelOnly="1" outline="0" axis="axisRow" fieldPosition="1"/>
    </format>
    <format dxfId="207">
      <pivotArea field="5" type="button" dataOnly="0" labelOnly="1" outline="0" axis="axisRow" fieldPosition="0"/>
    </format>
    <format dxfId="206">
      <pivotArea field="12" type="button" dataOnly="0" labelOnly="1" outline="0"/>
    </format>
    <format dxfId="205">
      <pivotArea dataOnly="0" labelOnly="1" outline="0" fieldPosition="0">
        <references count="1">
          <reference field="4294967294" count="5">
            <x v="0"/>
            <x v="1"/>
            <x v="2"/>
            <x v="3"/>
            <x v="5"/>
          </reference>
        </references>
      </pivotArea>
    </format>
    <format dxfId="204">
      <pivotArea field="4" type="button" dataOnly="0" labelOnly="1" outline="0" axis="axisRow" fieldPosition="1"/>
    </format>
    <format dxfId="203">
      <pivotArea field="5" type="button" dataOnly="0" labelOnly="1" outline="0" axis="axisRow" fieldPosition="0"/>
    </format>
    <format dxfId="202">
      <pivotArea field="12" type="button" dataOnly="0" labelOnly="1" outline="0"/>
    </format>
    <format dxfId="201">
      <pivotArea dataOnly="0" labelOnly="1" outline="0" fieldPosition="0">
        <references count="1">
          <reference field="4294967294" count="5">
            <x v="0"/>
            <x v="1"/>
            <x v="2"/>
            <x v="3"/>
            <x v="5"/>
          </reference>
        </references>
      </pivotArea>
    </format>
    <format dxfId="200">
      <pivotArea field="4" type="button" dataOnly="0" labelOnly="1" outline="0" axis="axisRow" fieldPosition="1"/>
    </format>
    <format dxfId="199">
      <pivotArea field="5" type="button" dataOnly="0" labelOnly="1" outline="0" axis="axisRow" fieldPosition="0"/>
    </format>
    <format dxfId="198">
      <pivotArea field="12" type="button" dataOnly="0" labelOnly="1" outline="0"/>
    </format>
    <format dxfId="197">
      <pivotArea dataOnly="0" labelOnly="1" outline="0" fieldPosition="0">
        <references count="1">
          <reference field="4294967294" count="5">
            <x v="0"/>
            <x v="1"/>
            <x v="2"/>
            <x v="3"/>
            <x v="5"/>
          </reference>
        </references>
      </pivotArea>
    </format>
    <format dxfId="196">
      <pivotArea field="4" type="button" dataOnly="0" labelOnly="1" outline="0" axis="axisRow" fieldPosition="1"/>
    </format>
    <format dxfId="195">
      <pivotArea field="5" type="button" dataOnly="0" labelOnly="1" outline="0" axis="axisRow" fieldPosition="0"/>
    </format>
    <format dxfId="194">
      <pivotArea field="12" type="button" dataOnly="0" labelOnly="1" outline="0"/>
    </format>
    <format dxfId="193">
      <pivotArea dataOnly="0" labelOnly="1" outline="0" fieldPosition="0">
        <references count="1">
          <reference field="4294967294" count="5">
            <x v="0"/>
            <x v="1"/>
            <x v="2"/>
            <x v="3"/>
            <x v="5"/>
          </reference>
        </references>
      </pivotArea>
    </format>
    <format dxfId="192">
      <pivotArea field="4" type="button" dataOnly="0" labelOnly="1" outline="0" axis="axisRow" fieldPosition="1"/>
    </format>
    <format dxfId="191">
      <pivotArea field="5" type="button" dataOnly="0" labelOnly="1" outline="0" axis="axisRow" fieldPosition="0"/>
    </format>
    <format dxfId="190">
      <pivotArea field="12" type="button" dataOnly="0" labelOnly="1" outline="0"/>
    </format>
    <format dxfId="189">
      <pivotArea dataOnly="0" labelOnly="1" outline="0" fieldPosition="0">
        <references count="1">
          <reference field="4294967294" count="5">
            <x v="0"/>
            <x v="1"/>
            <x v="2"/>
            <x v="3"/>
            <x v="5"/>
          </reference>
        </references>
      </pivotArea>
    </format>
    <format dxfId="188">
      <pivotArea field="4" type="button" dataOnly="0" labelOnly="1" outline="0" axis="axisRow" fieldPosition="1"/>
    </format>
    <format dxfId="187">
      <pivotArea field="5" type="button" dataOnly="0" labelOnly="1" outline="0" axis="axisRow" fieldPosition="0"/>
    </format>
    <format dxfId="186">
      <pivotArea field="12" type="button" dataOnly="0" labelOnly="1" outline="0"/>
    </format>
    <format dxfId="185">
      <pivotArea dataOnly="0" labelOnly="1" outline="0" fieldPosition="0">
        <references count="1">
          <reference field="4294967294" count="5">
            <x v="0"/>
            <x v="1"/>
            <x v="2"/>
            <x v="3"/>
            <x v="5"/>
          </reference>
        </references>
      </pivotArea>
    </format>
    <format dxfId="184">
      <pivotArea field="4" type="button" dataOnly="0" labelOnly="1" outline="0" axis="axisRow" fieldPosition="1"/>
    </format>
    <format dxfId="183">
      <pivotArea field="5" type="button" dataOnly="0" labelOnly="1" outline="0" axis="axisRow" fieldPosition="0"/>
    </format>
    <format dxfId="182">
      <pivotArea field="12" type="button" dataOnly="0" labelOnly="1" outline="0"/>
    </format>
    <format dxfId="181">
      <pivotArea dataOnly="0" labelOnly="1" outline="0" fieldPosition="0">
        <references count="1">
          <reference field="4294967294" count="5">
            <x v="0"/>
            <x v="1"/>
            <x v="2"/>
            <x v="3"/>
            <x v="5"/>
          </reference>
        </references>
      </pivotArea>
    </format>
    <format dxfId="180">
      <pivotArea field="4" type="button" dataOnly="0" labelOnly="1" outline="0" axis="axisRow" fieldPosition="1"/>
    </format>
    <format dxfId="179">
      <pivotArea field="5" type="button" dataOnly="0" labelOnly="1" outline="0" axis="axisRow" fieldPosition="0"/>
    </format>
    <format dxfId="178">
      <pivotArea field="12" type="button" dataOnly="0" labelOnly="1" outline="0"/>
    </format>
    <format dxfId="177">
      <pivotArea field="4" type="button" dataOnly="0" labelOnly="1" outline="0" axis="axisRow" fieldPosition="1"/>
    </format>
    <format dxfId="176">
      <pivotArea field="5" type="button" dataOnly="0" labelOnly="1" outline="0" axis="axisRow" fieldPosition="0"/>
    </format>
    <format dxfId="175">
      <pivotArea field="12" type="button" dataOnly="0" labelOnly="1" outline="0"/>
    </format>
    <format dxfId="174">
      <pivotArea field="4" type="button" dataOnly="0" labelOnly="1" outline="0" axis="axisRow" fieldPosition="1"/>
    </format>
    <format dxfId="173">
      <pivotArea field="5" type="button" dataOnly="0" labelOnly="1" outline="0" axis="axisRow" fieldPosition="0"/>
    </format>
    <format dxfId="172">
      <pivotArea field="12" type="button" dataOnly="0" labelOnly="1" outline="0"/>
    </format>
    <format dxfId="171">
      <pivotArea outline="0" fieldPosition="0">
        <references count="1">
          <reference field="4294967294" count="1">
            <x v="4"/>
          </reference>
        </references>
      </pivotArea>
    </format>
    <format dxfId="17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6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6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6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6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6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64">
      <pivotArea dataOnly="0" outline="0" fieldPosition="0">
        <references count="1">
          <reference field="5" count="0" defaultSubtotal="1"/>
        </references>
      </pivotArea>
    </format>
    <format dxfId="163">
      <pivotArea dataOnly="0" outline="0" fieldPosition="0">
        <references count="1">
          <reference field="5" count="0" defaultSubtotal="1"/>
        </references>
      </pivotArea>
    </format>
    <format dxfId="162">
      <pivotArea field="4" type="button" dataOnly="0" labelOnly="1" outline="0" axis="axisRow" fieldPosition="1"/>
    </format>
    <format dxfId="161">
      <pivotArea field="5" type="button" dataOnly="0" labelOnly="1" outline="0" axis="axisRow" fieldPosition="0"/>
    </format>
    <format dxfId="160">
      <pivotArea field="12" type="button" dataOnly="0" labelOnly="1" outline="0"/>
    </format>
    <format dxfId="15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58">
      <pivotArea field="4" type="button" dataOnly="0" labelOnly="1" outline="0" axis="axisRow" fieldPosition="1"/>
    </format>
    <format dxfId="157">
      <pivotArea field="5" type="button" dataOnly="0" labelOnly="1" outline="0" axis="axisRow" fieldPosition="0"/>
    </format>
    <format dxfId="156">
      <pivotArea field="12" type="button" dataOnly="0" labelOnly="1" outline="0"/>
    </format>
    <format dxfId="15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54">
      <pivotArea field="4" type="button" dataOnly="0" labelOnly="1" outline="0" axis="axisRow" fieldPosition="1"/>
    </format>
    <format dxfId="153">
      <pivotArea field="5" type="button" dataOnly="0" labelOnly="1" outline="0" axis="axisRow" fieldPosition="0"/>
    </format>
    <format dxfId="152">
      <pivotArea field="12" type="button" dataOnly="0" labelOnly="1" outline="0"/>
    </format>
    <format dxfId="15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50">
      <pivotArea field="4" type="button" dataOnly="0" labelOnly="1" outline="0" axis="axisRow" fieldPosition="1"/>
    </format>
    <format dxfId="149">
      <pivotArea field="5" type="button" dataOnly="0" labelOnly="1" outline="0" axis="axisRow" fieldPosition="0"/>
    </format>
    <format dxfId="148">
      <pivotArea field="12" type="button" dataOnly="0" labelOnly="1" outline="0"/>
    </format>
    <format dxfId="14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46">
      <pivotArea dataOnly="0" labelOnly="1" outline="0" fieldPosition="0">
        <references count="1">
          <reference field="4294967294" count="2">
            <x v="5"/>
            <x v="6"/>
          </reference>
        </references>
      </pivotArea>
    </format>
    <format dxfId="145">
      <pivotArea dataOnly="0" labelOnly="1" outline="0" fieldPosition="0">
        <references count="1">
          <reference field="4294967294" count="2">
            <x v="5"/>
            <x v="6"/>
          </reference>
        </references>
      </pivotArea>
    </format>
    <format dxfId="144">
      <pivotArea dataOnly="0" labelOnly="1" outline="0" fieldPosition="0">
        <references count="1">
          <reference field="4294967294" count="2">
            <x v="5"/>
            <x v="6"/>
          </reference>
        </references>
      </pivotArea>
    </format>
    <format dxfId="143">
      <pivotArea dataOnly="0" labelOnly="1" outline="0" fieldPosition="0">
        <references count="1">
          <reference field="4294967294" count="2">
            <x v="5"/>
            <x v="6"/>
          </reference>
        </references>
      </pivotArea>
    </format>
    <format dxfId="142">
      <pivotArea dataOnly="0" labelOnly="1" outline="0" fieldPosition="0">
        <references count="1">
          <reference field="4294967294" count="2">
            <x v="5"/>
            <x v="6"/>
          </reference>
        </references>
      </pivotArea>
    </format>
    <format dxfId="141">
      <pivotArea dataOnly="0" labelOnly="1" outline="0" fieldPosition="0">
        <references count="1">
          <reference field="4294967294" count="2">
            <x v="5"/>
            <x v="6"/>
          </reference>
        </references>
      </pivotArea>
    </format>
    <format dxfId="140">
      <pivotArea field="4" type="button" dataOnly="0" labelOnly="1" outline="0" axis="axisRow" fieldPosition="1"/>
    </format>
    <format dxfId="139">
      <pivotArea field="4" type="button" dataOnly="0" labelOnly="1" outline="0" axis="axisRow" fieldPosition="1"/>
    </format>
    <format dxfId="138">
      <pivotArea field="4" type="button" dataOnly="0" labelOnly="1" outline="0" axis="axisRow" fieldPosition="1"/>
    </format>
    <format dxfId="137">
      <pivotArea field="4" type="button" dataOnly="0" labelOnly="1" outline="0" axis="axisRow" fieldPosition="1"/>
    </format>
    <format dxfId="136">
      <pivotArea field="4" type="button" dataOnly="0" labelOnly="1" outline="0" axis="axisRow" fieldPosition="1"/>
    </format>
    <format dxfId="135">
      <pivotArea field="4" type="button" dataOnly="0" labelOnly="1" outline="0" axis="axisRow" fieldPosition="1"/>
    </format>
    <format dxfId="134">
      <pivotArea field="4" type="button" dataOnly="0" labelOnly="1" outline="0" axis="axisRow" fieldPosition="1"/>
    </format>
    <format dxfId="133">
      <pivotArea field="4" type="button" dataOnly="0" labelOnly="1" outline="0" axis="axisRow" fieldPosition="1"/>
    </format>
    <format dxfId="132">
      <pivotArea dataOnly="0" outline="0" fieldPosition="0">
        <references count="1">
          <reference field="4294967294" count="1">
            <x v="3"/>
          </reference>
        </references>
      </pivotArea>
    </format>
    <format dxfId="131">
      <pivotArea outline="0" fieldPosition="0">
        <references count="1">
          <reference field="4294967294" count="1">
            <x v="7"/>
          </reference>
        </references>
      </pivotArea>
    </format>
    <format dxfId="130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2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2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27">
      <pivotArea field="5" type="button" dataOnly="0" labelOnly="1" outline="0" axis="axisRow" fieldPosition="0"/>
    </format>
    <format dxfId="126">
      <pivotArea field="4" type="button" dataOnly="0" labelOnly="1" outline="0" axis="axisRow" fieldPosition="1"/>
    </format>
    <format dxfId="125">
      <pivotArea field="12" type="button" dataOnly="0" labelOnly="1" outline="0"/>
    </format>
    <format dxfId="124">
      <pivotArea field="10" type="button" dataOnly="0" labelOnly="1" outline="0" axis="axisRow" fieldPosition="4"/>
    </format>
    <format dxfId="123">
      <pivotArea field="27" type="button" dataOnly="0" labelOnly="1" outline="0"/>
    </format>
    <format dxfId="122">
      <pivotArea field="5" type="button" dataOnly="0" labelOnly="1" outline="0" axis="axisRow" fieldPosition="0"/>
    </format>
    <format dxfId="121">
      <pivotArea field="4" type="button" dataOnly="0" labelOnly="1" outline="0" axis="axisRow" fieldPosition="1"/>
    </format>
    <format dxfId="120">
      <pivotArea field="12" type="button" dataOnly="0" labelOnly="1" outline="0"/>
    </format>
    <format dxfId="119">
      <pivotArea field="10" type="button" dataOnly="0" labelOnly="1" outline="0" axis="axisRow" fieldPosition="4"/>
    </format>
    <format dxfId="118">
      <pivotArea field="27" type="button" dataOnly="0" labelOnly="1" outline="0"/>
    </format>
    <format dxfId="117">
      <pivotArea field="5" type="button" dataOnly="0" labelOnly="1" outline="0" axis="axisRow" fieldPosition="0"/>
    </format>
    <format dxfId="116">
      <pivotArea field="4" type="button" dataOnly="0" labelOnly="1" outline="0" axis="axisRow" fieldPosition="1"/>
    </format>
    <format dxfId="115">
      <pivotArea field="12" type="button" dataOnly="0" labelOnly="1" outline="0"/>
    </format>
    <format dxfId="114">
      <pivotArea field="10" type="button" dataOnly="0" labelOnly="1" outline="0" axis="axisRow" fieldPosition="4"/>
    </format>
    <format dxfId="113">
      <pivotArea field="27" type="button" dataOnly="0" labelOnly="1" outline="0"/>
    </format>
    <format dxfId="112">
      <pivotArea field="12" type="button" dataOnly="0" labelOnly="1" outline="0"/>
    </format>
    <format dxfId="111">
      <pivotArea field="10" type="button" dataOnly="0" labelOnly="1" outline="0" axis="axisRow" fieldPosition="4"/>
    </format>
    <format dxfId="110">
      <pivotArea field="27" type="button" dataOnly="0" labelOnly="1" outline="0"/>
    </format>
    <format dxfId="109">
      <pivotArea field="9" type="button" dataOnly="0" labelOnly="1" outline="0" axis="axisRow" fieldPosition="3"/>
    </format>
    <format dxfId="108">
      <pivotArea field="9" type="button" dataOnly="0" labelOnly="1" outline="0" axis="axisRow" fieldPosition="3"/>
    </format>
    <format dxfId="107">
      <pivotArea field="9" type="button" dataOnly="0" labelOnly="1" outline="0" axis="axisRow" fieldPosition="3"/>
    </format>
    <format dxfId="106">
      <pivotArea dataOnly="0" outline="0" fieldPosition="0">
        <references count="1">
          <reference field="4" count="0" defaultSubtotal="1"/>
        </references>
      </pivotArea>
    </format>
    <format dxfId="105">
      <pivotArea field="8" type="button" dataOnly="0" labelOnly="1" outline="0"/>
    </format>
    <format dxfId="104">
      <pivotArea field="8" type="button" dataOnly="0" labelOnly="1" outline="0"/>
    </format>
    <format dxfId="103">
      <pivotArea field="8" type="button" dataOnly="0" labelOnly="1" outline="0"/>
    </format>
    <format dxfId="102">
      <pivotArea field="5" type="button" dataOnly="0" labelOnly="1" outline="0" axis="axisRow" fieldPosition="0"/>
    </format>
    <format dxfId="101">
      <pivotArea field="4" type="button" dataOnly="0" labelOnly="1" outline="0" axis="axisRow" fieldPosition="1"/>
    </format>
    <format dxfId="100">
      <pivotArea field="9" type="button" dataOnly="0" labelOnly="1" outline="0" axis="axisRow" fieldPosition="3"/>
    </format>
    <format dxfId="99">
      <pivotArea field="8" type="button" dataOnly="0" labelOnly="1" outline="0"/>
    </format>
    <format dxfId="98">
      <pivotArea field="10" type="button" dataOnly="0" labelOnly="1" outline="0" axis="axisRow" fieldPosition="4"/>
    </format>
    <format dxfId="97">
      <pivotArea field="27" type="button" dataOnly="0" labelOnly="1" outline="0"/>
    </format>
    <format dxfId="9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5">
      <pivotArea field="5" type="button" dataOnly="0" labelOnly="1" outline="0" axis="axisRow" fieldPosition="0"/>
    </format>
    <format dxfId="94">
      <pivotArea field="4" type="button" dataOnly="0" labelOnly="1" outline="0" axis="axisRow" fieldPosition="1"/>
    </format>
    <format dxfId="93">
      <pivotArea field="9" type="button" dataOnly="0" labelOnly="1" outline="0" axis="axisRow" fieldPosition="3"/>
    </format>
    <format dxfId="92">
      <pivotArea field="8" type="button" dataOnly="0" labelOnly="1" outline="0"/>
    </format>
    <format dxfId="91">
      <pivotArea field="10" type="button" dataOnly="0" labelOnly="1" outline="0" axis="axisRow" fieldPosition="4"/>
    </format>
    <format dxfId="90">
      <pivotArea field="27" type="button" dataOnly="0" labelOnly="1" outline="0"/>
    </format>
    <format dxfId="8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8">
      <pivotArea field="5" type="button" dataOnly="0" labelOnly="1" outline="0" axis="axisRow" fieldPosition="0"/>
    </format>
    <format dxfId="87">
      <pivotArea field="4" type="button" dataOnly="0" labelOnly="1" outline="0" axis="axisRow" fieldPosition="1"/>
    </format>
    <format dxfId="86">
      <pivotArea field="9" type="button" dataOnly="0" labelOnly="1" outline="0" axis="axisRow" fieldPosition="3"/>
    </format>
    <format dxfId="85">
      <pivotArea field="8" type="button" dataOnly="0" labelOnly="1" outline="0"/>
    </format>
    <format dxfId="84">
      <pivotArea field="10" type="button" dataOnly="0" labelOnly="1" outline="0" axis="axisRow" fieldPosition="4"/>
    </format>
    <format dxfId="83">
      <pivotArea field="27" type="button" dataOnly="0" labelOnly="1" outline="0"/>
    </format>
    <format dxfId="8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1">
      <pivotArea field="5" type="button" dataOnly="0" labelOnly="1" outline="0" axis="axisRow" fieldPosition="0"/>
    </format>
    <format dxfId="80">
      <pivotArea field="4" type="button" dataOnly="0" labelOnly="1" outline="0" axis="axisRow" fieldPosition="1"/>
    </format>
    <format dxfId="79">
      <pivotArea field="9" type="button" dataOnly="0" labelOnly="1" outline="0" axis="axisRow" fieldPosition="3"/>
    </format>
    <format dxfId="78">
      <pivotArea field="6" type="button" dataOnly="0" labelOnly="1" outline="0"/>
    </format>
    <format dxfId="77">
      <pivotArea field="8" type="button" dataOnly="0" labelOnly="1" outline="0"/>
    </format>
    <format dxfId="76">
      <pivotArea field="10" type="button" dataOnly="0" labelOnly="1" outline="0" axis="axisRow" fieldPosition="4"/>
    </format>
    <format dxfId="75">
      <pivotArea field="27" type="button" dataOnly="0" labelOnly="1" outline="0"/>
    </format>
    <format dxfId="7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73">
      <pivotArea field="5" type="button" dataOnly="0" labelOnly="1" outline="0" axis="axisRow" fieldPosition="0"/>
    </format>
    <format dxfId="72">
      <pivotArea field="4" type="button" dataOnly="0" labelOnly="1" outline="0" axis="axisRow" fieldPosition="1"/>
    </format>
    <format dxfId="71">
      <pivotArea field="9" type="button" dataOnly="0" labelOnly="1" outline="0" axis="axisRow" fieldPosition="3"/>
    </format>
    <format dxfId="70">
      <pivotArea field="6" type="button" dataOnly="0" labelOnly="1" outline="0"/>
    </format>
    <format dxfId="69">
      <pivotArea field="8" type="button" dataOnly="0" labelOnly="1" outline="0"/>
    </format>
    <format dxfId="68">
      <pivotArea field="10" type="button" dataOnly="0" labelOnly="1" outline="0" axis="axisRow" fieldPosition="4"/>
    </format>
    <format dxfId="67">
      <pivotArea field="27" type="button" dataOnly="0" labelOnly="1" outline="0"/>
    </format>
    <format dxfId="6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5">
      <pivotArea field="5" type="button" dataOnly="0" labelOnly="1" outline="0" axis="axisRow" fieldPosition="0"/>
    </format>
    <format dxfId="64">
      <pivotArea field="4" type="button" dataOnly="0" labelOnly="1" outline="0" axis="axisRow" fieldPosition="1"/>
    </format>
    <format dxfId="63">
      <pivotArea field="9" type="button" dataOnly="0" labelOnly="1" outline="0" axis="axisRow" fieldPosition="3"/>
    </format>
    <format dxfId="62">
      <pivotArea field="6" type="button" dataOnly="0" labelOnly="1" outline="0"/>
    </format>
    <format dxfId="61">
      <pivotArea field="8" type="button" dataOnly="0" labelOnly="1" outline="0"/>
    </format>
    <format dxfId="60">
      <pivotArea field="10" type="button" dataOnly="0" labelOnly="1" outline="0" axis="axisRow" fieldPosition="4"/>
    </format>
    <format dxfId="59">
      <pivotArea field="27" type="button" dataOnly="0" labelOnly="1" outline="0"/>
    </format>
    <format dxfId="5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7">
      <pivotArea field="5" type="button" dataOnly="0" labelOnly="1" outline="0" axis="axisRow" fieldPosition="0"/>
    </format>
    <format dxfId="56">
      <pivotArea field="4" type="button" dataOnly="0" labelOnly="1" outline="0" axis="axisRow" fieldPosition="1"/>
    </format>
    <format dxfId="55">
      <pivotArea field="9" type="button" dataOnly="0" labelOnly="1" outline="0" axis="axisRow" fieldPosition="3"/>
    </format>
    <format dxfId="54">
      <pivotArea field="6" type="button" dataOnly="0" labelOnly="1" outline="0"/>
    </format>
    <format dxfId="53">
      <pivotArea field="8" type="button" dataOnly="0" labelOnly="1" outline="0"/>
    </format>
    <format dxfId="52">
      <pivotArea field="10" type="button" dataOnly="0" labelOnly="1" outline="0" axis="axisRow" fieldPosition="4"/>
    </format>
    <format dxfId="51">
      <pivotArea field="27" type="button" dataOnly="0" labelOnly="1" outline="0"/>
    </format>
    <format dxfId="5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49">
      <pivotArea field="5" type="button" dataOnly="0" labelOnly="1" outline="0" axis="axisRow" fieldPosition="0"/>
    </format>
    <format dxfId="48">
      <pivotArea field="4" type="button" dataOnly="0" labelOnly="1" outline="0" axis="axisRow" fieldPosition="1"/>
    </format>
    <format dxfId="47">
      <pivotArea field="9" type="button" dataOnly="0" labelOnly="1" outline="0" axis="axisRow" fieldPosition="3"/>
    </format>
    <format dxfId="46">
      <pivotArea field="6" type="button" dataOnly="0" labelOnly="1" outline="0"/>
    </format>
    <format dxfId="45">
      <pivotArea field="8" type="button" dataOnly="0" labelOnly="1" outline="0"/>
    </format>
    <format dxfId="44">
      <pivotArea field="10" type="button" dataOnly="0" labelOnly="1" outline="0" axis="axisRow" fieldPosition="4"/>
    </format>
    <format dxfId="43">
      <pivotArea field="27" type="button" dataOnly="0" labelOnly="1" outline="0"/>
    </format>
    <format dxfId="4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41">
      <pivotArea field="5" type="button" dataOnly="0" labelOnly="1" outline="0" axis="axisRow" fieldPosition="0"/>
    </format>
    <format dxfId="40">
      <pivotArea field="4" type="button" dataOnly="0" labelOnly="1" outline="0" axis="axisRow" fieldPosition="1"/>
    </format>
    <format dxfId="39">
      <pivotArea field="9" type="button" dataOnly="0" labelOnly="1" outline="0" axis="axisRow" fieldPosition="3"/>
    </format>
    <format dxfId="38">
      <pivotArea field="6" type="button" dataOnly="0" labelOnly="1" outline="0"/>
    </format>
    <format dxfId="37">
      <pivotArea field="8" type="button" dataOnly="0" labelOnly="1" outline="0"/>
    </format>
    <format dxfId="36">
      <pivotArea field="10" type="button" dataOnly="0" labelOnly="1" outline="0" axis="axisRow" fieldPosition="4"/>
    </format>
    <format dxfId="35">
      <pivotArea field="27" type="button" dataOnly="0" labelOnly="1" outline="0"/>
    </format>
    <format dxfId="3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33">
      <pivotArea type="all" dataOnly="0" outline="0" fieldPosition="0"/>
    </format>
    <format dxfId="32">
      <pivotArea outline="0" collapsedLevelsAreSubtotals="1" fieldPosition="0"/>
    </format>
    <format dxfId="31">
      <pivotArea field="5" type="button" dataOnly="0" labelOnly="1" outline="0" axis="axisRow" fieldPosition="0"/>
    </format>
    <format dxfId="30">
      <pivotArea field="4" type="button" dataOnly="0" labelOnly="1" outline="0" axis="axisRow" fieldPosition="1"/>
    </format>
    <format dxfId="29">
      <pivotArea field="9" type="button" dataOnly="0" labelOnly="1" outline="0" axis="axisRow" fieldPosition="3"/>
    </format>
    <format dxfId="28">
      <pivotArea field="6" type="button" dataOnly="0" labelOnly="1" outline="0"/>
    </format>
    <format dxfId="27">
      <pivotArea dataOnly="0" labelOnly="1" outline="0" fieldPosition="0">
        <references count="1">
          <reference field="5" count="0"/>
        </references>
      </pivotArea>
    </format>
    <format dxfId="26">
      <pivotArea dataOnly="0" labelOnly="1" outline="0" fieldPosition="0">
        <references count="1">
          <reference field="5" count="0" defaultSubtotal="1"/>
        </references>
      </pivotArea>
    </format>
    <format dxfId="25">
      <pivotArea dataOnly="0" labelOnly="1" grandRow="1" outline="0" fieldPosition="0"/>
    </format>
    <format dxfId="24">
      <pivotArea dataOnly="0" labelOnly="1" outline="0" fieldPosition="0">
        <references count="2">
          <reference field="4" count="4">
            <x v="0"/>
            <x v="1"/>
            <x v="2"/>
            <x v="3"/>
          </reference>
          <reference field="5" count="0" selected="0"/>
        </references>
      </pivotArea>
    </format>
    <format dxfId="23">
      <pivotArea dataOnly="0" labelOnly="1" outline="0" fieldPosition="0">
        <references count="2">
          <reference field="4" count="4" defaultSubtotal="1">
            <x v="0"/>
            <x v="1"/>
            <x v="2"/>
            <x v="3"/>
          </reference>
          <reference field="5" count="0" selected="0"/>
        </references>
      </pivotArea>
    </format>
    <format dxfId="22">
      <pivotArea dataOnly="0" labelOnly="1" outline="0" fieldPosition="0">
        <references count="3">
          <reference field="4" count="1" selected="0">
            <x v="0"/>
          </reference>
          <reference field="5" count="0" selected="0"/>
          <reference field="9" count="5">
            <x v="0"/>
            <x v="1"/>
            <x v="2"/>
            <x v="3"/>
            <x v="4"/>
          </reference>
        </references>
      </pivotArea>
    </format>
    <format dxfId="21">
      <pivotArea dataOnly="0" labelOnly="1" outline="0" fieldPosition="0">
        <references count="3">
          <reference field="4" count="1" selected="0">
            <x v="1"/>
          </reference>
          <reference field="5" count="0" selected="0"/>
          <reference field="9" count="5">
            <x v="0"/>
            <x v="1"/>
            <x v="2"/>
            <x v="3"/>
            <x v="4"/>
          </reference>
        </references>
      </pivotArea>
    </format>
    <format dxfId="20">
      <pivotArea dataOnly="0" labelOnly="1" outline="0" fieldPosition="0">
        <references count="3">
          <reference field="4" count="1" selected="0">
            <x v="2"/>
          </reference>
          <reference field="5" count="0" selected="0"/>
          <reference field="9" count="3">
            <x v="0"/>
            <x v="1"/>
            <x v="4"/>
          </reference>
        </references>
      </pivotArea>
    </format>
    <format dxfId="19">
      <pivotArea dataOnly="0" labelOnly="1" outline="0" fieldPosition="0">
        <references count="3">
          <reference field="4" count="1" selected="0">
            <x v="3"/>
          </reference>
          <reference field="5" count="0" selected="0"/>
          <reference field="9" count="3">
            <x v="0"/>
            <x v="1"/>
            <x v="4"/>
          </reference>
        </references>
      </pivotArea>
    </format>
    <format dxfId="1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field="5" type="button" dataOnly="0" labelOnly="1" outline="0" axis="axisRow" fieldPosition="0"/>
    </format>
    <format dxfId="14">
      <pivotArea field="4" type="button" dataOnly="0" labelOnly="1" outline="0" axis="axisRow" fieldPosition="1"/>
    </format>
    <format dxfId="13">
      <pivotArea field="9" type="button" dataOnly="0" labelOnly="1" outline="0" axis="axisRow" fieldPosition="3"/>
    </format>
    <format dxfId="12">
      <pivotArea field="6" type="button" dataOnly="0" labelOnly="1" outline="0"/>
    </format>
    <format dxfId="11">
      <pivotArea dataOnly="0" labelOnly="1" outline="0" fieldPosition="0">
        <references count="1">
          <reference field="5" count="0"/>
        </references>
      </pivotArea>
    </format>
    <format dxfId="10">
      <pivotArea dataOnly="0" labelOnly="1" outline="0" fieldPosition="0">
        <references count="1">
          <reference field="5" count="0" defaultSubtotal="1"/>
        </references>
      </pivotArea>
    </format>
    <format dxfId="9">
      <pivotArea dataOnly="0" labelOnly="1" grandRow="1" outline="0" fieldPosition="0"/>
    </format>
    <format dxfId="8">
      <pivotArea dataOnly="0" labelOnly="1" outline="0" fieldPosition="0">
        <references count="2">
          <reference field="4" count="4">
            <x v="0"/>
            <x v="1"/>
            <x v="2"/>
            <x v="3"/>
          </reference>
          <reference field="5" count="0" selected="0"/>
        </references>
      </pivotArea>
    </format>
    <format dxfId="7">
      <pivotArea dataOnly="0" labelOnly="1" outline="0" fieldPosition="0">
        <references count="2">
          <reference field="4" count="4" defaultSubtotal="1">
            <x v="0"/>
            <x v="1"/>
            <x v="2"/>
            <x v="3"/>
          </reference>
          <reference field="5" count="0" selected="0"/>
        </references>
      </pivotArea>
    </format>
    <format dxfId="6">
      <pivotArea dataOnly="0" labelOnly="1" outline="0" fieldPosition="0">
        <references count="3">
          <reference field="4" count="1" selected="0">
            <x v="0"/>
          </reference>
          <reference field="5" count="0" selected="0"/>
          <reference field="9" count="5">
            <x v="0"/>
            <x v="1"/>
            <x v="2"/>
            <x v="3"/>
            <x v="4"/>
          </reference>
        </references>
      </pivotArea>
    </format>
    <format dxfId="5">
      <pivotArea dataOnly="0" labelOnly="1" outline="0" fieldPosition="0">
        <references count="3">
          <reference field="4" count="1" selected="0">
            <x v="1"/>
          </reference>
          <reference field="5" count="0" selected="0"/>
          <reference field="9" count="5">
            <x v="0"/>
            <x v="1"/>
            <x v="2"/>
            <x v="3"/>
            <x v="4"/>
          </reference>
        </references>
      </pivotArea>
    </format>
    <format dxfId="4">
      <pivotArea dataOnly="0" labelOnly="1" outline="0" fieldPosition="0">
        <references count="3">
          <reference field="4" count="1" selected="0">
            <x v="2"/>
          </reference>
          <reference field="5" count="0" selected="0"/>
          <reference field="9" count="3">
            <x v="0"/>
            <x v="1"/>
            <x v="4"/>
          </reference>
        </references>
      </pivotArea>
    </format>
    <format dxfId="3">
      <pivotArea dataOnly="0" labelOnly="1" outline="0" fieldPosition="0">
        <references count="3">
          <reference field="4" count="1" selected="0">
            <x v="3"/>
          </reference>
          <reference field="5" count="0" selected="0"/>
          <reference field="9" count="3">
            <x v="0"/>
            <x v="1"/>
            <x v="4"/>
          </reference>
        </references>
      </pivotArea>
    </format>
    <format dxfId="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">
      <pivotArea outline="0" fieldPosition="0">
        <references count="1">
          <reference field="4294967294" count="1" selected="0">
            <x v="3"/>
          </reference>
        </references>
      </pivotArea>
    </format>
    <format dxfId="0">
      <pivotArea outline="0" fieldPosition="0">
        <references count="1">
          <reference field="4294967294" count="1" selected="0">
            <x v="3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0066"/>
    <pageSetUpPr fitToPage="1"/>
  </sheetPr>
  <dimension ref="A1:AE62"/>
  <sheetViews>
    <sheetView tabSelected="1" zoomScale="50" zoomScaleNormal="50" zoomScaleSheetLayoutView="55" workbookViewId="0">
      <pane xSplit="1" ySplit="2" topLeftCell="B3" activePane="bottomRight" state="frozen"/>
      <selection pane="topRight" activeCell="E1" sqref="E1"/>
      <selection pane="bottomLeft" activeCell="A3" sqref="A3"/>
      <selection pane="bottomRight" activeCell="B3" sqref="B3"/>
    </sheetView>
  </sheetViews>
  <sheetFormatPr defaultColWidth="9" defaultRowHeight="111.95" customHeight="1" outlineLevelCol="4"/>
  <cols>
    <col min="1" max="1" width="26.125" style="20" hidden="1" customWidth="1" outlineLevel="4"/>
    <col min="2" max="2" width="35.875" style="4" customWidth="1" outlineLevel="2" collapsed="1"/>
    <col min="3" max="3" width="15.375" style="11" customWidth="1"/>
    <col min="4" max="4" width="22.375" style="11" customWidth="1"/>
    <col min="5" max="5" width="18" style="15" customWidth="1"/>
    <col min="6" max="6" width="10.75" style="4" customWidth="1" outlineLevel="1"/>
    <col min="7" max="7" width="14.875" style="4" customWidth="1" outlineLevel="1"/>
    <col min="8" max="8" width="19.75" style="4" customWidth="1" outlineLevel="1"/>
    <col min="9" max="9" width="20.5" style="10" customWidth="1" outlineLevel="1"/>
    <col min="10" max="10" width="21.5" style="19" customWidth="1"/>
    <col min="11" max="11" width="21.5" style="95" customWidth="1"/>
    <col min="12" max="13" width="21.5" style="19" customWidth="1"/>
    <col min="14" max="14" width="48" style="19" customWidth="1"/>
    <col min="15" max="16" width="21.5" style="19" customWidth="1"/>
    <col min="17" max="31" width="9" style="19"/>
    <col min="32" max="16384" width="9" style="11"/>
  </cols>
  <sheetData>
    <row r="1" spans="1:31" customFormat="1" ht="62.25" customHeight="1">
      <c r="A1" s="83"/>
      <c r="B1" s="4"/>
      <c r="C1" s="4"/>
      <c r="D1" s="4"/>
      <c r="E1" s="5"/>
      <c r="F1" s="6"/>
      <c r="G1" s="6"/>
      <c r="H1" s="6"/>
      <c r="I1" s="9"/>
      <c r="J1" s="18"/>
      <c r="K1" s="94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</row>
    <row r="2" spans="1:31" ht="111.95" customHeight="1">
      <c r="A2" s="26" t="s">
        <v>47</v>
      </c>
      <c r="B2" s="27" t="s">
        <v>1</v>
      </c>
      <c r="C2" s="27" t="s">
        <v>6</v>
      </c>
      <c r="D2" s="27" t="s">
        <v>147</v>
      </c>
      <c r="E2" s="27" t="s">
        <v>0</v>
      </c>
      <c r="F2" s="27" t="s">
        <v>7</v>
      </c>
      <c r="G2" s="27" t="s">
        <v>3</v>
      </c>
      <c r="H2" s="27" t="s">
        <v>5</v>
      </c>
      <c r="I2" s="27" t="s">
        <v>2</v>
      </c>
      <c r="J2" s="27" t="s">
        <v>1002</v>
      </c>
      <c r="K2" s="27" t="s">
        <v>1003</v>
      </c>
      <c r="L2" s="27" t="s">
        <v>1004</v>
      </c>
      <c r="M2" s="27" t="s">
        <v>1005</v>
      </c>
      <c r="N2" s="27" t="s">
        <v>1006</v>
      </c>
      <c r="O2" s="27" t="s">
        <v>1007</v>
      </c>
      <c r="P2" s="27" t="s">
        <v>1008</v>
      </c>
    </row>
    <row r="3" spans="1:31" ht="111.95" customHeight="1">
      <c r="A3" s="20" t="s">
        <v>941</v>
      </c>
      <c r="B3" s="23" t="str">
        <f>LEFT(A3,19)</f>
        <v>20210670016_0072708</v>
      </c>
      <c r="C3" s="24" t="str">
        <f>VLOOKUP($A:$A,[2]Основной!$B:$N,13,0)</f>
        <v>Sonore</v>
      </c>
      <c r="E3" s="15" t="str">
        <f>VLOOKUP($A:$A,[2]Основной!$B:$H,7,0)</f>
        <v>Theme 1</v>
      </c>
      <c r="F3" s="25" t="str">
        <f>VLOOKUP($A:$A,[2]Основной!$B:$EY,128,0)</f>
        <v>natural white</v>
      </c>
      <c r="G3" s="13" t="str">
        <f>VLOOKUP($A:$A,[2]Основной!$B:$U,11,0)</f>
        <v>Женский</v>
      </c>
      <c r="H3" s="14" t="str">
        <f>VLOOKUP($A:$A,[2]Основной!$B:$V,12,0)</f>
        <v>Большой</v>
      </c>
      <c r="I3" s="91" t="str">
        <f>VLOOKUP($A:$A,[2]Основной!$B:$S,9,0)</f>
        <v>20210670016</v>
      </c>
      <c r="J3" s="92" t="s">
        <v>1015</v>
      </c>
      <c r="K3" s="93" t="s">
        <v>1010</v>
      </c>
      <c r="L3" s="93" t="s">
        <v>1011</v>
      </c>
      <c r="M3" s="93">
        <v>180</v>
      </c>
      <c r="N3" s="93" t="s">
        <v>1016</v>
      </c>
      <c r="O3" s="93" t="s">
        <v>1013</v>
      </c>
      <c r="P3" s="93" t="s">
        <v>1014</v>
      </c>
    </row>
    <row r="4" spans="1:31" ht="111.95" customHeight="1">
      <c r="A4" s="20" t="s">
        <v>942</v>
      </c>
      <c r="B4" s="23" t="str">
        <f>LEFT(A4,19)</f>
        <v>20220670016_0072702</v>
      </c>
      <c r="C4" s="24" t="str">
        <f>VLOOKUP($A:$A,[2]Основной!$B:$N,13,0)</f>
        <v>Sonore</v>
      </c>
      <c r="E4" s="15" t="str">
        <f>VLOOKUP($A:$A,[2]Основной!$B:$H,7,0)</f>
        <v>Theme 1</v>
      </c>
      <c r="F4" s="25" t="str">
        <f>VLOOKUP($A:$A,[2]Основной!$B:$EY,128,0)</f>
        <v>natural white</v>
      </c>
      <c r="G4" s="13" t="str">
        <f>VLOOKUP($A:$A,[2]Основной!$B:$U,11,0)</f>
        <v>Женский</v>
      </c>
      <c r="H4" s="14" t="str">
        <f>VLOOKUP($A:$A,[2]Основной!$B:$V,12,0)</f>
        <v>Маленький</v>
      </c>
      <c r="I4" s="91" t="str">
        <f>VLOOKUP($A:$A,[2]Основной!$B:$S,9,0)</f>
        <v>20220670016</v>
      </c>
      <c r="J4" s="92" t="s">
        <v>1015</v>
      </c>
      <c r="K4" s="93" t="s">
        <v>1010</v>
      </c>
      <c r="L4" s="93" t="s">
        <v>1011</v>
      </c>
      <c r="M4" s="93">
        <v>180</v>
      </c>
      <c r="N4" s="93" t="s">
        <v>1016</v>
      </c>
      <c r="O4" s="93" t="s">
        <v>1013</v>
      </c>
      <c r="P4" s="93" t="s">
        <v>1014</v>
      </c>
    </row>
    <row r="5" spans="1:31" ht="111.95" customHeight="1">
      <c r="A5" s="20" t="s">
        <v>1001</v>
      </c>
      <c r="B5" s="23" t="str">
        <f>LEFT(A5,19)</f>
        <v>20110650031_0072512</v>
      </c>
      <c r="C5" s="24" t="str">
        <f>VLOOKUP($A:$A,[2]Основной!$B:$N,13,0)</f>
        <v>Deckard</v>
      </c>
      <c r="E5" s="15" t="str">
        <f>VLOOKUP($A:$A,[2]Основной!$B:$H,7,0)</f>
        <v>Theme 1</v>
      </c>
      <c r="F5" s="25" t="str">
        <f>VLOOKUP($A:$A,[2]Основной!$B:$EY,128,0)</f>
        <v>dark navy</v>
      </c>
      <c r="G5" s="13" t="str">
        <f>VLOOKUP($A:$A,[2]Основной!$B:$U,11,0)</f>
        <v>Мужской</v>
      </c>
      <c r="H5" s="14" t="str">
        <f>VLOOKUP($A:$A,[2]Основной!$B:$V,12,0)</f>
        <v>Большой</v>
      </c>
      <c r="I5" s="91" t="str">
        <f>VLOOKUP($A:$A,[2]Основной!$B:$S,9,0)</f>
        <v>20110650031</v>
      </c>
      <c r="J5" s="92" t="s">
        <v>1009</v>
      </c>
      <c r="K5" s="93" t="s">
        <v>1010</v>
      </c>
      <c r="L5" s="93" t="s">
        <v>1011</v>
      </c>
      <c r="M5" s="93">
        <v>250</v>
      </c>
      <c r="N5" s="93" t="s">
        <v>1012</v>
      </c>
      <c r="O5" s="93" t="s">
        <v>1013</v>
      </c>
      <c r="P5" s="93" t="s">
        <v>1014</v>
      </c>
    </row>
    <row r="6" spans="1:31" ht="111.95" customHeight="1">
      <c r="A6" s="20" t="s">
        <v>944</v>
      </c>
      <c r="B6" s="23" t="str">
        <f>LEFT(A6,19)</f>
        <v>20120650029_0072510</v>
      </c>
      <c r="C6" s="24" t="str">
        <f>VLOOKUP($A:$A,[2]Основной!$B:$N,13,0)</f>
        <v>Deckard</v>
      </c>
      <c r="E6" s="15" t="str">
        <f>VLOOKUP($A:$A,[2]Основной!$B:$H,7,0)</f>
        <v>Theme 1</v>
      </c>
      <c r="F6" s="25" t="str">
        <f>VLOOKUP($A:$A,[2]Основной!$B:$EY,128,0)</f>
        <v>dark navy</v>
      </c>
      <c r="G6" s="13" t="str">
        <f>VLOOKUP($A:$A,[2]Основной!$B:$U,11,0)</f>
        <v>Мужской</v>
      </c>
      <c r="H6" s="14" t="str">
        <f>VLOOKUP($A:$A,[2]Основной!$B:$V,12,0)</f>
        <v>Маленький</v>
      </c>
      <c r="I6" s="91" t="str">
        <f>VLOOKUP($A:$A,[2]Основной!$B:$S,9,0)</f>
        <v>20120650029</v>
      </c>
      <c r="J6" s="92" t="s">
        <v>1009</v>
      </c>
      <c r="K6" s="93" t="s">
        <v>1010</v>
      </c>
      <c r="L6" s="93" t="s">
        <v>1011</v>
      </c>
      <c r="M6" s="93">
        <v>250</v>
      </c>
      <c r="N6" s="93" t="s">
        <v>1012</v>
      </c>
      <c r="O6" s="93" t="s">
        <v>1013</v>
      </c>
      <c r="P6" s="93" t="s">
        <v>1014</v>
      </c>
    </row>
    <row r="7" spans="1:31" ht="111.95" customHeight="1">
      <c r="A7" s="20" t="s">
        <v>945</v>
      </c>
      <c r="B7" s="23" t="str">
        <f>LEFT(A7,19)</f>
        <v>20120650030_0074467</v>
      </c>
      <c r="C7" s="24" t="str">
        <f>VLOOKUP($A:$A,[2]Основной!$B:$N,13,0)</f>
        <v>Dardu</v>
      </c>
      <c r="E7" s="15" t="str">
        <f>VLOOKUP($A:$A,[2]Основной!$B:$H,7,0)</f>
        <v>Theme Outwear PRO</v>
      </c>
      <c r="F7" s="25" t="str">
        <f>VLOOKUP($A:$A,[2]Основной!$B:$EY,128,0)</f>
        <v>print</v>
      </c>
      <c r="G7" s="13" t="str">
        <f>VLOOKUP($A:$A,[2]Основной!$B:$U,11,0)</f>
        <v>Мужской</v>
      </c>
      <c r="H7" s="14" t="str">
        <f>VLOOKUP($A:$A,[2]Основной!$B:$V,12,0)</f>
        <v>Маленький</v>
      </c>
      <c r="I7" s="91" t="str">
        <f>VLOOKUP($A:$A,[2]Основной!$B:$S,9,0)</f>
        <v>20120650030</v>
      </c>
      <c r="J7" s="92" t="s">
        <v>1009</v>
      </c>
      <c r="K7" s="93" t="s">
        <v>1010</v>
      </c>
      <c r="L7" s="93" t="s">
        <v>1011</v>
      </c>
      <c r="M7" s="92">
        <v>250</v>
      </c>
      <c r="N7" s="93" t="s">
        <v>1028</v>
      </c>
      <c r="O7" s="93" t="s">
        <v>1037</v>
      </c>
      <c r="P7" s="93" t="s">
        <v>1014</v>
      </c>
    </row>
    <row r="8" spans="1:31" ht="111.95" customHeight="1">
      <c r="A8" s="20" t="s">
        <v>946</v>
      </c>
      <c r="B8" s="23" t="str">
        <f>LEFT(A8,19)</f>
        <v>20130650001_0074466</v>
      </c>
      <c r="C8" s="24" t="str">
        <f>VLOOKUP($A:$A,[2]Основной!$B:$N,13,0)</f>
        <v>Dardu</v>
      </c>
      <c r="E8" s="15" t="str">
        <f>VLOOKUP($A:$A,[2]Основной!$B:$H,7,0)</f>
        <v>Theme Outwear PRO</v>
      </c>
      <c r="F8" s="25" t="str">
        <f>VLOOKUP($A:$A,[2]Основной!$B:$EY,128,0)</f>
        <v>Emerald</v>
      </c>
      <c r="G8" s="13" t="str">
        <f>VLOOKUP($A:$A,[2]Основной!$B:$U,11,0)</f>
        <v>Мужской</v>
      </c>
      <c r="H8" s="14" t="str">
        <f>VLOOKUP($A:$A,[2]Основной!$B:$V,12,0)</f>
        <v>Все</v>
      </c>
      <c r="I8" s="91" t="str">
        <f>VLOOKUP($A:$A,[2]Основной!$B:$S,9,0)</f>
        <v>20130650001</v>
      </c>
      <c r="J8" s="92" t="s">
        <v>1009</v>
      </c>
      <c r="K8" s="93" t="s">
        <v>1010</v>
      </c>
      <c r="L8" s="93" t="s">
        <v>1011</v>
      </c>
      <c r="M8" s="92">
        <v>250</v>
      </c>
      <c r="N8" s="93" t="s">
        <v>1028</v>
      </c>
      <c r="O8" s="93" t="s">
        <v>1037</v>
      </c>
      <c r="P8" s="93" t="s">
        <v>1014</v>
      </c>
    </row>
    <row r="9" spans="1:31" ht="111.95" customHeight="1">
      <c r="A9" s="20" t="s">
        <v>947</v>
      </c>
      <c r="B9" s="23" t="str">
        <f>LEFT(A9,19)</f>
        <v>20130770001_0074468</v>
      </c>
      <c r="C9" s="24" t="str">
        <f>VLOOKUP($A:$A,[2]Основной!$B:$N,13,0)</f>
        <v>Fansh</v>
      </c>
      <c r="E9" s="15" t="str">
        <f>VLOOKUP($A:$A,[2]Основной!$B:$H,7,0)</f>
        <v>Theme Outwear PRO</v>
      </c>
      <c r="F9" s="25" t="str">
        <f>VLOOKUP($A:$A,[2]Основной!$B:$EY,128,0)</f>
        <v>sand</v>
      </c>
      <c r="G9" s="13" t="str">
        <f>VLOOKUP($A:$A,[2]Основной!$B:$U,11,0)</f>
        <v>Мужской</v>
      </c>
      <c r="H9" s="14" t="str">
        <f>VLOOKUP($A:$A,[2]Основной!$B:$V,12,0)</f>
        <v>Все</v>
      </c>
      <c r="I9" s="91" t="str">
        <f>VLOOKUP($A:$A,[2]Основной!$B:$S,9,0)</f>
        <v>20130770001</v>
      </c>
      <c r="J9" s="92" t="s">
        <v>1015</v>
      </c>
      <c r="K9" s="93" t="s">
        <v>1010</v>
      </c>
      <c r="L9" s="93" t="s">
        <v>1011</v>
      </c>
      <c r="M9" s="92">
        <v>200</v>
      </c>
      <c r="N9" s="93" t="s">
        <v>1029</v>
      </c>
      <c r="O9" s="93" t="s">
        <v>1013</v>
      </c>
      <c r="P9" s="93" t="s">
        <v>1014</v>
      </c>
    </row>
    <row r="10" spans="1:31" ht="111.95" customHeight="1">
      <c r="A10" s="20" t="s">
        <v>948</v>
      </c>
      <c r="B10" s="23" t="str">
        <f>LEFT(A10,19)</f>
        <v>20220650029_0074471</v>
      </c>
      <c r="C10" s="24" t="str">
        <f>VLOOKUP($A:$A,[2]Основной!$B:$N,13,0)</f>
        <v>Goele</v>
      </c>
      <c r="E10" s="15" t="str">
        <f>VLOOKUP($A:$A,[2]Основной!$B:$H,7,0)</f>
        <v>Theme Outwear PRO</v>
      </c>
      <c r="F10" s="25" t="str">
        <f>VLOOKUP($A:$A,[2]Основной!$B:$EY,128,0)</f>
        <v>print</v>
      </c>
      <c r="G10" s="13" t="str">
        <f>VLOOKUP($A:$A,[2]Основной!$B:$U,11,0)</f>
        <v>Женский</v>
      </c>
      <c r="H10" s="14" t="str">
        <f>VLOOKUP($A:$A,[2]Основной!$B:$V,12,0)</f>
        <v>Маленький</v>
      </c>
      <c r="I10" s="91" t="str">
        <f>VLOOKUP($A:$A,[2]Основной!$B:$S,9,0)</f>
        <v>20220650029</v>
      </c>
      <c r="J10" s="92" t="s">
        <v>1009</v>
      </c>
      <c r="K10" s="93" t="s">
        <v>1010</v>
      </c>
      <c r="L10" s="93" t="s">
        <v>1011</v>
      </c>
      <c r="M10" s="92">
        <v>250</v>
      </c>
      <c r="N10" s="93" t="s">
        <v>1028</v>
      </c>
      <c r="O10" s="93" t="s">
        <v>1037</v>
      </c>
      <c r="P10" s="93" t="s">
        <v>1014</v>
      </c>
    </row>
    <row r="11" spans="1:31" ht="111.95" customHeight="1">
      <c r="A11" s="20" t="s">
        <v>949</v>
      </c>
      <c r="B11" s="23" t="str">
        <f>LEFT(A11,19)</f>
        <v>20230650001_0074469</v>
      </c>
      <c r="C11" s="24" t="str">
        <f>VLOOKUP($A:$A,[2]Основной!$B:$N,13,0)</f>
        <v>Goele</v>
      </c>
      <c r="E11" s="15" t="str">
        <f>VLOOKUP($A:$A,[2]Основной!$B:$H,7,0)</f>
        <v>Theme Outwear PRO</v>
      </c>
      <c r="F11" s="25" t="str">
        <f>VLOOKUP($A:$A,[2]Основной!$B:$EY,128,0)</f>
        <v>green</v>
      </c>
      <c r="G11" s="13" t="str">
        <f>VLOOKUP($A:$A,[2]Основной!$B:$U,11,0)</f>
        <v>Женский</v>
      </c>
      <c r="H11" s="14" t="str">
        <f>VLOOKUP($A:$A,[2]Основной!$B:$V,12,0)</f>
        <v>Все</v>
      </c>
      <c r="I11" s="91" t="str">
        <f>VLOOKUP($A:$A,[2]Основной!$B:$S,9,0)</f>
        <v>20230650001</v>
      </c>
      <c r="J11" s="92" t="s">
        <v>1009</v>
      </c>
      <c r="K11" s="93" t="s">
        <v>1010</v>
      </c>
      <c r="L11" s="93" t="s">
        <v>1011</v>
      </c>
      <c r="M11" s="92">
        <v>250</v>
      </c>
      <c r="N11" s="93" t="s">
        <v>1028</v>
      </c>
      <c r="O11" s="93" t="s">
        <v>1037</v>
      </c>
      <c r="P11" s="93" t="s">
        <v>1014</v>
      </c>
    </row>
    <row r="12" spans="1:31" ht="111.95" customHeight="1">
      <c r="A12" s="20" t="s">
        <v>950</v>
      </c>
      <c r="B12" s="23" t="str">
        <f>LEFT(A12,19)</f>
        <v>20230650001_0074470</v>
      </c>
      <c r="C12" s="24" t="str">
        <f>VLOOKUP($A:$A,[2]Основной!$B:$N,13,0)</f>
        <v>Goele</v>
      </c>
      <c r="E12" s="15" t="str">
        <f>VLOOKUP($A:$A,[2]Основной!$B:$H,7,0)</f>
        <v>Theme Outwear PRO</v>
      </c>
      <c r="F12" s="25" t="str">
        <f>VLOOKUP($A:$A,[2]Основной!$B:$EY,128,0)</f>
        <v>pink</v>
      </c>
      <c r="G12" s="13" t="str">
        <f>VLOOKUP($A:$A,[2]Основной!$B:$U,11,0)</f>
        <v>Женский</v>
      </c>
      <c r="H12" s="14" t="str">
        <f>VLOOKUP($A:$A,[2]Основной!$B:$V,12,0)</f>
        <v>Все</v>
      </c>
      <c r="I12" s="91" t="str">
        <f>VLOOKUP($A:$A,[2]Основной!$B:$S,9,0)</f>
        <v>20230650001</v>
      </c>
      <c r="J12" s="92" t="s">
        <v>1009</v>
      </c>
      <c r="K12" s="93" t="s">
        <v>1010</v>
      </c>
      <c r="L12" s="93" t="s">
        <v>1011</v>
      </c>
      <c r="M12" s="92">
        <v>250</v>
      </c>
      <c r="N12" s="93" t="s">
        <v>1028</v>
      </c>
      <c r="O12" s="93" t="s">
        <v>1037</v>
      </c>
      <c r="P12" s="93" t="s">
        <v>1014</v>
      </c>
    </row>
    <row r="13" spans="1:31" ht="111.95" customHeight="1">
      <c r="A13" s="20" t="s">
        <v>951</v>
      </c>
      <c r="B13" s="23" t="str">
        <f>LEFT(A13,19)</f>
        <v>20320410004_0074474</v>
      </c>
      <c r="C13" s="24" t="str">
        <f>VLOOKUP($A:$A,[2]Основной!$B:$N,13,0)</f>
        <v>Yuri</v>
      </c>
      <c r="E13" s="15" t="str">
        <f>VLOOKUP($A:$A,[2]Основной!$B:$H,7,0)</f>
        <v>Theme Outwear PRO</v>
      </c>
      <c r="F13" s="25" t="str">
        <f>VLOOKUP($A:$A,[2]Основной!$B:$EY,128,0)</f>
        <v>print</v>
      </c>
      <c r="G13" s="13" t="str">
        <f>VLOOKUP($A:$A,[2]Основной!$B:$U,11,0)</f>
        <v>Унисекс</v>
      </c>
      <c r="H13" s="14" t="str">
        <f>VLOOKUP($A:$A,[2]Основной!$B:$V,12,0)</f>
        <v>Маленький</v>
      </c>
      <c r="I13" s="91" t="str">
        <f>VLOOKUP($A:$A,[2]Основной!$B:$S,9,0)</f>
        <v>20320410004</v>
      </c>
      <c r="J13" s="92" t="s">
        <v>1018</v>
      </c>
      <c r="K13" s="93" t="s">
        <v>1021</v>
      </c>
      <c r="L13" s="92" t="s">
        <v>943</v>
      </c>
      <c r="M13" s="92" t="s">
        <v>943</v>
      </c>
      <c r="N13" s="93" t="s">
        <v>1030</v>
      </c>
      <c r="O13" s="93" t="s">
        <v>1034</v>
      </c>
      <c r="P13" s="92" t="s">
        <v>1017</v>
      </c>
    </row>
    <row r="14" spans="1:31" ht="111.95" customHeight="1">
      <c r="A14" s="20" t="s">
        <v>952</v>
      </c>
      <c r="B14" s="23" t="str">
        <f>LEFT(A14,19)</f>
        <v>20140130065_0074494</v>
      </c>
      <c r="C14" s="24" t="str">
        <f>VLOOKUP($A:$A,[2]Основной!$B:$N,13,0)</f>
        <v>Hedmark</v>
      </c>
      <c r="E14" s="15" t="str">
        <f>VLOOKUP($A:$A,[2]Основной!$B:$H,7,0)</f>
        <v>Theme Outwear PRO</v>
      </c>
      <c r="F14" s="25" t="str">
        <f>VLOOKUP($A:$A,[2]Основной!$B:$EY,128,0)</f>
        <v>Black</v>
      </c>
      <c r="G14" s="13" t="str">
        <f>VLOOKUP($A:$A,[2]Основной!$B:$U,11,0)</f>
        <v>Мужской</v>
      </c>
      <c r="H14" s="14" t="str">
        <f>VLOOKUP($A:$A,[2]Основной!$B:$V,12,0)</f>
        <v>Школа</v>
      </c>
      <c r="I14" s="91" t="str">
        <f>VLOOKUP($A:$A,[2]Основной!$B:$S,9,0)</f>
        <v>20140130065</v>
      </c>
      <c r="J14" s="92" t="s">
        <v>1015</v>
      </c>
      <c r="K14" s="93" t="s">
        <v>1010</v>
      </c>
      <c r="L14" s="93" t="s">
        <v>1011</v>
      </c>
      <c r="M14" s="92">
        <v>180</v>
      </c>
      <c r="N14" s="93" t="s">
        <v>1027</v>
      </c>
      <c r="O14" s="93" t="s">
        <v>1013</v>
      </c>
      <c r="P14" s="93" t="s">
        <v>1014</v>
      </c>
    </row>
    <row r="15" spans="1:31" ht="111.95" customHeight="1">
      <c r="A15" s="20" t="s">
        <v>953</v>
      </c>
      <c r="B15" s="23" t="str">
        <f>LEFT(A15,19)</f>
        <v>20110130294_0072516</v>
      </c>
      <c r="C15" s="24" t="str">
        <f>VLOOKUP($A:$A,[2]Основной!$B:$N,13,0)</f>
        <v>Freysa</v>
      </c>
      <c r="E15" s="15" t="str">
        <f>VLOOKUP($A:$A,[2]Основной!$B:$H,7,0)</f>
        <v>Theme 1</v>
      </c>
      <c r="F15" s="25" t="str">
        <f>VLOOKUP($A:$A,[2]Основной!$B:$EY,128,0)</f>
        <v>blue</v>
      </c>
      <c r="G15" s="13" t="str">
        <f>VLOOKUP($A:$A,[2]Основной!$B:$U,11,0)</f>
        <v>Мужской</v>
      </c>
      <c r="H15" s="14" t="str">
        <f>VLOOKUP($A:$A,[2]Основной!$B:$V,12,0)</f>
        <v>Большой</v>
      </c>
      <c r="I15" s="91" t="str">
        <f>VLOOKUP($A:$A,[2]Основной!$B:$S,9,0)</f>
        <v>20110130294</v>
      </c>
      <c r="J15" s="92" t="s">
        <v>1015</v>
      </c>
      <c r="K15" s="93" t="s">
        <v>1021</v>
      </c>
      <c r="L15" s="93" t="s">
        <v>1011</v>
      </c>
      <c r="M15" s="92">
        <v>180</v>
      </c>
      <c r="N15" s="93" t="s">
        <v>1016</v>
      </c>
      <c r="O15" s="93" t="s">
        <v>1013</v>
      </c>
      <c r="P15" s="93" t="s">
        <v>1014</v>
      </c>
    </row>
    <row r="16" spans="1:31" ht="111.95" customHeight="1">
      <c r="A16" s="20" t="s">
        <v>954</v>
      </c>
      <c r="B16" s="23" t="str">
        <f>LEFT(A16,19)</f>
        <v>20120130279_0072513</v>
      </c>
      <c r="C16" s="24" t="str">
        <f>VLOOKUP($A:$A,[2]Основной!$B:$N,13,0)</f>
        <v>Freysa</v>
      </c>
      <c r="E16" s="15" t="str">
        <f>VLOOKUP($A:$A,[2]Основной!$B:$H,7,0)</f>
        <v>Theme 1</v>
      </c>
      <c r="F16" s="25" t="str">
        <f>VLOOKUP($A:$A,[2]Основной!$B:$EY,128,0)</f>
        <v>blue</v>
      </c>
      <c r="G16" s="13" t="str">
        <f>VLOOKUP($A:$A,[2]Основной!$B:$U,11,0)</f>
        <v>Мужской</v>
      </c>
      <c r="H16" s="14" t="str">
        <f>VLOOKUP($A:$A,[2]Основной!$B:$V,12,0)</f>
        <v>Маленький</v>
      </c>
      <c r="I16" s="91" t="str">
        <f>VLOOKUP($A:$A,[2]Основной!$B:$S,9,0)</f>
        <v>20120130279</v>
      </c>
      <c r="J16" s="92" t="s">
        <v>1015</v>
      </c>
      <c r="K16" s="93" t="s">
        <v>1021</v>
      </c>
      <c r="L16" s="93" t="s">
        <v>1011</v>
      </c>
      <c r="M16" s="92">
        <v>180</v>
      </c>
      <c r="N16" s="93" t="s">
        <v>1016</v>
      </c>
      <c r="O16" s="93" t="s">
        <v>1013</v>
      </c>
      <c r="P16" s="93" t="s">
        <v>1014</v>
      </c>
    </row>
    <row r="17" spans="1:16" ht="111.95" customHeight="1">
      <c r="A17" s="20" t="s">
        <v>955</v>
      </c>
      <c r="B17" s="23" t="str">
        <f>LEFT(A17,19)</f>
        <v>20130130001_0074770</v>
      </c>
      <c r="C17" s="24" t="str">
        <f>VLOOKUP($A:$A,[2]Основной!$B:$N,13,0)</f>
        <v>Atreides</v>
      </c>
      <c r="E17" s="15" t="str">
        <f>VLOOKUP($A:$A,[2]Основной!$B:$H,7,0)</f>
        <v>Theme 1</v>
      </c>
      <c r="F17" s="25" t="str">
        <f>VLOOKUP($A:$A,[2]Основной!$B:$EY,128,0)</f>
        <v>grey</v>
      </c>
      <c r="G17" s="13" t="str">
        <f>VLOOKUP($A:$A,[2]Основной!$B:$U,11,0)</f>
        <v>Мужской</v>
      </c>
      <c r="H17" s="14" t="str">
        <f>VLOOKUP($A:$A,[2]Основной!$B:$V,12,0)</f>
        <v>Все</v>
      </c>
      <c r="I17" s="91" t="str">
        <f>VLOOKUP($A:$A,[2]Основной!$B:$S,9,0)</f>
        <v>20130130001</v>
      </c>
      <c r="J17" s="92" t="s">
        <v>1009</v>
      </c>
      <c r="K17" s="93" t="s">
        <v>1010</v>
      </c>
      <c r="L17" s="93" t="s">
        <v>1011</v>
      </c>
      <c r="M17" s="92">
        <v>250</v>
      </c>
      <c r="N17" s="93" t="s">
        <v>1016</v>
      </c>
      <c r="O17" s="93" t="s">
        <v>1013</v>
      </c>
      <c r="P17" s="93" t="s">
        <v>1014</v>
      </c>
    </row>
    <row r="18" spans="1:16" ht="111.95" customHeight="1">
      <c r="A18" s="20" t="s">
        <v>956</v>
      </c>
      <c r="B18" s="23" t="str">
        <f>LEFT(A18,19)</f>
        <v>20130130003_0074495</v>
      </c>
      <c r="C18" s="24" t="str">
        <f>VLOOKUP($A:$A,[2]Основной!$B:$N,13,0)</f>
        <v>Prisa</v>
      </c>
      <c r="E18" s="15" t="str">
        <f>VLOOKUP($A:$A,[2]Основной!$B:$H,7,0)</f>
        <v>Theme 1</v>
      </c>
      <c r="F18" s="25" t="str">
        <f>VLOOKUP($A:$A,[2]Основной!$B:$EY,128,0)</f>
        <v>khaki</v>
      </c>
      <c r="G18" s="13" t="str">
        <f>VLOOKUP($A:$A,[2]Основной!$B:$U,11,0)</f>
        <v>Мужской</v>
      </c>
      <c r="H18" s="14" t="str">
        <f>VLOOKUP($A:$A,[2]Основной!$B:$V,12,0)</f>
        <v>Все</v>
      </c>
      <c r="I18" s="91" t="str">
        <f>VLOOKUP($A:$A,[2]Основной!$B:$S,9,0)</f>
        <v>20130130003</v>
      </c>
      <c r="J18" s="92" t="s">
        <v>1015</v>
      </c>
      <c r="K18" s="93" t="s">
        <v>1010</v>
      </c>
      <c r="L18" s="93" t="s">
        <v>1011</v>
      </c>
      <c r="M18" s="92">
        <v>120</v>
      </c>
      <c r="N18" s="93" t="s">
        <v>1016</v>
      </c>
      <c r="O18" s="93" t="s">
        <v>1036</v>
      </c>
      <c r="P18" s="93" t="s">
        <v>1014</v>
      </c>
    </row>
    <row r="19" spans="1:16" ht="111.95" customHeight="1">
      <c r="A19" s="20" t="s">
        <v>957</v>
      </c>
      <c r="B19" s="23" t="str">
        <f>LEFT(A19,19)</f>
        <v>20130400002_0074497</v>
      </c>
      <c r="C19" s="24" t="str">
        <f>VLOOKUP($A:$A,[2]Основной!$B:$N,13,0)</f>
        <v>Dol</v>
      </c>
      <c r="E19" s="15" t="str">
        <f>VLOOKUP($A:$A,[2]Основной!$B:$H,7,0)</f>
        <v>Theme 1</v>
      </c>
      <c r="F19" s="25" t="str">
        <f>VLOOKUP($A:$A,[2]Основной!$B:$EY,128,0)</f>
        <v>khaki</v>
      </c>
      <c r="G19" s="13" t="str">
        <f>VLOOKUP($A:$A,[2]Основной!$B:$U,11,0)</f>
        <v>Мужской</v>
      </c>
      <c r="H19" s="14" t="str">
        <f>VLOOKUP($A:$A,[2]Основной!$B:$V,12,0)</f>
        <v>Все</v>
      </c>
      <c r="I19" s="91" t="str">
        <f>VLOOKUP($A:$A,[2]Основной!$B:$S,9,0)</f>
        <v>20130400002</v>
      </c>
      <c r="J19" s="92" t="s">
        <v>1009</v>
      </c>
      <c r="K19" s="93" t="s">
        <v>1010</v>
      </c>
      <c r="L19" s="93" t="s">
        <v>1011</v>
      </c>
      <c r="M19" s="92">
        <v>200</v>
      </c>
      <c r="N19" s="93" t="s">
        <v>1016</v>
      </c>
      <c r="O19" s="93" t="s">
        <v>1013</v>
      </c>
      <c r="P19" s="93" t="s">
        <v>1014</v>
      </c>
    </row>
    <row r="20" spans="1:16" ht="111.95" customHeight="1">
      <c r="A20" s="20" t="s">
        <v>958</v>
      </c>
      <c r="B20" s="23" t="str">
        <f>LEFT(A20,19)</f>
        <v>20130400003_0074512</v>
      </c>
      <c r="C20" s="24" t="str">
        <f>VLOOKUP($A:$A,[2]Основной!$B:$N,13,0)</f>
        <v>Patem</v>
      </c>
      <c r="E20" s="15" t="str">
        <f>VLOOKUP($A:$A,[2]Основной!$B:$H,7,0)</f>
        <v>Theme 1</v>
      </c>
      <c r="F20" s="25" t="str">
        <f>VLOOKUP($A:$A,[2]Основной!$B:$EY,128,0)</f>
        <v>multicolor</v>
      </c>
      <c r="G20" s="13" t="str">
        <f>VLOOKUP($A:$A,[2]Основной!$B:$U,11,0)</f>
        <v>Мужской</v>
      </c>
      <c r="H20" s="14" t="str">
        <f>VLOOKUP($A:$A,[2]Основной!$B:$V,12,0)</f>
        <v>Все</v>
      </c>
      <c r="I20" s="91" t="str">
        <f>VLOOKUP($A:$A,[2]Основной!$B:$S,9,0)</f>
        <v>20130400003</v>
      </c>
      <c r="J20" s="92" t="s">
        <v>1009</v>
      </c>
      <c r="K20" s="93" t="s">
        <v>1010</v>
      </c>
      <c r="L20" s="93" t="s">
        <v>1011</v>
      </c>
      <c r="M20" s="92">
        <v>200</v>
      </c>
      <c r="N20" s="93" t="s">
        <v>1016</v>
      </c>
      <c r="O20" s="93" t="s">
        <v>1013</v>
      </c>
      <c r="P20" s="93" t="s">
        <v>1014</v>
      </c>
    </row>
    <row r="21" spans="1:16" ht="111.95" customHeight="1">
      <c r="A21" s="20" t="s">
        <v>959</v>
      </c>
      <c r="B21" s="23" t="str">
        <f>LEFT(A21,19)</f>
        <v>20130650002_0074489</v>
      </c>
      <c r="C21" s="24" t="str">
        <f>VLOOKUP($A:$A,[2]Основной!$B:$N,13,0)</f>
        <v>Vann</v>
      </c>
      <c r="E21" s="15" t="str">
        <f>VLOOKUP($A:$A,[2]Основной!$B:$H,7,0)</f>
        <v>Theme 1</v>
      </c>
      <c r="F21" s="25" t="str">
        <f>VLOOKUP($A:$A,[2]Основной!$B:$EY,128,0)</f>
        <v>orange</v>
      </c>
      <c r="G21" s="13" t="str">
        <f>VLOOKUP($A:$A,[2]Основной!$B:$U,11,0)</f>
        <v>Мужской</v>
      </c>
      <c r="H21" s="14" t="str">
        <f>VLOOKUP($A:$A,[2]Основной!$B:$V,12,0)</f>
        <v>Все</v>
      </c>
      <c r="I21" s="91" t="str">
        <f>VLOOKUP($A:$A,[2]Основной!$B:$S,9,0)</f>
        <v>20130650002</v>
      </c>
      <c r="J21" s="92" t="s">
        <v>1009</v>
      </c>
      <c r="K21" s="93" t="s">
        <v>1010</v>
      </c>
      <c r="L21" s="93" t="s">
        <v>1011</v>
      </c>
      <c r="M21" s="92">
        <v>220</v>
      </c>
      <c r="N21" s="93" t="s">
        <v>1016</v>
      </c>
      <c r="O21" s="93" t="s">
        <v>1013</v>
      </c>
      <c r="P21" s="93" t="s">
        <v>1014</v>
      </c>
    </row>
    <row r="22" spans="1:16" ht="111.95" customHeight="1">
      <c r="A22" s="20" t="s">
        <v>960</v>
      </c>
      <c r="B22" s="23" t="str">
        <f>LEFT(A22,19)</f>
        <v>20130650002_0074490</v>
      </c>
      <c r="C22" s="24" t="str">
        <f>VLOOKUP($A:$A,[2]Основной!$B:$N,13,0)</f>
        <v>Vann</v>
      </c>
      <c r="E22" s="15" t="str">
        <f>VLOOKUP($A:$A,[2]Основной!$B:$H,7,0)</f>
        <v>Theme 1</v>
      </c>
      <c r="F22" s="25" t="str">
        <f>VLOOKUP($A:$A,[2]Основной!$B:$EY,128,0)</f>
        <v>dark navy</v>
      </c>
      <c r="G22" s="13" t="str">
        <f>VLOOKUP($A:$A,[2]Основной!$B:$U,11,0)</f>
        <v>Мужской</v>
      </c>
      <c r="H22" s="14" t="str">
        <f>VLOOKUP($A:$A,[2]Основной!$B:$V,12,0)</f>
        <v>Все</v>
      </c>
      <c r="I22" s="91" t="str">
        <f>VLOOKUP($A:$A,[2]Основной!$B:$S,9,0)</f>
        <v>20130650002</v>
      </c>
      <c r="J22" s="92" t="s">
        <v>1009</v>
      </c>
      <c r="K22" s="93" t="s">
        <v>1010</v>
      </c>
      <c r="L22" s="93" t="s">
        <v>1011</v>
      </c>
      <c r="M22" s="92">
        <v>220</v>
      </c>
      <c r="N22" s="93" t="s">
        <v>1016</v>
      </c>
      <c r="O22" s="93" t="s">
        <v>1013</v>
      </c>
      <c r="P22" s="93" t="s">
        <v>1014</v>
      </c>
    </row>
    <row r="23" spans="1:16" ht="111.95" customHeight="1">
      <c r="A23" s="20" t="s">
        <v>961</v>
      </c>
      <c r="B23" s="23" t="str">
        <f>LEFT(A23,19)</f>
        <v>20140130064_0074493</v>
      </c>
      <c r="C23" s="24" t="str">
        <f>VLOOKUP($A:$A,[2]Основной!$B:$N,13,0)</f>
        <v>Anitet</v>
      </c>
      <c r="E23" s="15" t="str">
        <f>VLOOKUP($A:$A,[2]Основной!$B:$H,7,0)</f>
        <v>Theme 1</v>
      </c>
      <c r="F23" s="25" t="str">
        <f>VLOOKUP($A:$A,[2]Основной!$B:$EY,128,0)</f>
        <v>blue</v>
      </c>
      <c r="G23" s="13" t="str">
        <f>VLOOKUP($A:$A,[2]Основной!$B:$U,11,0)</f>
        <v>Мужской</v>
      </c>
      <c r="H23" s="14" t="str">
        <f>VLOOKUP($A:$A,[2]Основной!$B:$V,12,0)</f>
        <v>Школа</v>
      </c>
      <c r="I23" s="91" t="str">
        <f>VLOOKUP($A:$A,[2]Основной!$B:$S,9,0)</f>
        <v>20140130064</v>
      </c>
      <c r="J23" s="92" t="s">
        <v>1015</v>
      </c>
      <c r="K23" s="93" t="s">
        <v>1010</v>
      </c>
      <c r="L23" s="93" t="s">
        <v>1011</v>
      </c>
      <c r="M23" s="92">
        <v>200</v>
      </c>
      <c r="N23" s="93" t="s">
        <v>1016</v>
      </c>
      <c r="O23" s="93" t="s">
        <v>1013</v>
      </c>
      <c r="P23" s="93" t="s">
        <v>1014</v>
      </c>
    </row>
    <row r="24" spans="1:16" ht="111.95" customHeight="1">
      <c r="A24" s="20" t="s">
        <v>962</v>
      </c>
      <c r="B24" s="23" t="str">
        <f>LEFT(A24,19)</f>
        <v>20210400040_0074508</v>
      </c>
      <c r="C24" s="24" t="str">
        <f>VLOOKUP($A:$A,[2]Основной!$B:$N,13,0)</f>
        <v>Aven</v>
      </c>
      <c r="E24" s="15" t="str">
        <f>VLOOKUP($A:$A,[2]Основной!$B:$H,7,0)</f>
        <v>Theme 1</v>
      </c>
      <c r="F24" s="25" t="str">
        <f>VLOOKUP($A:$A,[2]Основной!$B:$EY,128,0)</f>
        <v>Black</v>
      </c>
      <c r="G24" s="13" t="str">
        <f>VLOOKUP($A:$A,[2]Основной!$B:$U,11,0)</f>
        <v>Женский</v>
      </c>
      <c r="H24" s="14" t="str">
        <f>VLOOKUP($A:$A,[2]Основной!$B:$V,12,0)</f>
        <v>Большой</v>
      </c>
      <c r="I24" s="91" t="str">
        <f>VLOOKUP($A:$A,[2]Основной!$B:$S,9,0)</f>
        <v>20210400040</v>
      </c>
      <c r="J24" s="92" t="s">
        <v>1009</v>
      </c>
      <c r="K24" s="93" t="s">
        <v>1010</v>
      </c>
      <c r="L24" s="93" t="s">
        <v>1011</v>
      </c>
      <c r="M24" s="92">
        <v>200</v>
      </c>
      <c r="N24" s="92"/>
      <c r="O24" s="93" t="s">
        <v>1013</v>
      </c>
      <c r="P24" s="93" t="s">
        <v>1014</v>
      </c>
    </row>
    <row r="25" spans="1:16" ht="111.95" customHeight="1">
      <c r="A25" s="20" t="s">
        <v>963</v>
      </c>
      <c r="B25" s="23" t="str">
        <f>LEFT(A25,19)</f>
        <v>20210650034_0074503</v>
      </c>
      <c r="C25" s="24" t="str">
        <f>VLOOKUP($A:$A,[2]Основной!$B:$N,13,0)</f>
        <v>Ellin</v>
      </c>
      <c r="E25" s="15" t="str">
        <f>VLOOKUP($A:$A,[2]Основной!$B:$H,7,0)</f>
        <v>Theme 1</v>
      </c>
      <c r="F25" s="25" t="str">
        <f>VLOOKUP($A:$A,[2]Основной!$B:$EY,128,0)</f>
        <v>green</v>
      </c>
      <c r="G25" s="13" t="str">
        <f>VLOOKUP($A:$A,[2]Основной!$B:$U,11,0)</f>
        <v>Женский</v>
      </c>
      <c r="H25" s="14" t="str">
        <f>VLOOKUP($A:$A,[2]Основной!$B:$V,12,0)</f>
        <v>Большой</v>
      </c>
      <c r="I25" s="91" t="str">
        <f>VLOOKUP($A:$A,[2]Основной!$B:$S,9,0)</f>
        <v>20210650034</v>
      </c>
      <c r="J25" s="92" t="s">
        <v>1009</v>
      </c>
      <c r="K25" s="93" t="s">
        <v>1010</v>
      </c>
      <c r="L25" s="93" t="s">
        <v>1011</v>
      </c>
      <c r="M25" s="92">
        <v>200</v>
      </c>
      <c r="N25" s="93" t="s">
        <v>1016</v>
      </c>
      <c r="O25" s="93" t="s">
        <v>1013</v>
      </c>
      <c r="P25" s="93" t="s">
        <v>1014</v>
      </c>
    </row>
    <row r="26" spans="1:16" ht="111.95" customHeight="1">
      <c r="A26" s="20" t="s">
        <v>964</v>
      </c>
      <c r="B26" s="23" t="str">
        <f>LEFT(A26,19)</f>
        <v>20210670020_0074498</v>
      </c>
      <c r="C26" s="24" t="str">
        <f>VLOOKUP($A:$A,[2]Основной!$B:$N,13,0)</f>
        <v>Gallo</v>
      </c>
      <c r="E26" s="15" t="str">
        <f>VLOOKUP($A:$A,[2]Основной!$B:$H,7,0)</f>
        <v>Theme 1</v>
      </c>
      <c r="F26" s="25" t="str">
        <f>VLOOKUP($A:$A,[2]Основной!$B:$EY,128,0)</f>
        <v>khaki</v>
      </c>
      <c r="G26" s="13" t="str">
        <f>VLOOKUP($A:$A,[2]Основной!$B:$U,11,0)</f>
        <v>Женский</v>
      </c>
      <c r="H26" s="14" t="str">
        <f>VLOOKUP($A:$A,[2]Основной!$B:$V,12,0)</f>
        <v>Большой</v>
      </c>
      <c r="I26" s="91" t="str">
        <f>VLOOKUP($A:$A,[2]Основной!$B:$S,9,0)</f>
        <v>20210670020</v>
      </c>
      <c r="J26" s="92" t="s">
        <v>1015</v>
      </c>
      <c r="K26" s="93" t="s">
        <v>1010</v>
      </c>
      <c r="L26" s="93" t="s">
        <v>1011</v>
      </c>
      <c r="M26" s="92">
        <v>150</v>
      </c>
      <c r="N26" s="93" t="s">
        <v>1016</v>
      </c>
      <c r="O26" s="93" t="s">
        <v>1036</v>
      </c>
      <c r="P26" s="93" t="s">
        <v>1014</v>
      </c>
    </row>
    <row r="27" spans="1:16" ht="111.95" customHeight="1">
      <c r="A27" s="20" t="s">
        <v>965</v>
      </c>
      <c r="B27" s="23" t="str">
        <f>LEFT(A27,19)</f>
        <v>20220650030_0074502</v>
      </c>
      <c r="C27" s="24" t="str">
        <f>VLOOKUP($A:$A,[2]Основной!$B:$N,13,0)</f>
        <v>Shtu</v>
      </c>
      <c r="E27" s="15" t="str">
        <f>VLOOKUP($A:$A,[2]Основной!$B:$H,7,0)</f>
        <v>Theme 1</v>
      </c>
      <c r="F27" s="25" t="str">
        <f>VLOOKUP($A:$A,[2]Основной!$B:$EY,128,0)</f>
        <v>print</v>
      </c>
      <c r="G27" s="13" t="str">
        <f>VLOOKUP($A:$A,[2]Основной!$B:$U,11,0)</f>
        <v>Женский</v>
      </c>
      <c r="H27" s="14" t="str">
        <f>VLOOKUP($A:$A,[2]Основной!$B:$V,12,0)</f>
        <v>Маленький</v>
      </c>
      <c r="I27" s="91" t="str">
        <f>VLOOKUP($A:$A,[2]Основной!$B:$S,9,0)</f>
        <v>20220650030</v>
      </c>
      <c r="J27" s="92" t="s">
        <v>1009</v>
      </c>
      <c r="K27" s="93" t="s">
        <v>1010</v>
      </c>
      <c r="L27" s="93" t="s">
        <v>1011</v>
      </c>
      <c r="M27" s="92">
        <v>250</v>
      </c>
      <c r="N27" s="93" t="s">
        <v>1016</v>
      </c>
      <c r="O27" s="93" t="s">
        <v>1013</v>
      </c>
      <c r="P27" s="93" t="s">
        <v>1014</v>
      </c>
    </row>
    <row r="28" spans="1:16" ht="111.95" customHeight="1">
      <c r="A28" s="20" t="s">
        <v>966</v>
      </c>
      <c r="B28" s="23" t="str">
        <f>LEFT(A28,19)</f>
        <v>20230400001_0074507</v>
      </c>
      <c r="C28" s="24" t="str">
        <f>VLOOKUP($A:$A,[2]Основной!$B:$N,13,0)</f>
        <v>Dol</v>
      </c>
      <c r="E28" s="15" t="str">
        <f>VLOOKUP($A:$A,[2]Основной!$B:$H,7,0)</f>
        <v>Theme 1</v>
      </c>
      <c r="F28" s="25" t="str">
        <f>VLOOKUP($A:$A,[2]Основной!$B:$EY,128,0)</f>
        <v>pink</v>
      </c>
      <c r="G28" s="13" t="str">
        <f>VLOOKUP($A:$A,[2]Основной!$B:$U,11,0)</f>
        <v>Женский</v>
      </c>
      <c r="H28" s="14" t="str">
        <f>VLOOKUP($A:$A,[2]Основной!$B:$V,12,0)</f>
        <v>Все</v>
      </c>
      <c r="I28" s="91" t="str">
        <f>VLOOKUP($A:$A,[2]Основной!$B:$S,9,0)</f>
        <v>20230400001</v>
      </c>
      <c r="J28" s="92" t="s">
        <v>1009</v>
      </c>
      <c r="K28" s="93" t="s">
        <v>1010</v>
      </c>
      <c r="L28" s="93" t="s">
        <v>1011</v>
      </c>
      <c r="M28" s="92">
        <v>200</v>
      </c>
      <c r="N28" s="93" t="s">
        <v>1016</v>
      </c>
      <c r="O28" s="93" t="s">
        <v>1013</v>
      </c>
      <c r="P28" s="93" t="s">
        <v>1014</v>
      </c>
    </row>
    <row r="29" spans="1:16" ht="111.95" customHeight="1">
      <c r="A29" s="20" t="s">
        <v>967</v>
      </c>
      <c r="B29" s="23" t="str">
        <f>LEFT(A29,19)</f>
        <v>20230650002_0074500</v>
      </c>
      <c r="C29" s="24" t="str">
        <f>VLOOKUP($A:$A,[2]Основной!$B:$N,13,0)</f>
        <v>Shtu</v>
      </c>
      <c r="E29" s="15" t="str">
        <f>VLOOKUP($A:$A,[2]Основной!$B:$H,7,0)</f>
        <v>Theme 1</v>
      </c>
      <c r="F29" s="25" t="str">
        <f>VLOOKUP($A:$A,[2]Основной!$B:$EY,128,0)</f>
        <v>light blue</v>
      </c>
      <c r="G29" s="13" t="str">
        <f>VLOOKUP($A:$A,[2]Основной!$B:$U,11,0)</f>
        <v>Женский</v>
      </c>
      <c r="H29" s="14" t="str">
        <f>VLOOKUP($A:$A,[2]Основной!$B:$V,12,0)</f>
        <v>Все</v>
      </c>
      <c r="I29" s="91" t="str">
        <f>VLOOKUP($A:$A,[2]Основной!$B:$S,9,0)</f>
        <v>20230650002</v>
      </c>
      <c r="J29" s="92" t="s">
        <v>1009</v>
      </c>
      <c r="K29" s="93" t="s">
        <v>1010</v>
      </c>
      <c r="L29" s="93" t="s">
        <v>1011</v>
      </c>
      <c r="M29" s="92">
        <v>250</v>
      </c>
      <c r="N29" s="93" t="s">
        <v>1016</v>
      </c>
      <c r="O29" s="93" t="s">
        <v>1013</v>
      </c>
      <c r="P29" s="93" t="s">
        <v>1014</v>
      </c>
    </row>
    <row r="30" spans="1:16" ht="111.95" customHeight="1">
      <c r="A30" s="20" t="s">
        <v>968</v>
      </c>
      <c r="B30" s="23" t="str">
        <f>LEFT(A30,19)</f>
        <v>20240670002_0074499</v>
      </c>
      <c r="C30" s="24" t="str">
        <f>VLOOKUP($A:$A,[2]Основной!$B:$N,13,0)</f>
        <v>Crozon</v>
      </c>
      <c r="E30" s="15" t="str">
        <f>VLOOKUP($A:$A,[2]Основной!$B:$H,7,0)</f>
        <v>Theme 1</v>
      </c>
      <c r="F30" s="25" t="str">
        <f>VLOOKUP($A:$A,[2]Основной!$B:$EY,128,0)</f>
        <v>navy</v>
      </c>
      <c r="G30" s="13" t="str">
        <f>VLOOKUP($A:$A,[2]Основной!$B:$U,11,0)</f>
        <v>Женский</v>
      </c>
      <c r="H30" s="14" t="str">
        <f>VLOOKUP($A:$A,[2]Основной!$B:$V,12,0)</f>
        <v>Школа</v>
      </c>
      <c r="I30" s="91" t="str">
        <f>VLOOKUP($A:$A,[2]Основной!$B:$S,9,0)</f>
        <v>20240670002</v>
      </c>
      <c r="J30" s="92" t="s">
        <v>1009</v>
      </c>
      <c r="K30" s="93" t="s">
        <v>1010</v>
      </c>
      <c r="L30" s="93" t="s">
        <v>1011</v>
      </c>
      <c r="M30" s="92">
        <v>400</v>
      </c>
      <c r="N30" s="93" t="s">
        <v>1016</v>
      </c>
      <c r="O30" s="93" t="s">
        <v>1013</v>
      </c>
      <c r="P30" s="93" t="s">
        <v>1014</v>
      </c>
    </row>
    <row r="31" spans="1:16" ht="111.95" customHeight="1">
      <c r="A31" s="20" t="s">
        <v>969</v>
      </c>
      <c r="B31" s="23" t="str">
        <f>LEFT(A31,19)</f>
        <v>20320160012_0074510</v>
      </c>
      <c r="C31" s="24" t="str">
        <f>VLOOKUP($A:$A,[2]Основной!$B:$N,13,0)</f>
        <v>Parker</v>
      </c>
      <c r="E31" s="15" t="str">
        <f>VLOOKUP($A:$A,[2]Основной!$B:$H,7,0)</f>
        <v>Theme 1</v>
      </c>
      <c r="F31" s="25" t="str">
        <f>VLOOKUP($A:$A,[2]Основной!$B:$EY,128,0)</f>
        <v>Black</v>
      </c>
      <c r="G31" s="13" t="str">
        <f>VLOOKUP($A:$A,[2]Основной!$B:$U,11,0)</f>
        <v>Унисекс</v>
      </c>
      <c r="H31" s="14" t="str">
        <f>VLOOKUP($A:$A,[2]Основной!$B:$V,12,0)</f>
        <v>Маленький</v>
      </c>
      <c r="I31" s="91" t="str">
        <f>VLOOKUP($A:$A,[2]Основной!$B:$S,9,0)</f>
        <v>20320160012</v>
      </c>
      <c r="J31" s="92" t="s">
        <v>1018</v>
      </c>
      <c r="K31" s="93" t="s">
        <v>1021</v>
      </c>
      <c r="L31" s="92" t="s">
        <v>943</v>
      </c>
      <c r="M31" s="92" t="s">
        <v>943</v>
      </c>
      <c r="N31" s="93" t="s">
        <v>1016</v>
      </c>
      <c r="O31" s="93" t="s">
        <v>1034</v>
      </c>
      <c r="P31" s="92" t="s">
        <v>1017</v>
      </c>
    </row>
    <row r="32" spans="1:16" ht="111.95" customHeight="1">
      <c r="A32" s="20" t="s">
        <v>970</v>
      </c>
      <c r="B32" s="23" t="str">
        <f>LEFT(A32,19)</f>
        <v>20330130001_0074509</v>
      </c>
      <c r="C32" s="24" t="str">
        <f>VLOOKUP($A:$A,[2]Основной!$B:$N,13,0)</f>
        <v>Farf</v>
      </c>
      <c r="E32" s="15" t="str">
        <f>VLOOKUP($A:$A,[2]Основной!$B:$H,7,0)</f>
        <v>Theme 1</v>
      </c>
      <c r="F32" s="25" t="str">
        <f>VLOOKUP($A:$A,[2]Основной!$B:$EY,128,0)</f>
        <v>print</v>
      </c>
      <c r="G32" s="13" t="str">
        <f>VLOOKUP($A:$A,[2]Основной!$B:$U,11,0)</f>
        <v>Унисекс</v>
      </c>
      <c r="H32" s="14" t="str">
        <f>VLOOKUP($A:$A,[2]Основной!$B:$V,12,0)</f>
        <v>Все</v>
      </c>
      <c r="I32" s="91" t="str">
        <f>VLOOKUP($A:$A,[2]Основной!$B:$S,9,0)</f>
        <v>20330130001</v>
      </c>
      <c r="J32" s="92" t="s">
        <v>1018</v>
      </c>
      <c r="K32" s="93" t="s">
        <v>1019</v>
      </c>
      <c r="L32" s="92" t="s">
        <v>943</v>
      </c>
      <c r="M32" s="92" t="s">
        <v>943</v>
      </c>
      <c r="N32" s="92" t="s">
        <v>1024</v>
      </c>
      <c r="O32" s="93" t="s">
        <v>1035</v>
      </c>
      <c r="P32" s="92" t="s">
        <v>1017</v>
      </c>
    </row>
    <row r="33" spans="1:16" ht="111.95" customHeight="1">
      <c r="A33" s="20" t="s">
        <v>971</v>
      </c>
      <c r="B33" s="23" t="str">
        <f>LEFT(A33,19)</f>
        <v>20330400001_0074511</v>
      </c>
      <c r="C33" s="24" t="str">
        <f>VLOOKUP($A:$A,[2]Основной!$B:$N,13,0)</f>
        <v>Dol</v>
      </c>
      <c r="E33" s="15" t="str">
        <f>VLOOKUP($A:$A,[2]Основной!$B:$H,7,0)</f>
        <v>Theme 1</v>
      </c>
      <c r="F33" s="25" t="str">
        <f>VLOOKUP($A:$A,[2]Основной!$B:$EY,128,0)</f>
        <v>bright yellow</v>
      </c>
      <c r="G33" s="13" t="str">
        <f>VLOOKUP($A:$A,[2]Основной!$B:$U,11,0)</f>
        <v>Унисекс</v>
      </c>
      <c r="H33" s="14" t="str">
        <f>VLOOKUP($A:$A,[2]Основной!$B:$V,12,0)</f>
        <v>Все</v>
      </c>
      <c r="I33" s="91" t="str">
        <f>VLOOKUP($A:$A,[2]Основной!$B:$S,9,0)</f>
        <v>20330400001</v>
      </c>
      <c r="J33" s="92" t="s">
        <v>1009</v>
      </c>
      <c r="K33" s="93" t="s">
        <v>1010</v>
      </c>
      <c r="L33" s="93" t="s">
        <v>1011</v>
      </c>
      <c r="M33" s="92">
        <v>200</v>
      </c>
      <c r="N33" s="93" t="s">
        <v>1016</v>
      </c>
      <c r="O33" s="93" t="s">
        <v>1013</v>
      </c>
      <c r="P33" s="93" t="s">
        <v>1014</v>
      </c>
    </row>
    <row r="34" spans="1:16" ht="111.95" customHeight="1">
      <c r="A34" s="20" t="s">
        <v>972</v>
      </c>
      <c r="B34" s="23" t="str">
        <f>LEFT(A34,19)</f>
        <v>20230130001_0074784</v>
      </c>
      <c r="C34" s="24" t="str">
        <f>VLOOKUP($A:$A,[2]Основной!$B:$N,13,0)</f>
        <v>Luva</v>
      </c>
      <c r="E34" s="15" t="str">
        <f>VLOOKUP($A:$A,[2]Основной!$B:$H,7,0)</f>
        <v>Theme 1</v>
      </c>
      <c r="F34" s="25" t="str">
        <f>VLOOKUP($A:$A,[2]Основной!$B:$EY,128,0)</f>
        <v>light pink</v>
      </c>
      <c r="G34" s="13" t="str">
        <f>VLOOKUP($A:$A,[2]Основной!$B:$U,11,0)</f>
        <v>Женский</v>
      </c>
      <c r="H34" s="14" t="str">
        <f>VLOOKUP($A:$A,[2]Основной!$B:$V,12,0)</f>
        <v>Все</v>
      </c>
      <c r="I34" s="91" t="str">
        <f>VLOOKUP($A:$A,[2]Основной!$B:$S,9,0)</f>
        <v>20230130001</v>
      </c>
      <c r="J34" s="92" t="s">
        <v>1015</v>
      </c>
      <c r="K34" s="93" t="s">
        <v>1010</v>
      </c>
      <c r="L34" s="93" t="s">
        <v>1011</v>
      </c>
      <c r="M34" s="92">
        <v>120</v>
      </c>
      <c r="N34" s="93" t="s">
        <v>1016</v>
      </c>
      <c r="O34" s="93" t="s">
        <v>1036</v>
      </c>
      <c r="P34" s="93" t="s">
        <v>1014</v>
      </c>
    </row>
    <row r="35" spans="1:16" ht="111.95" customHeight="1">
      <c r="A35" s="20" t="s">
        <v>973</v>
      </c>
      <c r="B35" s="23" t="str">
        <f>LEFT(A35,19)</f>
        <v>20240130048_0074782</v>
      </c>
      <c r="C35" s="24" t="str">
        <f>VLOOKUP($A:$A,[2]Основной!$B:$N,13,0)</f>
        <v>Anitax</v>
      </c>
      <c r="E35" s="15" t="str">
        <f>VLOOKUP($A:$A,[2]Основной!$B:$H,7,0)</f>
        <v>Theme 1</v>
      </c>
      <c r="F35" s="25" t="str">
        <f>VLOOKUP($A:$A,[2]Основной!$B:$EY,128,0)</f>
        <v>pink</v>
      </c>
      <c r="G35" s="13" t="str">
        <f>VLOOKUP($A:$A,[2]Основной!$B:$U,11,0)</f>
        <v>Женский</v>
      </c>
      <c r="H35" s="14" t="str">
        <f>VLOOKUP($A:$A,[2]Основной!$B:$V,12,0)</f>
        <v>Школа</v>
      </c>
      <c r="I35" s="91" t="str">
        <f>VLOOKUP($A:$A,[2]Основной!$B:$S,9,0)</f>
        <v>20240130048</v>
      </c>
      <c r="J35" s="92" t="s">
        <v>1015</v>
      </c>
      <c r="K35" s="93" t="s">
        <v>1010</v>
      </c>
      <c r="L35" s="93" t="s">
        <v>1011</v>
      </c>
      <c r="M35" s="92">
        <v>180</v>
      </c>
      <c r="N35" s="93" t="s">
        <v>1016</v>
      </c>
      <c r="O35" s="93" t="s">
        <v>1013</v>
      </c>
      <c r="P35" s="93" t="s">
        <v>1014</v>
      </c>
    </row>
    <row r="36" spans="1:16" ht="111.95" customHeight="1">
      <c r="A36" s="20" t="s">
        <v>974</v>
      </c>
      <c r="B36" s="23" t="str">
        <f>LEFT(A36,19)</f>
        <v>20240130048_0074783</v>
      </c>
      <c r="C36" s="24" t="str">
        <f>VLOOKUP($A:$A,[2]Основной!$B:$N,13,0)</f>
        <v>Anitax</v>
      </c>
      <c r="E36" s="15" t="str">
        <f>VLOOKUP($A:$A,[2]Основной!$B:$H,7,0)</f>
        <v>Theme 1</v>
      </c>
      <c r="F36" s="25" t="str">
        <f>VLOOKUP($A:$A,[2]Основной!$B:$EY,128,0)</f>
        <v>natural white</v>
      </c>
      <c r="G36" s="13" t="str">
        <f>VLOOKUP($A:$A,[2]Основной!$B:$U,11,0)</f>
        <v>Женский</v>
      </c>
      <c r="H36" s="14" t="str">
        <f>VLOOKUP($A:$A,[2]Основной!$B:$V,12,0)</f>
        <v>Школа</v>
      </c>
      <c r="I36" s="91" t="str">
        <f>VLOOKUP($A:$A,[2]Основной!$B:$S,9,0)</f>
        <v>20240130048</v>
      </c>
      <c r="J36" s="92" t="s">
        <v>1015</v>
      </c>
      <c r="K36" s="93" t="s">
        <v>1010</v>
      </c>
      <c r="L36" s="93" t="s">
        <v>1011</v>
      </c>
      <c r="M36" s="92">
        <v>180</v>
      </c>
      <c r="N36" s="93" t="s">
        <v>1016</v>
      </c>
      <c r="O36" s="93" t="s">
        <v>1013</v>
      </c>
      <c r="P36" s="93" t="s">
        <v>1014</v>
      </c>
    </row>
    <row r="37" spans="1:16" ht="111.95" customHeight="1">
      <c r="A37" s="20" t="s">
        <v>975</v>
      </c>
      <c r="B37" s="23" t="str">
        <f>LEFT(A37,19)</f>
        <v>20130130004_0075262</v>
      </c>
      <c r="C37" s="24" t="str">
        <f>VLOOKUP($A:$A,[2]Основной!$B:$N,13,0)</f>
        <v>Tregor</v>
      </c>
      <c r="E37" s="15" t="str">
        <f>VLOOKUP($A:$A,[2]Основной!$B:$H,7,0)</f>
        <v>Theme 2 Outwear PRO</v>
      </c>
      <c r="F37" s="25" t="str">
        <f>VLOOKUP($A:$A,[2]Основной!$B:$EY,128,0)</f>
        <v>multicolor</v>
      </c>
      <c r="G37" s="13" t="str">
        <f>VLOOKUP($A:$A,[2]Основной!$B:$U,11,0)</f>
        <v>Мужской</v>
      </c>
      <c r="H37" s="14" t="str">
        <f>VLOOKUP($A:$A,[2]Основной!$B:$V,12,0)</f>
        <v>Все</v>
      </c>
      <c r="I37" s="91" t="str">
        <f>VLOOKUP($A:$A,[2]Основной!$B:$S,9,0)</f>
        <v>20130130004</v>
      </c>
      <c r="J37" s="92" t="s">
        <v>1018</v>
      </c>
      <c r="K37" s="93" t="s">
        <v>1021</v>
      </c>
      <c r="L37" s="92" t="s">
        <v>943</v>
      </c>
      <c r="M37" s="92" t="s">
        <v>943</v>
      </c>
      <c r="N37" s="93" t="s">
        <v>1031</v>
      </c>
      <c r="O37" s="93" t="s">
        <v>1020</v>
      </c>
      <c r="P37" s="92" t="s">
        <v>1017</v>
      </c>
    </row>
    <row r="38" spans="1:16" ht="111.95" customHeight="1">
      <c r="A38" s="20" t="s">
        <v>976</v>
      </c>
      <c r="B38" s="23" t="str">
        <f>LEFT(A38,19)</f>
        <v>20130130004_0075263</v>
      </c>
      <c r="C38" s="24" t="str">
        <f>VLOOKUP($A:$A,[2]Основной!$B:$N,13,0)</f>
        <v>Tregor</v>
      </c>
      <c r="E38" s="15" t="str">
        <f>VLOOKUP($A:$A,[2]Основной!$B:$H,7,0)</f>
        <v>Theme 2 Outwear PRO</v>
      </c>
      <c r="F38" s="25" t="str">
        <f>VLOOKUP($A:$A,[2]Основной!$B:$EY,128,0)</f>
        <v>anycolor</v>
      </c>
      <c r="G38" s="13" t="str">
        <f>VLOOKUP($A:$A,[2]Основной!$B:$U,11,0)</f>
        <v>Мужской</v>
      </c>
      <c r="H38" s="14" t="str">
        <f>VLOOKUP($A:$A,[2]Основной!$B:$V,12,0)</f>
        <v>Все</v>
      </c>
      <c r="I38" s="91" t="str">
        <f>VLOOKUP($A:$A,[2]Основной!$B:$S,9,0)</f>
        <v>20130130004</v>
      </c>
      <c r="J38" s="92" t="s">
        <v>1018</v>
      </c>
      <c r="K38" s="93" t="s">
        <v>1021</v>
      </c>
      <c r="L38" s="92" t="s">
        <v>943</v>
      </c>
      <c r="M38" s="92" t="s">
        <v>943</v>
      </c>
      <c r="N38" s="93" t="s">
        <v>1031</v>
      </c>
      <c r="O38" s="93" t="s">
        <v>1020</v>
      </c>
      <c r="P38" s="92" t="s">
        <v>1017</v>
      </c>
    </row>
    <row r="39" spans="1:16" ht="111.95" customHeight="1">
      <c r="A39" s="20" t="s">
        <v>977</v>
      </c>
      <c r="B39" s="23" t="str">
        <f>LEFT(A39,19)</f>
        <v>20230800001_0075265</v>
      </c>
      <c r="C39" s="24" t="str">
        <f>VLOOKUP($A:$A,[2]Основной!$B:$N,13,0)</f>
        <v>Shenzi</v>
      </c>
      <c r="E39" s="15" t="str">
        <f>VLOOKUP($A:$A,[2]Основной!$B:$H,7,0)</f>
        <v>Theme 2 Outwear PRO</v>
      </c>
      <c r="F39" s="25" t="str">
        <f>VLOOKUP($A:$A,[2]Основной!$B:$EY,128,0)</f>
        <v>fuchsia</v>
      </c>
      <c r="G39" s="13" t="str">
        <f>VLOOKUP($A:$A,[2]Основной!$B:$U,11,0)</f>
        <v>Женский</v>
      </c>
      <c r="H39" s="14" t="str">
        <f>VLOOKUP($A:$A,[2]Основной!$B:$V,12,0)</f>
        <v>Все</v>
      </c>
      <c r="I39" s="91" t="str">
        <f>VLOOKUP($A:$A,[2]Основной!$B:$S,9,0)</f>
        <v>20230800001</v>
      </c>
      <c r="J39" s="92" t="s">
        <v>1018</v>
      </c>
      <c r="K39" s="93" t="s">
        <v>1021</v>
      </c>
      <c r="L39" s="92" t="s">
        <v>943</v>
      </c>
      <c r="M39" s="92" t="s">
        <v>943</v>
      </c>
      <c r="N39" s="93" t="s">
        <v>1031</v>
      </c>
      <c r="O39" s="93" t="s">
        <v>1020</v>
      </c>
      <c r="P39" s="92" t="s">
        <v>1017</v>
      </c>
    </row>
    <row r="40" spans="1:16" ht="111.95" customHeight="1">
      <c r="A40" s="20" t="s">
        <v>978</v>
      </c>
      <c r="B40" s="23" t="str">
        <f>LEFT(A40,19)</f>
        <v>20230800001_0075266</v>
      </c>
      <c r="C40" s="24" t="str">
        <f>VLOOKUP($A:$A,[2]Основной!$B:$N,13,0)</f>
        <v>Shenzi</v>
      </c>
      <c r="E40" s="15" t="str">
        <f>VLOOKUP($A:$A,[2]Основной!$B:$H,7,0)</f>
        <v>Theme 2 Outwear PRO</v>
      </c>
      <c r="F40" s="25" t="str">
        <f>VLOOKUP($A:$A,[2]Основной!$B:$EY,128,0)</f>
        <v>violet</v>
      </c>
      <c r="G40" s="13" t="str">
        <f>VLOOKUP($A:$A,[2]Основной!$B:$U,11,0)</f>
        <v>Женский</v>
      </c>
      <c r="H40" s="14" t="str">
        <f>VLOOKUP($A:$A,[2]Основной!$B:$V,12,0)</f>
        <v>Все</v>
      </c>
      <c r="I40" s="91" t="str">
        <f>VLOOKUP($A:$A,[2]Основной!$B:$S,9,0)</f>
        <v>20230800001</v>
      </c>
      <c r="J40" s="92" t="s">
        <v>1018</v>
      </c>
      <c r="K40" s="93" t="s">
        <v>1021</v>
      </c>
      <c r="L40" s="92" t="s">
        <v>943</v>
      </c>
      <c r="M40" s="92" t="s">
        <v>943</v>
      </c>
      <c r="N40" s="93" t="s">
        <v>1031</v>
      </c>
      <c r="O40" s="93" t="s">
        <v>1020</v>
      </c>
      <c r="P40" s="92" t="s">
        <v>1017</v>
      </c>
    </row>
    <row r="41" spans="1:16" ht="111.95" customHeight="1">
      <c r="A41" s="20" t="s">
        <v>979</v>
      </c>
      <c r="B41" s="23" t="str">
        <f>LEFT(A41,19)</f>
        <v>20320160013_0075270</v>
      </c>
      <c r="C41" s="24" t="str">
        <f>VLOOKUP($A:$A,[2]Основной!$B:$N,13,0)</f>
        <v>Crawford</v>
      </c>
      <c r="E41" s="15" t="str">
        <f>VLOOKUP($A:$A,[2]Основной!$B:$H,7,0)</f>
        <v>Theme 2 Outwear PRO</v>
      </c>
      <c r="F41" s="25" t="str">
        <f>VLOOKUP($A:$A,[2]Основной!$B:$EY,128,0)</f>
        <v>khaki</v>
      </c>
      <c r="G41" s="13" t="str">
        <f>VLOOKUP($A:$A,[2]Основной!$B:$U,11,0)</f>
        <v>Унисекс</v>
      </c>
      <c r="H41" s="14" t="str">
        <f>VLOOKUP($A:$A,[2]Основной!$B:$V,12,0)</f>
        <v>Маленький</v>
      </c>
      <c r="I41" s="91" t="str">
        <f>VLOOKUP($A:$A,[2]Основной!$B:$S,9,0)</f>
        <v>20320160013</v>
      </c>
      <c r="J41" s="92" t="s">
        <v>1018</v>
      </c>
      <c r="K41" s="93" t="s">
        <v>943</v>
      </c>
      <c r="L41" s="92" t="s">
        <v>943</v>
      </c>
      <c r="M41" s="92" t="s">
        <v>943</v>
      </c>
      <c r="N41" s="93" t="s">
        <v>1032</v>
      </c>
      <c r="O41" s="93" t="s">
        <v>1020</v>
      </c>
      <c r="P41" s="92" t="s">
        <v>1017</v>
      </c>
    </row>
    <row r="42" spans="1:16" ht="111.95" customHeight="1">
      <c r="A42" s="20" t="s">
        <v>980</v>
      </c>
      <c r="B42" s="23" t="str">
        <f>LEFT(A42,19)</f>
        <v>20330130002_0075268</v>
      </c>
      <c r="C42" s="24" t="str">
        <f>VLOOKUP($A:$A,[2]Основной!$B:$N,13,0)</f>
        <v>Mumfasa</v>
      </c>
      <c r="E42" s="15" t="str">
        <f>VLOOKUP($A:$A,[2]Основной!$B:$H,7,0)</f>
        <v>Theme 2 Outwear PRO</v>
      </c>
      <c r="F42" s="25" t="str">
        <f>VLOOKUP($A:$A,[2]Основной!$B:$EY,128,0)</f>
        <v>yellow</v>
      </c>
      <c r="G42" s="13" t="str">
        <f>VLOOKUP($A:$A,[2]Основной!$B:$U,11,0)</f>
        <v>Унисекс</v>
      </c>
      <c r="H42" s="14" t="str">
        <f>VLOOKUP($A:$A,[2]Основной!$B:$V,12,0)</f>
        <v>Все</v>
      </c>
      <c r="I42" s="91" t="str">
        <f>VLOOKUP($A:$A,[2]Основной!$B:$S,9,0)</f>
        <v>20330130002</v>
      </c>
      <c r="J42" s="92" t="s">
        <v>1018</v>
      </c>
      <c r="K42" s="93" t="s">
        <v>943</v>
      </c>
      <c r="L42" s="92" t="s">
        <v>943</v>
      </c>
      <c r="M42" s="92" t="s">
        <v>943</v>
      </c>
      <c r="N42" s="93" t="s">
        <v>1033</v>
      </c>
      <c r="O42" s="93" t="s">
        <v>1020</v>
      </c>
      <c r="P42" s="92" t="s">
        <v>1017</v>
      </c>
    </row>
    <row r="43" spans="1:16" ht="111.95" customHeight="1">
      <c r="A43" s="20" t="s">
        <v>981</v>
      </c>
      <c r="B43" s="23" t="str">
        <f>LEFT(A43,19)</f>
        <v>20330130002_0075269</v>
      </c>
      <c r="C43" s="24" t="str">
        <f>VLOOKUP($A:$A,[2]Основной!$B:$N,13,0)</f>
        <v>Mumfasa</v>
      </c>
      <c r="E43" s="15" t="str">
        <f>VLOOKUP($A:$A,[2]Основной!$B:$H,7,0)</f>
        <v>Theme 2 Outwear PRO</v>
      </c>
      <c r="F43" s="25" t="str">
        <f>VLOOKUP($A:$A,[2]Основной!$B:$EY,128,0)</f>
        <v>pink</v>
      </c>
      <c r="G43" s="13" t="str">
        <f>VLOOKUP($A:$A,[2]Основной!$B:$U,11,0)</f>
        <v>Унисекс</v>
      </c>
      <c r="H43" s="14" t="str">
        <f>VLOOKUP($A:$A,[2]Основной!$B:$V,12,0)</f>
        <v>Все</v>
      </c>
      <c r="I43" s="91" t="str">
        <f>VLOOKUP($A:$A,[2]Основной!$B:$S,9,0)</f>
        <v>20330130002</v>
      </c>
      <c r="J43" s="92" t="s">
        <v>1018</v>
      </c>
      <c r="K43" s="93" t="s">
        <v>943</v>
      </c>
      <c r="L43" s="92" t="s">
        <v>943</v>
      </c>
      <c r="M43" s="92" t="s">
        <v>943</v>
      </c>
      <c r="N43" s="93" t="s">
        <v>1033</v>
      </c>
      <c r="O43" s="93" t="s">
        <v>1020</v>
      </c>
      <c r="P43" s="92" t="s">
        <v>1017</v>
      </c>
    </row>
    <row r="44" spans="1:16" ht="111.95" customHeight="1">
      <c r="A44" s="20" t="s">
        <v>982</v>
      </c>
      <c r="B44" s="23" t="str">
        <f>LEFT(A44,19)</f>
        <v>20110130290_0069618</v>
      </c>
      <c r="C44" s="24" t="str">
        <f>VLOOKUP($A:$A,[2]Основной!$B:$N,13,0)</f>
        <v>Chrom</v>
      </c>
      <c r="E44" s="15" t="str">
        <f>VLOOKUP($A:$A,[2]Основной!$B:$H,7,0)</f>
        <v>Theme 2</v>
      </c>
      <c r="F44" s="25" t="str">
        <f>VLOOKUP($A:$A,[2]Основной!$B:$EY,128,0)</f>
        <v>blue</v>
      </c>
      <c r="G44" s="13" t="str">
        <f>VLOOKUP($A:$A,[2]Основной!$B:$U,11,0)</f>
        <v>Мужской</v>
      </c>
      <c r="H44" s="14" t="str">
        <f>VLOOKUP($A:$A,[2]Основной!$B:$V,12,0)</f>
        <v>Большой</v>
      </c>
      <c r="I44" s="91" t="str">
        <f>VLOOKUP($A:$A,[2]Основной!$B:$S,9,0)</f>
        <v>20110130290</v>
      </c>
      <c r="J44" s="92" t="s">
        <v>1018</v>
      </c>
      <c r="K44" s="93" t="s">
        <v>1023</v>
      </c>
      <c r="L44" s="92" t="s">
        <v>943</v>
      </c>
      <c r="M44" s="92" t="s">
        <v>943</v>
      </c>
      <c r="N44" s="93" t="s">
        <v>1016</v>
      </c>
      <c r="O44" s="93" t="s">
        <v>1020</v>
      </c>
      <c r="P44" s="92" t="s">
        <v>1017</v>
      </c>
    </row>
    <row r="45" spans="1:16" ht="111.95" customHeight="1">
      <c r="A45" s="20" t="s">
        <v>983</v>
      </c>
      <c r="B45" s="23" t="str">
        <f>LEFT(A45,19)</f>
        <v>20110700009_0071454</v>
      </c>
      <c r="C45" s="24" t="str">
        <f>VLOOKUP($A:$A,[2]Основной!$B:$N,13,0)</f>
        <v>Tin</v>
      </c>
      <c r="E45" s="15" t="str">
        <f>VLOOKUP($A:$A,[2]Основной!$B:$H,7,0)</f>
        <v>Theme 2</v>
      </c>
      <c r="F45" s="25" t="str">
        <f>VLOOKUP($A:$A,[2]Основной!$B:$EY,128,0)</f>
        <v>grey</v>
      </c>
      <c r="G45" s="13" t="str">
        <f>VLOOKUP($A:$A,[2]Основной!$B:$U,11,0)</f>
        <v>Мужской</v>
      </c>
      <c r="H45" s="14" t="str">
        <f>VLOOKUP($A:$A,[2]Основной!$B:$V,12,0)</f>
        <v>Большой</v>
      </c>
      <c r="I45" s="91" t="str">
        <f>VLOOKUP($A:$A,[2]Основной!$B:$S,9,0)</f>
        <v>20110700009</v>
      </c>
      <c r="J45" s="92" t="s">
        <v>1018</v>
      </c>
      <c r="K45" s="93" t="s">
        <v>1022</v>
      </c>
      <c r="L45" s="92" t="s">
        <v>943</v>
      </c>
      <c r="M45" s="92" t="s">
        <v>943</v>
      </c>
      <c r="N45" s="93" t="s">
        <v>1016</v>
      </c>
      <c r="O45" s="93" t="s">
        <v>1020</v>
      </c>
      <c r="P45" s="92" t="s">
        <v>1017</v>
      </c>
    </row>
    <row r="46" spans="1:16" ht="111.95" customHeight="1">
      <c r="A46" s="20" t="s">
        <v>984</v>
      </c>
      <c r="B46" s="23" t="str">
        <f>LEFT(A46,19)</f>
        <v>20120130275_0069612</v>
      </c>
      <c r="C46" s="24" t="str">
        <f>VLOOKUP($A:$A,[2]Основной!$B:$N,13,0)</f>
        <v>Chrom</v>
      </c>
      <c r="E46" s="15" t="str">
        <f>VLOOKUP($A:$A,[2]Основной!$B:$H,7,0)</f>
        <v>Theme 2</v>
      </c>
      <c r="F46" s="25" t="str">
        <f>VLOOKUP($A:$A,[2]Основной!$B:$EY,128,0)</f>
        <v>light green</v>
      </c>
      <c r="G46" s="13" t="str">
        <f>VLOOKUP($A:$A,[2]Основной!$B:$U,11,0)</f>
        <v>Мужской</v>
      </c>
      <c r="H46" s="14" t="str">
        <f>VLOOKUP($A:$A,[2]Основной!$B:$V,12,0)</f>
        <v>Маленький</v>
      </c>
      <c r="I46" s="91" t="str">
        <f>VLOOKUP($A:$A,[2]Основной!$B:$S,9,0)</f>
        <v>20120130275</v>
      </c>
      <c r="J46" s="92" t="s">
        <v>1018</v>
      </c>
      <c r="K46" s="93" t="s">
        <v>1010</v>
      </c>
      <c r="L46" s="92" t="s">
        <v>943</v>
      </c>
      <c r="M46" s="92" t="s">
        <v>943</v>
      </c>
      <c r="N46" s="93" t="s">
        <v>1016</v>
      </c>
      <c r="O46" s="93" t="s">
        <v>1020</v>
      </c>
      <c r="P46" s="92" t="s">
        <v>1017</v>
      </c>
    </row>
    <row r="47" spans="1:16" ht="111.95" customHeight="1">
      <c r="A47" s="20" t="s">
        <v>985</v>
      </c>
      <c r="B47" s="23" t="str">
        <f>LEFT(A47,19)</f>
        <v>20120700014_0069625</v>
      </c>
      <c r="C47" s="24" t="str">
        <f>VLOOKUP($A:$A,[2]Основной!$B:$N,13,0)</f>
        <v>Tin</v>
      </c>
      <c r="E47" s="15" t="str">
        <f>VLOOKUP($A:$A,[2]Основной!$B:$H,7,0)</f>
        <v>Theme 2</v>
      </c>
      <c r="F47" s="25" t="str">
        <f>VLOOKUP($A:$A,[2]Основной!$B:$EY,128,0)</f>
        <v>grey</v>
      </c>
      <c r="G47" s="13" t="str">
        <f>VLOOKUP($A:$A,[2]Основной!$B:$U,11,0)</f>
        <v>Мужской</v>
      </c>
      <c r="H47" s="14" t="str">
        <f>VLOOKUP($A:$A,[2]Основной!$B:$V,12,0)</f>
        <v>Маленький</v>
      </c>
      <c r="I47" s="91" t="str">
        <f>VLOOKUP($A:$A,[2]Основной!$B:$S,9,0)</f>
        <v>20120700014</v>
      </c>
      <c r="J47" s="92" t="s">
        <v>1018</v>
      </c>
      <c r="K47" s="93" t="s">
        <v>1022</v>
      </c>
      <c r="L47" s="92" t="s">
        <v>943</v>
      </c>
      <c r="M47" s="92" t="s">
        <v>943</v>
      </c>
      <c r="N47" s="93" t="s">
        <v>1016</v>
      </c>
      <c r="O47" s="93" t="s">
        <v>1020</v>
      </c>
      <c r="P47" s="92" t="s">
        <v>1017</v>
      </c>
    </row>
    <row r="48" spans="1:16" ht="111.95" customHeight="1">
      <c r="A48" s="20" t="s">
        <v>986</v>
      </c>
      <c r="B48" s="23" t="str">
        <f>LEFT(A48,19)</f>
        <v>20130130006_0075328</v>
      </c>
      <c r="C48" s="24" t="str">
        <f>VLOOKUP($A:$A,[2]Основной!$B:$N,13,0)</f>
        <v>Simba</v>
      </c>
      <c r="E48" s="15" t="str">
        <f>VLOOKUP($A:$A,[2]Основной!$B:$H,7,0)</f>
        <v>Theme 2</v>
      </c>
      <c r="F48" s="25" t="str">
        <f>VLOOKUP($A:$A,[2]Основной!$B:$EY,128,0)</f>
        <v>green</v>
      </c>
      <c r="G48" s="13" t="str">
        <f>VLOOKUP($A:$A,[2]Основной!$B:$U,11,0)</f>
        <v>Мужской</v>
      </c>
      <c r="H48" s="14" t="str">
        <f>VLOOKUP($A:$A,[2]Основной!$B:$V,12,0)</f>
        <v>Все</v>
      </c>
      <c r="I48" s="91" t="str">
        <f>VLOOKUP($A:$A,[2]Основной!$B:$S,9,0)</f>
        <v>20130130006</v>
      </c>
      <c r="J48" s="92" t="s">
        <v>1015</v>
      </c>
      <c r="K48" s="93" t="s">
        <v>1010</v>
      </c>
      <c r="L48" s="93" t="s">
        <v>1011</v>
      </c>
      <c r="M48" s="92">
        <v>140</v>
      </c>
      <c r="N48" s="93" t="s">
        <v>1016</v>
      </c>
      <c r="O48" s="93" t="s">
        <v>1036</v>
      </c>
      <c r="P48" s="93" t="s">
        <v>1014</v>
      </c>
    </row>
    <row r="49" spans="1:16" ht="111.95" customHeight="1">
      <c r="A49" s="20" t="s">
        <v>987</v>
      </c>
      <c r="B49" s="23" t="str">
        <f>LEFT(A49,19)</f>
        <v>20130700001_0075329</v>
      </c>
      <c r="C49" s="24" t="str">
        <f>VLOOKUP($A:$A,[2]Основной!$B:$N,13,0)</f>
        <v>Barium2</v>
      </c>
      <c r="E49" s="15" t="str">
        <f>VLOOKUP($A:$A,[2]Основной!$B:$H,7,0)</f>
        <v>Theme 2</v>
      </c>
      <c r="F49" s="25" t="str">
        <f>VLOOKUP($A:$A,[2]Основной!$B:$EY,128,0)</f>
        <v>multicolor</v>
      </c>
      <c r="G49" s="13" t="str">
        <f>VLOOKUP($A:$A,[2]Основной!$B:$U,11,0)</f>
        <v>Мужской</v>
      </c>
      <c r="H49" s="14" t="str">
        <f>VLOOKUP($A:$A,[2]Основной!$B:$V,12,0)</f>
        <v>Все</v>
      </c>
      <c r="I49" s="91" t="str">
        <f>VLOOKUP($A:$A,[2]Основной!$B:$S,9,0)</f>
        <v>20130700001</v>
      </c>
      <c r="J49" s="92" t="s">
        <v>1018</v>
      </c>
      <c r="K49" s="93" t="s">
        <v>1010</v>
      </c>
      <c r="L49" s="92" t="s">
        <v>943</v>
      </c>
      <c r="M49" s="92" t="s">
        <v>943</v>
      </c>
      <c r="N49" s="93" t="s">
        <v>1016</v>
      </c>
      <c r="O49" s="93" t="s">
        <v>1020</v>
      </c>
      <c r="P49" s="92" t="s">
        <v>1017</v>
      </c>
    </row>
    <row r="50" spans="1:16" ht="111.95" customHeight="1">
      <c r="A50" s="20" t="s">
        <v>988</v>
      </c>
      <c r="B50" s="23" t="str">
        <f>LEFT(A50,19)</f>
        <v>20130700003_0075331</v>
      </c>
      <c r="C50" s="24" t="str">
        <f>VLOOKUP($A:$A,[2]Основной!$B:$N,13,0)</f>
        <v>Lithium2</v>
      </c>
      <c r="E50" s="15" t="str">
        <f>VLOOKUP($A:$A,[2]Основной!$B:$H,7,0)</f>
        <v>Theme 2</v>
      </c>
      <c r="F50" s="25" t="str">
        <f>VLOOKUP($A:$A,[2]Основной!$B:$EY,128,0)</f>
        <v>green</v>
      </c>
      <c r="G50" s="13" t="str">
        <f>VLOOKUP($A:$A,[2]Основной!$B:$U,11,0)</f>
        <v>Мужской</v>
      </c>
      <c r="H50" s="14" t="str">
        <f>VLOOKUP($A:$A,[2]Основной!$B:$V,12,0)</f>
        <v>Все</v>
      </c>
      <c r="I50" s="91" t="str">
        <f>VLOOKUP($A:$A,[2]Основной!$B:$S,9,0)</f>
        <v>20130700003</v>
      </c>
      <c r="J50" s="92" t="s">
        <v>1018</v>
      </c>
      <c r="K50" s="93" t="s">
        <v>1022</v>
      </c>
      <c r="L50" s="92" t="s">
        <v>943</v>
      </c>
      <c r="M50" s="92" t="s">
        <v>943</v>
      </c>
      <c r="N50" s="93" t="s">
        <v>1016</v>
      </c>
      <c r="O50" s="93" t="s">
        <v>1020</v>
      </c>
      <c r="P50" s="92" t="s">
        <v>1017</v>
      </c>
    </row>
    <row r="51" spans="1:16" ht="111.95" customHeight="1">
      <c r="A51" s="20" t="s">
        <v>989</v>
      </c>
      <c r="B51" s="23" t="str">
        <f>LEFT(A51,19)</f>
        <v>20130700003_0075332</v>
      </c>
      <c r="C51" s="24" t="str">
        <f>VLOOKUP($A:$A,[2]Основной!$B:$N,13,0)</f>
        <v>Lithium2</v>
      </c>
      <c r="E51" s="15" t="str">
        <f>VLOOKUP($A:$A,[2]Основной!$B:$H,7,0)</f>
        <v>Theme 2</v>
      </c>
      <c r="F51" s="25" t="str">
        <f>VLOOKUP($A:$A,[2]Основной!$B:$EY,128,0)</f>
        <v>orange</v>
      </c>
      <c r="G51" s="13" t="str">
        <f>VLOOKUP($A:$A,[2]Основной!$B:$U,11,0)</f>
        <v>Мужской</v>
      </c>
      <c r="H51" s="14" t="str">
        <f>VLOOKUP($A:$A,[2]Основной!$B:$V,12,0)</f>
        <v>Все</v>
      </c>
      <c r="I51" s="91" t="str">
        <f>VLOOKUP($A:$A,[2]Основной!$B:$S,9,0)</f>
        <v>20130700003</v>
      </c>
      <c r="J51" s="92" t="s">
        <v>1018</v>
      </c>
      <c r="K51" s="93" t="s">
        <v>1022</v>
      </c>
      <c r="L51" s="92" t="s">
        <v>943</v>
      </c>
      <c r="M51" s="92" t="s">
        <v>943</v>
      </c>
      <c r="N51" s="93" t="s">
        <v>1016</v>
      </c>
      <c r="O51" s="93" t="s">
        <v>1020</v>
      </c>
      <c r="P51" s="92" t="s">
        <v>1017</v>
      </c>
    </row>
    <row r="52" spans="1:16" ht="111.95" customHeight="1">
      <c r="A52" s="20" t="s">
        <v>990</v>
      </c>
      <c r="B52" s="23" t="str">
        <f>LEFT(A52,19)</f>
        <v>20130700003_0075333</v>
      </c>
      <c r="C52" s="24" t="str">
        <f>VLOOKUP($A:$A,[2]Основной!$B:$N,13,0)</f>
        <v>Lithium2</v>
      </c>
      <c r="E52" s="15" t="str">
        <f>VLOOKUP($A:$A,[2]Основной!$B:$H,7,0)</f>
        <v>Theme 2</v>
      </c>
      <c r="F52" s="25" t="str">
        <f>VLOOKUP($A:$A,[2]Основной!$B:$EY,128,0)</f>
        <v>print</v>
      </c>
      <c r="G52" s="13" t="str">
        <f>VLOOKUP($A:$A,[2]Основной!$B:$U,11,0)</f>
        <v>Мужской</v>
      </c>
      <c r="H52" s="14" t="str">
        <f>VLOOKUP($A:$A,[2]Основной!$B:$V,12,0)</f>
        <v>Все</v>
      </c>
      <c r="I52" s="91" t="str">
        <f>VLOOKUP($A:$A,[2]Основной!$B:$S,9,0)</f>
        <v>20130700003</v>
      </c>
      <c r="J52" s="92" t="s">
        <v>1018</v>
      </c>
      <c r="K52" s="93" t="s">
        <v>1022</v>
      </c>
      <c r="L52" s="92" t="s">
        <v>943</v>
      </c>
      <c r="M52" s="92" t="s">
        <v>943</v>
      </c>
      <c r="N52" s="93" t="s">
        <v>1016</v>
      </c>
      <c r="O52" s="93" t="s">
        <v>1020</v>
      </c>
      <c r="P52" s="92" t="s">
        <v>1017</v>
      </c>
    </row>
    <row r="53" spans="1:16" ht="111.95" customHeight="1">
      <c r="A53" s="20" t="s">
        <v>991</v>
      </c>
      <c r="B53" s="23" t="str">
        <f>LEFT(A53,19)</f>
        <v>20230130003_0075438</v>
      </c>
      <c r="C53" s="24" t="str">
        <f>VLOOKUP($A:$A,[2]Основной!$B:$N,13,0)</f>
        <v>Nuka</v>
      </c>
      <c r="E53" s="15" t="str">
        <f>VLOOKUP($A:$A,[2]Основной!$B:$H,7,0)</f>
        <v>Theme 2</v>
      </c>
      <c r="F53" s="25" t="str">
        <f>VLOOKUP($A:$A,[2]Основной!$B:$EY,128,0)</f>
        <v>dusty rose</v>
      </c>
      <c r="G53" s="13" t="str">
        <f>VLOOKUP($A:$A,[2]Основной!$B:$U,11,0)</f>
        <v>Женский</v>
      </c>
      <c r="H53" s="14" t="str">
        <f>VLOOKUP($A:$A,[2]Основной!$B:$V,12,0)</f>
        <v>Все</v>
      </c>
      <c r="I53" s="91" t="str">
        <f>VLOOKUP($A:$A,[2]Основной!$B:$S,9,0)</f>
        <v>20230130003</v>
      </c>
      <c r="J53" s="92" t="s">
        <v>1018</v>
      </c>
      <c r="K53" s="93" t="s">
        <v>1010</v>
      </c>
      <c r="L53" s="92" t="s">
        <v>943</v>
      </c>
      <c r="M53" s="92" t="s">
        <v>943</v>
      </c>
      <c r="N53" s="93" t="s">
        <v>1016</v>
      </c>
      <c r="O53" s="93" t="s">
        <v>1020</v>
      </c>
      <c r="P53" s="92" t="s">
        <v>1017</v>
      </c>
    </row>
    <row r="54" spans="1:16" ht="111.95" customHeight="1">
      <c r="A54" s="20" t="s">
        <v>992</v>
      </c>
      <c r="B54" s="23" t="str">
        <f>LEFT(A54,19)</f>
        <v>20230130004_0075439</v>
      </c>
      <c r="C54" s="24" t="str">
        <f>VLOOKUP($A:$A,[2]Основной!$B:$N,13,0)</f>
        <v>Druid2</v>
      </c>
      <c r="E54" s="15" t="str">
        <f>VLOOKUP($A:$A,[2]Основной!$B:$H,7,0)</f>
        <v>Theme 2</v>
      </c>
      <c r="F54" s="25" t="str">
        <f>VLOOKUP($A:$A,[2]Основной!$B:$EY,128,0)</f>
        <v>print</v>
      </c>
      <c r="G54" s="13" t="str">
        <f>VLOOKUP($A:$A,[2]Основной!$B:$U,11,0)</f>
        <v>Женский</v>
      </c>
      <c r="H54" s="14" t="str">
        <f>VLOOKUP($A:$A,[2]Основной!$B:$V,12,0)</f>
        <v>Все</v>
      </c>
      <c r="I54" s="91" t="str">
        <f>VLOOKUP($A:$A,[2]Основной!$B:$S,9,0)</f>
        <v>20230130004</v>
      </c>
      <c r="J54" s="92" t="s">
        <v>1018</v>
      </c>
      <c r="K54" s="93" t="s">
        <v>1022</v>
      </c>
      <c r="L54" s="92" t="s">
        <v>943</v>
      </c>
      <c r="M54" s="92" t="s">
        <v>943</v>
      </c>
      <c r="N54" s="93" t="s">
        <v>1016</v>
      </c>
      <c r="O54" s="93" t="s">
        <v>1020</v>
      </c>
      <c r="P54" s="92" t="s">
        <v>1017</v>
      </c>
    </row>
    <row r="55" spans="1:16" ht="111.95" customHeight="1">
      <c r="A55" s="20" t="s">
        <v>993</v>
      </c>
      <c r="B55" s="23" t="str">
        <f>LEFT(A55,19)</f>
        <v>20230130004_0075440</v>
      </c>
      <c r="C55" s="24" t="str">
        <f>VLOOKUP($A:$A,[2]Основной!$B:$N,13,0)</f>
        <v>Druid2</v>
      </c>
      <c r="E55" s="15" t="str">
        <f>VLOOKUP($A:$A,[2]Основной!$B:$H,7,0)</f>
        <v>Theme 2</v>
      </c>
      <c r="F55" s="25" t="str">
        <f>VLOOKUP($A:$A,[2]Основной!$B:$EY,128,0)</f>
        <v>yellow</v>
      </c>
      <c r="G55" s="13" t="str">
        <f>VLOOKUP($A:$A,[2]Основной!$B:$U,11,0)</f>
        <v>Женский</v>
      </c>
      <c r="H55" s="14" t="str">
        <f>VLOOKUP($A:$A,[2]Основной!$B:$V,12,0)</f>
        <v>Все</v>
      </c>
      <c r="I55" s="91" t="str">
        <f>VLOOKUP($A:$A,[2]Основной!$B:$S,9,0)</f>
        <v>20230130004</v>
      </c>
      <c r="J55" s="92" t="s">
        <v>1018</v>
      </c>
      <c r="K55" s="93" t="s">
        <v>1022</v>
      </c>
      <c r="L55" s="92" t="s">
        <v>943</v>
      </c>
      <c r="M55" s="92" t="s">
        <v>943</v>
      </c>
      <c r="N55" s="93" t="s">
        <v>1016</v>
      </c>
      <c r="O55" s="93" t="s">
        <v>1020</v>
      </c>
      <c r="P55" s="92" t="s">
        <v>1017</v>
      </c>
    </row>
    <row r="56" spans="1:16" ht="111.95" customHeight="1">
      <c r="A56" s="20" t="s">
        <v>994</v>
      </c>
      <c r="B56" s="23" t="str">
        <f>LEFT(A56,19)</f>
        <v>20230130005_0075441</v>
      </c>
      <c r="C56" s="24" t="str">
        <f>VLOOKUP($A:$A,[2]Основной!$B:$N,13,0)</f>
        <v>Druide</v>
      </c>
      <c r="E56" s="15" t="str">
        <f>VLOOKUP($A:$A,[2]Основной!$B:$H,7,0)</f>
        <v>Theme 2</v>
      </c>
      <c r="F56" s="25" t="str">
        <f>VLOOKUP($A:$A,[2]Основной!$B:$EY,128,0)</f>
        <v>multicolor</v>
      </c>
      <c r="G56" s="13" t="str">
        <f>VLOOKUP($A:$A,[2]Основной!$B:$U,11,0)</f>
        <v>Женский</v>
      </c>
      <c r="H56" s="14" t="str">
        <f>VLOOKUP($A:$A,[2]Основной!$B:$V,12,0)</f>
        <v>Все</v>
      </c>
      <c r="I56" s="91" t="str">
        <f>VLOOKUP($A:$A,[2]Основной!$B:$S,9,0)</f>
        <v>20230130005</v>
      </c>
      <c r="J56" s="92" t="s">
        <v>1018</v>
      </c>
      <c r="K56" s="93" t="s">
        <v>1022</v>
      </c>
      <c r="L56" s="92" t="s">
        <v>943</v>
      </c>
      <c r="M56" s="92" t="s">
        <v>943</v>
      </c>
      <c r="N56" s="93" t="s">
        <v>1016</v>
      </c>
      <c r="O56" s="93" t="s">
        <v>1020</v>
      </c>
      <c r="P56" s="92" t="s">
        <v>1017</v>
      </c>
    </row>
    <row r="57" spans="1:16" ht="111.95" customHeight="1">
      <c r="A57" s="20" t="s">
        <v>995</v>
      </c>
      <c r="B57" s="23" t="str">
        <f>LEFT(A57,19)</f>
        <v>20230130006_0075442</v>
      </c>
      <c r="C57" s="24" t="str">
        <f>VLOOKUP($A:$A,[2]Основной!$B:$N,13,0)</f>
        <v>Zazy</v>
      </c>
      <c r="E57" s="15" t="str">
        <f>VLOOKUP($A:$A,[2]Основной!$B:$H,7,0)</f>
        <v>Theme 2</v>
      </c>
      <c r="F57" s="25" t="str">
        <f>VLOOKUP($A:$A,[2]Основной!$B:$EY,128,0)</f>
        <v>lavender</v>
      </c>
      <c r="G57" s="13" t="str">
        <f>VLOOKUP($A:$A,[2]Основной!$B:$U,11,0)</f>
        <v>Женский</v>
      </c>
      <c r="H57" s="14" t="str">
        <f>VLOOKUP($A:$A,[2]Основной!$B:$V,12,0)</f>
        <v>Все</v>
      </c>
      <c r="I57" s="91" t="str">
        <f>VLOOKUP($A:$A,[2]Основной!$B:$S,9,0)</f>
        <v>20230130006</v>
      </c>
      <c r="J57" s="92" t="s">
        <v>1018</v>
      </c>
      <c r="K57" s="93" t="s">
        <v>1010</v>
      </c>
      <c r="L57" s="92" t="s">
        <v>943</v>
      </c>
      <c r="M57" s="92" t="s">
        <v>943</v>
      </c>
      <c r="N57" s="93" t="s">
        <v>1026</v>
      </c>
      <c r="O57" s="93" t="s">
        <v>1020</v>
      </c>
      <c r="P57" s="92" t="s">
        <v>1017</v>
      </c>
    </row>
    <row r="58" spans="1:16" ht="111.95" customHeight="1">
      <c r="A58" s="20" t="s">
        <v>996</v>
      </c>
      <c r="B58" s="23" t="str">
        <f>LEFT(A58,19)</f>
        <v>20230130007_0075443</v>
      </c>
      <c r="C58" s="24" t="str">
        <f>VLOOKUP($A:$A,[2]Основной!$B:$N,13,0)</f>
        <v>Banzai</v>
      </c>
      <c r="E58" s="15" t="str">
        <f>VLOOKUP($A:$A,[2]Основной!$B:$H,7,0)</f>
        <v>Theme 2</v>
      </c>
      <c r="F58" s="25" t="str">
        <f>VLOOKUP($A:$A,[2]Основной!$B:$EY,128,0)</f>
        <v>Mint green</v>
      </c>
      <c r="G58" s="13" t="str">
        <f>VLOOKUP($A:$A,[2]Основной!$B:$U,11,0)</f>
        <v>Женский</v>
      </c>
      <c r="H58" s="14" t="str">
        <f>VLOOKUP($A:$A,[2]Основной!$B:$V,12,0)</f>
        <v>Все</v>
      </c>
      <c r="I58" s="91" t="str">
        <f>VLOOKUP($A:$A,[2]Основной!$B:$S,9,0)</f>
        <v>20230130007</v>
      </c>
      <c r="J58" s="92" t="s">
        <v>1018</v>
      </c>
      <c r="K58" s="93" t="s">
        <v>1010</v>
      </c>
      <c r="L58" s="92" t="s">
        <v>943</v>
      </c>
      <c r="M58" s="92" t="s">
        <v>943</v>
      </c>
      <c r="N58" s="93" t="s">
        <v>1016</v>
      </c>
      <c r="O58" s="93" t="s">
        <v>1020</v>
      </c>
      <c r="P58" s="92" t="s">
        <v>1017</v>
      </c>
    </row>
    <row r="59" spans="1:16" ht="111.95" customHeight="1">
      <c r="A59" s="20" t="s">
        <v>997</v>
      </c>
      <c r="B59" s="23" t="str">
        <f>LEFT(A59,19)</f>
        <v>20230130008_0075444</v>
      </c>
      <c r="C59" s="24" t="str">
        <f>VLOOKUP($A:$A,[2]Основной!$B:$N,13,0)</f>
        <v>Kovu</v>
      </c>
      <c r="E59" s="15" t="str">
        <f>VLOOKUP($A:$A,[2]Основной!$B:$H,7,0)</f>
        <v>Theme 2</v>
      </c>
      <c r="F59" s="25" t="str">
        <f>VLOOKUP($A:$A,[2]Основной!$B:$EY,128,0)</f>
        <v>print</v>
      </c>
      <c r="G59" s="13" t="str">
        <f>VLOOKUP($A:$A,[2]Основной!$B:$U,11,0)</f>
        <v>Женский</v>
      </c>
      <c r="H59" s="14" t="str">
        <f>VLOOKUP($A:$A,[2]Основной!$B:$V,12,0)</f>
        <v>Все</v>
      </c>
      <c r="I59" s="91" t="str">
        <f>VLOOKUP($A:$A,[2]Основной!$B:$S,9,0)</f>
        <v>20230130008</v>
      </c>
      <c r="J59" s="92" t="s">
        <v>1018</v>
      </c>
      <c r="K59" s="93" t="s">
        <v>1021</v>
      </c>
      <c r="L59" s="92" t="s">
        <v>943</v>
      </c>
      <c r="M59" s="92" t="s">
        <v>943</v>
      </c>
      <c r="N59" s="93" t="s">
        <v>1025</v>
      </c>
      <c r="O59" s="93" t="s">
        <v>1020</v>
      </c>
      <c r="P59" s="92" t="s">
        <v>1017</v>
      </c>
    </row>
    <row r="60" spans="1:16" ht="111.95" customHeight="1">
      <c r="A60" s="20" t="s">
        <v>998</v>
      </c>
      <c r="B60" s="23" t="str">
        <f>LEFT(A60,19)</f>
        <v>20230130009_0075445</v>
      </c>
      <c r="C60" s="24" t="str">
        <f>VLOOKUP($A:$A,[2]Основной!$B:$N,13,0)</f>
        <v>Sailas</v>
      </c>
      <c r="E60" s="15" t="str">
        <f>VLOOKUP($A:$A,[2]Основной!$B:$H,7,0)</f>
        <v>Theme 2</v>
      </c>
      <c r="F60" s="25" t="str">
        <f>VLOOKUP($A:$A,[2]Основной!$B:$EY,128,0)</f>
        <v>light blue</v>
      </c>
      <c r="G60" s="13" t="str">
        <f>VLOOKUP($A:$A,[2]Основной!$B:$U,11,0)</f>
        <v>Женский</v>
      </c>
      <c r="H60" s="14" t="str">
        <f>VLOOKUP($A:$A,[2]Основной!$B:$V,12,0)</f>
        <v>Все</v>
      </c>
      <c r="I60" s="91" t="str">
        <f>VLOOKUP($A:$A,[2]Основной!$B:$S,9,0)</f>
        <v>20230130009</v>
      </c>
      <c r="J60" s="92" t="s">
        <v>1015</v>
      </c>
      <c r="K60" s="93" t="s">
        <v>1010</v>
      </c>
      <c r="L60" s="93" t="s">
        <v>1011</v>
      </c>
      <c r="M60" s="92">
        <v>180</v>
      </c>
      <c r="N60" s="93" t="s">
        <v>1016</v>
      </c>
      <c r="O60" s="93" t="s">
        <v>1013</v>
      </c>
      <c r="P60" s="93" t="s">
        <v>1014</v>
      </c>
    </row>
    <row r="61" spans="1:16" ht="111.95" customHeight="1">
      <c r="A61" s="20" t="s">
        <v>999</v>
      </c>
      <c r="B61" s="23" t="str">
        <f>LEFT(A61,19)</f>
        <v>20230800002_0075448</v>
      </c>
      <c r="C61" s="24" t="str">
        <f>VLOOKUP($A:$A,[2]Основной!$B:$N,13,0)</f>
        <v>Nala</v>
      </c>
      <c r="E61" s="15" t="str">
        <f>VLOOKUP($A:$A,[2]Основной!$B:$H,7,0)</f>
        <v>Theme 2</v>
      </c>
      <c r="F61" s="25" t="str">
        <f>VLOOKUP($A:$A,[2]Основной!$B:$EY,128,0)</f>
        <v>print</v>
      </c>
      <c r="G61" s="13" t="str">
        <f>VLOOKUP($A:$A,[2]Основной!$B:$U,11,0)</f>
        <v>Женский</v>
      </c>
      <c r="H61" s="14" t="str">
        <f>VLOOKUP($A:$A,[2]Основной!$B:$V,12,0)</f>
        <v>Все</v>
      </c>
      <c r="I61" s="91" t="str">
        <f>VLOOKUP($A:$A,[2]Основной!$B:$S,9,0)</f>
        <v>20230800002</v>
      </c>
      <c r="J61" s="92" t="s">
        <v>1018</v>
      </c>
      <c r="K61" s="93" t="s">
        <v>1010</v>
      </c>
      <c r="L61" s="92" t="s">
        <v>943</v>
      </c>
      <c r="M61" s="92" t="s">
        <v>943</v>
      </c>
      <c r="N61" s="93" t="s">
        <v>1016</v>
      </c>
      <c r="O61" s="93" t="s">
        <v>1020</v>
      </c>
      <c r="P61" s="92" t="s">
        <v>1017</v>
      </c>
    </row>
    <row r="62" spans="1:16" ht="111.95" customHeight="1">
      <c r="A62" s="20" t="s">
        <v>1000</v>
      </c>
      <c r="B62" s="23" t="str">
        <f>LEFT(A62,19)</f>
        <v>20240130049_0075446</v>
      </c>
      <c r="C62" s="24" t="str">
        <f>VLOOKUP($A:$A,[2]Основной!$B:$N,13,0)</f>
        <v>Sarabi</v>
      </c>
      <c r="E62" s="15" t="str">
        <f>VLOOKUP($A:$A,[2]Основной!$B:$H,7,0)</f>
        <v>Theme 2</v>
      </c>
      <c r="F62" s="25" t="str">
        <f>VLOOKUP($A:$A,[2]Основной!$B:$EY,128,0)</f>
        <v>Black</v>
      </c>
      <c r="G62" s="13" t="str">
        <f>VLOOKUP($A:$A,[2]Основной!$B:$U,11,0)</f>
        <v>Женский</v>
      </c>
      <c r="H62" s="14" t="str">
        <f>VLOOKUP($A:$A,[2]Основной!$B:$V,12,0)</f>
        <v>Школа</v>
      </c>
      <c r="I62" s="91" t="str">
        <f>VLOOKUP($A:$A,[2]Основной!$B:$S,9,0)</f>
        <v>20240130049</v>
      </c>
      <c r="J62" s="92" t="s">
        <v>1018</v>
      </c>
      <c r="K62" s="93" t="s">
        <v>1010</v>
      </c>
      <c r="L62" s="92" t="s">
        <v>943</v>
      </c>
      <c r="M62" s="92" t="s">
        <v>943</v>
      </c>
      <c r="N62" s="93"/>
      <c r="O62" s="93" t="s">
        <v>1020</v>
      </c>
      <c r="P62" s="92" t="s">
        <v>1017</v>
      </c>
    </row>
  </sheetData>
  <sheetProtection autoFilter="0" pivotTables="0"/>
  <autoFilter ref="A2:P62"/>
  <pageMargins left="0.23622047244094491" right="0.23622047244094491" top="0.15748031496062992" bottom="0.15748031496062992" header="0.31496062992125984" footer="0.15748031496062992"/>
  <pageSetup scale="1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G509"/>
  <sheetViews>
    <sheetView workbookViewId="0">
      <selection activeCell="F1" sqref="F1"/>
    </sheetView>
  </sheetViews>
  <sheetFormatPr defaultRowHeight="14.25"/>
  <cols>
    <col min="4" max="4" width="17.625" bestFit="1" customWidth="1"/>
    <col min="6" max="6" width="16.25" bestFit="1" customWidth="1"/>
  </cols>
  <sheetData>
    <row r="1" spans="1:7" ht="15">
      <c r="A1" s="85" t="s">
        <v>392</v>
      </c>
      <c r="B1" s="85" t="s">
        <v>393</v>
      </c>
      <c r="C1" s="85" t="s">
        <v>394</v>
      </c>
      <c r="D1" s="85" t="s">
        <v>4</v>
      </c>
      <c r="E1" s="85" t="s">
        <v>395</v>
      </c>
      <c r="F1" s="85" t="s">
        <v>396</v>
      </c>
      <c r="G1" s="85" t="s">
        <v>171</v>
      </c>
    </row>
    <row r="2" spans="1:7" ht="15">
      <c r="A2" s="86" t="s">
        <v>58</v>
      </c>
      <c r="B2" s="86" t="s">
        <v>367</v>
      </c>
      <c r="C2" s="86" t="s">
        <v>397</v>
      </c>
      <c r="D2" s="86" t="s">
        <v>125</v>
      </c>
      <c r="E2" s="86" t="s">
        <v>115</v>
      </c>
      <c r="F2" s="86" t="s">
        <v>115</v>
      </c>
      <c r="G2" s="86" t="s">
        <v>125</v>
      </c>
    </row>
    <row r="3" spans="1:7" ht="15">
      <c r="A3" s="86" t="s">
        <v>58</v>
      </c>
      <c r="B3" s="86" t="s">
        <v>367</v>
      </c>
      <c r="C3" s="86" t="s">
        <v>398</v>
      </c>
      <c r="D3" s="86" t="s">
        <v>237</v>
      </c>
      <c r="E3" s="86" t="s">
        <v>138</v>
      </c>
      <c r="F3" s="86" t="s">
        <v>118</v>
      </c>
      <c r="G3" s="86" t="s">
        <v>50</v>
      </c>
    </row>
    <row r="4" spans="1:7" ht="15">
      <c r="A4" s="86" t="s">
        <v>58</v>
      </c>
      <c r="B4" s="86" t="s">
        <v>367</v>
      </c>
      <c r="C4" s="86" t="s">
        <v>399</v>
      </c>
      <c r="D4" s="86" t="s">
        <v>50</v>
      </c>
      <c r="E4" s="86" t="s">
        <v>138</v>
      </c>
      <c r="F4" s="86" t="s">
        <v>118</v>
      </c>
      <c r="G4" s="86" t="s">
        <v>50</v>
      </c>
    </row>
    <row r="5" spans="1:7" ht="15">
      <c r="A5" s="86" t="s">
        <v>58</v>
      </c>
      <c r="B5" s="86" t="s">
        <v>367</v>
      </c>
      <c r="C5" s="86" t="s">
        <v>400</v>
      </c>
      <c r="D5" s="86" t="s">
        <v>50</v>
      </c>
      <c r="E5" s="86" t="s">
        <v>118</v>
      </c>
      <c r="F5" s="86" t="s">
        <v>118</v>
      </c>
      <c r="G5" s="86" t="s">
        <v>50</v>
      </c>
    </row>
    <row r="6" spans="1:7" ht="15">
      <c r="A6" s="86" t="s">
        <v>58</v>
      </c>
      <c r="B6" s="86" t="s">
        <v>367</v>
      </c>
      <c r="C6" s="86" t="s">
        <v>401</v>
      </c>
      <c r="D6" s="86" t="s">
        <v>257</v>
      </c>
      <c r="E6" s="86" t="s">
        <v>138</v>
      </c>
      <c r="F6" s="86" t="s">
        <v>123</v>
      </c>
      <c r="G6" s="86" t="s">
        <v>121</v>
      </c>
    </row>
    <row r="7" spans="1:7" ht="15">
      <c r="A7" s="86" t="s">
        <v>58</v>
      </c>
      <c r="B7" s="86" t="s">
        <v>367</v>
      </c>
      <c r="C7" s="86" t="s">
        <v>402</v>
      </c>
      <c r="D7" s="86" t="s">
        <v>119</v>
      </c>
      <c r="E7" s="86" t="s">
        <v>138</v>
      </c>
      <c r="F7" s="86" t="s">
        <v>118</v>
      </c>
      <c r="G7" s="86" t="s">
        <v>119</v>
      </c>
    </row>
    <row r="8" spans="1:7" ht="15">
      <c r="A8" s="86" t="s">
        <v>58</v>
      </c>
      <c r="B8" s="86" t="s">
        <v>367</v>
      </c>
      <c r="C8" s="86" t="s">
        <v>403</v>
      </c>
      <c r="D8" s="86" t="s">
        <v>119</v>
      </c>
      <c r="E8" s="86" t="s">
        <v>118</v>
      </c>
      <c r="F8" s="86" t="s">
        <v>118</v>
      </c>
      <c r="G8" s="86" t="s">
        <v>119</v>
      </c>
    </row>
    <row r="9" spans="1:7" ht="15">
      <c r="A9" s="86" t="s">
        <v>58</v>
      </c>
      <c r="B9" s="86" t="s">
        <v>367</v>
      </c>
      <c r="C9" s="86" t="s">
        <v>404</v>
      </c>
      <c r="D9" s="86" t="s">
        <v>249</v>
      </c>
      <c r="E9" s="86" t="s">
        <v>138</v>
      </c>
      <c r="F9" s="86" t="s">
        <v>138</v>
      </c>
      <c r="G9" s="86" t="s">
        <v>121</v>
      </c>
    </row>
    <row r="10" spans="1:7" ht="15">
      <c r="A10" s="86" t="s">
        <v>58</v>
      </c>
      <c r="B10" s="86" t="s">
        <v>367</v>
      </c>
      <c r="C10" s="86" t="s">
        <v>405</v>
      </c>
      <c r="D10" s="86" t="s">
        <v>51</v>
      </c>
      <c r="E10" s="86" t="s">
        <v>138</v>
      </c>
      <c r="F10" s="86" t="s">
        <v>132</v>
      </c>
      <c r="G10" s="86" t="s">
        <v>51</v>
      </c>
    </row>
    <row r="11" spans="1:7" ht="15">
      <c r="A11" s="86" t="s">
        <v>58</v>
      </c>
      <c r="B11" s="86" t="s">
        <v>367</v>
      </c>
      <c r="C11" s="86" t="s">
        <v>406</v>
      </c>
      <c r="D11" s="86" t="s">
        <v>51</v>
      </c>
      <c r="E11" s="86" t="s">
        <v>132</v>
      </c>
      <c r="F11" s="86" t="s">
        <v>132</v>
      </c>
      <c r="G11" s="86" t="s">
        <v>51</v>
      </c>
    </row>
    <row r="12" spans="1:7" ht="15">
      <c r="A12" s="86" t="s">
        <v>58</v>
      </c>
      <c r="B12" s="86" t="s">
        <v>367</v>
      </c>
      <c r="C12" s="86" t="s">
        <v>407</v>
      </c>
      <c r="D12" s="86" t="s">
        <v>158</v>
      </c>
      <c r="E12" s="86" t="s">
        <v>138</v>
      </c>
      <c r="F12" s="86" t="s">
        <v>118</v>
      </c>
      <c r="G12" s="86" t="s">
        <v>157</v>
      </c>
    </row>
    <row r="13" spans="1:7" ht="15">
      <c r="A13" s="86" t="s">
        <v>58</v>
      </c>
      <c r="B13" s="86" t="s">
        <v>367</v>
      </c>
      <c r="C13" s="86" t="s">
        <v>408</v>
      </c>
      <c r="D13" s="86" t="s">
        <v>158</v>
      </c>
      <c r="E13" s="86" t="s">
        <v>118</v>
      </c>
      <c r="F13" s="86" t="s">
        <v>118</v>
      </c>
      <c r="G13" s="86" t="s">
        <v>157</v>
      </c>
    </row>
    <row r="14" spans="1:7" ht="15">
      <c r="A14" s="86" t="s">
        <v>58</v>
      </c>
      <c r="B14" s="86" t="s">
        <v>367</v>
      </c>
      <c r="C14" s="86" t="s">
        <v>409</v>
      </c>
      <c r="D14" s="86" t="s">
        <v>133</v>
      </c>
      <c r="E14" s="86" t="s">
        <v>132</v>
      </c>
      <c r="F14" s="86" t="s">
        <v>132</v>
      </c>
      <c r="G14" s="86" t="s">
        <v>133</v>
      </c>
    </row>
    <row r="15" spans="1:7" ht="15">
      <c r="A15" s="86" t="s">
        <v>58</v>
      </c>
      <c r="B15" s="86" t="s">
        <v>367</v>
      </c>
      <c r="C15" s="86" t="s">
        <v>410</v>
      </c>
      <c r="D15" s="86" t="s">
        <v>332</v>
      </c>
      <c r="E15" s="86" t="s">
        <v>138</v>
      </c>
      <c r="F15" s="86" t="s">
        <v>115</v>
      </c>
      <c r="G15" s="86" t="s">
        <v>41</v>
      </c>
    </row>
    <row r="16" spans="1:7" ht="15">
      <c r="A16" s="86" t="s">
        <v>58</v>
      </c>
      <c r="B16" s="86" t="s">
        <v>367</v>
      </c>
      <c r="C16" s="86" t="s">
        <v>411</v>
      </c>
      <c r="D16" s="86" t="s">
        <v>130</v>
      </c>
      <c r="E16" s="86" t="s">
        <v>115</v>
      </c>
      <c r="F16" s="86" t="s">
        <v>115</v>
      </c>
      <c r="G16" s="86" t="s">
        <v>41</v>
      </c>
    </row>
    <row r="17" spans="1:7" ht="15">
      <c r="A17" s="86" t="s">
        <v>58</v>
      </c>
      <c r="B17" s="86" t="s">
        <v>367</v>
      </c>
      <c r="C17" s="86" t="s">
        <v>412</v>
      </c>
      <c r="D17" s="86" t="s">
        <v>122</v>
      </c>
      <c r="E17" s="86" t="s">
        <v>138</v>
      </c>
      <c r="F17" s="86" t="s">
        <v>115</v>
      </c>
      <c r="G17" s="86" t="s">
        <v>122</v>
      </c>
    </row>
    <row r="18" spans="1:7" ht="15">
      <c r="A18" s="86" t="s">
        <v>58</v>
      </c>
      <c r="B18" s="86" t="s">
        <v>367</v>
      </c>
      <c r="C18" s="86" t="s">
        <v>413</v>
      </c>
      <c r="D18" s="86" t="s">
        <v>122</v>
      </c>
      <c r="E18" s="86" t="s">
        <v>115</v>
      </c>
      <c r="F18" s="86" t="s">
        <v>115</v>
      </c>
      <c r="G18" s="86" t="s">
        <v>122</v>
      </c>
    </row>
    <row r="19" spans="1:7" ht="15">
      <c r="A19" s="86" t="s">
        <v>58</v>
      </c>
      <c r="B19" s="86" t="s">
        <v>367</v>
      </c>
      <c r="C19" s="86" t="s">
        <v>414</v>
      </c>
      <c r="D19" s="86" t="s">
        <v>159</v>
      </c>
      <c r="E19" s="86" t="s">
        <v>115</v>
      </c>
      <c r="F19" s="86" t="s">
        <v>115</v>
      </c>
      <c r="G19" s="86" t="s">
        <v>145</v>
      </c>
    </row>
    <row r="20" spans="1:7" ht="15">
      <c r="A20" s="86" t="s">
        <v>58</v>
      </c>
      <c r="B20" s="86" t="s">
        <v>367</v>
      </c>
      <c r="C20" s="86" t="s">
        <v>415</v>
      </c>
      <c r="D20" s="86" t="s">
        <v>241</v>
      </c>
      <c r="E20" s="86" t="s">
        <v>138</v>
      </c>
      <c r="F20" s="86" t="s">
        <v>118</v>
      </c>
      <c r="G20" s="86" t="s">
        <v>121</v>
      </c>
    </row>
    <row r="21" spans="1:7" ht="15">
      <c r="A21" s="86" t="s">
        <v>58</v>
      </c>
      <c r="B21" s="86" t="s">
        <v>367</v>
      </c>
      <c r="C21" s="86" t="s">
        <v>416</v>
      </c>
      <c r="D21" s="86" t="s">
        <v>160</v>
      </c>
      <c r="E21" s="86" t="s">
        <v>138</v>
      </c>
      <c r="F21" s="86" t="s">
        <v>123</v>
      </c>
      <c r="G21" s="86" t="s">
        <v>160</v>
      </c>
    </row>
    <row r="22" spans="1:7" ht="15">
      <c r="A22" s="86" t="s">
        <v>58</v>
      </c>
      <c r="B22" s="86" t="s">
        <v>367</v>
      </c>
      <c r="C22" s="86" t="s">
        <v>417</v>
      </c>
      <c r="D22" s="86" t="s">
        <v>160</v>
      </c>
      <c r="E22" s="86" t="s">
        <v>123</v>
      </c>
      <c r="F22" s="86" t="s">
        <v>123</v>
      </c>
      <c r="G22" s="86" t="s">
        <v>160</v>
      </c>
    </row>
    <row r="23" spans="1:7" ht="15">
      <c r="A23" s="86" t="s">
        <v>58</v>
      </c>
      <c r="B23" s="86" t="s">
        <v>367</v>
      </c>
      <c r="C23" s="86" t="s">
        <v>418</v>
      </c>
      <c r="D23" s="86" t="s">
        <v>136</v>
      </c>
      <c r="E23" s="86" t="s">
        <v>138</v>
      </c>
      <c r="F23" s="86" t="s">
        <v>128</v>
      </c>
      <c r="G23" s="86" t="s">
        <v>136</v>
      </c>
    </row>
    <row r="24" spans="1:7" ht="15">
      <c r="A24" s="86" t="s">
        <v>58</v>
      </c>
      <c r="B24" s="86" t="s">
        <v>367</v>
      </c>
      <c r="C24" s="86" t="s">
        <v>419</v>
      </c>
      <c r="D24" s="86" t="s">
        <v>136</v>
      </c>
      <c r="E24" s="86" t="s">
        <v>128</v>
      </c>
      <c r="F24" s="86" t="s">
        <v>128</v>
      </c>
      <c r="G24" s="86" t="s">
        <v>136</v>
      </c>
    </row>
    <row r="25" spans="1:7" ht="15">
      <c r="A25" s="86" t="s">
        <v>58</v>
      </c>
      <c r="B25" s="86" t="s">
        <v>367</v>
      </c>
      <c r="C25" s="86" t="s">
        <v>420</v>
      </c>
      <c r="D25" s="86" t="s">
        <v>59</v>
      </c>
      <c r="E25" s="86" t="s">
        <v>138</v>
      </c>
      <c r="F25" s="86" t="s">
        <v>123</v>
      </c>
      <c r="G25" s="86" t="s">
        <v>59</v>
      </c>
    </row>
    <row r="26" spans="1:7" ht="15">
      <c r="A26" s="86" t="s">
        <v>58</v>
      </c>
      <c r="B26" s="86" t="s">
        <v>367</v>
      </c>
      <c r="C26" s="86" t="s">
        <v>421</v>
      </c>
      <c r="D26" s="86" t="s">
        <v>59</v>
      </c>
      <c r="E26" s="86" t="s">
        <v>123</v>
      </c>
      <c r="F26" s="86" t="s">
        <v>123</v>
      </c>
      <c r="G26" s="86" t="s">
        <v>59</v>
      </c>
    </row>
    <row r="27" spans="1:7" ht="15">
      <c r="A27" s="86" t="s">
        <v>58</v>
      </c>
      <c r="B27" s="86" t="s">
        <v>367</v>
      </c>
      <c r="C27" s="86" t="s">
        <v>422</v>
      </c>
      <c r="D27" s="86" t="s">
        <v>134</v>
      </c>
      <c r="E27" s="86" t="s">
        <v>138</v>
      </c>
      <c r="F27" s="86" t="s">
        <v>132</v>
      </c>
      <c r="G27" s="86" t="s">
        <v>134</v>
      </c>
    </row>
    <row r="28" spans="1:7" ht="15">
      <c r="A28" s="86" t="s">
        <v>58</v>
      </c>
      <c r="B28" s="86" t="s">
        <v>367</v>
      </c>
      <c r="C28" s="86" t="s">
        <v>423</v>
      </c>
      <c r="D28" s="86" t="s">
        <v>134</v>
      </c>
      <c r="E28" s="86" t="s">
        <v>132</v>
      </c>
      <c r="F28" s="86" t="s">
        <v>132</v>
      </c>
      <c r="G28" s="86" t="s">
        <v>134</v>
      </c>
    </row>
    <row r="29" spans="1:7" ht="15">
      <c r="A29" s="86" t="s">
        <v>58</v>
      </c>
      <c r="B29" s="86" t="s">
        <v>367</v>
      </c>
      <c r="C29" s="86" t="s">
        <v>424</v>
      </c>
      <c r="D29" s="86" t="s">
        <v>126</v>
      </c>
      <c r="E29" s="86" t="s">
        <v>138</v>
      </c>
      <c r="F29" s="86" t="s">
        <v>114</v>
      </c>
      <c r="G29" s="86" t="s">
        <v>126</v>
      </c>
    </row>
    <row r="30" spans="1:7" ht="15">
      <c r="A30" s="86" t="s">
        <v>58</v>
      </c>
      <c r="B30" s="86" t="s">
        <v>367</v>
      </c>
      <c r="C30" s="86" t="s">
        <v>425</v>
      </c>
      <c r="D30" s="86" t="s">
        <v>126</v>
      </c>
      <c r="E30" s="86" t="s">
        <v>114</v>
      </c>
      <c r="F30" s="86" t="s">
        <v>114</v>
      </c>
      <c r="G30" s="86" t="s">
        <v>126</v>
      </c>
    </row>
    <row r="31" spans="1:7" ht="15">
      <c r="A31" s="86" t="s">
        <v>58</v>
      </c>
      <c r="B31" s="86" t="s">
        <v>367</v>
      </c>
      <c r="C31" s="86" t="s">
        <v>426</v>
      </c>
      <c r="D31" s="86" t="s">
        <v>120</v>
      </c>
      <c r="E31" s="86" t="s">
        <v>138</v>
      </c>
      <c r="F31" s="86" t="s">
        <v>114</v>
      </c>
      <c r="G31" s="86" t="s">
        <v>120</v>
      </c>
    </row>
    <row r="32" spans="1:7" ht="15">
      <c r="A32" s="86" t="s">
        <v>58</v>
      </c>
      <c r="B32" s="86" t="s">
        <v>367</v>
      </c>
      <c r="C32" s="86" t="s">
        <v>427</v>
      </c>
      <c r="D32" s="86" t="s">
        <v>120</v>
      </c>
      <c r="E32" s="86" t="s">
        <v>114</v>
      </c>
      <c r="F32" s="86" t="s">
        <v>114</v>
      </c>
      <c r="G32" s="86" t="s">
        <v>120</v>
      </c>
    </row>
    <row r="33" spans="1:7" ht="15">
      <c r="A33" s="86" t="s">
        <v>58</v>
      </c>
      <c r="B33" s="86" t="s">
        <v>367</v>
      </c>
      <c r="C33" s="86" t="s">
        <v>428</v>
      </c>
      <c r="D33" s="86" t="s">
        <v>165</v>
      </c>
      <c r="E33" s="86" t="s">
        <v>138</v>
      </c>
      <c r="F33" s="86" t="s">
        <v>128</v>
      </c>
      <c r="G33" s="86" t="s">
        <v>121</v>
      </c>
    </row>
    <row r="34" spans="1:7" ht="15">
      <c r="A34" s="86" t="s">
        <v>58</v>
      </c>
      <c r="B34" s="86" t="s">
        <v>367</v>
      </c>
      <c r="C34" s="86" t="s">
        <v>429</v>
      </c>
      <c r="D34" s="86" t="s">
        <v>52</v>
      </c>
      <c r="E34" s="86" t="s">
        <v>138</v>
      </c>
      <c r="F34" s="86" t="s">
        <v>128</v>
      </c>
      <c r="G34" s="86" t="s">
        <v>52</v>
      </c>
    </row>
    <row r="35" spans="1:7" ht="15">
      <c r="A35" s="86" t="s">
        <v>58</v>
      </c>
      <c r="B35" s="86" t="s">
        <v>367</v>
      </c>
      <c r="C35" s="86" t="s">
        <v>430</v>
      </c>
      <c r="D35" s="86" t="s">
        <v>52</v>
      </c>
      <c r="E35" s="86" t="s">
        <v>128</v>
      </c>
      <c r="F35" s="86" t="s">
        <v>128</v>
      </c>
      <c r="G35" s="86" t="s">
        <v>52</v>
      </c>
    </row>
    <row r="36" spans="1:7" ht="15">
      <c r="A36" s="86" t="s">
        <v>58</v>
      </c>
      <c r="B36" s="86" t="s">
        <v>367</v>
      </c>
      <c r="C36" s="86" t="s">
        <v>431</v>
      </c>
      <c r="D36" s="86" t="s">
        <v>129</v>
      </c>
      <c r="E36" s="86" t="s">
        <v>138</v>
      </c>
      <c r="F36" s="86" t="s">
        <v>128</v>
      </c>
      <c r="G36" s="86" t="s">
        <v>129</v>
      </c>
    </row>
    <row r="37" spans="1:7" ht="15">
      <c r="A37" s="86" t="s">
        <v>58</v>
      </c>
      <c r="B37" s="86" t="s">
        <v>367</v>
      </c>
      <c r="C37" s="86" t="s">
        <v>432</v>
      </c>
      <c r="D37" s="86" t="s">
        <v>129</v>
      </c>
      <c r="E37" s="86" t="s">
        <v>128</v>
      </c>
      <c r="F37" s="86" t="s">
        <v>128</v>
      </c>
      <c r="G37" s="86" t="s">
        <v>129</v>
      </c>
    </row>
    <row r="38" spans="1:7" ht="15">
      <c r="A38" s="86" t="s">
        <v>58</v>
      </c>
      <c r="B38" s="86" t="s">
        <v>367</v>
      </c>
      <c r="C38" s="86" t="s">
        <v>433</v>
      </c>
      <c r="D38" s="86" t="s">
        <v>41</v>
      </c>
      <c r="E38" s="86" t="s">
        <v>138</v>
      </c>
      <c r="F38" s="86" t="s">
        <v>114</v>
      </c>
      <c r="G38" s="86" t="s">
        <v>41</v>
      </c>
    </row>
    <row r="39" spans="1:7" ht="15">
      <c r="A39" s="86" t="s">
        <v>58</v>
      </c>
      <c r="B39" s="86" t="s">
        <v>367</v>
      </c>
      <c r="C39" s="86" t="s">
        <v>434</v>
      </c>
      <c r="D39" s="86" t="s">
        <v>41</v>
      </c>
      <c r="E39" s="86" t="s">
        <v>114</v>
      </c>
      <c r="F39" s="86" t="s">
        <v>114</v>
      </c>
      <c r="G39" s="86" t="s">
        <v>41</v>
      </c>
    </row>
    <row r="40" spans="1:7" ht="15">
      <c r="A40" s="86" t="s">
        <v>58</v>
      </c>
      <c r="B40" s="86" t="s">
        <v>367</v>
      </c>
      <c r="C40" s="86" t="s">
        <v>435</v>
      </c>
      <c r="D40" s="86" t="s">
        <v>264</v>
      </c>
      <c r="E40" s="86" t="s">
        <v>138</v>
      </c>
      <c r="F40" s="86" t="s">
        <v>128</v>
      </c>
      <c r="G40" s="86" t="s">
        <v>264</v>
      </c>
    </row>
    <row r="41" spans="1:7" ht="15">
      <c r="A41" s="86" t="s">
        <v>58</v>
      </c>
      <c r="B41" s="86" t="s">
        <v>367</v>
      </c>
      <c r="C41" s="86" t="s">
        <v>436</v>
      </c>
      <c r="D41" s="86" t="s">
        <v>153</v>
      </c>
      <c r="E41" s="86" t="s">
        <v>138</v>
      </c>
      <c r="F41" s="86" t="s">
        <v>132</v>
      </c>
      <c r="G41" s="86" t="s">
        <v>153</v>
      </c>
    </row>
    <row r="42" spans="1:7" ht="15">
      <c r="A42" s="86" t="s">
        <v>58</v>
      </c>
      <c r="B42" s="86" t="s">
        <v>367</v>
      </c>
      <c r="C42" s="86" t="s">
        <v>437</v>
      </c>
      <c r="D42" s="86" t="s">
        <v>153</v>
      </c>
      <c r="E42" s="86" t="s">
        <v>132</v>
      </c>
      <c r="F42" s="86" t="s">
        <v>132</v>
      </c>
      <c r="G42" s="86" t="s">
        <v>153</v>
      </c>
    </row>
    <row r="43" spans="1:7" ht="15">
      <c r="A43" s="86" t="s">
        <v>58</v>
      </c>
      <c r="B43" s="86" t="s">
        <v>367</v>
      </c>
      <c r="C43" s="86" t="s">
        <v>438</v>
      </c>
      <c r="D43" s="86" t="s">
        <v>53</v>
      </c>
      <c r="E43" s="86" t="s">
        <v>138</v>
      </c>
      <c r="F43" s="86" t="s">
        <v>132</v>
      </c>
      <c r="G43" s="86" t="s">
        <v>53</v>
      </c>
    </row>
    <row r="44" spans="1:7" ht="15">
      <c r="A44" s="86" t="s">
        <v>58</v>
      </c>
      <c r="B44" s="86" t="s">
        <v>367</v>
      </c>
      <c r="C44" s="86" t="s">
        <v>439</v>
      </c>
      <c r="D44" s="86" t="s">
        <v>53</v>
      </c>
      <c r="E44" s="86" t="s">
        <v>132</v>
      </c>
      <c r="F44" s="86" t="s">
        <v>132</v>
      </c>
      <c r="G44" s="86" t="s">
        <v>53</v>
      </c>
    </row>
    <row r="45" spans="1:7" ht="15">
      <c r="A45" s="86" t="s">
        <v>58</v>
      </c>
      <c r="B45" s="86" t="s">
        <v>367</v>
      </c>
      <c r="C45" s="86" t="s">
        <v>440</v>
      </c>
      <c r="D45" s="86" t="s">
        <v>251</v>
      </c>
      <c r="E45" s="86" t="s">
        <v>138</v>
      </c>
      <c r="F45" s="86" t="s">
        <v>138</v>
      </c>
      <c r="G45" s="86" t="s">
        <v>121</v>
      </c>
    </row>
    <row r="46" spans="1:7" ht="15">
      <c r="A46" s="86" t="s">
        <v>58</v>
      </c>
      <c r="B46" s="86" t="s">
        <v>367</v>
      </c>
      <c r="C46" s="86" t="s">
        <v>441</v>
      </c>
      <c r="D46" s="86" t="s">
        <v>145</v>
      </c>
      <c r="E46" s="86" t="s">
        <v>115</v>
      </c>
      <c r="F46" s="86" t="s">
        <v>115</v>
      </c>
      <c r="G46" s="86" t="s">
        <v>145</v>
      </c>
    </row>
    <row r="47" spans="1:7" ht="15">
      <c r="A47" s="86" t="s">
        <v>58</v>
      </c>
      <c r="B47" s="86" t="s">
        <v>367</v>
      </c>
      <c r="C47" s="86" t="s">
        <v>442</v>
      </c>
      <c r="D47" s="86" t="s">
        <v>117</v>
      </c>
      <c r="E47" s="86" t="s">
        <v>114</v>
      </c>
      <c r="F47" s="86" t="s">
        <v>114</v>
      </c>
      <c r="G47" s="86" t="s">
        <v>117</v>
      </c>
    </row>
    <row r="48" spans="1:7" ht="15">
      <c r="A48" s="86" t="s">
        <v>58</v>
      </c>
      <c r="B48" s="86" t="s">
        <v>367</v>
      </c>
      <c r="C48" s="86" t="s">
        <v>443</v>
      </c>
      <c r="D48" s="86" t="s">
        <v>54</v>
      </c>
      <c r="E48" s="86" t="s">
        <v>138</v>
      </c>
      <c r="F48" s="86" t="s">
        <v>132</v>
      </c>
      <c r="G48" s="86" t="s">
        <v>153</v>
      </c>
    </row>
    <row r="49" spans="1:7" ht="15">
      <c r="A49" s="86" t="s">
        <v>58</v>
      </c>
      <c r="B49" s="86" t="s">
        <v>367</v>
      </c>
      <c r="C49" s="86" t="s">
        <v>444</v>
      </c>
      <c r="D49" s="86" t="s">
        <v>54</v>
      </c>
      <c r="E49" s="86" t="s">
        <v>132</v>
      </c>
      <c r="F49" s="86" t="s">
        <v>132</v>
      </c>
      <c r="G49" s="86" t="s">
        <v>153</v>
      </c>
    </row>
    <row r="50" spans="1:7" ht="15">
      <c r="A50" s="86" t="s">
        <v>58</v>
      </c>
      <c r="B50" s="86" t="s">
        <v>367</v>
      </c>
      <c r="C50" s="86" t="s">
        <v>445</v>
      </c>
      <c r="D50" s="86" t="s">
        <v>253</v>
      </c>
      <c r="E50" s="86" t="s">
        <v>138</v>
      </c>
      <c r="F50" s="86" t="s">
        <v>123</v>
      </c>
      <c r="G50" s="86" t="s">
        <v>121</v>
      </c>
    </row>
    <row r="51" spans="1:7" ht="15">
      <c r="A51" s="86" t="s">
        <v>58</v>
      </c>
      <c r="B51" s="86" t="s">
        <v>367</v>
      </c>
      <c r="C51" s="86" t="s">
        <v>446</v>
      </c>
      <c r="D51" s="86" t="s">
        <v>253</v>
      </c>
      <c r="E51" s="86" t="s">
        <v>123</v>
      </c>
      <c r="F51" s="86" t="s">
        <v>123</v>
      </c>
      <c r="G51" s="86" t="s">
        <v>121</v>
      </c>
    </row>
    <row r="52" spans="1:7" ht="15">
      <c r="A52" s="86" t="s">
        <v>58</v>
      </c>
      <c r="B52" s="86" t="s">
        <v>367</v>
      </c>
      <c r="C52" s="86" t="s">
        <v>447</v>
      </c>
      <c r="D52" s="86" t="s">
        <v>55</v>
      </c>
      <c r="E52" s="86" t="s">
        <v>138</v>
      </c>
      <c r="F52" s="86" t="s">
        <v>123</v>
      </c>
      <c r="G52" s="86" t="s">
        <v>121</v>
      </c>
    </row>
    <row r="53" spans="1:7" ht="15">
      <c r="A53" s="86" t="s">
        <v>58</v>
      </c>
      <c r="B53" s="86" t="s">
        <v>367</v>
      </c>
      <c r="C53" s="86" t="s">
        <v>448</v>
      </c>
      <c r="D53" s="86" t="s">
        <v>55</v>
      </c>
      <c r="E53" s="86" t="s">
        <v>115</v>
      </c>
      <c r="F53" s="86" t="s">
        <v>115</v>
      </c>
      <c r="G53" s="86" t="s">
        <v>121</v>
      </c>
    </row>
    <row r="54" spans="1:7" ht="15">
      <c r="A54" s="86" t="s">
        <v>58</v>
      </c>
      <c r="B54" s="86" t="s">
        <v>367</v>
      </c>
      <c r="C54" s="86" t="s">
        <v>449</v>
      </c>
      <c r="D54" s="86" t="s">
        <v>55</v>
      </c>
      <c r="E54" s="86" t="s">
        <v>123</v>
      </c>
      <c r="F54" s="86" t="s">
        <v>123</v>
      </c>
      <c r="G54" s="86" t="s">
        <v>121</v>
      </c>
    </row>
    <row r="55" spans="1:7" ht="15">
      <c r="A55" s="86" t="s">
        <v>58</v>
      </c>
      <c r="B55" s="86" t="s">
        <v>367</v>
      </c>
      <c r="C55" s="86" t="s">
        <v>450</v>
      </c>
      <c r="D55" s="86" t="s">
        <v>259</v>
      </c>
      <c r="E55" s="86" t="s">
        <v>138</v>
      </c>
      <c r="F55" s="86" t="s">
        <v>132</v>
      </c>
      <c r="G55" s="86" t="s">
        <v>153</v>
      </c>
    </row>
    <row r="56" spans="1:7" ht="15">
      <c r="A56" s="86" t="s">
        <v>58</v>
      </c>
      <c r="B56" s="86" t="s">
        <v>367</v>
      </c>
      <c r="C56" s="86" t="s">
        <v>451</v>
      </c>
      <c r="D56" s="86" t="s">
        <v>56</v>
      </c>
      <c r="E56" s="86" t="s">
        <v>138</v>
      </c>
      <c r="F56" s="86" t="s">
        <v>118</v>
      </c>
      <c r="G56" s="86" t="s">
        <v>56</v>
      </c>
    </row>
    <row r="57" spans="1:7" ht="15">
      <c r="A57" s="86" t="s">
        <v>58</v>
      </c>
      <c r="B57" s="86" t="s">
        <v>367</v>
      </c>
      <c r="C57" s="86" t="s">
        <v>452</v>
      </c>
      <c r="D57" s="86" t="s">
        <v>56</v>
      </c>
      <c r="E57" s="86" t="s">
        <v>118</v>
      </c>
      <c r="F57" s="86" t="s">
        <v>118</v>
      </c>
      <c r="G57" s="86" t="s">
        <v>56</v>
      </c>
    </row>
    <row r="58" spans="1:7" ht="15">
      <c r="A58" s="86" t="s">
        <v>58</v>
      </c>
      <c r="B58" s="86" t="s">
        <v>367</v>
      </c>
      <c r="C58" s="86" t="s">
        <v>453</v>
      </c>
      <c r="D58" s="86" t="s">
        <v>57</v>
      </c>
      <c r="E58" s="86" t="s">
        <v>138</v>
      </c>
      <c r="F58" s="86" t="s">
        <v>128</v>
      </c>
      <c r="G58" s="86" t="s">
        <v>57</v>
      </c>
    </row>
    <row r="59" spans="1:7" ht="15">
      <c r="A59" s="86" t="s">
        <v>58</v>
      </c>
      <c r="B59" s="86" t="s">
        <v>367</v>
      </c>
      <c r="C59" s="86" t="s">
        <v>454</v>
      </c>
      <c r="D59" s="86" t="s">
        <v>57</v>
      </c>
      <c r="E59" s="86" t="s">
        <v>128</v>
      </c>
      <c r="F59" s="86" t="s">
        <v>128</v>
      </c>
      <c r="G59" s="86" t="s">
        <v>57</v>
      </c>
    </row>
    <row r="60" spans="1:7" ht="15">
      <c r="A60" s="86" t="s">
        <v>58</v>
      </c>
      <c r="B60" s="86" t="s">
        <v>367</v>
      </c>
      <c r="C60" s="86" t="s">
        <v>455</v>
      </c>
      <c r="D60" s="86" t="s">
        <v>135</v>
      </c>
      <c r="E60" s="86" t="s">
        <v>138</v>
      </c>
      <c r="F60" s="86" t="s">
        <v>132</v>
      </c>
      <c r="G60" s="86" t="s">
        <v>135</v>
      </c>
    </row>
    <row r="61" spans="1:7" ht="15">
      <c r="A61" s="86" t="s">
        <v>58</v>
      </c>
      <c r="B61" s="86" t="s">
        <v>367</v>
      </c>
      <c r="C61" s="86" t="s">
        <v>456</v>
      </c>
      <c r="D61" s="86" t="s">
        <v>135</v>
      </c>
      <c r="E61" s="86" t="s">
        <v>132</v>
      </c>
      <c r="F61" s="86" t="s">
        <v>132</v>
      </c>
      <c r="G61" s="86" t="s">
        <v>135</v>
      </c>
    </row>
    <row r="62" spans="1:7" ht="15">
      <c r="A62" s="86" t="s">
        <v>58</v>
      </c>
      <c r="B62" s="86" t="s">
        <v>367</v>
      </c>
      <c r="C62" s="86" t="s">
        <v>457</v>
      </c>
      <c r="D62" s="86" t="s">
        <v>239</v>
      </c>
      <c r="E62" s="86" t="s">
        <v>138</v>
      </c>
      <c r="F62" s="86" t="s">
        <v>118</v>
      </c>
      <c r="G62" s="86" t="s">
        <v>121</v>
      </c>
    </row>
    <row r="63" spans="1:7" ht="15">
      <c r="A63" s="86" t="s">
        <v>58</v>
      </c>
      <c r="B63" s="86" t="s">
        <v>367</v>
      </c>
      <c r="C63" s="86" t="s">
        <v>458</v>
      </c>
      <c r="D63" s="86" t="s">
        <v>131</v>
      </c>
      <c r="E63" s="86" t="s">
        <v>138</v>
      </c>
      <c r="F63" s="86" t="s">
        <v>114</v>
      </c>
      <c r="G63" s="86" t="s">
        <v>131</v>
      </c>
    </row>
    <row r="64" spans="1:7" ht="15">
      <c r="A64" s="86" t="s">
        <v>58</v>
      </c>
      <c r="B64" s="86" t="s">
        <v>367</v>
      </c>
      <c r="C64" s="86" t="s">
        <v>459</v>
      </c>
      <c r="D64" s="86" t="s">
        <v>131</v>
      </c>
      <c r="E64" s="86" t="s">
        <v>114</v>
      </c>
      <c r="F64" s="86" t="s">
        <v>114</v>
      </c>
      <c r="G64" s="86" t="s">
        <v>131</v>
      </c>
    </row>
    <row r="65" spans="1:7" ht="15">
      <c r="A65" s="86" t="s">
        <v>58</v>
      </c>
      <c r="B65" s="86" t="s">
        <v>367</v>
      </c>
      <c r="C65" s="86" t="s">
        <v>460</v>
      </c>
      <c r="D65" s="86" t="s">
        <v>116</v>
      </c>
      <c r="E65" s="86" t="s">
        <v>138</v>
      </c>
      <c r="F65" s="86" t="s">
        <v>115</v>
      </c>
      <c r="G65" s="86" t="s">
        <v>116</v>
      </c>
    </row>
    <row r="66" spans="1:7" ht="15">
      <c r="A66" s="86" t="s">
        <v>58</v>
      </c>
      <c r="B66" s="86" t="s">
        <v>367</v>
      </c>
      <c r="C66" s="86" t="s">
        <v>461</v>
      </c>
      <c r="D66" s="86" t="s">
        <v>116</v>
      </c>
      <c r="E66" s="86" t="s">
        <v>115</v>
      </c>
      <c r="F66" s="86" t="s">
        <v>115</v>
      </c>
      <c r="G66" s="86" t="s">
        <v>116</v>
      </c>
    </row>
    <row r="67" spans="1:7" ht="15">
      <c r="A67" s="86" t="s">
        <v>58</v>
      </c>
      <c r="B67" s="86" t="s">
        <v>367</v>
      </c>
      <c r="C67" s="86" t="s">
        <v>462</v>
      </c>
      <c r="D67" s="86" t="s">
        <v>127</v>
      </c>
      <c r="E67" s="86" t="s">
        <v>138</v>
      </c>
      <c r="F67" s="86" t="s">
        <v>114</v>
      </c>
      <c r="G67" s="86" t="s">
        <v>127</v>
      </c>
    </row>
    <row r="68" spans="1:7" ht="15">
      <c r="A68" s="86" t="s">
        <v>58</v>
      </c>
      <c r="B68" s="86" t="s">
        <v>367</v>
      </c>
      <c r="C68" s="86" t="s">
        <v>463</v>
      </c>
      <c r="D68" s="86" t="s">
        <v>127</v>
      </c>
      <c r="E68" s="86" t="s">
        <v>114</v>
      </c>
      <c r="F68" s="86" t="s">
        <v>114</v>
      </c>
      <c r="G68" s="86" t="s">
        <v>127</v>
      </c>
    </row>
    <row r="69" spans="1:7" ht="15">
      <c r="A69" s="86" t="s">
        <v>58</v>
      </c>
      <c r="B69" s="86" t="s">
        <v>367</v>
      </c>
      <c r="C69" s="86" t="s">
        <v>464</v>
      </c>
      <c r="D69" s="86" t="s">
        <v>124</v>
      </c>
      <c r="E69" s="86" t="s">
        <v>138</v>
      </c>
      <c r="F69" s="86" t="s">
        <v>123</v>
      </c>
      <c r="G69" s="86" t="s">
        <v>121</v>
      </c>
    </row>
    <row r="70" spans="1:7" ht="15">
      <c r="A70" s="86" t="s">
        <v>58</v>
      </c>
      <c r="B70" s="86" t="s">
        <v>367</v>
      </c>
      <c r="C70" s="86" t="s">
        <v>465</v>
      </c>
      <c r="D70" s="86" t="s">
        <v>124</v>
      </c>
      <c r="E70" s="86" t="s">
        <v>123</v>
      </c>
      <c r="F70" s="86" t="s">
        <v>123</v>
      </c>
      <c r="G70" s="86" t="s">
        <v>121</v>
      </c>
    </row>
    <row r="71" spans="1:7" ht="15">
      <c r="A71" s="86" t="s">
        <v>19</v>
      </c>
      <c r="B71" s="86" t="s">
        <v>367</v>
      </c>
      <c r="C71" s="86" t="s">
        <v>466</v>
      </c>
      <c r="D71" s="86" t="s">
        <v>272</v>
      </c>
      <c r="E71" s="86" t="s">
        <v>106</v>
      </c>
      <c r="F71" s="86" t="s">
        <v>106</v>
      </c>
      <c r="G71" s="86" t="s">
        <v>272</v>
      </c>
    </row>
    <row r="72" spans="1:7" ht="15">
      <c r="A72" s="86" t="s">
        <v>19</v>
      </c>
      <c r="B72" s="86" t="s">
        <v>367</v>
      </c>
      <c r="C72" s="86" t="s">
        <v>467</v>
      </c>
      <c r="D72" s="86" t="s">
        <v>81</v>
      </c>
      <c r="E72" s="86" t="s">
        <v>106</v>
      </c>
      <c r="F72" s="86" t="s">
        <v>106</v>
      </c>
      <c r="G72" s="86" t="s">
        <v>81</v>
      </c>
    </row>
    <row r="73" spans="1:7" ht="15">
      <c r="A73" s="86" t="s">
        <v>19</v>
      </c>
      <c r="B73" s="86" t="s">
        <v>367</v>
      </c>
      <c r="C73" s="86" t="s">
        <v>468</v>
      </c>
      <c r="D73" s="86" t="s">
        <v>267</v>
      </c>
      <c r="E73" s="86" t="s">
        <v>106</v>
      </c>
      <c r="F73" s="86" t="s">
        <v>106</v>
      </c>
      <c r="G73" s="86" t="s">
        <v>267</v>
      </c>
    </row>
    <row r="74" spans="1:7" ht="15">
      <c r="A74" s="86" t="s">
        <v>19</v>
      </c>
      <c r="B74" s="86" t="s">
        <v>367</v>
      </c>
      <c r="C74" s="86" t="s">
        <v>469</v>
      </c>
      <c r="D74" s="86" t="s">
        <v>341</v>
      </c>
      <c r="E74" s="86" t="s">
        <v>106</v>
      </c>
      <c r="F74" s="86" t="s">
        <v>106</v>
      </c>
      <c r="G74" s="86" t="s">
        <v>22</v>
      </c>
    </row>
    <row r="75" spans="1:7" ht="15">
      <c r="A75" s="86" t="s">
        <v>19</v>
      </c>
      <c r="B75" s="86" t="s">
        <v>367</v>
      </c>
      <c r="C75" s="86" t="s">
        <v>470</v>
      </c>
      <c r="D75" s="86" t="s">
        <v>21</v>
      </c>
      <c r="E75" s="86" t="s">
        <v>106</v>
      </c>
      <c r="F75" s="86" t="s">
        <v>106</v>
      </c>
      <c r="G75" s="86" t="s">
        <v>21</v>
      </c>
    </row>
    <row r="76" spans="1:7" ht="15">
      <c r="A76" s="86" t="s">
        <v>19</v>
      </c>
      <c r="B76" s="86" t="s">
        <v>367</v>
      </c>
      <c r="C76" s="86" t="s">
        <v>471</v>
      </c>
      <c r="D76" s="86" t="s">
        <v>22</v>
      </c>
      <c r="E76" s="86" t="s">
        <v>106</v>
      </c>
      <c r="F76" s="86" t="s">
        <v>106</v>
      </c>
      <c r="G76" s="86" t="s">
        <v>22</v>
      </c>
    </row>
    <row r="77" spans="1:7" ht="15">
      <c r="A77" s="86" t="s">
        <v>19</v>
      </c>
      <c r="B77" s="86" t="s">
        <v>367</v>
      </c>
      <c r="C77" s="86" t="s">
        <v>472</v>
      </c>
      <c r="D77" s="86" t="s">
        <v>269</v>
      </c>
      <c r="E77" s="86" t="s">
        <v>106</v>
      </c>
      <c r="F77" s="86" t="s">
        <v>106</v>
      </c>
      <c r="G77" s="86" t="s">
        <v>269</v>
      </c>
    </row>
    <row r="78" spans="1:7" ht="15">
      <c r="A78" s="86" t="s">
        <v>19</v>
      </c>
      <c r="B78" s="86" t="s">
        <v>367</v>
      </c>
      <c r="C78" s="86" t="s">
        <v>473</v>
      </c>
      <c r="D78" s="86" t="s">
        <v>41</v>
      </c>
      <c r="E78" s="86" t="s">
        <v>106</v>
      </c>
      <c r="F78" s="86" t="s">
        <v>106</v>
      </c>
      <c r="G78" s="86" t="s">
        <v>41</v>
      </c>
    </row>
    <row r="79" spans="1:7" ht="15">
      <c r="A79" s="86" t="s">
        <v>19</v>
      </c>
      <c r="B79" s="86" t="s">
        <v>367</v>
      </c>
      <c r="C79" s="86" t="s">
        <v>474</v>
      </c>
      <c r="D79" s="86" t="s">
        <v>39</v>
      </c>
      <c r="E79" s="86" t="s">
        <v>106</v>
      </c>
      <c r="F79" s="86" t="s">
        <v>106</v>
      </c>
      <c r="G79" s="86" t="s">
        <v>39</v>
      </c>
    </row>
    <row r="80" spans="1:7" ht="15">
      <c r="A80" s="86" t="s">
        <v>19</v>
      </c>
      <c r="B80" s="86" t="s">
        <v>367</v>
      </c>
      <c r="C80" s="86" t="s">
        <v>475</v>
      </c>
      <c r="D80" s="86" t="s">
        <v>32</v>
      </c>
      <c r="E80" s="86" t="s">
        <v>106</v>
      </c>
      <c r="F80" s="86" t="s">
        <v>106</v>
      </c>
      <c r="G80" s="86" t="s">
        <v>27</v>
      </c>
    </row>
    <row r="81" spans="1:7" ht="15">
      <c r="A81" s="86" t="s">
        <v>19</v>
      </c>
      <c r="B81" s="86" t="s">
        <v>367</v>
      </c>
      <c r="C81" s="86" t="s">
        <v>476</v>
      </c>
      <c r="D81" s="86" t="s">
        <v>40</v>
      </c>
      <c r="E81" s="86" t="s">
        <v>106</v>
      </c>
      <c r="F81" s="86" t="s">
        <v>106</v>
      </c>
      <c r="G81" s="86" t="s">
        <v>40</v>
      </c>
    </row>
    <row r="82" spans="1:7" ht="15">
      <c r="A82" s="86" t="s">
        <v>19</v>
      </c>
      <c r="B82" s="86" t="s">
        <v>367</v>
      </c>
      <c r="C82" s="86" t="s">
        <v>477</v>
      </c>
      <c r="D82" s="86" t="s">
        <v>26</v>
      </c>
      <c r="E82" s="86" t="s">
        <v>106</v>
      </c>
      <c r="F82" s="86" t="s">
        <v>106</v>
      </c>
      <c r="G82" s="86" t="s">
        <v>72</v>
      </c>
    </row>
    <row r="83" spans="1:7" ht="15">
      <c r="A83" s="86" t="s">
        <v>19</v>
      </c>
      <c r="B83" s="86" t="s">
        <v>367</v>
      </c>
      <c r="C83" s="86" t="s">
        <v>478</v>
      </c>
      <c r="D83" s="86" t="s">
        <v>72</v>
      </c>
      <c r="E83" s="86" t="s">
        <v>107</v>
      </c>
      <c r="F83" s="86" t="s">
        <v>107</v>
      </c>
      <c r="G83" s="86" t="s">
        <v>72</v>
      </c>
    </row>
    <row r="84" spans="1:7" ht="15">
      <c r="A84" s="86" t="s">
        <v>19</v>
      </c>
      <c r="B84" s="86" t="s">
        <v>367</v>
      </c>
      <c r="C84" s="86" t="s">
        <v>479</v>
      </c>
      <c r="D84" s="86" t="s">
        <v>111</v>
      </c>
      <c r="E84" s="86" t="s">
        <v>106</v>
      </c>
      <c r="F84" s="86" t="s">
        <v>106</v>
      </c>
      <c r="G84" s="86" t="s">
        <v>39</v>
      </c>
    </row>
    <row r="85" spans="1:7" ht="15">
      <c r="A85" s="86" t="s">
        <v>19</v>
      </c>
      <c r="B85" s="86" t="s">
        <v>367</v>
      </c>
      <c r="C85" s="86" t="s">
        <v>480</v>
      </c>
      <c r="D85" s="86" t="s">
        <v>356</v>
      </c>
      <c r="E85" s="86" t="s">
        <v>106</v>
      </c>
      <c r="F85" s="86" t="s">
        <v>106</v>
      </c>
      <c r="G85" s="86" t="s">
        <v>356</v>
      </c>
    </row>
    <row r="86" spans="1:7" ht="15">
      <c r="A86" s="86" t="s">
        <v>19</v>
      </c>
      <c r="B86" s="86" t="s">
        <v>367</v>
      </c>
      <c r="C86" s="86" t="s">
        <v>481</v>
      </c>
      <c r="D86" s="86" t="s">
        <v>29</v>
      </c>
      <c r="E86" s="86" t="s">
        <v>107</v>
      </c>
      <c r="F86" s="86" t="s">
        <v>107</v>
      </c>
      <c r="G86" s="86" t="s">
        <v>29</v>
      </c>
    </row>
    <row r="87" spans="1:7" ht="15">
      <c r="A87" s="86" t="s">
        <v>19</v>
      </c>
      <c r="B87" s="86" t="s">
        <v>367</v>
      </c>
      <c r="C87" s="86" t="s">
        <v>482</v>
      </c>
      <c r="D87" s="86" t="s">
        <v>24</v>
      </c>
      <c r="E87" s="86" t="s">
        <v>106</v>
      </c>
      <c r="F87" s="86" t="s">
        <v>106</v>
      </c>
      <c r="G87" s="86" t="s">
        <v>24</v>
      </c>
    </row>
    <row r="88" spans="1:7" ht="15">
      <c r="A88" s="86" t="s">
        <v>19</v>
      </c>
      <c r="B88" s="86" t="s">
        <v>367</v>
      </c>
      <c r="C88" s="86" t="s">
        <v>483</v>
      </c>
      <c r="D88" s="86" t="s">
        <v>27</v>
      </c>
      <c r="E88" s="86" t="s">
        <v>106</v>
      </c>
      <c r="F88" s="86" t="s">
        <v>106</v>
      </c>
      <c r="G88" s="86" t="s">
        <v>27</v>
      </c>
    </row>
    <row r="89" spans="1:7" ht="15">
      <c r="A89" s="86" t="s">
        <v>359</v>
      </c>
      <c r="B89" s="86" t="s">
        <v>367</v>
      </c>
      <c r="C89" s="86" t="s">
        <v>484</v>
      </c>
      <c r="D89" s="86" t="s">
        <v>358</v>
      </c>
      <c r="E89" s="86" t="s">
        <v>485</v>
      </c>
      <c r="F89" s="86" t="s">
        <v>485</v>
      </c>
      <c r="G89" s="86" t="s">
        <v>358</v>
      </c>
    </row>
    <row r="90" spans="1:7" ht="15">
      <c r="A90" s="86" t="s">
        <v>361</v>
      </c>
      <c r="B90" s="86" t="s">
        <v>367</v>
      </c>
      <c r="C90" s="86" t="s">
        <v>486</v>
      </c>
      <c r="D90" s="86" t="s">
        <v>49</v>
      </c>
      <c r="E90" s="86" t="s">
        <v>107</v>
      </c>
      <c r="F90" s="86" t="s">
        <v>107</v>
      </c>
      <c r="G90" s="86" t="s">
        <v>49</v>
      </c>
    </row>
    <row r="91" spans="1:7" ht="15">
      <c r="A91" s="86" t="s">
        <v>361</v>
      </c>
      <c r="B91" s="86" t="s">
        <v>367</v>
      </c>
      <c r="C91" s="86" t="s">
        <v>487</v>
      </c>
      <c r="D91" s="86" t="s">
        <v>38</v>
      </c>
      <c r="E91" s="86" t="s">
        <v>107</v>
      </c>
      <c r="F91" s="86" t="s">
        <v>107</v>
      </c>
      <c r="G91" s="86" t="s">
        <v>38</v>
      </c>
    </row>
    <row r="92" spans="1:7" ht="15">
      <c r="A92" s="86" t="s">
        <v>361</v>
      </c>
      <c r="B92" s="86" t="s">
        <v>367</v>
      </c>
      <c r="C92" s="86" t="s">
        <v>488</v>
      </c>
      <c r="D92" s="86" t="s">
        <v>72</v>
      </c>
      <c r="E92" s="86" t="s">
        <v>107</v>
      </c>
      <c r="F92" s="86" t="s">
        <v>107</v>
      </c>
      <c r="G92" s="86" t="s">
        <v>72</v>
      </c>
    </row>
    <row r="93" spans="1:7" ht="15">
      <c r="A93" s="86" t="s">
        <v>361</v>
      </c>
      <c r="B93" s="86" t="s">
        <v>367</v>
      </c>
      <c r="C93" s="86" t="s">
        <v>489</v>
      </c>
      <c r="D93" s="86" t="s">
        <v>29</v>
      </c>
      <c r="E93" s="86" t="s">
        <v>107</v>
      </c>
      <c r="F93" s="86" t="s">
        <v>107</v>
      </c>
      <c r="G93" s="86" t="s">
        <v>29</v>
      </c>
    </row>
    <row r="94" spans="1:7" ht="15">
      <c r="A94" s="86" t="s">
        <v>285</v>
      </c>
      <c r="B94" s="86" t="s">
        <v>367</v>
      </c>
      <c r="C94" s="86" t="s">
        <v>490</v>
      </c>
      <c r="D94" s="86" t="s">
        <v>94</v>
      </c>
      <c r="E94" s="86" t="s">
        <v>93</v>
      </c>
      <c r="F94" s="86" t="s">
        <v>93</v>
      </c>
      <c r="G94" s="86" t="s">
        <v>94</v>
      </c>
    </row>
    <row r="95" spans="1:7" ht="15">
      <c r="A95" s="86" t="s">
        <v>285</v>
      </c>
      <c r="B95" s="86" t="s">
        <v>367</v>
      </c>
      <c r="C95" s="86" t="s">
        <v>491</v>
      </c>
      <c r="D95" s="86" t="s">
        <v>90</v>
      </c>
      <c r="E95" s="86" t="s">
        <v>91</v>
      </c>
      <c r="F95" s="86" t="s">
        <v>91</v>
      </c>
      <c r="G95" s="86" t="s">
        <v>90</v>
      </c>
    </row>
    <row r="96" spans="1:7" ht="15">
      <c r="A96" s="86" t="s">
        <v>285</v>
      </c>
      <c r="B96" s="86" t="s">
        <v>367</v>
      </c>
      <c r="C96" s="86" t="s">
        <v>492</v>
      </c>
      <c r="D96" s="86" t="s">
        <v>293</v>
      </c>
      <c r="E96" s="86" t="s">
        <v>93</v>
      </c>
      <c r="F96" s="86" t="s">
        <v>93</v>
      </c>
      <c r="G96" s="86" t="s">
        <v>293</v>
      </c>
    </row>
    <row r="97" spans="1:7" ht="15">
      <c r="A97" s="86" t="s">
        <v>285</v>
      </c>
      <c r="B97" s="86" t="s">
        <v>367</v>
      </c>
      <c r="C97" s="86" t="s">
        <v>493</v>
      </c>
      <c r="D97" s="86" t="s">
        <v>95</v>
      </c>
      <c r="E97" s="86" t="s">
        <v>93</v>
      </c>
      <c r="F97" s="86" t="s">
        <v>93</v>
      </c>
      <c r="G97" s="86" t="s">
        <v>95</v>
      </c>
    </row>
    <row r="98" spans="1:7" ht="15">
      <c r="A98" s="86" t="s">
        <v>285</v>
      </c>
      <c r="B98" s="86" t="s">
        <v>367</v>
      </c>
      <c r="C98" s="86" t="s">
        <v>494</v>
      </c>
      <c r="D98" s="86" t="s">
        <v>93</v>
      </c>
      <c r="E98" s="86" t="s">
        <v>93</v>
      </c>
      <c r="F98" s="86" t="s">
        <v>93</v>
      </c>
      <c r="G98" s="86" t="s">
        <v>93</v>
      </c>
    </row>
    <row r="99" spans="1:7" ht="15">
      <c r="A99" s="86" t="s">
        <v>285</v>
      </c>
      <c r="B99" s="86" t="s">
        <v>367</v>
      </c>
      <c r="C99" s="86" t="s">
        <v>495</v>
      </c>
      <c r="D99" s="86" t="s">
        <v>92</v>
      </c>
      <c r="E99" s="86" t="s">
        <v>91</v>
      </c>
      <c r="F99" s="86" t="s">
        <v>91</v>
      </c>
      <c r="G99" s="86" t="s">
        <v>92</v>
      </c>
    </row>
    <row r="100" spans="1:7" ht="15">
      <c r="A100" s="86" t="s">
        <v>285</v>
      </c>
      <c r="B100" s="86" t="s">
        <v>367</v>
      </c>
      <c r="C100" s="86" t="s">
        <v>496</v>
      </c>
      <c r="D100" s="86" t="s">
        <v>97</v>
      </c>
      <c r="E100" s="86" t="s">
        <v>93</v>
      </c>
      <c r="F100" s="86" t="s">
        <v>93</v>
      </c>
      <c r="G100" s="86" t="s">
        <v>97</v>
      </c>
    </row>
    <row r="101" spans="1:7" ht="15">
      <c r="A101" s="86" t="s">
        <v>71</v>
      </c>
      <c r="B101" s="86" t="s">
        <v>367</v>
      </c>
      <c r="C101" s="86" t="s">
        <v>497</v>
      </c>
      <c r="D101" s="86" t="s">
        <v>295</v>
      </c>
      <c r="E101" s="86" t="s">
        <v>83</v>
      </c>
      <c r="F101" s="86" t="s">
        <v>83</v>
      </c>
      <c r="G101" s="86" t="s">
        <v>295</v>
      </c>
    </row>
    <row r="102" spans="1:7" ht="15">
      <c r="A102" s="86" t="s">
        <v>71</v>
      </c>
      <c r="B102" s="86" t="s">
        <v>367</v>
      </c>
      <c r="C102" s="86" t="s">
        <v>498</v>
      </c>
      <c r="D102" s="86" t="s">
        <v>295</v>
      </c>
      <c r="E102" s="86" t="s">
        <v>86</v>
      </c>
      <c r="F102" s="86" t="s">
        <v>86</v>
      </c>
      <c r="G102" s="86" t="s">
        <v>295</v>
      </c>
    </row>
    <row r="103" spans="1:7" ht="15">
      <c r="A103" s="86" t="s">
        <v>71</v>
      </c>
      <c r="B103" s="86" t="s">
        <v>367</v>
      </c>
      <c r="C103" s="86" t="s">
        <v>499</v>
      </c>
      <c r="D103" s="86" t="s">
        <v>70</v>
      </c>
      <c r="E103" s="86" t="s">
        <v>87</v>
      </c>
      <c r="F103" s="86" t="s">
        <v>87</v>
      </c>
      <c r="G103" s="86" t="s">
        <v>70</v>
      </c>
    </row>
    <row r="104" spans="1:7" ht="15">
      <c r="A104" s="86" t="s">
        <v>71</v>
      </c>
      <c r="B104" s="86" t="s">
        <v>367</v>
      </c>
      <c r="C104" s="86" t="s">
        <v>500</v>
      </c>
      <c r="D104" s="86" t="s">
        <v>70</v>
      </c>
      <c r="E104" s="86" t="s">
        <v>83</v>
      </c>
      <c r="F104" s="86" t="s">
        <v>83</v>
      </c>
      <c r="G104" s="86" t="s">
        <v>70</v>
      </c>
    </row>
    <row r="105" spans="1:7" ht="15">
      <c r="A105" s="86" t="s">
        <v>71</v>
      </c>
      <c r="B105" s="86" t="s">
        <v>367</v>
      </c>
      <c r="C105" s="86" t="s">
        <v>501</v>
      </c>
      <c r="D105" s="86" t="s">
        <v>70</v>
      </c>
      <c r="E105" s="86" t="s">
        <v>86</v>
      </c>
      <c r="F105" s="86" t="s">
        <v>86</v>
      </c>
      <c r="G105" s="86" t="s">
        <v>70</v>
      </c>
    </row>
    <row r="106" spans="1:7" ht="15">
      <c r="A106" s="86" t="s">
        <v>71</v>
      </c>
      <c r="B106" s="86" t="s">
        <v>367</v>
      </c>
      <c r="C106" s="86" t="s">
        <v>502</v>
      </c>
      <c r="D106" s="86" t="s">
        <v>30</v>
      </c>
      <c r="E106" s="86" t="s">
        <v>83</v>
      </c>
      <c r="F106" s="86" t="s">
        <v>83</v>
      </c>
      <c r="G106" s="86" t="s">
        <v>30</v>
      </c>
    </row>
    <row r="107" spans="1:7" ht="15">
      <c r="A107" s="86" t="s">
        <v>71</v>
      </c>
      <c r="B107" s="86" t="s">
        <v>367</v>
      </c>
      <c r="C107" s="86" t="s">
        <v>503</v>
      </c>
      <c r="D107" s="86" t="s">
        <v>30</v>
      </c>
      <c r="E107" s="86" t="s">
        <v>86</v>
      </c>
      <c r="F107" s="86" t="s">
        <v>86</v>
      </c>
      <c r="G107" s="86" t="s">
        <v>30</v>
      </c>
    </row>
    <row r="108" spans="1:7" ht="15">
      <c r="A108" s="86" t="s">
        <v>71</v>
      </c>
      <c r="B108" s="86" t="s">
        <v>367</v>
      </c>
      <c r="C108" s="86" t="s">
        <v>504</v>
      </c>
      <c r="D108" s="86" t="s">
        <v>77</v>
      </c>
      <c r="E108" s="86" t="s">
        <v>84</v>
      </c>
      <c r="F108" s="86" t="s">
        <v>84</v>
      </c>
      <c r="G108" s="86" t="s">
        <v>68</v>
      </c>
    </row>
    <row r="109" spans="1:7" ht="15">
      <c r="A109" s="86" t="s">
        <v>71</v>
      </c>
      <c r="B109" s="86" t="s">
        <v>367</v>
      </c>
      <c r="C109" s="86" t="s">
        <v>505</v>
      </c>
      <c r="D109" s="86" t="s">
        <v>69</v>
      </c>
      <c r="E109" s="86" t="s">
        <v>85</v>
      </c>
      <c r="F109" s="86" t="s">
        <v>85</v>
      </c>
      <c r="G109" s="86" t="s">
        <v>69</v>
      </c>
    </row>
    <row r="110" spans="1:7" ht="15">
      <c r="A110" s="86" t="s">
        <v>71</v>
      </c>
      <c r="B110" s="86" t="s">
        <v>367</v>
      </c>
      <c r="C110" s="86" t="s">
        <v>506</v>
      </c>
      <c r="D110" s="86" t="s">
        <v>144</v>
      </c>
      <c r="E110" s="86" t="s">
        <v>83</v>
      </c>
      <c r="F110" s="86" t="s">
        <v>83</v>
      </c>
      <c r="G110" s="86" t="s">
        <v>144</v>
      </c>
    </row>
    <row r="111" spans="1:7" ht="15">
      <c r="A111" s="86" t="s">
        <v>71</v>
      </c>
      <c r="B111" s="86" t="s">
        <v>367</v>
      </c>
      <c r="C111" s="86" t="s">
        <v>507</v>
      </c>
      <c r="D111" s="86" t="s">
        <v>149</v>
      </c>
      <c r="E111" s="86" t="s">
        <v>83</v>
      </c>
      <c r="F111" s="86" t="s">
        <v>83</v>
      </c>
      <c r="G111" s="86" t="s">
        <v>44</v>
      </c>
    </row>
    <row r="112" spans="1:7" ht="15">
      <c r="A112" s="86" t="s">
        <v>71</v>
      </c>
      <c r="B112" s="86" t="s">
        <v>367</v>
      </c>
      <c r="C112" s="86" t="s">
        <v>508</v>
      </c>
      <c r="D112" s="86" t="s">
        <v>23</v>
      </c>
      <c r="E112" s="86" t="s">
        <v>87</v>
      </c>
      <c r="F112" s="86" t="s">
        <v>87</v>
      </c>
      <c r="G112" s="86" t="s">
        <v>23</v>
      </c>
    </row>
    <row r="113" spans="1:7" ht="15">
      <c r="A113" s="86" t="s">
        <v>71</v>
      </c>
      <c r="B113" s="86" t="s">
        <v>367</v>
      </c>
      <c r="C113" s="86" t="s">
        <v>509</v>
      </c>
      <c r="D113" s="86" t="s">
        <v>23</v>
      </c>
      <c r="E113" s="86" t="s">
        <v>83</v>
      </c>
      <c r="F113" s="86" t="s">
        <v>83</v>
      </c>
      <c r="G113" s="86" t="s">
        <v>23</v>
      </c>
    </row>
    <row r="114" spans="1:7" ht="15">
      <c r="A114" s="86" t="s">
        <v>71</v>
      </c>
      <c r="B114" s="86" t="s">
        <v>367</v>
      </c>
      <c r="C114" s="86" t="s">
        <v>510</v>
      </c>
      <c r="D114" s="86" t="s">
        <v>23</v>
      </c>
      <c r="E114" s="86" t="s">
        <v>84</v>
      </c>
      <c r="F114" s="86" t="s">
        <v>84</v>
      </c>
      <c r="G114" s="86" t="s">
        <v>23</v>
      </c>
    </row>
    <row r="115" spans="1:7" ht="15">
      <c r="A115" s="86" t="s">
        <v>71</v>
      </c>
      <c r="B115" s="86" t="s">
        <v>367</v>
      </c>
      <c r="C115" s="86" t="s">
        <v>511</v>
      </c>
      <c r="D115" s="86" t="s">
        <v>23</v>
      </c>
      <c r="E115" s="86" t="s">
        <v>86</v>
      </c>
      <c r="F115" s="86" t="s">
        <v>86</v>
      </c>
      <c r="G115" s="86" t="s">
        <v>23</v>
      </c>
    </row>
    <row r="116" spans="1:7" ht="15">
      <c r="A116" s="86" t="s">
        <v>71</v>
      </c>
      <c r="B116" s="86" t="s">
        <v>367</v>
      </c>
      <c r="C116" s="86" t="s">
        <v>512</v>
      </c>
      <c r="D116" s="86" t="s">
        <v>190</v>
      </c>
      <c r="E116" s="86" t="s">
        <v>85</v>
      </c>
      <c r="F116" s="86" t="s">
        <v>85</v>
      </c>
      <c r="G116" s="86" t="s">
        <v>69</v>
      </c>
    </row>
    <row r="117" spans="1:7" ht="15">
      <c r="A117" s="86" t="s">
        <v>71</v>
      </c>
      <c r="B117" s="86" t="s">
        <v>367</v>
      </c>
      <c r="C117" s="86" t="s">
        <v>513</v>
      </c>
      <c r="D117" s="86" t="s">
        <v>150</v>
      </c>
      <c r="E117" s="86" t="s">
        <v>85</v>
      </c>
      <c r="F117" s="86" t="s">
        <v>85</v>
      </c>
      <c r="G117" s="86" t="s">
        <v>68</v>
      </c>
    </row>
    <row r="118" spans="1:7" ht="15">
      <c r="A118" s="86" t="s">
        <v>71</v>
      </c>
      <c r="B118" s="86" t="s">
        <v>367</v>
      </c>
      <c r="C118" s="86" t="s">
        <v>514</v>
      </c>
      <c r="D118" s="86" t="s">
        <v>155</v>
      </c>
      <c r="E118" s="86" t="s">
        <v>85</v>
      </c>
      <c r="F118" s="86" t="s">
        <v>85</v>
      </c>
      <c r="G118" s="86" t="s">
        <v>68</v>
      </c>
    </row>
    <row r="119" spans="1:7" ht="15">
      <c r="A119" s="86" t="s">
        <v>71</v>
      </c>
      <c r="B119" s="86" t="s">
        <v>367</v>
      </c>
      <c r="C119" s="86" t="s">
        <v>515</v>
      </c>
      <c r="D119" s="86" t="s">
        <v>34</v>
      </c>
      <c r="E119" s="86" t="s">
        <v>83</v>
      </c>
      <c r="F119" s="86" t="s">
        <v>83</v>
      </c>
      <c r="G119" s="86" t="s">
        <v>67</v>
      </c>
    </row>
    <row r="120" spans="1:7" ht="15">
      <c r="A120" s="86" t="s">
        <v>71</v>
      </c>
      <c r="B120" s="86" t="s">
        <v>367</v>
      </c>
      <c r="C120" s="86" t="s">
        <v>516</v>
      </c>
      <c r="D120" s="86" t="s">
        <v>68</v>
      </c>
      <c r="E120" s="86" t="s">
        <v>87</v>
      </c>
      <c r="F120" s="86" t="s">
        <v>87</v>
      </c>
      <c r="G120" s="86" t="s">
        <v>68</v>
      </c>
    </row>
    <row r="121" spans="1:7" ht="15">
      <c r="A121" s="86" t="s">
        <v>71</v>
      </c>
      <c r="B121" s="86" t="s">
        <v>367</v>
      </c>
      <c r="C121" s="86" t="s">
        <v>517</v>
      </c>
      <c r="D121" s="86" t="s">
        <v>68</v>
      </c>
      <c r="E121" s="86" t="s">
        <v>83</v>
      </c>
      <c r="F121" s="86" t="s">
        <v>83</v>
      </c>
      <c r="G121" s="86" t="s">
        <v>68</v>
      </c>
    </row>
    <row r="122" spans="1:7" ht="15">
      <c r="A122" s="86" t="s">
        <v>71</v>
      </c>
      <c r="B122" s="86" t="s">
        <v>367</v>
      </c>
      <c r="C122" s="86" t="s">
        <v>518</v>
      </c>
      <c r="D122" s="86" t="s">
        <v>68</v>
      </c>
      <c r="E122" s="86" t="s">
        <v>84</v>
      </c>
      <c r="F122" s="86" t="s">
        <v>84</v>
      </c>
      <c r="G122" s="86" t="s">
        <v>68</v>
      </c>
    </row>
    <row r="123" spans="1:7" ht="15">
      <c r="A123" s="86" t="s">
        <v>71</v>
      </c>
      <c r="B123" s="86" t="s">
        <v>367</v>
      </c>
      <c r="C123" s="86" t="s">
        <v>519</v>
      </c>
      <c r="D123" s="86" t="s">
        <v>68</v>
      </c>
      <c r="E123" s="86" t="s">
        <v>85</v>
      </c>
      <c r="F123" s="86" t="s">
        <v>85</v>
      </c>
      <c r="G123" s="86" t="s">
        <v>68</v>
      </c>
    </row>
    <row r="124" spans="1:7" ht="15">
      <c r="A124" s="86" t="s">
        <v>71</v>
      </c>
      <c r="B124" s="86" t="s">
        <v>367</v>
      </c>
      <c r="C124" s="86" t="s">
        <v>520</v>
      </c>
      <c r="D124" s="86" t="s">
        <v>68</v>
      </c>
      <c r="E124" s="86" t="s">
        <v>86</v>
      </c>
      <c r="F124" s="86" t="s">
        <v>86</v>
      </c>
      <c r="G124" s="86" t="s">
        <v>68</v>
      </c>
    </row>
    <row r="125" spans="1:7" ht="15">
      <c r="A125" s="86" t="s">
        <v>71</v>
      </c>
      <c r="B125" s="86" t="s">
        <v>367</v>
      </c>
      <c r="C125" s="86" t="s">
        <v>521</v>
      </c>
      <c r="D125" s="86" t="s">
        <v>36</v>
      </c>
      <c r="E125" s="86" t="s">
        <v>87</v>
      </c>
      <c r="F125" s="86" t="s">
        <v>87</v>
      </c>
      <c r="G125" s="86" t="s">
        <v>26</v>
      </c>
    </row>
    <row r="126" spans="1:7" ht="15">
      <c r="A126" s="86" t="s">
        <v>71</v>
      </c>
      <c r="B126" s="86" t="s">
        <v>367</v>
      </c>
      <c r="C126" s="86" t="s">
        <v>522</v>
      </c>
      <c r="D126" s="86" t="s">
        <v>163</v>
      </c>
      <c r="E126" s="86" t="s">
        <v>87</v>
      </c>
      <c r="F126" s="86" t="s">
        <v>87</v>
      </c>
      <c r="G126" s="86" t="s">
        <v>23</v>
      </c>
    </row>
    <row r="127" spans="1:7" ht="15">
      <c r="A127" s="86" t="s">
        <v>71</v>
      </c>
      <c r="B127" s="86" t="s">
        <v>367</v>
      </c>
      <c r="C127" s="86" t="s">
        <v>523</v>
      </c>
      <c r="D127" s="86" t="s">
        <v>199</v>
      </c>
      <c r="E127" s="86" t="s">
        <v>87</v>
      </c>
      <c r="F127" s="86" t="s">
        <v>87</v>
      </c>
      <c r="G127" s="86" t="s">
        <v>68</v>
      </c>
    </row>
    <row r="128" spans="1:7" ht="15">
      <c r="A128" s="86" t="s">
        <v>71</v>
      </c>
      <c r="B128" s="86" t="s">
        <v>367</v>
      </c>
      <c r="C128" s="86" t="s">
        <v>524</v>
      </c>
      <c r="D128" s="86" t="s">
        <v>343</v>
      </c>
      <c r="E128" s="86" t="s">
        <v>87</v>
      </c>
      <c r="F128" s="86" t="s">
        <v>87</v>
      </c>
      <c r="G128" s="86" t="s">
        <v>32</v>
      </c>
    </row>
    <row r="129" spans="1:7" ht="15">
      <c r="A129" s="86" t="s">
        <v>71</v>
      </c>
      <c r="B129" s="86" t="s">
        <v>367</v>
      </c>
      <c r="C129" s="86" t="s">
        <v>525</v>
      </c>
      <c r="D129" s="86" t="s">
        <v>345</v>
      </c>
      <c r="E129" s="86" t="s">
        <v>87</v>
      </c>
      <c r="F129" s="86" t="s">
        <v>87</v>
      </c>
      <c r="G129" s="86" t="s">
        <v>66</v>
      </c>
    </row>
    <row r="130" spans="1:7" ht="15">
      <c r="A130" s="86" t="s">
        <v>71</v>
      </c>
      <c r="B130" s="86" t="s">
        <v>367</v>
      </c>
      <c r="C130" s="86" t="s">
        <v>526</v>
      </c>
      <c r="D130" s="86" t="s">
        <v>312</v>
      </c>
      <c r="E130" s="86" t="s">
        <v>87</v>
      </c>
      <c r="F130" s="86" t="s">
        <v>87</v>
      </c>
      <c r="G130" s="86" t="s">
        <v>42</v>
      </c>
    </row>
    <row r="131" spans="1:7" ht="15">
      <c r="A131" s="86" t="s">
        <v>71</v>
      </c>
      <c r="B131" s="86" t="s">
        <v>367</v>
      </c>
      <c r="C131" s="86" t="s">
        <v>527</v>
      </c>
      <c r="D131" s="86" t="s">
        <v>148</v>
      </c>
      <c r="E131" s="86" t="s">
        <v>87</v>
      </c>
      <c r="F131" s="86" t="s">
        <v>87</v>
      </c>
      <c r="G131" s="86" t="s">
        <v>23</v>
      </c>
    </row>
    <row r="132" spans="1:7" ht="15">
      <c r="A132" s="86" t="s">
        <v>71</v>
      </c>
      <c r="B132" s="86" t="s">
        <v>367</v>
      </c>
      <c r="C132" s="86" t="s">
        <v>528</v>
      </c>
      <c r="D132" s="86" t="s">
        <v>156</v>
      </c>
      <c r="E132" s="86" t="s">
        <v>83</v>
      </c>
      <c r="F132" s="86" t="s">
        <v>83</v>
      </c>
      <c r="G132" s="86" t="s">
        <v>68</v>
      </c>
    </row>
    <row r="133" spans="1:7" ht="15">
      <c r="A133" s="86" t="s">
        <v>71</v>
      </c>
      <c r="B133" s="86" t="s">
        <v>367</v>
      </c>
      <c r="C133" s="86" t="s">
        <v>529</v>
      </c>
      <c r="D133" s="86" t="s">
        <v>67</v>
      </c>
      <c r="E133" s="86" t="s">
        <v>83</v>
      </c>
      <c r="F133" s="86" t="s">
        <v>83</v>
      </c>
      <c r="G133" s="86" t="s">
        <v>67</v>
      </c>
    </row>
    <row r="134" spans="1:7" ht="15">
      <c r="A134" s="86" t="s">
        <v>71</v>
      </c>
      <c r="B134" s="86" t="s">
        <v>367</v>
      </c>
      <c r="C134" s="86" t="s">
        <v>530</v>
      </c>
      <c r="D134" s="86" t="s">
        <v>67</v>
      </c>
      <c r="E134" s="86" t="s">
        <v>84</v>
      </c>
      <c r="F134" s="86" t="s">
        <v>84</v>
      </c>
      <c r="G134" s="86" t="s">
        <v>67</v>
      </c>
    </row>
    <row r="135" spans="1:7" ht="15">
      <c r="A135" s="86" t="s">
        <v>71</v>
      </c>
      <c r="B135" s="86" t="s">
        <v>367</v>
      </c>
      <c r="C135" s="86" t="s">
        <v>531</v>
      </c>
      <c r="D135" s="86" t="s">
        <v>31</v>
      </c>
      <c r="E135" s="86" t="s">
        <v>83</v>
      </c>
      <c r="F135" s="86" t="s">
        <v>83</v>
      </c>
      <c r="G135" s="86" t="s">
        <v>31</v>
      </c>
    </row>
    <row r="136" spans="1:7" ht="15">
      <c r="A136" s="86" t="s">
        <v>71</v>
      </c>
      <c r="B136" s="86" t="s">
        <v>367</v>
      </c>
      <c r="C136" s="86" t="s">
        <v>532</v>
      </c>
      <c r="D136" s="86" t="s">
        <v>31</v>
      </c>
      <c r="E136" s="86" t="s">
        <v>86</v>
      </c>
      <c r="F136" s="86" t="s">
        <v>86</v>
      </c>
      <c r="G136" s="86" t="s">
        <v>31</v>
      </c>
    </row>
    <row r="137" spans="1:7" ht="15">
      <c r="A137" s="86" t="s">
        <v>71</v>
      </c>
      <c r="B137" s="86" t="s">
        <v>367</v>
      </c>
      <c r="C137" s="86" t="s">
        <v>533</v>
      </c>
      <c r="D137" s="86" t="s">
        <v>38</v>
      </c>
      <c r="E137" s="86" t="s">
        <v>83</v>
      </c>
      <c r="F137" s="86" t="s">
        <v>83</v>
      </c>
      <c r="G137" s="86" t="s">
        <v>26</v>
      </c>
    </row>
    <row r="138" spans="1:7" ht="15">
      <c r="A138" s="86" t="s">
        <v>71</v>
      </c>
      <c r="B138" s="86" t="s">
        <v>367</v>
      </c>
      <c r="C138" s="86" t="s">
        <v>534</v>
      </c>
      <c r="D138" s="86" t="s">
        <v>38</v>
      </c>
      <c r="E138" s="86" t="s">
        <v>84</v>
      </c>
      <c r="F138" s="86" t="s">
        <v>84</v>
      </c>
      <c r="G138" s="86" t="s">
        <v>26</v>
      </c>
    </row>
    <row r="139" spans="1:7" ht="15">
      <c r="A139" s="86" t="s">
        <v>71</v>
      </c>
      <c r="B139" s="86" t="s">
        <v>367</v>
      </c>
      <c r="C139" s="86" t="s">
        <v>535</v>
      </c>
      <c r="D139" s="86" t="s">
        <v>73</v>
      </c>
      <c r="E139" s="86" t="s">
        <v>83</v>
      </c>
      <c r="F139" s="86" t="s">
        <v>83</v>
      </c>
      <c r="G139" s="86" t="s">
        <v>64</v>
      </c>
    </row>
    <row r="140" spans="1:7" ht="15">
      <c r="A140" s="86" t="s">
        <v>71</v>
      </c>
      <c r="B140" s="86" t="s">
        <v>367</v>
      </c>
      <c r="C140" s="86" t="s">
        <v>536</v>
      </c>
      <c r="D140" s="86" t="s">
        <v>194</v>
      </c>
      <c r="E140" s="86" t="s">
        <v>86</v>
      </c>
      <c r="F140" s="86" t="s">
        <v>86</v>
      </c>
      <c r="G140" s="86" t="s">
        <v>68</v>
      </c>
    </row>
    <row r="141" spans="1:7" ht="15">
      <c r="A141" s="86" t="s">
        <v>71</v>
      </c>
      <c r="B141" s="86" t="s">
        <v>367</v>
      </c>
      <c r="C141" s="86" t="s">
        <v>537</v>
      </c>
      <c r="D141" s="86" t="s">
        <v>32</v>
      </c>
      <c r="E141" s="86" t="s">
        <v>87</v>
      </c>
      <c r="F141" s="86" t="s">
        <v>87</v>
      </c>
      <c r="G141" s="86" t="s">
        <v>32</v>
      </c>
    </row>
    <row r="142" spans="1:7" ht="15">
      <c r="A142" s="86" t="s">
        <v>71</v>
      </c>
      <c r="B142" s="86" t="s">
        <v>367</v>
      </c>
      <c r="C142" s="86" t="s">
        <v>538</v>
      </c>
      <c r="D142" s="86" t="s">
        <v>32</v>
      </c>
      <c r="E142" s="86" t="s">
        <v>83</v>
      </c>
      <c r="F142" s="86" t="s">
        <v>83</v>
      </c>
      <c r="G142" s="86" t="s">
        <v>32</v>
      </c>
    </row>
    <row r="143" spans="1:7" ht="15">
      <c r="A143" s="86" t="s">
        <v>71</v>
      </c>
      <c r="B143" s="86" t="s">
        <v>367</v>
      </c>
      <c r="C143" s="86" t="s">
        <v>539</v>
      </c>
      <c r="D143" s="86" t="s">
        <v>32</v>
      </c>
      <c r="E143" s="86" t="s">
        <v>85</v>
      </c>
      <c r="F143" s="86" t="s">
        <v>85</v>
      </c>
      <c r="G143" s="86" t="s">
        <v>32</v>
      </c>
    </row>
    <row r="144" spans="1:7" ht="15">
      <c r="A144" s="86" t="s">
        <v>71</v>
      </c>
      <c r="B144" s="86" t="s">
        <v>367</v>
      </c>
      <c r="C144" s="86" t="s">
        <v>540</v>
      </c>
      <c r="D144" s="86" t="s">
        <v>32</v>
      </c>
      <c r="E144" s="86" t="s">
        <v>86</v>
      </c>
      <c r="F144" s="86" t="s">
        <v>86</v>
      </c>
      <c r="G144" s="86" t="s">
        <v>32</v>
      </c>
    </row>
    <row r="145" spans="1:7" ht="15">
      <c r="A145" s="86" t="s">
        <v>71</v>
      </c>
      <c r="B145" s="86" t="s">
        <v>367</v>
      </c>
      <c r="C145" s="86" t="s">
        <v>541</v>
      </c>
      <c r="D145" s="86" t="s">
        <v>26</v>
      </c>
      <c r="E145" s="86" t="s">
        <v>87</v>
      </c>
      <c r="F145" s="86" t="s">
        <v>87</v>
      </c>
      <c r="G145" s="86" t="s">
        <v>26</v>
      </c>
    </row>
    <row r="146" spans="1:7" ht="15">
      <c r="A146" s="86" t="s">
        <v>71</v>
      </c>
      <c r="B146" s="86" t="s">
        <v>367</v>
      </c>
      <c r="C146" s="86" t="s">
        <v>542</v>
      </c>
      <c r="D146" s="86" t="s">
        <v>26</v>
      </c>
      <c r="E146" s="86" t="s">
        <v>83</v>
      </c>
      <c r="F146" s="86" t="s">
        <v>83</v>
      </c>
      <c r="G146" s="86" t="s">
        <v>26</v>
      </c>
    </row>
    <row r="147" spans="1:7" ht="15">
      <c r="A147" s="86" t="s">
        <v>71</v>
      </c>
      <c r="B147" s="86" t="s">
        <v>367</v>
      </c>
      <c r="C147" s="86" t="s">
        <v>543</v>
      </c>
      <c r="D147" s="86" t="s">
        <v>26</v>
      </c>
      <c r="E147" s="86" t="s">
        <v>84</v>
      </c>
      <c r="F147" s="86" t="s">
        <v>84</v>
      </c>
      <c r="G147" s="86" t="s">
        <v>26</v>
      </c>
    </row>
    <row r="148" spans="1:7" ht="15">
      <c r="A148" s="86" t="s">
        <v>71</v>
      </c>
      <c r="B148" s="86" t="s">
        <v>367</v>
      </c>
      <c r="C148" s="86" t="s">
        <v>544</v>
      </c>
      <c r="D148" s="86" t="s">
        <v>26</v>
      </c>
      <c r="E148" s="86" t="s">
        <v>85</v>
      </c>
      <c r="F148" s="86" t="s">
        <v>85</v>
      </c>
      <c r="G148" s="86" t="s">
        <v>26</v>
      </c>
    </row>
    <row r="149" spans="1:7" ht="15">
      <c r="A149" s="86" t="s">
        <v>71</v>
      </c>
      <c r="B149" s="86" t="s">
        <v>367</v>
      </c>
      <c r="C149" s="86" t="s">
        <v>545</v>
      </c>
      <c r="D149" s="86" t="s">
        <v>26</v>
      </c>
      <c r="E149" s="86" t="s">
        <v>86</v>
      </c>
      <c r="F149" s="86" t="s">
        <v>86</v>
      </c>
      <c r="G149" s="86" t="s">
        <v>26</v>
      </c>
    </row>
    <row r="150" spans="1:7" ht="15">
      <c r="A150" s="86" t="s">
        <v>71</v>
      </c>
      <c r="B150" s="86" t="s">
        <v>367</v>
      </c>
      <c r="C150" s="86" t="s">
        <v>546</v>
      </c>
      <c r="D150" s="86" t="s">
        <v>151</v>
      </c>
      <c r="E150" s="86" t="s">
        <v>85</v>
      </c>
      <c r="F150" s="86" t="s">
        <v>85</v>
      </c>
      <c r="G150" s="86" t="s">
        <v>68</v>
      </c>
    </row>
    <row r="151" spans="1:7" ht="15">
      <c r="A151" s="86" t="s">
        <v>71</v>
      </c>
      <c r="B151" s="86" t="s">
        <v>367</v>
      </c>
      <c r="C151" s="86" t="s">
        <v>547</v>
      </c>
      <c r="D151" s="86" t="s">
        <v>75</v>
      </c>
      <c r="E151" s="86" t="s">
        <v>83</v>
      </c>
      <c r="F151" s="86" t="s">
        <v>83</v>
      </c>
      <c r="G151" s="86" t="s">
        <v>64</v>
      </c>
    </row>
    <row r="152" spans="1:7" ht="15">
      <c r="A152" s="86" t="s">
        <v>71</v>
      </c>
      <c r="B152" s="86" t="s">
        <v>367</v>
      </c>
      <c r="C152" s="86" t="s">
        <v>548</v>
      </c>
      <c r="D152" s="86" t="s">
        <v>74</v>
      </c>
      <c r="E152" s="86" t="s">
        <v>83</v>
      </c>
      <c r="F152" s="86" t="s">
        <v>83</v>
      </c>
      <c r="G152" s="86" t="s">
        <v>44</v>
      </c>
    </row>
    <row r="153" spans="1:7" ht="15">
      <c r="A153" s="86" t="s">
        <v>71</v>
      </c>
      <c r="B153" s="86" t="s">
        <v>367</v>
      </c>
      <c r="C153" s="86" t="s">
        <v>549</v>
      </c>
      <c r="D153" s="86" t="s">
        <v>201</v>
      </c>
      <c r="E153" s="86" t="s">
        <v>85</v>
      </c>
      <c r="F153" s="86" t="s">
        <v>85</v>
      </c>
      <c r="G153" s="86" t="s">
        <v>69</v>
      </c>
    </row>
    <row r="154" spans="1:7" ht="15">
      <c r="A154" s="86" t="s">
        <v>71</v>
      </c>
      <c r="B154" s="86" t="s">
        <v>367</v>
      </c>
      <c r="C154" s="86" t="s">
        <v>550</v>
      </c>
      <c r="D154" s="86" t="s">
        <v>154</v>
      </c>
      <c r="E154" s="86" t="s">
        <v>85</v>
      </c>
      <c r="F154" s="86" t="s">
        <v>85</v>
      </c>
      <c r="G154" s="86" t="s">
        <v>68</v>
      </c>
    </row>
    <row r="155" spans="1:7" ht="15">
      <c r="A155" s="86" t="s">
        <v>71</v>
      </c>
      <c r="B155" s="86" t="s">
        <v>367</v>
      </c>
      <c r="C155" s="86" t="s">
        <v>551</v>
      </c>
      <c r="D155" s="86" t="s">
        <v>66</v>
      </c>
      <c r="E155" s="86" t="s">
        <v>83</v>
      </c>
      <c r="F155" s="86" t="s">
        <v>83</v>
      </c>
      <c r="G155" s="86" t="s">
        <v>66</v>
      </c>
    </row>
    <row r="156" spans="1:7" ht="15">
      <c r="A156" s="86" t="s">
        <v>71</v>
      </c>
      <c r="B156" s="86" t="s">
        <v>367</v>
      </c>
      <c r="C156" s="86" t="s">
        <v>552</v>
      </c>
      <c r="D156" s="86" t="s">
        <v>66</v>
      </c>
      <c r="E156" s="86" t="s">
        <v>86</v>
      </c>
      <c r="F156" s="86" t="s">
        <v>86</v>
      </c>
      <c r="G156" s="86" t="s">
        <v>66</v>
      </c>
    </row>
    <row r="157" spans="1:7" ht="15">
      <c r="A157" s="86" t="s">
        <v>71</v>
      </c>
      <c r="B157" s="86" t="s">
        <v>367</v>
      </c>
      <c r="C157" s="86" t="s">
        <v>553</v>
      </c>
      <c r="D157" s="86" t="s">
        <v>28</v>
      </c>
      <c r="E157" s="86" t="s">
        <v>83</v>
      </c>
      <c r="F157" s="86" t="s">
        <v>83</v>
      </c>
      <c r="G157" s="86" t="s">
        <v>28</v>
      </c>
    </row>
    <row r="158" spans="1:7" ht="15">
      <c r="A158" s="86" t="s">
        <v>71</v>
      </c>
      <c r="B158" s="86" t="s">
        <v>367</v>
      </c>
      <c r="C158" s="86" t="s">
        <v>554</v>
      </c>
      <c r="D158" s="86" t="s">
        <v>28</v>
      </c>
      <c r="E158" s="86" t="s">
        <v>86</v>
      </c>
      <c r="F158" s="86" t="s">
        <v>86</v>
      </c>
      <c r="G158" s="86" t="s">
        <v>28</v>
      </c>
    </row>
    <row r="159" spans="1:7" ht="15">
      <c r="A159" s="86" t="s">
        <v>71</v>
      </c>
      <c r="B159" s="86" t="s">
        <v>367</v>
      </c>
      <c r="C159" s="86" t="s">
        <v>555</v>
      </c>
      <c r="D159" s="86" t="s">
        <v>42</v>
      </c>
      <c r="E159" s="86" t="s">
        <v>87</v>
      </c>
      <c r="F159" s="86" t="s">
        <v>87</v>
      </c>
      <c r="G159" s="86" t="s">
        <v>42</v>
      </c>
    </row>
    <row r="160" spans="1:7" ht="15">
      <c r="A160" s="86" t="s">
        <v>71</v>
      </c>
      <c r="B160" s="86" t="s">
        <v>367</v>
      </c>
      <c r="C160" s="86" t="s">
        <v>556</v>
      </c>
      <c r="D160" s="86" t="s">
        <v>42</v>
      </c>
      <c r="E160" s="86" t="s">
        <v>83</v>
      </c>
      <c r="F160" s="86" t="s">
        <v>83</v>
      </c>
      <c r="G160" s="86" t="s">
        <v>42</v>
      </c>
    </row>
    <row r="161" spans="1:7" ht="15">
      <c r="A161" s="86" t="s">
        <v>71</v>
      </c>
      <c r="B161" s="86" t="s">
        <v>367</v>
      </c>
      <c r="C161" s="86" t="s">
        <v>557</v>
      </c>
      <c r="D161" s="86" t="s">
        <v>42</v>
      </c>
      <c r="E161" s="86" t="s">
        <v>86</v>
      </c>
      <c r="F161" s="86" t="s">
        <v>86</v>
      </c>
      <c r="G161" s="86" t="s">
        <v>42</v>
      </c>
    </row>
    <row r="162" spans="1:7" ht="15">
      <c r="A162" s="86" t="s">
        <v>71</v>
      </c>
      <c r="B162" s="86" t="s">
        <v>367</v>
      </c>
      <c r="C162" s="86" t="s">
        <v>558</v>
      </c>
      <c r="D162" s="86" t="s">
        <v>33</v>
      </c>
      <c r="E162" s="86" t="s">
        <v>87</v>
      </c>
      <c r="F162" s="86" t="s">
        <v>87</v>
      </c>
      <c r="G162" s="86" t="s">
        <v>33</v>
      </c>
    </row>
    <row r="163" spans="1:7" ht="15">
      <c r="A163" s="86" t="s">
        <v>71</v>
      </c>
      <c r="B163" s="86" t="s">
        <v>367</v>
      </c>
      <c r="C163" s="86" t="s">
        <v>559</v>
      </c>
      <c r="D163" s="86" t="s">
        <v>33</v>
      </c>
      <c r="E163" s="86" t="s">
        <v>83</v>
      </c>
      <c r="F163" s="86" t="s">
        <v>83</v>
      </c>
      <c r="G163" s="86" t="s">
        <v>33</v>
      </c>
    </row>
    <row r="164" spans="1:7" ht="15">
      <c r="A164" s="86" t="s">
        <v>71</v>
      </c>
      <c r="B164" s="86" t="s">
        <v>367</v>
      </c>
      <c r="C164" s="86" t="s">
        <v>560</v>
      </c>
      <c r="D164" s="86" t="s">
        <v>33</v>
      </c>
      <c r="E164" s="86" t="s">
        <v>84</v>
      </c>
      <c r="F164" s="86" t="s">
        <v>84</v>
      </c>
      <c r="G164" s="86" t="s">
        <v>33</v>
      </c>
    </row>
    <row r="165" spans="1:7" ht="15">
      <c r="A165" s="86" t="s">
        <v>71</v>
      </c>
      <c r="B165" s="86" t="s">
        <v>367</v>
      </c>
      <c r="C165" s="86" t="s">
        <v>561</v>
      </c>
      <c r="D165" s="86" t="s">
        <v>33</v>
      </c>
      <c r="E165" s="86" t="s">
        <v>86</v>
      </c>
      <c r="F165" s="86" t="s">
        <v>86</v>
      </c>
      <c r="G165" s="86" t="s">
        <v>33</v>
      </c>
    </row>
    <row r="166" spans="1:7" ht="15">
      <c r="A166" s="86" t="s">
        <v>71</v>
      </c>
      <c r="B166" s="86" t="s">
        <v>367</v>
      </c>
      <c r="C166" s="86" t="s">
        <v>562</v>
      </c>
      <c r="D166" s="86" t="s">
        <v>192</v>
      </c>
      <c r="E166" s="86" t="s">
        <v>86</v>
      </c>
      <c r="F166" s="86" t="s">
        <v>86</v>
      </c>
      <c r="G166" s="86" t="s">
        <v>42</v>
      </c>
    </row>
    <row r="167" spans="1:7" ht="15">
      <c r="A167" s="86" t="s">
        <v>71</v>
      </c>
      <c r="B167" s="86" t="s">
        <v>367</v>
      </c>
      <c r="C167" s="86" t="s">
        <v>563</v>
      </c>
      <c r="D167" s="86" t="s">
        <v>37</v>
      </c>
      <c r="E167" s="86" t="s">
        <v>83</v>
      </c>
      <c r="F167" s="86" t="s">
        <v>83</v>
      </c>
      <c r="G167" s="86" t="s">
        <v>26</v>
      </c>
    </row>
    <row r="168" spans="1:7" ht="15">
      <c r="A168" s="86" t="s">
        <v>71</v>
      </c>
      <c r="B168" s="86" t="s">
        <v>367</v>
      </c>
      <c r="C168" s="86" t="s">
        <v>564</v>
      </c>
      <c r="D168" s="86" t="s">
        <v>37</v>
      </c>
      <c r="E168" s="86" t="s">
        <v>86</v>
      </c>
      <c r="F168" s="86" t="s">
        <v>86</v>
      </c>
      <c r="G168" s="86" t="s">
        <v>26</v>
      </c>
    </row>
    <row r="169" spans="1:7" ht="15">
      <c r="A169" s="86" t="s">
        <v>71</v>
      </c>
      <c r="B169" s="86" t="s">
        <v>367</v>
      </c>
      <c r="C169" s="86" t="s">
        <v>565</v>
      </c>
      <c r="D169" s="86" t="s">
        <v>78</v>
      </c>
      <c r="E169" s="86" t="s">
        <v>86</v>
      </c>
      <c r="F169" s="86" t="s">
        <v>86</v>
      </c>
      <c r="G169" s="86" t="s">
        <v>23</v>
      </c>
    </row>
    <row r="170" spans="1:7" ht="15">
      <c r="A170" s="86" t="s">
        <v>71</v>
      </c>
      <c r="B170" s="86" t="s">
        <v>367</v>
      </c>
      <c r="C170" s="86" t="s">
        <v>566</v>
      </c>
      <c r="D170" s="86" t="s">
        <v>65</v>
      </c>
      <c r="E170" s="86" t="s">
        <v>83</v>
      </c>
      <c r="F170" s="86" t="s">
        <v>83</v>
      </c>
      <c r="G170" s="86" t="s">
        <v>65</v>
      </c>
    </row>
    <row r="171" spans="1:7" ht="15">
      <c r="A171" s="86" t="s">
        <v>71</v>
      </c>
      <c r="B171" s="86" t="s">
        <v>367</v>
      </c>
      <c r="C171" s="86" t="s">
        <v>567</v>
      </c>
      <c r="D171" s="86" t="s">
        <v>65</v>
      </c>
      <c r="E171" s="86" t="s">
        <v>84</v>
      </c>
      <c r="F171" s="86" t="s">
        <v>84</v>
      </c>
      <c r="G171" s="86" t="s">
        <v>65</v>
      </c>
    </row>
    <row r="172" spans="1:7" ht="15">
      <c r="A172" s="86" t="s">
        <v>71</v>
      </c>
      <c r="B172" s="86" t="s">
        <v>367</v>
      </c>
      <c r="C172" s="86" t="s">
        <v>568</v>
      </c>
      <c r="D172" s="86" t="s">
        <v>76</v>
      </c>
      <c r="E172" s="86" t="s">
        <v>83</v>
      </c>
      <c r="F172" s="86" t="s">
        <v>83</v>
      </c>
      <c r="G172" s="86" t="s">
        <v>76</v>
      </c>
    </row>
    <row r="173" spans="1:7" ht="15">
      <c r="A173" s="86" t="s">
        <v>71</v>
      </c>
      <c r="B173" s="86" t="s">
        <v>367</v>
      </c>
      <c r="C173" s="86" t="s">
        <v>569</v>
      </c>
      <c r="D173" s="86" t="s">
        <v>24</v>
      </c>
      <c r="E173" s="86" t="s">
        <v>83</v>
      </c>
      <c r="F173" s="86" t="s">
        <v>83</v>
      </c>
      <c r="G173" s="86" t="s">
        <v>44</v>
      </c>
    </row>
    <row r="174" spans="1:7" ht="15">
      <c r="A174" s="86" t="s">
        <v>71</v>
      </c>
      <c r="B174" s="86" t="s">
        <v>367</v>
      </c>
      <c r="C174" s="86" t="s">
        <v>570</v>
      </c>
      <c r="D174" s="86" t="s">
        <v>64</v>
      </c>
      <c r="E174" s="86" t="s">
        <v>83</v>
      </c>
      <c r="F174" s="86" t="s">
        <v>83</v>
      </c>
      <c r="G174" s="86" t="s">
        <v>64</v>
      </c>
    </row>
    <row r="175" spans="1:7" ht="15">
      <c r="A175" s="86" t="s">
        <v>71</v>
      </c>
      <c r="B175" s="86" t="s">
        <v>367</v>
      </c>
      <c r="C175" s="86" t="s">
        <v>571</v>
      </c>
      <c r="D175" s="86" t="s">
        <v>44</v>
      </c>
      <c r="E175" s="86" t="s">
        <v>83</v>
      </c>
      <c r="F175" s="86" t="s">
        <v>83</v>
      </c>
      <c r="G175" s="86" t="s">
        <v>44</v>
      </c>
    </row>
    <row r="176" spans="1:7" ht="15">
      <c r="A176" s="86" t="s">
        <v>71</v>
      </c>
      <c r="B176" s="86" t="s">
        <v>367</v>
      </c>
      <c r="C176" s="86" t="s">
        <v>572</v>
      </c>
      <c r="D176" s="86" t="s">
        <v>63</v>
      </c>
      <c r="E176" s="86" t="s">
        <v>85</v>
      </c>
      <c r="F176" s="86" t="s">
        <v>85</v>
      </c>
      <c r="G176" s="86" t="s">
        <v>63</v>
      </c>
    </row>
    <row r="177" spans="1:7" ht="15">
      <c r="A177" s="86" t="s">
        <v>71</v>
      </c>
      <c r="B177" s="86" t="s">
        <v>367</v>
      </c>
      <c r="C177" s="86" t="s">
        <v>573</v>
      </c>
      <c r="D177" s="86" t="s">
        <v>35</v>
      </c>
      <c r="E177" s="86" t="s">
        <v>83</v>
      </c>
      <c r="F177" s="86" t="s">
        <v>83</v>
      </c>
      <c r="G177" s="86" t="s">
        <v>44</v>
      </c>
    </row>
    <row r="178" spans="1:7" ht="15">
      <c r="A178" s="86" t="s">
        <v>71</v>
      </c>
      <c r="B178" s="86" t="s">
        <v>367</v>
      </c>
      <c r="C178" s="86" t="s">
        <v>574</v>
      </c>
      <c r="D178" s="86" t="s">
        <v>161</v>
      </c>
      <c r="E178" s="86" t="s">
        <v>83</v>
      </c>
      <c r="F178" s="86" t="s">
        <v>83</v>
      </c>
      <c r="G178" s="86" t="s">
        <v>64</v>
      </c>
    </row>
    <row r="179" spans="1:7" ht="15">
      <c r="A179" s="86" t="s">
        <v>71</v>
      </c>
      <c r="B179" s="86" t="s">
        <v>367</v>
      </c>
      <c r="C179" s="86" t="s">
        <v>575</v>
      </c>
      <c r="D179" s="86" t="s">
        <v>62</v>
      </c>
      <c r="E179" s="86" t="s">
        <v>83</v>
      </c>
      <c r="F179" s="86" t="s">
        <v>83</v>
      </c>
      <c r="G179" s="86" t="s">
        <v>62</v>
      </c>
    </row>
    <row r="180" spans="1:7" ht="15">
      <c r="A180" s="86" t="s">
        <v>71</v>
      </c>
      <c r="B180" s="86" t="s">
        <v>367</v>
      </c>
      <c r="C180" s="86" t="s">
        <v>576</v>
      </c>
      <c r="D180" s="86" t="s">
        <v>62</v>
      </c>
      <c r="E180" s="86" t="s">
        <v>84</v>
      </c>
      <c r="F180" s="86" t="s">
        <v>84</v>
      </c>
      <c r="G180" s="86" t="s">
        <v>62</v>
      </c>
    </row>
    <row r="181" spans="1:7" ht="15">
      <c r="A181" s="86" t="s">
        <v>71</v>
      </c>
      <c r="B181" s="86" t="s">
        <v>367</v>
      </c>
      <c r="C181" s="86" t="s">
        <v>577</v>
      </c>
      <c r="D181" s="86" t="s">
        <v>62</v>
      </c>
      <c r="E181" s="86" t="s">
        <v>85</v>
      </c>
      <c r="F181" s="86" t="s">
        <v>85</v>
      </c>
      <c r="G181" s="86" t="s">
        <v>62</v>
      </c>
    </row>
    <row r="182" spans="1:7" ht="15">
      <c r="A182" s="86" t="s">
        <v>71</v>
      </c>
      <c r="B182" s="86" t="s">
        <v>367</v>
      </c>
      <c r="C182" s="86" t="s">
        <v>578</v>
      </c>
      <c r="D182" s="86" t="s">
        <v>62</v>
      </c>
      <c r="E182" s="86" t="s">
        <v>86</v>
      </c>
      <c r="F182" s="86" t="s">
        <v>86</v>
      </c>
      <c r="G182" s="86" t="s">
        <v>62</v>
      </c>
    </row>
    <row r="183" spans="1:7" ht="15">
      <c r="A183" s="86" t="s">
        <v>71</v>
      </c>
      <c r="B183" s="86" t="s">
        <v>367</v>
      </c>
      <c r="C183" s="86" t="s">
        <v>579</v>
      </c>
      <c r="D183" s="86" t="s">
        <v>347</v>
      </c>
      <c r="E183" s="86" t="s">
        <v>85</v>
      </c>
      <c r="F183" s="86" t="s">
        <v>85</v>
      </c>
      <c r="G183" s="86" t="s">
        <v>68</v>
      </c>
    </row>
    <row r="184" spans="1:7" ht="15">
      <c r="A184" s="86" t="s">
        <v>287</v>
      </c>
      <c r="B184" s="86" t="s">
        <v>367</v>
      </c>
      <c r="C184" s="86" t="s">
        <v>580</v>
      </c>
      <c r="D184" s="86" t="s">
        <v>111</v>
      </c>
      <c r="E184" s="86" t="s">
        <v>105</v>
      </c>
      <c r="F184" s="86" t="s">
        <v>105</v>
      </c>
      <c r="G184" s="86" t="s">
        <v>111</v>
      </c>
    </row>
    <row r="185" spans="1:7" ht="15">
      <c r="A185" s="86" t="s">
        <v>287</v>
      </c>
      <c r="B185" s="86" t="s">
        <v>367</v>
      </c>
      <c r="C185" s="86" t="s">
        <v>581</v>
      </c>
      <c r="D185" s="86" t="s">
        <v>104</v>
      </c>
      <c r="E185" s="86" t="s">
        <v>100</v>
      </c>
      <c r="F185" s="86" t="s">
        <v>100</v>
      </c>
      <c r="G185" s="86" t="s">
        <v>104</v>
      </c>
    </row>
    <row r="186" spans="1:7" ht="15">
      <c r="A186" s="86" t="s">
        <v>287</v>
      </c>
      <c r="B186" s="86" t="s">
        <v>367</v>
      </c>
      <c r="C186" s="86" t="s">
        <v>582</v>
      </c>
      <c r="D186" s="86" t="s">
        <v>102</v>
      </c>
      <c r="E186" s="86" t="s">
        <v>100</v>
      </c>
      <c r="F186" s="86" t="s">
        <v>100</v>
      </c>
      <c r="G186" s="86" t="s">
        <v>102</v>
      </c>
    </row>
    <row r="187" spans="1:7" ht="15">
      <c r="A187" s="86" t="s">
        <v>287</v>
      </c>
      <c r="B187" s="86" t="s">
        <v>367</v>
      </c>
      <c r="C187" s="86" t="s">
        <v>583</v>
      </c>
      <c r="D187" s="86" t="s">
        <v>101</v>
      </c>
      <c r="E187" s="86" t="s">
        <v>100</v>
      </c>
      <c r="F187" s="86" t="s">
        <v>100</v>
      </c>
      <c r="G187" s="86" t="s">
        <v>101</v>
      </c>
    </row>
    <row r="188" spans="1:7" ht="15">
      <c r="A188" s="86" t="s">
        <v>287</v>
      </c>
      <c r="B188" s="86" t="s">
        <v>367</v>
      </c>
      <c r="C188" s="86" t="s">
        <v>584</v>
      </c>
      <c r="D188" s="86" t="s">
        <v>100</v>
      </c>
      <c r="E188" s="86" t="s">
        <v>100</v>
      </c>
      <c r="F188" s="86" t="s">
        <v>100</v>
      </c>
      <c r="G188" s="86" t="s">
        <v>100</v>
      </c>
    </row>
    <row r="189" spans="1:7" ht="15">
      <c r="A189" s="86" t="s">
        <v>287</v>
      </c>
      <c r="B189" s="86" t="s">
        <v>367</v>
      </c>
      <c r="C189" s="86" t="s">
        <v>585</v>
      </c>
      <c r="D189" s="86" t="s">
        <v>103</v>
      </c>
      <c r="E189" s="86" t="s">
        <v>100</v>
      </c>
      <c r="F189" s="86" t="s">
        <v>100</v>
      </c>
      <c r="G189" s="86" t="s">
        <v>103</v>
      </c>
    </row>
    <row r="190" spans="1:7" ht="15">
      <c r="A190" s="86" t="s">
        <v>58</v>
      </c>
      <c r="B190" s="86" t="s">
        <v>586</v>
      </c>
      <c r="C190" s="86" t="s">
        <v>587</v>
      </c>
      <c r="D190" s="86" t="s">
        <v>126</v>
      </c>
      <c r="E190" s="86" t="s">
        <v>114</v>
      </c>
      <c r="F190" s="86" t="s">
        <v>114</v>
      </c>
      <c r="G190" s="86" t="s">
        <v>126</v>
      </c>
    </row>
    <row r="191" spans="1:7" ht="15">
      <c r="A191" s="86" t="s">
        <v>58</v>
      </c>
      <c r="B191" s="86" t="s">
        <v>586</v>
      </c>
      <c r="C191" s="86" t="s">
        <v>588</v>
      </c>
      <c r="D191" s="86" t="s">
        <v>120</v>
      </c>
      <c r="E191" s="86" t="s">
        <v>114</v>
      </c>
      <c r="F191" s="86" t="s">
        <v>114</v>
      </c>
      <c r="G191" s="86" t="s">
        <v>120</v>
      </c>
    </row>
    <row r="192" spans="1:7" ht="15">
      <c r="A192" s="86" t="s">
        <v>58</v>
      </c>
      <c r="B192" s="86" t="s">
        <v>586</v>
      </c>
      <c r="C192" s="86" t="s">
        <v>589</v>
      </c>
      <c r="D192" s="86" t="s">
        <v>41</v>
      </c>
      <c r="E192" s="86" t="s">
        <v>114</v>
      </c>
      <c r="F192" s="86" t="s">
        <v>114</v>
      </c>
      <c r="G192" s="86" t="s">
        <v>41</v>
      </c>
    </row>
    <row r="193" spans="1:7" ht="15">
      <c r="A193" s="86" t="s">
        <v>285</v>
      </c>
      <c r="B193" s="86" t="s">
        <v>586</v>
      </c>
      <c r="C193" s="86" t="s">
        <v>590</v>
      </c>
      <c r="D193" s="86" t="s">
        <v>97</v>
      </c>
      <c r="E193" s="86" t="s">
        <v>93</v>
      </c>
      <c r="F193" s="86" t="s">
        <v>93</v>
      </c>
      <c r="G193" s="86" t="s">
        <v>97</v>
      </c>
    </row>
    <row r="194" spans="1:7" ht="15">
      <c r="A194" s="86" t="s">
        <v>71</v>
      </c>
      <c r="B194" s="86" t="s">
        <v>586</v>
      </c>
      <c r="C194" s="86" t="s">
        <v>591</v>
      </c>
      <c r="D194" s="86" t="s">
        <v>23</v>
      </c>
      <c r="E194" s="86" t="s">
        <v>83</v>
      </c>
      <c r="F194" s="86" t="s">
        <v>83</v>
      </c>
      <c r="G194" s="86" t="s">
        <v>23</v>
      </c>
    </row>
    <row r="195" spans="1:7" ht="15">
      <c r="A195" s="86" t="s">
        <v>71</v>
      </c>
      <c r="B195" s="86" t="s">
        <v>586</v>
      </c>
      <c r="C195" s="86" t="s">
        <v>592</v>
      </c>
      <c r="D195" s="86" t="s">
        <v>68</v>
      </c>
      <c r="E195" s="86" t="s">
        <v>85</v>
      </c>
      <c r="F195" s="86" t="s">
        <v>85</v>
      </c>
      <c r="G195" s="86" t="s">
        <v>68</v>
      </c>
    </row>
    <row r="196" spans="1:7" ht="15">
      <c r="A196" s="86" t="s">
        <v>71</v>
      </c>
      <c r="B196" s="86" t="s">
        <v>586</v>
      </c>
      <c r="C196" s="86" t="s">
        <v>593</v>
      </c>
      <c r="D196" s="86" t="s">
        <v>26</v>
      </c>
      <c r="E196" s="86" t="s">
        <v>83</v>
      </c>
      <c r="F196" s="86" t="s">
        <v>83</v>
      </c>
      <c r="G196" s="86" t="s">
        <v>26</v>
      </c>
    </row>
    <row r="197" spans="1:7" ht="15">
      <c r="A197" s="86" t="s">
        <v>71</v>
      </c>
      <c r="B197" s="86" t="s">
        <v>586</v>
      </c>
      <c r="C197" s="86" t="s">
        <v>594</v>
      </c>
      <c r="D197" s="86" t="s">
        <v>26</v>
      </c>
      <c r="E197" s="86" t="s">
        <v>86</v>
      </c>
      <c r="F197" s="86" t="s">
        <v>86</v>
      </c>
      <c r="G197" s="86" t="s">
        <v>26</v>
      </c>
    </row>
    <row r="198" spans="1:7" ht="15">
      <c r="A198" s="86" t="s">
        <v>71</v>
      </c>
      <c r="B198" s="86" t="s">
        <v>586</v>
      </c>
      <c r="C198" s="86" t="s">
        <v>595</v>
      </c>
      <c r="D198" s="86" t="s">
        <v>42</v>
      </c>
      <c r="E198" s="86" t="s">
        <v>83</v>
      </c>
      <c r="F198" s="86" t="s">
        <v>83</v>
      </c>
      <c r="G198" s="86" t="s">
        <v>42</v>
      </c>
    </row>
    <row r="199" spans="1:7" ht="15">
      <c r="A199" s="86" t="s">
        <v>71</v>
      </c>
      <c r="B199" s="86" t="s">
        <v>586</v>
      </c>
      <c r="C199" s="86" t="s">
        <v>596</v>
      </c>
      <c r="D199" s="86" t="s">
        <v>42</v>
      </c>
      <c r="E199" s="86" t="s">
        <v>86</v>
      </c>
      <c r="F199" s="86" t="s">
        <v>86</v>
      </c>
      <c r="G199" s="86" t="s">
        <v>42</v>
      </c>
    </row>
    <row r="200" spans="1:7" ht="15">
      <c r="A200" s="86" t="s">
        <v>71</v>
      </c>
      <c r="B200" s="86" t="s">
        <v>586</v>
      </c>
      <c r="C200" s="86" t="s">
        <v>597</v>
      </c>
      <c r="D200" s="86" t="s">
        <v>24</v>
      </c>
      <c r="E200" s="86" t="s">
        <v>83</v>
      </c>
      <c r="F200" s="86" t="s">
        <v>83</v>
      </c>
      <c r="G200" s="86" t="s">
        <v>44</v>
      </c>
    </row>
    <row r="201" spans="1:7" ht="15">
      <c r="A201" s="86" t="s">
        <v>71</v>
      </c>
      <c r="B201" s="86" t="s">
        <v>586</v>
      </c>
      <c r="C201" s="86" t="s">
        <v>598</v>
      </c>
      <c r="D201" s="86" t="s">
        <v>44</v>
      </c>
      <c r="E201" s="86" t="s">
        <v>83</v>
      </c>
      <c r="F201" s="86" t="s">
        <v>83</v>
      </c>
      <c r="G201" s="86" t="s">
        <v>44</v>
      </c>
    </row>
    <row r="202" spans="1:7" ht="15">
      <c r="A202" s="86" t="s">
        <v>71</v>
      </c>
      <c r="B202" s="86" t="s">
        <v>586</v>
      </c>
      <c r="C202" s="86" t="s">
        <v>599</v>
      </c>
      <c r="D202" s="86" t="s">
        <v>62</v>
      </c>
      <c r="E202" s="86" t="s">
        <v>85</v>
      </c>
      <c r="F202" s="86" t="s">
        <v>85</v>
      </c>
      <c r="G202" s="86" t="s">
        <v>62</v>
      </c>
    </row>
    <row r="203" spans="1:7" ht="15">
      <c r="A203" s="86" t="s">
        <v>58</v>
      </c>
      <c r="B203" s="86" t="s">
        <v>600</v>
      </c>
      <c r="C203" s="86" t="s">
        <v>601</v>
      </c>
      <c r="D203" s="86" t="s">
        <v>125</v>
      </c>
      <c r="E203" s="86" t="s">
        <v>115</v>
      </c>
      <c r="F203" s="86" t="s">
        <v>115</v>
      </c>
      <c r="G203" s="86" t="s">
        <v>125</v>
      </c>
    </row>
    <row r="204" spans="1:7" ht="15">
      <c r="A204" s="86" t="s">
        <v>58</v>
      </c>
      <c r="B204" s="86" t="s">
        <v>600</v>
      </c>
      <c r="C204" s="86" t="s">
        <v>602</v>
      </c>
      <c r="D204" s="86" t="s">
        <v>50</v>
      </c>
      <c r="E204" s="86" t="s">
        <v>118</v>
      </c>
      <c r="F204" s="86" t="s">
        <v>118</v>
      </c>
      <c r="G204" s="86" t="s">
        <v>50</v>
      </c>
    </row>
    <row r="205" spans="1:7" ht="15">
      <c r="A205" s="86" t="s">
        <v>58</v>
      </c>
      <c r="B205" s="86" t="s">
        <v>600</v>
      </c>
      <c r="C205" s="86" t="s">
        <v>603</v>
      </c>
      <c r="D205" s="86" t="s">
        <v>119</v>
      </c>
      <c r="E205" s="86" t="s">
        <v>138</v>
      </c>
      <c r="F205" s="86" t="s">
        <v>138</v>
      </c>
      <c r="G205" s="86" t="s">
        <v>119</v>
      </c>
    </row>
    <row r="206" spans="1:7" ht="15">
      <c r="A206" s="86" t="s">
        <v>58</v>
      </c>
      <c r="B206" s="86" t="s">
        <v>600</v>
      </c>
      <c r="C206" s="86" t="s">
        <v>604</v>
      </c>
      <c r="D206" s="86" t="s">
        <v>119</v>
      </c>
      <c r="E206" s="86" t="s">
        <v>118</v>
      </c>
      <c r="F206" s="86" t="s">
        <v>118</v>
      </c>
      <c r="G206" s="86" t="s">
        <v>119</v>
      </c>
    </row>
    <row r="207" spans="1:7" ht="15">
      <c r="A207" s="86" t="s">
        <v>58</v>
      </c>
      <c r="B207" s="86" t="s">
        <v>600</v>
      </c>
      <c r="C207" s="86" t="s">
        <v>605</v>
      </c>
      <c r="D207" s="86" t="s">
        <v>51</v>
      </c>
      <c r="E207" s="86" t="s">
        <v>138</v>
      </c>
      <c r="F207" s="86" t="s">
        <v>138</v>
      </c>
      <c r="G207" s="86" t="s">
        <v>51</v>
      </c>
    </row>
    <row r="208" spans="1:7" ht="15">
      <c r="A208" s="86" t="s">
        <v>58</v>
      </c>
      <c r="B208" s="86" t="s">
        <v>600</v>
      </c>
      <c r="C208" s="86" t="s">
        <v>606</v>
      </c>
      <c r="D208" s="86" t="s">
        <v>51</v>
      </c>
      <c r="E208" s="86" t="s">
        <v>132</v>
      </c>
      <c r="F208" s="86" t="s">
        <v>132</v>
      </c>
      <c r="G208" s="86" t="s">
        <v>51</v>
      </c>
    </row>
    <row r="209" spans="1:7" ht="15">
      <c r="A209" s="86" t="s">
        <v>58</v>
      </c>
      <c r="B209" s="86" t="s">
        <v>600</v>
      </c>
      <c r="C209" s="86" t="s">
        <v>607</v>
      </c>
      <c r="D209" s="86" t="s">
        <v>158</v>
      </c>
      <c r="E209" s="86" t="s">
        <v>118</v>
      </c>
      <c r="F209" s="86" t="s">
        <v>118</v>
      </c>
      <c r="G209" s="86" t="s">
        <v>157</v>
      </c>
    </row>
    <row r="210" spans="1:7" ht="15">
      <c r="A210" s="86" t="s">
        <v>58</v>
      </c>
      <c r="B210" s="86" t="s">
        <v>600</v>
      </c>
      <c r="C210" s="86" t="s">
        <v>608</v>
      </c>
      <c r="D210" s="86" t="s">
        <v>133</v>
      </c>
      <c r="E210" s="86" t="s">
        <v>132</v>
      </c>
      <c r="F210" s="86" t="s">
        <v>132</v>
      </c>
      <c r="G210" s="86" t="s">
        <v>133</v>
      </c>
    </row>
    <row r="211" spans="1:7" ht="15">
      <c r="A211" s="86" t="s">
        <v>58</v>
      </c>
      <c r="B211" s="86" t="s">
        <v>600</v>
      </c>
      <c r="C211" s="86" t="s">
        <v>609</v>
      </c>
      <c r="D211" s="86" t="s">
        <v>130</v>
      </c>
      <c r="E211" s="86" t="s">
        <v>114</v>
      </c>
      <c r="F211" s="86" t="s">
        <v>114</v>
      </c>
      <c r="G211" s="86" t="s">
        <v>41</v>
      </c>
    </row>
    <row r="212" spans="1:7" ht="15">
      <c r="A212" s="86" t="s">
        <v>58</v>
      </c>
      <c r="B212" s="86" t="s">
        <v>600</v>
      </c>
      <c r="C212" s="86" t="s">
        <v>610</v>
      </c>
      <c r="D212" s="86" t="s">
        <v>130</v>
      </c>
      <c r="E212" s="86" t="s">
        <v>115</v>
      </c>
      <c r="F212" s="86" t="s">
        <v>115</v>
      </c>
      <c r="G212" s="86" t="s">
        <v>41</v>
      </c>
    </row>
    <row r="213" spans="1:7" ht="15">
      <c r="A213" s="86" t="s">
        <v>58</v>
      </c>
      <c r="B213" s="86" t="s">
        <v>600</v>
      </c>
      <c r="C213" s="86" t="s">
        <v>611</v>
      </c>
      <c r="D213" s="86" t="s">
        <v>122</v>
      </c>
      <c r="E213" s="86" t="s">
        <v>115</v>
      </c>
      <c r="F213" s="86" t="s">
        <v>115</v>
      </c>
      <c r="G213" s="86" t="s">
        <v>122</v>
      </c>
    </row>
    <row r="214" spans="1:7" ht="15">
      <c r="A214" s="86" t="s">
        <v>58</v>
      </c>
      <c r="B214" s="86" t="s">
        <v>600</v>
      </c>
      <c r="C214" s="86" t="s">
        <v>612</v>
      </c>
      <c r="D214" s="86" t="s">
        <v>160</v>
      </c>
      <c r="E214" s="86" t="s">
        <v>123</v>
      </c>
      <c r="F214" s="86" t="s">
        <v>123</v>
      </c>
      <c r="G214" s="86" t="s">
        <v>160</v>
      </c>
    </row>
    <row r="215" spans="1:7" ht="15">
      <c r="A215" s="86" t="s">
        <v>58</v>
      </c>
      <c r="B215" s="86" t="s">
        <v>600</v>
      </c>
      <c r="C215" s="86" t="s">
        <v>613</v>
      </c>
      <c r="D215" s="86" t="s">
        <v>136</v>
      </c>
      <c r="E215" s="86" t="s">
        <v>128</v>
      </c>
      <c r="F215" s="86" t="s">
        <v>128</v>
      </c>
      <c r="G215" s="86" t="s">
        <v>136</v>
      </c>
    </row>
    <row r="216" spans="1:7" ht="15">
      <c r="A216" s="86" t="s">
        <v>58</v>
      </c>
      <c r="B216" s="86" t="s">
        <v>600</v>
      </c>
      <c r="C216" s="86" t="s">
        <v>614</v>
      </c>
      <c r="D216" s="86" t="s">
        <v>59</v>
      </c>
      <c r="E216" s="86" t="s">
        <v>123</v>
      </c>
      <c r="F216" s="86" t="s">
        <v>123</v>
      </c>
      <c r="G216" s="86" t="s">
        <v>59</v>
      </c>
    </row>
    <row r="217" spans="1:7" ht="15">
      <c r="A217" s="86" t="s">
        <v>58</v>
      </c>
      <c r="B217" s="86" t="s">
        <v>600</v>
      </c>
      <c r="C217" s="86" t="s">
        <v>615</v>
      </c>
      <c r="D217" s="86" t="s">
        <v>134</v>
      </c>
      <c r="E217" s="86" t="s">
        <v>138</v>
      </c>
      <c r="F217" s="86" t="s">
        <v>138</v>
      </c>
      <c r="G217" s="86" t="s">
        <v>134</v>
      </c>
    </row>
    <row r="218" spans="1:7" ht="15">
      <c r="A218" s="86" t="s">
        <v>58</v>
      </c>
      <c r="B218" s="86" t="s">
        <v>600</v>
      </c>
      <c r="C218" s="86" t="s">
        <v>616</v>
      </c>
      <c r="D218" s="86" t="s">
        <v>134</v>
      </c>
      <c r="E218" s="86" t="s">
        <v>132</v>
      </c>
      <c r="F218" s="86" t="s">
        <v>132</v>
      </c>
      <c r="G218" s="86" t="s">
        <v>134</v>
      </c>
    </row>
    <row r="219" spans="1:7" ht="15">
      <c r="A219" s="86" t="s">
        <v>58</v>
      </c>
      <c r="B219" s="86" t="s">
        <v>600</v>
      </c>
      <c r="C219" s="86" t="s">
        <v>617</v>
      </c>
      <c r="D219" s="86" t="s">
        <v>126</v>
      </c>
      <c r="E219" s="86" t="s">
        <v>114</v>
      </c>
      <c r="F219" s="86" t="s">
        <v>114</v>
      </c>
      <c r="G219" s="86" t="s">
        <v>126</v>
      </c>
    </row>
    <row r="220" spans="1:7" ht="15">
      <c r="A220" s="86" t="s">
        <v>58</v>
      </c>
      <c r="B220" s="86" t="s">
        <v>600</v>
      </c>
      <c r="C220" s="86" t="s">
        <v>618</v>
      </c>
      <c r="D220" s="86" t="s">
        <v>120</v>
      </c>
      <c r="E220" s="86" t="s">
        <v>114</v>
      </c>
      <c r="F220" s="86" t="s">
        <v>114</v>
      </c>
      <c r="G220" s="86" t="s">
        <v>120</v>
      </c>
    </row>
    <row r="221" spans="1:7" ht="15">
      <c r="A221" s="86" t="s">
        <v>58</v>
      </c>
      <c r="B221" s="86" t="s">
        <v>600</v>
      </c>
      <c r="C221" s="86" t="s">
        <v>619</v>
      </c>
      <c r="D221" s="86" t="s">
        <v>52</v>
      </c>
      <c r="E221" s="86" t="s">
        <v>128</v>
      </c>
      <c r="F221" s="86" t="s">
        <v>128</v>
      </c>
      <c r="G221" s="86" t="s">
        <v>52</v>
      </c>
    </row>
    <row r="222" spans="1:7" ht="15">
      <c r="A222" s="86" t="s">
        <v>58</v>
      </c>
      <c r="B222" s="86" t="s">
        <v>600</v>
      </c>
      <c r="C222" s="86" t="s">
        <v>620</v>
      </c>
      <c r="D222" s="86" t="s">
        <v>129</v>
      </c>
      <c r="E222" s="86" t="s">
        <v>128</v>
      </c>
      <c r="F222" s="86" t="s">
        <v>128</v>
      </c>
      <c r="G222" s="86" t="s">
        <v>129</v>
      </c>
    </row>
    <row r="223" spans="1:7" ht="15">
      <c r="A223" s="86" t="s">
        <v>58</v>
      </c>
      <c r="B223" s="86" t="s">
        <v>600</v>
      </c>
      <c r="C223" s="86" t="s">
        <v>621</v>
      </c>
      <c r="D223" s="86" t="s">
        <v>41</v>
      </c>
      <c r="E223" s="86" t="s">
        <v>114</v>
      </c>
      <c r="F223" s="86" t="s">
        <v>114</v>
      </c>
      <c r="G223" s="86" t="s">
        <v>41</v>
      </c>
    </row>
    <row r="224" spans="1:7" ht="15">
      <c r="A224" s="86" t="s">
        <v>58</v>
      </c>
      <c r="B224" s="86" t="s">
        <v>600</v>
      </c>
      <c r="C224" s="86" t="s">
        <v>622</v>
      </c>
      <c r="D224" s="86" t="s">
        <v>153</v>
      </c>
      <c r="E224" s="86" t="s">
        <v>132</v>
      </c>
      <c r="F224" s="86" t="s">
        <v>132</v>
      </c>
      <c r="G224" s="86" t="s">
        <v>153</v>
      </c>
    </row>
    <row r="225" spans="1:7" ht="15">
      <c r="A225" s="86" t="s">
        <v>58</v>
      </c>
      <c r="B225" s="86" t="s">
        <v>600</v>
      </c>
      <c r="C225" s="86" t="s">
        <v>623</v>
      </c>
      <c r="D225" s="86" t="s">
        <v>53</v>
      </c>
      <c r="E225" s="86" t="s">
        <v>132</v>
      </c>
      <c r="F225" s="86" t="s">
        <v>132</v>
      </c>
      <c r="G225" s="86" t="s">
        <v>53</v>
      </c>
    </row>
    <row r="226" spans="1:7" ht="15">
      <c r="A226" s="86" t="s">
        <v>58</v>
      </c>
      <c r="B226" s="86" t="s">
        <v>600</v>
      </c>
      <c r="C226" s="86" t="s">
        <v>624</v>
      </c>
      <c r="D226" s="86" t="s">
        <v>145</v>
      </c>
      <c r="E226" s="86" t="s">
        <v>138</v>
      </c>
      <c r="F226" s="86" t="s">
        <v>138</v>
      </c>
      <c r="G226" s="86" t="s">
        <v>145</v>
      </c>
    </row>
    <row r="227" spans="1:7" ht="15">
      <c r="A227" s="86" t="s">
        <v>58</v>
      </c>
      <c r="B227" s="86" t="s">
        <v>600</v>
      </c>
      <c r="C227" s="86" t="s">
        <v>625</v>
      </c>
      <c r="D227" s="86" t="s">
        <v>145</v>
      </c>
      <c r="E227" s="86" t="s">
        <v>115</v>
      </c>
      <c r="F227" s="86" t="s">
        <v>115</v>
      </c>
      <c r="G227" s="86" t="s">
        <v>145</v>
      </c>
    </row>
    <row r="228" spans="1:7" ht="15">
      <c r="A228" s="86" t="s">
        <v>58</v>
      </c>
      <c r="B228" s="86" t="s">
        <v>600</v>
      </c>
      <c r="C228" s="86" t="s">
        <v>626</v>
      </c>
      <c r="D228" s="86" t="s">
        <v>54</v>
      </c>
      <c r="E228" s="86" t="s">
        <v>132</v>
      </c>
      <c r="F228" s="86" t="s">
        <v>132</v>
      </c>
      <c r="G228" s="86" t="s">
        <v>153</v>
      </c>
    </row>
    <row r="229" spans="1:7" ht="15">
      <c r="A229" s="86" t="s">
        <v>58</v>
      </c>
      <c r="B229" s="86" t="s">
        <v>600</v>
      </c>
      <c r="C229" s="86" t="s">
        <v>627</v>
      </c>
      <c r="D229" s="86" t="s">
        <v>253</v>
      </c>
      <c r="E229" s="86" t="s">
        <v>123</v>
      </c>
      <c r="F229" s="86" t="s">
        <v>123</v>
      </c>
      <c r="G229" s="86" t="s">
        <v>121</v>
      </c>
    </row>
    <row r="230" spans="1:7" ht="15">
      <c r="A230" s="86" t="s">
        <v>58</v>
      </c>
      <c r="B230" s="86" t="s">
        <v>600</v>
      </c>
      <c r="C230" s="86" t="s">
        <v>628</v>
      </c>
      <c r="D230" s="86" t="s">
        <v>55</v>
      </c>
      <c r="E230" s="86" t="s">
        <v>115</v>
      </c>
      <c r="F230" s="86" t="s">
        <v>115</v>
      </c>
      <c r="G230" s="86" t="s">
        <v>121</v>
      </c>
    </row>
    <row r="231" spans="1:7" ht="15">
      <c r="A231" s="86" t="s">
        <v>58</v>
      </c>
      <c r="B231" s="86" t="s">
        <v>600</v>
      </c>
      <c r="C231" s="86" t="s">
        <v>629</v>
      </c>
      <c r="D231" s="86" t="s">
        <v>55</v>
      </c>
      <c r="E231" s="86" t="s">
        <v>123</v>
      </c>
      <c r="F231" s="86" t="s">
        <v>123</v>
      </c>
      <c r="G231" s="86" t="s">
        <v>121</v>
      </c>
    </row>
    <row r="232" spans="1:7" ht="15">
      <c r="A232" s="86" t="s">
        <v>58</v>
      </c>
      <c r="B232" s="86" t="s">
        <v>600</v>
      </c>
      <c r="C232" s="86" t="s">
        <v>630</v>
      </c>
      <c r="D232" s="86" t="s">
        <v>56</v>
      </c>
      <c r="E232" s="86" t="s">
        <v>118</v>
      </c>
      <c r="F232" s="86" t="s">
        <v>118</v>
      </c>
      <c r="G232" s="86" t="s">
        <v>56</v>
      </c>
    </row>
    <row r="233" spans="1:7" ht="15">
      <c r="A233" s="86" t="s">
        <v>58</v>
      </c>
      <c r="B233" s="86" t="s">
        <v>600</v>
      </c>
      <c r="C233" s="86" t="s">
        <v>631</v>
      </c>
      <c r="D233" s="86" t="s">
        <v>57</v>
      </c>
      <c r="E233" s="86" t="s">
        <v>128</v>
      </c>
      <c r="F233" s="86" t="s">
        <v>128</v>
      </c>
      <c r="G233" s="86" t="s">
        <v>57</v>
      </c>
    </row>
    <row r="234" spans="1:7" ht="15">
      <c r="A234" s="86" t="s">
        <v>58</v>
      </c>
      <c r="B234" s="86" t="s">
        <v>600</v>
      </c>
      <c r="C234" s="86" t="s">
        <v>632</v>
      </c>
      <c r="D234" s="86" t="s">
        <v>135</v>
      </c>
      <c r="E234" s="86" t="s">
        <v>132</v>
      </c>
      <c r="F234" s="86" t="s">
        <v>132</v>
      </c>
      <c r="G234" s="86" t="s">
        <v>135</v>
      </c>
    </row>
    <row r="235" spans="1:7" ht="15">
      <c r="A235" s="86" t="s">
        <v>58</v>
      </c>
      <c r="B235" s="86" t="s">
        <v>600</v>
      </c>
      <c r="C235" s="86" t="s">
        <v>633</v>
      </c>
      <c r="D235" s="86" t="s">
        <v>131</v>
      </c>
      <c r="E235" s="86" t="s">
        <v>114</v>
      </c>
      <c r="F235" s="86" t="s">
        <v>114</v>
      </c>
      <c r="G235" s="86" t="s">
        <v>131</v>
      </c>
    </row>
    <row r="236" spans="1:7" ht="15">
      <c r="A236" s="86" t="s">
        <v>58</v>
      </c>
      <c r="B236" s="86" t="s">
        <v>600</v>
      </c>
      <c r="C236" s="86" t="s">
        <v>634</v>
      </c>
      <c r="D236" s="86" t="s">
        <v>116</v>
      </c>
      <c r="E236" s="86" t="s">
        <v>138</v>
      </c>
      <c r="F236" s="86" t="s">
        <v>138</v>
      </c>
      <c r="G236" s="86" t="s">
        <v>116</v>
      </c>
    </row>
    <row r="237" spans="1:7" ht="15">
      <c r="A237" s="86" t="s">
        <v>58</v>
      </c>
      <c r="B237" s="86" t="s">
        <v>600</v>
      </c>
      <c r="C237" s="86" t="s">
        <v>635</v>
      </c>
      <c r="D237" s="86" t="s">
        <v>116</v>
      </c>
      <c r="E237" s="86" t="s">
        <v>115</v>
      </c>
      <c r="F237" s="86" t="s">
        <v>115</v>
      </c>
      <c r="G237" s="86" t="s">
        <v>116</v>
      </c>
    </row>
    <row r="238" spans="1:7" ht="15">
      <c r="A238" s="86" t="s">
        <v>58</v>
      </c>
      <c r="B238" s="86" t="s">
        <v>600</v>
      </c>
      <c r="C238" s="86" t="s">
        <v>636</v>
      </c>
      <c r="D238" s="86" t="s">
        <v>127</v>
      </c>
      <c r="E238" s="86" t="s">
        <v>114</v>
      </c>
      <c r="F238" s="86" t="s">
        <v>114</v>
      </c>
      <c r="G238" s="86" t="s">
        <v>127</v>
      </c>
    </row>
    <row r="239" spans="1:7" ht="15">
      <c r="A239" s="86" t="s">
        <v>58</v>
      </c>
      <c r="B239" s="86" t="s">
        <v>600</v>
      </c>
      <c r="C239" s="86" t="s">
        <v>637</v>
      </c>
      <c r="D239" s="86" t="s">
        <v>124</v>
      </c>
      <c r="E239" s="86" t="s">
        <v>123</v>
      </c>
      <c r="F239" s="86" t="s">
        <v>123</v>
      </c>
      <c r="G239" s="86" t="s">
        <v>121</v>
      </c>
    </row>
    <row r="240" spans="1:7" ht="15">
      <c r="A240" s="86" t="s">
        <v>19</v>
      </c>
      <c r="B240" s="86" t="s">
        <v>600</v>
      </c>
      <c r="C240" s="86" t="s">
        <v>638</v>
      </c>
      <c r="D240" s="86" t="s">
        <v>272</v>
      </c>
      <c r="E240" s="86" t="s">
        <v>106</v>
      </c>
      <c r="F240" s="86" t="s">
        <v>106</v>
      </c>
      <c r="G240" s="86" t="s">
        <v>272</v>
      </c>
    </row>
    <row r="241" spans="1:7" ht="15">
      <c r="A241" s="86" t="s">
        <v>19</v>
      </c>
      <c r="B241" s="86" t="s">
        <v>600</v>
      </c>
      <c r="C241" s="86" t="s">
        <v>639</v>
      </c>
      <c r="D241" s="86" t="s">
        <v>81</v>
      </c>
      <c r="E241" s="86" t="s">
        <v>106</v>
      </c>
      <c r="F241" s="86" t="s">
        <v>106</v>
      </c>
      <c r="G241" s="86" t="s">
        <v>81</v>
      </c>
    </row>
    <row r="242" spans="1:7" ht="15">
      <c r="A242" s="86" t="s">
        <v>19</v>
      </c>
      <c r="B242" s="86" t="s">
        <v>600</v>
      </c>
      <c r="C242" s="86" t="s">
        <v>640</v>
      </c>
      <c r="D242" s="86" t="s">
        <v>267</v>
      </c>
      <c r="E242" s="86" t="s">
        <v>106</v>
      </c>
      <c r="F242" s="86" t="s">
        <v>106</v>
      </c>
      <c r="G242" s="86" t="s">
        <v>267</v>
      </c>
    </row>
    <row r="243" spans="1:7" ht="15">
      <c r="A243" s="86" t="s">
        <v>19</v>
      </c>
      <c r="B243" s="86" t="s">
        <v>600</v>
      </c>
      <c r="C243" s="86" t="s">
        <v>641</v>
      </c>
      <c r="D243" s="86" t="s">
        <v>22</v>
      </c>
      <c r="E243" s="86" t="s">
        <v>106</v>
      </c>
      <c r="F243" s="86" t="s">
        <v>106</v>
      </c>
      <c r="G243" s="86" t="s">
        <v>22</v>
      </c>
    </row>
    <row r="244" spans="1:7" ht="15">
      <c r="A244" s="86" t="s">
        <v>19</v>
      </c>
      <c r="B244" s="86" t="s">
        <v>600</v>
      </c>
      <c r="C244" s="86" t="s">
        <v>642</v>
      </c>
      <c r="D244" s="86" t="s">
        <v>269</v>
      </c>
      <c r="E244" s="86" t="s">
        <v>106</v>
      </c>
      <c r="F244" s="86" t="s">
        <v>106</v>
      </c>
      <c r="G244" s="86" t="s">
        <v>269</v>
      </c>
    </row>
    <row r="245" spans="1:7" ht="15">
      <c r="A245" s="86" t="s">
        <v>19</v>
      </c>
      <c r="B245" s="86" t="s">
        <v>600</v>
      </c>
      <c r="C245" s="86" t="s">
        <v>643</v>
      </c>
      <c r="D245" s="86" t="s">
        <v>41</v>
      </c>
      <c r="E245" s="86" t="s">
        <v>106</v>
      </c>
      <c r="F245" s="86" t="s">
        <v>106</v>
      </c>
      <c r="G245" s="86" t="s">
        <v>41</v>
      </c>
    </row>
    <row r="246" spans="1:7" ht="15">
      <c r="A246" s="86" t="s">
        <v>19</v>
      </c>
      <c r="B246" s="86" t="s">
        <v>600</v>
      </c>
      <c r="C246" s="86" t="s">
        <v>644</v>
      </c>
      <c r="D246" s="86" t="s">
        <v>26</v>
      </c>
      <c r="E246" s="86" t="s">
        <v>106</v>
      </c>
      <c r="F246" s="86" t="s">
        <v>106</v>
      </c>
      <c r="G246" s="86" t="s">
        <v>72</v>
      </c>
    </row>
    <row r="247" spans="1:7" ht="15">
      <c r="A247" s="86" t="s">
        <v>19</v>
      </c>
      <c r="B247" s="86" t="s">
        <v>600</v>
      </c>
      <c r="C247" s="86" t="s">
        <v>645</v>
      </c>
      <c r="D247" s="86" t="s">
        <v>72</v>
      </c>
      <c r="E247" s="86" t="s">
        <v>107</v>
      </c>
      <c r="F247" s="86" t="s">
        <v>107</v>
      </c>
      <c r="G247" s="86" t="s">
        <v>72</v>
      </c>
    </row>
    <row r="248" spans="1:7" ht="15">
      <c r="A248" s="86" t="s">
        <v>19</v>
      </c>
      <c r="B248" s="86" t="s">
        <v>600</v>
      </c>
      <c r="C248" s="86" t="s">
        <v>646</v>
      </c>
      <c r="D248" s="86" t="s">
        <v>356</v>
      </c>
      <c r="E248" s="86" t="s">
        <v>106</v>
      </c>
      <c r="F248" s="86" t="s">
        <v>106</v>
      </c>
      <c r="G248" s="86" t="s">
        <v>356</v>
      </c>
    </row>
    <row r="249" spans="1:7" ht="15">
      <c r="A249" s="86" t="s">
        <v>19</v>
      </c>
      <c r="B249" s="86" t="s">
        <v>600</v>
      </c>
      <c r="C249" s="86" t="s">
        <v>647</v>
      </c>
      <c r="D249" s="86" t="s">
        <v>29</v>
      </c>
      <c r="E249" s="86" t="s">
        <v>107</v>
      </c>
      <c r="F249" s="86" t="s">
        <v>107</v>
      </c>
      <c r="G249" s="86" t="s">
        <v>29</v>
      </c>
    </row>
    <row r="250" spans="1:7" ht="15">
      <c r="A250" s="86" t="s">
        <v>19</v>
      </c>
      <c r="B250" s="86" t="s">
        <v>600</v>
      </c>
      <c r="C250" s="86" t="s">
        <v>648</v>
      </c>
      <c r="D250" s="86" t="s">
        <v>27</v>
      </c>
      <c r="E250" s="86" t="s">
        <v>106</v>
      </c>
      <c r="F250" s="86" t="s">
        <v>106</v>
      </c>
      <c r="G250" s="86" t="s">
        <v>27</v>
      </c>
    </row>
    <row r="251" spans="1:7" ht="15">
      <c r="A251" s="86" t="s">
        <v>359</v>
      </c>
      <c r="B251" s="86" t="s">
        <v>600</v>
      </c>
      <c r="C251" s="86" t="s">
        <v>649</v>
      </c>
      <c r="D251" s="86" t="s">
        <v>650</v>
      </c>
      <c r="E251" s="86" t="s">
        <v>485</v>
      </c>
      <c r="F251" s="86" t="s">
        <v>485</v>
      </c>
      <c r="G251" s="86" t="s">
        <v>651</v>
      </c>
    </row>
    <row r="252" spans="1:7" ht="15">
      <c r="A252" s="86" t="s">
        <v>359</v>
      </c>
      <c r="B252" s="86" t="s">
        <v>600</v>
      </c>
      <c r="C252" s="86" t="s">
        <v>652</v>
      </c>
      <c r="D252" s="86" t="s">
        <v>653</v>
      </c>
      <c r="E252" s="86" t="s">
        <v>485</v>
      </c>
      <c r="F252" s="86" t="s">
        <v>485</v>
      </c>
      <c r="G252" s="86" t="s">
        <v>651</v>
      </c>
    </row>
    <row r="253" spans="1:7" ht="15">
      <c r="A253" s="86" t="s">
        <v>359</v>
      </c>
      <c r="B253" s="86" t="s">
        <v>600</v>
      </c>
      <c r="C253" s="86" t="s">
        <v>654</v>
      </c>
      <c r="D253" s="86" t="s">
        <v>358</v>
      </c>
      <c r="E253" s="86" t="s">
        <v>485</v>
      </c>
      <c r="F253" s="86" t="s">
        <v>485</v>
      </c>
      <c r="G253" s="86" t="s">
        <v>358</v>
      </c>
    </row>
    <row r="254" spans="1:7" ht="15">
      <c r="A254" s="86" t="s">
        <v>359</v>
      </c>
      <c r="B254" s="86" t="s">
        <v>600</v>
      </c>
      <c r="C254" s="86" t="s">
        <v>655</v>
      </c>
      <c r="D254" s="86" t="s">
        <v>656</v>
      </c>
      <c r="E254" s="86" t="s">
        <v>485</v>
      </c>
      <c r="F254" s="86" t="s">
        <v>485</v>
      </c>
      <c r="G254" s="86" t="s">
        <v>651</v>
      </c>
    </row>
    <row r="255" spans="1:7" ht="15">
      <c r="A255" s="86" t="s">
        <v>359</v>
      </c>
      <c r="B255" s="86" t="s">
        <v>600</v>
      </c>
      <c r="C255" s="86" t="s">
        <v>657</v>
      </c>
      <c r="D255" s="86" t="s">
        <v>658</v>
      </c>
      <c r="E255" s="86" t="s">
        <v>485</v>
      </c>
      <c r="F255" s="86" t="s">
        <v>485</v>
      </c>
      <c r="G255" s="86" t="s">
        <v>651</v>
      </c>
    </row>
    <row r="256" spans="1:7" ht="15">
      <c r="A256" s="86" t="s">
        <v>359</v>
      </c>
      <c r="B256" s="86" t="s">
        <v>600</v>
      </c>
      <c r="C256" s="86" t="s">
        <v>659</v>
      </c>
      <c r="D256" s="86" t="s">
        <v>660</v>
      </c>
      <c r="E256" s="86" t="s">
        <v>485</v>
      </c>
      <c r="F256" s="86" t="s">
        <v>485</v>
      </c>
      <c r="G256" s="86" t="s">
        <v>651</v>
      </c>
    </row>
    <row r="257" spans="1:7" ht="15">
      <c r="A257" s="86" t="s">
        <v>285</v>
      </c>
      <c r="B257" s="86" t="s">
        <v>600</v>
      </c>
      <c r="C257" s="86" t="s">
        <v>661</v>
      </c>
      <c r="D257" s="86" t="s">
        <v>94</v>
      </c>
      <c r="E257" s="86" t="s">
        <v>93</v>
      </c>
      <c r="F257" s="86" t="s">
        <v>93</v>
      </c>
      <c r="G257" s="86" t="s">
        <v>94</v>
      </c>
    </row>
    <row r="258" spans="1:7" ht="15">
      <c r="A258" s="86" t="s">
        <v>285</v>
      </c>
      <c r="B258" s="86" t="s">
        <v>600</v>
      </c>
      <c r="C258" s="86" t="s">
        <v>662</v>
      </c>
      <c r="D258" s="86" t="s">
        <v>90</v>
      </c>
      <c r="E258" s="86" t="s">
        <v>91</v>
      </c>
      <c r="F258" s="86" t="s">
        <v>91</v>
      </c>
      <c r="G258" s="86" t="s">
        <v>90</v>
      </c>
    </row>
    <row r="259" spans="1:7" ht="15">
      <c r="A259" s="86" t="s">
        <v>285</v>
      </c>
      <c r="B259" s="86" t="s">
        <v>600</v>
      </c>
      <c r="C259" s="86" t="s">
        <v>663</v>
      </c>
      <c r="D259" s="86" t="s">
        <v>96</v>
      </c>
      <c r="E259" s="86" t="s">
        <v>93</v>
      </c>
      <c r="F259" s="86" t="s">
        <v>93</v>
      </c>
      <c r="G259" s="86" t="s">
        <v>651</v>
      </c>
    </row>
    <row r="260" spans="1:7" ht="15">
      <c r="A260" s="86" t="s">
        <v>285</v>
      </c>
      <c r="B260" s="86" t="s">
        <v>600</v>
      </c>
      <c r="C260" s="86" t="s">
        <v>664</v>
      </c>
      <c r="D260" s="86" t="s">
        <v>293</v>
      </c>
      <c r="E260" s="86" t="s">
        <v>93</v>
      </c>
      <c r="F260" s="86" t="s">
        <v>93</v>
      </c>
      <c r="G260" s="86" t="s">
        <v>293</v>
      </c>
    </row>
    <row r="261" spans="1:7" ht="15">
      <c r="A261" s="86" t="s">
        <v>285</v>
      </c>
      <c r="B261" s="86" t="s">
        <v>600</v>
      </c>
      <c r="C261" s="86" t="s">
        <v>665</v>
      </c>
      <c r="D261" s="86" t="s">
        <v>141</v>
      </c>
      <c r="E261" s="86" t="s">
        <v>91</v>
      </c>
      <c r="F261" s="86" t="s">
        <v>91</v>
      </c>
      <c r="G261" s="86" t="s">
        <v>651</v>
      </c>
    </row>
    <row r="262" spans="1:7" ht="15">
      <c r="A262" s="86" t="s">
        <v>285</v>
      </c>
      <c r="B262" s="86" t="s">
        <v>600</v>
      </c>
      <c r="C262" s="86" t="s">
        <v>666</v>
      </c>
      <c r="D262" s="86" t="s">
        <v>95</v>
      </c>
      <c r="E262" s="86" t="s">
        <v>93</v>
      </c>
      <c r="F262" s="86" t="s">
        <v>93</v>
      </c>
      <c r="G262" s="86" t="s">
        <v>95</v>
      </c>
    </row>
    <row r="263" spans="1:7" ht="15">
      <c r="A263" s="86" t="s">
        <v>285</v>
      </c>
      <c r="B263" s="86" t="s">
        <v>600</v>
      </c>
      <c r="C263" s="86" t="s">
        <v>667</v>
      </c>
      <c r="D263" s="86" t="s">
        <v>93</v>
      </c>
      <c r="E263" s="86" t="s">
        <v>93</v>
      </c>
      <c r="F263" s="86" t="s">
        <v>93</v>
      </c>
      <c r="G263" s="86" t="s">
        <v>93</v>
      </c>
    </row>
    <row r="264" spans="1:7" ht="15">
      <c r="A264" s="86" t="s">
        <v>285</v>
      </c>
      <c r="B264" s="86" t="s">
        <v>600</v>
      </c>
      <c r="C264" s="86" t="s">
        <v>668</v>
      </c>
      <c r="D264" s="86" t="s">
        <v>92</v>
      </c>
      <c r="E264" s="86" t="s">
        <v>91</v>
      </c>
      <c r="F264" s="86" t="s">
        <v>91</v>
      </c>
      <c r="G264" s="86" t="s">
        <v>92</v>
      </c>
    </row>
    <row r="265" spans="1:7" ht="15">
      <c r="A265" s="86" t="s">
        <v>285</v>
      </c>
      <c r="B265" s="86" t="s">
        <v>600</v>
      </c>
      <c r="C265" s="86" t="s">
        <v>669</v>
      </c>
      <c r="D265" s="86" t="s">
        <v>97</v>
      </c>
      <c r="E265" s="86" t="s">
        <v>93</v>
      </c>
      <c r="F265" s="86" t="s">
        <v>93</v>
      </c>
      <c r="G265" s="86" t="s">
        <v>97</v>
      </c>
    </row>
    <row r="266" spans="1:7" ht="15">
      <c r="A266" s="86" t="s">
        <v>71</v>
      </c>
      <c r="B266" s="86" t="s">
        <v>600</v>
      </c>
      <c r="C266" s="86" t="s">
        <v>670</v>
      </c>
      <c r="D266" s="86" t="s">
        <v>295</v>
      </c>
      <c r="E266" s="86" t="s">
        <v>83</v>
      </c>
      <c r="F266" s="86" t="s">
        <v>83</v>
      </c>
      <c r="G266" s="86" t="s">
        <v>295</v>
      </c>
    </row>
    <row r="267" spans="1:7" ht="15">
      <c r="A267" s="86" t="s">
        <v>71</v>
      </c>
      <c r="B267" s="86" t="s">
        <v>600</v>
      </c>
      <c r="C267" s="86" t="s">
        <v>671</v>
      </c>
      <c r="D267" s="86" t="s">
        <v>295</v>
      </c>
      <c r="E267" s="86" t="s">
        <v>86</v>
      </c>
      <c r="F267" s="86" t="s">
        <v>86</v>
      </c>
      <c r="G267" s="86" t="s">
        <v>295</v>
      </c>
    </row>
    <row r="268" spans="1:7" ht="15">
      <c r="A268" s="86" t="s">
        <v>71</v>
      </c>
      <c r="B268" s="86" t="s">
        <v>600</v>
      </c>
      <c r="C268" s="86" t="s">
        <v>672</v>
      </c>
      <c r="D268" s="86" t="s">
        <v>50</v>
      </c>
      <c r="E268" s="86" t="s">
        <v>118</v>
      </c>
      <c r="F268" s="86" t="s">
        <v>118</v>
      </c>
      <c r="G268" s="86" t="s">
        <v>651</v>
      </c>
    </row>
    <row r="269" spans="1:7" ht="15">
      <c r="A269" s="86" t="s">
        <v>71</v>
      </c>
      <c r="B269" s="86" t="s">
        <v>600</v>
      </c>
      <c r="C269" s="86" t="s">
        <v>673</v>
      </c>
      <c r="D269" s="86" t="s">
        <v>70</v>
      </c>
      <c r="E269" s="86" t="s">
        <v>87</v>
      </c>
      <c r="F269" s="86" t="s">
        <v>87</v>
      </c>
      <c r="G269" s="86" t="s">
        <v>70</v>
      </c>
    </row>
    <row r="270" spans="1:7" ht="15">
      <c r="A270" s="86" t="s">
        <v>71</v>
      </c>
      <c r="B270" s="86" t="s">
        <v>600</v>
      </c>
      <c r="C270" s="86" t="s">
        <v>674</v>
      </c>
      <c r="D270" s="86" t="s">
        <v>70</v>
      </c>
      <c r="E270" s="86" t="s">
        <v>83</v>
      </c>
      <c r="F270" s="86" t="s">
        <v>83</v>
      </c>
      <c r="G270" s="86" t="s">
        <v>70</v>
      </c>
    </row>
    <row r="271" spans="1:7" ht="15">
      <c r="A271" s="86" t="s">
        <v>71</v>
      </c>
      <c r="B271" s="86" t="s">
        <v>600</v>
      </c>
      <c r="C271" s="86" t="s">
        <v>675</v>
      </c>
      <c r="D271" s="86" t="s">
        <v>70</v>
      </c>
      <c r="E271" s="86" t="s">
        <v>86</v>
      </c>
      <c r="F271" s="86" t="s">
        <v>86</v>
      </c>
      <c r="G271" s="86" t="s">
        <v>70</v>
      </c>
    </row>
    <row r="272" spans="1:7" ht="15">
      <c r="A272" s="86" t="s">
        <v>71</v>
      </c>
      <c r="B272" s="86" t="s">
        <v>600</v>
      </c>
      <c r="C272" s="86" t="s">
        <v>676</v>
      </c>
      <c r="D272" s="86" t="s">
        <v>30</v>
      </c>
      <c r="E272" s="86" t="s">
        <v>87</v>
      </c>
      <c r="F272" s="86" t="s">
        <v>87</v>
      </c>
      <c r="G272" s="86" t="s">
        <v>30</v>
      </c>
    </row>
    <row r="273" spans="1:7" ht="15">
      <c r="A273" s="86" t="s">
        <v>71</v>
      </c>
      <c r="B273" s="86" t="s">
        <v>600</v>
      </c>
      <c r="C273" s="86" t="s">
        <v>677</v>
      </c>
      <c r="D273" s="86" t="s">
        <v>30</v>
      </c>
      <c r="E273" s="86" t="s">
        <v>83</v>
      </c>
      <c r="F273" s="86" t="s">
        <v>83</v>
      </c>
      <c r="G273" s="86" t="s">
        <v>30</v>
      </c>
    </row>
    <row r="274" spans="1:7" ht="15">
      <c r="A274" s="86" t="s">
        <v>71</v>
      </c>
      <c r="B274" s="86" t="s">
        <v>600</v>
      </c>
      <c r="C274" s="86" t="s">
        <v>678</v>
      </c>
      <c r="D274" s="86" t="s">
        <v>30</v>
      </c>
      <c r="E274" s="86" t="s">
        <v>86</v>
      </c>
      <c r="F274" s="86" t="s">
        <v>86</v>
      </c>
      <c r="G274" s="86" t="s">
        <v>30</v>
      </c>
    </row>
    <row r="275" spans="1:7" ht="15">
      <c r="A275" s="86" t="s">
        <v>71</v>
      </c>
      <c r="B275" s="86" t="s">
        <v>600</v>
      </c>
      <c r="C275" s="86" t="s">
        <v>679</v>
      </c>
      <c r="D275" s="86" t="s">
        <v>143</v>
      </c>
      <c r="E275" s="86" t="s">
        <v>83</v>
      </c>
      <c r="F275" s="86" t="s">
        <v>83</v>
      </c>
      <c r="G275" s="86" t="s">
        <v>651</v>
      </c>
    </row>
    <row r="276" spans="1:7" ht="15">
      <c r="A276" s="86" t="s">
        <v>71</v>
      </c>
      <c r="B276" s="86" t="s">
        <v>600</v>
      </c>
      <c r="C276" s="86" t="s">
        <v>680</v>
      </c>
      <c r="D276" s="86" t="s">
        <v>143</v>
      </c>
      <c r="E276" s="86" t="s">
        <v>84</v>
      </c>
      <c r="F276" s="86" t="s">
        <v>84</v>
      </c>
      <c r="G276" s="86" t="s">
        <v>651</v>
      </c>
    </row>
    <row r="277" spans="1:7" ht="15">
      <c r="A277" s="86" t="s">
        <v>71</v>
      </c>
      <c r="B277" s="86" t="s">
        <v>600</v>
      </c>
      <c r="C277" s="86" t="s">
        <v>681</v>
      </c>
      <c r="D277" s="86" t="s">
        <v>143</v>
      </c>
      <c r="E277" s="86" t="s">
        <v>86</v>
      </c>
      <c r="F277" s="86" t="s">
        <v>86</v>
      </c>
      <c r="G277" s="86" t="s">
        <v>651</v>
      </c>
    </row>
    <row r="278" spans="1:7" ht="15">
      <c r="A278" s="86" t="s">
        <v>71</v>
      </c>
      <c r="B278" s="86" t="s">
        <v>600</v>
      </c>
      <c r="C278" s="86" t="s">
        <v>682</v>
      </c>
      <c r="D278" s="86" t="s">
        <v>81</v>
      </c>
      <c r="E278" s="86" t="s">
        <v>83</v>
      </c>
      <c r="F278" s="86" t="s">
        <v>83</v>
      </c>
      <c r="G278" s="86" t="s">
        <v>651</v>
      </c>
    </row>
    <row r="279" spans="1:7" ht="15">
      <c r="A279" s="86" t="s">
        <v>71</v>
      </c>
      <c r="B279" s="86" t="s">
        <v>600</v>
      </c>
      <c r="C279" s="86" t="s">
        <v>683</v>
      </c>
      <c r="D279" s="86" t="s">
        <v>77</v>
      </c>
      <c r="E279" s="86" t="s">
        <v>84</v>
      </c>
      <c r="F279" s="86" t="s">
        <v>84</v>
      </c>
      <c r="G279" s="86" t="s">
        <v>68</v>
      </c>
    </row>
    <row r="280" spans="1:7" ht="15">
      <c r="A280" s="86" t="s">
        <v>71</v>
      </c>
      <c r="B280" s="86" t="s">
        <v>600</v>
      </c>
      <c r="C280" s="86" t="s">
        <v>684</v>
      </c>
      <c r="D280" s="86" t="s">
        <v>69</v>
      </c>
      <c r="E280" s="86" t="s">
        <v>85</v>
      </c>
      <c r="F280" s="86" t="s">
        <v>85</v>
      </c>
      <c r="G280" s="86" t="s">
        <v>69</v>
      </c>
    </row>
    <row r="281" spans="1:7" ht="15">
      <c r="A281" s="86" t="s">
        <v>71</v>
      </c>
      <c r="B281" s="86" t="s">
        <v>600</v>
      </c>
      <c r="C281" s="86" t="s">
        <v>685</v>
      </c>
      <c r="D281" s="86" t="s">
        <v>144</v>
      </c>
      <c r="E281" s="86" t="s">
        <v>83</v>
      </c>
      <c r="F281" s="86" t="s">
        <v>83</v>
      </c>
      <c r="G281" s="86" t="s">
        <v>144</v>
      </c>
    </row>
    <row r="282" spans="1:7" ht="15">
      <c r="A282" s="86" t="s">
        <v>71</v>
      </c>
      <c r="B282" s="86" t="s">
        <v>600</v>
      </c>
      <c r="C282" s="86" t="s">
        <v>686</v>
      </c>
      <c r="D282" s="86" t="s">
        <v>149</v>
      </c>
      <c r="E282" s="86" t="s">
        <v>83</v>
      </c>
      <c r="F282" s="86" t="s">
        <v>83</v>
      </c>
      <c r="G282" s="86" t="s">
        <v>44</v>
      </c>
    </row>
    <row r="283" spans="1:7" ht="15">
      <c r="A283" s="86" t="s">
        <v>71</v>
      </c>
      <c r="B283" s="86" t="s">
        <v>600</v>
      </c>
      <c r="C283" s="86" t="s">
        <v>687</v>
      </c>
      <c r="D283" s="86" t="s">
        <v>688</v>
      </c>
      <c r="E283" s="86" t="s">
        <v>85</v>
      </c>
      <c r="F283" s="86" t="s">
        <v>85</v>
      </c>
      <c r="G283" s="86" t="s">
        <v>651</v>
      </c>
    </row>
    <row r="284" spans="1:7" ht="15">
      <c r="A284" s="86" t="s">
        <v>71</v>
      </c>
      <c r="B284" s="86" t="s">
        <v>600</v>
      </c>
      <c r="C284" s="86" t="s">
        <v>689</v>
      </c>
      <c r="D284" s="86" t="s">
        <v>690</v>
      </c>
      <c r="E284" s="86" t="s">
        <v>85</v>
      </c>
      <c r="F284" s="86" t="s">
        <v>85</v>
      </c>
      <c r="G284" s="86" t="s">
        <v>651</v>
      </c>
    </row>
    <row r="285" spans="1:7" ht="15">
      <c r="A285" s="86" t="s">
        <v>71</v>
      </c>
      <c r="B285" s="86" t="s">
        <v>600</v>
      </c>
      <c r="C285" s="86" t="s">
        <v>691</v>
      </c>
      <c r="D285" s="86" t="s">
        <v>23</v>
      </c>
      <c r="E285" s="86" t="s">
        <v>87</v>
      </c>
      <c r="F285" s="86" t="s">
        <v>87</v>
      </c>
      <c r="G285" s="86" t="s">
        <v>23</v>
      </c>
    </row>
    <row r="286" spans="1:7" ht="15">
      <c r="A286" s="86" t="s">
        <v>71</v>
      </c>
      <c r="B286" s="86" t="s">
        <v>600</v>
      </c>
      <c r="C286" s="86" t="s">
        <v>692</v>
      </c>
      <c r="D286" s="86" t="s">
        <v>23</v>
      </c>
      <c r="E286" s="86" t="s">
        <v>83</v>
      </c>
      <c r="F286" s="86" t="s">
        <v>83</v>
      </c>
      <c r="G286" s="86" t="s">
        <v>23</v>
      </c>
    </row>
    <row r="287" spans="1:7" ht="15">
      <c r="A287" s="86" t="s">
        <v>71</v>
      </c>
      <c r="B287" s="86" t="s">
        <v>600</v>
      </c>
      <c r="C287" s="86" t="s">
        <v>693</v>
      </c>
      <c r="D287" s="86" t="s">
        <v>23</v>
      </c>
      <c r="E287" s="86" t="s">
        <v>84</v>
      </c>
      <c r="F287" s="86" t="s">
        <v>84</v>
      </c>
      <c r="G287" s="86" t="s">
        <v>23</v>
      </c>
    </row>
    <row r="288" spans="1:7" ht="15">
      <c r="A288" s="86" t="s">
        <v>71</v>
      </c>
      <c r="B288" s="86" t="s">
        <v>600</v>
      </c>
      <c r="C288" s="86" t="s">
        <v>694</v>
      </c>
      <c r="D288" s="86" t="s">
        <v>23</v>
      </c>
      <c r="E288" s="86" t="s">
        <v>86</v>
      </c>
      <c r="F288" s="86" t="s">
        <v>86</v>
      </c>
      <c r="G288" s="86" t="s">
        <v>23</v>
      </c>
    </row>
    <row r="289" spans="1:7" ht="15">
      <c r="A289" s="86" t="s">
        <v>71</v>
      </c>
      <c r="B289" s="86" t="s">
        <v>600</v>
      </c>
      <c r="C289" s="86" t="s">
        <v>695</v>
      </c>
      <c r="D289" s="86" t="s">
        <v>150</v>
      </c>
      <c r="E289" s="86" t="s">
        <v>85</v>
      </c>
      <c r="F289" s="86" t="s">
        <v>85</v>
      </c>
      <c r="G289" s="86" t="s">
        <v>68</v>
      </c>
    </row>
    <row r="290" spans="1:7" ht="15">
      <c r="A290" s="86" t="s">
        <v>71</v>
      </c>
      <c r="B290" s="86" t="s">
        <v>600</v>
      </c>
      <c r="C290" s="86" t="s">
        <v>696</v>
      </c>
      <c r="D290" s="86" t="s">
        <v>697</v>
      </c>
      <c r="E290" s="86" t="s">
        <v>83</v>
      </c>
      <c r="F290" s="86" t="s">
        <v>83</v>
      </c>
      <c r="G290" s="86" t="s">
        <v>651</v>
      </c>
    </row>
    <row r="291" spans="1:7" ht="15">
      <c r="A291" s="86" t="s">
        <v>71</v>
      </c>
      <c r="B291" s="86" t="s">
        <v>600</v>
      </c>
      <c r="C291" s="86" t="s">
        <v>698</v>
      </c>
      <c r="D291" s="86" t="s">
        <v>34</v>
      </c>
      <c r="E291" s="86" t="s">
        <v>83</v>
      </c>
      <c r="F291" s="86" t="s">
        <v>83</v>
      </c>
      <c r="G291" s="86" t="s">
        <v>67</v>
      </c>
    </row>
    <row r="292" spans="1:7" ht="15">
      <c r="A292" s="86" t="s">
        <v>71</v>
      </c>
      <c r="B292" s="86" t="s">
        <v>600</v>
      </c>
      <c r="C292" s="86" t="s">
        <v>699</v>
      </c>
      <c r="D292" s="86" t="s">
        <v>68</v>
      </c>
      <c r="E292" s="86" t="s">
        <v>87</v>
      </c>
      <c r="F292" s="86" t="s">
        <v>87</v>
      </c>
      <c r="G292" s="86" t="s">
        <v>68</v>
      </c>
    </row>
    <row r="293" spans="1:7" ht="15">
      <c r="A293" s="86" t="s">
        <v>71</v>
      </c>
      <c r="B293" s="86" t="s">
        <v>600</v>
      </c>
      <c r="C293" s="86" t="s">
        <v>700</v>
      </c>
      <c r="D293" s="86" t="s">
        <v>68</v>
      </c>
      <c r="E293" s="86" t="s">
        <v>83</v>
      </c>
      <c r="F293" s="86" t="s">
        <v>83</v>
      </c>
      <c r="G293" s="86" t="s">
        <v>68</v>
      </c>
    </row>
    <row r="294" spans="1:7" ht="15">
      <c r="A294" s="86" t="s">
        <v>71</v>
      </c>
      <c r="B294" s="86" t="s">
        <v>600</v>
      </c>
      <c r="C294" s="86" t="s">
        <v>701</v>
      </c>
      <c r="D294" s="86" t="s">
        <v>68</v>
      </c>
      <c r="E294" s="86" t="s">
        <v>84</v>
      </c>
      <c r="F294" s="86" t="s">
        <v>84</v>
      </c>
      <c r="G294" s="86" t="s">
        <v>68</v>
      </c>
    </row>
    <row r="295" spans="1:7" ht="15">
      <c r="A295" s="86" t="s">
        <v>71</v>
      </c>
      <c r="B295" s="86" t="s">
        <v>600</v>
      </c>
      <c r="C295" s="86" t="s">
        <v>702</v>
      </c>
      <c r="D295" s="86" t="s">
        <v>68</v>
      </c>
      <c r="E295" s="86" t="s">
        <v>85</v>
      </c>
      <c r="F295" s="86" t="s">
        <v>85</v>
      </c>
      <c r="G295" s="86" t="s">
        <v>68</v>
      </c>
    </row>
    <row r="296" spans="1:7" ht="15">
      <c r="A296" s="86" t="s">
        <v>71</v>
      </c>
      <c r="B296" s="86" t="s">
        <v>600</v>
      </c>
      <c r="C296" s="86" t="s">
        <v>703</v>
      </c>
      <c r="D296" s="86" t="s">
        <v>68</v>
      </c>
      <c r="E296" s="86" t="s">
        <v>86</v>
      </c>
      <c r="F296" s="86" t="s">
        <v>86</v>
      </c>
      <c r="G296" s="86" t="s">
        <v>68</v>
      </c>
    </row>
    <row r="297" spans="1:7" ht="15">
      <c r="A297" s="86" t="s">
        <v>71</v>
      </c>
      <c r="B297" s="86" t="s">
        <v>600</v>
      </c>
      <c r="C297" s="86" t="s">
        <v>704</v>
      </c>
      <c r="D297" s="86" t="s">
        <v>36</v>
      </c>
      <c r="E297" s="86" t="s">
        <v>87</v>
      </c>
      <c r="F297" s="86" t="s">
        <v>87</v>
      </c>
      <c r="G297" s="86" t="s">
        <v>26</v>
      </c>
    </row>
    <row r="298" spans="1:7" ht="15">
      <c r="A298" s="86" t="s">
        <v>71</v>
      </c>
      <c r="B298" s="86" t="s">
        <v>600</v>
      </c>
      <c r="C298" s="86" t="s">
        <v>705</v>
      </c>
      <c r="D298" s="86" t="s">
        <v>706</v>
      </c>
      <c r="E298" s="86" t="s">
        <v>87</v>
      </c>
      <c r="F298" s="86" t="s">
        <v>87</v>
      </c>
      <c r="G298" s="86" t="s">
        <v>651</v>
      </c>
    </row>
    <row r="299" spans="1:7" ht="15">
      <c r="A299" s="86" t="s">
        <v>71</v>
      </c>
      <c r="B299" s="86" t="s">
        <v>600</v>
      </c>
      <c r="C299" s="86" t="s">
        <v>707</v>
      </c>
      <c r="D299" s="86" t="s">
        <v>163</v>
      </c>
      <c r="E299" s="86" t="s">
        <v>87</v>
      </c>
      <c r="F299" s="86" t="s">
        <v>87</v>
      </c>
      <c r="G299" s="86" t="s">
        <v>23</v>
      </c>
    </row>
    <row r="300" spans="1:7" ht="15">
      <c r="A300" s="86" t="s">
        <v>71</v>
      </c>
      <c r="B300" s="86" t="s">
        <v>600</v>
      </c>
      <c r="C300" s="86" t="s">
        <v>708</v>
      </c>
      <c r="D300" s="86" t="s">
        <v>199</v>
      </c>
      <c r="E300" s="86" t="s">
        <v>87</v>
      </c>
      <c r="F300" s="86" t="s">
        <v>87</v>
      </c>
      <c r="G300" s="86" t="s">
        <v>68</v>
      </c>
    </row>
    <row r="301" spans="1:7" ht="15">
      <c r="A301" s="86" t="s">
        <v>71</v>
      </c>
      <c r="B301" s="86" t="s">
        <v>600</v>
      </c>
      <c r="C301" s="86" t="s">
        <v>709</v>
      </c>
      <c r="D301" s="86" t="s">
        <v>343</v>
      </c>
      <c r="E301" s="86" t="s">
        <v>87</v>
      </c>
      <c r="F301" s="86" t="s">
        <v>87</v>
      </c>
      <c r="G301" s="86" t="s">
        <v>32</v>
      </c>
    </row>
    <row r="302" spans="1:7" ht="15">
      <c r="A302" s="86" t="s">
        <v>71</v>
      </c>
      <c r="B302" s="86" t="s">
        <v>600</v>
      </c>
      <c r="C302" s="86" t="s">
        <v>710</v>
      </c>
      <c r="D302" s="86" t="s">
        <v>312</v>
      </c>
      <c r="E302" s="86" t="s">
        <v>87</v>
      </c>
      <c r="F302" s="86" t="s">
        <v>87</v>
      </c>
      <c r="G302" s="86" t="s">
        <v>42</v>
      </c>
    </row>
    <row r="303" spans="1:7" ht="15">
      <c r="A303" s="86" t="s">
        <v>71</v>
      </c>
      <c r="B303" s="86" t="s">
        <v>600</v>
      </c>
      <c r="C303" s="86" t="s">
        <v>711</v>
      </c>
      <c r="D303" s="86" t="s">
        <v>314</v>
      </c>
      <c r="E303" s="86" t="s">
        <v>87</v>
      </c>
      <c r="F303" s="86" t="s">
        <v>87</v>
      </c>
      <c r="G303" s="86" t="s">
        <v>33</v>
      </c>
    </row>
    <row r="304" spans="1:7" ht="15">
      <c r="A304" s="86" t="s">
        <v>71</v>
      </c>
      <c r="B304" s="86" t="s">
        <v>600</v>
      </c>
      <c r="C304" s="86" t="s">
        <v>712</v>
      </c>
      <c r="D304" s="86" t="s">
        <v>148</v>
      </c>
      <c r="E304" s="86" t="s">
        <v>87</v>
      </c>
      <c r="F304" s="86" t="s">
        <v>87</v>
      </c>
      <c r="G304" s="86" t="s">
        <v>23</v>
      </c>
    </row>
    <row r="305" spans="1:7" ht="15">
      <c r="A305" s="86" t="s">
        <v>71</v>
      </c>
      <c r="B305" s="86" t="s">
        <v>600</v>
      </c>
      <c r="C305" s="86" t="s">
        <v>713</v>
      </c>
      <c r="D305" s="86" t="s">
        <v>67</v>
      </c>
      <c r="E305" s="86" t="s">
        <v>84</v>
      </c>
      <c r="F305" s="86" t="s">
        <v>84</v>
      </c>
      <c r="G305" s="86" t="s">
        <v>67</v>
      </c>
    </row>
    <row r="306" spans="1:7" ht="15">
      <c r="A306" s="86" t="s">
        <v>71</v>
      </c>
      <c r="B306" s="86" t="s">
        <v>600</v>
      </c>
      <c r="C306" s="86" t="s">
        <v>714</v>
      </c>
      <c r="D306" s="86" t="s">
        <v>31</v>
      </c>
      <c r="E306" s="86" t="s">
        <v>83</v>
      </c>
      <c r="F306" s="86" t="s">
        <v>83</v>
      </c>
      <c r="G306" s="86" t="s">
        <v>31</v>
      </c>
    </row>
    <row r="307" spans="1:7" ht="15">
      <c r="A307" s="86" t="s">
        <v>71</v>
      </c>
      <c r="B307" s="86" t="s">
        <v>600</v>
      </c>
      <c r="C307" s="86" t="s">
        <v>715</v>
      </c>
      <c r="D307" s="86" t="s">
        <v>31</v>
      </c>
      <c r="E307" s="86" t="s">
        <v>86</v>
      </c>
      <c r="F307" s="86" t="s">
        <v>86</v>
      </c>
      <c r="G307" s="86" t="s">
        <v>31</v>
      </c>
    </row>
    <row r="308" spans="1:7" ht="15">
      <c r="A308" s="86" t="s">
        <v>71</v>
      </c>
      <c r="B308" s="86" t="s">
        <v>600</v>
      </c>
      <c r="C308" s="86" t="s">
        <v>716</v>
      </c>
      <c r="D308" s="86" t="s">
        <v>73</v>
      </c>
      <c r="E308" s="86" t="s">
        <v>83</v>
      </c>
      <c r="F308" s="86" t="s">
        <v>83</v>
      </c>
      <c r="G308" s="86" t="s">
        <v>64</v>
      </c>
    </row>
    <row r="309" spans="1:7" ht="15">
      <c r="A309" s="86" t="s">
        <v>71</v>
      </c>
      <c r="B309" s="86" t="s">
        <v>600</v>
      </c>
      <c r="C309" s="86" t="s">
        <v>717</v>
      </c>
      <c r="D309" s="86" t="s">
        <v>32</v>
      </c>
      <c r="E309" s="86" t="s">
        <v>87</v>
      </c>
      <c r="F309" s="86" t="s">
        <v>87</v>
      </c>
      <c r="G309" s="86" t="s">
        <v>32</v>
      </c>
    </row>
    <row r="310" spans="1:7" ht="15">
      <c r="A310" s="86" t="s">
        <v>71</v>
      </c>
      <c r="B310" s="86" t="s">
        <v>600</v>
      </c>
      <c r="C310" s="86" t="s">
        <v>718</v>
      </c>
      <c r="D310" s="86" t="s">
        <v>32</v>
      </c>
      <c r="E310" s="86" t="s">
        <v>83</v>
      </c>
      <c r="F310" s="86" t="s">
        <v>83</v>
      </c>
      <c r="G310" s="86" t="s">
        <v>32</v>
      </c>
    </row>
    <row r="311" spans="1:7" ht="15">
      <c r="A311" s="86" t="s">
        <v>71</v>
      </c>
      <c r="B311" s="86" t="s">
        <v>600</v>
      </c>
      <c r="C311" s="86" t="s">
        <v>719</v>
      </c>
      <c r="D311" s="86" t="s">
        <v>32</v>
      </c>
      <c r="E311" s="86" t="s">
        <v>85</v>
      </c>
      <c r="F311" s="86" t="s">
        <v>85</v>
      </c>
      <c r="G311" s="86" t="s">
        <v>32</v>
      </c>
    </row>
    <row r="312" spans="1:7" ht="15">
      <c r="A312" s="86" t="s">
        <v>71</v>
      </c>
      <c r="B312" s="86" t="s">
        <v>600</v>
      </c>
      <c r="C312" s="86" t="s">
        <v>720</v>
      </c>
      <c r="D312" s="86" t="s">
        <v>32</v>
      </c>
      <c r="E312" s="86" t="s">
        <v>86</v>
      </c>
      <c r="F312" s="86" t="s">
        <v>86</v>
      </c>
      <c r="G312" s="86" t="s">
        <v>32</v>
      </c>
    </row>
    <row r="313" spans="1:7" ht="15">
      <c r="A313" s="86" t="s">
        <v>71</v>
      </c>
      <c r="B313" s="86" t="s">
        <v>600</v>
      </c>
      <c r="C313" s="86" t="s">
        <v>721</v>
      </c>
      <c r="D313" s="86" t="s">
        <v>26</v>
      </c>
      <c r="E313" s="86" t="s">
        <v>87</v>
      </c>
      <c r="F313" s="86" t="s">
        <v>87</v>
      </c>
      <c r="G313" s="86" t="s">
        <v>26</v>
      </c>
    </row>
    <row r="314" spans="1:7" ht="15">
      <c r="A314" s="86" t="s">
        <v>71</v>
      </c>
      <c r="B314" s="86" t="s">
        <v>600</v>
      </c>
      <c r="C314" s="86" t="s">
        <v>722</v>
      </c>
      <c r="D314" s="86" t="s">
        <v>26</v>
      </c>
      <c r="E314" s="86" t="s">
        <v>83</v>
      </c>
      <c r="F314" s="86" t="s">
        <v>83</v>
      </c>
      <c r="G314" s="86" t="s">
        <v>26</v>
      </c>
    </row>
    <row r="315" spans="1:7" ht="15">
      <c r="A315" s="86" t="s">
        <v>71</v>
      </c>
      <c r="B315" s="86" t="s">
        <v>600</v>
      </c>
      <c r="C315" s="86" t="s">
        <v>723</v>
      </c>
      <c r="D315" s="86" t="s">
        <v>26</v>
      </c>
      <c r="E315" s="86" t="s">
        <v>84</v>
      </c>
      <c r="F315" s="86" t="s">
        <v>84</v>
      </c>
      <c r="G315" s="86" t="s">
        <v>26</v>
      </c>
    </row>
    <row r="316" spans="1:7" ht="15">
      <c r="A316" s="86" t="s">
        <v>71</v>
      </c>
      <c r="B316" s="86" t="s">
        <v>600</v>
      </c>
      <c r="C316" s="86" t="s">
        <v>724</v>
      </c>
      <c r="D316" s="86" t="s">
        <v>26</v>
      </c>
      <c r="E316" s="86" t="s">
        <v>85</v>
      </c>
      <c r="F316" s="86" t="s">
        <v>85</v>
      </c>
      <c r="G316" s="86" t="s">
        <v>26</v>
      </c>
    </row>
    <row r="317" spans="1:7" ht="15">
      <c r="A317" s="86" t="s">
        <v>71</v>
      </c>
      <c r="B317" s="86" t="s">
        <v>600</v>
      </c>
      <c r="C317" s="86" t="s">
        <v>725</v>
      </c>
      <c r="D317" s="86" t="s">
        <v>26</v>
      </c>
      <c r="E317" s="86" t="s">
        <v>86</v>
      </c>
      <c r="F317" s="86" t="s">
        <v>86</v>
      </c>
      <c r="G317" s="86" t="s">
        <v>26</v>
      </c>
    </row>
    <row r="318" spans="1:7" ht="15">
      <c r="A318" s="86" t="s">
        <v>71</v>
      </c>
      <c r="B318" s="86" t="s">
        <v>600</v>
      </c>
      <c r="C318" s="86" t="s">
        <v>726</v>
      </c>
      <c r="D318" s="86" t="s">
        <v>727</v>
      </c>
      <c r="E318" s="86" t="s">
        <v>85</v>
      </c>
      <c r="F318" s="86" t="s">
        <v>85</v>
      </c>
      <c r="G318" s="86" t="s">
        <v>651</v>
      </c>
    </row>
    <row r="319" spans="1:7" ht="15">
      <c r="A319" s="86" t="s">
        <v>71</v>
      </c>
      <c r="B319" s="86" t="s">
        <v>600</v>
      </c>
      <c r="C319" s="86" t="s">
        <v>728</v>
      </c>
      <c r="D319" s="86" t="s">
        <v>99</v>
      </c>
      <c r="E319" s="86" t="s">
        <v>84</v>
      </c>
      <c r="F319" s="86" t="s">
        <v>84</v>
      </c>
      <c r="G319" s="86" t="s">
        <v>651</v>
      </c>
    </row>
    <row r="320" spans="1:7" ht="15">
      <c r="A320" s="86" t="s">
        <v>71</v>
      </c>
      <c r="B320" s="86" t="s">
        <v>600</v>
      </c>
      <c r="C320" s="86" t="s">
        <v>729</v>
      </c>
      <c r="D320" s="86" t="s">
        <v>66</v>
      </c>
      <c r="E320" s="86" t="s">
        <v>83</v>
      </c>
      <c r="F320" s="86" t="s">
        <v>83</v>
      </c>
      <c r="G320" s="86" t="s">
        <v>66</v>
      </c>
    </row>
    <row r="321" spans="1:7" ht="15">
      <c r="A321" s="86" t="s">
        <v>71</v>
      </c>
      <c r="B321" s="86" t="s">
        <v>600</v>
      </c>
      <c r="C321" s="86" t="s">
        <v>730</v>
      </c>
      <c r="D321" s="86" t="s">
        <v>66</v>
      </c>
      <c r="E321" s="86" t="s">
        <v>86</v>
      </c>
      <c r="F321" s="86" t="s">
        <v>86</v>
      </c>
      <c r="G321" s="86" t="s">
        <v>66</v>
      </c>
    </row>
    <row r="322" spans="1:7" ht="15">
      <c r="A322" s="86" t="s">
        <v>71</v>
      </c>
      <c r="B322" s="86" t="s">
        <v>600</v>
      </c>
      <c r="C322" s="86" t="s">
        <v>731</v>
      </c>
      <c r="D322" s="86" t="s">
        <v>28</v>
      </c>
      <c r="E322" s="86" t="s">
        <v>83</v>
      </c>
      <c r="F322" s="86" t="s">
        <v>83</v>
      </c>
      <c r="G322" s="86" t="s">
        <v>28</v>
      </c>
    </row>
    <row r="323" spans="1:7" ht="15">
      <c r="A323" s="86" t="s">
        <v>71</v>
      </c>
      <c r="B323" s="86" t="s">
        <v>600</v>
      </c>
      <c r="C323" s="86" t="s">
        <v>732</v>
      </c>
      <c r="D323" s="86" t="s">
        <v>28</v>
      </c>
      <c r="E323" s="86" t="s">
        <v>86</v>
      </c>
      <c r="F323" s="86" t="s">
        <v>86</v>
      </c>
      <c r="G323" s="86" t="s">
        <v>28</v>
      </c>
    </row>
    <row r="324" spans="1:7" ht="15">
      <c r="A324" s="86" t="s">
        <v>71</v>
      </c>
      <c r="B324" s="86" t="s">
        <v>600</v>
      </c>
      <c r="C324" s="86" t="s">
        <v>733</v>
      </c>
      <c r="D324" s="86" t="s">
        <v>140</v>
      </c>
      <c r="E324" s="86" t="s">
        <v>85</v>
      </c>
      <c r="F324" s="86" t="s">
        <v>85</v>
      </c>
      <c r="G324" s="86" t="s">
        <v>651</v>
      </c>
    </row>
    <row r="325" spans="1:7" ht="15">
      <c r="A325" s="86" t="s">
        <v>71</v>
      </c>
      <c r="B325" s="86" t="s">
        <v>600</v>
      </c>
      <c r="C325" s="86" t="s">
        <v>734</v>
      </c>
      <c r="D325" s="86" t="s">
        <v>42</v>
      </c>
      <c r="E325" s="86" t="s">
        <v>87</v>
      </c>
      <c r="F325" s="86" t="s">
        <v>87</v>
      </c>
      <c r="G325" s="86" t="s">
        <v>42</v>
      </c>
    </row>
    <row r="326" spans="1:7" ht="15">
      <c r="A326" s="86" t="s">
        <v>71</v>
      </c>
      <c r="B326" s="86" t="s">
        <v>600</v>
      </c>
      <c r="C326" s="86" t="s">
        <v>735</v>
      </c>
      <c r="D326" s="86" t="s">
        <v>42</v>
      </c>
      <c r="E326" s="86" t="s">
        <v>83</v>
      </c>
      <c r="F326" s="86" t="s">
        <v>83</v>
      </c>
      <c r="G326" s="86" t="s">
        <v>42</v>
      </c>
    </row>
    <row r="327" spans="1:7" ht="15">
      <c r="A327" s="86" t="s">
        <v>71</v>
      </c>
      <c r="B327" s="86" t="s">
        <v>600</v>
      </c>
      <c r="C327" s="86" t="s">
        <v>736</v>
      </c>
      <c r="D327" s="86" t="s">
        <v>42</v>
      </c>
      <c r="E327" s="86" t="s">
        <v>86</v>
      </c>
      <c r="F327" s="86" t="s">
        <v>86</v>
      </c>
      <c r="G327" s="86" t="s">
        <v>42</v>
      </c>
    </row>
    <row r="328" spans="1:7" ht="15">
      <c r="A328" s="86" t="s">
        <v>71</v>
      </c>
      <c r="B328" s="86" t="s">
        <v>600</v>
      </c>
      <c r="C328" s="86" t="s">
        <v>737</v>
      </c>
      <c r="D328" s="86" t="s">
        <v>33</v>
      </c>
      <c r="E328" s="86" t="s">
        <v>87</v>
      </c>
      <c r="F328" s="86" t="s">
        <v>87</v>
      </c>
      <c r="G328" s="86" t="s">
        <v>33</v>
      </c>
    </row>
    <row r="329" spans="1:7" ht="15">
      <c r="A329" s="86" t="s">
        <v>71</v>
      </c>
      <c r="B329" s="86" t="s">
        <v>600</v>
      </c>
      <c r="C329" s="86" t="s">
        <v>738</v>
      </c>
      <c r="D329" s="86" t="s">
        <v>33</v>
      </c>
      <c r="E329" s="86" t="s">
        <v>83</v>
      </c>
      <c r="F329" s="86" t="s">
        <v>83</v>
      </c>
      <c r="G329" s="86" t="s">
        <v>33</v>
      </c>
    </row>
    <row r="330" spans="1:7" ht="15">
      <c r="A330" s="86" t="s">
        <v>71</v>
      </c>
      <c r="B330" s="86" t="s">
        <v>600</v>
      </c>
      <c r="C330" s="86" t="s">
        <v>739</v>
      </c>
      <c r="D330" s="86" t="s">
        <v>33</v>
      </c>
      <c r="E330" s="86" t="s">
        <v>84</v>
      </c>
      <c r="F330" s="86" t="s">
        <v>84</v>
      </c>
      <c r="G330" s="86" t="s">
        <v>33</v>
      </c>
    </row>
    <row r="331" spans="1:7" ht="15">
      <c r="A331" s="86" t="s">
        <v>71</v>
      </c>
      <c r="B331" s="86" t="s">
        <v>600</v>
      </c>
      <c r="C331" s="86" t="s">
        <v>740</v>
      </c>
      <c r="D331" s="86" t="s">
        <v>33</v>
      </c>
      <c r="E331" s="86" t="s">
        <v>86</v>
      </c>
      <c r="F331" s="86" t="s">
        <v>86</v>
      </c>
      <c r="G331" s="86" t="s">
        <v>33</v>
      </c>
    </row>
    <row r="332" spans="1:7" ht="15">
      <c r="A332" s="86" t="s">
        <v>71</v>
      </c>
      <c r="B332" s="86" t="s">
        <v>600</v>
      </c>
      <c r="C332" s="86" t="s">
        <v>741</v>
      </c>
      <c r="D332" s="86" t="s">
        <v>37</v>
      </c>
      <c r="E332" s="86" t="s">
        <v>83</v>
      </c>
      <c r="F332" s="86" t="s">
        <v>83</v>
      </c>
      <c r="G332" s="86" t="s">
        <v>26</v>
      </c>
    </row>
    <row r="333" spans="1:7" ht="15">
      <c r="A333" s="86" t="s">
        <v>71</v>
      </c>
      <c r="B333" s="86" t="s">
        <v>600</v>
      </c>
      <c r="C333" s="86" t="s">
        <v>742</v>
      </c>
      <c r="D333" s="86" t="s">
        <v>98</v>
      </c>
      <c r="E333" s="86" t="s">
        <v>86</v>
      </c>
      <c r="F333" s="86" t="s">
        <v>86</v>
      </c>
      <c r="G333" s="86" t="s">
        <v>651</v>
      </c>
    </row>
    <row r="334" spans="1:7" ht="15">
      <c r="A334" s="86" t="s">
        <v>71</v>
      </c>
      <c r="B334" s="86" t="s">
        <v>600</v>
      </c>
      <c r="C334" s="86" t="s">
        <v>743</v>
      </c>
      <c r="D334" s="86" t="s">
        <v>65</v>
      </c>
      <c r="E334" s="86" t="s">
        <v>84</v>
      </c>
      <c r="F334" s="86" t="s">
        <v>84</v>
      </c>
      <c r="G334" s="86" t="s">
        <v>65</v>
      </c>
    </row>
    <row r="335" spans="1:7" ht="15">
      <c r="A335" s="86" t="s">
        <v>71</v>
      </c>
      <c r="B335" s="86" t="s">
        <v>600</v>
      </c>
      <c r="C335" s="86" t="s">
        <v>744</v>
      </c>
      <c r="D335" s="86" t="s">
        <v>76</v>
      </c>
      <c r="E335" s="86" t="s">
        <v>83</v>
      </c>
      <c r="F335" s="86" t="s">
        <v>83</v>
      </c>
      <c r="G335" s="86" t="s">
        <v>76</v>
      </c>
    </row>
    <row r="336" spans="1:7" ht="15">
      <c r="A336" s="86" t="s">
        <v>71</v>
      </c>
      <c r="B336" s="86" t="s">
        <v>600</v>
      </c>
      <c r="C336" s="86" t="s">
        <v>745</v>
      </c>
      <c r="D336" s="86" t="s">
        <v>24</v>
      </c>
      <c r="E336" s="86" t="s">
        <v>83</v>
      </c>
      <c r="F336" s="86" t="s">
        <v>83</v>
      </c>
      <c r="G336" s="86" t="s">
        <v>44</v>
      </c>
    </row>
    <row r="337" spans="1:7" ht="15">
      <c r="A337" s="86" t="s">
        <v>71</v>
      </c>
      <c r="B337" s="86" t="s">
        <v>600</v>
      </c>
      <c r="C337" s="86" t="s">
        <v>746</v>
      </c>
      <c r="D337" s="86" t="s">
        <v>747</v>
      </c>
      <c r="E337" s="86" t="s">
        <v>83</v>
      </c>
      <c r="F337" s="86" t="s">
        <v>83</v>
      </c>
      <c r="G337" s="86" t="s">
        <v>651</v>
      </c>
    </row>
    <row r="338" spans="1:7" ht="15">
      <c r="A338" s="86" t="s">
        <v>71</v>
      </c>
      <c r="B338" s="86" t="s">
        <v>600</v>
      </c>
      <c r="C338" s="86" t="s">
        <v>748</v>
      </c>
      <c r="D338" s="86" t="s">
        <v>747</v>
      </c>
      <c r="E338" s="86" t="s">
        <v>84</v>
      </c>
      <c r="F338" s="86" t="s">
        <v>84</v>
      </c>
      <c r="G338" s="86" t="s">
        <v>651</v>
      </c>
    </row>
    <row r="339" spans="1:7" ht="15">
      <c r="A339" s="86" t="s">
        <v>71</v>
      </c>
      <c r="B339" s="86" t="s">
        <v>600</v>
      </c>
      <c r="C339" s="86" t="s">
        <v>749</v>
      </c>
      <c r="D339" s="86" t="s">
        <v>64</v>
      </c>
      <c r="E339" s="86" t="s">
        <v>83</v>
      </c>
      <c r="F339" s="86" t="s">
        <v>83</v>
      </c>
      <c r="G339" s="86" t="s">
        <v>64</v>
      </c>
    </row>
    <row r="340" spans="1:7" ht="15">
      <c r="A340" s="86" t="s">
        <v>71</v>
      </c>
      <c r="B340" s="86" t="s">
        <v>600</v>
      </c>
      <c r="C340" s="86" t="s">
        <v>750</v>
      </c>
      <c r="D340" s="86" t="s">
        <v>44</v>
      </c>
      <c r="E340" s="86" t="s">
        <v>83</v>
      </c>
      <c r="F340" s="86" t="s">
        <v>83</v>
      </c>
      <c r="G340" s="86" t="s">
        <v>44</v>
      </c>
    </row>
    <row r="341" spans="1:7" ht="15">
      <c r="A341" s="86" t="s">
        <v>71</v>
      </c>
      <c r="B341" s="86" t="s">
        <v>600</v>
      </c>
      <c r="C341" s="86" t="s">
        <v>751</v>
      </c>
      <c r="D341" s="86" t="s">
        <v>44</v>
      </c>
      <c r="E341" s="86" t="s">
        <v>84</v>
      </c>
      <c r="F341" s="86" t="s">
        <v>84</v>
      </c>
      <c r="G341" s="86" t="s">
        <v>44</v>
      </c>
    </row>
    <row r="342" spans="1:7" ht="15">
      <c r="A342" s="86" t="s">
        <v>71</v>
      </c>
      <c r="B342" s="86" t="s">
        <v>600</v>
      </c>
      <c r="C342" s="86" t="s">
        <v>752</v>
      </c>
      <c r="D342" s="86" t="s">
        <v>63</v>
      </c>
      <c r="E342" s="86" t="s">
        <v>87</v>
      </c>
      <c r="F342" s="86" t="s">
        <v>87</v>
      </c>
      <c r="G342" s="86" t="s">
        <v>63</v>
      </c>
    </row>
    <row r="343" spans="1:7" ht="15">
      <c r="A343" s="86" t="s">
        <v>71</v>
      </c>
      <c r="B343" s="86" t="s">
        <v>600</v>
      </c>
      <c r="C343" s="86" t="s">
        <v>753</v>
      </c>
      <c r="D343" s="86" t="s">
        <v>63</v>
      </c>
      <c r="E343" s="86" t="s">
        <v>85</v>
      </c>
      <c r="F343" s="86" t="s">
        <v>85</v>
      </c>
      <c r="G343" s="86" t="s">
        <v>63</v>
      </c>
    </row>
    <row r="344" spans="1:7" ht="15">
      <c r="A344" s="86" t="s">
        <v>71</v>
      </c>
      <c r="B344" s="86" t="s">
        <v>600</v>
      </c>
      <c r="C344" s="86" t="s">
        <v>754</v>
      </c>
      <c r="D344" s="86" t="s">
        <v>35</v>
      </c>
      <c r="E344" s="86" t="s">
        <v>83</v>
      </c>
      <c r="F344" s="86" t="s">
        <v>83</v>
      </c>
      <c r="G344" s="86" t="s">
        <v>44</v>
      </c>
    </row>
    <row r="345" spans="1:7" ht="15">
      <c r="A345" s="86" t="s">
        <v>71</v>
      </c>
      <c r="B345" s="86" t="s">
        <v>600</v>
      </c>
      <c r="C345" s="86" t="s">
        <v>755</v>
      </c>
      <c r="D345" s="86" t="s">
        <v>161</v>
      </c>
      <c r="E345" s="86" t="s">
        <v>83</v>
      </c>
      <c r="F345" s="86" t="s">
        <v>83</v>
      </c>
      <c r="G345" s="86" t="s">
        <v>64</v>
      </c>
    </row>
    <row r="346" spans="1:7" ht="15">
      <c r="A346" s="86" t="s">
        <v>71</v>
      </c>
      <c r="B346" s="86" t="s">
        <v>600</v>
      </c>
      <c r="C346" s="86" t="s">
        <v>756</v>
      </c>
      <c r="D346" s="86" t="s">
        <v>62</v>
      </c>
      <c r="E346" s="86" t="s">
        <v>84</v>
      </c>
      <c r="F346" s="86" t="s">
        <v>84</v>
      </c>
      <c r="G346" s="86" t="s">
        <v>62</v>
      </c>
    </row>
    <row r="347" spans="1:7" ht="15">
      <c r="A347" s="86" t="s">
        <v>71</v>
      </c>
      <c r="B347" s="86" t="s">
        <v>600</v>
      </c>
      <c r="C347" s="86" t="s">
        <v>757</v>
      </c>
      <c r="D347" s="86" t="s">
        <v>62</v>
      </c>
      <c r="E347" s="86" t="s">
        <v>85</v>
      </c>
      <c r="F347" s="86" t="s">
        <v>85</v>
      </c>
      <c r="G347" s="86" t="s">
        <v>62</v>
      </c>
    </row>
    <row r="348" spans="1:7" ht="15">
      <c r="A348" s="86" t="s">
        <v>71</v>
      </c>
      <c r="B348" s="86" t="s">
        <v>600</v>
      </c>
      <c r="C348" s="86" t="s">
        <v>758</v>
      </c>
      <c r="D348" s="86" t="s">
        <v>62</v>
      </c>
      <c r="E348" s="86" t="s">
        <v>86</v>
      </c>
      <c r="F348" s="86" t="s">
        <v>86</v>
      </c>
      <c r="G348" s="86" t="s">
        <v>62</v>
      </c>
    </row>
    <row r="349" spans="1:7" ht="15">
      <c r="A349" s="86" t="s">
        <v>759</v>
      </c>
      <c r="B349" s="86" t="s">
        <v>600</v>
      </c>
      <c r="C349" s="86" t="s">
        <v>760</v>
      </c>
      <c r="D349" s="86" t="s">
        <v>761</v>
      </c>
      <c r="E349" s="86" t="s">
        <v>762</v>
      </c>
      <c r="F349" s="86" t="s">
        <v>762</v>
      </c>
      <c r="G349" s="86" t="s">
        <v>651</v>
      </c>
    </row>
    <row r="350" spans="1:7" ht="15">
      <c r="A350" s="86" t="s">
        <v>71</v>
      </c>
      <c r="B350" s="86" t="s">
        <v>89</v>
      </c>
      <c r="C350" s="86" t="s">
        <v>763</v>
      </c>
      <c r="D350" s="86" t="s">
        <v>70</v>
      </c>
      <c r="E350" s="86" t="s">
        <v>86</v>
      </c>
      <c r="F350" s="86" t="s">
        <v>86</v>
      </c>
      <c r="G350" s="86" t="s">
        <v>70</v>
      </c>
    </row>
    <row r="351" spans="1:7" ht="15">
      <c r="A351" s="86" t="s">
        <v>71</v>
      </c>
      <c r="B351" s="86" t="s">
        <v>89</v>
      </c>
      <c r="C351" s="86" t="s">
        <v>764</v>
      </c>
      <c r="D351" s="86" t="s">
        <v>23</v>
      </c>
      <c r="E351" s="86" t="s">
        <v>83</v>
      </c>
      <c r="F351" s="86" t="s">
        <v>83</v>
      </c>
      <c r="G351" s="86" t="s">
        <v>23</v>
      </c>
    </row>
    <row r="352" spans="1:7" ht="15">
      <c r="A352" s="86" t="s">
        <v>71</v>
      </c>
      <c r="B352" s="86" t="s">
        <v>89</v>
      </c>
      <c r="C352" s="86" t="s">
        <v>765</v>
      </c>
      <c r="D352" s="86" t="s">
        <v>23</v>
      </c>
      <c r="E352" s="86" t="s">
        <v>86</v>
      </c>
      <c r="F352" s="86" t="s">
        <v>86</v>
      </c>
      <c r="G352" s="86" t="s">
        <v>23</v>
      </c>
    </row>
    <row r="353" spans="1:7" ht="15">
      <c r="A353" s="86" t="s">
        <v>71</v>
      </c>
      <c r="B353" s="86" t="s">
        <v>89</v>
      </c>
      <c r="C353" s="86" t="s">
        <v>766</v>
      </c>
      <c r="D353" s="86" t="s">
        <v>34</v>
      </c>
      <c r="E353" s="86" t="s">
        <v>83</v>
      </c>
      <c r="F353" s="86" t="s">
        <v>83</v>
      </c>
      <c r="G353" s="86" t="s">
        <v>67</v>
      </c>
    </row>
    <row r="354" spans="1:7" ht="15">
      <c r="A354" s="86" t="s">
        <v>71</v>
      </c>
      <c r="B354" s="86" t="s">
        <v>89</v>
      </c>
      <c r="C354" s="86" t="s">
        <v>767</v>
      </c>
      <c r="D354" s="86" t="s">
        <v>68</v>
      </c>
      <c r="E354" s="86" t="s">
        <v>83</v>
      </c>
      <c r="F354" s="86" t="s">
        <v>83</v>
      </c>
      <c r="G354" s="86" t="s">
        <v>68</v>
      </c>
    </row>
    <row r="355" spans="1:7" ht="15">
      <c r="A355" s="86" t="s">
        <v>71</v>
      </c>
      <c r="B355" s="86" t="s">
        <v>89</v>
      </c>
      <c r="C355" s="86" t="s">
        <v>768</v>
      </c>
      <c r="D355" s="86" t="s">
        <v>68</v>
      </c>
      <c r="E355" s="86" t="s">
        <v>84</v>
      </c>
      <c r="F355" s="86" t="s">
        <v>84</v>
      </c>
      <c r="G355" s="86" t="s">
        <v>68</v>
      </c>
    </row>
    <row r="356" spans="1:7" ht="15">
      <c r="A356" s="86" t="s">
        <v>71</v>
      </c>
      <c r="B356" s="86" t="s">
        <v>89</v>
      </c>
      <c r="C356" s="86" t="s">
        <v>769</v>
      </c>
      <c r="D356" s="86" t="s">
        <v>36</v>
      </c>
      <c r="E356" s="86" t="s">
        <v>87</v>
      </c>
      <c r="F356" s="86" t="s">
        <v>87</v>
      </c>
      <c r="G356" s="86" t="s">
        <v>26</v>
      </c>
    </row>
    <row r="357" spans="1:7" ht="15">
      <c r="A357" s="86" t="s">
        <v>71</v>
      </c>
      <c r="B357" s="86" t="s">
        <v>89</v>
      </c>
      <c r="C357" s="86" t="s">
        <v>770</v>
      </c>
      <c r="D357" s="86" t="s">
        <v>67</v>
      </c>
      <c r="E357" s="86" t="s">
        <v>83</v>
      </c>
      <c r="F357" s="86" t="s">
        <v>83</v>
      </c>
      <c r="G357" s="86" t="s">
        <v>67</v>
      </c>
    </row>
    <row r="358" spans="1:7" ht="15">
      <c r="A358" s="86" t="s">
        <v>71</v>
      </c>
      <c r="B358" s="86" t="s">
        <v>89</v>
      </c>
      <c r="C358" s="86" t="s">
        <v>771</v>
      </c>
      <c r="D358" s="86" t="s">
        <v>67</v>
      </c>
      <c r="E358" s="86" t="s">
        <v>84</v>
      </c>
      <c r="F358" s="86" t="s">
        <v>84</v>
      </c>
      <c r="G358" s="86" t="s">
        <v>67</v>
      </c>
    </row>
    <row r="359" spans="1:7" ht="15">
      <c r="A359" s="86" t="s">
        <v>71</v>
      </c>
      <c r="B359" s="86" t="s">
        <v>89</v>
      </c>
      <c r="C359" s="86" t="s">
        <v>772</v>
      </c>
      <c r="D359" s="86" t="s">
        <v>38</v>
      </c>
      <c r="E359" s="86" t="s">
        <v>83</v>
      </c>
      <c r="F359" s="86" t="s">
        <v>83</v>
      </c>
      <c r="G359" s="86" t="s">
        <v>26</v>
      </c>
    </row>
    <row r="360" spans="1:7" ht="15">
      <c r="A360" s="86" t="s">
        <v>71</v>
      </c>
      <c r="B360" s="86" t="s">
        <v>89</v>
      </c>
      <c r="C360" s="86" t="s">
        <v>773</v>
      </c>
      <c r="D360" s="86" t="s">
        <v>73</v>
      </c>
      <c r="E360" s="86" t="s">
        <v>83</v>
      </c>
      <c r="F360" s="86" t="s">
        <v>83</v>
      </c>
      <c r="G360" s="86" t="s">
        <v>64</v>
      </c>
    </row>
    <row r="361" spans="1:7" ht="15">
      <c r="A361" s="86" t="s">
        <v>71</v>
      </c>
      <c r="B361" s="86" t="s">
        <v>89</v>
      </c>
      <c r="C361" s="86" t="s">
        <v>774</v>
      </c>
      <c r="D361" s="86" t="s">
        <v>32</v>
      </c>
      <c r="E361" s="86" t="s">
        <v>83</v>
      </c>
      <c r="F361" s="86" t="s">
        <v>83</v>
      </c>
      <c r="G361" s="86" t="s">
        <v>32</v>
      </c>
    </row>
    <row r="362" spans="1:7" ht="15">
      <c r="A362" s="86" t="s">
        <v>71</v>
      </c>
      <c r="B362" s="86" t="s">
        <v>89</v>
      </c>
      <c r="C362" s="86" t="s">
        <v>775</v>
      </c>
      <c r="D362" s="86" t="s">
        <v>26</v>
      </c>
      <c r="E362" s="86" t="s">
        <v>87</v>
      </c>
      <c r="F362" s="86" t="s">
        <v>87</v>
      </c>
      <c r="G362" s="86" t="s">
        <v>26</v>
      </c>
    </row>
    <row r="363" spans="1:7" ht="15">
      <c r="A363" s="86" t="s">
        <v>71</v>
      </c>
      <c r="B363" s="86" t="s">
        <v>89</v>
      </c>
      <c r="C363" s="86" t="s">
        <v>776</v>
      </c>
      <c r="D363" s="86" t="s">
        <v>26</v>
      </c>
      <c r="E363" s="86" t="s">
        <v>83</v>
      </c>
      <c r="F363" s="86" t="s">
        <v>83</v>
      </c>
      <c r="G363" s="86" t="s">
        <v>26</v>
      </c>
    </row>
    <row r="364" spans="1:7" ht="15">
      <c r="A364" s="86" t="s">
        <v>71</v>
      </c>
      <c r="B364" s="86" t="s">
        <v>89</v>
      </c>
      <c r="C364" s="86" t="s">
        <v>777</v>
      </c>
      <c r="D364" s="86" t="s">
        <v>26</v>
      </c>
      <c r="E364" s="86" t="s">
        <v>86</v>
      </c>
      <c r="F364" s="86" t="s">
        <v>86</v>
      </c>
      <c r="G364" s="86" t="s">
        <v>26</v>
      </c>
    </row>
    <row r="365" spans="1:7" ht="15">
      <c r="A365" s="86" t="s">
        <v>71</v>
      </c>
      <c r="B365" s="86" t="s">
        <v>89</v>
      </c>
      <c r="C365" s="86" t="s">
        <v>778</v>
      </c>
      <c r="D365" s="86" t="s">
        <v>66</v>
      </c>
      <c r="E365" s="86" t="s">
        <v>86</v>
      </c>
      <c r="F365" s="86" t="s">
        <v>86</v>
      </c>
      <c r="G365" s="86" t="s">
        <v>66</v>
      </c>
    </row>
    <row r="366" spans="1:7" ht="15">
      <c r="A366" s="86" t="s">
        <v>71</v>
      </c>
      <c r="B366" s="86" t="s">
        <v>89</v>
      </c>
      <c r="C366" s="86" t="s">
        <v>779</v>
      </c>
      <c r="D366" s="86" t="s">
        <v>28</v>
      </c>
      <c r="E366" s="86" t="s">
        <v>86</v>
      </c>
      <c r="F366" s="86" t="s">
        <v>86</v>
      </c>
      <c r="G366" s="86" t="s">
        <v>28</v>
      </c>
    </row>
    <row r="367" spans="1:7" ht="15">
      <c r="A367" s="86" t="s">
        <v>71</v>
      </c>
      <c r="B367" s="86" t="s">
        <v>89</v>
      </c>
      <c r="C367" s="86" t="s">
        <v>780</v>
      </c>
      <c r="D367" s="86" t="s">
        <v>42</v>
      </c>
      <c r="E367" s="86" t="s">
        <v>83</v>
      </c>
      <c r="F367" s="86" t="s">
        <v>83</v>
      </c>
      <c r="G367" s="86" t="s">
        <v>42</v>
      </c>
    </row>
    <row r="368" spans="1:7" ht="15">
      <c r="A368" s="86" t="s">
        <v>71</v>
      </c>
      <c r="B368" s="86" t="s">
        <v>89</v>
      </c>
      <c r="C368" s="86" t="s">
        <v>781</v>
      </c>
      <c r="D368" s="86" t="s">
        <v>42</v>
      </c>
      <c r="E368" s="86" t="s">
        <v>86</v>
      </c>
      <c r="F368" s="86" t="s">
        <v>86</v>
      </c>
      <c r="G368" s="86" t="s">
        <v>42</v>
      </c>
    </row>
    <row r="369" spans="1:7" ht="15">
      <c r="A369" s="86" t="s">
        <v>71</v>
      </c>
      <c r="B369" s="86" t="s">
        <v>89</v>
      </c>
      <c r="C369" s="86" t="s">
        <v>782</v>
      </c>
      <c r="D369" s="86" t="s">
        <v>37</v>
      </c>
      <c r="E369" s="86" t="s">
        <v>83</v>
      </c>
      <c r="F369" s="86" t="s">
        <v>83</v>
      </c>
      <c r="G369" s="86" t="s">
        <v>26</v>
      </c>
    </row>
    <row r="370" spans="1:7" ht="15">
      <c r="A370" s="86" t="s">
        <v>71</v>
      </c>
      <c r="B370" s="86" t="s">
        <v>89</v>
      </c>
      <c r="C370" s="86" t="s">
        <v>783</v>
      </c>
      <c r="D370" s="86" t="s">
        <v>65</v>
      </c>
      <c r="E370" s="86" t="s">
        <v>83</v>
      </c>
      <c r="F370" s="86" t="s">
        <v>83</v>
      </c>
      <c r="G370" s="86" t="s">
        <v>65</v>
      </c>
    </row>
    <row r="371" spans="1:7" ht="15">
      <c r="A371" s="86" t="s">
        <v>71</v>
      </c>
      <c r="B371" s="86" t="s">
        <v>89</v>
      </c>
      <c r="C371" s="86" t="s">
        <v>784</v>
      </c>
      <c r="D371" s="86" t="s">
        <v>65</v>
      </c>
      <c r="E371" s="86" t="s">
        <v>84</v>
      </c>
      <c r="F371" s="86" t="s">
        <v>84</v>
      </c>
      <c r="G371" s="86" t="s">
        <v>65</v>
      </c>
    </row>
    <row r="372" spans="1:7" ht="15">
      <c r="A372" s="86" t="s">
        <v>71</v>
      </c>
      <c r="B372" s="86" t="s">
        <v>89</v>
      </c>
      <c r="C372" s="86" t="s">
        <v>785</v>
      </c>
      <c r="D372" s="86" t="s">
        <v>76</v>
      </c>
      <c r="E372" s="86" t="s">
        <v>83</v>
      </c>
      <c r="F372" s="86" t="s">
        <v>83</v>
      </c>
      <c r="G372" s="86" t="s">
        <v>76</v>
      </c>
    </row>
    <row r="373" spans="1:7" ht="15">
      <c r="A373" s="86" t="s">
        <v>71</v>
      </c>
      <c r="B373" s="86" t="s">
        <v>89</v>
      </c>
      <c r="C373" s="86" t="s">
        <v>786</v>
      </c>
      <c r="D373" s="86" t="s">
        <v>64</v>
      </c>
      <c r="E373" s="86" t="s">
        <v>83</v>
      </c>
      <c r="F373" s="86" t="s">
        <v>83</v>
      </c>
      <c r="G373" s="86" t="s">
        <v>64</v>
      </c>
    </row>
    <row r="374" spans="1:7" ht="15">
      <c r="A374" s="86" t="s">
        <v>71</v>
      </c>
      <c r="B374" s="86" t="s">
        <v>89</v>
      </c>
      <c r="C374" s="86" t="s">
        <v>787</v>
      </c>
      <c r="D374" s="86" t="s">
        <v>35</v>
      </c>
      <c r="E374" s="86" t="s">
        <v>83</v>
      </c>
      <c r="F374" s="86" t="s">
        <v>83</v>
      </c>
      <c r="G374" s="86" t="s">
        <v>44</v>
      </c>
    </row>
    <row r="375" spans="1:7" ht="15">
      <c r="A375" s="86" t="s">
        <v>19</v>
      </c>
      <c r="B375" s="86" t="s">
        <v>788</v>
      </c>
      <c r="C375" s="86" t="s">
        <v>789</v>
      </c>
      <c r="D375" s="86" t="s">
        <v>22</v>
      </c>
      <c r="E375" s="86" t="s">
        <v>106</v>
      </c>
      <c r="F375" s="86" t="s">
        <v>106</v>
      </c>
      <c r="G375" s="86" t="s">
        <v>22</v>
      </c>
    </row>
    <row r="376" spans="1:7" ht="15">
      <c r="A376" s="86" t="s">
        <v>19</v>
      </c>
      <c r="B376" s="86" t="s">
        <v>788</v>
      </c>
      <c r="C376" s="86" t="s">
        <v>790</v>
      </c>
      <c r="D376" s="86" t="s">
        <v>40</v>
      </c>
      <c r="E376" s="86" t="s">
        <v>106</v>
      </c>
      <c r="F376" s="86" t="s">
        <v>106</v>
      </c>
      <c r="G376" s="86" t="s">
        <v>40</v>
      </c>
    </row>
    <row r="377" spans="1:7" ht="15">
      <c r="A377" s="86" t="s">
        <v>19</v>
      </c>
      <c r="B377" s="86" t="s">
        <v>788</v>
      </c>
      <c r="C377" s="86" t="s">
        <v>791</v>
      </c>
      <c r="D377" s="86" t="s">
        <v>26</v>
      </c>
      <c r="E377" s="86" t="s">
        <v>106</v>
      </c>
      <c r="F377" s="86" t="s">
        <v>106</v>
      </c>
      <c r="G377" s="86" t="s">
        <v>72</v>
      </c>
    </row>
    <row r="378" spans="1:7" ht="15">
      <c r="A378" s="86" t="s">
        <v>19</v>
      </c>
      <c r="B378" s="86" t="s">
        <v>788</v>
      </c>
      <c r="C378" s="86" t="s">
        <v>792</v>
      </c>
      <c r="D378" s="86" t="s">
        <v>110</v>
      </c>
      <c r="E378" s="86" t="s">
        <v>106</v>
      </c>
      <c r="F378" s="86" t="s">
        <v>106</v>
      </c>
      <c r="G378" s="86" t="s">
        <v>651</v>
      </c>
    </row>
    <row r="379" spans="1:7" ht="15">
      <c r="A379" s="86" t="s">
        <v>19</v>
      </c>
      <c r="B379" s="86" t="s">
        <v>788</v>
      </c>
      <c r="C379" s="86" t="s">
        <v>793</v>
      </c>
      <c r="D379" s="86" t="s">
        <v>27</v>
      </c>
      <c r="E379" s="86" t="s">
        <v>106</v>
      </c>
      <c r="F379" s="86" t="s">
        <v>106</v>
      </c>
      <c r="G379" s="86" t="s">
        <v>27</v>
      </c>
    </row>
    <row r="380" spans="1:7" ht="15">
      <c r="A380" s="86" t="s">
        <v>287</v>
      </c>
      <c r="B380" s="86" t="s">
        <v>788</v>
      </c>
      <c r="C380" s="86" t="s">
        <v>794</v>
      </c>
      <c r="D380" s="86" t="s">
        <v>41</v>
      </c>
      <c r="E380" s="86" t="s">
        <v>114</v>
      </c>
      <c r="F380" s="86" t="s">
        <v>114</v>
      </c>
      <c r="G380" s="86" t="s">
        <v>651</v>
      </c>
    </row>
    <row r="381" spans="1:7" ht="15">
      <c r="A381" s="86" t="s">
        <v>287</v>
      </c>
      <c r="B381" s="86" t="s">
        <v>788</v>
      </c>
      <c r="C381" s="86" t="s">
        <v>795</v>
      </c>
      <c r="D381" s="86" t="s">
        <v>104</v>
      </c>
      <c r="E381" s="86" t="s">
        <v>100</v>
      </c>
      <c r="F381" s="86" t="s">
        <v>100</v>
      </c>
      <c r="G381" s="86" t="s">
        <v>104</v>
      </c>
    </row>
    <row r="382" spans="1:7" ht="15">
      <c r="A382" s="86" t="s">
        <v>287</v>
      </c>
      <c r="B382" s="86" t="s">
        <v>788</v>
      </c>
      <c r="C382" s="86" t="s">
        <v>796</v>
      </c>
      <c r="D382" s="86" t="s">
        <v>101</v>
      </c>
      <c r="E382" s="86" t="s">
        <v>100</v>
      </c>
      <c r="F382" s="86" t="s">
        <v>100</v>
      </c>
      <c r="G382" s="86" t="s">
        <v>101</v>
      </c>
    </row>
    <row r="383" spans="1:7" ht="15">
      <c r="A383" s="86" t="s">
        <v>19</v>
      </c>
      <c r="B383" s="86" t="s">
        <v>797</v>
      </c>
      <c r="C383" s="86" t="s">
        <v>798</v>
      </c>
      <c r="D383" s="86" t="s">
        <v>21</v>
      </c>
      <c r="E383" s="86" t="s">
        <v>106</v>
      </c>
      <c r="F383" s="86" t="s">
        <v>106</v>
      </c>
      <c r="G383" s="86" t="s">
        <v>21</v>
      </c>
    </row>
    <row r="384" spans="1:7" ht="15">
      <c r="A384" s="86" t="s">
        <v>19</v>
      </c>
      <c r="B384" s="86" t="s">
        <v>797</v>
      </c>
      <c r="C384" s="86" t="s">
        <v>799</v>
      </c>
      <c r="D384" s="86" t="s">
        <v>22</v>
      </c>
      <c r="E384" s="86" t="s">
        <v>106</v>
      </c>
      <c r="F384" s="86" t="s">
        <v>106</v>
      </c>
      <c r="G384" s="86" t="s">
        <v>22</v>
      </c>
    </row>
    <row r="385" spans="1:7" ht="15">
      <c r="A385" s="86" t="s">
        <v>19</v>
      </c>
      <c r="B385" s="86" t="s">
        <v>797</v>
      </c>
      <c r="C385" s="86" t="s">
        <v>800</v>
      </c>
      <c r="D385" s="86" t="s">
        <v>49</v>
      </c>
      <c r="E385" s="86" t="s">
        <v>107</v>
      </c>
      <c r="F385" s="86" t="s">
        <v>107</v>
      </c>
      <c r="G385" s="86" t="s">
        <v>49</v>
      </c>
    </row>
    <row r="386" spans="1:7" ht="15">
      <c r="A386" s="86" t="s">
        <v>19</v>
      </c>
      <c r="B386" s="86" t="s">
        <v>797</v>
      </c>
      <c r="C386" s="86" t="s">
        <v>801</v>
      </c>
      <c r="D386" s="86" t="s">
        <v>39</v>
      </c>
      <c r="E386" s="86" t="s">
        <v>106</v>
      </c>
      <c r="F386" s="86" t="s">
        <v>106</v>
      </c>
      <c r="G386" s="86" t="s">
        <v>39</v>
      </c>
    </row>
    <row r="387" spans="1:7" ht="15">
      <c r="A387" s="86" t="s">
        <v>19</v>
      </c>
      <c r="B387" s="86" t="s">
        <v>797</v>
      </c>
      <c r="C387" s="86" t="s">
        <v>802</v>
      </c>
      <c r="D387" s="86" t="s">
        <v>40</v>
      </c>
      <c r="E387" s="86" t="s">
        <v>106</v>
      </c>
      <c r="F387" s="86" t="s">
        <v>106</v>
      </c>
      <c r="G387" s="86" t="s">
        <v>40</v>
      </c>
    </row>
    <row r="388" spans="1:7" ht="15">
      <c r="A388" s="86" t="s">
        <v>19</v>
      </c>
      <c r="B388" s="86" t="s">
        <v>797</v>
      </c>
      <c r="C388" s="86" t="s">
        <v>803</v>
      </c>
      <c r="D388" s="86" t="s">
        <v>72</v>
      </c>
      <c r="E388" s="86" t="s">
        <v>107</v>
      </c>
      <c r="F388" s="86" t="s">
        <v>107</v>
      </c>
      <c r="G388" s="86" t="s">
        <v>72</v>
      </c>
    </row>
    <row r="389" spans="1:7" ht="15">
      <c r="A389" s="86" t="s">
        <v>19</v>
      </c>
      <c r="B389" s="86" t="s">
        <v>797</v>
      </c>
      <c r="C389" s="86" t="s">
        <v>804</v>
      </c>
      <c r="D389" s="86" t="s">
        <v>29</v>
      </c>
      <c r="E389" s="86" t="s">
        <v>107</v>
      </c>
      <c r="F389" s="86" t="s">
        <v>107</v>
      </c>
      <c r="G389" s="86" t="s">
        <v>29</v>
      </c>
    </row>
    <row r="390" spans="1:7" ht="15">
      <c r="A390" s="86" t="s">
        <v>19</v>
      </c>
      <c r="B390" s="86" t="s">
        <v>797</v>
      </c>
      <c r="C390" s="86" t="s">
        <v>805</v>
      </c>
      <c r="D390" s="86" t="s">
        <v>24</v>
      </c>
      <c r="E390" s="86" t="s">
        <v>106</v>
      </c>
      <c r="F390" s="86" t="s">
        <v>106</v>
      </c>
      <c r="G390" s="86" t="s">
        <v>24</v>
      </c>
    </row>
    <row r="391" spans="1:7" ht="15">
      <c r="A391" s="86" t="s">
        <v>19</v>
      </c>
      <c r="B391" s="86" t="s">
        <v>797</v>
      </c>
      <c r="C391" s="86" t="s">
        <v>806</v>
      </c>
      <c r="D391" s="86" t="s">
        <v>27</v>
      </c>
      <c r="E391" s="86" t="s">
        <v>106</v>
      </c>
      <c r="F391" s="86" t="s">
        <v>106</v>
      </c>
      <c r="G391" s="86" t="s">
        <v>27</v>
      </c>
    </row>
    <row r="392" spans="1:7" ht="15">
      <c r="A392" s="86" t="s">
        <v>361</v>
      </c>
      <c r="B392" s="86" t="s">
        <v>797</v>
      </c>
      <c r="C392" s="86" t="s">
        <v>807</v>
      </c>
      <c r="D392" s="86" t="s">
        <v>72</v>
      </c>
      <c r="E392" s="86" t="s">
        <v>107</v>
      </c>
      <c r="F392" s="86" t="s">
        <v>107</v>
      </c>
      <c r="G392" s="86" t="s">
        <v>72</v>
      </c>
    </row>
    <row r="393" spans="1:7" ht="15">
      <c r="A393" s="86" t="s">
        <v>287</v>
      </c>
      <c r="B393" s="86" t="s">
        <v>797</v>
      </c>
      <c r="C393" s="86" t="s">
        <v>808</v>
      </c>
      <c r="D393" s="86" t="s">
        <v>111</v>
      </c>
      <c r="E393" s="86" t="s">
        <v>105</v>
      </c>
      <c r="F393" s="86" t="s">
        <v>105</v>
      </c>
      <c r="G393" s="86" t="s">
        <v>111</v>
      </c>
    </row>
    <row r="394" spans="1:7" ht="15">
      <c r="A394" s="86" t="s">
        <v>287</v>
      </c>
      <c r="B394" s="86" t="s">
        <v>797</v>
      </c>
      <c r="C394" s="86" t="s">
        <v>809</v>
      </c>
      <c r="D394" s="86" t="s">
        <v>95</v>
      </c>
      <c r="E394" s="86" t="s">
        <v>137</v>
      </c>
      <c r="F394" s="86" t="s">
        <v>137</v>
      </c>
      <c r="G394" s="86" t="s">
        <v>95</v>
      </c>
    </row>
    <row r="395" spans="1:7" ht="15">
      <c r="A395" s="86" t="s">
        <v>287</v>
      </c>
      <c r="B395" s="86" t="s">
        <v>797</v>
      </c>
      <c r="C395" s="86" t="s">
        <v>810</v>
      </c>
      <c r="D395" s="86" t="s">
        <v>42</v>
      </c>
      <c r="E395" s="86" t="s">
        <v>105</v>
      </c>
      <c r="F395" s="86" t="s">
        <v>105</v>
      </c>
      <c r="G395" s="86" t="s">
        <v>42</v>
      </c>
    </row>
    <row r="396" spans="1:7" ht="15">
      <c r="A396" s="86" t="s">
        <v>287</v>
      </c>
      <c r="B396" s="86" t="s">
        <v>797</v>
      </c>
      <c r="C396" s="86" t="s">
        <v>811</v>
      </c>
      <c r="D396" s="86" t="s">
        <v>104</v>
      </c>
      <c r="E396" s="86" t="s">
        <v>100</v>
      </c>
      <c r="F396" s="86" t="s">
        <v>100</v>
      </c>
      <c r="G396" s="86" t="s">
        <v>104</v>
      </c>
    </row>
    <row r="397" spans="1:7" ht="15">
      <c r="A397" s="86" t="s">
        <v>287</v>
      </c>
      <c r="B397" s="86" t="s">
        <v>797</v>
      </c>
      <c r="C397" s="86" t="s">
        <v>812</v>
      </c>
      <c r="D397" s="86" t="s">
        <v>102</v>
      </c>
      <c r="E397" s="86" t="s">
        <v>100</v>
      </c>
      <c r="F397" s="86" t="s">
        <v>100</v>
      </c>
      <c r="G397" s="86" t="s">
        <v>102</v>
      </c>
    </row>
    <row r="398" spans="1:7" ht="15">
      <c r="A398" s="86" t="s">
        <v>287</v>
      </c>
      <c r="B398" s="86" t="s">
        <v>797</v>
      </c>
      <c r="C398" s="86" t="s">
        <v>813</v>
      </c>
      <c r="D398" s="86" t="s">
        <v>101</v>
      </c>
      <c r="E398" s="86" t="s">
        <v>100</v>
      </c>
      <c r="F398" s="86" t="s">
        <v>100</v>
      </c>
      <c r="G398" s="86" t="s">
        <v>101</v>
      </c>
    </row>
    <row r="399" spans="1:7" ht="15">
      <c r="A399" s="86" t="s">
        <v>287</v>
      </c>
      <c r="B399" s="86" t="s">
        <v>797</v>
      </c>
      <c r="C399" s="86" t="s">
        <v>814</v>
      </c>
      <c r="D399" s="86" t="s">
        <v>100</v>
      </c>
      <c r="E399" s="86" t="s">
        <v>100</v>
      </c>
      <c r="F399" s="86" t="s">
        <v>100</v>
      </c>
      <c r="G399" s="86" t="s">
        <v>100</v>
      </c>
    </row>
    <row r="400" spans="1:7" ht="15">
      <c r="A400" s="86" t="s">
        <v>287</v>
      </c>
      <c r="B400" s="86" t="s">
        <v>797</v>
      </c>
      <c r="C400" s="86" t="s">
        <v>815</v>
      </c>
      <c r="D400" s="86" t="s">
        <v>103</v>
      </c>
      <c r="E400" s="86" t="s">
        <v>100</v>
      </c>
      <c r="F400" s="86" t="s">
        <v>100</v>
      </c>
      <c r="G400" s="86" t="s">
        <v>103</v>
      </c>
    </row>
    <row r="401" spans="1:7" ht="15">
      <c r="A401" s="86" t="s">
        <v>58</v>
      </c>
      <c r="B401" s="86" t="s">
        <v>139</v>
      </c>
      <c r="C401" s="86" t="s">
        <v>816</v>
      </c>
      <c r="D401" s="86" t="s">
        <v>817</v>
      </c>
      <c r="E401" s="86" t="s">
        <v>106</v>
      </c>
      <c r="F401" s="86" t="s">
        <v>106</v>
      </c>
      <c r="G401" s="86" t="s">
        <v>651</v>
      </c>
    </row>
    <row r="402" spans="1:7" ht="15">
      <c r="A402" s="86" t="s">
        <v>19</v>
      </c>
      <c r="B402" s="86" t="s">
        <v>139</v>
      </c>
      <c r="C402" s="86" t="s">
        <v>818</v>
      </c>
      <c r="D402" s="86" t="s">
        <v>819</v>
      </c>
      <c r="E402" s="86" t="s">
        <v>106</v>
      </c>
      <c r="F402" s="86" t="s">
        <v>106</v>
      </c>
      <c r="G402" s="86" t="s">
        <v>651</v>
      </c>
    </row>
    <row r="403" spans="1:7" ht="15">
      <c r="A403" s="86" t="s">
        <v>19</v>
      </c>
      <c r="B403" s="86" t="s">
        <v>139</v>
      </c>
      <c r="C403" s="86" t="s">
        <v>820</v>
      </c>
      <c r="D403" s="86" t="s">
        <v>21</v>
      </c>
      <c r="E403" s="86" t="s">
        <v>106</v>
      </c>
      <c r="F403" s="86" t="s">
        <v>106</v>
      </c>
      <c r="G403" s="86" t="s">
        <v>21</v>
      </c>
    </row>
    <row r="404" spans="1:7" ht="15">
      <c r="A404" s="86" t="s">
        <v>19</v>
      </c>
      <c r="B404" s="86" t="s">
        <v>139</v>
      </c>
      <c r="C404" s="86" t="s">
        <v>821</v>
      </c>
      <c r="D404" s="86" t="s">
        <v>822</v>
      </c>
      <c r="E404" s="86" t="s">
        <v>823</v>
      </c>
      <c r="F404" s="86" t="s">
        <v>823</v>
      </c>
      <c r="G404" s="86" t="s">
        <v>651</v>
      </c>
    </row>
    <row r="405" spans="1:7" ht="15">
      <c r="A405" s="86" t="s">
        <v>19</v>
      </c>
      <c r="B405" s="86" t="s">
        <v>139</v>
      </c>
      <c r="C405" s="86" t="s">
        <v>824</v>
      </c>
      <c r="D405" s="86" t="s">
        <v>825</v>
      </c>
      <c r="E405" s="86" t="s">
        <v>823</v>
      </c>
      <c r="F405" s="86" t="s">
        <v>823</v>
      </c>
      <c r="G405" s="86" t="s">
        <v>651</v>
      </c>
    </row>
    <row r="406" spans="1:7" ht="15">
      <c r="A406" s="86" t="s">
        <v>19</v>
      </c>
      <c r="B406" s="86" t="s">
        <v>139</v>
      </c>
      <c r="C406" s="86" t="s">
        <v>826</v>
      </c>
      <c r="D406" s="86" t="s">
        <v>22</v>
      </c>
      <c r="E406" s="86" t="s">
        <v>106</v>
      </c>
      <c r="F406" s="86" t="s">
        <v>106</v>
      </c>
      <c r="G406" s="86" t="s">
        <v>22</v>
      </c>
    </row>
    <row r="407" spans="1:7" ht="15">
      <c r="A407" s="86" t="s">
        <v>19</v>
      </c>
      <c r="B407" s="86" t="s">
        <v>139</v>
      </c>
      <c r="C407" s="86" t="s">
        <v>827</v>
      </c>
      <c r="D407" s="86" t="s">
        <v>142</v>
      </c>
      <c r="E407" s="86" t="s">
        <v>107</v>
      </c>
      <c r="F407" s="86" t="s">
        <v>107</v>
      </c>
      <c r="G407" s="86" t="s">
        <v>651</v>
      </c>
    </row>
    <row r="408" spans="1:7" ht="15">
      <c r="A408" s="86" t="s">
        <v>19</v>
      </c>
      <c r="B408" s="86" t="s">
        <v>139</v>
      </c>
      <c r="C408" s="86" t="s">
        <v>828</v>
      </c>
      <c r="D408" s="86" t="s">
        <v>109</v>
      </c>
      <c r="E408" s="86" t="s">
        <v>106</v>
      </c>
      <c r="F408" s="86" t="s">
        <v>106</v>
      </c>
      <c r="G408" s="86" t="s">
        <v>651</v>
      </c>
    </row>
    <row r="409" spans="1:7" ht="15">
      <c r="A409" s="86" t="s">
        <v>19</v>
      </c>
      <c r="B409" s="86" t="s">
        <v>139</v>
      </c>
      <c r="C409" s="86" t="s">
        <v>829</v>
      </c>
      <c r="D409" s="86" t="s">
        <v>108</v>
      </c>
      <c r="E409" s="86" t="s">
        <v>107</v>
      </c>
      <c r="F409" s="86" t="s">
        <v>107</v>
      </c>
      <c r="G409" s="86" t="s">
        <v>651</v>
      </c>
    </row>
    <row r="410" spans="1:7" ht="15">
      <c r="A410" s="86" t="s">
        <v>19</v>
      </c>
      <c r="B410" s="86" t="s">
        <v>139</v>
      </c>
      <c r="C410" s="86" t="s">
        <v>830</v>
      </c>
      <c r="D410" s="86" t="s">
        <v>49</v>
      </c>
      <c r="E410" s="86" t="s">
        <v>107</v>
      </c>
      <c r="F410" s="86" t="s">
        <v>107</v>
      </c>
      <c r="G410" s="86" t="s">
        <v>49</v>
      </c>
    </row>
    <row r="411" spans="1:7" ht="15">
      <c r="A411" s="86" t="s">
        <v>19</v>
      </c>
      <c r="B411" s="86" t="s">
        <v>139</v>
      </c>
      <c r="C411" s="86" t="s">
        <v>831</v>
      </c>
      <c r="D411" s="86" t="s">
        <v>39</v>
      </c>
      <c r="E411" s="86" t="s">
        <v>106</v>
      </c>
      <c r="F411" s="86" t="s">
        <v>106</v>
      </c>
      <c r="G411" s="86" t="s">
        <v>39</v>
      </c>
    </row>
    <row r="412" spans="1:7" ht="15">
      <c r="A412" s="86" t="s">
        <v>19</v>
      </c>
      <c r="B412" s="86" t="s">
        <v>139</v>
      </c>
      <c r="C412" s="86" t="s">
        <v>832</v>
      </c>
      <c r="D412" s="86" t="s">
        <v>833</v>
      </c>
      <c r="E412" s="86" t="s">
        <v>823</v>
      </c>
      <c r="F412" s="86" t="s">
        <v>823</v>
      </c>
      <c r="G412" s="86" t="s">
        <v>651</v>
      </c>
    </row>
    <row r="413" spans="1:7" ht="15">
      <c r="A413" s="86" t="s">
        <v>19</v>
      </c>
      <c r="B413" s="86" t="s">
        <v>139</v>
      </c>
      <c r="C413" s="86" t="s">
        <v>834</v>
      </c>
      <c r="D413" s="86" t="s">
        <v>26</v>
      </c>
      <c r="E413" s="86" t="s">
        <v>106</v>
      </c>
      <c r="F413" s="86" t="s">
        <v>106</v>
      </c>
      <c r="G413" s="86" t="s">
        <v>72</v>
      </c>
    </row>
    <row r="414" spans="1:7" ht="15">
      <c r="A414" s="86" t="s">
        <v>19</v>
      </c>
      <c r="B414" s="86" t="s">
        <v>139</v>
      </c>
      <c r="C414" s="86" t="s">
        <v>835</v>
      </c>
      <c r="D414" s="86" t="s">
        <v>111</v>
      </c>
      <c r="E414" s="86" t="s">
        <v>106</v>
      </c>
      <c r="F414" s="86" t="s">
        <v>106</v>
      </c>
      <c r="G414" s="86" t="s">
        <v>39</v>
      </c>
    </row>
    <row r="415" spans="1:7" ht="15">
      <c r="A415" s="86" t="s">
        <v>19</v>
      </c>
      <c r="B415" s="86" t="s">
        <v>139</v>
      </c>
      <c r="C415" s="86" t="s">
        <v>836</v>
      </c>
      <c r="D415" s="86" t="s">
        <v>837</v>
      </c>
      <c r="E415" s="86" t="s">
        <v>106</v>
      </c>
      <c r="F415" s="86" t="s">
        <v>106</v>
      </c>
      <c r="G415" s="86" t="s">
        <v>651</v>
      </c>
    </row>
    <row r="416" spans="1:7" ht="15">
      <c r="A416" s="86" t="s">
        <v>19</v>
      </c>
      <c r="B416" s="86" t="s">
        <v>139</v>
      </c>
      <c r="C416" s="86" t="s">
        <v>838</v>
      </c>
      <c r="D416" s="86" t="s">
        <v>42</v>
      </c>
      <c r="E416" s="86" t="s">
        <v>106</v>
      </c>
      <c r="F416" s="86" t="s">
        <v>106</v>
      </c>
      <c r="G416" s="86" t="s">
        <v>651</v>
      </c>
    </row>
    <row r="417" spans="1:7" ht="15">
      <c r="A417" s="86" t="s">
        <v>19</v>
      </c>
      <c r="B417" s="86" t="s">
        <v>139</v>
      </c>
      <c r="C417" s="86" t="s">
        <v>839</v>
      </c>
      <c r="D417" s="86" t="s">
        <v>29</v>
      </c>
      <c r="E417" s="86" t="s">
        <v>107</v>
      </c>
      <c r="F417" s="86" t="s">
        <v>107</v>
      </c>
      <c r="G417" s="86" t="s">
        <v>29</v>
      </c>
    </row>
    <row r="418" spans="1:7" ht="15">
      <c r="A418" s="86" t="s">
        <v>19</v>
      </c>
      <c r="B418" s="86" t="s">
        <v>139</v>
      </c>
      <c r="C418" s="86" t="s">
        <v>840</v>
      </c>
      <c r="D418" s="86" t="s">
        <v>841</v>
      </c>
      <c r="E418" s="86" t="s">
        <v>823</v>
      </c>
      <c r="F418" s="86" t="s">
        <v>823</v>
      </c>
      <c r="G418" s="86" t="s">
        <v>651</v>
      </c>
    </row>
    <row r="419" spans="1:7" ht="15">
      <c r="A419" s="86" t="s">
        <v>19</v>
      </c>
      <c r="B419" s="86" t="s">
        <v>139</v>
      </c>
      <c r="C419" s="86" t="s">
        <v>842</v>
      </c>
      <c r="D419" s="86" t="s">
        <v>113</v>
      </c>
      <c r="E419" s="86" t="s">
        <v>106</v>
      </c>
      <c r="F419" s="86" t="s">
        <v>106</v>
      </c>
      <c r="G419" s="86" t="s">
        <v>651</v>
      </c>
    </row>
    <row r="420" spans="1:7" ht="15">
      <c r="A420" s="86" t="s">
        <v>19</v>
      </c>
      <c r="B420" s="86" t="s">
        <v>139</v>
      </c>
      <c r="C420" s="86" t="s">
        <v>843</v>
      </c>
      <c r="D420" s="86" t="s">
        <v>24</v>
      </c>
      <c r="E420" s="86" t="s">
        <v>106</v>
      </c>
      <c r="F420" s="86" t="s">
        <v>106</v>
      </c>
      <c r="G420" s="86" t="s">
        <v>24</v>
      </c>
    </row>
    <row r="421" spans="1:7" ht="15">
      <c r="A421" s="86" t="s">
        <v>19</v>
      </c>
      <c r="B421" s="86" t="s">
        <v>139</v>
      </c>
      <c r="C421" s="86" t="s">
        <v>844</v>
      </c>
      <c r="D421" s="86" t="s">
        <v>112</v>
      </c>
      <c r="E421" s="86" t="s">
        <v>107</v>
      </c>
      <c r="F421" s="86" t="s">
        <v>107</v>
      </c>
      <c r="G421" s="86" t="s">
        <v>651</v>
      </c>
    </row>
    <row r="422" spans="1:7" ht="15">
      <c r="A422" s="86" t="s">
        <v>19</v>
      </c>
      <c r="B422" s="86" t="s">
        <v>139</v>
      </c>
      <c r="C422" s="86" t="s">
        <v>845</v>
      </c>
      <c r="D422" s="86" t="s">
        <v>747</v>
      </c>
      <c r="E422" s="86" t="s">
        <v>106</v>
      </c>
      <c r="F422" s="86" t="s">
        <v>106</v>
      </c>
      <c r="G422" s="86" t="s">
        <v>651</v>
      </c>
    </row>
    <row r="423" spans="1:7" ht="15">
      <c r="A423" s="86" t="s">
        <v>19</v>
      </c>
      <c r="B423" s="86" t="s">
        <v>139</v>
      </c>
      <c r="C423" s="86" t="s">
        <v>846</v>
      </c>
      <c r="D423" s="86" t="s">
        <v>64</v>
      </c>
      <c r="E423" s="86" t="s">
        <v>106</v>
      </c>
      <c r="F423" s="86" t="s">
        <v>106</v>
      </c>
      <c r="G423" s="86" t="s">
        <v>651</v>
      </c>
    </row>
    <row r="424" spans="1:7" ht="15">
      <c r="A424" s="86" t="s">
        <v>19</v>
      </c>
      <c r="B424" s="86" t="s">
        <v>139</v>
      </c>
      <c r="C424" s="86" t="s">
        <v>847</v>
      </c>
      <c r="D424" s="86" t="s">
        <v>44</v>
      </c>
      <c r="E424" s="86" t="s">
        <v>106</v>
      </c>
      <c r="F424" s="86" t="s">
        <v>106</v>
      </c>
      <c r="G424" s="86" t="s">
        <v>651</v>
      </c>
    </row>
    <row r="425" spans="1:7" ht="15">
      <c r="A425" s="86" t="s">
        <v>19</v>
      </c>
      <c r="B425" s="86" t="s">
        <v>139</v>
      </c>
      <c r="C425" s="86" t="s">
        <v>848</v>
      </c>
      <c r="D425" s="86" t="s">
        <v>27</v>
      </c>
      <c r="E425" s="86" t="s">
        <v>106</v>
      </c>
      <c r="F425" s="86" t="s">
        <v>106</v>
      </c>
      <c r="G425" s="86" t="s">
        <v>27</v>
      </c>
    </row>
    <row r="426" spans="1:7" ht="15">
      <c r="A426" s="86" t="s">
        <v>849</v>
      </c>
      <c r="B426" s="86" t="s">
        <v>139</v>
      </c>
      <c r="C426" s="86" t="s">
        <v>850</v>
      </c>
      <c r="D426" s="86" t="s">
        <v>70</v>
      </c>
      <c r="E426" s="86" t="s">
        <v>106</v>
      </c>
      <c r="F426" s="86" t="s">
        <v>106</v>
      </c>
      <c r="G426" s="86" t="s">
        <v>651</v>
      </c>
    </row>
    <row r="427" spans="1:7" ht="15">
      <c r="A427" s="86" t="s">
        <v>849</v>
      </c>
      <c r="B427" s="86" t="s">
        <v>139</v>
      </c>
      <c r="C427" s="86" t="s">
        <v>851</v>
      </c>
      <c r="D427" s="86" t="s">
        <v>30</v>
      </c>
      <c r="E427" s="86" t="s">
        <v>106</v>
      </c>
      <c r="F427" s="86" t="s">
        <v>106</v>
      </c>
      <c r="G427" s="86" t="s">
        <v>651</v>
      </c>
    </row>
    <row r="428" spans="1:7" ht="15">
      <c r="A428" s="86" t="s">
        <v>849</v>
      </c>
      <c r="B428" s="86" t="s">
        <v>139</v>
      </c>
      <c r="C428" s="86" t="s">
        <v>852</v>
      </c>
      <c r="D428" s="86" t="s">
        <v>143</v>
      </c>
      <c r="E428" s="86" t="s">
        <v>106</v>
      </c>
      <c r="F428" s="86" t="s">
        <v>106</v>
      </c>
      <c r="G428" s="86" t="s">
        <v>651</v>
      </c>
    </row>
    <row r="429" spans="1:7" ht="15">
      <c r="A429" s="86" t="s">
        <v>849</v>
      </c>
      <c r="B429" s="86" t="s">
        <v>139</v>
      </c>
      <c r="C429" s="86" t="s">
        <v>853</v>
      </c>
      <c r="D429" s="86" t="s">
        <v>81</v>
      </c>
      <c r="E429" s="86" t="s">
        <v>106</v>
      </c>
      <c r="F429" s="86" t="s">
        <v>106</v>
      </c>
      <c r="G429" s="86" t="s">
        <v>651</v>
      </c>
    </row>
    <row r="430" spans="1:7" ht="15">
      <c r="A430" s="86" t="s">
        <v>849</v>
      </c>
      <c r="B430" s="86" t="s">
        <v>139</v>
      </c>
      <c r="C430" s="86" t="s">
        <v>854</v>
      </c>
      <c r="D430" s="86" t="s">
        <v>23</v>
      </c>
      <c r="E430" s="86" t="s">
        <v>106</v>
      </c>
      <c r="F430" s="86" t="s">
        <v>106</v>
      </c>
      <c r="G430" s="86" t="s">
        <v>651</v>
      </c>
    </row>
    <row r="431" spans="1:7" ht="15">
      <c r="A431" s="86" t="s">
        <v>849</v>
      </c>
      <c r="B431" s="86" t="s">
        <v>139</v>
      </c>
      <c r="C431" s="86" t="s">
        <v>855</v>
      </c>
      <c r="D431" s="86" t="s">
        <v>697</v>
      </c>
      <c r="E431" s="86" t="s">
        <v>106</v>
      </c>
      <c r="F431" s="86" t="s">
        <v>106</v>
      </c>
      <c r="G431" s="86" t="s">
        <v>651</v>
      </c>
    </row>
    <row r="432" spans="1:7" ht="15">
      <c r="A432" s="86" t="s">
        <v>849</v>
      </c>
      <c r="B432" s="86" t="s">
        <v>139</v>
      </c>
      <c r="C432" s="86" t="s">
        <v>856</v>
      </c>
      <c r="D432" s="86" t="s">
        <v>109</v>
      </c>
      <c r="E432" s="86" t="s">
        <v>106</v>
      </c>
      <c r="F432" s="86" t="s">
        <v>106</v>
      </c>
      <c r="G432" s="86" t="s">
        <v>651</v>
      </c>
    </row>
    <row r="433" spans="1:7" ht="15">
      <c r="A433" s="86" t="s">
        <v>849</v>
      </c>
      <c r="B433" s="86" t="s">
        <v>139</v>
      </c>
      <c r="C433" s="86" t="s">
        <v>857</v>
      </c>
      <c r="D433" s="86" t="s">
        <v>68</v>
      </c>
      <c r="E433" s="86" t="s">
        <v>106</v>
      </c>
      <c r="F433" s="86" t="s">
        <v>106</v>
      </c>
      <c r="G433" s="86" t="s">
        <v>651</v>
      </c>
    </row>
    <row r="434" spans="1:7" ht="15">
      <c r="A434" s="86" t="s">
        <v>849</v>
      </c>
      <c r="B434" s="86" t="s">
        <v>139</v>
      </c>
      <c r="C434" s="86" t="s">
        <v>858</v>
      </c>
      <c r="D434" s="86" t="s">
        <v>67</v>
      </c>
      <c r="E434" s="86" t="s">
        <v>106</v>
      </c>
      <c r="F434" s="86" t="s">
        <v>106</v>
      </c>
      <c r="G434" s="86" t="s">
        <v>651</v>
      </c>
    </row>
    <row r="435" spans="1:7" ht="15">
      <c r="A435" s="86" t="s">
        <v>849</v>
      </c>
      <c r="B435" s="86" t="s">
        <v>139</v>
      </c>
      <c r="C435" s="86" t="s">
        <v>859</v>
      </c>
      <c r="D435" s="86" t="s">
        <v>39</v>
      </c>
      <c r="E435" s="86" t="s">
        <v>106</v>
      </c>
      <c r="F435" s="86" t="s">
        <v>106</v>
      </c>
      <c r="G435" s="86" t="s">
        <v>651</v>
      </c>
    </row>
    <row r="436" spans="1:7" ht="15">
      <c r="A436" s="86" t="s">
        <v>849</v>
      </c>
      <c r="B436" s="86" t="s">
        <v>139</v>
      </c>
      <c r="C436" s="86" t="s">
        <v>860</v>
      </c>
      <c r="D436" s="86" t="s">
        <v>32</v>
      </c>
      <c r="E436" s="86" t="s">
        <v>106</v>
      </c>
      <c r="F436" s="86" t="s">
        <v>106</v>
      </c>
      <c r="G436" s="86" t="s">
        <v>651</v>
      </c>
    </row>
    <row r="437" spans="1:7" ht="15">
      <c r="A437" s="86" t="s">
        <v>849</v>
      </c>
      <c r="B437" s="86" t="s">
        <v>139</v>
      </c>
      <c r="C437" s="86" t="s">
        <v>861</v>
      </c>
      <c r="D437" s="86" t="s">
        <v>26</v>
      </c>
      <c r="E437" s="86" t="s">
        <v>106</v>
      </c>
      <c r="F437" s="86" t="s">
        <v>106</v>
      </c>
      <c r="G437" s="86" t="s">
        <v>651</v>
      </c>
    </row>
    <row r="438" spans="1:7" ht="15">
      <c r="A438" s="86" t="s">
        <v>849</v>
      </c>
      <c r="B438" s="86" t="s">
        <v>139</v>
      </c>
      <c r="C438" s="86" t="s">
        <v>862</v>
      </c>
      <c r="D438" s="86" t="s">
        <v>111</v>
      </c>
      <c r="E438" s="86" t="s">
        <v>106</v>
      </c>
      <c r="F438" s="86" t="s">
        <v>106</v>
      </c>
      <c r="G438" s="86" t="s">
        <v>651</v>
      </c>
    </row>
    <row r="439" spans="1:7" ht="15">
      <c r="A439" s="86" t="s">
        <v>849</v>
      </c>
      <c r="B439" s="86" t="s">
        <v>139</v>
      </c>
      <c r="C439" s="86" t="s">
        <v>863</v>
      </c>
      <c r="D439" s="86" t="s">
        <v>42</v>
      </c>
      <c r="E439" s="86" t="s">
        <v>106</v>
      </c>
      <c r="F439" s="86" t="s">
        <v>106</v>
      </c>
      <c r="G439" s="86" t="s">
        <v>651</v>
      </c>
    </row>
    <row r="440" spans="1:7" ht="15">
      <c r="A440" s="86" t="s">
        <v>849</v>
      </c>
      <c r="B440" s="86" t="s">
        <v>139</v>
      </c>
      <c r="C440" s="86" t="s">
        <v>864</v>
      </c>
      <c r="D440" s="86" t="s">
        <v>24</v>
      </c>
      <c r="E440" s="86" t="s">
        <v>106</v>
      </c>
      <c r="F440" s="86" t="s">
        <v>106</v>
      </c>
      <c r="G440" s="86" t="s">
        <v>651</v>
      </c>
    </row>
    <row r="441" spans="1:7" ht="15">
      <c r="A441" s="86" t="s">
        <v>849</v>
      </c>
      <c r="B441" s="86" t="s">
        <v>139</v>
      </c>
      <c r="C441" s="86" t="s">
        <v>865</v>
      </c>
      <c r="D441" s="86" t="s">
        <v>35</v>
      </c>
      <c r="E441" s="86" t="s">
        <v>83</v>
      </c>
      <c r="F441" s="86" t="s">
        <v>83</v>
      </c>
      <c r="G441" s="86" t="s">
        <v>651</v>
      </c>
    </row>
    <row r="442" spans="1:7" ht="15">
      <c r="A442" s="86" t="s">
        <v>849</v>
      </c>
      <c r="B442" s="86" t="s">
        <v>139</v>
      </c>
      <c r="C442" s="86" t="s">
        <v>866</v>
      </c>
      <c r="D442" s="86" t="s">
        <v>35</v>
      </c>
      <c r="E442" s="86" t="s">
        <v>106</v>
      </c>
      <c r="F442" s="86" t="s">
        <v>106</v>
      </c>
      <c r="G442" s="86" t="s">
        <v>651</v>
      </c>
    </row>
    <row r="443" spans="1:7" ht="15">
      <c r="A443" s="86" t="s">
        <v>361</v>
      </c>
      <c r="B443" s="86" t="s">
        <v>139</v>
      </c>
      <c r="C443" s="86" t="s">
        <v>867</v>
      </c>
      <c r="D443" s="86" t="s">
        <v>142</v>
      </c>
      <c r="E443" s="86" t="s">
        <v>107</v>
      </c>
      <c r="F443" s="86" t="s">
        <v>107</v>
      </c>
      <c r="G443" s="86" t="s">
        <v>651</v>
      </c>
    </row>
    <row r="444" spans="1:7" ht="15">
      <c r="A444" s="86" t="s">
        <v>361</v>
      </c>
      <c r="B444" s="86" t="s">
        <v>139</v>
      </c>
      <c r="C444" s="86" t="s">
        <v>868</v>
      </c>
      <c r="D444" s="86" t="s">
        <v>29</v>
      </c>
      <c r="E444" s="86" t="s">
        <v>107</v>
      </c>
      <c r="F444" s="86" t="s">
        <v>107</v>
      </c>
      <c r="G444" s="86" t="s">
        <v>29</v>
      </c>
    </row>
    <row r="445" spans="1:7" ht="15">
      <c r="A445" s="86" t="s">
        <v>287</v>
      </c>
      <c r="B445" s="86" t="s">
        <v>139</v>
      </c>
      <c r="C445" s="86" t="s">
        <v>869</v>
      </c>
      <c r="D445" s="86" t="s">
        <v>23</v>
      </c>
      <c r="E445" s="86" t="s">
        <v>105</v>
      </c>
      <c r="F445" s="86" t="s">
        <v>105</v>
      </c>
      <c r="G445" s="86" t="s">
        <v>651</v>
      </c>
    </row>
    <row r="446" spans="1:7" ht="15">
      <c r="A446" s="86" t="s">
        <v>287</v>
      </c>
      <c r="B446" s="86" t="s">
        <v>139</v>
      </c>
      <c r="C446" s="86" t="s">
        <v>870</v>
      </c>
      <c r="D446" s="86" t="s">
        <v>41</v>
      </c>
      <c r="E446" s="86" t="s">
        <v>114</v>
      </c>
      <c r="F446" s="86" t="s">
        <v>114</v>
      </c>
      <c r="G446" s="86" t="s">
        <v>651</v>
      </c>
    </row>
    <row r="447" spans="1:7" ht="15">
      <c r="A447" s="86" t="s">
        <v>287</v>
      </c>
      <c r="B447" s="86" t="s">
        <v>139</v>
      </c>
      <c r="C447" s="86" t="s">
        <v>871</v>
      </c>
      <c r="D447" s="86" t="s">
        <v>32</v>
      </c>
      <c r="E447" s="86" t="s">
        <v>105</v>
      </c>
      <c r="F447" s="86" t="s">
        <v>105</v>
      </c>
      <c r="G447" s="86" t="s">
        <v>651</v>
      </c>
    </row>
    <row r="448" spans="1:7" ht="15">
      <c r="A448" s="86" t="s">
        <v>287</v>
      </c>
      <c r="B448" s="86" t="s">
        <v>139</v>
      </c>
      <c r="C448" s="86" t="s">
        <v>872</v>
      </c>
      <c r="D448" s="86" t="s">
        <v>42</v>
      </c>
      <c r="E448" s="86" t="s">
        <v>105</v>
      </c>
      <c r="F448" s="86" t="s">
        <v>105</v>
      </c>
      <c r="G448" s="86" t="s">
        <v>42</v>
      </c>
    </row>
    <row r="449" spans="1:7" ht="15">
      <c r="A449" s="86" t="s">
        <v>287</v>
      </c>
      <c r="B449" s="86" t="s">
        <v>139</v>
      </c>
      <c r="C449" s="86" t="s">
        <v>873</v>
      </c>
      <c r="D449" s="86" t="s">
        <v>874</v>
      </c>
      <c r="E449" s="86" t="s">
        <v>100</v>
      </c>
      <c r="F449" s="86" t="s">
        <v>100</v>
      </c>
      <c r="G449" s="86" t="s">
        <v>651</v>
      </c>
    </row>
    <row r="450" spans="1:7" ht="15">
      <c r="A450" s="86" t="s">
        <v>287</v>
      </c>
      <c r="B450" s="86" t="s">
        <v>139</v>
      </c>
      <c r="C450" s="86" t="s">
        <v>875</v>
      </c>
      <c r="D450" s="86" t="s">
        <v>102</v>
      </c>
      <c r="E450" s="86" t="s">
        <v>100</v>
      </c>
      <c r="F450" s="86" t="s">
        <v>100</v>
      </c>
      <c r="G450" s="86" t="s">
        <v>102</v>
      </c>
    </row>
    <row r="451" spans="1:7" ht="15">
      <c r="A451" s="86" t="s">
        <v>287</v>
      </c>
      <c r="B451" s="86" t="s">
        <v>139</v>
      </c>
      <c r="C451" s="86" t="s">
        <v>876</v>
      </c>
      <c r="D451" s="86" t="s">
        <v>100</v>
      </c>
      <c r="E451" s="86" t="s">
        <v>100</v>
      </c>
      <c r="F451" s="86" t="s">
        <v>100</v>
      </c>
      <c r="G451" s="86" t="s">
        <v>100</v>
      </c>
    </row>
    <row r="452" spans="1:7" ht="15">
      <c r="A452" s="86" t="s">
        <v>287</v>
      </c>
      <c r="B452" s="86" t="s">
        <v>139</v>
      </c>
      <c r="C452" s="86" t="s">
        <v>877</v>
      </c>
      <c r="D452" s="86" t="s">
        <v>103</v>
      </c>
      <c r="E452" s="86" t="s">
        <v>100</v>
      </c>
      <c r="F452" s="86" t="s">
        <v>100</v>
      </c>
      <c r="G452" s="86" t="s">
        <v>103</v>
      </c>
    </row>
    <row r="453" spans="1:7" ht="15">
      <c r="A453" s="86" t="s">
        <v>287</v>
      </c>
      <c r="B453" s="86" t="s">
        <v>139</v>
      </c>
      <c r="C453" s="86" t="s">
        <v>878</v>
      </c>
      <c r="D453" s="86" t="s">
        <v>24</v>
      </c>
      <c r="E453" s="86" t="s">
        <v>105</v>
      </c>
      <c r="F453" s="86" t="s">
        <v>105</v>
      </c>
      <c r="G453" s="86" t="s">
        <v>651</v>
      </c>
    </row>
    <row r="454" spans="1:7" ht="15">
      <c r="A454" s="86" t="s">
        <v>287</v>
      </c>
      <c r="B454" s="86" t="s">
        <v>139</v>
      </c>
      <c r="C454" s="86" t="s">
        <v>879</v>
      </c>
      <c r="D454" s="86" t="s">
        <v>35</v>
      </c>
      <c r="E454" s="86" t="s">
        <v>105</v>
      </c>
      <c r="F454" s="86" t="s">
        <v>105</v>
      </c>
      <c r="G454" s="86" t="s">
        <v>651</v>
      </c>
    </row>
    <row r="455" spans="1:7" ht="15">
      <c r="A455" s="86" t="s">
        <v>58</v>
      </c>
      <c r="B455" s="86" t="s">
        <v>880</v>
      </c>
      <c r="C455" s="86" t="s">
        <v>881</v>
      </c>
      <c r="D455" s="86" t="s">
        <v>120</v>
      </c>
      <c r="E455" s="86" t="s">
        <v>114</v>
      </c>
      <c r="F455" s="86" t="s">
        <v>114</v>
      </c>
      <c r="G455" s="86" t="s">
        <v>120</v>
      </c>
    </row>
    <row r="456" spans="1:7" ht="15">
      <c r="A456" s="86" t="s">
        <v>71</v>
      </c>
      <c r="B456" s="86" t="s">
        <v>880</v>
      </c>
      <c r="C456" s="86" t="s">
        <v>882</v>
      </c>
      <c r="D456" s="86" t="s">
        <v>69</v>
      </c>
      <c r="E456" s="86" t="s">
        <v>85</v>
      </c>
      <c r="F456" s="86" t="s">
        <v>85</v>
      </c>
      <c r="G456" s="86" t="s">
        <v>69</v>
      </c>
    </row>
    <row r="457" spans="1:7" ht="15">
      <c r="A457" s="86" t="s">
        <v>71</v>
      </c>
      <c r="B457" s="86" t="s">
        <v>880</v>
      </c>
      <c r="C457" s="86" t="s">
        <v>883</v>
      </c>
      <c r="D457" s="86" t="s">
        <v>68</v>
      </c>
      <c r="E457" s="86" t="s">
        <v>85</v>
      </c>
      <c r="F457" s="86" t="s">
        <v>85</v>
      </c>
      <c r="G457" s="86" t="s">
        <v>68</v>
      </c>
    </row>
    <row r="458" spans="1:7" ht="15">
      <c r="A458" s="86" t="s">
        <v>71</v>
      </c>
      <c r="B458" s="86" t="s">
        <v>880</v>
      </c>
      <c r="C458" s="86" t="s">
        <v>884</v>
      </c>
      <c r="D458" s="86" t="s">
        <v>26</v>
      </c>
      <c r="E458" s="86" t="s">
        <v>85</v>
      </c>
      <c r="F458" s="86" t="s">
        <v>85</v>
      </c>
      <c r="G458" s="86" t="s">
        <v>26</v>
      </c>
    </row>
    <row r="459" spans="1:7" ht="15">
      <c r="A459" s="86" t="s">
        <v>71</v>
      </c>
      <c r="B459" s="86" t="s">
        <v>885</v>
      </c>
      <c r="C459" s="86" t="s">
        <v>886</v>
      </c>
      <c r="D459" s="86" t="s">
        <v>295</v>
      </c>
      <c r="E459" s="86" t="s">
        <v>86</v>
      </c>
      <c r="F459" s="86" t="s">
        <v>86</v>
      </c>
      <c r="G459" s="86" t="s">
        <v>295</v>
      </c>
    </row>
    <row r="460" spans="1:7" ht="15">
      <c r="A460" s="86" t="s">
        <v>71</v>
      </c>
      <c r="B460" s="86" t="s">
        <v>887</v>
      </c>
      <c r="C460" s="86" t="s">
        <v>888</v>
      </c>
      <c r="D460" s="86" t="s">
        <v>70</v>
      </c>
      <c r="E460" s="86" t="s">
        <v>86</v>
      </c>
      <c r="F460" s="86" t="s">
        <v>86</v>
      </c>
      <c r="G460" s="86" t="s">
        <v>70</v>
      </c>
    </row>
    <row r="461" spans="1:7" ht="15">
      <c r="A461" s="86" t="s">
        <v>71</v>
      </c>
      <c r="B461" s="86" t="s">
        <v>887</v>
      </c>
      <c r="C461" s="86" t="s">
        <v>889</v>
      </c>
      <c r="D461" s="86" t="s">
        <v>23</v>
      </c>
      <c r="E461" s="86" t="s">
        <v>83</v>
      </c>
      <c r="F461" s="86" t="s">
        <v>83</v>
      </c>
      <c r="G461" s="86" t="s">
        <v>23</v>
      </c>
    </row>
    <row r="462" spans="1:7" ht="15">
      <c r="A462" s="86" t="s">
        <v>71</v>
      </c>
      <c r="B462" s="86" t="s">
        <v>887</v>
      </c>
      <c r="C462" s="86" t="s">
        <v>890</v>
      </c>
      <c r="D462" s="86" t="s">
        <v>23</v>
      </c>
      <c r="E462" s="86" t="s">
        <v>86</v>
      </c>
      <c r="F462" s="86" t="s">
        <v>86</v>
      </c>
      <c r="G462" s="86" t="s">
        <v>23</v>
      </c>
    </row>
    <row r="463" spans="1:7" ht="15">
      <c r="A463" s="86" t="s">
        <v>71</v>
      </c>
      <c r="B463" s="86" t="s">
        <v>887</v>
      </c>
      <c r="C463" s="86" t="s">
        <v>891</v>
      </c>
      <c r="D463" s="86" t="s">
        <v>68</v>
      </c>
      <c r="E463" s="86" t="s">
        <v>83</v>
      </c>
      <c r="F463" s="86" t="s">
        <v>83</v>
      </c>
      <c r="G463" s="86" t="s">
        <v>68</v>
      </c>
    </row>
    <row r="464" spans="1:7" ht="15">
      <c r="A464" s="86" t="s">
        <v>71</v>
      </c>
      <c r="B464" s="86" t="s">
        <v>887</v>
      </c>
      <c r="C464" s="86" t="s">
        <v>892</v>
      </c>
      <c r="D464" s="86" t="s">
        <v>68</v>
      </c>
      <c r="E464" s="86" t="s">
        <v>84</v>
      </c>
      <c r="F464" s="86" t="s">
        <v>84</v>
      </c>
      <c r="G464" s="86" t="s">
        <v>68</v>
      </c>
    </row>
    <row r="465" spans="1:7" ht="15">
      <c r="A465" s="86" t="s">
        <v>71</v>
      </c>
      <c r="B465" s="86" t="s">
        <v>887</v>
      </c>
      <c r="C465" s="86" t="s">
        <v>893</v>
      </c>
      <c r="D465" s="86" t="s">
        <v>67</v>
      </c>
      <c r="E465" s="86" t="s">
        <v>84</v>
      </c>
      <c r="F465" s="86" t="s">
        <v>84</v>
      </c>
      <c r="G465" s="86" t="s">
        <v>67</v>
      </c>
    </row>
    <row r="466" spans="1:7" ht="15">
      <c r="A466" s="86" t="s">
        <v>71</v>
      </c>
      <c r="B466" s="86" t="s">
        <v>887</v>
      </c>
      <c r="C466" s="86" t="s">
        <v>894</v>
      </c>
      <c r="D466" s="86" t="s">
        <v>26</v>
      </c>
      <c r="E466" s="86" t="s">
        <v>87</v>
      </c>
      <c r="F466" s="86" t="s">
        <v>87</v>
      </c>
      <c r="G466" s="86" t="s">
        <v>26</v>
      </c>
    </row>
    <row r="467" spans="1:7" ht="15">
      <c r="A467" s="86" t="s">
        <v>71</v>
      </c>
      <c r="B467" s="86" t="s">
        <v>887</v>
      </c>
      <c r="C467" s="86" t="s">
        <v>895</v>
      </c>
      <c r="D467" s="86" t="s">
        <v>26</v>
      </c>
      <c r="E467" s="86" t="s">
        <v>83</v>
      </c>
      <c r="F467" s="86" t="s">
        <v>83</v>
      </c>
      <c r="G467" s="86" t="s">
        <v>26</v>
      </c>
    </row>
    <row r="468" spans="1:7" ht="15">
      <c r="A468" s="86" t="s">
        <v>71</v>
      </c>
      <c r="B468" s="86" t="s">
        <v>887</v>
      </c>
      <c r="C468" s="86" t="s">
        <v>896</v>
      </c>
      <c r="D468" s="86" t="s">
        <v>26</v>
      </c>
      <c r="E468" s="86" t="s">
        <v>86</v>
      </c>
      <c r="F468" s="86" t="s">
        <v>86</v>
      </c>
      <c r="G468" s="86" t="s">
        <v>26</v>
      </c>
    </row>
    <row r="469" spans="1:7" ht="15">
      <c r="A469" s="86" t="s">
        <v>71</v>
      </c>
      <c r="B469" s="86" t="s">
        <v>887</v>
      </c>
      <c r="C469" s="86" t="s">
        <v>897</v>
      </c>
      <c r="D469" s="86" t="s">
        <v>66</v>
      </c>
      <c r="E469" s="86" t="s">
        <v>86</v>
      </c>
      <c r="F469" s="86" t="s">
        <v>86</v>
      </c>
      <c r="G469" s="86" t="s">
        <v>66</v>
      </c>
    </row>
    <row r="470" spans="1:7" ht="15">
      <c r="A470" s="86" t="s">
        <v>71</v>
      </c>
      <c r="B470" s="86" t="s">
        <v>887</v>
      </c>
      <c r="C470" s="86" t="s">
        <v>898</v>
      </c>
      <c r="D470" s="86" t="s">
        <v>33</v>
      </c>
      <c r="E470" s="86" t="s">
        <v>83</v>
      </c>
      <c r="F470" s="86" t="s">
        <v>83</v>
      </c>
      <c r="G470" s="86" t="s">
        <v>33</v>
      </c>
    </row>
    <row r="471" spans="1:7" ht="15">
      <c r="A471" s="86" t="s">
        <v>71</v>
      </c>
      <c r="B471" s="86" t="s">
        <v>887</v>
      </c>
      <c r="C471" s="86" t="s">
        <v>899</v>
      </c>
      <c r="D471" s="86" t="s">
        <v>65</v>
      </c>
      <c r="E471" s="86" t="s">
        <v>84</v>
      </c>
      <c r="F471" s="86" t="s">
        <v>84</v>
      </c>
      <c r="G471" s="86" t="s">
        <v>65</v>
      </c>
    </row>
    <row r="472" spans="1:7" ht="15">
      <c r="A472" s="86" t="s">
        <v>71</v>
      </c>
      <c r="B472" s="86" t="s">
        <v>887</v>
      </c>
      <c r="C472" s="86" t="s">
        <v>900</v>
      </c>
      <c r="D472" s="86" t="s">
        <v>76</v>
      </c>
      <c r="E472" s="86" t="s">
        <v>83</v>
      </c>
      <c r="F472" s="86" t="s">
        <v>83</v>
      </c>
      <c r="G472" s="86" t="s">
        <v>76</v>
      </c>
    </row>
    <row r="473" spans="1:7" ht="15">
      <c r="A473" s="86" t="s">
        <v>71</v>
      </c>
      <c r="B473" s="86" t="s">
        <v>887</v>
      </c>
      <c r="C473" s="86" t="s">
        <v>901</v>
      </c>
      <c r="D473" s="86" t="s">
        <v>64</v>
      </c>
      <c r="E473" s="86" t="s">
        <v>83</v>
      </c>
      <c r="F473" s="86" t="s">
        <v>83</v>
      </c>
      <c r="G473" s="86" t="s">
        <v>64</v>
      </c>
    </row>
    <row r="474" spans="1:7" ht="15">
      <c r="A474" s="86" t="s">
        <v>71</v>
      </c>
      <c r="B474" s="86" t="s">
        <v>902</v>
      </c>
      <c r="C474" s="86" t="s">
        <v>903</v>
      </c>
      <c r="D474" s="86" t="s">
        <v>74</v>
      </c>
      <c r="E474" s="86" t="s">
        <v>83</v>
      </c>
      <c r="F474" s="86" t="s">
        <v>83</v>
      </c>
      <c r="G474" s="86" t="s">
        <v>44</v>
      </c>
    </row>
    <row r="475" spans="1:7" ht="15">
      <c r="A475" s="86" t="s">
        <v>285</v>
      </c>
      <c r="B475" s="86" t="s">
        <v>904</v>
      </c>
      <c r="C475" s="86" t="s">
        <v>905</v>
      </c>
      <c r="D475" s="86" t="s">
        <v>97</v>
      </c>
      <c r="E475" s="86" t="s">
        <v>93</v>
      </c>
      <c r="F475" s="86" t="s">
        <v>93</v>
      </c>
      <c r="G475" s="86" t="s">
        <v>97</v>
      </c>
    </row>
    <row r="476" spans="1:7" ht="15">
      <c r="A476" s="86" t="s">
        <v>71</v>
      </c>
      <c r="B476" s="86" t="s">
        <v>904</v>
      </c>
      <c r="C476" s="86" t="s">
        <v>906</v>
      </c>
      <c r="D476" s="86" t="s">
        <v>68</v>
      </c>
      <c r="E476" s="86" t="s">
        <v>85</v>
      </c>
      <c r="F476" s="86" t="s">
        <v>85</v>
      </c>
      <c r="G476" s="86" t="s">
        <v>68</v>
      </c>
    </row>
    <row r="477" spans="1:7" ht="15">
      <c r="A477" s="86" t="s">
        <v>71</v>
      </c>
      <c r="B477" s="86" t="s">
        <v>904</v>
      </c>
      <c r="C477" s="86" t="s">
        <v>907</v>
      </c>
      <c r="D477" s="86" t="s">
        <v>67</v>
      </c>
      <c r="E477" s="86" t="s">
        <v>84</v>
      </c>
      <c r="F477" s="86" t="s">
        <v>84</v>
      </c>
      <c r="G477" s="86" t="s">
        <v>67</v>
      </c>
    </row>
    <row r="478" spans="1:7" ht="15">
      <c r="A478" s="86" t="s">
        <v>71</v>
      </c>
      <c r="B478" s="86" t="s">
        <v>904</v>
      </c>
      <c r="C478" s="86" t="s">
        <v>908</v>
      </c>
      <c r="D478" s="86" t="s">
        <v>26</v>
      </c>
      <c r="E478" s="86" t="s">
        <v>86</v>
      </c>
      <c r="F478" s="86" t="s">
        <v>86</v>
      </c>
      <c r="G478" s="86" t="s">
        <v>26</v>
      </c>
    </row>
    <row r="479" spans="1:7" ht="15">
      <c r="A479" s="86" t="s">
        <v>71</v>
      </c>
      <c r="B479" s="86" t="s">
        <v>904</v>
      </c>
      <c r="C479" s="86" t="s">
        <v>909</v>
      </c>
      <c r="D479" s="86" t="s">
        <v>66</v>
      </c>
      <c r="E479" s="86" t="s">
        <v>86</v>
      </c>
      <c r="F479" s="86" t="s">
        <v>86</v>
      </c>
      <c r="G479" s="86" t="s">
        <v>66</v>
      </c>
    </row>
    <row r="480" spans="1:7" ht="15">
      <c r="A480" s="86" t="s">
        <v>71</v>
      </c>
      <c r="B480" s="86" t="s">
        <v>904</v>
      </c>
      <c r="C480" s="86" t="s">
        <v>910</v>
      </c>
      <c r="D480" s="86" t="s">
        <v>44</v>
      </c>
      <c r="E480" s="86" t="s">
        <v>83</v>
      </c>
      <c r="F480" s="86" t="s">
        <v>83</v>
      </c>
      <c r="G480" s="86" t="s">
        <v>44</v>
      </c>
    </row>
    <row r="481" spans="1:7" ht="15">
      <c r="A481" s="86" t="s">
        <v>71</v>
      </c>
      <c r="B481" s="86" t="s">
        <v>904</v>
      </c>
      <c r="C481" s="86" t="s">
        <v>911</v>
      </c>
      <c r="D481" s="86" t="s">
        <v>44</v>
      </c>
      <c r="E481" s="86" t="s">
        <v>86</v>
      </c>
      <c r="F481" s="86" t="s">
        <v>86</v>
      </c>
      <c r="G481" s="86" t="s">
        <v>44</v>
      </c>
    </row>
    <row r="482" spans="1:7" ht="15">
      <c r="A482" s="86" t="s">
        <v>58</v>
      </c>
      <c r="B482" s="86" t="s">
        <v>367</v>
      </c>
      <c r="C482" s="86" t="s">
        <v>912</v>
      </c>
      <c r="D482" s="86" t="s">
        <v>164</v>
      </c>
      <c r="E482" s="86" t="s">
        <v>138</v>
      </c>
      <c r="F482" s="86" t="s">
        <v>118</v>
      </c>
      <c r="G482" s="86" t="s">
        <v>651</v>
      </c>
    </row>
    <row r="483" spans="1:7" ht="15">
      <c r="A483" s="86" t="s">
        <v>58</v>
      </c>
      <c r="B483" s="86" t="s">
        <v>367</v>
      </c>
      <c r="C483" s="86" t="s">
        <v>913</v>
      </c>
      <c r="D483" s="86" t="s">
        <v>166</v>
      </c>
      <c r="E483" s="86" t="s">
        <v>138</v>
      </c>
      <c r="F483" s="86" t="s">
        <v>128</v>
      </c>
      <c r="G483" s="86" t="s">
        <v>651</v>
      </c>
    </row>
    <row r="484" spans="1:7" ht="15">
      <c r="A484" s="86" t="s">
        <v>58</v>
      </c>
      <c r="B484" s="86" t="s">
        <v>367</v>
      </c>
      <c r="C484" s="86" t="s">
        <v>914</v>
      </c>
      <c r="D484" s="86" t="s">
        <v>167</v>
      </c>
      <c r="E484" s="86" t="s">
        <v>138</v>
      </c>
      <c r="F484" s="86" t="s">
        <v>128</v>
      </c>
      <c r="G484" s="86" t="s">
        <v>651</v>
      </c>
    </row>
    <row r="485" spans="1:7" ht="15">
      <c r="A485" s="86" t="s">
        <v>58</v>
      </c>
      <c r="B485" s="86" t="s">
        <v>367</v>
      </c>
      <c r="C485" s="86" t="s">
        <v>915</v>
      </c>
      <c r="D485" s="86" t="s">
        <v>322</v>
      </c>
      <c r="E485" s="86" t="s">
        <v>138</v>
      </c>
      <c r="F485" s="86" t="s">
        <v>123</v>
      </c>
      <c r="G485" s="86" t="s">
        <v>651</v>
      </c>
    </row>
    <row r="486" spans="1:7" ht="15">
      <c r="A486" s="86" t="s">
        <v>58</v>
      </c>
      <c r="B486" s="86" t="s">
        <v>367</v>
      </c>
      <c r="C486" s="86" t="s">
        <v>916</v>
      </c>
      <c r="D486" s="86" t="s">
        <v>324</v>
      </c>
      <c r="E486" s="86" t="s">
        <v>138</v>
      </c>
      <c r="F486" s="86" t="s">
        <v>123</v>
      </c>
      <c r="G486" s="86" t="s">
        <v>651</v>
      </c>
    </row>
    <row r="487" spans="1:7" ht="15">
      <c r="A487" s="86" t="s">
        <v>58</v>
      </c>
      <c r="B487" s="86" t="s">
        <v>367</v>
      </c>
      <c r="C487" s="86" t="s">
        <v>917</v>
      </c>
      <c r="D487" s="86" t="s">
        <v>326</v>
      </c>
      <c r="E487" s="86" t="s">
        <v>138</v>
      </c>
      <c r="F487" s="86" t="s">
        <v>123</v>
      </c>
      <c r="G487" s="86" t="s">
        <v>651</v>
      </c>
    </row>
    <row r="488" spans="1:7" ht="15">
      <c r="A488" s="86" t="s">
        <v>58</v>
      </c>
      <c r="B488" s="86" t="s">
        <v>367</v>
      </c>
      <c r="C488" s="86" t="s">
        <v>918</v>
      </c>
      <c r="D488" s="86" t="s">
        <v>328</v>
      </c>
      <c r="E488" s="86" t="s">
        <v>138</v>
      </c>
      <c r="F488" s="86" t="s">
        <v>114</v>
      </c>
      <c r="G488" s="86" t="s">
        <v>651</v>
      </c>
    </row>
    <row r="489" spans="1:7" ht="15">
      <c r="A489" s="86" t="s">
        <v>58</v>
      </c>
      <c r="B489" s="86" t="s">
        <v>367</v>
      </c>
      <c r="C489" s="86" t="s">
        <v>919</v>
      </c>
      <c r="D489" s="86" t="s">
        <v>330</v>
      </c>
      <c r="E489" s="86" t="s">
        <v>138</v>
      </c>
      <c r="F489" s="86" t="s">
        <v>123</v>
      </c>
      <c r="G489" s="86" t="s">
        <v>651</v>
      </c>
    </row>
    <row r="490" spans="1:7" ht="15">
      <c r="A490" s="86" t="s">
        <v>58</v>
      </c>
      <c r="B490" s="86" t="s">
        <v>367</v>
      </c>
      <c r="C490" s="86" t="s">
        <v>920</v>
      </c>
      <c r="D490" s="86" t="s">
        <v>334</v>
      </c>
      <c r="E490" s="86" t="s">
        <v>138</v>
      </c>
      <c r="F490" s="86" t="s">
        <v>115</v>
      </c>
      <c r="G490" s="86" t="s">
        <v>651</v>
      </c>
    </row>
    <row r="491" spans="1:7" ht="15">
      <c r="A491" s="86" t="s">
        <v>58</v>
      </c>
      <c r="B491" s="86" t="s">
        <v>367</v>
      </c>
      <c r="C491" s="86" t="s">
        <v>921</v>
      </c>
      <c r="D491" s="86" t="s">
        <v>336</v>
      </c>
      <c r="E491" s="86" t="s">
        <v>138</v>
      </c>
      <c r="F491" s="86" t="s">
        <v>115</v>
      </c>
      <c r="G491" s="86" t="s">
        <v>651</v>
      </c>
    </row>
    <row r="492" spans="1:7" ht="15">
      <c r="A492" s="86" t="s">
        <v>58</v>
      </c>
      <c r="B492" s="86" t="s">
        <v>367</v>
      </c>
      <c r="C492" s="86" t="s">
        <v>922</v>
      </c>
      <c r="D492" s="86" t="s">
        <v>338</v>
      </c>
      <c r="E492" s="86" t="s">
        <v>138</v>
      </c>
      <c r="F492" s="86" t="s">
        <v>138</v>
      </c>
      <c r="G492" s="86" t="s">
        <v>651</v>
      </c>
    </row>
    <row r="493" spans="1:7" ht="15">
      <c r="A493" s="86" t="s">
        <v>19</v>
      </c>
      <c r="B493" s="86" t="s">
        <v>367</v>
      </c>
      <c r="C493" s="86" t="s">
        <v>923</v>
      </c>
      <c r="D493" s="86" t="s">
        <v>146</v>
      </c>
      <c r="E493" s="86" t="s">
        <v>107</v>
      </c>
      <c r="F493" s="86" t="s">
        <v>107</v>
      </c>
      <c r="G493" s="86" t="s">
        <v>651</v>
      </c>
    </row>
    <row r="494" spans="1:7" ht="15">
      <c r="A494" s="86" t="s">
        <v>71</v>
      </c>
      <c r="B494" s="86" t="s">
        <v>367</v>
      </c>
      <c r="C494" s="86" t="s">
        <v>924</v>
      </c>
      <c r="D494" s="86" t="s">
        <v>37</v>
      </c>
      <c r="E494" s="86" t="s">
        <v>84</v>
      </c>
      <c r="F494" s="86" t="s">
        <v>84</v>
      </c>
      <c r="G494" s="86" t="s">
        <v>651</v>
      </c>
    </row>
    <row r="495" spans="1:7" ht="15">
      <c r="A495" s="86" t="s">
        <v>71</v>
      </c>
      <c r="B495" s="86" t="s">
        <v>367</v>
      </c>
      <c r="C495" s="86" t="s">
        <v>925</v>
      </c>
      <c r="D495" s="86" t="s">
        <v>162</v>
      </c>
      <c r="E495" s="86" t="s">
        <v>85</v>
      </c>
      <c r="F495" s="86" t="s">
        <v>85</v>
      </c>
      <c r="G495" s="86" t="s">
        <v>651</v>
      </c>
    </row>
    <row r="496" spans="1:7" ht="15">
      <c r="A496" s="86" t="s">
        <v>71</v>
      </c>
      <c r="B496" s="86" t="s">
        <v>367</v>
      </c>
      <c r="C496" s="86" t="s">
        <v>926</v>
      </c>
      <c r="D496" s="86" t="s">
        <v>70</v>
      </c>
      <c r="E496" s="86" t="s">
        <v>927</v>
      </c>
      <c r="F496" s="86" t="s">
        <v>927</v>
      </c>
      <c r="G496" s="86" t="s">
        <v>651</v>
      </c>
    </row>
    <row r="497" spans="1:7" ht="15">
      <c r="A497" s="86" t="s">
        <v>71</v>
      </c>
      <c r="B497" s="86" t="s">
        <v>367</v>
      </c>
      <c r="C497" s="86" t="s">
        <v>928</v>
      </c>
      <c r="D497" s="86" t="s">
        <v>30</v>
      </c>
      <c r="E497" s="86" t="s">
        <v>927</v>
      </c>
      <c r="F497" s="86" t="s">
        <v>927</v>
      </c>
      <c r="G497" s="86" t="s">
        <v>651</v>
      </c>
    </row>
    <row r="498" spans="1:7" ht="15">
      <c r="A498" s="86" t="s">
        <v>71</v>
      </c>
      <c r="B498" s="86" t="s">
        <v>367</v>
      </c>
      <c r="C498" s="86" t="s">
        <v>929</v>
      </c>
      <c r="D498" s="86" t="s">
        <v>74</v>
      </c>
      <c r="E498" s="86" t="s">
        <v>86</v>
      </c>
      <c r="F498" s="86" t="s">
        <v>86</v>
      </c>
      <c r="G498" s="86" t="s">
        <v>651</v>
      </c>
    </row>
    <row r="499" spans="1:7" ht="15">
      <c r="A499" s="86" t="s">
        <v>71</v>
      </c>
      <c r="B499" s="86" t="s">
        <v>367</v>
      </c>
      <c r="C499" s="86" t="s">
        <v>930</v>
      </c>
      <c r="D499" s="86" t="s">
        <v>310</v>
      </c>
      <c r="E499" s="86" t="s">
        <v>87</v>
      </c>
      <c r="F499" s="86" t="s">
        <v>87</v>
      </c>
      <c r="G499" s="86" t="s">
        <v>651</v>
      </c>
    </row>
    <row r="500" spans="1:7" ht="15">
      <c r="A500" s="86" t="s">
        <v>71</v>
      </c>
      <c r="B500" s="86" t="s">
        <v>367</v>
      </c>
      <c r="C500" s="86" t="s">
        <v>931</v>
      </c>
      <c r="D500" s="86" t="s">
        <v>314</v>
      </c>
      <c r="E500" s="86" t="s">
        <v>87</v>
      </c>
      <c r="F500" s="86" t="s">
        <v>87</v>
      </c>
      <c r="G500" s="86" t="s">
        <v>651</v>
      </c>
    </row>
    <row r="501" spans="1:7" ht="15">
      <c r="A501" s="86" t="s">
        <v>71</v>
      </c>
      <c r="B501" s="86" t="s">
        <v>367</v>
      </c>
      <c r="C501" s="86" t="s">
        <v>932</v>
      </c>
      <c r="D501" s="86" t="s">
        <v>316</v>
      </c>
      <c r="E501" s="86" t="s">
        <v>87</v>
      </c>
      <c r="F501" s="86" t="s">
        <v>87</v>
      </c>
      <c r="G501" s="86" t="s">
        <v>651</v>
      </c>
    </row>
    <row r="502" spans="1:7" ht="15">
      <c r="A502" s="86" t="s">
        <v>71</v>
      </c>
      <c r="B502" s="86" t="s">
        <v>367</v>
      </c>
      <c r="C502" s="86" t="s">
        <v>933</v>
      </c>
      <c r="D502" s="86" t="s">
        <v>316</v>
      </c>
      <c r="E502" s="86" t="s">
        <v>83</v>
      </c>
      <c r="F502" s="86" t="s">
        <v>83</v>
      </c>
      <c r="G502" s="86" t="s">
        <v>651</v>
      </c>
    </row>
    <row r="503" spans="1:7" ht="15">
      <c r="A503" s="86" t="s">
        <v>71</v>
      </c>
      <c r="B503" s="86" t="s">
        <v>367</v>
      </c>
      <c r="C503" s="86" t="s">
        <v>934</v>
      </c>
      <c r="D503" s="86" t="s">
        <v>316</v>
      </c>
      <c r="E503" s="86" t="s">
        <v>86</v>
      </c>
      <c r="F503" s="86" t="s">
        <v>86</v>
      </c>
      <c r="G503" s="86" t="s">
        <v>651</v>
      </c>
    </row>
    <row r="504" spans="1:7" ht="15">
      <c r="A504" s="86" t="s">
        <v>58</v>
      </c>
      <c r="B504" s="86" t="s">
        <v>367</v>
      </c>
      <c r="C504" s="86" t="s">
        <v>935</v>
      </c>
      <c r="D504" s="86" t="s">
        <v>53</v>
      </c>
      <c r="E504" s="86" t="s">
        <v>128</v>
      </c>
      <c r="F504" s="86" t="s">
        <v>128</v>
      </c>
      <c r="G504" s="86" t="s">
        <v>651</v>
      </c>
    </row>
    <row r="505" spans="1:7" ht="15">
      <c r="A505" s="86" t="s">
        <v>58</v>
      </c>
      <c r="B505" s="86" t="s">
        <v>367</v>
      </c>
      <c r="C505" s="86" t="s">
        <v>936</v>
      </c>
      <c r="D505" s="86" t="s">
        <v>157</v>
      </c>
      <c r="E505" s="86" t="s">
        <v>118</v>
      </c>
      <c r="F505" s="86" t="s">
        <v>118</v>
      </c>
      <c r="G505" s="86" t="s">
        <v>651</v>
      </c>
    </row>
    <row r="506" spans="1:7" ht="15">
      <c r="A506" s="86" t="s">
        <v>19</v>
      </c>
      <c r="B506" s="86" t="s">
        <v>367</v>
      </c>
      <c r="C506" s="86" t="s">
        <v>937</v>
      </c>
      <c r="D506" s="86" t="s">
        <v>49</v>
      </c>
      <c r="E506" s="86" t="s">
        <v>107</v>
      </c>
      <c r="F506" s="86" t="s">
        <v>107</v>
      </c>
      <c r="G506" s="86" t="s">
        <v>651</v>
      </c>
    </row>
    <row r="507" spans="1:7" ht="15">
      <c r="A507" s="86" t="s">
        <v>19</v>
      </c>
      <c r="B507" s="86" t="s">
        <v>367</v>
      </c>
      <c r="C507" s="86" t="s">
        <v>938</v>
      </c>
      <c r="D507" s="86" t="s">
        <v>283</v>
      </c>
      <c r="E507" s="86" t="s">
        <v>107</v>
      </c>
      <c r="F507" s="86" t="s">
        <v>107</v>
      </c>
      <c r="G507" s="86" t="s">
        <v>651</v>
      </c>
    </row>
    <row r="508" spans="1:7" ht="15">
      <c r="A508" s="86" t="s">
        <v>71</v>
      </c>
      <c r="B508" s="86" t="s">
        <v>367</v>
      </c>
      <c r="C508" s="86" t="s">
        <v>939</v>
      </c>
      <c r="D508" s="86" t="s">
        <v>88</v>
      </c>
      <c r="E508" s="86" t="s">
        <v>84</v>
      </c>
      <c r="F508" s="86" t="s">
        <v>84</v>
      </c>
      <c r="G508" s="86" t="s">
        <v>651</v>
      </c>
    </row>
    <row r="509" spans="1:7" ht="15">
      <c r="A509" s="86" t="s">
        <v>287</v>
      </c>
      <c r="B509" s="86" t="s">
        <v>367</v>
      </c>
      <c r="C509" s="86" t="s">
        <v>940</v>
      </c>
      <c r="D509" s="86" t="s">
        <v>95</v>
      </c>
      <c r="E509" s="86" t="s">
        <v>137</v>
      </c>
      <c r="F509" s="86" t="s">
        <v>137</v>
      </c>
      <c r="G509" s="86" t="s">
        <v>651</v>
      </c>
    </row>
  </sheetData>
  <autoFilter ref="A1:G50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D153"/>
  <sheetViews>
    <sheetView topLeftCell="A61" workbookViewId="0">
      <selection activeCell="C2" sqref="C2"/>
    </sheetView>
  </sheetViews>
  <sheetFormatPr defaultRowHeight="14.25"/>
  <cols>
    <col min="1" max="1" width="14.875" customWidth="1"/>
    <col min="3" max="3" width="32.125" bestFit="1" customWidth="1"/>
    <col min="4" max="4" width="17.75" bestFit="1" customWidth="1"/>
    <col min="12" max="12" width="12.75" customWidth="1"/>
  </cols>
  <sheetData>
    <row r="1" spans="1:4">
      <c r="A1" s="28" t="s">
        <v>168</v>
      </c>
      <c r="B1" s="28" t="s">
        <v>169</v>
      </c>
      <c r="C1" s="28" t="s">
        <v>170</v>
      </c>
      <c r="D1" s="28" t="s">
        <v>171</v>
      </c>
    </row>
    <row r="2" spans="1:4">
      <c r="A2" s="28" t="s">
        <v>36</v>
      </c>
      <c r="B2" s="28" t="s">
        <v>71</v>
      </c>
      <c r="C2" s="28" t="s">
        <v>172</v>
      </c>
      <c r="D2" s="28" t="s">
        <v>26</v>
      </c>
    </row>
    <row r="3" spans="1:4">
      <c r="A3" s="28" t="s">
        <v>30</v>
      </c>
      <c r="B3" s="28" t="s">
        <v>71</v>
      </c>
      <c r="C3" s="28" t="s">
        <v>173</v>
      </c>
      <c r="D3" s="28" t="s">
        <v>30</v>
      </c>
    </row>
    <row r="4" spans="1:4">
      <c r="A4" s="28" t="s">
        <v>26</v>
      </c>
      <c r="B4" s="28" t="s">
        <v>71</v>
      </c>
      <c r="C4" s="28" t="s">
        <v>174</v>
      </c>
      <c r="D4" s="28" t="s">
        <v>26</v>
      </c>
    </row>
    <row r="5" spans="1:4">
      <c r="A5" s="28" t="s">
        <v>73</v>
      </c>
      <c r="B5" s="28" t="s">
        <v>71</v>
      </c>
      <c r="C5" s="28" t="s">
        <v>175</v>
      </c>
      <c r="D5" s="28" t="s">
        <v>64</v>
      </c>
    </row>
    <row r="6" spans="1:4">
      <c r="A6" s="28" t="s">
        <v>67</v>
      </c>
      <c r="B6" s="28" t="s">
        <v>71</v>
      </c>
      <c r="C6" s="28" t="s">
        <v>176</v>
      </c>
      <c r="D6" s="28" t="s">
        <v>67</v>
      </c>
    </row>
    <row r="7" spans="1:4">
      <c r="A7" s="28" t="s">
        <v>76</v>
      </c>
      <c r="B7" s="28" t="s">
        <v>71</v>
      </c>
      <c r="C7" s="28" t="s">
        <v>177</v>
      </c>
      <c r="D7" s="28" t="s">
        <v>76</v>
      </c>
    </row>
    <row r="8" spans="1:4">
      <c r="A8" s="28" t="s">
        <v>64</v>
      </c>
      <c r="B8" s="28" t="s">
        <v>71</v>
      </c>
      <c r="C8" s="28" t="s">
        <v>178</v>
      </c>
      <c r="D8" s="28" t="s">
        <v>64</v>
      </c>
    </row>
    <row r="9" spans="1:4">
      <c r="A9" s="28" t="s">
        <v>77</v>
      </c>
      <c r="B9" s="28" t="s">
        <v>71</v>
      </c>
      <c r="C9" s="28" t="s">
        <v>179</v>
      </c>
      <c r="D9" s="28" t="s">
        <v>68</v>
      </c>
    </row>
    <row r="10" spans="1:4">
      <c r="A10" s="28" t="s">
        <v>156</v>
      </c>
      <c r="B10" s="28" t="s">
        <v>71</v>
      </c>
      <c r="C10" s="28" t="s">
        <v>180</v>
      </c>
      <c r="D10" s="28" t="s">
        <v>68</v>
      </c>
    </row>
    <row r="11" spans="1:4">
      <c r="A11" s="28" t="s">
        <v>32</v>
      </c>
      <c r="B11" s="28" t="s">
        <v>71</v>
      </c>
      <c r="C11" s="28" t="s">
        <v>181</v>
      </c>
      <c r="D11" s="28" t="s">
        <v>32</v>
      </c>
    </row>
    <row r="12" spans="1:4">
      <c r="A12" s="28" t="s">
        <v>31</v>
      </c>
      <c r="B12" s="28" t="s">
        <v>71</v>
      </c>
      <c r="C12" s="28" t="s">
        <v>182</v>
      </c>
      <c r="D12" s="28" t="s">
        <v>31</v>
      </c>
    </row>
    <row r="13" spans="1:4">
      <c r="A13" s="28" t="s">
        <v>23</v>
      </c>
      <c r="B13" s="28" t="s">
        <v>71</v>
      </c>
      <c r="C13" s="28" t="s">
        <v>183</v>
      </c>
      <c r="D13" s="28" t="s">
        <v>23</v>
      </c>
    </row>
    <row r="14" spans="1:4">
      <c r="A14" s="28" t="s">
        <v>38</v>
      </c>
      <c r="B14" s="28" t="s">
        <v>71</v>
      </c>
      <c r="C14" s="28" t="s">
        <v>184</v>
      </c>
      <c r="D14" s="28" t="s">
        <v>26</v>
      </c>
    </row>
    <row r="15" spans="1:4">
      <c r="A15" s="28" t="s">
        <v>65</v>
      </c>
      <c r="B15" s="28" t="s">
        <v>71</v>
      </c>
      <c r="C15" s="28" t="s">
        <v>185</v>
      </c>
      <c r="D15" s="28" t="s">
        <v>65</v>
      </c>
    </row>
    <row r="16" spans="1:4">
      <c r="A16" s="28" t="s">
        <v>66</v>
      </c>
      <c r="B16" s="28" t="s">
        <v>71</v>
      </c>
      <c r="C16" s="28" t="s">
        <v>186</v>
      </c>
      <c r="D16" s="28" t="s">
        <v>66</v>
      </c>
    </row>
    <row r="17" spans="1:4">
      <c r="A17" s="28" t="s">
        <v>35</v>
      </c>
      <c r="B17" s="28" t="s">
        <v>71</v>
      </c>
      <c r="C17" s="28" t="s">
        <v>187</v>
      </c>
      <c r="D17" s="28" t="s">
        <v>44</v>
      </c>
    </row>
    <row r="18" spans="1:4">
      <c r="A18" s="28" t="s">
        <v>33</v>
      </c>
      <c r="B18" s="28" t="s">
        <v>71</v>
      </c>
      <c r="C18" s="28" t="s">
        <v>188</v>
      </c>
      <c r="D18" s="28" t="s">
        <v>33</v>
      </c>
    </row>
    <row r="19" spans="1:4">
      <c r="A19" s="28" t="s">
        <v>63</v>
      </c>
      <c r="B19" s="28" t="s">
        <v>71</v>
      </c>
      <c r="C19" s="28" t="s">
        <v>189</v>
      </c>
      <c r="D19" s="28" t="s">
        <v>63</v>
      </c>
    </row>
    <row r="20" spans="1:4">
      <c r="A20" s="28" t="s">
        <v>190</v>
      </c>
      <c r="B20" s="28" t="s">
        <v>71</v>
      </c>
      <c r="C20" s="28" t="s">
        <v>191</v>
      </c>
      <c r="D20" s="28" t="s">
        <v>69</v>
      </c>
    </row>
    <row r="21" spans="1:4">
      <c r="A21" s="28" t="s">
        <v>192</v>
      </c>
      <c r="B21" s="28" t="s">
        <v>71</v>
      </c>
      <c r="C21" s="28" t="s">
        <v>193</v>
      </c>
      <c r="D21" s="28" t="s">
        <v>42</v>
      </c>
    </row>
    <row r="22" spans="1:4">
      <c r="A22" s="28" t="s">
        <v>194</v>
      </c>
      <c r="B22" s="28" t="s">
        <v>71</v>
      </c>
      <c r="C22" s="28" t="s">
        <v>195</v>
      </c>
      <c r="D22" s="28" t="s">
        <v>68</v>
      </c>
    </row>
    <row r="23" spans="1:4">
      <c r="A23" s="28" t="s">
        <v>75</v>
      </c>
      <c r="B23" s="28" t="s">
        <v>71</v>
      </c>
      <c r="C23" s="28" t="s">
        <v>196</v>
      </c>
      <c r="D23" s="28" t="s">
        <v>64</v>
      </c>
    </row>
    <row r="24" spans="1:4">
      <c r="A24" s="28" t="s">
        <v>42</v>
      </c>
      <c r="B24" s="28" t="s">
        <v>71</v>
      </c>
      <c r="C24" s="28" t="s">
        <v>197</v>
      </c>
      <c r="D24" s="28" t="s">
        <v>42</v>
      </c>
    </row>
    <row r="25" spans="1:4">
      <c r="A25" s="28" t="s">
        <v>69</v>
      </c>
      <c r="B25" s="28" t="s">
        <v>71</v>
      </c>
      <c r="C25" s="28" t="s">
        <v>198</v>
      </c>
      <c r="D25" s="28" t="s">
        <v>69</v>
      </c>
    </row>
    <row r="26" spans="1:4">
      <c r="A26" s="28" t="s">
        <v>199</v>
      </c>
      <c r="B26" s="28" t="s">
        <v>71</v>
      </c>
      <c r="C26" s="28" t="s">
        <v>200</v>
      </c>
      <c r="D26" s="28" t="s">
        <v>68</v>
      </c>
    </row>
    <row r="27" spans="1:4">
      <c r="A27" s="28" t="s">
        <v>201</v>
      </c>
      <c r="B27" s="28" t="s">
        <v>71</v>
      </c>
      <c r="C27" s="28" t="s">
        <v>202</v>
      </c>
      <c r="D27" s="28" t="s">
        <v>69</v>
      </c>
    </row>
    <row r="28" spans="1:4">
      <c r="A28" s="28" t="s">
        <v>28</v>
      </c>
      <c r="B28" s="28" t="s">
        <v>71</v>
      </c>
      <c r="C28" s="28" t="s">
        <v>203</v>
      </c>
      <c r="D28" s="28" t="s">
        <v>28</v>
      </c>
    </row>
    <row r="29" spans="1:4">
      <c r="A29" s="28" t="s">
        <v>70</v>
      </c>
      <c r="B29" s="28" t="s">
        <v>71</v>
      </c>
      <c r="C29" s="28" t="s">
        <v>204</v>
      </c>
      <c r="D29" s="28" t="s">
        <v>70</v>
      </c>
    </row>
    <row r="30" spans="1:4">
      <c r="A30" s="28" t="s">
        <v>148</v>
      </c>
      <c r="B30" s="28" t="s">
        <v>71</v>
      </c>
      <c r="C30" s="28" t="s">
        <v>205</v>
      </c>
      <c r="D30" s="28" t="s">
        <v>23</v>
      </c>
    </row>
    <row r="31" spans="1:4">
      <c r="A31" s="28" t="s">
        <v>62</v>
      </c>
      <c r="B31" s="28" t="s">
        <v>71</v>
      </c>
      <c r="C31" s="28" t="s">
        <v>206</v>
      </c>
      <c r="D31" s="28" t="s">
        <v>62</v>
      </c>
    </row>
    <row r="32" spans="1:4">
      <c r="A32" s="28" t="s">
        <v>161</v>
      </c>
      <c r="B32" s="28" t="s">
        <v>71</v>
      </c>
      <c r="C32" s="28" t="s">
        <v>207</v>
      </c>
      <c r="D32" s="28" t="s">
        <v>64</v>
      </c>
    </row>
    <row r="33" spans="1:4">
      <c r="A33" s="28" t="s">
        <v>68</v>
      </c>
      <c r="B33" s="28" t="s">
        <v>71</v>
      </c>
      <c r="C33" s="28" t="s">
        <v>208</v>
      </c>
      <c r="D33" s="28" t="s">
        <v>68</v>
      </c>
    </row>
    <row r="34" spans="1:4">
      <c r="A34" s="28" t="s">
        <v>151</v>
      </c>
      <c r="B34" s="28" t="s">
        <v>71</v>
      </c>
      <c r="C34" s="28" t="s">
        <v>209</v>
      </c>
      <c r="D34" s="28" t="s">
        <v>68</v>
      </c>
    </row>
    <row r="35" spans="1:4">
      <c r="A35" s="28" t="s">
        <v>150</v>
      </c>
      <c r="B35" s="28" t="s">
        <v>71</v>
      </c>
      <c r="C35" s="28" t="s">
        <v>210</v>
      </c>
      <c r="D35" s="28" t="s">
        <v>68</v>
      </c>
    </row>
    <row r="36" spans="1:4">
      <c r="A36" s="28" t="s">
        <v>78</v>
      </c>
      <c r="B36" s="28" t="s">
        <v>71</v>
      </c>
      <c r="C36" s="28" t="s">
        <v>211</v>
      </c>
      <c r="D36" s="28" t="s">
        <v>23</v>
      </c>
    </row>
    <row r="37" spans="1:4">
      <c r="A37" s="28" t="s">
        <v>37</v>
      </c>
      <c r="B37" s="28" t="s">
        <v>71</v>
      </c>
      <c r="C37" s="28" t="s">
        <v>212</v>
      </c>
      <c r="D37" s="28" t="s">
        <v>26</v>
      </c>
    </row>
    <row r="38" spans="1:4">
      <c r="A38" s="28" t="s">
        <v>74</v>
      </c>
      <c r="B38" s="28" t="s">
        <v>71</v>
      </c>
      <c r="C38" s="28" t="s">
        <v>213</v>
      </c>
      <c r="D38" s="28" t="s">
        <v>44</v>
      </c>
    </row>
    <row r="39" spans="1:4">
      <c r="A39" s="28" t="s">
        <v>34</v>
      </c>
      <c r="B39" s="28" t="s">
        <v>71</v>
      </c>
      <c r="C39" s="28" t="s">
        <v>214</v>
      </c>
      <c r="D39" s="28" t="s">
        <v>67</v>
      </c>
    </row>
    <row r="40" spans="1:4">
      <c r="A40" s="28" t="s">
        <v>149</v>
      </c>
      <c r="B40" s="28" t="s">
        <v>71</v>
      </c>
      <c r="C40" s="28" t="s">
        <v>215</v>
      </c>
      <c r="D40" s="28" t="s">
        <v>44</v>
      </c>
    </row>
    <row r="41" spans="1:4">
      <c r="A41" s="28" t="s">
        <v>155</v>
      </c>
      <c r="B41" s="28" t="s">
        <v>71</v>
      </c>
      <c r="C41" s="28" t="s">
        <v>216</v>
      </c>
      <c r="D41" s="28" t="s">
        <v>68</v>
      </c>
    </row>
    <row r="42" spans="1:4">
      <c r="A42" s="28" t="s">
        <v>154</v>
      </c>
      <c r="B42" s="28" t="s">
        <v>71</v>
      </c>
      <c r="C42" s="28" t="s">
        <v>217</v>
      </c>
      <c r="D42" s="28" t="s">
        <v>68</v>
      </c>
    </row>
    <row r="43" spans="1:4">
      <c r="A43" s="28" t="s">
        <v>54</v>
      </c>
      <c r="B43" s="28" t="s">
        <v>71</v>
      </c>
      <c r="C43" s="28" t="s">
        <v>218</v>
      </c>
      <c r="D43" s="28" t="s">
        <v>54</v>
      </c>
    </row>
    <row r="44" spans="1:4">
      <c r="A44" s="28" t="s">
        <v>44</v>
      </c>
      <c r="B44" s="28" t="s">
        <v>71</v>
      </c>
      <c r="C44" s="28" t="s">
        <v>219</v>
      </c>
      <c r="D44" s="28" t="s">
        <v>44</v>
      </c>
    </row>
    <row r="45" spans="1:4">
      <c r="A45" s="28" t="s">
        <v>24</v>
      </c>
      <c r="B45" s="28" t="s">
        <v>71</v>
      </c>
      <c r="C45" s="28" t="s">
        <v>220</v>
      </c>
      <c r="D45" s="28" t="s">
        <v>44</v>
      </c>
    </row>
    <row r="46" spans="1:4">
      <c r="A46" s="28" t="s">
        <v>144</v>
      </c>
      <c r="B46" s="28" t="s">
        <v>71</v>
      </c>
      <c r="C46" s="28" t="s">
        <v>221</v>
      </c>
      <c r="D46" s="28" t="s">
        <v>144</v>
      </c>
    </row>
    <row r="47" spans="1:4">
      <c r="A47" s="28" t="s">
        <v>158</v>
      </c>
      <c r="B47" s="28" t="s">
        <v>58</v>
      </c>
      <c r="C47" s="28" t="s">
        <v>222</v>
      </c>
      <c r="D47" s="28" t="s">
        <v>157</v>
      </c>
    </row>
    <row r="48" spans="1:4">
      <c r="A48" s="28" t="s">
        <v>127</v>
      </c>
      <c r="B48" s="28" t="s">
        <v>58</v>
      </c>
      <c r="C48" s="28" t="s">
        <v>223</v>
      </c>
      <c r="D48" s="28" t="s">
        <v>127</v>
      </c>
    </row>
    <row r="49" spans="1:4">
      <c r="A49" s="28" t="s">
        <v>119</v>
      </c>
      <c r="B49" s="28" t="s">
        <v>58</v>
      </c>
      <c r="C49" s="28" t="s">
        <v>224</v>
      </c>
      <c r="D49" s="28" t="s">
        <v>119</v>
      </c>
    </row>
    <row r="50" spans="1:4">
      <c r="A50" s="28" t="s">
        <v>50</v>
      </c>
      <c r="B50" s="28" t="s">
        <v>58</v>
      </c>
      <c r="C50" s="28" t="s">
        <v>225</v>
      </c>
      <c r="D50" s="28" t="s">
        <v>50</v>
      </c>
    </row>
    <row r="51" spans="1:4">
      <c r="A51" s="28" t="s">
        <v>51</v>
      </c>
      <c r="B51" s="28" t="s">
        <v>58</v>
      </c>
      <c r="C51" s="28" t="s">
        <v>226</v>
      </c>
      <c r="D51" s="28" t="s">
        <v>51</v>
      </c>
    </row>
    <row r="52" spans="1:4">
      <c r="A52" s="28" t="s">
        <v>134</v>
      </c>
      <c r="B52" s="28" t="s">
        <v>58</v>
      </c>
      <c r="C52" s="28" t="s">
        <v>227</v>
      </c>
      <c r="D52" s="28" t="s">
        <v>134</v>
      </c>
    </row>
    <row r="53" spans="1:4">
      <c r="A53" s="28" t="s">
        <v>135</v>
      </c>
      <c r="B53" s="28" t="s">
        <v>58</v>
      </c>
      <c r="C53" s="28" t="s">
        <v>228</v>
      </c>
      <c r="D53" s="28" t="s">
        <v>135</v>
      </c>
    </row>
    <row r="54" spans="1:4">
      <c r="A54" s="28" t="s">
        <v>153</v>
      </c>
      <c r="B54" s="28" t="s">
        <v>58</v>
      </c>
      <c r="C54" s="28" t="s">
        <v>229</v>
      </c>
      <c r="D54" s="28" t="s">
        <v>153</v>
      </c>
    </row>
    <row r="55" spans="1:4">
      <c r="A55" s="28" t="s">
        <v>52</v>
      </c>
      <c r="B55" s="28" t="s">
        <v>58</v>
      </c>
      <c r="C55" s="28" t="s">
        <v>230</v>
      </c>
      <c r="D55" s="28" t="s">
        <v>52</v>
      </c>
    </row>
    <row r="56" spans="1:4">
      <c r="A56" s="28" t="s">
        <v>129</v>
      </c>
      <c r="B56" s="28" t="s">
        <v>58</v>
      </c>
      <c r="C56" s="28" t="s">
        <v>231</v>
      </c>
      <c r="D56" s="28" t="s">
        <v>129</v>
      </c>
    </row>
    <row r="57" spans="1:4">
      <c r="A57" s="28" t="s">
        <v>57</v>
      </c>
      <c r="B57" s="28" t="s">
        <v>58</v>
      </c>
      <c r="C57" s="28" t="s">
        <v>232</v>
      </c>
      <c r="D57" s="28" t="s">
        <v>57</v>
      </c>
    </row>
    <row r="58" spans="1:4">
      <c r="A58" s="28" t="s">
        <v>122</v>
      </c>
      <c r="B58" s="28" t="s">
        <v>58</v>
      </c>
      <c r="C58" s="28" t="s">
        <v>233</v>
      </c>
      <c r="D58" s="28" t="s">
        <v>122</v>
      </c>
    </row>
    <row r="59" spans="1:4">
      <c r="A59" s="28" t="s">
        <v>159</v>
      </c>
      <c r="B59" s="28" t="s">
        <v>58</v>
      </c>
      <c r="C59" s="28" t="s">
        <v>234</v>
      </c>
      <c r="D59" s="28" t="s">
        <v>145</v>
      </c>
    </row>
    <row r="60" spans="1:4">
      <c r="A60" s="28" t="s">
        <v>55</v>
      </c>
      <c r="B60" s="28" t="s">
        <v>58</v>
      </c>
      <c r="C60" s="28" t="s">
        <v>235</v>
      </c>
      <c r="D60" s="28" t="s">
        <v>121</v>
      </c>
    </row>
    <row r="61" spans="1:4">
      <c r="A61" s="28" t="s">
        <v>160</v>
      </c>
      <c r="B61" s="28" t="s">
        <v>58</v>
      </c>
      <c r="C61" s="28" t="s">
        <v>236</v>
      </c>
      <c r="D61" s="28" t="s">
        <v>160</v>
      </c>
    </row>
    <row r="62" spans="1:4">
      <c r="A62" s="28" t="s">
        <v>237</v>
      </c>
      <c r="B62" s="28" t="s">
        <v>58</v>
      </c>
      <c r="C62" s="28" t="s">
        <v>238</v>
      </c>
      <c r="D62" s="28" t="s">
        <v>50</v>
      </c>
    </row>
    <row r="63" spans="1:4">
      <c r="A63" s="28" t="s">
        <v>239</v>
      </c>
      <c r="B63" s="28" t="s">
        <v>58</v>
      </c>
      <c r="C63" s="28" t="s">
        <v>240</v>
      </c>
      <c r="D63" s="28" t="s">
        <v>121</v>
      </c>
    </row>
    <row r="64" spans="1:4">
      <c r="A64" s="28" t="s">
        <v>241</v>
      </c>
      <c r="B64" s="28" t="s">
        <v>58</v>
      </c>
      <c r="C64" s="28" t="s">
        <v>242</v>
      </c>
      <c r="D64" s="28" t="s">
        <v>121</v>
      </c>
    </row>
    <row r="65" spans="1:4">
      <c r="A65" s="28" t="s">
        <v>136</v>
      </c>
      <c r="B65" s="28" t="s">
        <v>58</v>
      </c>
      <c r="C65" s="28" t="s">
        <v>243</v>
      </c>
      <c r="D65" s="28" t="s">
        <v>136</v>
      </c>
    </row>
    <row r="66" spans="1:4">
      <c r="A66" s="28" t="s">
        <v>120</v>
      </c>
      <c r="B66" s="28" t="s">
        <v>58</v>
      </c>
      <c r="C66" s="28" t="s">
        <v>244</v>
      </c>
      <c r="D66" s="28" t="s">
        <v>120</v>
      </c>
    </row>
    <row r="67" spans="1:4">
      <c r="A67" s="28" t="s">
        <v>41</v>
      </c>
      <c r="B67" s="28" t="s">
        <v>58</v>
      </c>
      <c r="C67" s="28" t="s">
        <v>245</v>
      </c>
      <c r="D67" s="28" t="s">
        <v>41</v>
      </c>
    </row>
    <row r="68" spans="1:4">
      <c r="A68" s="28" t="s">
        <v>131</v>
      </c>
      <c r="B68" s="28" t="s">
        <v>58</v>
      </c>
      <c r="C68" s="28" t="s">
        <v>246</v>
      </c>
      <c r="D68" s="28" t="s">
        <v>131</v>
      </c>
    </row>
    <row r="69" spans="1:4">
      <c r="A69" s="28" t="s">
        <v>56</v>
      </c>
      <c r="B69" s="28" t="s">
        <v>58</v>
      </c>
      <c r="C69" s="28" t="s">
        <v>247</v>
      </c>
      <c r="D69" s="28" t="s">
        <v>56</v>
      </c>
    </row>
    <row r="70" spans="1:4">
      <c r="A70" s="28" t="s">
        <v>126</v>
      </c>
      <c r="B70" s="28" t="s">
        <v>58</v>
      </c>
      <c r="C70" s="28" t="s">
        <v>248</v>
      </c>
      <c r="D70" s="28" t="s">
        <v>126</v>
      </c>
    </row>
    <row r="71" spans="1:4">
      <c r="A71" s="28" t="s">
        <v>249</v>
      </c>
      <c r="B71" s="28" t="s">
        <v>58</v>
      </c>
      <c r="C71" s="28" t="s">
        <v>250</v>
      </c>
      <c r="D71" s="28" t="s">
        <v>121</v>
      </c>
    </row>
    <row r="72" spans="1:4">
      <c r="A72" s="28" t="s">
        <v>251</v>
      </c>
      <c r="B72" s="28" t="s">
        <v>58</v>
      </c>
      <c r="C72" s="28" t="s">
        <v>252</v>
      </c>
      <c r="D72" s="28" t="s">
        <v>121</v>
      </c>
    </row>
    <row r="73" spans="1:4">
      <c r="A73" s="28" t="s">
        <v>253</v>
      </c>
      <c r="B73" s="28" t="s">
        <v>58</v>
      </c>
      <c r="C73" s="28" t="s">
        <v>254</v>
      </c>
      <c r="D73" s="28" t="s">
        <v>121</v>
      </c>
    </row>
    <row r="74" spans="1:4">
      <c r="A74" s="28" t="s">
        <v>124</v>
      </c>
      <c r="B74" s="28" t="s">
        <v>58</v>
      </c>
      <c r="C74" s="28" t="s">
        <v>255</v>
      </c>
      <c r="D74" s="28" t="s">
        <v>121</v>
      </c>
    </row>
    <row r="75" spans="1:4">
      <c r="A75" s="28" t="s">
        <v>53</v>
      </c>
      <c r="B75" s="28" t="s">
        <v>58</v>
      </c>
      <c r="C75" s="28" t="s">
        <v>256</v>
      </c>
      <c r="D75" s="28" t="s">
        <v>53</v>
      </c>
    </row>
    <row r="76" spans="1:4">
      <c r="A76" s="28" t="s">
        <v>257</v>
      </c>
      <c r="B76" s="28" t="s">
        <v>58</v>
      </c>
      <c r="C76" s="28" t="s">
        <v>258</v>
      </c>
      <c r="D76" s="28" t="s">
        <v>121</v>
      </c>
    </row>
    <row r="77" spans="1:4">
      <c r="A77" s="28" t="s">
        <v>259</v>
      </c>
      <c r="B77" s="28" t="s">
        <v>58</v>
      </c>
      <c r="C77" s="28" t="s">
        <v>260</v>
      </c>
      <c r="D77" s="28" t="s">
        <v>153</v>
      </c>
    </row>
    <row r="78" spans="1:4">
      <c r="A78" s="28" t="s">
        <v>59</v>
      </c>
      <c r="B78" s="28" t="s">
        <v>58</v>
      </c>
      <c r="C78" s="28" t="s">
        <v>261</v>
      </c>
      <c r="D78" s="28" t="s">
        <v>59</v>
      </c>
    </row>
    <row r="79" spans="1:4">
      <c r="A79" s="28" t="s">
        <v>117</v>
      </c>
      <c r="B79" s="28" t="s">
        <v>58</v>
      </c>
      <c r="C79" s="28" t="s">
        <v>262</v>
      </c>
      <c r="D79" s="28" t="s">
        <v>117</v>
      </c>
    </row>
    <row r="80" spans="1:4">
      <c r="A80" s="28" t="s">
        <v>130</v>
      </c>
      <c r="B80" s="28" t="s">
        <v>58</v>
      </c>
      <c r="C80" s="28" t="s">
        <v>263</v>
      </c>
      <c r="D80" s="28" t="s">
        <v>41</v>
      </c>
    </row>
    <row r="81" spans="1:4">
      <c r="A81" s="28" t="s">
        <v>264</v>
      </c>
      <c r="B81" s="28" t="s">
        <v>58</v>
      </c>
      <c r="C81" s="28" t="s">
        <v>265</v>
      </c>
      <c r="D81" s="28" t="s">
        <v>264</v>
      </c>
    </row>
    <row r="82" spans="1:4">
      <c r="A82" s="28" t="s">
        <v>145</v>
      </c>
      <c r="B82" s="28" t="s">
        <v>58</v>
      </c>
      <c r="C82" s="28" t="s">
        <v>266</v>
      </c>
      <c r="D82" s="28" t="s">
        <v>145</v>
      </c>
    </row>
    <row r="83" spans="1:4">
      <c r="A83" s="28" t="s">
        <v>267</v>
      </c>
      <c r="B83" s="28" t="s">
        <v>19</v>
      </c>
      <c r="C83" s="28" t="s">
        <v>268</v>
      </c>
      <c r="D83" s="28" t="s">
        <v>267</v>
      </c>
    </row>
    <row r="84" spans="1:4">
      <c r="A84" s="28" t="s">
        <v>269</v>
      </c>
      <c r="B84" s="28" t="s">
        <v>19</v>
      </c>
      <c r="C84" s="28" t="s">
        <v>270</v>
      </c>
      <c r="D84" s="28" t="s">
        <v>269</v>
      </c>
    </row>
    <row r="85" spans="1:4">
      <c r="A85" s="28" t="s">
        <v>29</v>
      </c>
      <c r="B85" s="28" t="s">
        <v>19</v>
      </c>
      <c r="C85" s="28" t="s">
        <v>271</v>
      </c>
      <c r="D85" s="28" t="s">
        <v>29</v>
      </c>
    </row>
    <row r="86" spans="1:4">
      <c r="A86" s="28" t="s">
        <v>272</v>
      </c>
      <c r="B86" s="28" t="s">
        <v>19</v>
      </c>
      <c r="C86" s="28" t="s">
        <v>273</v>
      </c>
      <c r="D86" s="28" t="s">
        <v>272</v>
      </c>
    </row>
    <row r="87" spans="1:4">
      <c r="A87" s="28" t="s">
        <v>72</v>
      </c>
      <c r="B87" s="28" t="s">
        <v>19</v>
      </c>
      <c r="C87" s="28" t="s">
        <v>274</v>
      </c>
      <c r="D87" s="28" t="s">
        <v>72</v>
      </c>
    </row>
    <row r="88" spans="1:4">
      <c r="A88" s="28" t="s">
        <v>27</v>
      </c>
      <c r="B88" s="28" t="s">
        <v>19</v>
      </c>
      <c r="C88" s="28" t="s">
        <v>275</v>
      </c>
      <c r="D88" s="28" t="s">
        <v>27</v>
      </c>
    </row>
    <row r="89" spans="1:4">
      <c r="A89" s="28" t="s">
        <v>22</v>
      </c>
      <c r="B89" s="28" t="s">
        <v>19</v>
      </c>
      <c r="C89" s="28" t="s">
        <v>276</v>
      </c>
      <c r="D89" s="28" t="s">
        <v>22</v>
      </c>
    </row>
    <row r="90" spans="1:4">
      <c r="A90" s="28" t="s">
        <v>81</v>
      </c>
      <c r="B90" s="28" t="s">
        <v>19</v>
      </c>
      <c r="C90" s="28" t="s">
        <v>277</v>
      </c>
      <c r="D90" s="28" t="s">
        <v>81</v>
      </c>
    </row>
    <row r="91" spans="1:4">
      <c r="A91" s="28" t="s">
        <v>21</v>
      </c>
      <c r="B91" s="28" t="s">
        <v>19</v>
      </c>
      <c r="C91" s="28" t="s">
        <v>278</v>
      </c>
      <c r="D91" s="28" t="s">
        <v>21</v>
      </c>
    </row>
    <row r="92" spans="1:4">
      <c r="A92" s="28" t="s">
        <v>49</v>
      </c>
      <c r="B92" s="28" t="s">
        <v>19</v>
      </c>
      <c r="C92" s="28" t="s">
        <v>279</v>
      </c>
      <c r="D92" s="28" t="s">
        <v>49</v>
      </c>
    </row>
    <row r="93" spans="1:4">
      <c r="A93" s="28" t="s">
        <v>146</v>
      </c>
      <c r="B93" s="28" t="s">
        <v>19</v>
      </c>
      <c r="C93" s="28" t="s">
        <v>280</v>
      </c>
      <c r="D93" s="28" t="s">
        <v>146</v>
      </c>
    </row>
    <row r="94" spans="1:4">
      <c r="A94" s="28" t="s">
        <v>39</v>
      </c>
      <c r="B94" s="28" t="s">
        <v>19</v>
      </c>
      <c r="C94" s="28" t="s">
        <v>281</v>
      </c>
      <c r="D94" s="28" t="s">
        <v>39</v>
      </c>
    </row>
    <row r="95" spans="1:4">
      <c r="A95" s="28" t="s">
        <v>40</v>
      </c>
      <c r="B95" s="28" t="s">
        <v>19</v>
      </c>
      <c r="C95" s="28" t="s">
        <v>282</v>
      </c>
      <c r="D95" s="28" t="s">
        <v>40</v>
      </c>
    </row>
    <row r="96" spans="1:4">
      <c r="A96" s="28" t="s">
        <v>283</v>
      </c>
      <c r="B96" s="28" t="s">
        <v>19</v>
      </c>
      <c r="C96" s="28" t="s">
        <v>284</v>
      </c>
      <c r="D96" s="28" t="s">
        <v>283</v>
      </c>
    </row>
    <row r="97" spans="1:4">
      <c r="A97" s="28" t="s">
        <v>94</v>
      </c>
      <c r="B97" s="28" t="s">
        <v>285</v>
      </c>
      <c r="C97" s="28" t="s">
        <v>286</v>
      </c>
      <c r="D97" s="28" t="s">
        <v>94</v>
      </c>
    </row>
    <row r="98" spans="1:4">
      <c r="A98" s="28" t="s">
        <v>95</v>
      </c>
      <c r="B98" s="28" t="s">
        <v>287</v>
      </c>
      <c r="C98" s="28" t="s">
        <v>288</v>
      </c>
      <c r="D98" s="28" t="s">
        <v>95</v>
      </c>
    </row>
    <row r="99" spans="1:4">
      <c r="A99" s="28" t="s">
        <v>93</v>
      </c>
      <c r="B99" s="28" t="s">
        <v>285</v>
      </c>
      <c r="C99" s="28" t="s">
        <v>289</v>
      </c>
      <c r="D99" s="28" t="s">
        <v>93</v>
      </c>
    </row>
    <row r="100" spans="1:4">
      <c r="A100" s="28" t="s">
        <v>92</v>
      </c>
      <c r="B100" s="28" t="s">
        <v>285</v>
      </c>
      <c r="C100" s="28" t="s">
        <v>290</v>
      </c>
      <c r="D100" s="28" t="s">
        <v>92</v>
      </c>
    </row>
    <row r="101" spans="1:4">
      <c r="A101" s="28" t="s">
        <v>97</v>
      </c>
      <c r="B101" s="28" t="s">
        <v>285</v>
      </c>
      <c r="C101" s="28" t="s">
        <v>291</v>
      </c>
      <c r="D101" s="28" t="s">
        <v>97</v>
      </c>
    </row>
    <row r="102" spans="1:4">
      <c r="A102" s="28" t="s">
        <v>90</v>
      </c>
      <c r="B102" s="28" t="s">
        <v>285</v>
      </c>
      <c r="C102" s="28" t="s">
        <v>292</v>
      </c>
      <c r="D102" s="28" t="s">
        <v>90</v>
      </c>
    </row>
    <row r="103" spans="1:4">
      <c r="A103" s="28" t="s">
        <v>293</v>
      </c>
      <c r="B103" s="28" t="s">
        <v>285</v>
      </c>
      <c r="C103" s="28" t="s">
        <v>294</v>
      </c>
      <c r="D103" s="28" t="s">
        <v>293</v>
      </c>
    </row>
    <row r="104" spans="1:4">
      <c r="A104" s="28" t="s">
        <v>295</v>
      </c>
      <c r="B104" s="28" t="s">
        <v>71</v>
      </c>
      <c r="C104" s="28" t="s">
        <v>296</v>
      </c>
      <c r="D104" s="28" t="s">
        <v>295</v>
      </c>
    </row>
    <row r="105" spans="1:4">
      <c r="A105" s="28" t="s">
        <v>104</v>
      </c>
      <c r="B105" s="28" t="s">
        <v>287</v>
      </c>
      <c r="C105" s="28" t="s">
        <v>297</v>
      </c>
      <c r="D105" s="28" t="s">
        <v>104</v>
      </c>
    </row>
    <row r="106" spans="1:4">
      <c r="A106" s="28" t="s">
        <v>100</v>
      </c>
      <c r="B106" s="28" t="s">
        <v>287</v>
      </c>
      <c r="C106" s="28" t="s">
        <v>298</v>
      </c>
      <c r="D106" s="28" t="s">
        <v>100</v>
      </c>
    </row>
    <row r="107" spans="1:4">
      <c r="A107" s="28" t="s">
        <v>24</v>
      </c>
      <c r="B107" s="28" t="s">
        <v>19</v>
      </c>
      <c r="C107" s="28" t="s">
        <v>299</v>
      </c>
      <c r="D107" s="28" t="s">
        <v>24</v>
      </c>
    </row>
    <row r="108" spans="1:4">
      <c r="A108" s="28" t="s">
        <v>95</v>
      </c>
      <c r="B108" s="28" t="s">
        <v>285</v>
      </c>
      <c r="C108" s="28" t="s">
        <v>300</v>
      </c>
      <c r="D108" s="28" t="s">
        <v>95</v>
      </c>
    </row>
    <row r="109" spans="1:4">
      <c r="A109" s="28" t="s">
        <v>111</v>
      </c>
      <c r="B109" s="28" t="s">
        <v>287</v>
      </c>
      <c r="C109" s="28" t="s">
        <v>301</v>
      </c>
      <c r="D109" s="28" t="s">
        <v>111</v>
      </c>
    </row>
    <row r="110" spans="1:4">
      <c r="A110" s="28" t="s">
        <v>102</v>
      </c>
      <c r="B110" s="28" t="s">
        <v>287</v>
      </c>
      <c r="C110" s="28" t="s">
        <v>302</v>
      </c>
      <c r="D110" s="28" t="s">
        <v>102</v>
      </c>
    </row>
    <row r="111" spans="1:4">
      <c r="A111" s="28" t="s">
        <v>103</v>
      </c>
      <c r="B111" s="28" t="s">
        <v>287</v>
      </c>
      <c r="C111" s="28" t="s">
        <v>303</v>
      </c>
      <c r="D111" s="28" t="s">
        <v>103</v>
      </c>
    </row>
    <row r="112" spans="1:4">
      <c r="A112" s="28" t="s">
        <v>101</v>
      </c>
      <c r="B112" s="28" t="s">
        <v>287</v>
      </c>
      <c r="C112" s="28" t="s">
        <v>304</v>
      </c>
      <c r="D112" s="28" t="s">
        <v>101</v>
      </c>
    </row>
    <row r="113" spans="1:4">
      <c r="A113" s="28" t="s">
        <v>88</v>
      </c>
      <c r="B113" s="28" t="s">
        <v>71</v>
      </c>
      <c r="C113" s="28" t="s">
        <v>305</v>
      </c>
      <c r="D113" s="28" t="s">
        <v>88</v>
      </c>
    </row>
    <row r="114" spans="1:4">
      <c r="A114" s="28" t="s">
        <v>54</v>
      </c>
      <c r="B114" s="28" t="s">
        <v>58</v>
      </c>
      <c r="C114" s="28" t="s">
        <v>306</v>
      </c>
      <c r="D114" s="28" t="s">
        <v>153</v>
      </c>
    </row>
    <row r="115" spans="1:4">
      <c r="A115" s="28" t="s">
        <v>157</v>
      </c>
      <c r="B115" s="28" t="s">
        <v>58</v>
      </c>
      <c r="C115" s="28" t="s">
        <v>307</v>
      </c>
      <c r="D115" s="28" t="s">
        <v>157</v>
      </c>
    </row>
    <row r="116" spans="1:4">
      <c r="A116" s="28" t="s">
        <v>162</v>
      </c>
      <c r="B116" s="28" t="s">
        <v>71</v>
      </c>
      <c r="C116" s="28" t="s">
        <v>308</v>
      </c>
      <c r="D116" s="28" t="s">
        <v>62</v>
      </c>
    </row>
    <row r="117" spans="1:4">
      <c r="A117" s="28" t="s">
        <v>163</v>
      </c>
      <c r="B117" s="28" t="s">
        <v>71</v>
      </c>
      <c r="C117" s="28" t="s">
        <v>309</v>
      </c>
      <c r="D117" s="28" t="s">
        <v>23</v>
      </c>
    </row>
    <row r="118" spans="1:4">
      <c r="A118" s="28" t="s">
        <v>310</v>
      </c>
      <c r="B118" s="28" t="s">
        <v>71</v>
      </c>
      <c r="C118" s="28" t="s">
        <v>311</v>
      </c>
      <c r="D118" s="28" t="s">
        <v>32</v>
      </c>
    </row>
    <row r="119" spans="1:4">
      <c r="A119" s="28" t="s">
        <v>312</v>
      </c>
      <c r="B119" s="28" t="s">
        <v>71</v>
      </c>
      <c r="C119" s="28" t="s">
        <v>313</v>
      </c>
      <c r="D119" s="28" t="s">
        <v>42</v>
      </c>
    </row>
    <row r="120" spans="1:4">
      <c r="A120" s="28" t="s">
        <v>314</v>
      </c>
      <c r="B120" s="28" t="s">
        <v>71</v>
      </c>
      <c r="C120" s="28" t="s">
        <v>315</v>
      </c>
      <c r="D120" s="28" t="s">
        <v>33</v>
      </c>
    </row>
    <row r="121" spans="1:4">
      <c r="A121" s="28" t="s">
        <v>316</v>
      </c>
      <c r="B121" s="28" t="s">
        <v>71</v>
      </c>
      <c r="C121" s="28" t="s">
        <v>317</v>
      </c>
      <c r="D121" s="28" t="s">
        <v>32</v>
      </c>
    </row>
    <row r="122" spans="1:4">
      <c r="A122" s="28" t="s">
        <v>164</v>
      </c>
      <c r="B122" s="28" t="s">
        <v>58</v>
      </c>
      <c r="C122" s="28" t="s">
        <v>318</v>
      </c>
      <c r="D122" s="28" t="s">
        <v>50</v>
      </c>
    </row>
    <row r="123" spans="1:4">
      <c r="A123" s="28" t="s">
        <v>165</v>
      </c>
      <c r="B123" s="28" t="s">
        <v>58</v>
      </c>
      <c r="C123" s="28" t="s">
        <v>319</v>
      </c>
      <c r="D123" s="28" t="s">
        <v>121</v>
      </c>
    </row>
    <row r="124" spans="1:4">
      <c r="A124" s="28" t="s">
        <v>166</v>
      </c>
      <c r="B124" s="28" t="s">
        <v>58</v>
      </c>
      <c r="C124" s="28" t="s">
        <v>320</v>
      </c>
      <c r="D124" s="28" t="s">
        <v>52</v>
      </c>
    </row>
    <row r="125" spans="1:4">
      <c r="A125" s="28" t="s">
        <v>167</v>
      </c>
      <c r="B125" s="28" t="s">
        <v>58</v>
      </c>
      <c r="C125" s="28" t="s">
        <v>321</v>
      </c>
      <c r="D125" s="28" t="s">
        <v>53</v>
      </c>
    </row>
    <row r="126" spans="1:4">
      <c r="A126" s="28" t="s">
        <v>322</v>
      </c>
      <c r="B126" s="28" t="s">
        <v>58</v>
      </c>
      <c r="C126" s="28" t="s">
        <v>323</v>
      </c>
      <c r="D126" s="28" t="s">
        <v>121</v>
      </c>
    </row>
    <row r="127" spans="1:4">
      <c r="A127" s="28" t="s">
        <v>324</v>
      </c>
      <c r="B127" s="28" t="s">
        <v>58</v>
      </c>
      <c r="C127" s="28" t="s">
        <v>325</v>
      </c>
      <c r="D127" s="28" t="s">
        <v>50</v>
      </c>
    </row>
    <row r="128" spans="1:4">
      <c r="A128" s="28" t="s">
        <v>326</v>
      </c>
      <c r="B128" s="28" t="s">
        <v>58</v>
      </c>
      <c r="C128" s="28" t="s">
        <v>327</v>
      </c>
      <c r="D128" s="28" t="s">
        <v>160</v>
      </c>
    </row>
    <row r="129" spans="1:4">
      <c r="A129" s="28" t="s">
        <v>328</v>
      </c>
      <c r="B129" s="28" t="s">
        <v>58</v>
      </c>
      <c r="C129" s="28" t="s">
        <v>329</v>
      </c>
      <c r="D129" s="28" t="s">
        <v>121</v>
      </c>
    </row>
    <row r="130" spans="1:4">
      <c r="A130" s="28" t="s">
        <v>330</v>
      </c>
      <c r="B130" s="28" t="s">
        <v>58</v>
      </c>
      <c r="C130" s="28" t="s">
        <v>331</v>
      </c>
      <c r="D130" s="28" t="s">
        <v>124</v>
      </c>
    </row>
    <row r="131" spans="1:4">
      <c r="A131" s="28" t="s">
        <v>332</v>
      </c>
      <c r="B131" s="28" t="s">
        <v>58</v>
      </c>
      <c r="C131" s="28" t="s">
        <v>333</v>
      </c>
      <c r="D131" s="28" t="s">
        <v>41</v>
      </c>
    </row>
    <row r="132" spans="1:4">
      <c r="A132" s="28" t="s">
        <v>334</v>
      </c>
      <c r="B132" s="28" t="s">
        <v>58</v>
      </c>
      <c r="C132" s="28" t="s">
        <v>335</v>
      </c>
      <c r="D132" s="28" t="s">
        <v>41</v>
      </c>
    </row>
    <row r="133" spans="1:4">
      <c r="A133" s="28" t="s">
        <v>336</v>
      </c>
      <c r="B133" s="28" t="s">
        <v>58</v>
      </c>
      <c r="C133" s="28" t="s">
        <v>337</v>
      </c>
      <c r="D133" s="28" t="s">
        <v>121</v>
      </c>
    </row>
    <row r="134" spans="1:4">
      <c r="A134" s="28" t="s">
        <v>338</v>
      </c>
      <c r="B134" s="28" t="s">
        <v>58</v>
      </c>
      <c r="C134" s="28" t="s">
        <v>339</v>
      </c>
      <c r="D134" s="28" t="s">
        <v>121</v>
      </c>
    </row>
    <row r="135" spans="1:4">
      <c r="A135" s="28" t="s">
        <v>26</v>
      </c>
      <c r="B135" s="28" t="s">
        <v>19</v>
      </c>
      <c r="C135" s="28" t="s">
        <v>340</v>
      </c>
      <c r="D135" s="28" t="s">
        <v>72</v>
      </c>
    </row>
    <row r="136" spans="1:4">
      <c r="A136" s="28" t="s">
        <v>341</v>
      </c>
      <c r="B136" s="28" t="s">
        <v>19</v>
      </c>
      <c r="C136" s="28" t="s">
        <v>342</v>
      </c>
      <c r="D136" s="28" t="s">
        <v>22</v>
      </c>
    </row>
    <row r="137" spans="1:4">
      <c r="A137" s="28" t="s">
        <v>343</v>
      </c>
      <c r="B137" s="28" t="s">
        <v>71</v>
      </c>
      <c r="C137" s="28" t="s">
        <v>344</v>
      </c>
      <c r="D137" s="28" t="s">
        <v>32</v>
      </c>
    </row>
    <row r="138" spans="1:4">
      <c r="A138" s="28" t="s">
        <v>345</v>
      </c>
      <c r="B138" s="28" t="s">
        <v>71</v>
      </c>
      <c r="C138" s="28" t="s">
        <v>346</v>
      </c>
      <c r="D138" s="28" t="s">
        <v>66</v>
      </c>
    </row>
    <row r="139" spans="1:4">
      <c r="A139" s="28" t="s">
        <v>347</v>
      </c>
      <c r="B139" s="28" t="s">
        <v>71</v>
      </c>
      <c r="C139" s="28" t="s">
        <v>348</v>
      </c>
      <c r="D139" s="28" t="s">
        <v>68</v>
      </c>
    </row>
    <row r="140" spans="1:4">
      <c r="A140" s="28" t="s">
        <v>32</v>
      </c>
      <c r="B140" s="28" t="s">
        <v>19</v>
      </c>
      <c r="C140" s="28" t="s">
        <v>349</v>
      </c>
      <c r="D140" s="28" t="s">
        <v>27</v>
      </c>
    </row>
    <row r="141" spans="1:4">
      <c r="A141" s="28" t="s">
        <v>111</v>
      </c>
      <c r="B141" s="28" t="s">
        <v>19</v>
      </c>
      <c r="C141" s="28" t="s">
        <v>350</v>
      </c>
      <c r="D141" s="28" t="s">
        <v>39</v>
      </c>
    </row>
    <row r="142" spans="1:4">
      <c r="A142" s="28" t="s">
        <v>38</v>
      </c>
      <c r="B142" s="28" t="s">
        <v>19</v>
      </c>
      <c r="C142" s="28" t="s">
        <v>351</v>
      </c>
      <c r="D142" s="28" t="s">
        <v>72</v>
      </c>
    </row>
    <row r="143" spans="1:4">
      <c r="A143" s="28" t="s">
        <v>133</v>
      </c>
      <c r="B143" s="28" t="s">
        <v>58</v>
      </c>
      <c r="C143" s="28" t="s">
        <v>352</v>
      </c>
      <c r="D143" s="28" t="s">
        <v>133</v>
      </c>
    </row>
    <row r="144" spans="1:4">
      <c r="A144" s="28" t="s">
        <v>125</v>
      </c>
      <c r="B144" s="28" t="s">
        <v>58</v>
      </c>
      <c r="C144" s="28" t="s">
        <v>353</v>
      </c>
      <c r="D144" s="28" t="s">
        <v>125</v>
      </c>
    </row>
    <row r="145" spans="1:4">
      <c r="A145" s="28" t="s">
        <v>116</v>
      </c>
      <c r="B145" s="28" t="s">
        <v>58</v>
      </c>
      <c r="C145" s="28" t="s">
        <v>354</v>
      </c>
      <c r="D145" s="28" t="s">
        <v>116</v>
      </c>
    </row>
    <row r="146" spans="1:4">
      <c r="A146" s="28" t="s">
        <v>41</v>
      </c>
      <c r="B146" s="28" t="s">
        <v>19</v>
      </c>
      <c r="C146" s="28" t="s">
        <v>355</v>
      </c>
      <c r="D146" s="28" t="s">
        <v>41</v>
      </c>
    </row>
    <row r="147" spans="1:4">
      <c r="A147" s="28" t="s">
        <v>356</v>
      </c>
      <c r="B147" s="28" t="s">
        <v>19</v>
      </c>
      <c r="C147" s="28" t="s">
        <v>357</v>
      </c>
      <c r="D147" s="28" t="s">
        <v>356</v>
      </c>
    </row>
    <row r="148" spans="1:4">
      <c r="A148" s="28" t="s">
        <v>358</v>
      </c>
      <c r="B148" s="28" t="s">
        <v>359</v>
      </c>
      <c r="C148" s="28" t="s">
        <v>360</v>
      </c>
      <c r="D148" s="28" t="s">
        <v>358</v>
      </c>
    </row>
    <row r="149" spans="1:4">
      <c r="A149" s="28" t="s">
        <v>72</v>
      </c>
      <c r="B149" s="28" t="s">
        <v>361</v>
      </c>
      <c r="C149" s="28" t="s">
        <v>362</v>
      </c>
      <c r="D149" s="28" t="s">
        <v>72</v>
      </c>
    </row>
    <row r="150" spans="1:4">
      <c r="A150" s="28" t="s">
        <v>29</v>
      </c>
      <c r="B150" s="28" t="s">
        <v>361</v>
      </c>
      <c r="C150" s="28" t="s">
        <v>363</v>
      </c>
      <c r="D150" s="28" t="s">
        <v>29</v>
      </c>
    </row>
    <row r="151" spans="1:4">
      <c r="A151" s="28" t="s">
        <v>49</v>
      </c>
      <c r="B151" s="28" t="s">
        <v>361</v>
      </c>
      <c r="C151" s="28" t="s">
        <v>364</v>
      </c>
      <c r="D151" s="28" t="s">
        <v>49</v>
      </c>
    </row>
    <row r="152" spans="1:4">
      <c r="A152" s="28" t="s">
        <v>38</v>
      </c>
      <c r="B152" s="28" t="s">
        <v>361</v>
      </c>
      <c r="C152" s="28" t="s">
        <v>365</v>
      </c>
      <c r="D152" s="28" t="s">
        <v>38</v>
      </c>
    </row>
    <row r="153" spans="1:4">
      <c r="A153" s="28" t="s">
        <v>42</v>
      </c>
      <c r="B153" s="28" t="s">
        <v>287</v>
      </c>
      <c r="C153" s="28" t="s">
        <v>366</v>
      </c>
      <c r="D153" s="28" t="s">
        <v>42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A5"/>
  <sheetViews>
    <sheetView workbookViewId="0">
      <selection activeCell="A6" sqref="A6"/>
    </sheetView>
  </sheetViews>
  <sheetFormatPr defaultRowHeight="14.25"/>
  <sheetData>
    <row r="1" spans="1:1">
      <c r="A1" t="s">
        <v>45</v>
      </c>
    </row>
    <row r="2" spans="1:1">
      <c r="A2" t="s">
        <v>46</v>
      </c>
    </row>
    <row r="3" spans="1:1">
      <c r="A3" t="s">
        <v>43</v>
      </c>
    </row>
    <row r="4" spans="1:1">
      <c r="A4" t="s">
        <v>60</v>
      </c>
    </row>
    <row r="5" spans="1:1">
      <c r="A5" t="s">
        <v>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002060"/>
    <pageSetUpPr fitToPage="1"/>
  </sheetPr>
  <dimension ref="A1:AX30"/>
  <sheetViews>
    <sheetView zoomScale="70" zoomScaleNormal="70" workbookViewId="0">
      <selection activeCell="J3" sqref="J3"/>
    </sheetView>
  </sheetViews>
  <sheetFormatPr defaultRowHeight="15" outlineLevelCol="2"/>
  <cols>
    <col min="1" max="1" width="10.125" style="1" customWidth="1"/>
    <col min="2" max="2" width="11" style="1" customWidth="1"/>
    <col min="3" max="3" width="11.5" style="1" customWidth="1"/>
    <col min="4" max="4" width="13.5" style="1" customWidth="1"/>
    <col min="5" max="5" width="11.25" style="1" customWidth="1"/>
    <col min="6" max="6" width="9.375" style="1" customWidth="1"/>
    <col min="7" max="7" width="9.5" style="1" customWidth="1"/>
    <col min="8" max="8" width="9.125" style="1" customWidth="1"/>
    <col min="9" max="9" width="10.25" style="1" customWidth="1"/>
    <col min="10" max="10" width="10.375" style="1" customWidth="1"/>
    <col min="11" max="11" width="12.25" style="1" customWidth="1"/>
    <col min="12" max="12" width="6.625" style="1" customWidth="1"/>
    <col min="13" max="13" width="10.625" style="1" customWidth="1"/>
    <col min="14" max="16" width="2.375" style="32" customWidth="1" outlineLevel="2"/>
    <col min="17" max="17" width="5.875" style="1" customWidth="1" outlineLevel="2"/>
    <col min="18" max="18" width="10.875" style="1" customWidth="1" outlineLevel="2"/>
    <col min="19" max="19" width="9.125" style="1" customWidth="1" outlineLevel="1"/>
    <col min="20" max="20" width="10.25" style="21" customWidth="1" outlineLevel="1"/>
    <col min="21" max="21" width="8" style="1" customWidth="1" outlineLevel="1"/>
    <col min="22" max="22" width="12.875" style="1" customWidth="1" outlineLevel="1"/>
    <col min="23" max="23" width="14.75" style="2" customWidth="1" outlineLevel="1"/>
    <col min="24" max="24" width="7.125" style="1" customWidth="1" outlineLevel="1"/>
    <col min="25" max="25" width="5.875" style="1" customWidth="1" outlineLevel="1"/>
    <col min="26" max="28" width="6.875" style="1" customWidth="1" outlineLevel="1"/>
    <col min="29" max="31" width="1.875" style="1" customWidth="1" outlineLevel="2"/>
    <col min="32" max="32" width="6.875" style="1" customWidth="1" outlineLevel="1"/>
    <col min="33" max="33" width="8.875" style="1" customWidth="1" outlineLevel="2"/>
    <col min="34" max="34" width="12.5" style="1" customWidth="1" outlineLevel="2"/>
    <col min="35" max="35" width="8.875" style="1" customWidth="1" outlineLevel="2"/>
    <col min="36" max="36" width="12.375" style="1" customWidth="1" outlineLevel="2"/>
    <col min="37" max="37" width="8.25" style="1" customWidth="1" outlineLevel="2"/>
    <col min="38" max="38" width="11" style="1" customWidth="1" outlineLevel="2"/>
    <col min="39" max="41" width="9" style="1" customWidth="1" outlineLevel="2"/>
    <col min="42" max="42" width="4.875" style="1" customWidth="1" outlineLevel="1"/>
    <col min="43" max="43" width="5" style="1" customWidth="1" outlineLevel="1"/>
    <col min="44" max="46" width="9" style="1" customWidth="1" outlineLevel="1"/>
    <col min="47" max="47" width="11.5" style="1" customWidth="1" outlineLevel="1"/>
    <col min="48" max="48" width="9" style="1" customWidth="1" outlineLevel="1"/>
    <col min="49" max="49" width="32.625" style="22" customWidth="1"/>
    <col min="50" max="50" width="75.75" style="2" customWidth="1"/>
    <col min="51" max="51" width="9.625" style="1" customWidth="1"/>
    <col min="52" max="16384" width="9" style="1"/>
  </cols>
  <sheetData>
    <row r="1" spans="1:44">
      <c r="E1"/>
      <c r="F1"/>
      <c r="G1"/>
      <c r="H1"/>
      <c r="I1"/>
      <c r="J1"/>
      <c r="K1"/>
      <c r="L1"/>
      <c r="M1"/>
      <c r="N1" s="88"/>
      <c r="O1" s="88"/>
      <c r="P1" s="88"/>
      <c r="Q1"/>
      <c r="R1"/>
      <c r="S1"/>
      <c r="T1"/>
    </row>
    <row r="2" spans="1:44" ht="21" thickBot="1">
      <c r="A2" s="89" t="s">
        <v>368</v>
      </c>
      <c r="B2" s="90"/>
      <c r="C2" s="90"/>
      <c r="D2" s="90"/>
      <c r="Q2" s="39" t="s">
        <v>369</v>
      </c>
      <c r="AF2" s="39" t="s">
        <v>386</v>
      </c>
    </row>
    <row r="3" spans="1:44" ht="70.5" customHeight="1">
      <c r="A3" s="59" t="s">
        <v>8</v>
      </c>
      <c r="B3" s="60" t="s">
        <v>0</v>
      </c>
      <c r="C3" s="69" t="s">
        <v>9</v>
      </c>
      <c r="D3" s="59" t="s">
        <v>82</v>
      </c>
      <c r="E3" s="59" t="s">
        <v>378</v>
      </c>
      <c r="F3" s="59" t="s">
        <v>10</v>
      </c>
      <c r="G3" s="29" t="s">
        <v>11</v>
      </c>
      <c r="H3" s="29" t="s">
        <v>12</v>
      </c>
      <c r="I3" s="29" t="s">
        <v>13</v>
      </c>
      <c r="J3" s="29" t="s">
        <v>14</v>
      </c>
      <c r="K3" s="29" t="s">
        <v>15</v>
      </c>
      <c r="L3" s="29" t="s">
        <v>16</v>
      </c>
      <c r="M3" s="29" t="s">
        <v>17</v>
      </c>
      <c r="Q3" s="34" t="s">
        <v>152</v>
      </c>
      <c r="R3" s="33" t="s">
        <v>372</v>
      </c>
      <c r="S3" s="33" t="s">
        <v>375</v>
      </c>
      <c r="T3" s="33" t="s">
        <v>13</v>
      </c>
      <c r="U3" s="33" t="s">
        <v>376</v>
      </c>
      <c r="V3" s="33" t="s">
        <v>15</v>
      </c>
      <c r="W3" s="33" t="s">
        <v>18</v>
      </c>
      <c r="X3" s="33" t="s">
        <v>16</v>
      </c>
      <c r="Y3" s="35" t="s">
        <v>374</v>
      </c>
      <c r="Z3" s="34" t="s">
        <v>371</v>
      </c>
      <c r="AA3" s="33" t="s">
        <v>373</v>
      </c>
      <c r="AB3" s="38" t="s">
        <v>370</v>
      </c>
      <c r="AC3" s="16"/>
      <c r="AD3" s="16"/>
      <c r="AE3" s="16"/>
      <c r="AF3" s="84" t="s">
        <v>381</v>
      </c>
      <c r="AG3" s="84" t="s">
        <v>382</v>
      </c>
      <c r="AH3" s="84" t="s">
        <v>383</v>
      </c>
      <c r="AI3" s="84" t="s">
        <v>384</v>
      </c>
      <c r="AJ3" s="84" t="s">
        <v>385</v>
      </c>
      <c r="AK3" s="33" t="s">
        <v>389</v>
      </c>
      <c r="AL3" s="33" t="s">
        <v>390</v>
      </c>
      <c r="AM3" s="33" t="s">
        <v>387</v>
      </c>
      <c r="AN3" s="33" t="s">
        <v>388</v>
      </c>
      <c r="AO3" s="76" t="s">
        <v>391</v>
      </c>
    </row>
    <row r="4" spans="1:44" ht="15.75">
      <c r="A4" s="54" t="s">
        <v>71</v>
      </c>
      <c r="B4" s="54" t="s">
        <v>48</v>
      </c>
      <c r="C4" s="54" t="s">
        <v>20</v>
      </c>
      <c r="D4" s="54" t="s">
        <v>87</v>
      </c>
      <c r="E4" s="54" t="s">
        <v>379</v>
      </c>
      <c r="F4" s="55">
        <v>7</v>
      </c>
      <c r="G4" s="56">
        <v>16363</v>
      </c>
      <c r="H4" s="56">
        <v>2337.5714285714284</v>
      </c>
      <c r="I4" s="57">
        <v>85179.677222064623</v>
      </c>
      <c r="J4" s="58">
        <v>5.2056271601824005</v>
      </c>
      <c r="K4" s="56">
        <v>8494186.2386909742</v>
      </c>
      <c r="L4" s="56">
        <v>1667.862677993033</v>
      </c>
      <c r="M4" s="58">
        <v>3.2129313195051643</v>
      </c>
      <c r="N4" s="75" t="str">
        <f t="shared" ref="N4:N23" si="0">CONCATENATE("2021","Весна","ACOOLA",A4,B4,C4,D4,E4)</f>
        <v>2021ВеснаACOOLAОдеждаTheme 1ЖенскийDenimМаленький</v>
      </c>
      <c r="O4" s="75" t="str">
        <f t="shared" ref="O4:O23" si="1">CONCATENATE(A4,"ACOOLA",B4,C4,D4,E4,"1")</f>
        <v>ОдеждаACOOLATheme 1ЖенскийDenimМаленький1</v>
      </c>
      <c r="P4" s="87" t="str">
        <f>O4</f>
        <v>ОдеждаACOOLATheme 1ЖенскийDenimМаленький1</v>
      </c>
      <c r="Q4" s="7" t="e">
        <f>COUNTIF(BASE!#REF!,P4)</f>
        <v>#REF!</v>
      </c>
      <c r="R4" s="3" t="e">
        <f>SUMIF(BASE!#REF!,CLOTHES!P4,BASE!#REF!)</f>
        <v>#REF!</v>
      </c>
      <c r="S4" s="3">
        <f>IFERROR(ROUND(R4/Q4,0),0)</f>
        <v>0</v>
      </c>
      <c r="T4" s="37" t="e">
        <f>SUMIF(BASE!#REF!,CLOTHES!P4,BASE!#REF!)</f>
        <v>#REF!</v>
      </c>
      <c r="U4" s="12">
        <f>IFERROR(T4/R4,0)</f>
        <v>0</v>
      </c>
      <c r="V4" s="3" t="e">
        <f>SUMIF(BASE!#REF!,CLOTHES!P4,BASE!#REF!)</f>
        <v>#REF!</v>
      </c>
      <c r="W4" s="3" t="e">
        <f>SUMIF(BASE!#REF!,CLOTHES!P4,BASE!#REF!)</f>
        <v>#REF!</v>
      </c>
      <c r="X4" s="3">
        <f>IFERROR(W4/R4,0)</f>
        <v>0</v>
      </c>
      <c r="Y4" s="30">
        <f>IFERROR(W4/V4,0)</f>
        <v>0</v>
      </c>
      <c r="Z4" s="40" t="e">
        <f t="shared" ref="Z4:Z24" si="2">IF(Q4&gt;0,Q4/F4-1,"-")</f>
        <v>#REF!</v>
      </c>
      <c r="AA4" s="41" t="e">
        <f t="shared" ref="AA4:AA24" si="3">IF(R4&gt;0,R4/G4-1,"-")</f>
        <v>#REF!</v>
      </c>
      <c r="AB4" s="42" t="e">
        <f t="shared" ref="AB4:AB24" si="4">IF(T4&gt;0,T4/I4-1,"-")</f>
        <v>#REF!</v>
      </c>
      <c r="AC4" s="31"/>
      <c r="AD4" s="31"/>
      <c r="AE4" s="31"/>
      <c r="AF4" s="31" t="e">
        <f>SUMIF('[3]СВОД 202`1 (возраст Гр.Одежда)'!$A:$A,$N4,'[3]СВОД 202`1 (возраст Гр.Одежда)'!$L:$L)</f>
        <v>#VALUE!</v>
      </c>
      <c r="AG4" s="31" t="e">
        <f>SUMIF('[3]СВОД 202`1 (возраст Гр.Одежда)'!$A:$A,$N4,'[3]СВОД 202`1 (возраст Гр.Одежда)'!$M:$M)</f>
        <v>#VALUE!</v>
      </c>
      <c r="AH4" s="31" t="e">
        <f>SUMIF('[3]СВОД 202`1 (возраст Гр.Одежда)'!$A:$A,$N4,'[3]СВОД 202`1 (возраст Гр.Одежда)'!$N:$N)</f>
        <v>#VALUE!</v>
      </c>
      <c r="AI4" s="31" t="e">
        <f>SUMIF('[3]СВОД 202`1 (возраст Гр.Одежда)'!$A:$A,$N4,'[3]СВОД 202`1 (возраст Гр.Одежда)'!$O:$O)</f>
        <v>#VALUE!</v>
      </c>
      <c r="AJ4" s="31" t="e">
        <f>SUMIF('[3]СВОД 202`1 (возраст Гр.Одежда)'!$A:$A,$N4,'[3]СВОД 202`1 (возраст Гр.Одежда)'!$P:$P)</f>
        <v>#VALUE!</v>
      </c>
      <c r="AK4" s="77" t="e">
        <f>AJ4/AI4/74/1.3</f>
        <v>#VALUE!</v>
      </c>
      <c r="AL4" s="31" t="e">
        <f>AJ4/74/1.3</f>
        <v>#VALUE!</v>
      </c>
      <c r="AM4" s="36" t="e">
        <f t="shared" ref="AM4:AM24" si="5">T4/AL4</f>
        <v>#REF!</v>
      </c>
      <c r="AN4" s="36" t="e">
        <f t="shared" ref="AN4:AN24" si="6">U4/AK4</f>
        <v>#VALUE!</v>
      </c>
      <c r="AO4" s="78">
        <f t="shared" ref="AO4:AO24" si="7">U4/J4</f>
        <v>0</v>
      </c>
    </row>
    <row r="5" spans="1:44">
      <c r="A5" s="54" t="s">
        <v>71</v>
      </c>
      <c r="B5" s="54" t="s">
        <v>48</v>
      </c>
      <c r="C5" s="54" t="s">
        <v>20</v>
      </c>
      <c r="D5" s="54" t="s">
        <v>87</v>
      </c>
      <c r="E5" s="54" t="s">
        <v>380</v>
      </c>
      <c r="F5" s="55">
        <v>7</v>
      </c>
      <c r="G5" s="56">
        <v>15725</v>
      </c>
      <c r="H5" s="56">
        <v>2246.4285714285716</v>
      </c>
      <c r="I5" s="57">
        <v>91709.262059165048</v>
      </c>
      <c r="J5" s="58">
        <v>5.832067539533548</v>
      </c>
      <c r="K5" s="56">
        <v>9147396.6546989121</v>
      </c>
      <c r="L5" s="56">
        <v>1866.6756756756756</v>
      </c>
      <c r="M5" s="58">
        <v>3.2089430586703003</v>
      </c>
      <c r="N5" s="75" t="str">
        <f t="shared" si="0"/>
        <v>2021ВеснаACOOLAОдеждаTheme 1ЖенскийDenimБольшой</v>
      </c>
      <c r="O5" s="75" t="str">
        <f t="shared" si="1"/>
        <v>ОдеждаACOOLATheme 1ЖенскийDenimБольшой1</v>
      </c>
      <c r="P5" s="87" t="str">
        <f t="shared" ref="P5:P23" si="8">O5</f>
        <v>ОдеждаACOOLATheme 1ЖенскийDenimБольшой1</v>
      </c>
      <c r="Q5" s="7" t="e">
        <f>COUNTIF(BASE!#REF!,P5)</f>
        <v>#REF!</v>
      </c>
      <c r="R5" s="3" t="e">
        <f>SUMIF(BASE!#REF!,CLOTHES!P5,BASE!#REF!)</f>
        <v>#REF!</v>
      </c>
      <c r="S5" s="3">
        <f t="shared" ref="S5:S22" si="9">IFERROR(ROUND(R5/Q5,0),0)</f>
        <v>0</v>
      </c>
      <c r="T5" s="37" t="e">
        <f>SUMIF(BASE!#REF!,CLOTHES!P5,BASE!#REF!)</f>
        <v>#REF!</v>
      </c>
      <c r="U5" s="12">
        <f t="shared" ref="U5:U22" si="10">IFERROR(T5/R5,0)</f>
        <v>0</v>
      </c>
      <c r="V5" s="3" t="e">
        <f>SUMIF(BASE!#REF!,CLOTHES!P5,BASE!#REF!)</f>
        <v>#REF!</v>
      </c>
      <c r="W5" s="3" t="e">
        <f>SUMIF(BASE!#REF!,CLOTHES!P5,BASE!#REF!)</f>
        <v>#REF!</v>
      </c>
      <c r="X5" s="3">
        <f t="shared" ref="X5:X22" si="11">IFERROR(W5/R5,0)</f>
        <v>0</v>
      </c>
      <c r="Y5" s="30">
        <f t="shared" ref="Y5:Y22" si="12">IFERROR(W5/V5,0)</f>
        <v>0</v>
      </c>
      <c r="Z5" s="43" t="e">
        <f t="shared" si="2"/>
        <v>#REF!</v>
      </c>
      <c r="AA5" s="44" t="e">
        <f t="shared" si="3"/>
        <v>#REF!</v>
      </c>
      <c r="AB5" s="45" t="e">
        <f t="shared" si="4"/>
        <v>#REF!</v>
      </c>
      <c r="AC5" s="31"/>
      <c r="AD5" s="31"/>
      <c r="AE5" s="31"/>
      <c r="AF5" s="31" t="e">
        <f>SUMIF('[3]СВОД 202`1 (возраст Гр.Одежда)'!$A:$A,$N5,'[3]СВОД 202`1 (возраст Гр.Одежда)'!$L:$L)</f>
        <v>#VALUE!</v>
      </c>
      <c r="AG5" s="31" t="e">
        <f>SUMIF('[3]СВОД 202`1 (возраст Гр.Одежда)'!$A:$A,$N5,'[3]СВОД 202`1 (возраст Гр.Одежда)'!$M:$M)</f>
        <v>#VALUE!</v>
      </c>
      <c r="AH5" s="31" t="e">
        <f>SUMIF('[3]СВОД 202`1 (возраст Гр.Одежда)'!$A:$A,$N5,'[3]СВОД 202`1 (возраст Гр.Одежда)'!$N:$N)</f>
        <v>#VALUE!</v>
      </c>
      <c r="AI5" s="31" t="e">
        <f>SUMIF('[3]СВОД 202`1 (возраст Гр.Одежда)'!$A:$A,$N5,'[3]СВОД 202`1 (возраст Гр.Одежда)'!$O:$O)</f>
        <v>#VALUE!</v>
      </c>
      <c r="AJ5" s="31" t="e">
        <f>SUMIF('[3]СВОД 202`1 (возраст Гр.Одежда)'!$A:$A,$N5,'[3]СВОД 202`1 (возраст Гр.Одежда)'!$P:$P)</f>
        <v>#VALUE!</v>
      </c>
      <c r="AK5" s="77" t="e">
        <f t="shared" ref="AK5:AK24" si="13">AJ5/AI5/74/1.3</f>
        <v>#VALUE!</v>
      </c>
      <c r="AL5" s="31" t="e">
        <f t="shared" ref="AL5:AL23" si="14">AJ5/74/1.3</f>
        <v>#VALUE!</v>
      </c>
      <c r="AM5" s="36" t="e">
        <f t="shared" si="5"/>
        <v>#REF!</v>
      </c>
      <c r="AN5" s="36" t="e">
        <f t="shared" si="6"/>
        <v>#VALUE!</v>
      </c>
      <c r="AO5" s="78">
        <f t="shared" si="7"/>
        <v>0</v>
      </c>
    </row>
    <row r="6" spans="1:44">
      <c r="A6" s="54" t="s">
        <v>71</v>
      </c>
      <c r="B6" s="54" t="s">
        <v>48</v>
      </c>
      <c r="C6" s="54" t="s">
        <v>20</v>
      </c>
      <c r="D6" s="54" t="s">
        <v>83</v>
      </c>
      <c r="E6" s="54" t="s">
        <v>379</v>
      </c>
      <c r="F6" s="55">
        <v>58</v>
      </c>
      <c r="G6" s="56">
        <v>163833</v>
      </c>
      <c r="H6" s="56">
        <v>2824.7068965517242</v>
      </c>
      <c r="I6" s="57">
        <v>485163.85452650522</v>
      </c>
      <c r="J6" s="58">
        <v>2.9613316885273737</v>
      </c>
      <c r="K6" s="56">
        <v>47213547.761728205</v>
      </c>
      <c r="L6" s="56">
        <v>971.36698345266211</v>
      </c>
      <c r="M6" s="58">
        <v>3.3706843595643141</v>
      </c>
      <c r="N6" s="75" t="str">
        <f t="shared" si="0"/>
        <v>2021ВеснаACOOLAОдеждаTheme 1ЖенскийJerseyМаленький</v>
      </c>
      <c r="O6" s="75" t="str">
        <f t="shared" si="1"/>
        <v>ОдеждаACOOLATheme 1ЖенскийJerseyМаленький1</v>
      </c>
      <c r="P6" s="87" t="str">
        <f t="shared" si="8"/>
        <v>ОдеждаACOOLATheme 1ЖенскийJerseyМаленький1</v>
      </c>
      <c r="Q6" s="7" t="e">
        <f>COUNTIF(BASE!#REF!,P6)</f>
        <v>#REF!</v>
      </c>
      <c r="R6" s="3" t="e">
        <f>SUMIF(BASE!#REF!,CLOTHES!P6,BASE!#REF!)</f>
        <v>#REF!</v>
      </c>
      <c r="S6" s="3">
        <f t="shared" si="9"/>
        <v>0</v>
      </c>
      <c r="T6" s="37" t="e">
        <f>SUMIF(BASE!#REF!,CLOTHES!P6,BASE!#REF!)</f>
        <v>#REF!</v>
      </c>
      <c r="U6" s="12">
        <f t="shared" si="10"/>
        <v>0</v>
      </c>
      <c r="V6" s="3" t="e">
        <f>SUMIF(BASE!#REF!,CLOTHES!P6,BASE!#REF!)</f>
        <v>#REF!</v>
      </c>
      <c r="W6" s="3" t="e">
        <f>SUMIF(BASE!#REF!,CLOTHES!P6,BASE!#REF!)</f>
        <v>#REF!</v>
      </c>
      <c r="X6" s="3">
        <f t="shared" si="11"/>
        <v>0</v>
      </c>
      <c r="Y6" s="30">
        <f t="shared" si="12"/>
        <v>0</v>
      </c>
      <c r="Z6" s="43" t="e">
        <f t="shared" si="2"/>
        <v>#REF!</v>
      </c>
      <c r="AA6" s="44" t="e">
        <f t="shared" si="3"/>
        <v>#REF!</v>
      </c>
      <c r="AB6" s="45" t="e">
        <f t="shared" si="4"/>
        <v>#REF!</v>
      </c>
      <c r="AC6" s="31"/>
      <c r="AD6" s="31"/>
      <c r="AE6" s="31"/>
      <c r="AF6" s="31" t="e">
        <f>SUMIF('[3]СВОД 202`1 (возраст Гр.Одежда)'!$A:$A,$N6,'[3]СВОД 202`1 (возраст Гр.Одежда)'!$L:$L)</f>
        <v>#VALUE!</v>
      </c>
      <c r="AG6" s="31" t="e">
        <f>SUMIF('[3]СВОД 202`1 (возраст Гр.Одежда)'!$A:$A,$N6,'[3]СВОД 202`1 (возраст Гр.Одежда)'!$M:$M)</f>
        <v>#VALUE!</v>
      </c>
      <c r="AH6" s="31" t="e">
        <f>SUMIF('[3]СВОД 202`1 (возраст Гр.Одежда)'!$A:$A,$N6,'[3]СВОД 202`1 (возраст Гр.Одежда)'!$N:$N)</f>
        <v>#VALUE!</v>
      </c>
      <c r="AI6" s="31" t="e">
        <f>SUMIF('[3]СВОД 202`1 (возраст Гр.Одежда)'!$A:$A,$N6,'[3]СВОД 202`1 (возраст Гр.Одежда)'!$O:$O)</f>
        <v>#VALUE!</v>
      </c>
      <c r="AJ6" s="31" t="e">
        <f>SUMIF('[3]СВОД 202`1 (возраст Гр.Одежда)'!$A:$A,$N6,'[3]СВОД 202`1 (возраст Гр.Одежда)'!$P:$P)</f>
        <v>#VALUE!</v>
      </c>
      <c r="AK6" s="77" t="e">
        <f t="shared" si="13"/>
        <v>#VALUE!</v>
      </c>
      <c r="AL6" s="31" t="e">
        <f t="shared" si="14"/>
        <v>#VALUE!</v>
      </c>
      <c r="AM6" s="36" t="e">
        <f t="shared" si="5"/>
        <v>#REF!</v>
      </c>
      <c r="AN6" s="36" t="e">
        <f t="shared" si="6"/>
        <v>#VALUE!</v>
      </c>
      <c r="AO6" s="78">
        <f t="shared" si="7"/>
        <v>0</v>
      </c>
      <c r="AQ6" s="1">
        <v>1</v>
      </c>
      <c r="AR6" s="74" t="e">
        <f>AK6</f>
        <v>#VALUE!</v>
      </c>
    </row>
    <row r="7" spans="1:44">
      <c r="A7" s="54" t="s">
        <v>71</v>
      </c>
      <c r="B7" s="54" t="s">
        <v>48</v>
      </c>
      <c r="C7" s="54" t="s">
        <v>20</v>
      </c>
      <c r="D7" s="54" t="s">
        <v>83</v>
      </c>
      <c r="E7" s="54" t="s">
        <v>380</v>
      </c>
      <c r="F7" s="55">
        <v>57</v>
      </c>
      <c r="G7" s="56">
        <v>151096</v>
      </c>
      <c r="H7" s="56">
        <v>2650.8070175438597</v>
      </c>
      <c r="I7" s="57">
        <v>515796.28108808951</v>
      </c>
      <c r="J7" s="58">
        <v>3.4136991124059506</v>
      </c>
      <c r="K7" s="56">
        <v>50293763.908964373</v>
      </c>
      <c r="L7" s="56">
        <v>1109.5681156350929</v>
      </c>
      <c r="M7" s="58">
        <v>3.3334411857394866</v>
      </c>
      <c r="N7" s="75" t="str">
        <f t="shared" si="0"/>
        <v>2021ВеснаACOOLAОдеждаTheme 1ЖенскийJerseyБольшой</v>
      </c>
      <c r="O7" s="75" t="str">
        <f t="shared" si="1"/>
        <v>ОдеждаACOOLATheme 1ЖенскийJerseyБольшой1</v>
      </c>
      <c r="P7" s="87" t="str">
        <f t="shared" si="8"/>
        <v>ОдеждаACOOLATheme 1ЖенскийJerseyБольшой1</v>
      </c>
      <c r="Q7" s="7" t="e">
        <f>COUNTIF(BASE!#REF!,P7)</f>
        <v>#REF!</v>
      </c>
      <c r="R7" s="3" t="e">
        <f>SUMIF(BASE!#REF!,CLOTHES!P7,BASE!#REF!)</f>
        <v>#REF!</v>
      </c>
      <c r="S7" s="3">
        <f t="shared" si="9"/>
        <v>0</v>
      </c>
      <c r="T7" s="37" t="e">
        <f>SUMIF(BASE!#REF!,CLOTHES!P7,BASE!#REF!)</f>
        <v>#REF!</v>
      </c>
      <c r="U7" s="12">
        <f t="shared" si="10"/>
        <v>0</v>
      </c>
      <c r="V7" s="3" t="e">
        <f>SUMIF(BASE!#REF!,CLOTHES!P7,BASE!#REF!)</f>
        <v>#REF!</v>
      </c>
      <c r="W7" s="3" t="e">
        <f>SUMIF(BASE!#REF!,CLOTHES!P7,BASE!#REF!)</f>
        <v>#REF!</v>
      </c>
      <c r="X7" s="3">
        <f t="shared" si="11"/>
        <v>0</v>
      </c>
      <c r="Y7" s="30">
        <f t="shared" si="12"/>
        <v>0</v>
      </c>
      <c r="Z7" s="43" t="e">
        <f t="shared" si="2"/>
        <v>#REF!</v>
      </c>
      <c r="AA7" s="44" t="e">
        <f t="shared" si="3"/>
        <v>#REF!</v>
      </c>
      <c r="AB7" s="45" t="e">
        <f t="shared" si="4"/>
        <v>#REF!</v>
      </c>
      <c r="AC7" s="31"/>
      <c r="AD7" s="31"/>
      <c r="AE7" s="31"/>
      <c r="AF7" s="31" t="e">
        <f>SUMIF('[3]СВОД 202`1 (возраст Гр.Одежда)'!$A:$A,$N7,'[3]СВОД 202`1 (возраст Гр.Одежда)'!$L:$L)</f>
        <v>#VALUE!</v>
      </c>
      <c r="AG7" s="31" t="e">
        <f>SUMIF('[3]СВОД 202`1 (возраст Гр.Одежда)'!$A:$A,$N7,'[3]СВОД 202`1 (возраст Гр.Одежда)'!$M:$M)</f>
        <v>#VALUE!</v>
      </c>
      <c r="AH7" s="31" t="e">
        <f>SUMIF('[3]СВОД 202`1 (возраст Гр.Одежда)'!$A:$A,$N7,'[3]СВОД 202`1 (возраст Гр.Одежда)'!$N:$N)</f>
        <v>#VALUE!</v>
      </c>
      <c r="AI7" s="31" t="e">
        <f>SUMIF('[3]СВОД 202`1 (возраст Гр.Одежда)'!$A:$A,$N7,'[3]СВОД 202`1 (возраст Гр.Одежда)'!$O:$O)</f>
        <v>#VALUE!</v>
      </c>
      <c r="AJ7" s="31" t="e">
        <f>SUMIF('[3]СВОД 202`1 (возраст Гр.Одежда)'!$A:$A,$N7,'[3]СВОД 202`1 (возраст Гр.Одежда)'!$P:$P)</f>
        <v>#VALUE!</v>
      </c>
      <c r="AK7" s="77" t="e">
        <f t="shared" si="13"/>
        <v>#VALUE!</v>
      </c>
      <c r="AL7" s="31" t="e">
        <f t="shared" si="14"/>
        <v>#VALUE!</v>
      </c>
      <c r="AM7" s="36" t="e">
        <f t="shared" si="5"/>
        <v>#REF!</v>
      </c>
      <c r="AN7" s="36" t="e">
        <f t="shared" si="6"/>
        <v>#VALUE!</v>
      </c>
      <c r="AO7" s="78">
        <f t="shared" si="7"/>
        <v>0</v>
      </c>
      <c r="AQ7" s="1">
        <v>1</v>
      </c>
      <c r="AR7" s="74" t="e">
        <f>AK7</f>
        <v>#VALUE!</v>
      </c>
    </row>
    <row r="8" spans="1:44">
      <c r="A8" s="54" t="s">
        <v>71</v>
      </c>
      <c r="B8" s="54" t="s">
        <v>48</v>
      </c>
      <c r="C8" s="54" t="s">
        <v>20</v>
      </c>
      <c r="D8" s="54" t="s">
        <v>84</v>
      </c>
      <c r="E8" s="54" t="s">
        <v>379</v>
      </c>
      <c r="F8" s="55">
        <v>1</v>
      </c>
      <c r="G8" s="56">
        <v>2071</v>
      </c>
      <c r="H8" s="56">
        <v>2071</v>
      </c>
      <c r="I8" s="57">
        <v>10045.309897855412</v>
      </c>
      <c r="J8" s="58">
        <v>4.8504634948601701</v>
      </c>
      <c r="K8" s="56">
        <v>943178.29718141234</v>
      </c>
      <c r="L8" s="56">
        <v>1599</v>
      </c>
      <c r="M8" s="58">
        <v>3.5110318058591372</v>
      </c>
      <c r="N8" s="75" t="str">
        <f t="shared" si="0"/>
        <v>2021ВеснаACOOLAОдеждаTheme 1ЖенскийKnitМаленький</v>
      </c>
      <c r="O8" s="75" t="str">
        <f t="shared" si="1"/>
        <v>ОдеждаACOOLATheme 1ЖенскийKnitМаленький1</v>
      </c>
      <c r="P8" s="87" t="str">
        <f t="shared" si="8"/>
        <v>ОдеждаACOOLATheme 1ЖенскийKnitМаленький1</v>
      </c>
      <c r="Q8" s="7" t="e">
        <f>COUNTIF(BASE!#REF!,P8)</f>
        <v>#REF!</v>
      </c>
      <c r="R8" s="3" t="e">
        <f>SUMIF(BASE!#REF!,CLOTHES!P8,BASE!#REF!)</f>
        <v>#REF!</v>
      </c>
      <c r="S8" s="3">
        <f t="shared" si="9"/>
        <v>0</v>
      </c>
      <c r="T8" s="37" t="e">
        <f>SUMIF(BASE!#REF!,CLOTHES!P8,BASE!#REF!)</f>
        <v>#REF!</v>
      </c>
      <c r="U8" s="12">
        <f t="shared" si="10"/>
        <v>0</v>
      </c>
      <c r="V8" s="3" t="e">
        <f>SUMIF(BASE!#REF!,CLOTHES!P8,BASE!#REF!)</f>
        <v>#REF!</v>
      </c>
      <c r="W8" s="3" t="e">
        <f>SUMIF(BASE!#REF!,CLOTHES!P8,BASE!#REF!)</f>
        <v>#REF!</v>
      </c>
      <c r="X8" s="3">
        <f t="shared" si="11"/>
        <v>0</v>
      </c>
      <c r="Y8" s="30">
        <f t="shared" si="12"/>
        <v>0</v>
      </c>
      <c r="Z8" s="43" t="e">
        <f t="shared" si="2"/>
        <v>#REF!</v>
      </c>
      <c r="AA8" s="44" t="e">
        <f t="shared" si="3"/>
        <v>#REF!</v>
      </c>
      <c r="AB8" s="45" t="e">
        <f t="shared" si="4"/>
        <v>#REF!</v>
      </c>
      <c r="AC8" s="31"/>
      <c r="AD8" s="31"/>
      <c r="AE8" s="31"/>
      <c r="AF8" s="31" t="e">
        <f>SUMIF('[3]СВОД 202`1 (возраст Гр.Одежда)'!$A:$A,$N8,'[3]СВОД 202`1 (возраст Гр.Одежда)'!$L:$L)</f>
        <v>#VALUE!</v>
      </c>
      <c r="AG8" s="31" t="e">
        <f>SUMIF('[3]СВОД 202`1 (возраст Гр.Одежда)'!$A:$A,$N8,'[3]СВОД 202`1 (возраст Гр.Одежда)'!$M:$M)</f>
        <v>#VALUE!</v>
      </c>
      <c r="AH8" s="31" t="e">
        <f>SUMIF('[3]СВОД 202`1 (возраст Гр.Одежда)'!$A:$A,$N8,'[3]СВОД 202`1 (возраст Гр.Одежда)'!$N:$N)</f>
        <v>#VALUE!</v>
      </c>
      <c r="AI8" s="31" t="e">
        <f>SUMIF('[3]СВОД 202`1 (возраст Гр.Одежда)'!$A:$A,$N8,'[3]СВОД 202`1 (возраст Гр.Одежда)'!$O:$O)</f>
        <v>#VALUE!</v>
      </c>
      <c r="AJ8" s="31" t="e">
        <f>SUMIF('[3]СВОД 202`1 (возраст Гр.Одежда)'!$A:$A,$N8,'[3]СВОД 202`1 (возраст Гр.Одежда)'!$P:$P)</f>
        <v>#VALUE!</v>
      </c>
      <c r="AK8" s="77" t="e">
        <f t="shared" si="13"/>
        <v>#VALUE!</v>
      </c>
      <c r="AL8" s="31" t="e">
        <f t="shared" si="14"/>
        <v>#VALUE!</v>
      </c>
      <c r="AM8" s="36" t="e">
        <f t="shared" si="5"/>
        <v>#REF!</v>
      </c>
      <c r="AN8" s="36" t="e">
        <f t="shared" si="6"/>
        <v>#VALUE!</v>
      </c>
      <c r="AO8" s="78">
        <f t="shared" si="7"/>
        <v>0</v>
      </c>
    </row>
    <row r="9" spans="1:44">
      <c r="A9" s="54" t="s">
        <v>71</v>
      </c>
      <c r="B9" s="54" t="s">
        <v>48</v>
      </c>
      <c r="C9" s="54" t="s">
        <v>20</v>
      </c>
      <c r="D9" s="54" t="s">
        <v>84</v>
      </c>
      <c r="E9" s="54" t="s">
        <v>380</v>
      </c>
      <c r="F9" s="55">
        <v>1</v>
      </c>
      <c r="G9" s="56">
        <v>1354</v>
      </c>
      <c r="H9" s="56">
        <v>1354</v>
      </c>
      <c r="I9" s="57">
        <v>7754.5632639223986</v>
      </c>
      <c r="J9" s="58">
        <v>5.7271515981701615</v>
      </c>
      <c r="K9" s="56">
        <v>728094.58832258882</v>
      </c>
      <c r="L9" s="56">
        <v>1799</v>
      </c>
      <c r="M9" s="58">
        <v>3.3455076291828947</v>
      </c>
      <c r="N9" s="75" t="str">
        <f t="shared" si="0"/>
        <v>2021ВеснаACOOLAОдеждаTheme 1ЖенскийKnitБольшой</v>
      </c>
      <c r="O9" s="75" t="str">
        <f t="shared" si="1"/>
        <v>ОдеждаACOOLATheme 1ЖенскийKnitБольшой1</v>
      </c>
      <c r="P9" s="87" t="str">
        <f t="shared" si="8"/>
        <v>ОдеждаACOOLATheme 1ЖенскийKnitБольшой1</v>
      </c>
      <c r="Q9" s="7" t="e">
        <f>COUNTIF(BASE!#REF!,P9)</f>
        <v>#REF!</v>
      </c>
      <c r="R9" s="3" t="e">
        <f>SUMIF(BASE!#REF!,CLOTHES!P9,BASE!#REF!)</f>
        <v>#REF!</v>
      </c>
      <c r="S9" s="3">
        <f t="shared" si="9"/>
        <v>0</v>
      </c>
      <c r="T9" s="37" t="e">
        <f>SUMIF(BASE!#REF!,CLOTHES!P9,BASE!#REF!)</f>
        <v>#REF!</v>
      </c>
      <c r="U9" s="12">
        <f t="shared" si="10"/>
        <v>0</v>
      </c>
      <c r="V9" s="3" t="e">
        <f>SUMIF(BASE!#REF!,CLOTHES!P9,BASE!#REF!)</f>
        <v>#REF!</v>
      </c>
      <c r="W9" s="3" t="e">
        <f>SUMIF(BASE!#REF!,CLOTHES!P9,BASE!#REF!)</f>
        <v>#REF!</v>
      </c>
      <c r="X9" s="3">
        <f t="shared" si="11"/>
        <v>0</v>
      </c>
      <c r="Y9" s="30">
        <f t="shared" si="12"/>
        <v>0</v>
      </c>
      <c r="Z9" s="43" t="e">
        <f t="shared" si="2"/>
        <v>#REF!</v>
      </c>
      <c r="AA9" s="44" t="e">
        <f t="shared" si="3"/>
        <v>#REF!</v>
      </c>
      <c r="AB9" s="45" t="e">
        <f t="shared" si="4"/>
        <v>#REF!</v>
      </c>
      <c r="AC9" s="31"/>
      <c r="AD9" s="31"/>
      <c r="AE9" s="31"/>
      <c r="AF9" s="31" t="e">
        <f>SUMIF('[3]СВОД 202`1 (возраст Гр.Одежда)'!$A:$A,$N9,'[3]СВОД 202`1 (возраст Гр.Одежда)'!$L:$L)</f>
        <v>#VALUE!</v>
      </c>
      <c r="AG9" s="31" t="e">
        <f>SUMIF('[3]СВОД 202`1 (возраст Гр.Одежда)'!$A:$A,$N9,'[3]СВОД 202`1 (возраст Гр.Одежда)'!$M:$M)</f>
        <v>#VALUE!</v>
      </c>
      <c r="AH9" s="31" t="e">
        <f>SUMIF('[3]СВОД 202`1 (возраст Гр.Одежда)'!$A:$A,$N9,'[3]СВОД 202`1 (возраст Гр.Одежда)'!$N:$N)</f>
        <v>#VALUE!</v>
      </c>
      <c r="AI9" s="31" t="e">
        <f>SUMIF('[3]СВОД 202`1 (возраст Гр.Одежда)'!$A:$A,$N9,'[3]СВОД 202`1 (возраст Гр.Одежда)'!$O:$O)</f>
        <v>#VALUE!</v>
      </c>
      <c r="AJ9" s="31" t="e">
        <f>SUMIF('[3]СВОД 202`1 (возраст Гр.Одежда)'!$A:$A,$N9,'[3]СВОД 202`1 (возраст Гр.Одежда)'!$P:$P)</f>
        <v>#VALUE!</v>
      </c>
      <c r="AK9" s="77" t="e">
        <f t="shared" si="13"/>
        <v>#VALUE!</v>
      </c>
      <c r="AL9" s="31" t="e">
        <f t="shared" si="14"/>
        <v>#VALUE!</v>
      </c>
      <c r="AM9" s="36" t="e">
        <f t="shared" si="5"/>
        <v>#REF!</v>
      </c>
      <c r="AN9" s="36" t="e">
        <f t="shared" si="6"/>
        <v>#VALUE!</v>
      </c>
      <c r="AO9" s="78">
        <f t="shared" si="7"/>
        <v>0</v>
      </c>
    </row>
    <row r="10" spans="1:44">
      <c r="A10" s="54" t="s">
        <v>71</v>
      </c>
      <c r="B10" s="54" t="s">
        <v>48</v>
      </c>
      <c r="C10" s="54" t="s">
        <v>20</v>
      </c>
      <c r="D10" s="54" t="s">
        <v>85</v>
      </c>
      <c r="E10" s="54" t="s">
        <v>379</v>
      </c>
      <c r="F10" s="55">
        <v>6</v>
      </c>
      <c r="G10" s="56">
        <v>18329</v>
      </c>
      <c r="H10" s="56">
        <v>3054.8333333333335</v>
      </c>
      <c r="I10" s="57">
        <v>185977.12733425188</v>
      </c>
      <c r="J10" s="58">
        <v>10.146605234014507</v>
      </c>
      <c r="K10" s="56">
        <v>17647033.907454785</v>
      </c>
      <c r="L10" s="56">
        <v>2988.230181679306</v>
      </c>
      <c r="M10" s="58">
        <v>3.1037097388282633</v>
      </c>
      <c r="N10" s="75" t="str">
        <f t="shared" si="0"/>
        <v>2021ВеснаACOOLAОдеждаTheme 1ЖенскийOuterwearМаленький</v>
      </c>
      <c r="O10" s="75" t="str">
        <f t="shared" si="1"/>
        <v>ОдеждаACOOLATheme 1ЖенскийOuterwearМаленький1</v>
      </c>
      <c r="P10" s="87" t="str">
        <f t="shared" si="8"/>
        <v>ОдеждаACOOLATheme 1ЖенскийOuterwearМаленький1</v>
      </c>
      <c r="Q10" s="7" t="e">
        <f>COUNTIF(BASE!#REF!,P10)</f>
        <v>#REF!</v>
      </c>
      <c r="R10" s="3" t="e">
        <f>SUMIF(BASE!#REF!,CLOTHES!P10,BASE!#REF!)</f>
        <v>#REF!</v>
      </c>
      <c r="S10" s="3">
        <f t="shared" ref="S10:S14" si="15">IFERROR(ROUND(R10/Q10,0),0)</f>
        <v>0</v>
      </c>
      <c r="T10" s="37" t="e">
        <f>SUMIF(BASE!#REF!,CLOTHES!P10,BASE!#REF!)</f>
        <v>#REF!</v>
      </c>
      <c r="U10" s="12">
        <f t="shared" ref="U10:U14" si="16">IFERROR(T10/R10,0)</f>
        <v>0</v>
      </c>
      <c r="V10" s="3" t="e">
        <f>SUMIF(BASE!#REF!,CLOTHES!P10,BASE!#REF!)</f>
        <v>#REF!</v>
      </c>
      <c r="W10" s="3" t="e">
        <f>SUMIF(BASE!#REF!,CLOTHES!P10,BASE!#REF!)</f>
        <v>#REF!</v>
      </c>
      <c r="X10" s="3">
        <f t="shared" ref="X10:X14" si="17">IFERROR(W10/R10,0)</f>
        <v>0</v>
      </c>
      <c r="Y10" s="30">
        <f t="shared" ref="Y10:Y14" si="18">IFERROR(W10/V10,0)</f>
        <v>0</v>
      </c>
      <c r="Z10" s="43" t="e">
        <f t="shared" si="2"/>
        <v>#REF!</v>
      </c>
      <c r="AA10" s="44" t="e">
        <f t="shared" si="3"/>
        <v>#REF!</v>
      </c>
      <c r="AB10" s="45" t="e">
        <f t="shared" si="4"/>
        <v>#REF!</v>
      </c>
      <c r="AC10" s="31"/>
      <c r="AD10" s="31"/>
      <c r="AE10" s="31"/>
      <c r="AF10" s="31" t="e">
        <f>SUMIF('[3]СВОД 202`1 (возраст Гр.Одежда)'!$A:$A,$N10,'[3]СВОД 202`1 (возраст Гр.Одежда)'!$L:$L)</f>
        <v>#VALUE!</v>
      </c>
      <c r="AG10" s="31" t="e">
        <f>SUMIF('[3]СВОД 202`1 (возраст Гр.Одежда)'!$A:$A,$N10,'[3]СВОД 202`1 (возраст Гр.Одежда)'!$M:$M)</f>
        <v>#VALUE!</v>
      </c>
      <c r="AH10" s="31" t="e">
        <f>SUMIF('[3]СВОД 202`1 (возраст Гр.Одежда)'!$A:$A,$N10,'[3]СВОД 202`1 (возраст Гр.Одежда)'!$N:$N)</f>
        <v>#VALUE!</v>
      </c>
      <c r="AI10" s="31" t="e">
        <f>SUMIF('[3]СВОД 202`1 (возраст Гр.Одежда)'!$A:$A,$N10,'[3]СВОД 202`1 (возраст Гр.Одежда)'!$O:$O)</f>
        <v>#VALUE!</v>
      </c>
      <c r="AJ10" s="31" t="e">
        <f>SUMIF('[3]СВОД 202`1 (возраст Гр.Одежда)'!$A:$A,$N10,'[3]СВОД 202`1 (возраст Гр.Одежда)'!$P:$P)</f>
        <v>#VALUE!</v>
      </c>
      <c r="AK10" s="77" t="e">
        <f t="shared" si="13"/>
        <v>#VALUE!</v>
      </c>
      <c r="AL10" s="31" t="e">
        <f t="shared" si="14"/>
        <v>#VALUE!</v>
      </c>
      <c r="AM10" s="36" t="e">
        <f t="shared" si="5"/>
        <v>#REF!</v>
      </c>
      <c r="AN10" s="36" t="e">
        <f t="shared" si="6"/>
        <v>#VALUE!</v>
      </c>
      <c r="AO10" s="78">
        <f t="shared" si="7"/>
        <v>0</v>
      </c>
    </row>
    <row r="11" spans="1:44">
      <c r="A11" s="54" t="s">
        <v>71</v>
      </c>
      <c r="B11" s="54" t="s">
        <v>48</v>
      </c>
      <c r="C11" s="54" t="s">
        <v>20</v>
      </c>
      <c r="D11" s="54" t="s">
        <v>85</v>
      </c>
      <c r="E11" s="54" t="s">
        <v>380</v>
      </c>
      <c r="F11" s="55">
        <v>9</v>
      </c>
      <c r="G11" s="56">
        <v>42840</v>
      </c>
      <c r="H11" s="56">
        <v>4760</v>
      </c>
      <c r="I11" s="57">
        <v>471657.00867469108</v>
      </c>
      <c r="J11" s="58">
        <v>11.009734096047877</v>
      </c>
      <c r="K11" s="56">
        <v>44639214.201141052</v>
      </c>
      <c r="L11" s="56">
        <v>3165.8954248366013</v>
      </c>
      <c r="M11" s="58">
        <v>3.0382918343695473</v>
      </c>
      <c r="N11" s="75" t="str">
        <f t="shared" si="0"/>
        <v>2021ВеснаACOOLAОдеждаTheme 1ЖенскийOuterwearБольшой</v>
      </c>
      <c r="O11" s="75" t="str">
        <f t="shared" si="1"/>
        <v>ОдеждаACOOLATheme 1ЖенскийOuterwearБольшой1</v>
      </c>
      <c r="P11" s="87" t="str">
        <f t="shared" si="8"/>
        <v>ОдеждаACOOLATheme 1ЖенскийOuterwearБольшой1</v>
      </c>
      <c r="Q11" s="7" t="e">
        <f>COUNTIF(BASE!#REF!,P11)</f>
        <v>#REF!</v>
      </c>
      <c r="R11" s="3" t="e">
        <f>SUMIF(BASE!#REF!,CLOTHES!P11,BASE!#REF!)</f>
        <v>#REF!</v>
      </c>
      <c r="S11" s="3">
        <f t="shared" si="15"/>
        <v>0</v>
      </c>
      <c r="T11" s="37" t="e">
        <f>SUMIF(BASE!#REF!,CLOTHES!P11,BASE!#REF!)</f>
        <v>#REF!</v>
      </c>
      <c r="U11" s="12">
        <f t="shared" si="16"/>
        <v>0</v>
      </c>
      <c r="V11" s="3" t="e">
        <f>SUMIF(BASE!#REF!,CLOTHES!P11,BASE!#REF!)</f>
        <v>#REF!</v>
      </c>
      <c r="W11" s="3" t="e">
        <f>SUMIF(BASE!#REF!,CLOTHES!P11,BASE!#REF!)</f>
        <v>#REF!</v>
      </c>
      <c r="X11" s="3">
        <f t="shared" si="17"/>
        <v>0</v>
      </c>
      <c r="Y11" s="30">
        <f t="shared" si="18"/>
        <v>0</v>
      </c>
      <c r="Z11" s="43" t="e">
        <f t="shared" si="2"/>
        <v>#REF!</v>
      </c>
      <c r="AA11" s="44" t="e">
        <f t="shared" si="3"/>
        <v>#REF!</v>
      </c>
      <c r="AB11" s="45" t="e">
        <f t="shared" si="4"/>
        <v>#REF!</v>
      </c>
      <c r="AC11" s="31"/>
      <c r="AD11" s="31"/>
      <c r="AE11" s="31"/>
      <c r="AF11" s="31" t="e">
        <f>SUMIF('[3]СВОД 202`1 (возраст Гр.Одежда)'!$A:$A,$N11,'[3]СВОД 202`1 (возраст Гр.Одежда)'!$L:$L)</f>
        <v>#VALUE!</v>
      </c>
      <c r="AG11" s="31" t="e">
        <f>SUMIF('[3]СВОД 202`1 (возраст Гр.Одежда)'!$A:$A,$N11,'[3]СВОД 202`1 (возраст Гр.Одежда)'!$M:$M)</f>
        <v>#VALUE!</v>
      </c>
      <c r="AH11" s="31" t="e">
        <f>SUMIF('[3]СВОД 202`1 (возраст Гр.Одежда)'!$A:$A,$N11,'[3]СВОД 202`1 (возраст Гр.Одежда)'!$N:$N)</f>
        <v>#VALUE!</v>
      </c>
      <c r="AI11" s="31" t="e">
        <f>SUMIF('[3]СВОД 202`1 (возраст Гр.Одежда)'!$A:$A,$N11,'[3]СВОД 202`1 (возраст Гр.Одежда)'!$O:$O)</f>
        <v>#VALUE!</v>
      </c>
      <c r="AJ11" s="31" t="e">
        <f>SUMIF('[3]СВОД 202`1 (возраст Гр.Одежда)'!$A:$A,$N11,'[3]СВОД 202`1 (возраст Гр.Одежда)'!$P:$P)</f>
        <v>#VALUE!</v>
      </c>
      <c r="AK11" s="77" t="e">
        <f t="shared" si="13"/>
        <v>#VALUE!</v>
      </c>
      <c r="AL11" s="31" t="e">
        <f t="shared" si="14"/>
        <v>#VALUE!</v>
      </c>
      <c r="AM11" s="36" t="e">
        <f t="shared" si="5"/>
        <v>#REF!</v>
      </c>
      <c r="AN11" s="36" t="e">
        <f t="shared" si="6"/>
        <v>#VALUE!</v>
      </c>
      <c r="AO11" s="78">
        <f t="shared" si="7"/>
        <v>0</v>
      </c>
    </row>
    <row r="12" spans="1:44">
      <c r="A12" s="54" t="s">
        <v>71</v>
      </c>
      <c r="B12" s="54" t="s">
        <v>48</v>
      </c>
      <c r="C12" s="54" t="s">
        <v>20</v>
      </c>
      <c r="D12" s="54" t="s">
        <v>86</v>
      </c>
      <c r="E12" s="54" t="s">
        <v>379</v>
      </c>
      <c r="F12" s="55">
        <v>8</v>
      </c>
      <c r="G12" s="56">
        <v>16069</v>
      </c>
      <c r="H12" s="56">
        <v>2008.625</v>
      </c>
      <c r="I12" s="57">
        <v>84485.78490906833</v>
      </c>
      <c r="J12" s="58">
        <v>5.2576877782729685</v>
      </c>
      <c r="K12" s="56">
        <v>7983814.102583847</v>
      </c>
      <c r="L12" s="56">
        <v>1631.7213890098949</v>
      </c>
      <c r="M12" s="58">
        <v>3.2841610116540951</v>
      </c>
      <c r="N12" s="75" t="str">
        <f t="shared" si="0"/>
        <v>2021ВеснаACOOLAОдеждаTheme 1ЖенскийStitchedМаленький</v>
      </c>
      <c r="O12" s="75" t="str">
        <f t="shared" si="1"/>
        <v>ОдеждаACOOLATheme 1ЖенскийStitchedМаленький1</v>
      </c>
      <c r="P12" s="87" t="str">
        <f t="shared" si="8"/>
        <v>ОдеждаACOOLATheme 1ЖенскийStitchedМаленький1</v>
      </c>
      <c r="Q12" s="7" t="e">
        <f>COUNTIF(BASE!#REF!,P12)</f>
        <v>#REF!</v>
      </c>
      <c r="R12" s="3" t="e">
        <f>SUMIF(BASE!#REF!,CLOTHES!P12,BASE!#REF!)</f>
        <v>#REF!</v>
      </c>
      <c r="S12" s="3">
        <f t="shared" si="15"/>
        <v>0</v>
      </c>
      <c r="T12" s="37" t="e">
        <f>SUMIF(BASE!#REF!,CLOTHES!P12,BASE!#REF!)</f>
        <v>#REF!</v>
      </c>
      <c r="U12" s="12">
        <f t="shared" si="16"/>
        <v>0</v>
      </c>
      <c r="V12" s="3" t="e">
        <f>SUMIF(BASE!#REF!,CLOTHES!P12,BASE!#REF!)</f>
        <v>#REF!</v>
      </c>
      <c r="W12" s="3" t="e">
        <f>SUMIF(BASE!#REF!,CLOTHES!P12,BASE!#REF!)</f>
        <v>#REF!</v>
      </c>
      <c r="X12" s="3">
        <f t="shared" si="17"/>
        <v>0</v>
      </c>
      <c r="Y12" s="30">
        <f t="shared" si="18"/>
        <v>0</v>
      </c>
      <c r="Z12" s="43" t="e">
        <f t="shared" si="2"/>
        <v>#REF!</v>
      </c>
      <c r="AA12" s="44" t="e">
        <f t="shared" si="3"/>
        <v>#REF!</v>
      </c>
      <c r="AB12" s="45" t="e">
        <f t="shared" si="4"/>
        <v>#REF!</v>
      </c>
      <c r="AC12" s="31"/>
      <c r="AD12" s="31"/>
      <c r="AE12" s="31"/>
      <c r="AF12" s="31" t="e">
        <f>SUMIF('[3]СВОД 202`1 (возраст Гр.Одежда)'!$A:$A,$N12,'[3]СВОД 202`1 (возраст Гр.Одежда)'!$L:$L)</f>
        <v>#VALUE!</v>
      </c>
      <c r="AG12" s="31" t="e">
        <f>SUMIF('[3]СВОД 202`1 (возраст Гр.Одежда)'!$A:$A,$N12,'[3]СВОД 202`1 (возраст Гр.Одежда)'!$M:$M)</f>
        <v>#VALUE!</v>
      </c>
      <c r="AH12" s="31" t="e">
        <f>SUMIF('[3]СВОД 202`1 (возраст Гр.Одежда)'!$A:$A,$N12,'[3]СВОД 202`1 (возраст Гр.Одежда)'!$N:$N)</f>
        <v>#VALUE!</v>
      </c>
      <c r="AI12" s="31" t="e">
        <f>SUMIF('[3]СВОД 202`1 (возраст Гр.Одежда)'!$A:$A,$N12,'[3]СВОД 202`1 (возраст Гр.Одежда)'!$O:$O)</f>
        <v>#VALUE!</v>
      </c>
      <c r="AJ12" s="31" t="e">
        <f>SUMIF('[3]СВОД 202`1 (возраст Гр.Одежда)'!$A:$A,$N12,'[3]СВОД 202`1 (возраст Гр.Одежда)'!$P:$P)</f>
        <v>#VALUE!</v>
      </c>
      <c r="AK12" s="77" t="e">
        <f t="shared" si="13"/>
        <v>#VALUE!</v>
      </c>
      <c r="AL12" s="31" t="e">
        <f t="shared" si="14"/>
        <v>#VALUE!</v>
      </c>
      <c r="AM12" s="36" t="e">
        <f t="shared" si="5"/>
        <v>#REF!</v>
      </c>
      <c r="AN12" s="36" t="e">
        <f t="shared" si="6"/>
        <v>#VALUE!</v>
      </c>
      <c r="AO12" s="78">
        <f t="shared" si="7"/>
        <v>0</v>
      </c>
    </row>
    <row r="13" spans="1:44">
      <c r="A13" s="54" t="s">
        <v>71</v>
      </c>
      <c r="B13" s="54" t="s">
        <v>48</v>
      </c>
      <c r="C13" s="54" t="s">
        <v>20</v>
      </c>
      <c r="D13" s="54" t="s">
        <v>86</v>
      </c>
      <c r="E13" s="54" t="s">
        <v>380</v>
      </c>
      <c r="F13" s="55">
        <v>7</v>
      </c>
      <c r="G13" s="56">
        <v>16755</v>
      </c>
      <c r="H13" s="56">
        <v>2393.5714285714284</v>
      </c>
      <c r="I13" s="57">
        <v>90090.701123828141</v>
      </c>
      <c r="J13" s="58">
        <v>5.3769442628366546</v>
      </c>
      <c r="K13" s="56">
        <v>8506315.9559322037</v>
      </c>
      <c r="L13" s="56">
        <v>1573.8433303491495</v>
      </c>
      <c r="M13" s="58">
        <v>3.100019460435167</v>
      </c>
      <c r="N13" s="75" t="str">
        <f t="shared" si="0"/>
        <v>2021ВеснаACOOLAОдеждаTheme 1ЖенскийStitchedБольшой</v>
      </c>
      <c r="O13" s="75" t="str">
        <f t="shared" si="1"/>
        <v>ОдеждаACOOLATheme 1ЖенскийStitchedБольшой1</v>
      </c>
      <c r="P13" s="87" t="str">
        <f t="shared" si="8"/>
        <v>ОдеждаACOOLATheme 1ЖенскийStitchedБольшой1</v>
      </c>
      <c r="Q13" s="7" t="e">
        <f>COUNTIF(BASE!#REF!,P13)</f>
        <v>#REF!</v>
      </c>
      <c r="R13" s="3" t="e">
        <f>SUMIF(BASE!#REF!,CLOTHES!P13,BASE!#REF!)</f>
        <v>#REF!</v>
      </c>
      <c r="S13" s="3">
        <f t="shared" si="15"/>
        <v>0</v>
      </c>
      <c r="T13" s="37" t="e">
        <f>SUMIF(BASE!#REF!,CLOTHES!P13,BASE!#REF!)</f>
        <v>#REF!</v>
      </c>
      <c r="U13" s="12">
        <f t="shared" si="16"/>
        <v>0</v>
      </c>
      <c r="V13" s="3" t="e">
        <f>SUMIF(BASE!#REF!,CLOTHES!P13,BASE!#REF!)</f>
        <v>#REF!</v>
      </c>
      <c r="W13" s="3" t="e">
        <f>SUMIF(BASE!#REF!,CLOTHES!P13,BASE!#REF!)</f>
        <v>#REF!</v>
      </c>
      <c r="X13" s="3">
        <f t="shared" si="17"/>
        <v>0</v>
      </c>
      <c r="Y13" s="30">
        <f t="shared" si="18"/>
        <v>0</v>
      </c>
      <c r="Z13" s="43" t="e">
        <f t="shared" si="2"/>
        <v>#REF!</v>
      </c>
      <c r="AA13" s="44" t="e">
        <f t="shared" si="3"/>
        <v>#REF!</v>
      </c>
      <c r="AB13" s="45" t="e">
        <f t="shared" si="4"/>
        <v>#REF!</v>
      </c>
      <c r="AC13" s="31"/>
      <c r="AD13" s="31"/>
      <c r="AE13" s="31"/>
      <c r="AF13" s="31" t="e">
        <f>SUMIF('[3]СВОД 202`1 (возраст Гр.Одежда)'!$A:$A,$N13,'[3]СВОД 202`1 (возраст Гр.Одежда)'!$L:$L)</f>
        <v>#VALUE!</v>
      </c>
      <c r="AG13" s="31" t="e">
        <f>SUMIF('[3]СВОД 202`1 (возраст Гр.Одежда)'!$A:$A,$N13,'[3]СВОД 202`1 (возраст Гр.Одежда)'!$M:$M)</f>
        <v>#VALUE!</v>
      </c>
      <c r="AH13" s="31" t="e">
        <f>SUMIF('[3]СВОД 202`1 (возраст Гр.Одежда)'!$A:$A,$N13,'[3]СВОД 202`1 (возраст Гр.Одежда)'!$N:$N)</f>
        <v>#VALUE!</v>
      </c>
      <c r="AI13" s="31" t="e">
        <f>SUMIF('[3]СВОД 202`1 (возраст Гр.Одежда)'!$A:$A,$N13,'[3]СВОД 202`1 (возраст Гр.Одежда)'!$O:$O)</f>
        <v>#VALUE!</v>
      </c>
      <c r="AJ13" s="31" t="e">
        <f>SUMIF('[3]СВОД 202`1 (возраст Гр.Одежда)'!$A:$A,$N13,'[3]СВОД 202`1 (возраст Гр.Одежда)'!$P:$P)</f>
        <v>#VALUE!</v>
      </c>
      <c r="AK13" s="77" t="e">
        <f t="shared" si="13"/>
        <v>#VALUE!</v>
      </c>
      <c r="AL13" s="31" t="e">
        <f t="shared" si="14"/>
        <v>#VALUE!</v>
      </c>
      <c r="AM13" s="36" t="e">
        <f t="shared" si="5"/>
        <v>#REF!</v>
      </c>
      <c r="AN13" s="36" t="e">
        <f t="shared" si="6"/>
        <v>#VALUE!</v>
      </c>
      <c r="AO13" s="78">
        <f t="shared" si="7"/>
        <v>0</v>
      </c>
    </row>
    <row r="14" spans="1:44">
      <c r="A14" s="54" t="s">
        <v>71</v>
      </c>
      <c r="B14" s="54" t="s">
        <v>48</v>
      </c>
      <c r="C14" s="54" t="s">
        <v>25</v>
      </c>
      <c r="D14" s="54" t="s">
        <v>87</v>
      </c>
      <c r="E14" s="54" t="s">
        <v>379</v>
      </c>
      <c r="F14" s="55">
        <v>5</v>
      </c>
      <c r="G14" s="56">
        <v>14240</v>
      </c>
      <c r="H14" s="56">
        <v>2848</v>
      </c>
      <c r="I14" s="57">
        <v>83009.281817458919</v>
      </c>
      <c r="J14" s="58">
        <v>5.8293034984170591</v>
      </c>
      <c r="K14" s="56">
        <v>8300968.1946486924</v>
      </c>
      <c r="L14" s="56">
        <v>1799</v>
      </c>
      <c r="M14" s="58">
        <v>3.0861171130031266</v>
      </c>
      <c r="N14" s="75" t="str">
        <f t="shared" si="0"/>
        <v>2021ВеснаACOOLAОдеждаTheme 1МужскойDenimМаленький</v>
      </c>
      <c r="O14" s="75" t="str">
        <f t="shared" si="1"/>
        <v>ОдеждаACOOLATheme 1МужскойDenimМаленький1</v>
      </c>
      <c r="P14" s="87" t="str">
        <f t="shared" si="8"/>
        <v>ОдеждаACOOLATheme 1МужскойDenimМаленький1</v>
      </c>
      <c r="Q14" s="7" t="e">
        <f>COUNTIF(BASE!#REF!,P14)</f>
        <v>#REF!</v>
      </c>
      <c r="R14" s="3" t="e">
        <f>SUMIF(BASE!#REF!,CLOTHES!P14,BASE!#REF!)</f>
        <v>#REF!</v>
      </c>
      <c r="S14" s="3">
        <f t="shared" si="15"/>
        <v>0</v>
      </c>
      <c r="T14" s="37" t="e">
        <f>SUMIF(BASE!#REF!,CLOTHES!P14,BASE!#REF!)</f>
        <v>#REF!</v>
      </c>
      <c r="U14" s="12">
        <f t="shared" si="16"/>
        <v>0</v>
      </c>
      <c r="V14" s="3" t="e">
        <f>SUMIF(BASE!#REF!,CLOTHES!P14,BASE!#REF!)</f>
        <v>#REF!</v>
      </c>
      <c r="W14" s="3" t="e">
        <f>SUMIF(BASE!#REF!,CLOTHES!P14,BASE!#REF!)</f>
        <v>#REF!</v>
      </c>
      <c r="X14" s="3">
        <f t="shared" si="17"/>
        <v>0</v>
      </c>
      <c r="Y14" s="30">
        <f t="shared" si="18"/>
        <v>0</v>
      </c>
      <c r="Z14" s="43" t="e">
        <f t="shared" si="2"/>
        <v>#REF!</v>
      </c>
      <c r="AA14" s="44" t="e">
        <f t="shared" si="3"/>
        <v>#REF!</v>
      </c>
      <c r="AB14" s="45" t="e">
        <f t="shared" si="4"/>
        <v>#REF!</v>
      </c>
      <c r="AC14" s="31"/>
      <c r="AD14" s="31"/>
      <c r="AE14" s="31"/>
      <c r="AF14" s="31" t="e">
        <f>SUMIF('[3]СВОД 202`1 (возраст Гр.Одежда)'!$A:$A,$N14,'[3]СВОД 202`1 (возраст Гр.Одежда)'!$L:$L)</f>
        <v>#VALUE!</v>
      </c>
      <c r="AG14" s="31" t="e">
        <f>SUMIF('[3]СВОД 202`1 (возраст Гр.Одежда)'!$A:$A,$N14,'[3]СВОД 202`1 (возраст Гр.Одежда)'!$M:$M)</f>
        <v>#VALUE!</v>
      </c>
      <c r="AH14" s="31" t="e">
        <f>SUMIF('[3]СВОД 202`1 (возраст Гр.Одежда)'!$A:$A,$N14,'[3]СВОД 202`1 (возраст Гр.Одежда)'!$N:$N)</f>
        <v>#VALUE!</v>
      </c>
      <c r="AI14" s="31" t="e">
        <f>SUMIF('[3]СВОД 202`1 (возраст Гр.Одежда)'!$A:$A,$N14,'[3]СВОД 202`1 (возраст Гр.Одежда)'!$O:$O)</f>
        <v>#VALUE!</v>
      </c>
      <c r="AJ14" s="31" t="e">
        <f>SUMIF('[3]СВОД 202`1 (возраст Гр.Одежда)'!$A:$A,$N14,'[3]СВОД 202`1 (возраст Гр.Одежда)'!$P:$P)</f>
        <v>#VALUE!</v>
      </c>
      <c r="AK14" s="77" t="e">
        <f t="shared" si="13"/>
        <v>#VALUE!</v>
      </c>
      <c r="AL14" s="31" t="e">
        <f t="shared" si="14"/>
        <v>#VALUE!</v>
      </c>
      <c r="AM14" s="36" t="e">
        <f t="shared" si="5"/>
        <v>#REF!</v>
      </c>
      <c r="AN14" s="36" t="e">
        <f t="shared" si="6"/>
        <v>#VALUE!</v>
      </c>
      <c r="AO14" s="78">
        <f t="shared" si="7"/>
        <v>0</v>
      </c>
    </row>
    <row r="15" spans="1:44">
      <c r="A15" s="54" t="s">
        <v>71</v>
      </c>
      <c r="B15" s="54" t="s">
        <v>48</v>
      </c>
      <c r="C15" s="54" t="s">
        <v>25</v>
      </c>
      <c r="D15" s="54" t="s">
        <v>87</v>
      </c>
      <c r="E15" s="54" t="s">
        <v>380</v>
      </c>
      <c r="F15" s="55">
        <v>4</v>
      </c>
      <c r="G15" s="56">
        <v>13411</v>
      </c>
      <c r="H15" s="56">
        <v>3352.75</v>
      </c>
      <c r="I15" s="57">
        <v>89445.194093669357</v>
      </c>
      <c r="J15" s="58">
        <v>6.6695394894988711</v>
      </c>
      <c r="K15" s="56">
        <v>8944562.5245677773</v>
      </c>
      <c r="L15" s="56">
        <v>1999</v>
      </c>
      <c r="M15" s="58">
        <v>2.9971939853252305</v>
      </c>
      <c r="N15" s="75" t="str">
        <f t="shared" si="0"/>
        <v>2021ВеснаACOOLAОдеждаTheme 1МужскойDenimБольшой</v>
      </c>
      <c r="O15" s="75" t="str">
        <f t="shared" si="1"/>
        <v>ОдеждаACOOLATheme 1МужскойDenimБольшой1</v>
      </c>
      <c r="P15" s="87" t="str">
        <f t="shared" si="8"/>
        <v>ОдеждаACOOLATheme 1МужскойDenimБольшой1</v>
      </c>
      <c r="Q15" s="7" t="e">
        <f>COUNTIF(BASE!#REF!,P15)</f>
        <v>#REF!</v>
      </c>
      <c r="R15" s="3" t="e">
        <f>SUMIF(BASE!#REF!,CLOTHES!P15,BASE!#REF!)</f>
        <v>#REF!</v>
      </c>
      <c r="S15" s="3">
        <f t="shared" si="9"/>
        <v>0</v>
      </c>
      <c r="T15" s="37" t="e">
        <f>SUMIF(BASE!#REF!,CLOTHES!P15,BASE!#REF!)</f>
        <v>#REF!</v>
      </c>
      <c r="U15" s="12">
        <f t="shared" si="10"/>
        <v>0</v>
      </c>
      <c r="V15" s="3" t="e">
        <f>SUMIF(BASE!#REF!,CLOTHES!P15,BASE!#REF!)</f>
        <v>#REF!</v>
      </c>
      <c r="W15" s="3" t="e">
        <f>SUMIF(BASE!#REF!,CLOTHES!P15,BASE!#REF!)</f>
        <v>#REF!</v>
      </c>
      <c r="X15" s="3">
        <f t="shared" si="11"/>
        <v>0</v>
      </c>
      <c r="Y15" s="30">
        <f t="shared" si="12"/>
        <v>0</v>
      </c>
      <c r="Z15" s="43" t="e">
        <f t="shared" si="2"/>
        <v>#REF!</v>
      </c>
      <c r="AA15" s="44" t="e">
        <f t="shared" si="3"/>
        <v>#REF!</v>
      </c>
      <c r="AB15" s="45" t="e">
        <f t="shared" si="4"/>
        <v>#REF!</v>
      </c>
      <c r="AC15" s="31"/>
      <c r="AD15" s="31"/>
      <c r="AE15" s="31"/>
      <c r="AF15" s="31" t="e">
        <f>SUMIF('[3]СВОД 202`1 (возраст Гр.Одежда)'!$A:$A,$N15,'[3]СВОД 202`1 (возраст Гр.Одежда)'!$L:$L)</f>
        <v>#VALUE!</v>
      </c>
      <c r="AG15" s="31" t="e">
        <f>SUMIF('[3]СВОД 202`1 (возраст Гр.Одежда)'!$A:$A,$N15,'[3]СВОД 202`1 (возраст Гр.Одежда)'!$M:$M)</f>
        <v>#VALUE!</v>
      </c>
      <c r="AH15" s="31" t="e">
        <f>SUMIF('[3]СВОД 202`1 (возраст Гр.Одежда)'!$A:$A,$N15,'[3]СВОД 202`1 (возраст Гр.Одежда)'!$N:$N)</f>
        <v>#VALUE!</v>
      </c>
      <c r="AI15" s="31" t="e">
        <f>SUMIF('[3]СВОД 202`1 (возраст Гр.Одежда)'!$A:$A,$N15,'[3]СВОД 202`1 (возраст Гр.Одежда)'!$O:$O)</f>
        <v>#VALUE!</v>
      </c>
      <c r="AJ15" s="31" t="e">
        <f>SUMIF('[3]СВОД 202`1 (возраст Гр.Одежда)'!$A:$A,$N15,'[3]СВОД 202`1 (возраст Гр.Одежда)'!$P:$P)</f>
        <v>#VALUE!</v>
      </c>
      <c r="AK15" s="77" t="e">
        <f t="shared" si="13"/>
        <v>#VALUE!</v>
      </c>
      <c r="AL15" s="31" t="e">
        <f t="shared" si="14"/>
        <v>#VALUE!</v>
      </c>
      <c r="AM15" s="36" t="e">
        <f t="shared" si="5"/>
        <v>#REF!</v>
      </c>
      <c r="AN15" s="36" t="e">
        <f t="shared" si="6"/>
        <v>#VALUE!</v>
      </c>
      <c r="AO15" s="78">
        <f t="shared" si="7"/>
        <v>0</v>
      </c>
    </row>
    <row r="16" spans="1:44">
      <c r="A16" s="54" t="s">
        <v>71</v>
      </c>
      <c r="B16" s="54" t="s">
        <v>48</v>
      </c>
      <c r="C16" s="54" t="s">
        <v>25</v>
      </c>
      <c r="D16" s="54" t="s">
        <v>83</v>
      </c>
      <c r="E16" s="54" t="s">
        <v>379</v>
      </c>
      <c r="F16" s="55">
        <v>30</v>
      </c>
      <c r="G16" s="56">
        <v>115911</v>
      </c>
      <c r="H16" s="56">
        <v>3863.7</v>
      </c>
      <c r="I16" s="57">
        <v>379938.61748317402</v>
      </c>
      <c r="J16" s="58">
        <v>3.277847809812477</v>
      </c>
      <c r="K16" s="56">
        <v>37481188.938341849</v>
      </c>
      <c r="L16" s="56">
        <v>1053.3503205045249</v>
      </c>
      <c r="M16" s="58">
        <v>3.2574977597656063</v>
      </c>
      <c r="N16" s="75" t="str">
        <f t="shared" si="0"/>
        <v>2021ВеснаACOOLAОдеждаTheme 1МужскойJerseyМаленький</v>
      </c>
      <c r="O16" s="75" t="str">
        <f t="shared" si="1"/>
        <v>ОдеждаACOOLATheme 1МужскойJerseyМаленький1</v>
      </c>
      <c r="P16" s="87" t="str">
        <f t="shared" si="8"/>
        <v>ОдеждаACOOLATheme 1МужскойJerseyМаленький1</v>
      </c>
      <c r="Q16" s="7" t="e">
        <f>COUNTIF(BASE!#REF!,P16)</f>
        <v>#REF!</v>
      </c>
      <c r="R16" s="3" t="e">
        <f>SUMIF(BASE!#REF!,CLOTHES!P16,BASE!#REF!)</f>
        <v>#REF!</v>
      </c>
      <c r="S16" s="3">
        <f t="shared" si="9"/>
        <v>0</v>
      </c>
      <c r="T16" s="37" t="e">
        <f>SUMIF(BASE!#REF!,CLOTHES!P16,BASE!#REF!)</f>
        <v>#REF!</v>
      </c>
      <c r="U16" s="12">
        <f t="shared" si="10"/>
        <v>0</v>
      </c>
      <c r="V16" s="3" t="e">
        <f>SUMIF(BASE!#REF!,CLOTHES!P16,BASE!#REF!)</f>
        <v>#REF!</v>
      </c>
      <c r="W16" s="3" t="e">
        <f>SUMIF(BASE!#REF!,CLOTHES!P16,BASE!#REF!)</f>
        <v>#REF!</v>
      </c>
      <c r="X16" s="3">
        <f t="shared" si="11"/>
        <v>0</v>
      </c>
      <c r="Y16" s="30">
        <f t="shared" si="12"/>
        <v>0</v>
      </c>
      <c r="Z16" s="43" t="e">
        <f t="shared" si="2"/>
        <v>#REF!</v>
      </c>
      <c r="AA16" s="44" t="e">
        <f t="shared" si="3"/>
        <v>#REF!</v>
      </c>
      <c r="AB16" s="45" t="e">
        <f t="shared" si="4"/>
        <v>#REF!</v>
      </c>
      <c r="AC16" s="31"/>
      <c r="AD16" s="31"/>
      <c r="AE16" s="31"/>
      <c r="AF16" s="31" t="e">
        <f>SUMIF('[3]СВОД 202`1 (возраст Гр.Одежда)'!$A:$A,$N16,'[3]СВОД 202`1 (возраст Гр.Одежда)'!$L:$L)</f>
        <v>#VALUE!</v>
      </c>
      <c r="AG16" s="31" t="e">
        <f>SUMIF('[3]СВОД 202`1 (возраст Гр.Одежда)'!$A:$A,$N16,'[3]СВОД 202`1 (возраст Гр.Одежда)'!$M:$M)</f>
        <v>#VALUE!</v>
      </c>
      <c r="AH16" s="31" t="e">
        <f>SUMIF('[3]СВОД 202`1 (возраст Гр.Одежда)'!$A:$A,$N16,'[3]СВОД 202`1 (возраст Гр.Одежда)'!$N:$N)</f>
        <v>#VALUE!</v>
      </c>
      <c r="AI16" s="31" t="e">
        <f>SUMIF('[3]СВОД 202`1 (возраст Гр.Одежда)'!$A:$A,$N16,'[3]СВОД 202`1 (возраст Гр.Одежда)'!$O:$O)</f>
        <v>#VALUE!</v>
      </c>
      <c r="AJ16" s="31" t="e">
        <f>SUMIF('[3]СВОД 202`1 (возраст Гр.Одежда)'!$A:$A,$N16,'[3]СВОД 202`1 (возраст Гр.Одежда)'!$P:$P)</f>
        <v>#VALUE!</v>
      </c>
      <c r="AK16" s="77" t="e">
        <f t="shared" si="13"/>
        <v>#VALUE!</v>
      </c>
      <c r="AL16" s="31" t="e">
        <f t="shared" si="14"/>
        <v>#VALUE!</v>
      </c>
      <c r="AM16" s="36" t="e">
        <f t="shared" si="5"/>
        <v>#REF!</v>
      </c>
      <c r="AN16" s="36" t="e">
        <f t="shared" si="6"/>
        <v>#VALUE!</v>
      </c>
      <c r="AO16" s="78">
        <f t="shared" si="7"/>
        <v>0</v>
      </c>
      <c r="AQ16" s="1">
        <v>1</v>
      </c>
      <c r="AR16" s="74" t="e">
        <f>AK16</f>
        <v>#VALUE!</v>
      </c>
    </row>
    <row r="17" spans="1:44">
      <c r="A17" s="54" t="s">
        <v>71</v>
      </c>
      <c r="B17" s="54" t="s">
        <v>48</v>
      </c>
      <c r="C17" s="54" t="s">
        <v>25</v>
      </c>
      <c r="D17" s="54" t="s">
        <v>83</v>
      </c>
      <c r="E17" s="54" t="s">
        <v>380</v>
      </c>
      <c r="F17" s="55">
        <v>31</v>
      </c>
      <c r="G17" s="56">
        <v>104513</v>
      </c>
      <c r="H17" s="56">
        <v>3371.3870967741937</v>
      </c>
      <c r="I17" s="57">
        <v>413795.2051701161</v>
      </c>
      <c r="J17" s="58">
        <v>3.959270188111681</v>
      </c>
      <c r="K17" s="56">
        <v>41082850.525514722</v>
      </c>
      <c r="L17" s="56">
        <v>1239.9020887353727</v>
      </c>
      <c r="M17" s="58">
        <v>3.1542574417887579</v>
      </c>
      <c r="N17" s="75" t="str">
        <f t="shared" si="0"/>
        <v>2021ВеснаACOOLAОдеждаTheme 1МужскойJerseyБольшой</v>
      </c>
      <c r="O17" s="75" t="str">
        <f t="shared" si="1"/>
        <v>ОдеждаACOOLATheme 1МужскойJerseyБольшой1</v>
      </c>
      <c r="P17" s="87" t="str">
        <f t="shared" si="8"/>
        <v>ОдеждаACOOLATheme 1МужскойJerseyБольшой1</v>
      </c>
      <c r="Q17" s="7" t="e">
        <f>COUNTIF(BASE!#REF!,P17)</f>
        <v>#REF!</v>
      </c>
      <c r="R17" s="3" t="e">
        <f>SUMIF(BASE!#REF!,CLOTHES!P17,BASE!#REF!)</f>
        <v>#REF!</v>
      </c>
      <c r="S17" s="3">
        <f t="shared" si="9"/>
        <v>0</v>
      </c>
      <c r="T17" s="37" t="e">
        <f>SUMIF(BASE!#REF!,CLOTHES!P17,BASE!#REF!)</f>
        <v>#REF!</v>
      </c>
      <c r="U17" s="12">
        <f t="shared" si="10"/>
        <v>0</v>
      </c>
      <c r="V17" s="3" t="e">
        <f>SUMIF(BASE!#REF!,CLOTHES!P17,BASE!#REF!)</f>
        <v>#REF!</v>
      </c>
      <c r="W17" s="3" t="e">
        <f>SUMIF(BASE!#REF!,CLOTHES!P17,BASE!#REF!)</f>
        <v>#REF!</v>
      </c>
      <c r="X17" s="3">
        <f t="shared" si="11"/>
        <v>0</v>
      </c>
      <c r="Y17" s="30">
        <f t="shared" si="12"/>
        <v>0</v>
      </c>
      <c r="Z17" s="43" t="e">
        <f t="shared" si="2"/>
        <v>#REF!</v>
      </c>
      <c r="AA17" s="44" t="e">
        <f t="shared" si="3"/>
        <v>#REF!</v>
      </c>
      <c r="AB17" s="45" t="e">
        <f t="shared" si="4"/>
        <v>#REF!</v>
      </c>
      <c r="AC17" s="31"/>
      <c r="AD17" s="31"/>
      <c r="AE17" s="31"/>
      <c r="AF17" s="31" t="e">
        <f>SUMIF('[3]СВОД 202`1 (возраст Гр.Одежда)'!$A:$A,$N17,'[3]СВОД 202`1 (возраст Гр.Одежда)'!$L:$L)</f>
        <v>#VALUE!</v>
      </c>
      <c r="AG17" s="31" t="e">
        <f>SUMIF('[3]СВОД 202`1 (возраст Гр.Одежда)'!$A:$A,$N17,'[3]СВОД 202`1 (возраст Гр.Одежда)'!$M:$M)</f>
        <v>#VALUE!</v>
      </c>
      <c r="AH17" s="31" t="e">
        <f>SUMIF('[3]СВОД 202`1 (возраст Гр.Одежда)'!$A:$A,$N17,'[3]СВОД 202`1 (возраст Гр.Одежда)'!$N:$N)</f>
        <v>#VALUE!</v>
      </c>
      <c r="AI17" s="31" t="e">
        <f>SUMIF('[3]СВОД 202`1 (возраст Гр.Одежда)'!$A:$A,$N17,'[3]СВОД 202`1 (возраст Гр.Одежда)'!$O:$O)</f>
        <v>#VALUE!</v>
      </c>
      <c r="AJ17" s="31" t="e">
        <f>SUMIF('[3]СВОД 202`1 (возраст Гр.Одежда)'!$A:$A,$N17,'[3]СВОД 202`1 (возраст Гр.Одежда)'!$P:$P)</f>
        <v>#VALUE!</v>
      </c>
      <c r="AK17" s="77" t="e">
        <f t="shared" si="13"/>
        <v>#VALUE!</v>
      </c>
      <c r="AL17" s="31" t="e">
        <f t="shared" si="14"/>
        <v>#VALUE!</v>
      </c>
      <c r="AM17" s="36" t="e">
        <f t="shared" si="5"/>
        <v>#REF!</v>
      </c>
      <c r="AN17" s="36" t="e">
        <f t="shared" si="6"/>
        <v>#VALUE!</v>
      </c>
      <c r="AO17" s="78">
        <f t="shared" si="7"/>
        <v>0</v>
      </c>
      <c r="AQ17" s="1">
        <v>1</v>
      </c>
      <c r="AR17" s="74" t="e">
        <f>AK17</f>
        <v>#VALUE!</v>
      </c>
    </row>
    <row r="18" spans="1:44">
      <c r="A18" s="54" t="s">
        <v>71</v>
      </c>
      <c r="B18" s="54" t="s">
        <v>48</v>
      </c>
      <c r="C18" s="54" t="s">
        <v>25</v>
      </c>
      <c r="D18" s="54" t="s">
        <v>84</v>
      </c>
      <c r="E18" s="54" t="s">
        <v>379</v>
      </c>
      <c r="F18" s="55">
        <v>1</v>
      </c>
      <c r="G18" s="56">
        <v>1918</v>
      </c>
      <c r="H18" s="56">
        <v>1918</v>
      </c>
      <c r="I18" s="57">
        <v>8630.9999999999964</v>
      </c>
      <c r="J18" s="58">
        <v>4.4999999999999982</v>
      </c>
      <c r="K18" s="56">
        <v>852691.12218267506</v>
      </c>
      <c r="L18" s="56">
        <v>1399</v>
      </c>
      <c r="M18" s="58">
        <v>3.1468393773485905</v>
      </c>
      <c r="N18" s="75" t="str">
        <f t="shared" si="0"/>
        <v>2021ВеснаACOOLAОдеждаTheme 1МужскойKnitМаленький</v>
      </c>
      <c r="O18" s="75" t="str">
        <f t="shared" si="1"/>
        <v>ОдеждаACOOLATheme 1МужскойKnitМаленький1</v>
      </c>
      <c r="P18" s="87" t="str">
        <f t="shared" si="8"/>
        <v>ОдеждаACOOLATheme 1МужскойKnitМаленький1</v>
      </c>
      <c r="Q18" s="7" t="e">
        <f>COUNTIF(BASE!#REF!,P18)</f>
        <v>#REF!</v>
      </c>
      <c r="R18" s="3" t="e">
        <f>SUMIF(BASE!#REF!,CLOTHES!P18,BASE!#REF!)</f>
        <v>#REF!</v>
      </c>
      <c r="S18" s="3">
        <f t="shared" si="9"/>
        <v>0</v>
      </c>
      <c r="T18" s="37" t="e">
        <f>SUMIF(BASE!#REF!,CLOTHES!P18,BASE!#REF!)</f>
        <v>#REF!</v>
      </c>
      <c r="U18" s="12">
        <f t="shared" si="10"/>
        <v>0</v>
      </c>
      <c r="V18" s="3" t="e">
        <f>SUMIF(BASE!#REF!,CLOTHES!P18,BASE!#REF!)</f>
        <v>#REF!</v>
      </c>
      <c r="W18" s="3" t="e">
        <f>SUMIF(BASE!#REF!,CLOTHES!P18,BASE!#REF!)</f>
        <v>#REF!</v>
      </c>
      <c r="X18" s="3">
        <f t="shared" si="11"/>
        <v>0</v>
      </c>
      <c r="Y18" s="30">
        <f t="shared" si="12"/>
        <v>0</v>
      </c>
      <c r="Z18" s="43" t="e">
        <f t="shared" si="2"/>
        <v>#REF!</v>
      </c>
      <c r="AA18" s="44" t="e">
        <f t="shared" si="3"/>
        <v>#REF!</v>
      </c>
      <c r="AB18" s="45" t="e">
        <f t="shared" si="4"/>
        <v>#REF!</v>
      </c>
      <c r="AC18" s="31"/>
      <c r="AD18" s="31"/>
      <c r="AE18" s="31"/>
      <c r="AF18" s="31" t="e">
        <f>SUMIF('[3]СВОД 202`1 (возраст Гр.Одежда)'!$A:$A,$N18,'[3]СВОД 202`1 (возраст Гр.Одежда)'!$L:$L)</f>
        <v>#VALUE!</v>
      </c>
      <c r="AG18" s="31" t="e">
        <f>SUMIF('[3]СВОД 202`1 (возраст Гр.Одежда)'!$A:$A,$N18,'[3]СВОД 202`1 (возраст Гр.Одежда)'!$M:$M)</f>
        <v>#VALUE!</v>
      </c>
      <c r="AH18" s="31" t="e">
        <f>SUMIF('[3]СВОД 202`1 (возраст Гр.Одежда)'!$A:$A,$N18,'[3]СВОД 202`1 (возраст Гр.Одежда)'!$N:$N)</f>
        <v>#VALUE!</v>
      </c>
      <c r="AI18" s="31" t="e">
        <f>SUMIF('[3]СВОД 202`1 (возраст Гр.Одежда)'!$A:$A,$N18,'[3]СВОД 202`1 (возраст Гр.Одежда)'!$O:$O)</f>
        <v>#VALUE!</v>
      </c>
      <c r="AJ18" s="31" t="e">
        <f>SUMIF('[3]СВОД 202`1 (возраст Гр.Одежда)'!$A:$A,$N18,'[3]СВОД 202`1 (возраст Гр.Одежда)'!$P:$P)</f>
        <v>#VALUE!</v>
      </c>
      <c r="AK18" s="77" t="e">
        <f t="shared" si="13"/>
        <v>#VALUE!</v>
      </c>
      <c r="AL18" s="31" t="e">
        <f t="shared" si="14"/>
        <v>#VALUE!</v>
      </c>
      <c r="AM18" s="36" t="e">
        <f t="shared" si="5"/>
        <v>#REF!</v>
      </c>
      <c r="AN18" s="36" t="e">
        <f t="shared" si="6"/>
        <v>#VALUE!</v>
      </c>
      <c r="AO18" s="78">
        <f t="shared" si="7"/>
        <v>0</v>
      </c>
    </row>
    <row r="19" spans="1:44">
      <c r="A19" s="54" t="s">
        <v>71</v>
      </c>
      <c r="B19" s="54" t="s">
        <v>48</v>
      </c>
      <c r="C19" s="54" t="s">
        <v>25</v>
      </c>
      <c r="D19" s="54" t="s">
        <v>84</v>
      </c>
      <c r="E19" s="54" t="s">
        <v>380</v>
      </c>
      <c r="F19" s="55">
        <v>1</v>
      </c>
      <c r="G19" s="56">
        <v>1643</v>
      </c>
      <c r="H19" s="56">
        <v>1643</v>
      </c>
      <c r="I19" s="57">
        <v>8543.5999999999985</v>
      </c>
      <c r="J19" s="58">
        <v>5.1999999999999993</v>
      </c>
      <c r="K19" s="56">
        <v>844056.52548718615</v>
      </c>
      <c r="L19" s="56">
        <v>1599</v>
      </c>
      <c r="M19" s="58">
        <v>3.112536803721309</v>
      </c>
      <c r="N19" s="75" t="str">
        <f t="shared" si="0"/>
        <v>2021ВеснаACOOLAОдеждаTheme 1МужскойKnitБольшой</v>
      </c>
      <c r="O19" s="75" t="str">
        <f t="shared" si="1"/>
        <v>ОдеждаACOOLATheme 1МужскойKnitБольшой1</v>
      </c>
      <c r="P19" s="87" t="str">
        <f t="shared" si="8"/>
        <v>ОдеждаACOOLATheme 1МужскойKnitБольшой1</v>
      </c>
      <c r="Q19" s="7" t="e">
        <f>COUNTIF(BASE!#REF!,P19)</f>
        <v>#REF!</v>
      </c>
      <c r="R19" s="3" t="e">
        <f>SUMIF(BASE!#REF!,CLOTHES!P19,BASE!#REF!)</f>
        <v>#REF!</v>
      </c>
      <c r="S19" s="3">
        <f t="shared" si="9"/>
        <v>0</v>
      </c>
      <c r="T19" s="37" t="e">
        <f>SUMIF(BASE!#REF!,CLOTHES!P19,BASE!#REF!)</f>
        <v>#REF!</v>
      </c>
      <c r="U19" s="12">
        <f t="shared" si="10"/>
        <v>0</v>
      </c>
      <c r="V19" s="3" t="e">
        <f>SUMIF(BASE!#REF!,CLOTHES!P19,BASE!#REF!)</f>
        <v>#REF!</v>
      </c>
      <c r="W19" s="3" t="e">
        <f>SUMIF(BASE!#REF!,CLOTHES!P19,BASE!#REF!)</f>
        <v>#REF!</v>
      </c>
      <c r="X19" s="3">
        <f t="shared" si="11"/>
        <v>0</v>
      </c>
      <c r="Y19" s="30">
        <f t="shared" si="12"/>
        <v>0</v>
      </c>
      <c r="Z19" s="43" t="e">
        <f t="shared" si="2"/>
        <v>#REF!</v>
      </c>
      <c r="AA19" s="44" t="e">
        <f t="shared" si="3"/>
        <v>#REF!</v>
      </c>
      <c r="AB19" s="45" t="e">
        <f t="shared" si="4"/>
        <v>#REF!</v>
      </c>
      <c r="AC19" s="31"/>
      <c r="AD19" s="31"/>
      <c r="AE19" s="31"/>
      <c r="AF19" s="31" t="e">
        <f>SUMIF('[3]СВОД 202`1 (возраст Гр.Одежда)'!$A:$A,$N19,'[3]СВОД 202`1 (возраст Гр.Одежда)'!$L:$L)</f>
        <v>#VALUE!</v>
      </c>
      <c r="AG19" s="31" t="e">
        <f>SUMIF('[3]СВОД 202`1 (возраст Гр.Одежда)'!$A:$A,$N19,'[3]СВОД 202`1 (возраст Гр.Одежда)'!$M:$M)</f>
        <v>#VALUE!</v>
      </c>
      <c r="AH19" s="31" t="e">
        <f>SUMIF('[3]СВОД 202`1 (возраст Гр.Одежда)'!$A:$A,$N19,'[3]СВОД 202`1 (возраст Гр.Одежда)'!$N:$N)</f>
        <v>#VALUE!</v>
      </c>
      <c r="AI19" s="31" t="e">
        <f>SUMIF('[3]СВОД 202`1 (возраст Гр.Одежда)'!$A:$A,$N19,'[3]СВОД 202`1 (возраст Гр.Одежда)'!$O:$O)</f>
        <v>#VALUE!</v>
      </c>
      <c r="AJ19" s="31" t="e">
        <f>SUMIF('[3]СВОД 202`1 (возраст Гр.Одежда)'!$A:$A,$N19,'[3]СВОД 202`1 (возраст Гр.Одежда)'!$P:$P)</f>
        <v>#VALUE!</v>
      </c>
      <c r="AK19" s="77" t="e">
        <f t="shared" si="13"/>
        <v>#VALUE!</v>
      </c>
      <c r="AL19" s="31" t="e">
        <f t="shared" si="14"/>
        <v>#VALUE!</v>
      </c>
      <c r="AM19" s="36" t="e">
        <f t="shared" si="5"/>
        <v>#REF!</v>
      </c>
      <c r="AN19" s="36" t="e">
        <f t="shared" si="6"/>
        <v>#VALUE!</v>
      </c>
      <c r="AO19" s="78">
        <f t="shared" si="7"/>
        <v>0</v>
      </c>
      <c r="AQ19" s="1">
        <v>1</v>
      </c>
      <c r="AR19" s="74" t="e">
        <f t="shared" ref="AR19:AR23" si="19">AK19</f>
        <v>#VALUE!</v>
      </c>
    </row>
    <row r="20" spans="1:44">
      <c r="A20" s="54" t="s">
        <v>71</v>
      </c>
      <c r="B20" s="54" t="s">
        <v>48</v>
      </c>
      <c r="C20" s="54" t="s">
        <v>25</v>
      </c>
      <c r="D20" s="54" t="s">
        <v>85</v>
      </c>
      <c r="E20" s="54" t="s">
        <v>379</v>
      </c>
      <c r="F20" s="55">
        <v>5</v>
      </c>
      <c r="G20" s="56">
        <v>16642</v>
      </c>
      <c r="H20" s="56">
        <v>3328.4</v>
      </c>
      <c r="I20" s="57">
        <v>155860.27505025078</v>
      </c>
      <c r="J20" s="58">
        <v>9.3654774095812279</v>
      </c>
      <c r="K20" s="56">
        <v>14824814.168140847</v>
      </c>
      <c r="L20" s="56">
        <v>2902.7074870808797</v>
      </c>
      <c r="M20" s="58">
        <v>3.2585135605823297</v>
      </c>
      <c r="N20" s="75" t="str">
        <f t="shared" si="0"/>
        <v>2021ВеснаACOOLAОдеждаTheme 1МужскойOuterwearМаленький</v>
      </c>
      <c r="O20" s="75" t="str">
        <f t="shared" si="1"/>
        <v>ОдеждаACOOLATheme 1МужскойOuterwearМаленький1</v>
      </c>
      <c r="P20" s="87" t="str">
        <f t="shared" si="8"/>
        <v>ОдеждаACOOLATheme 1МужскойOuterwearМаленький1</v>
      </c>
      <c r="Q20" s="7" t="e">
        <f>COUNTIF(BASE!#REF!,P20)</f>
        <v>#REF!</v>
      </c>
      <c r="R20" s="3" t="e">
        <f>SUMIF(BASE!#REF!,CLOTHES!P20,BASE!#REF!)</f>
        <v>#REF!</v>
      </c>
      <c r="S20" s="3">
        <f t="shared" si="9"/>
        <v>0</v>
      </c>
      <c r="T20" s="37" t="e">
        <f>SUMIF(BASE!#REF!,CLOTHES!P20,BASE!#REF!)</f>
        <v>#REF!</v>
      </c>
      <c r="U20" s="12">
        <f t="shared" si="10"/>
        <v>0</v>
      </c>
      <c r="V20" s="3" t="e">
        <f>SUMIF(BASE!#REF!,CLOTHES!P20,BASE!#REF!)</f>
        <v>#REF!</v>
      </c>
      <c r="W20" s="3" t="e">
        <f>SUMIF(BASE!#REF!,CLOTHES!P20,BASE!#REF!)</f>
        <v>#REF!</v>
      </c>
      <c r="X20" s="3">
        <f t="shared" si="11"/>
        <v>0</v>
      </c>
      <c r="Y20" s="30">
        <f t="shared" si="12"/>
        <v>0</v>
      </c>
      <c r="Z20" s="43" t="e">
        <f t="shared" si="2"/>
        <v>#REF!</v>
      </c>
      <c r="AA20" s="44" t="e">
        <f t="shared" si="3"/>
        <v>#REF!</v>
      </c>
      <c r="AB20" s="45" t="e">
        <f t="shared" si="4"/>
        <v>#REF!</v>
      </c>
      <c r="AC20" s="31"/>
      <c r="AD20" s="31"/>
      <c r="AE20" s="31"/>
      <c r="AF20" s="31" t="e">
        <f>SUMIF('[3]СВОД 202`1 (возраст Гр.Одежда)'!$A:$A,$N20,'[3]СВОД 202`1 (возраст Гр.Одежда)'!$L:$L)</f>
        <v>#VALUE!</v>
      </c>
      <c r="AG20" s="31" t="e">
        <f>SUMIF('[3]СВОД 202`1 (возраст Гр.Одежда)'!$A:$A,$N20,'[3]СВОД 202`1 (возраст Гр.Одежда)'!$M:$M)</f>
        <v>#VALUE!</v>
      </c>
      <c r="AH20" s="31" t="e">
        <f>SUMIF('[3]СВОД 202`1 (возраст Гр.Одежда)'!$A:$A,$N20,'[3]СВОД 202`1 (возраст Гр.Одежда)'!$N:$N)</f>
        <v>#VALUE!</v>
      </c>
      <c r="AI20" s="31" t="e">
        <f>SUMIF('[3]СВОД 202`1 (возраст Гр.Одежда)'!$A:$A,$N20,'[3]СВОД 202`1 (возраст Гр.Одежда)'!$O:$O)</f>
        <v>#VALUE!</v>
      </c>
      <c r="AJ20" s="31" t="e">
        <f>SUMIF('[3]СВОД 202`1 (возраст Гр.Одежда)'!$A:$A,$N20,'[3]СВОД 202`1 (возраст Гр.Одежда)'!$P:$P)</f>
        <v>#VALUE!</v>
      </c>
      <c r="AK20" s="77" t="e">
        <f t="shared" si="13"/>
        <v>#VALUE!</v>
      </c>
      <c r="AL20" s="31" t="e">
        <f t="shared" si="14"/>
        <v>#VALUE!</v>
      </c>
      <c r="AM20" s="36" t="e">
        <f t="shared" si="5"/>
        <v>#REF!</v>
      </c>
      <c r="AN20" s="36" t="e">
        <f t="shared" si="6"/>
        <v>#VALUE!</v>
      </c>
      <c r="AO20" s="78">
        <f t="shared" si="7"/>
        <v>0</v>
      </c>
      <c r="AQ20" s="1">
        <v>1</v>
      </c>
      <c r="AR20" s="74" t="e">
        <f t="shared" si="19"/>
        <v>#VALUE!</v>
      </c>
    </row>
    <row r="21" spans="1:44">
      <c r="A21" s="54" t="s">
        <v>71</v>
      </c>
      <c r="B21" s="54" t="s">
        <v>48</v>
      </c>
      <c r="C21" s="54" t="s">
        <v>25</v>
      </c>
      <c r="D21" s="54" t="s">
        <v>85</v>
      </c>
      <c r="E21" s="54" t="s">
        <v>380</v>
      </c>
      <c r="F21" s="55">
        <v>7</v>
      </c>
      <c r="G21" s="56">
        <v>23120</v>
      </c>
      <c r="H21" s="56">
        <v>3302.8571428571427</v>
      </c>
      <c r="I21" s="57">
        <v>245937.12516751327</v>
      </c>
      <c r="J21" s="58">
        <v>10.637418908629467</v>
      </c>
      <c r="K21" s="56">
        <v>23358779.652115073</v>
      </c>
      <c r="L21" s="56">
        <v>3156.750865051903</v>
      </c>
      <c r="M21" s="58">
        <v>3.124481718949367</v>
      </c>
      <c r="N21" s="75" t="str">
        <f t="shared" si="0"/>
        <v>2021ВеснаACOOLAОдеждаTheme 1МужскойOuterwearБольшой</v>
      </c>
      <c r="O21" s="75" t="str">
        <f t="shared" si="1"/>
        <v>ОдеждаACOOLATheme 1МужскойOuterwearБольшой1</v>
      </c>
      <c r="P21" s="87" t="str">
        <f t="shared" si="8"/>
        <v>ОдеждаACOOLATheme 1МужскойOuterwearБольшой1</v>
      </c>
      <c r="Q21" s="7" t="e">
        <f>COUNTIF(BASE!#REF!,P21)</f>
        <v>#REF!</v>
      </c>
      <c r="R21" s="3" t="e">
        <f>SUMIF(BASE!#REF!,CLOTHES!P21,BASE!#REF!)</f>
        <v>#REF!</v>
      </c>
      <c r="S21" s="3">
        <f t="shared" si="9"/>
        <v>0</v>
      </c>
      <c r="T21" s="37" t="e">
        <f>SUMIF(BASE!#REF!,CLOTHES!P21,BASE!#REF!)</f>
        <v>#REF!</v>
      </c>
      <c r="U21" s="12">
        <f t="shared" si="10"/>
        <v>0</v>
      </c>
      <c r="V21" s="3" t="e">
        <f>SUMIF(BASE!#REF!,CLOTHES!P21,BASE!#REF!)</f>
        <v>#REF!</v>
      </c>
      <c r="W21" s="3" t="e">
        <f>SUMIF(BASE!#REF!,CLOTHES!P21,BASE!#REF!)</f>
        <v>#REF!</v>
      </c>
      <c r="X21" s="3">
        <f t="shared" si="11"/>
        <v>0</v>
      </c>
      <c r="Y21" s="30">
        <f t="shared" si="12"/>
        <v>0</v>
      </c>
      <c r="Z21" s="43" t="e">
        <f t="shared" si="2"/>
        <v>#REF!</v>
      </c>
      <c r="AA21" s="44" t="e">
        <f t="shared" si="3"/>
        <v>#REF!</v>
      </c>
      <c r="AB21" s="45" t="e">
        <f t="shared" si="4"/>
        <v>#REF!</v>
      </c>
      <c r="AC21" s="31"/>
      <c r="AD21" s="31"/>
      <c r="AE21" s="31"/>
      <c r="AF21" s="31" t="e">
        <f>SUMIF('[3]СВОД 202`1 (возраст Гр.Одежда)'!$A:$A,$N21,'[3]СВОД 202`1 (возраст Гр.Одежда)'!$L:$L)</f>
        <v>#VALUE!</v>
      </c>
      <c r="AG21" s="31" t="e">
        <f>SUMIF('[3]СВОД 202`1 (возраст Гр.Одежда)'!$A:$A,$N21,'[3]СВОД 202`1 (возраст Гр.Одежда)'!$M:$M)</f>
        <v>#VALUE!</v>
      </c>
      <c r="AH21" s="31" t="e">
        <f>SUMIF('[3]СВОД 202`1 (возраст Гр.Одежда)'!$A:$A,$N21,'[3]СВОД 202`1 (возраст Гр.Одежда)'!$N:$N)</f>
        <v>#VALUE!</v>
      </c>
      <c r="AI21" s="31" t="e">
        <f>SUMIF('[3]СВОД 202`1 (возраст Гр.Одежда)'!$A:$A,$N21,'[3]СВОД 202`1 (возраст Гр.Одежда)'!$O:$O)</f>
        <v>#VALUE!</v>
      </c>
      <c r="AJ21" s="31" t="e">
        <f>SUMIF('[3]СВОД 202`1 (возраст Гр.Одежда)'!$A:$A,$N21,'[3]СВОД 202`1 (возраст Гр.Одежда)'!$P:$P)</f>
        <v>#VALUE!</v>
      </c>
      <c r="AK21" s="77" t="e">
        <f t="shared" si="13"/>
        <v>#VALUE!</v>
      </c>
      <c r="AL21" s="31" t="e">
        <f t="shared" si="14"/>
        <v>#VALUE!</v>
      </c>
      <c r="AM21" s="36" t="e">
        <f t="shared" si="5"/>
        <v>#REF!</v>
      </c>
      <c r="AN21" s="36" t="e">
        <f t="shared" si="6"/>
        <v>#VALUE!</v>
      </c>
      <c r="AO21" s="78">
        <f t="shared" si="7"/>
        <v>0</v>
      </c>
      <c r="AQ21" s="1">
        <v>1</v>
      </c>
      <c r="AR21" s="74" t="e">
        <f t="shared" si="19"/>
        <v>#VALUE!</v>
      </c>
    </row>
    <row r="22" spans="1:44">
      <c r="A22" s="54" t="s">
        <v>71</v>
      </c>
      <c r="B22" s="54" t="s">
        <v>48</v>
      </c>
      <c r="C22" s="54" t="s">
        <v>25</v>
      </c>
      <c r="D22" s="54" t="s">
        <v>86</v>
      </c>
      <c r="E22" s="54" t="s">
        <v>379</v>
      </c>
      <c r="F22" s="55">
        <v>7</v>
      </c>
      <c r="G22" s="56">
        <v>11880</v>
      </c>
      <c r="H22" s="56">
        <v>1697.1428571428571</v>
      </c>
      <c r="I22" s="57">
        <v>52307.211624191346</v>
      </c>
      <c r="J22" s="58">
        <v>4.4029639414302482</v>
      </c>
      <c r="K22" s="56">
        <v>4988586.8710161941</v>
      </c>
      <c r="L22" s="56">
        <v>1371.9292929292928</v>
      </c>
      <c r="M22" s="58">
        <v>3.2671617075959487</v>
      </c>
      <c r="N22" s="75" t="str">
        <f t="shared" si="0"/>
        <v>2021ВеснаACOOLAОдеждаTheme 1МужскойStitchedМаленький</v>
      </c>
      <c r="O22" s="75" t="str">
        <f t="shared" si="1"/>
        <v>ОдеждаACOOLATheme 1МужскойStitchedМаленький1</v>
      </c>
      <c r="P22" s="87" t="str">
        <f t="shared" si="8"/>
        <v>ОдеждаACOOLATheme 1МужскойStitchedМаленький1</v>
      </c>
      <c r="Q22" s="7" t="e">
        <f>COUNTIF(BASE!#REF!,P22)</f>
        <v>#REF!</v>
      </c>
      <c r="R22" s="3" t="e">
        <f>SUMIF(BASE!#REF!,CLOTHES!P22,BASE!#REF!)</f>
        <v>#REF!</v>
      </c>
      <c r="S22" s="3">
        <f t="shared" si="9"/>
        <v>0</v>
      </c>
      <c r="T22" s="37" t="e">
        <f>SUMIF(BASE!#REF!,CLOTHES!P22,BASE!#REF!)</f>
        <v>#REF!</v>
      </c>
      <c r="U22" s="12">
        <f t="shared" si="10"/>
        <v>0</v>
      </c>
      <c r="V22" s="3" t="e">
        <f>SUMIF(BASE!#REF!,CLOTHES!P22,BASE!#REF!)</f>
        <v>#REF!</v>
      </c>
      <c r="W22" s="3" t="e">
        <f>SUMIF(BASE!#REF!,CLOTHES!P22,BASE!#REF!)</f>
        <v>#REF!</v>
      </c>
      <c r="X22" s="3">
        <f t="shared" si="11"/>
        <v>0</v>
      </c>
      <c r="Y22" s="30">
        <f t="shared" si="12"/>
        <v>0</v>
      </c>
      <c r="Z22" s="43" t="e">
        <f t="shared" si="2"/>
        <v>#REF!</v>
      </c>
      <c r="AA22" s="44" t="e">
        <f t="shared" si="3"/>
        <v>#REF!</v>
      </c>
      <c r="AB22" s="45" t="e">
        <f t="shared" si="4"/>
        <v>#REF!</v>
      </c>
      <c r="AC22" s="31"/>
      <c r="AD22" s="31"/>
      <c r="AE22" s="31"/>
      <c r="AF22" s="31" t="e">
        <f>SUMIF('[3]СВОД 202`1 (возраст Гр.Одежда)'!$A:$A,$N22,'[3]СВОД 202`1 (возраст Гр.Одежда)'!$L:$L)</f>
        <v>#VALUE!</v>
      </c>
      <c r="AG22" s="31" t="e">
        <f>SUMIF('[3]СВОД 202`1 (возраст Гр.Одежда)'!$A:$A,$N22,'[3]СВОД 202`1 (возраст Гр.Одежда)'!$M:$M)</f>
        <v>#VALUE!</v>
      </c>
      <c r="AH22" s="31" t="e">
        <f>SUMIF('[3]СВОД 202`1 (возраст Гр.Одежда)'!$A:$A,$N22,'[3]СВОД 202`1 (возраст Гр.Одежда)'!$N:$N)</f>
        <v>#VALUE!</v>
      </c>
      <c r="AI22" s="31" t="e">
        <f>SUMIF('[3]СВОД 202`1 (возраст Гр.Одежда)'!$A:$A,$N22,'[3]СВОД 202`1 (возраст Гр.Одежда)'!$O:$O)</f>
        <v>#VALUE!</v>
      </c>
      <c r="AJ22" s="31" t="e">
        <f>SUMIF('[3]СВОД 202`1 (возраст Гр.Одежда)'!$A:$A,$N22,'[3]СВОД 202`1 (возраст Гр.Одежда)'!$P:$P)</f>
        <v>#VALUE!</v>
      </c>
      <c r="AK22" s="77" t="e">
        <f t="shared" si="13"/>
        <v>#VALUE!</v>
      </c>
      <c r="AL22" s="31" t="e">
        <f t="shared" si="14"/>
        <v>#VALUE!</v>
      </c>
      <c r="AM22" s="36" t="e">
        <f t="shared" si="5"/>
        <v>#REF!</v>
      </c>
      <c r="AN22" s="36" t="e">
        <f t="shared" si="6"/>
        <v>#VALUE!</v>
      </c>
      <c r="AO22" s="78">
        <f t="shared" si="7"/>
        <v>0</v>
      </c>
      <c r="AQ22" s="1">
        <v>1</v>
      </c>
      <c r="AR22" s="74" t="e">
        <f t="shared" si="19"/>
        <v>#VALUE!</v>
      </c>
    </row>
    <row r="23" spans="1:44">
      <c r="A23" s="54" t="s">
        <v>71</v>
      </c>
      <c r="B23" s="54" t="s">
        <v>48</v>
      </c>
      <c r="C23" s="54" t="s">
        <v>25</v>
      </c>
      <c r="D23" s="54" t="s">
        <v>86</v>
      </c>
      <c r="E23" s="54" t="s">
        <v>380</v>
      </c>
      <c r="F23" s="55">
        <v>12</v>
      </c>
      <c r="G23" s="56">
        <v>23288</v>
      </c>
      <c r="H23" s="56">
        <v>1940.6666666666667</v>
      </c>
      <c r="I23" s="57">
        <v>109987.01074674875</v>
      </c>
      <c r="J23" s="58">
        <v>4.7229049616432821</v>
      </c>
      <c r="K23" s="56">
        <v>10475597.014379531</v>
      </c>
      <c r="L23" s="56">
        <v>1522.7461353486774</v>
      </c>
      <c r="M23" s="58">
        <v>3.3851733654246909</v>
      </c>
      <c r="N23" s="75" t="str">
        <f t="shared" si="0"/>
        <v>2021ВеснаACOOLAОдеждаTheme 1МужскойStitchedБольшой</v>
      </c>
      <c r="O23" s="75" t="str">
        <f t="shared" si="1"/>
        <v>ОдеждаACOOLATheme 1МужскойStitchedБольшой1</v>
      </c>
      <c r="P23" s="87" t="str">
        <f t="shared" si="8"/>
        <v>ОдеждаACOOLATheme 1МужскойStitchedБольшой1</v>
      </c>
      <c r="Q23" s="7" t="e">
        <f>COUNTIF(BASE!#REF!,P23)</f>
        <v>#REF!</v>
      </c>
      <c r="R23" s="3" t="e">
        <f>SUMIF(BASE!#REF!,CLOTHES!P23,BASE!#REF!)</f>
        <v>#REF!</v>
      </c>
      <c r="S23" s="3">
        <f t="shared" ref="S23" si="20">IFERROR(ROUND(R23/Q23,0),0)</f>
        <v>0</v>
      </c>
      <c r="T23" s="37" t="e">
        <f>SUMIF(BASE!#REF!,CLOTHES!P23,BASE!#REF!)</f>
        <v>#REF!</v>
      </c>
      <c r="U23" s="12">
        <f t="shared" ref="U23" si="21">IFERROR(T23/R23,0)</f>
        <v>0</v>
      </c>
      <c r="V23" s="3" t="e">
        <f>SUMIF(BASE!#REF!,CLOTHES!P23,BASE!#REF!)</f>
        <v>#REF!</v>
      </c>
      <c r="W23" s="3" t="e">
        <f>SUMIF(BASE!#REF!,CLOTHES!P23,BASE!#REF!)</f>
        <v>#REF!</v>
      </c>
      <c r="X23" s="3">
        <f t="shared" ref="X23" si="22">IFERROR(W23/R23,0)</f>
        <v>0</v>
      </c>
      <c r="Y23" s="30">
        <f t="shared" ref="Y23" si="23">IFERROR(W23/V23,0)</f>
        <v>0</v>
      </c>
      <c r="Z23" s="43" t="e">
        <f t="shared" si="2"/>
        <v>#REF!</v>
      </c>
      <c r="AA23" s="44" t="e">
        <f t="shared" si="3"/>
        <v>#REF!</v>
      </c>
      <c r="AB23" s="45" t="e">
        <f t="shared" si="4"/>
        <v>#REF!</v>
      </c>
      <c r="AC23" s="31"/>
      <c r="AD23" s="31"/>
      <c r="AE23" s="31"/>
      <c r="AF23" s="31" t="e">
        <f>SUMIF('[3]СВОД 202`1 (возраст Гр.Одежда)'!$A:$A,$N23,'[3]СВОД 202`1 (возраст Гр.Одежда)'!$L:$L)</f>
        <v>#VALUE!</v>
      </c>
      <c r="AG23" s="31" t="e">
        <f>SUMIF('[3]СВОД 202`1 (возраст Гр.Одежда)'!$A:$A,$N23,'[3]СВОД 202`1 (возраст Гр.Одежда)'!$M:$M)</f>
        <v>#VALUE!</v>
      </c>
      <c r="AH23" s="31" t="e">
        <f>SUMIF('[3]СВОД 202`1 (возраст Гр.Одежда)'!$A:$A,$N23,'[3]СВОД 202`1 (возраст Гр.Одежда)'!$N:$N)</f>
        <v>#VALUE!</v>
      </c>
      <c r="AI23" s="31" t="e">
        <f>SUMIF('[3]СВОД 202`1 (возраст Гр.Одежда)'!$A:$A,$N23,'[3]СВОД 202`1 (возраст Гр.Одежда)'!$O:$O)</f>
        <v>#VALUE!</v>
      </c>
      <c r="AJ23" s="31" t="e">
        <f>SUMIF('[3]СВОД 202`1 (возраст Гр.Одежда)'!$A:$A,$N23,'[3]СВОД 202`1 (возраст Гр.Одежда)'!$P:$P)</f>
        <v>#VALUE!</v>
      </c>
      <c r="AK23" s="77" t="e">
        <f t="shared" si="13"/>
        <v>#VALUE!</v>
      </c>
      <c r="AL23" s="31" t="e">
        <f t="shared" si="14"/>
        <v>#VALUE!</v>
      </c>
      <c r="AM23" s="36" t="e">
        <f t="shared" si="5"/>
        <v>#REF!</v>
      </c>
      <c r="AN23" s="36" t="e">
        <f t="shared" si="6"/>
        <v>#VALUE!</v>
      </c>
      <c r="AO23" s="78">
        <f t="shared" si="7"/>
        <v>0</v>
      </c>
      <c r="AQ23" s="1">
        <v>1</v>
      </c>
      <c r="AR23" s="74" t="e">
        <f t="shared" si="19"/>
        <v>#VALUE!</v>
      </c>
    </row>
    <row r="24" spans="1:44" ht="16.5" thickBot="1">
      <c r="A24" s="54" t="s">
        <v>71</v>
      </c>
      <c r="B24" s="61" t="s">
        <v>377</v>
      </c>
      <c r="C24" s="62"/>
      <c r="D24" s="62"/>
      <c r="E24" s="63"/>
      <c r="F24" s="64">
        <v>264</v>
      </c>
      <c r="G24" s="65">
        <v>771001</v>
      </c>
      <c r="H24" s="65">
        <v>2920.4583333333335</v>
      </c>
      <c r="I24" s="66">
        <v>3575314.0912525635</v>
      </c>
      <c r="J24" s="67">
        <v>4.637236645935042</v>
      </c>
      <c r="K24" s="65">
        <v>346750641.15309286</v>
      </c>
      <c r="L24" s="65">
        <v>1445.7078512219828</v>
      </c>
      <c r="M24" s="68">
        <v>3.2145353655103346</v>
      </c>
      <c r="N24" s="75"/>
      <c r="O24" s="75"/>
      <c r="P24" s="87"/>
      <c r="Q24" s="70" t="e">
        <f>SUM(Q4:Q23)</f>
        <v>#REF!</v>
      </c>
      <c r="R24" s="52" t="e">
        <f>SUM(R4:R23)</f>
        <v>#REF!</v>
      </c>
      <c r="S24" s="52">
        <f>IFERROR(ROUND(R24/Q24,0),0)</f>
        <v>0</v>
      </c>
      <c r="T24" s="52" t="e">
        <f>SUM(T4:T23)</f>
        <v>#REF!</v>
      </c>
      <c r="U24" s="53">
        <f>IFERROR(T24/R24,0)</f>
        <v>0</v>
      </c>
      <c r="V24" s="52" t="e">
        <f>SUM(V4:V23)</f>
        <v>#REF!</v>
      </c>
      <c r="W24" s="52" t="e">
        <f>SUM(W4:W23)</f>
        <v>#REF!</v>
      </c>
      <c r="X24" s="50">
        <f>IFERROR(W24/R24,0)</f>
        <v>0</v>
      </c>
      <c r="Y24" s="51">
        <f>IFERROR(W24/V24,0)</f>
        <v>0</v>
      </c>
      <c r="Z24" s="71" t="e">
        <f t="shared" si="2"/>
        <v>#REF!</v>
      </c>
      <c r="AA24" s="72" t="e">
        <f t="shared" si="3"/>
        <v>#REF!</v>
      </c>
      <c r="AB24" s="73" t="e">
        <f t="shared" si="4"/>
        <v>#REF!</v>
      </c>
      <c r="AC24" s="8"/>
      <c r="AD24" s="8"/>
      <c r="AE24" s="8"/>
      <c r="AF24" s="79" t="e">
        <f t="shared" ref="AF24:AJ24" si="24">SUM(AF4:AF23)</f>
        <v>#VALUE!</v>
      </c>
      <c r="AG24" s="79" t="e">
        <f t="shared" si="24"/>
        <v>#VALUE!</v>
      </c>
      <c r="AH24" s="79" t="e">
        <f t="shared" si="24"/>
        <v>#VALUE!</v>
      </c>
      <c r="AI24" s="79" t="e">
        <f t="shared" si="24"/>
        <v>#VALUE!</v>
      </c>
      <c r="AJ24" s="79" t="e">
        <f t="shared" si="24"/>
        <v>#VALUE!</v>
      </c>
      <c r="AK24" s="80" t="e">
        <f t="shared" si="13"/>
        <v>#VALUE!</v>
      </c>
      <c r="AL24" s="17" t="e">
        <f>SUM(AL4:AL23)</f>
        <v>#VALUE!</v>
      </c>
      <c r="AM24" s="81" t="e">
        <f t="shared" si="5"/>
        <v>#REF!</v>
      </c>
      <c r="AN24" s="81" t="e">
        <f t="shared" si="6"/>
        <v>#VALUE!</v>
      </c>
      <c r="AO24" s="82">
        <f t="shared" si="7"/>
        <v>0</v>
      </c>
    </row>
    <row r="25" spans="1:44">
      <c r="M25"/>
      <c r="N25" s="88"/>
      <c r="O25" s="88"/>
      <c r="P25" s="88"/>
      <c r="Q25"/>
      <c r="AF25"/>
      <c r="AG25"/>
      <c r="AH25"/>
      <c r="AI25"/>
      <c r="AJ25"/>
      <c r="AK25"/>
    </row>
    <row r="26" spans="1:44">
      <c r="M26"/>
      <c r="N26" s="88"/>
      <c r="O26" s="88"/>
      <c r="P26" s="88"/>
      <c r="Q26"/>
      <c r="AF26"/>
      <c r="AG26"/>
      <c r="AH26"/>
      <c r="AI26"/>
      <c r="AJ26"/>
      <c r="AK26"/>
    </row>
    <row r="27" spans="1:44" ht="15.75" thickBot="1">
      <c r="M27"/>
      <c r="N27" s="88"/>
      <c r="O27" s="88"/>
      <c r="P27" s="88"/>
      <c r="Q27"/>
      <c r="AF27"/>
      <c r="AG27"/>
      <c r="AH27"/>
      <c r="AI27"/>
      <c r="AJ27"/>
      <c r="AK27"/>
    </row>
    <row r="28" spans="1:44" ht="16.5">
      <c r="D28"/>
      <c r="E28"/>
      <c r="F28"/>
      <c r="G28"/>
      <c r="H28"/>
      <c r="I28"/>
      <c r="J28"/>
      <c r="K28"/>
      <c r="N28" s="88"/>
      <c r="O28" s="88"/>
      <c r="P28" s="88"/>
      <c r="Q28"/>
      <c r="W28" s="46" t="s">
        <v>79</v>
      </c>
      <c r="X28" s="47"/>
      <c r="Y28" s="98" t="e">
        <f>R24/G24-1</f>
        <v>#REF!</v>
      </c>
      <c r="Z28" s="99"/>
      <c r="AF28"/>
      <c r="AG28"/>
      <c r="AH28"/>
      <c r="AI28"/>
      <c r="AJ28"/>
      <c r="AK28"/>
    </row>
    <row r="29" spans="1:44" ht="17.25" thickBot="1">
      <c r="D29"/>
      <c r="E29"/>
      <c r="F29"/>
      <c r="G29"/>
      <c r="H29"/>
      <c r="I29"/>
      <c r="J29"/>
      <c r="K29"/>
      <c r="N29" s="88"/>
      <c r="O29" s="88"/>
      <c r="P29" s="88"/>
      <c r="Q29"/>
      <c r="W29" s="48" t="s">
        <v>80</v>
      </c>
      <c r="X29" s="49"/>
      <c r="Y29" s="96" t="e">
        <f>I24/T24-1</f>
        <v>#REF!</v>
      </c>
      <c r="Z29" s="97"/>
      <c r="AA29" s="36"/>
      <c r="AB29" s="36"/>
      <c r="AF29"/>
      <c r="AG29"/>
      <c r="AH29"/>
      <c r="AI29"/>
      <c r="AJ29"/>
      <c r="AK29"/>
    </row>
    <row r="30" spans="1:44">
      <c r="E30"/>
      <c r="F30"/>
      <c r="G30"/>
      <c r="H30"/>
      <c r="I30"/>
      <c r="J30"/>
      <c r="K30"/>
      <c r="P30" s="88"/>
      <c r="T30" s="1"/>
      <c r="AF30"/>
      <c r="AG30"/>
      <c r="AH30"/>
      <c r="AI30"/>
      <c r="AJ30"/>
      <c r="AK30"/>
    </row>
  </sheetData>
  <sortState ref="U240:U248">
    <sortCondition ref="U240"/>
  </sortState>
  <mergeCells count="2">
    <mergeCell ref="Y29:Z29"/>
    <mergeCell ref="Y28:Z28"/>
  </mergeCells>
  <conditionalFormatting sqref="AN4:AN24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O4:AO24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M4:AM24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" right="0" top="0" bottom="0" header="0.31496062992125984" footer="0.31496062992125984"/>
  <pageSetup paperSize="9" scale="13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BASE</vt:lpstr>
      <vt:lpstr>Assort_corr</vt:lpstr>
      <vt:lpstr>Assort.</vt:lpstr>
      <vt:lpstr>check-list</vt:lpstr>
      <vt:lpstr>CLOTHES</vt:lpstr>
      <vt:lpstr>BASE!Заголовки_для_печати</vt:lpstr>
    </vt:vector>
  </TitlesOfParts>
  <Company>Concept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Федоренко Дарья</dc:creator>
  <cp:lastModifiedBy>Енина Татьяна</cp:lastModifiedBy>
  <cp:lastPrinted>2022-05-30T07:13:22Z</cp:lastPrinted>
  <dcterms:created xsi:type="dcterms:W3CDTF">2020-09-17T08:38:56Z</dcterms:created>
  <dcterms:modified xsi:type="dcterms:W3CDTF">2024-01-18T07:59:03Z</dcterms:modified>
</cp:coreProperties>
</file>